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e News" sheetId="1" r:id="rId5"/>
    <sheet state="visible" name="Apple News Notifications" sheetId="2" r:id="rId6"/>
    <sheet state="visible" name="Notifications summary" sheetId="3" r:id="rId7"/>
    <sheet state="visible" name="MSN (minumum 10k PV)" sheetId="4" r:id="rId8"/>
    <sheet state="visible" name="MSN video" sheetId="5" r:id="rId9"/>
    <sheet state="visible" name="Yahoo" sheetId="6" r:id="rId10"/>
    <sheet state="visible" name="Yahoo video" sheetId="7" r:id="rId11"/>
    <sheet state="visible" name="SmartNews" sheetId="8" r:id="rId12"/>
  </sheets>
  <definedNames>
    <definedName hidden="1" localSheetId="0" name="_xlnm._FilterDatabase">'Apple News'!$A$1:$BC$1150</definedName>
    <definedName hidden="1" localSheetId="1" name="_xlnm._FilterDatabase">'Apple News Notifications'!$A$1:$M$990</definedName>
    <definedName hidden="1" localSheetId="4" name="_xlnm._FilterDatabase">'MSN video'!$A$1:$P$404</definedName>
    <definedName hidden="1" localSheetId="7" name="_xlnm._FilterDatabase">SmartNews!$A$1:$G$7476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<sst xmlns="http://schemas.openxmlformats.org/spreadsheetml/2006/main" count="26754" uniqueCount="16764">
  <si>
    <t>Brand</t>
  </si>
  <si>
    <t>Article</t>
  </si>
  <si>
    <t>Article ID</t>
  </si>
  <si>
    <t>Date Published</t>
  </si>
  <si>
    <t>Author</t>
  </si>
  <si>
    <t>Date</t>
  </si>
  <si>
    <t>Sections</t>
  </si>
  <si>
    <t>Total Views</t>
  </si>
  <si>
    <t>Unique Viewers</t>
  </si>
  <si>
    <t>Article Shares</t>
  </si>
  <si>
    <t>Article Shares by Messages</t>
  </si>
  <si>
    <t>Article Shares by Mail</t>
  </si>
  <si>
    <t>Article Shares by Twitter</t>
  </si>
  <si>
    <t>Article Shares by Facebook</t>
  </si>
  <si>
    <t>Avg. Active Time (in seconds)</t>
  </si>
  <si>
    <t>Likes</t>
  </si>
  <si>
    <t>Publisher Article ID</t>
  </si>
  <si>
    <t>Saves</t>
  </si>
  <si>
    <t>Featured by Apple</t>
  </si>
  <si>
    <t>Where Featured by Apple</t>
  </si>
  <si>
    <t>Unique Viewers, All Users, Subscription Content</t>
  </si>
  <si>
    <t>Unique Viewers, All Users, Free Content</t>
  </si>
  <si>
    <t>Unique Viewers, Subscribers, All Content</t>
  </si>
  <si>
    <t>Unique Viewers, Non-subscribers, All Content</t>
  </si>
  <si>
    <t>Unique Viewers, Subscribers, Subscription Content</t>
  </si>
  <si>
    <t>Unique Viewers, Subscribers, Free Content</t>
  </si>
  <si>
    <t>Unique Viewers, Non-subscribers, Free Content</t>
  </si>
  <si>
    <t>Unique Viewers, Non-subscribers, Subscription Content</t>
  </si>
  <si>
    <t>Total Views, Subscribers, Subscription Content</t>
  </si>
  <si>
    <t>Total Views, Subscribers, Free Content</t>
  </si>
  <si>
    <t>Total Views, Non-subscribers, Free Content</t>
  </si>
  <si>
    <t>Total Views, Non-subscribers, Subscription Content</t>
  </si>
  <si>
    <t>Avg. Active Time (in seconds), Subscribers, Subscription Content</t>
  </si>
  <si>
    <t>Avg. Active Time (in seconds), Subscribers, Free Content</t>
  </si>
  <si>
    <t>Avg. Active Time (in seconds), Non-subscribers, Free Content</t>
  </si>
  <si>
    <t>Avg. Active Time (in seconds), Non-subscribers, Subscription Content</t>
  </si>
  <si>
    <t>Article Shares, Subscribers, Subscription Content</t>
  </si>
  <si>
    <t>Article Shares, Subscribers, Free Content</t>
  </si>
  <si>
    <t>Article Shares, Non-subscribers, Free Content</t>
  </si>
  <si>
    <t>Article Shares, Non-subscribers, Subscription Content</t>
  </si>
  <si>
    <t>Likes, Subscribers, Subscription Content</t>
  </si>
  <si>
    <t>Likes, Subscribers, Free Content</t>
  </si>
  <si>
    <t>Likes, Non-subscribers, Free Content</t>
  </si>
  <si>
    <t>Likes, Non-subscribers, Subscription Content</t>
  </si>
  <si>
    <t>Saves, Subscribers, Subscription Content</t>
  </si>
  <si>
    <t>Saves, Subscribers, Free Content</t>
  </si>
  <si>
    <t>Saves, Non-subscribers, Free Content</t>
  </si>
  <si>
    <t>Saves, Non-subscribers, Subscription Content</t>
  </si>
  <si>
    <t>Unique Viewers from Notifications</t>
  </si>
  <si>
    <t>Unique Viewers from Notifications, All Users, Free Content</t>
  </si>
  <si>
    <t>Unique Viewers from Notifications, Subscribers, All Content</t>
  </si>
  <si>
    <t>Unique Viewers from Notifications, Subscribers, Subscription Content</t>
  </si>
  <si>
    <t>Unique Viewers from Notifications, Subscribers, Free Content</t>
  </si>
  <si>
    <t>Unique Viewers from Notifications, Non-subscribers, Free Content</t>
  </si>
  <si>
    <t>Charlotte Observer</t>
  </si>
  <si>
    <t>‚ÄòLife threatening‚Äô ice storm state of emergency to begin for Mecklenburg County</t>
  </si>
  <si>
    <t>2503106d-f1a3-49de-9fa8-87c2661f372f</t>
  </si>
  <si>
    <t>Charlotte, Weather, Main</t>
  </si>
  <si>
    <t>https://www.charlotteobserver.com/news/weather-news/article314437878.html</t>
  </si>
  <si>
    <t>Yes</t>
  </si>
  <si>
    <t>Featured in Local News,Featured in Weather App</t>
  </si>
  <si>
    <t>NC manufacturer abruptly lays off 275 people, and will close its Charlotte stores</t>
  </si>
  <si>
    <t>33649772-7ecd-4822-92f2-7f047d4857b3</t>
  </si>
  <si>
    <t>Charlotte, Business, Main</t>
  </si>
  <si>
    <t>https://www.charlotteobserver.com/news/business/article314304531.html</t>
  </si>
  <si>
    <t>Featured in Local News</t>
  </si>
  <si>
    <t>Ice blankets Charlotte leading Charlotte Douglas to cancel nearly 1,100 flights</t>
  </si>
  <si>
    <t>0a98b30a-74fd-4a41-a746-17bae42b8132</t>
  </si>
  <si>
    <t>https://www.charlotteobserver.com/news/weather-news/article314445353.html</t>
  </si>
  <si>
    <t>Snow blankets Charlotte on Saturday as forecasters warn of dangerous low temps</t>
  </si>
  <si>
    <t>d2a7fdd8-fa7e-487b-80b9-39b5f6380b89</t>
  </si>
  <si>
    <t>https://www.charlotteobserver.com/news/weather-news/article314521526.html</t>
  </si>
  <si>
    <t>Winter storm will create treacherous conditions across Charlotte region, NWS say</t>
  </si>
  <si>
    <t>e1245a0c-1f82-4c5e-afe3-0254ff0dad00</t>
  </si>
  <si>
    <t>https://www.charlotteobserver.com/news/weather/article314389705.html</t>
  </si>
  <si>
    <t>Snow estimates edge up as Charlotte braces for first major snow storm in years</t>
  </si>
  <si>
    <t>1ad0c6b4-277b-4985-9886-b90530f085eb</t>
  </si>
  <si>
    <t>https://www.charlotteobserver.com/news/weather-news/article314501337.html</t>
  </si>
  <si>
    <t>Snow or freezing rain? Charlotte is likely to get the worst of the two, NWS says</t>
  </si>
  <si>
    <t>d42a5679-db00-4a93-ba0c-354ff2ba00eb</t>
  </si>
  <si>
    <t>https://www.charlotteobserver.com/news/weather-news/article314403935.html</t>
  </si>
  <si>
    <t>Ice projections continue to rise for Charlotte as storm nears, forecasters say</t>
  </si>
  <si>
    <t>fb928124-ab80-4047-980a-74eed6d6100a</t>
  </si>
  <si>
    <t>https://www.charlotteobserver.com/news/weather-news/article314416756.html</t>
  </si>
  <si>
    <t>90% chance of snow and a wind chill of 0 expected Saturday in Charlotte, NWS says</t>
  </si>
  <si>
    <t>dc486154-271f-4034-8d63-27b5119510bc</t>
  </si>
  <si>
    <t>https://www.charlotteobserver.com/news/weather-news/article314488159.html</t>
  </si>
  <si>
    <t>Snow is likely for Charlotte on Saturday and it could be heavy, forecasters say</t>
  </si>
  <si>
    <t>e658549d-ede0-48ef-9408-9f7cfc63eb46</t>
  </si>
  <si>
    <t>https://www.charlotteobserver.com/news/weather-news/article314482126.html</t>
  </si>
  <si>
    <t>Storm exits, but now Charlotte faces Cold Weather Advisory. Low of 11 expected</t>
  </si>
  <si>
    <t>21f15745-226d-4e3b-887a-e367723f6417</t>
  </si>
  <si>
    <t>https://www.charlotteobserver.com/news/weather-news/article314454007.html</t>
  </si>
  <si>
    <t>Charlotte‚Äôs growth rate for luxury home prices shoots up the list of US metros</t>
  </si>
  <si>
    <t>537662b7-dc79-4501-80fd-e1c21293ebe0</t>
  </si>
  <si>
    <t>https://www.charlotteobserver.com/news/business/article314053995.html</t>
  </si>
  <si>
    <t>Removing ice from your car windshield in Charlotte? Do it this way, experts say</t>
  </si>
  <si>
    <t>72874897-9b5e-4122-8bd2-88f8a2b89d9d</t>
  </si>
  <si>
    <t>https://www.charlotteobserver.com/news/weather-news/article314447246.html</t>
  </si>
  <si>
    <t>Earthquake detected near scenic NC mountain town, USGS says</t>
  </si>
  <si>
    <t>35ea2a5a-e818-4e3d-91a9-67e86b8a202d</t>
  </si>
  <si>
    <t>North Carolina, Main</t>
  </si>
  <si>
    <t>https://www.charlotteobserver.com/news/state/north-carolina/article314142238.html</t>
  </si>
  <si>
    <t>Charlotte faces weekend lows near 10 degrees and possible snow, forecaster say</t>
  </si>
  <si>
    <t>525576d7-fe51-4ef9-a02a-e63e60aa9c55</t>
  </si>
  <si>
    <t>https://www.charlotteobserver.com/news/weather-news/article314459173.html</t>
  </si>
  <si>
    <t>Charlotte exceeded high-end snow expectations, experts say. When will it melt?</t>
  </si>
  <si>
    <t>0dc0fc45-dea3-423c-a568-ae6f8e968442</t>
  </si>
  <si>
    <t>https://www.charlotteobserver.com/news/weather-news/article314533729.html</t>
  </si>
  <si>
    <t>We investigated a Charlotte-area surgeon. Here‚Äôs what we learned.</t>
  </si>
  <si>
    <t>d214e94b-5f41-4d69-a6cb-2904a91707a6</t>
  </si>
  <si>
    <t>Charlotte, Main</t>
  </si>
  <si>
    <t>https://www.charlotteobserver.com/news/local/article314772911.html</t>
  </si>
  <si>
    <t>Appeared in Trending Stories,Featured in Local News</t>
  </si>
  <si>
    <t>SouthPark office tower plan moves forward, and could also land a HQ relocation</t>
  </si>
  <si>
    <t>5c8c4811-e109-4242-bb04-9f284d536f67</t>
  </si>
  <si>
    <t>https://www.charlotteobserver.com/news/business/article314678207.html</t>
  </si>
  <si>
    <t>Kansas City Star</t>
  </si>
  <si>
    <t>Kansas informs trans residents their driver‚Äôs licenses become invalid on Thursday</t>
  </si>
  <si>
    <t>08359557-8eb2-4e78-a6a9-e19b5170f038</t>
  </si>
  <si>
    <t>Main, Politics</t>
  </si>
  <si>
    <t>https://www.kansascity.com/news/politics-government/article314844596.html</t>
  </si>
  <si>
    <t>Featured in Local News,Featured in Special Topic,Featured in Top Stories</t>
  </si>
  <si>
    <t>Jury finds KC-area mom guilty in baby‚Äôs co-sleeping death. ‚ÄòHeartbreaking case‚Äô</t>
  </si>
  <si>
    <t>9f36c617-94b1-4996-9ddf-460e20f5e99d</t>
  </si>
  <si>
    <t>Main, Kansas City Metro</t>
  </si>
  <si>
    <t>https://www.kansascity.com/news/local/article314852801.html</t>
  </si>
  <si>
    <t>From 70s to ice: Why this weekend‚Äôs winter storm could snarl Kansas City travel</t>
  </si>
  <si>
    <t>d6204de7-c44b-429d-83f0-14b6f7efb8b0</t>
  </si>
  <si>
    <t>Main, Weather, Kansas City Metro</t>
  </si>
  <si>
    <t>https://www.kansascity.com/news/weather-news/article314861632.html</t>
  </si>
  <si>
    <t>Featured in Weather App</t>
  </si>
  <si>
    <t>Travis Kelce and Taylor Swift could pull off greatest Valentine‚Äôs Day next year</t>
  </si>
  <si>
    <t>96cebcfd-a41a-4c77-bca5-4c040cdb651f</t>
  </si>
  <si>
    <t>For Pete's Sake, Main, Sports</t>
  </si>
  <si>
    <t>https://www.kansascity.com/sports/spt-columns-blogs/for-petes-sake/article314678507.html</t>
  </si>
  <si>
    <t>Low 70s Friday, snow and freezing rain Sunday? What‚Äôs ahead in KC‚Äôs wild forecast</t>
  </si>
  <si>
    <t>02125760-d722-497b-8af6-080324f3bc44</t>
  </si>
  <si>
    <t>https://www.kansascity.com/news/weather-news/article314833575.html</t>
  </si>
  <si>
    <t>Kansas City‚Äôs springlike stretch is about to flip. Will snow crash the weekend?</t>
  </si>
  <si>
    <t>8f0959dc-7b17-4286-aec7-67dd066ac76c</t>
  </si>
  <si>
    <t>https://www.kansascity.com/news/weather-news/article314742984.html</t>
  </si>
  <si>
    <t>Olathe arrest video, growing ICE presence raise fear in Johnson County</t>
  </si>
  <si>
    <t>58d230c0-8e83-41f2-82c6-67921a60135e</t>
  </si>
  <si>
    <t>Politics, Main</t>
  </si>
  <si>
    <t>https://www.kansascity.com/news/politics-government/article314752183.html</t>
  </si>
  <si>
    <t>Ball cap left at deadly KC nightclub shooting leads to charges against KCK man</t>
  </si>
  <si>
    <t>745b6d33-8121-458e-9fc2-854cd80ea5a0</t>
  </si>
  <si>
    <t>https://www.kansascity.com/news/local/article314729215.html</t>
  </si>
  <si>
    <t>Warm now, snow and freezing rain later: How bad could Kansas City‚Äôs weekend get?</t>
  </si>
  <si>
    <t>e4582213-c81b-4857-9cdf-71d3d2b835f8</t>
  </si>
  <si>
    <t>https://www.kansascity.com/news/weather-news/article314846908.html</t>
  </si>
  <si>
    <t>Kansas City firm backs out of deal to sell warehouse to ICE for detention center</t>
  </si>
  <si>
    <t>c2cf8e89-c54a-471c-8c4c-90f2aa84c302</t>
  </si>
  <si>
    <t>https://www.kansascity.com/news/local/article314676617.html</t>
  </si>
  <si>
    <t>Here‚Äôs the Chiefs‚Äô 2026 outlook if they release offensive lineman Jawaan Taylor</t>
  </si>
  <si>
    <t>5ae87423-c3c8-4067-95c6-6f17bba253f1</t>
  </si>
  <si>
    <t>Main, Kansas City Chiefs, Sports</t>
  </si>
  <si>
    <t>https://www.kansascity.com/sports/nfl/kansas-city-chiefs/article314520003.html</t>
  </si>
  <si>
    <t>New Chiefs license plates could soon be banned in Missouri. Here‚Äôs why</t>
  </si>
  <si>
    <t>89faacb1-78d3-421d-8ae1-46186f2346c1</t>
  </si>
  <si>
    <t>https://www.kansascity.com/sports/nfl/kansas-city-chiefs/article314562647.html</t>
  </si>
  <si>
    <t>Weekend weather whiplash: KC gets a taste of winter, but will snow even show up?</t>
  </si>
  <si>
    <t>a23b761f-0341-4063-9aab-ed0a76a34af5</t>
  </si>
  <si>
    <t>https://www.kansascity.com/news/weather-news/article314772018.html</t>
  </si>
  <si>
    <t>Immigration agents sweep into Lawrence, detain 3, photos and video show</t>
  </si>
  <si>
    <t>8b60207a-21ef-4ca4-a01b-c4e8ddf73ad2</t>
  </si>
  <si>
    <t>Main</t>
  </si>
  <si>
    <t>https://www.kansascity.com/news/state/kansas/article314735918.html</t>
  </si>
  <si>
    <t>Taylor Swift posted a glimpse of herself without makeup and people lost their minds</t>
  </si>
  <si>
    <t>78acae06-8419-4376-8234-532560fdebe6</t>
  </si>
  <si>
    <t>https://www.kansascity.com/news/local/article314838011.html</t>
  </si>
  <si>
    <t>Stripped down to their underwear in the rain, KC runners raise money for charity</t>
  </si>
  <si>
    <t>35ba0f56-ac39-4595-b96e-db13ee9a0053</t>
  </si>
  <si>
    <t>https://www.kansascity.com/news/local/article314704967.html</t>
  </si>
  <si>
    <t>KC-area couple thought they found their dream home. Then a huge sinkhole appeared</t>
  </si>
  <si>
    <t>7fb12e8f-b509-4bb4-8abc-3329d5e06df1</t>
  </si>
  <si>
    <t>https://www.kansascity.com/news/local/article314652801.html</t>
  </si>
  <si>
    <t>KC Current co-owner Brittany Mahomes is on a Sports Illustrated swimsuit cover</t>
  </si>
  <si>
    <t>7e82b113-35fd-4485-9cf6-06e54ffff82c</t>
  </si>
  <si>
    <t>https://www.kansascity.com/sports/spt-columns-blogs/for-petes-sake/article314591030.html</t>
  </si>
  <si>
    <t>What‚Äôs a Super Bowl Sunday like in KC without the Chiefs? Depends who you ask</t>
  </si>
  <si>
    <t>3f0222db-a12f-4845-96ba-55d56b7a7429</t>
  </si>
  <si>
    <t>Main, Sports</t>
  </si>
  <si>
    <t>https://www.kansascity.com/sports/spt-columns-blogs/sam-mcdowell/article314608426.html</t>
  </si>
  <si>
    <t>Darryn Peterson rescues KU basketball on the road at Texas Tech: Three takeaways</t>
  </si>
  <si>
    <t>471cd98a-d352-4dc3-94bb-e51bc1a752d1</t>
  </si>
  <si>
    <t>University of Kansas, Main, Sports</t>
  </si>
  <si>
    <t>https://www.kansascity.com/sports/college/big-12/university-of-kansas/article314551237.html</t>
  </si>
  <si>
    <t>Ski guides killed in California avalanche remembered as skilled and passionate</t>
  </si>
  <si>
    <t>f4da6240-b4c7-4cc5-8a65-0e0fd80dbb3a</t>
  </si>
  <si>
    <t>Nation &amp; World, Main</t>
  </si>
  <si>
    <t>https://www.kansascity.com/news/nation-world/national/article314799724.html</t>
  </si>
  <si>
    <t>These are the highest paid Johnson County employees. One made over $380K</t>
  </si>
  <si>
    <t>bbf08445-54da-4879-9f91-53f7fe5451a3</t>
  </si>
  <si>
    <t>https://www.kansascity.com/news/local/community/johnson-county/article314668354.html</t>
  </si>
  <si>
    <t>What are the best high schools in the KC area? See the latest rankings</t>
  </si>
  <si>
    <t>95c5ef04-42d8-4cea-b8fc-05b1a60132ed</t>
  </si>
  <si>
    <t>https://www.kansascity.com/news/local/article314689462.html</t>
  </si>
  <si>
    <t>Kansas Republican staunchly opposed nationalized voting. Does he back Trump now?</t>
  </si>
  <si>
    <t>2c4a9f9b-e237-4f67-8355-1b3f9901059c</t>
  </si>
  <si>
    <t>https://www.kansascity.com/news/politics-government/article314662235.html</t>
  </si>
  <si>
    <t>Google confirms $10B, 500-acre data center in Kansas City‚Äôs Northland</t>
  </si>
  <si>
    <t>0a186c13-8b70-49f1-b4e9-f9cfc331fb4d</t>
  </si>
  <si>
    <t>https://www.kansascity.com/news/local/clay-county/article314692654.html</t>
  </si>
  <si>
    <t>The pitmaster of one of Kansas City‚Äôs most iconic BBQ joints has died</t>
  </si>
  <si>
    <t>016a1c56-c081-4b91-94b9-52927bb08939</t>
  </si>
  <si>
    <t>https://www.kansascity.com/news/local/article314841051.html</t>
  </si>
  <si>
    <t>Owner explains how crafty dog escaped and became viral star by crashing Olympic event</t>
  </si>
  <si>
    <t>76c7d61c-1835-47d2-998a-d2c881283282</t>
  </si>
  <si>
    <t>https://www.kansascity.com/sports/spt-columns-blogs/for-petes-sake/article314757018.html</t>
  </si>
  <si>
    <t>A Curling Cheating Scandal Just Rocked the 2026 Winter Olympics ‚Äî and It Unraveled In Four Days</t>
  </si>
  <si>
    <t>219df14c-ea05-447b-92c2-96d552da8829</t>
  </si>
  <si>
    <t>https://www.kansascity.com/entertainment/article314731925.html</t>
  </si>
  <si>
    <t>Trump‚Äôs Obamas video is blatant racism. Why are Hawley and Schmitt silent? | Opinion</t>
  </si>
  <si>
    <t>5647d793-edd2-44a8-a4b7-64f4bfcc1f40</t>
  </si>
  <si>
    <t>Main, Opinion</t>
  </si>
  <si>
    <t>https://www.kansascity.com/opinion/readers-opinion/guest-commentary/article314606138.html</t>
  </si>
  <si>
    <t>Record Watch: Kansas City‚Äôs in for springlike temperatures. Just how high could they go?</t>
  </si>
  <si>
    <t>1cbb2a27-e440-4d8e-a9db-c20213a2b16d</t>
  </si>
  <si>
    <t>https://www.kansascity.com/news/weather-news/article314631244.html</t>
  </si>
  <si>
    <t>ICE arresting 19-year-old citizen in Olathe triggers U.S. Attorney review</t>
  </si>
  <si>
    <t>feed2c94-e1cc-4ffa-884e-0b39dbd9665d</t>
  </si>
  <si>
    <t>https://www.kansascity.com/news/local/community/johnson-county/olathe/article314820165.html</t>
  </si>
  <si>
    <t>Kansas governor declared a World Cup emergency. GOP senators may let it expire</t>
  </si>
  <si>
    <t>0cb36c0d-212c-4964-a83f-cae9547926d2</t>
  </si>
  <si>
    <t>https://www.kansascity.com/news/politics-government/article314812184.html</t>
  </si>
  <si>
    <t>‚ÄòShowgirls on ice‚Äô: Taylor Swift hypes Team USA figure skaters with ‚ÄòOpalite‚Äô</t>
  </si>
  <si>
    <t>c1f25ded-f993-4851-ac15-8c59caf92919</t>
  </si>
  <si>
    <t>https://www.kansascity.com/news/local/article314729684.html</t>
  </si>
  <si>
    <t>The Chiefs weren‚Äôt in the Super Bowl. But it sure felt like they were</t>
  </si>
  <si>
    <t>3975c1d3-4acd-4b18-8494-0331bfbed7ca</t>
  </si>
  <si>
    <t>https://www.kansascity.com/sports/spt-columns-blogs/sam-mcdowell/article314633398.html</t>
  </si>
  <si>
    <t>New to Kansas City, I tried this famous BBQ spot to see if it‚Äôs worth the hype</t>
  </si>
  <si>
    <t>436ec04b-29b7-4345-a3d0-7675af9df26e</t>
  </si>
  <si>
    <t>https://www.kansascity.com/living/food-drink/article314563679.html</t>
  </si>
  <si>
    <t>She was injured while filming ICE in Lawrence. Kansas police won‚Äôt press charges</t>
  </si>
  <si>
    <t>d2a68978-f28b-4139-895f-835a8c6d7648</t>
  </si>
  <si>
    <t>https://www.kansascity.com/news/article314754718.html</t>
  </si>
  <si>
    <t>KU star Darryn Peterson‚Äôs father shared a pointed message on social media</t>
  </si>
  <si>
    <t>cb7e5d4a-7e3a-4d7f-82ff-955e1ad6a1cd</t>
  </si>
  <si>
    <t>https://www.kansascity.com/sports/spt-columns-blogs/for-petes-sake/article314803544.html</t>
  </si>
  <si>
    <t>Here are the top five reasons the Chiefs aren‚Äôt playing in this year‚Äôs Super Bowl</t>
  </si>
  <si>
    <t>c0cb10e9-fdd0-4150-b960-f9a4cabe4fb1</t>
  </si>
  <si>
    <t>https://www.kansascity.com/sports/spt-columns-blogs/sam-mcdowell/article314583366.html</t>
  </si>
  <si>
    <t>I Got My Wedding Dress at Lulus‚ÄîHere Were a Few Top Contenders, Starting at $77</t>
  </si>
  <si>
    <t>b1d9f559-1dab-40fc-b34e-d1ebdf8a92d9</t>
  </si>
  <si>
    <t>Shopping, Main</t>
  </si>
  <si>
    <t>https://www.bargainhunter.com/lulus-wedding-dresses/?channel=a360-kansas-city-star</t>
  </si>
  <si>
    <t>Chiefs‚Äô Chris Jones had a terse two-word response in defense of Travis Kelce</t>
  </si>
  <si>
    <t>a4619f08-fccf-494b-9e58-4d9d1f502664</t>
  </si>
  <si>
    <t>https://www.kansascity.com/sports/spt-columns-blogs/for-petes-sake/article314753515.html</t>
  </si>
  <si>
    <t>Cold start, springlike surge: Kansas City‚Äôs forecast this week</t>
  </si>
  <si>
    <t>074497f0-b3ee-4f92-9c15-59ab5864e073</t>
  </si>
  <si>
    <t>https://www.kansascity.com/news/weather-news/article314803399.html</t>
  </si>
  <si>
    <t>A Hiker‚Äôs Deadly Encounter With a 4-Foot Snake Led to a Rare and Unprecedented Discovery</t>
  </si>
  <si>
    <t>09498acd-3907-4bc3-ae26-8072d660d1de</t>
  </si>
  <si>
    <t>https://www.kansascity.com/living/article314680234.html</t>
  </si>
  <si>
    <t>Topeka man is a Jan. 6 defendant. Here‚Äôs what he says about ICE in Minneapolis</t>
  </si>
  <si>
    <t>d76a650b-a5c3-4153-a991-3316ff85ff8c</t>
  </si>
  <si>
    <t>https://www.kansascity.com/news/local/article314503670.html</t>
  </si>
  <si>
    <t>Bill Belichick belongs in the Hall of Fame. But here‚Äôs why I didn‚Äôt vote for him</t>
  </si>
  <si>
    <t>4a1d0040-9e71-4360-ae3e-5207162c6ab2</t>
  </si>
  <si>
    <t>https://www.kansascity.com/sports/spt-columns-blogs/vahe-gregorian/article314488692.html</t>
  </si>
  <si>
    <t>Featured in a Channel or Topic Page,Sports Notification Sent by Apple News Editors</t>
  </si>
  <si>
    <t>Kansas City winter storm: Forecast tweaked, snowfall and timing explained</t>
  </si>
  <si>
    <t>1a85edaf-869a-4bf5-a9db-b9730f558bcf</t>
  </si>
  <si>
    <t>https://www.kansascity.com/news/weather-news/article314426310.html</t>
  </si>
  <si>
    <t>Dangerous cold and snow in forecast for Kansas City. But how much will we get?</t>
  </si>
  <si>
    <t>28fb1b03-f709-44d9-95df-f405d3bbf2f4</t>
  </si>
  <si>
    <t>https://www.kansascity.com/news/weather-news/article314411955.html</t>
  </si>
  <si>
    <t>Major winter storm to hit KC area, 6 inches of snow possible: Live updates</t>
  </si>
  <si>
    <t>47e776a1-a8f3-402c-bd8c-d213b81206f2</t>
  </si>
  <si>
    <t>https://www.kansascity.com/news/weather-news/article314429230.html</t>
  </si>
  <si>
    <t>How Travis Kelce spent final day with teammates after what could be his last game</t>
  </si>
  <si>
    <t>f47573a8-3dca-450d-aad9-7d3754868a6e</t>
  </si>
  <si>
    <t>https://www.kansascity.com/sports/spt-columns-blogs/sam-mcdowell/article314166175.html</t>
  </si>
  <si>
    <t>KC‚Äôs snow risk rises as major winter storm threatens southern, eastern U.S.</t>
  </si>
  <si>
    <t>41cb0db0-4800-43e3-bcfe-f93851eba8e0</t>
  </si>
  <si>
    <t>https://www.kansascity.com/news/weather-news/article314399783.html</t>
  </si>
  <si>
    <t>KC‚Äôs snowfall totals rise in new winter storm forecast ‚Äî here‚Äôs when it will hit</t>
  </si>
  <si>
    <t>cff111e1-eee4-43b8-b531-219f9a0c015c</t>
  </si>
  <si>
    <t>https://www.kansascity.com/news/weather-news/article314420409.html</t>
  </si>
  <si>
    <t>America chooses sanity and so does the Missouri Supreme Court (9-0!) | Opinion</t>
  </si>
  <si>
    <t>2075fd4b-4f9a-4866-b1f6-c31913d89328</t>
  </si>
  <si>
    <t>https://www.kansascity.com/opinion/opn-columns-blogs/david-mastio/article314334139.html</t>
  </si>
  <si>
    <t>Is Kansas City‚Äôs thaw the calm before a winter whiplash? What the forecast says</t>
  </si>
  <si>
    <t>d7afc619-b5b1-4e04-aa13-65bdf0ccd8d4</t>
  </si>
  <si>
    <t>https://www.kansascity.com/news/weather-news/article314383475.html</t>
  </si>
  <si>
    <t>Neighbor charged in Kansas boy‚Äôs death was ‚Äòsomebody we trusted,‚Äô grieving dad says</t>
  </si>
  <si>
    <t>ee98f699-4e68-45dc-8502-e8d3e0696d65</t>
  </si>
  <si>
    <t>https://www.kansascity.com/news/local/article314285934.html</t>
  </si>
  <si>
    <t>One stat defined Chiefs‚Äô plummet ‚Äî and there‚Äôs good and bad news about that ahead</t>
  </si>
  <si>
    <t>b18c7975-496b-4864-89cd-ec4cea4634f4</t>
  </si>
  <si>
    <t>https://www.kansascity.com/sports/spt-columns-blogs/vahe-gregorian/article314088585.html</t>
  </si>
  <si>
    <t>Man arrested after Kansas boy‚Äôs death is related to former local officials, sheriff says</t>
  </si>
  <si>
    <t>23ff2483-a009-43a7-b6fc-1668dff5476a</t>
  </si>
  <si>
    <t>https://www.kansascity.com/news/local/article314129189.html</t>
  </si>
  <si>
    <t>How much snow fell in Kansas City during weekend winter storm? See the totals</t>
  </si>
  <si>
    <t>7f113906-c984-452b-8b7e-13d2a51b2e0a</t>
  </si>
  <si>
    <t>https://www.kansascity.com/news/weather-news/article314450816.html</t>
  </si>
  <si>
    <t>Plunging temperatures, snow flurries ahead: How cold will it get in Kansas City?</t>
  </si>
  <si>
    <t>b73ca7d5-cef1-4399-bd57-13ae10ede622</t>
  </si>
  <si>
    <t>https://www.kansascity.com/news/weather-news/article314497319.html</t>
  </si>
  <si>
    <t>Winter storm warning for Kansas City: Just how much snow is on the way?</t>
  </si>
  <si>
    <t>93a73879-327a-420e-ba12-2636cb9c9ee2</t>
  </si>
  <si>
    <t>https://www.kansascity.com/news/weather-news/article314417575.html</t>
  </si>
  <si>
    <t>Ticket fees, demo costs: Missouri lawmaker wants to penalize Chiefs for Kansas move</t>
  </si>
  <si>
    <t>16a871cd-59d0-46b8-ba1f-663c8feef573</t>
  </si>
  <si>
    <t>https://www.kansascity.com/sports/nfl/kansas-city-chiefs/article314188066.html</t>
  </si>
  <si>
    <t>Big weather shift for Kansas City area: Steady rain likely, chance of snow</t>
  </si>
  <si>
    <t>776f8ed9-6542-46c5-985e-beb0029c0774</t>
  </si>
  <si>
    <t>https://www.kansascity.com/news/weather-news/article314232830.html</t>
  </si>
  <si>
    <t>Was ICE going door-to-door in Kansas City‚Äôs Northland? Here‚Äôs what we know</t>
  </si>
  <si>
    <t>96c9ca24-ab5d-4d37-abc9-8fc863435c6a</t>
  </si>
  <si>
    <t>https://www.kansascity.com/news/local/article314379007.html</t>
  </si>
  <si>
    <t>First big snow of 2026 shatters Kansas City record. How much fell in your area?</t>
  </si>
  <si>
    <t>660aa96e-08d7-4c59-9d1d-fd83b710fd73</t>
  </si>
  <si>
    <t>https://www.kansascity.com/news/local/article314442198.html</t>
  </si>
  <si>
    <t>State Farm quietly pulled Chiefs QB Patrick Mahomes‚Äô commercial following injury</t>
  </si>
  <si>
    <t>80d7edb4-56bb-41a9-a465-627acba961cb</t>
  </si>
  <si>
    <t>https://www.kansascity.com/sports/spt-columns-blogs/for-petes-sake/article314237378.html</t>
  </si>
  <si>
    <t>Weekend plans in jeopardy? Frigid weather, snow bursts headed for Kansas City</t>
  </si>
  <si>
    <t>555545fd-9152-4aef-b9ab-0317923ef984</t>
  </si>
  <si>
    <t>https://www.kansascity.com/news/weather-news/article314345358.html</t>
  </si>
  <si>
    <t>Furious over recent ruling, GOP cancels high-profile speech with MO Supreme Court</t>
  </si>
  <si>
    <t>8ce7e9ee-f3db-4d4a-9d68-7d981f18057f</t>
  </si>
  <si>
    <t>https://www.kansascity.com/news/politics-government/article314488012.html</t>
  </si>
  <si>
    <t>Long-simmering neighbor feud led to fatal shooting in KC‚Äôs Northland: ‚ÄòHostage for years‚Äô</t>
  </si>
  <si>
    <t>6d75ce25-61b3-457c-b0f2-afc172f3eb73</t>
  </si>
  <si>
    <t>https://www.kansascity.com/news/local/article314307080.html</t>
  </si>
  <si>
    <t>Soaking rains arrive in Kansas City; thunderstorms, strong winds possible</t>
  </si>
  <si>
    <t>91716b99-ba00-4394-b2fe-88660dac1314</t>
  </si>
  <si>
    <t>https://www.kansascity.com/news/weather-news/article314246349.html</t>
  </si>
  <si>
    <t>ESPN‚Äôs ‚Äòragebait‚Äô graphic about the Chiefs triggers fans in KC and around NFL</t>
  </si>
  <si>
    <t>3f906209-3df8-474a-8f7d-61e540ae363e</t>
  </si>
  <si>
    <t>https://www.kansascity.com/sports/spt-columns-blogs/for-petes-sake/article314187635.html</t>
  </si>
  <si>
    <t>Chiefs STAR bond deal is more than double amount of 23 other projects combined</t>
  </si>
  <si>
    <t>b492e6ab-8216-4ae2-ae3f-3950594ff24a</t>
  </si>
  <si>
    <t>https://www.kansascity.com/news/local/article314131261.html</t>
  </si>
  <si>
    <t>Fallout from the Buffalo Bills‚Äô disastrous news conference continued Thursday</t>
  </si>
  <si>
    <t>1968b5b0-325c-4570-a20b-1fb6dbdd6f51</t>
  </si>
  <si>
    <t>https://www.kansascity.com/sports/spt-columns-blogs/for-petes-sake/article314414959.html</t>
  </si>
  <si>
    <t>Patrick Mahomes has accurately identified the Chiefs' biggest and most needed fix</t>
  </si>
  <si>
    <t>a9889645-2100-4a32-8134-b2699e252ed6</t>
  </si>
  <si>
    <t>https://www.kansascity.com/sports/spt-columns-blogs/sam-mcdowell/article314420204.html</t>
  </si>
  <si>
    <t>City worker fatally shoots alleged intruder during fight at Lawrence City Hall</t>
  </si>
  <si>
    <t>15d1b3dd-d34c-4420-8a2b-0a9e65076278</t>
  </si>
  <si>
    <t>https://www.kansascity.com/news/local/crime/article314184480.html</t>
  </si>
  <si>
    <t>Former Chiefs players got into it on social media and fans loved it</t>
  </si>
  <si>
    <t>68b9e954-1623-41ec-ab54-dd17ac4d5fd5</t>
  </si>
  <si>
    <t>https://www.kansascity.com/sports/spt-columns-blogs/for-petes-sake/article314284510.html</t>
  </si>
  <si>
    <t>How KS &amp; MO Republicans are framing gun rights in wake of Alex Pretti shooting</t>
  </si>
  <si>
    <t>24aa56e4-a8f8-4bef-9848-43128b116b7a</t>
  </si>
  <si>
    <t>https://www.kansascity.com/news/politics-government/article314462624.html</t>
  </si>
  <si>
    <t>Why the Chiefs picked a really bad time to miss the playoffs</t>
  </si>
  <si>
    <t>70606264-b7c0-4f4f-8f90-c382265fd0bc</t>
  </si>
  <si>
    <t>https://www.kansascity.com/sports/spt-columns-blogs/sam-mcdowell/article314109179.html</t>
  </si>
  <si>
    <t>Reality Check dispatch: Did Kelce &amp; Mahomes‚Äô steakhouse swindle diners?</t>
  </si>
  <si>
    <t>4e5bdc44-7171-49b1-b303-60f1f4771cfc</t>
  </si>
  <si>
    <t>https://www.kansascity.com/news/local/article314326619.html</t>
  </si>
  <si>
    <t>Longtime KC congressman signs bill to impeach Kristi Noem over ‚Äòmisused power‚Äô</t>
  </si>
  <si>
    <t>4104b0d9-988b-441c-ac8b-c765ed65bab8</t>
  </si>
  <si>
    <t>https://www.kansascity.com/news/politics-government/article314514549.html</t>
  </si>
  <si>
    <t>Why are dozens of ICE vehicles in a KC lot near Worlds of Fun? What official said</t>
  </si>
  <si>
    <t>d3c1cf64-db9b-4bc4-9a80-ce5a65b49013</t>
  </si>
  <si>
    <t>https://www.kansascity.com/news/local/article314317297.html</t>
  </si>
  <si>
    <t>Referee in viral video at Kansas high school game ‚Äòto take a break‚Äô from officiating</t>
  </si>
  <si>
    <t>b10410f9-0799-4f92-b1a7-739141d5d027</t>
  </si>
  <si>
    <t>https://www.kansascity.com/sports/spt-columns-blogs/for-petes-sake/article314385968.html</t>
  </si>
  <si>
    <t>The behind-the-scenes reason Travis Kelce is beloved by his Chiefs teammates</t>
  </si>
  <si>
    <t>114c8f5a-11c4-43b9-b57a-72806ac69e1a</t>
  </si>
  <si>
    <t>https://www.kansascity.com/sports/spt-columns-blogs/vahe-gregorian/article314249134.html</t>
  </si>
  <si>
    <t>Five things that stood out about the Chiefs‚Äô loss to Raiders in season finale</t>
  </si>
  <si>
    <t>539d8dad-0e67-4820-97b6-93c7a61db2a4</t>
  </si>
  <si>
    <t>https://www.kansascity.com/sports/spt-columns-blogs/sam-mcdowell/article314166218.html</t>
  </si>
  <si>
    <t>When ICE came near a Kansas City school, 25 neighbors stepped up</t>
  </si>
  <si>
    <t>f9d8d43a-3c67-4026-b410-d61850c48b3a</t>
  </si>
  <si>
    <t>https://www.kansascity.com/news/local/article314234311.html</t>
  </si>
  <si>
    <t>Businesses around KC are closing, cutting hours for anti-ICE nationwide strike</t>
  </si>
  <si>
    <t>4205fbac-69dc-4b8b-843e-c924d5c0a9b6</t>
  </si>
  <si>
    <t>https://www.kansascity.com/news/local/article314501542.html</t>
  </si>
  <si>
    <t>There‚Äôs just one thing that matters about Eric Bieniemy‚Äôs return to Chiefs</t>
  </si>
  <si>
    <t>c9c79d1d-0661-427c-bdd9-b5c43dbb9ab3</t>
  </si>
  <si>
    <t>https://www.kansascity.com/sports/spt-columns-blogs/for-petes-sake/article314376139.html</t>
  </si>
  <si>
    <t>KC Mexican restaurant is closing after 47 years. ‚ÄòIt‚Äôs very bittersweet‚Äô</t>
  </si>
  <si>
    <t>1666f375-5802-4810-a737-fde5293a5ece</t>
  </si>
  <si>
    <t>Business, Main, Kansas City Metro, Business Openings &amp; Closings</t>
  </si>
  <si>
    <t>https://www.kansascity.com/news/business/openings-closings/article314182932.html</t>
  </si>
  <si>
    <t>‚ÄòTime‚Äôs up.‚Äô Top lawmaker says Royals missed STAR bonds window for Kansas move</t>
  </si>
  <si>
    <t>b6b707ae-e061-4499-baf9-6619a1861015</t>
  </si>
  <si>
    <t>https://www.kansascity.com/news/local/article314088274.html</t>
  </si>
  <si>
    <t>For $4.7 million, this KC condo could be yours. Here‚Äôs the history behind it</t>
  </si>
  <si>
    <t>c3feba69-ba96-423a-b427-1b69a27f0208</t>
  </si>
  <si>
    <t>https://www.kansascity.com/news/local/article314325612.html</t>
  </si>
  <si>
    <t>Snow squalls, heavy snow bursts may bring whiteout conditions in Kansas City area</t>
  </si>
  <si>
    <t>8e901277-d2bc-44cb-a799-b446f0417e46</t>
  </si>
  <si>
    <t>https://www.kansascity.com/news/weather-news/article314348862.html</t>
  </si>
  <si>
    <t>Alleged cover-up rocks Kansas town after 13-year-old boy killed in dog attack</t>
  </si>
  <si>
    <t>4e0e98c3-07cf-481b-b347-d74ee087670c</t>
  </si>
  <si>
    <t>https://www.kansascity.com/news/local/article314267396.html</t>
  </si>
  <si>
    <t>Chiefs player shares scene from inside team‚Äôs locker room after exit meetings</t>
  </si>
  <si>
    <t>eb322f61-b23d-4f53-a17a-de765c684663</t>
  </si>
  <si>
    <t>https://www.kansascity.com/sports/spt-columns-blogs/for-petes-sake/article314249700.html</t>
  </si>
  <si>
    <t>Why the Chiefs‚Äô trip to Vegas is one of their most important games of the season</t>
  </si>
  <si>
    <t>a6692dec-ce9b-4fd9-b6d2-5b896cbf9bed</t>
  </si>
  <si>
    <t>https://www.kansascity.com/sports/spt-columns-blogs/sam-mcdowell/article314128628.html</t>
  </si>
  <si>
    <t>Why is there a 19-foot-deep hole in a Kansas City parking lot?</t>
  </si>
  <si>
    <t>0cf385bd-4b43-41ef-adab-4fe45bb5435a</t>
  </si>
  <si>
    <t>https://www.kansascity.com/news/local/article314403423.html</t>
  </si>
  <si>
    <t>While Chiefs tout Kansas stadium deal, Olathe residents worry about housing costs</t>
  </si>
  <si>
    <t>4ae97e7a-e169-40b3-abc2-8772d31420a5</t>
  </si>
  <si>
    <t>https://www.kansascity.com/news/local/article314247599.html</t>
  </si>
  <si>
    <t>Frigid temps, overnight snow begins KC weekend. Warmer days ahead</t>
  </si>
  <si>
    <t>2fd9baea-98d7-4d0c-81a6-d2de25ef6397</t>
  </si>
  <si>
    <t>https://www.kansascity.com/news/weather-news/article314525631.html</t>
  </si>
  <si>
    <t>Patrick Mahomes writes special message as Chiefs officially part ways with Matt Nagy</t>
  </si>
  <si>
    <t>004d84f5-d701-49be-b3dd-aa55d222411a</t>
  </si>
  <si>
    <t>https://www.kansascity.com/sports/spt-columns-blogs/for-petes-sake/article314428631.html</t>
  </si>
  <si>
    <t>Kansas hasn‚Äôt shared key details about Chiefs‚Äô stadium financing. Why that matters</t>
  </si>
  <si>
    <t>dc4ae15e-3b75-42eb-81be-732744ea9466</t>
  </si>
  <si>
    <t>https://www.kansascity.com/news/politics-government/article314349267.html</t>
  </si>
  <si>
    <t>Kansas City wakes to falling snow ‚Äî See updated forecast for new expected totals</t>
  </si>
  <si>
    <t>f9347f6c-ffd8-4b74-9d7d-6ea1d81e6a4b</t>
  </si>
  <si>
    <t>https://www.kansascity.com/news/weather-news/article314437776.html</t>
  </si>
  <si>
    <t>Kansas City has a little-known agreement with ICE. What we found out</t>
  </si>
  <si>
    <t>bac335a2-1484-4868-be3b-be94ca6e3d4d</t>
  </si>
  <si>
    <t>https://www.kansascity.com/news/politics-government/article314387588.html</t>
  </si>
  <si>
    <t>Here‚Äôs what Royals owner John Sherman said about new stadium progress</t>
  </si>
  <si>
    <t>ffa43ba6-851a-488d-8b88-7701d24dd023</t>
  </si>
  <si>
    <t>Main, Kansas City Royals, Sports</t>
  </si>
  <si>
    <t>https://www.kansascity.com/sports/mlb/kansas-city-royals/article314529266.html</t>
  </si>
  <si>
    <t>This is the Kansas City area‚Äôs best new restaurant in 2025, according to readers</t>
  </si>
  <si>
    <t>fc8a1e29-4f1d-4210-aa35-5dba3c8ebd28</t>
  </si>
  <si>
    <t>https://www.kansascity.com/news/local/article314183480.html</t>
  </si>
  <si>
    <t>Chiefs fire two offensive coaches. More staff changes could follow, sources say</t>
  </si>
  <si>
    <t>dc19e97d-fb91-4994-a66d-fda958eef7f0</t>
  </si>
  <si>
    <t>https://www.kansascity.com/sports/spt-columns-blogs/sam-mcdowell/article314339023.html</t>
  </si>
  <si>
    <t>Severe storms popping up around Kansas City. Strong winds, maybe tornado possible</t>
  </si>
  <si>
    <t>c8010265-96a9-4cc2-8891-b02a86a54447</t>
  </si>
  <si>
    <t>https://www.kansascity.com/news/weather-news/article314254085.html</t>
  </si>
  <si>
    <t>Kansas City‚Äôs new amphitheater means more concerts. But what‚Äôs the downside?</t>
  </si>
  <si>
    <t>3e871711-d99e-449c-b1fb-12a6e99c56e2</t>
  </si>
  <si>
    <t>Main, Kansas City Metro, Arts &amp; Entertainment</t>
  </si>
  <si>
    <t>https://www.kansascity.com/entertainment/kansas-city/article314375810.html</t>
  </si>
  <si>
    <t>Travis Kelce outlines what it would take for him to return to Chiefs next season</t>
  </si>
  <si>
    <t>c9d57c09-e50a-422b-beda-10f3f44a17e2</t>
  </si>
  <si>
    <t>https://www.kansascity.com/sports/spt-columns-blogs/for-petes-sake/article314216636.html</t>
  </si>
  <si>
    <t>Tyreek Hill throws cold water on idea of Mike McDaniel joining Chiefs coaching staff</t>
  </si>
  <si>
    <t>e83877dd-4210-4d9b-9983-bad756715489</t>
  </si>
  <si>
    <t>https://www.kansascity.com/sports/spt-columns-blogs/for-petes-sake/article314254908.html</t>
  </si>
  <si>
    <t>Say goodbye. KC‚Äôs oldest building on Main Street is weeks from being no more</t>
  </si>
  <si>
    <t>ce8b0720-07d1-4b1c-af0d-6af658957e43</t>
  </si>
  <si>
    <t>https://www.kansascity.com/news/local/article314319246.html</t>
  </si>
  <si>
    <t>Sporting Kansas City owners sell majority stake in team. Here are the details</t>
  </si>
  <si>
    <t>916003d2-5682-4665-84ee-6d2f177a197a</t>
  </si>
  <si>
    <t>https://www.kansascity.com/sports/spt-columns-blogs/sam-mcdowell/article314355193.html</t>
  </si>
  <si>
    <t>Winter storm watch issued south of Kansas City as expansive storm threatens U.S.</t>
  </si>
  <si>
    <t>c12966ac-4683-411a-bbca-e5534dc1d0ec</t>
  </si>
  <si>
    <t>https://www.kansascity.com/news/weather-news/article314403731.html</t>
  </si>
  <si>
    <t>Who‚Äôs left? Another Chiefs standout won‚Äôt finish the season because of injury</t>
  </si>
  <si>
    <t>f68870d5-3490-43c2-9553-3502ab6516cc</t>
  </si>
  <si>
    <t>https://www.kansascity.com/sports/nfl/kansas-city-chiefs/article314124059.html</t>
  </si>
  <si>
    <t>These 3 clothing stores are set to close at Johnson County‚Äôs Oak Park Mall</t>
  </si>
  <si>
    <t>9ecb7525-897f-48f0-b4d9-21a0e248e0c6</t>
  </si>
  <si>
    <t>https://www.kansascity.com/news/business/openings-closings/article314402409.html</t>
  </si>
  <si>
    <t>Miami Herald</t>
  </si>
  <si>
    <t>First U.S. deportations since Maduro's capture arrive in Venezuela</t>
  </si>
  <si>
    <t>03c48e7c-6271-4fda-bf26-a071045ae7c0</t>
  </si>
  <si>
    <t>Nation &amp; World, Main, Venezuela</t>
  </si>
  <si>
    <t>https://www.miamiherald.com/news/nation-world/world/americas/venezuela/article314345779.html</t>
  </si>
  <si>
    <t>Featured in Top Stories</t>
  </si>
  <si>
    <t>U.S. intercepts sixth Venezuelan oil tanker as part of Caribbean quarantine</t>
  </si>
  <si>
    <t>3566f418-52d9-4973-b385-1ab7c53c38e5</t>
  </si>
  <si>
    <t>https://www.miamiherald.com/news/nation-world/world/americas/venezuela/article314332284.html</t>
  </si>
  <si>
    <t>Venezuelans in South Florida celebrate Maduro's capture, hope for return to democracy</t>
  </si>
  <si>
    <t>7c01e551-44d4-401d-9c81-c83dcc770901</t>
  </si>
  <si>
    <t>https://www.miamiherald.com/news/nation-world/world/americas/venezuela/article314137788.html</t>
  </si>
  <si>
    <t>Featured in Top Stories,Featured in a Channel or Topic Page</t>
  </si>
  <si>
    <t>Can Florida's cold snap kill invasive pythons and iguanas? Here's what experts say</t>
  </si>
  <si>
    <t>0a31132f-4627-4906-ad33-539bb94c8089</t>
  </si>
  <si>
    <t>Weather, Main</t>
  </si>
  <si>
    <t>https://www.miamiherald.com/news/weather-news/article314517243.html</t>
  </si>
  <si>
    <t>Before Maduro: The other time U.S. forces captured a Latin American country's leader</t>
  </si>
  <si>
    <t>d99a809e-2527-4988-8a82-7c45ebb98b93</t>
  </si>
  <si>
    <t>https://www.miamiherald.com/news/nation-world/world/americas/venezuela/article314140330.html</t>
  </si>
  <si>
    <t>Hurricanes 'deliver a knockout blow' against Ohio State to win Cotton Bowl</t>
  </si>
  <si>
    <t>539ca0d7-b3e0-40ef-946a-4bb32997c832</t>
  </si>
  <si>
    <t>Sports, Main</t>
  </si>
  <si>
    <t>https://www.miamiherald.com/sports/college/acc/university-of-miami/article314018688.html</t>
  </si>
  <si>
    <t>Featured in a Channel or Topic Page</t>
  </si>
  <si>
    <t>Trump announces reopening of Venezuelan airspace for commercial travel</t>
  </si>
  <si>
    <t>efa37877-fe92-49bb-91fb-cdd89547614e</t>
  </si>
  <si>
    <t>https://www.miamiherald.com/news/nation-world/world/americas/venezuela/article314501295.html</t>
  </si>
  <si>
    <t>How cold will it get in South Florida this weekend? See the coldest points</t>
  </si>
  <si>
    <t>347c8695-53c0-4840-b26a-302aa897b45b</t>
  </si>
  <si>
    <t>https://www.miamiherald.com/news/weather-news/article314497521.html</t>
  </si>
  <si>
    <t>Cuba says 32 of its 'combatants' were killed in U.S. raid to capture Maduro</t>
  </si>
  <si>
    <t>293d08d4-b27f-43ce-b596-70bd41f3f964</t>
  </si>
  <si>
    <t>https://www.miamiherald.com/news/nation-world/world/americas/cuba/article314183625.html</t>
  </si>
  <si>
    <t>778ee304-b613-4203-86a0-b04d35e79811</t>
  </si>
  <si>
    <t>https://www.miamiherald.com/opinion/article314334139.html</t>
  </si>
  <si>
    <t>Cuban spies' failures in Venezuela led to Maduro's capture by U.S. forces, experts say</t>
  </si>
  <si>
    <t>0db69639-76c8-4372-9d4a-6d687cf7624f</t>
  </si>
  <si>
    <t>https://www.miamiherald.com/news/nation-world/world/americas/cuba/article314223925.html</t>
  </si>
  <si>
    <t>Venezuela military says U.S. killed Maduro's guards 'in cold blood' before snatching him</t>
  </si>
  <si>
    <t>457dcf61-9082-49f7-b205-765c3c7a6794</t>
  </si>
  <si>
    <t>https://www.miamiherald.com/news/nation-world/world/americas/venezuela/article314164693.html</t>
  </si>
  <si>
    <t>Miami will feel the heat, then plunge 35 degrees. How long will the cold last?</t>
  </si>
  <si>
    <t>c2393e22-557d-4986-bd3d-ccb2203a96a4</t>
  </si>
  <si>
    <t>https://www.miamiherald.com/news/weather-news/article314456496.html</t>
  </si>
  <si>
    <t>How Trump is named in the latest batch of the Epstein Files</t>
  </si>
  <si>
    <t>c3baae64-b688-48aa-8f04-c44c7f493d3a</t>
  </si>
  <si>
    <t>https://www.miamiherald.com/news/politics-government/article314517877.html</t>
  </si>
  <si>
    <t>DeSantis calls 11th-hour special session to redraw Florida's congressional map</t>
  </si>
  <si>
    <t>b29c47b6-b5e0-4ea8-bd04-1a6881499089</t>
  </si>
  <si>
    <t>https://www.miamiherald.com/news/politics-government/article314235727.html</t>
  </si>
  <si>
    <t>Featured in Local News,Featured in Special Topic</t>
  </si>
  <si>
    <t>How cold will it feel in Florida? Temperatures to plunge to 20s, 30s, 40s</t>
  </si>
  <si>
    <t>da69bc77-5a88-45fd-917b-0c2cd73cdfdb</t>
  </si>
  <si>
    <t>https://www.miamiherald.com/news/weather-news/article314330355.html</t>
  </si>
  <si>
    <t>Miami psychiatrist fined for prescribing controlled substances to her lover</t>
  </si>
  <si>
    <t>14b223a3-f18a-4f69-985c-d69fcb0a2f1f</t>
  </si>
  <si>
    <t>Miami &amp; South Florida, Main</t>
  </si>
  <si>
    <t>https://www.miamiherald.com/news/health-care/article314090152.html</t>
  </si>
  <si>
    <t>Ramping up pressure, Trump signs executive order to impose tariffs on Cuba's oil suppliers</t>
  </si>
  <si>
    <t>86462a58-feb4-4a28-bc76-8a9d27fa7a80</t>
  </si>
  <si>
    <t>https://www.miamiherald.com/news/nation-world/world/americas/cuba/article314508708.html</t>
  </si>
  <si>
    <t>Boosted by Apple News Editors,Featured in Apple Email Newsletter</t>
  </si>
  <si>
    <t>Salmonella recall of an organic food product sold by Whole Foods and Amazon</t>
  </si>
  <si>
    <t>4b7d59dd-250a-4c89-b09d-6306a3f7e8c4</t>
  </si>
  <si>
    <t>https://www.miamiherald.com/news/recalls/article314446660.html</t>
  </si>
  <si>
    <t>Political prisoners released in Venezuela describe abuses, torture behind bars</t>
  </si>
  <si>
    <t>d1f83118-5d96-4dfe-9703-b86794166df8</t>
  </si>
  <si>
    <t>https://www.miamiherald.com/news/nation-world/world/americas/venezuela/article314602731.html</t>
  </si>
  <si>
    <t>Cuban coast guard says it killed four people in shootout with a Florida speedboat</t>
  </si>
  <si>
    <t>7970ed6c-5cae-4c6c-a016-4796e74bc787</t>
  </si>
  <si>
    <t>https://www.miamiherald.com/news/nation-world/world/americas/cuba/article314839404.html</t>
  </si>
  <si>
    <t>Haitian TPS ends on Tuesday. No economy will be hit harder than Greater Miami‚Äôs</t>
  </si>
  <si>
    <t>5d17e624-a24c-477e-aa4b-d165f446be73</t>
  </si>
  <si>
    <t>Miami &amp; South Florida, Main, Immigration</t>
  </si>
  <si>
    <t>https://www.miamiherald.com/news/local/immigration/article314473355.html</t>
  </si>
  <si>
    <t>Cuba displays seized weapons, releases new details in alleged assault from Florida</t>
  </si>
  <si>
    <t>9527ba97-0359-454a-9009-2ba0d182f460</t>
  </si>
  <si>
    <t>https://www.miamiherald.com/news/nation-world/world/americas/cuba/article314873687.html</t>
  </si>
  <si>
    <t>Cuba warns airlines it‚Äôs out of jet fuel, announces drastic measure amid U.S. oil blockade</t>
  </si>
  <si>
    <t>d7a841e4-0a1a-40ec-a6ae-c970b27cd81f</t>
  </si>
  <si>
    <t>https://www.miamiherald.com/news/nation-world/world/americas/cuba/article314633943.html</t>
  </si>
  <si>
    <t>How Jeffrey Epstein sought to infiltrate the justice system</t>
  </si>
  <si>
    <t>9f6a5565-bfd9-4a06-b4b2-410975715a83</t>
  </si>
  <si>
    <t>https://www.miamiherald.com/news/politics-government/article314546750.html</t>
  </si>
  <si>
    <t>Can Florida‚Äôs cold snap kill invasive pythons and iguanas? Here‚Äôs what experts say</t>
  </si>
  <si>
    <t>Appeared in Trending Stories</t>
  </si>
  <si>
    <t>As Trump cuts oil flow and Cuba vows to resist, a humanitarian crisis is blowing up</t>
  </si>
  <si>
    <t>69c1d6d6-4b94-4cc0-91bd-765b4342df45</t>
  </si>
  <si>
    <t>https://www.miamiherald.com/news/nation-world/world/americas/cuba/article314691535.html</t>
  </si>
  <si>
    <t>Featured in Stocks Top Stories,Featured in Top Stories,Featured in a Channel or Topic Page</t>
  </si>
  <si>
    <t>Take a look at how Miami (and its iguanas) fared on a record-cold January day</t>
  </si>
  <si>
    <t>f76112b6-64e5-422a-9953-4617b7db12e1</t>
  </si>
  <si>
    <t>https://www.miamiherald.com/news/weather-news/article314535782.html</t>
  </si>
  <si>
    <t>‚ÄòA war room‚Äô: Inside Epstein‚Äôs campaign to influence public opinion</t>
  </si>
  <si>
    <t>03023d12-b4a7-4d87-a43b-3c57c29ab022</t>
  </si>
  <si>
    <t>https://www.miamiherald.com/news/local/crime/article314759966.html</t>
  </si>
  <si>
    <t>What we know about the man shot dead at President Trump‚Äôs Mar-a-Lago estate</t>
  </si>
  <si>
    <t>857274a5-3be8-46e1-9672-0695af812fa9</t>
  </si>
  <si>
    <t>Main, Florida</t>
  </si>
  <si>
    <t>https://www.miamiherald.com/news/state/florida/article314797997.html</t>
  </si>
  <si>
    <t>A 4-Foot Snake Killed by a Hiker Turned Out to Be Something Scientists Had Never Seen Before</t>
  </si>
  <si>
    <t>ee8c97b6-068a-4922-81c3-a9c4d101fe03</t>
  </si>
  <si>
    <t>Miami &amp; South Florida, Living, Wild Wonders, Main</t>
  </si>
  <si>
    <t>https://www.miamiherald.com/living/article314680204.html</t>
  </si>
  <si>
    <t>‚ÄòI can‚Äôt stay in Miami‚Äô: Why young people are leaving the Magic City</t>
  </si>
  <si>
    <t>f72c2cad-c6ba-479c-802d-d2699f19fcac</t>
  </si>
  <si>
    <t>Miami &amp; South Florida, Main, Miami-Dade</t>
  </si>
  <si>
    <t>https://www.miamiherald.com/news/local/community/miami-dade/article314590823.html</t>
  </si>
  <si>
    <t>Feds say former North Miami mayor lived a 30-year lie, move to strip him of citizenship</t>
  </si>
  <si>
    <t>5fe1e96e-54ec-41a9-8804-0366cdcf5ffd</t>
  </si>
  <si>
    <t>https://www.miamiherald.com/news/local/community/miami-dade/north-miami/article314774336.html</t>
  </si>
  <si>
    <t>Weather alert: Miami is heating up to the 80s this week ‚Äî then a big change</t>
  </si>
  <si>
    <t>7f0a0999-30d2-45d9-9978-eff45317c77d</t>
  </si>
  <si>
    <t>https://www.miamiherald.com/news/weather-news/article314729429.html</t>
  </si>
  <si>
    <t>Casey DeSantis support nears Donalds, until voters hear Trump endorsement, poll shows</t>
  </si>
  <si>
    <t>e0faba7f-5aa1-4aa3-b7a7-e56ddd9b52ae</t>
  </si>
  <si>
    <t>https://www.miamiherald.com/news/politics-government/national-politics/article314812835.html</t>
  </si>
  <si>
    <t>Trump told Palm Beach police chief ‚Äúeveryone‚Äù knew about Epstein, Maxwell was ‚Äúevil‚Äù</t>
  </si>
  <si>
    <t>a47a72db-e8cb-493e-9f6b-4c33ac8a17b8</t>
  </si>
  <si>
    <t>https://www.miamiherald.com/news/politics-government/article314631578.html</t>
  </si>
  <si>
    <t>Boosted by Apple News Editors</t>
  </si>
  <si>
    <t>Weather alert: Another ‚Äòbig change‚Äô is coming to Miami. How cold will it get?</t>
  </si>
  <si>
    <t>a0d7c47b-8cf0-479b-9111-1ab1bfc12477</t>
  </si>
  <si>
    <t>https://www.miamiherald.com/news/weather-news/article314579988.html</t>
  </si>
  <si>
    <t>Florida House delivers on DeSantis‚Äô property tax promise ‚Äî what happens next?</t>
  </si>
  <si>
    <t>4a0d3131-5f63-46b1-9105-46d7ed836991</t>
  </si>
  <si>
    <t>Miami &amp; South Florida, Politics, Main</t>
  </si>
  <si>
    <t>https://www.miamiherald.com/news/politics-government/state-politics/article314746349.html</t>
  </si>
  <si>
    <t>Featured in Special Topic</t>
  </si>
  <si>
    <t>The secret life of Mar-a-Lago: What‚Äôs inside Trump‚Äôs Palm Beach estate?</t>
  </si>
  <si>
    <t>dede11ec-5ab3-4b1d-af05-7b4fceb114a9</t>
  </si>
  <si>
    <t>https://www.miamiherald.com/news/state/florida/article314796471.html</t>
  </si>
  <si>
    <t>‚ÄòSymbol of the Haitian spirit‚Äô: Haiti‚Äôs Winter Olympic uniform inspired by history</t>
  </si>
  <si>
    <t>4f6fb0c0-f652-44fd-8a4b-ac69ad5ef08d</t>
  </si>
  <si>
    <t>https://www.miamiherald.com/news/nation-world/world/americas/haiti/article314594632.html</t>
  </si>
  <si>
    <t>Elana Meyers Taylor Wins Olympic Gold at 41 ‚Äî and Her Son‚Äôs Reaction on the Podium Will Move You to Tears</t>
  </si>
  <si>
    <t>f708ba95-77c9-46cc-8a0c-7f4aa51cda7d</t>
  </si>
  <si>
    <t>Miami &amp; South Florida, Main, Arts &amp; Entertainment</t>
  </si>
  <si>
    <t>https://www.miamiherald.com/entertainment/article314728685.html</t>
  </si>
  <si>
    <t>Scooter rider becomes 200th person killed in collision with Brightline train</t>
  </si>
  <si>
    <t>77ff2f23-7b2f-4b28-9913-d3b6bd1858bd</t>
  </si>
  <si>
    <t>https://www.miamiherald.com/news/local/community/broward/article314765683.html</t>
  </si>
  <si>
    <t>5bae4ef4-b838-476b-a215-73506945efdd</t>
  </si>
  <si>
    <t>https://www.miamiherald.com/news/nation-world/national/article314799724.html</t>
  </si>
  <si>
    <t>Judge rules U.S. must facilitate return of Venezuelans deported to Salvadoran prison</t>
  </si>
  <si>
    <t>1dea846e-c5c8-44a8-a338-0490ec62e65c</t>
  </si>
  <si>
    <t>https://www.miamiherald.com/news/local/immigration/article314680137.html</t>
  </si>
  <si>
    <t>What happened to all those iguanas captured in Miramar? We have answers</t>
  </si>
  <si>
    <t>14c729d4-3cc9-4531-a83d-253b2e7d0a3a</t>
  </si>
  <si>
    <t>https://www.miramarflnews.com/news/local/article314579943.html</t>
  </si>
  <si>
    <t>Sacramento Bee</t>
  </si>
  <si>
    <t>Unprecedented livestock attacks by one California wolf pack cost $2.6 million</t>
  </si>
  <si>
    <t>032bc54b-18e0-4dd1-8b6a-fa39819037c8</t>
  </si>
  <si>
    <t>Sacramento, Main</t>
  </si>
  <si>
    <t>https://www.sacbee.com/news/local/article314268683.html</t>
  </si>
  <si>
    <t>After snub, Newsom completes Davos mission to excoriate Trump on world stage</t>
  </si>
  <si>
    <t>a9df389e-660d-4788-aaf7-6eb77d095f19</t>
  </si>
  <si>
    <t>Sacramento, Main, Capitol Alert, Politics</t>
  </si>
  <si>
    <t>https://www.sacbee.com/news/politics-government/capitol-alert/article314405653.html</t>
  </si>
  <si>
    <t>Why Trump‚Äôs Super Bowl no-show speaks volumes about his presidency | Opinion</t>
  </si>
  <si>
    <t>029ed542-65f1-432d-aa9e-6663beeea7f1</t>
  </si>
  <si>
    <t>Opinion, Main</t>
  </si>
  <si>
    <t>https://www.sacbee.com/opinion/article314459130.html</t>
  </si>
  <si>
    <t>California homes for sale for $260K? Here‚Äôs where to find lowest prices</t>
  </si>
  <si>
    <t>1c43c074-d6af-49a8-9622-d985b59182b5</t>
  </si>
  <si>
    <t>Sacramento, Main, California</t>
  </si>
  <si>
    <t>https://www.sacbee.com/news/california/article314429232.html</t>
  </si>
  <si>
    <t>Northern California storm brought snow dump to the Sierra and flooding Sacramento</t>
  </si>
  <si>
    <t>1bc8de8d-5506-44ec-8165-fdf038a82d60</t>
  </si>
  <si>
    <t>https://www.sacbee.com/news/local/article314167934.html</t>
  </si>
  <si>
    <t>$4 million sought from EPA to remove toxic ‚ÄòMount Marysville.‚Äô ‚ÄòHope it works.‚Äô</t>
  </si>
  <si>
    <t>71dbb289-383e-41f1-9705-e97be310b1fa</t>
  </si>
  <si>
    <t>https://www.sacbee.com/news/local/article314402074.html</t>
  </si>
  <si>
    <t>I visited these popular Sacramento-area spots on a $25 budget. Here are my top 5</t>
  </si>
  <si>
    <t>6c119558-b924-4bae-9cbd-19a5625804c0</t>
  </si>
  <si>
    <t>Sacramento, Main, Food &amp; Drink</t>
  </si>
  <si>
    <t>https://www.sacbee.com/food-drink/restaurants/article314124193.html</t>
  </si>
  <si>
    <t>Deadly, drug-resistant fungus spreads in California. Here‚Äôs who is at risk</t>
  </si>
  <si>
    <t>8674c7fa-0c7c-48df-8771-2f92176bcedd</t>
  </si>
  <si>
    <t>Sacramento, Main, Health &amp; Medicine</t>
  </si>
  <si>
    <t>https://www.sacbee.com/news/local/health-and-medicine/article314368162.html</t>
  </si>
  <si>
    <t>Storms drench Sacramento region. How much rain, snow has fallen since Jan. 1?</t>
  </si>
  <si>
    <t>34297def-63ae-411f-afca-a49e83c12221</t>
  </si>
  <si>
    <t>https://www.sacbee.com/news/weather-news/article314220904.html</t>
  </si>
  <si>
    <t>California Democrats outraged, GOP supportive of Trump strike in Venezuela</t>
  </si>
  <si>
    <t>eec83a51-49d4-4f63-adfb-736e0867ae41</t>
  </si>
  <si>
    <t>https://www.sacbee.com/news/politics-government/capitol-alert/article314144428.html</t>
  </si>
  <si>
    <t>5 new California laws change evictions, security deposits and more. What to know</t>
  </si>
  <si>
    <t>e6ee204c-b690-4254-acb6-7ae065b16e3b</t>
  </si>
  <si>
    <t>https://www.sacbee.com/news/california/article314059647.html</t>
  </si>
  <si>
    <t>California immigration drops nearly 70%. It‚Äôs the most in historic U.S. decline</t>
  </si>
  <si>
    <t>4c896a5f-c767-4fbb-8a6b-527d8ea828a1</t>
  </si>
  <si>
    <t>https://www.sacbee.com/news/politics-government/capitol-alert/article314491303.html</t>
  </si>
  <si>
    <t>Second sizable quake in three days rattles mountain city in Northern California</t>
  </si>
  <si>
    <t>518a71df-eede-46e4-94c6-227c89dda102</t>
  </si>
  <si>
    <t>https://www.sacbee.com/news/california/article314081815.html</t>
  </si>
  <si>
    <t>Toxic mushrooms sicken 35, kill 3 in California outbreak. ‚ÄòThis hasn‚Äôt stopped‚Äô</t>
  </si>
  <si>
    <t>26b75f52-28c6-457e-87d1-128defc3a706</t>
  </si>
  <si>
    <t>https://www.sacbee.com/news/article314323860.html</t>
  </si>
  <si>
    <t>Gov. Gavin Newsom to propose moving Department of Education to executive branch</t>
  </si>
  <si>
    <t>1f28b8f4-462c-42ef-bf9f-654a040a1ff0</t>
  </si>
  <si>
    <t>https://www.sacbee.com/news/politics-government/capitol-alert/article314243984.html</t>
  </si>
  <si>
    <t>Welcome to Yosemite! Now pay up ‚Äî and don‚Äôt deface your parks pass | Opinion</t>
  </si>
  <si>
    <t>c5aded0a-a5db-4205-aea9-538c2f7d5be6</t>
  </si>
  <si>
    <t>https://www.sacbee.com/opinion/article314312013.html</t>
  </si>
  <si>
    <t>Earthquake swarm resumes in Northern California city. What‚Äôs going on?</t>
  </si>
  <si>
    <t>4e7f4e5f-a66d-4dfe-b331-ff79371e649d</t>
  </si>
  <si>
    <t>https://www.sacbee.com/news/california/article314282079.html</t>
  </si>
  <si>
    <t>New Costco set to open in Sacramento area. When and where will it be?</t>
  </si>
  <si>
    <t>78553491-a067-4033-b6e1-944b41fb6e55</t>
  </si>
  <si>
    <t>https://www.sacbee.com/news/local/article314216231.html</t>
  </si>
  <si>
    <t>Explore one of Sacramento area‚Äôs most lavish estates. ‚ÄòOwner spared no expense‚Äô</t>
  </si>
  <si>
    <t>60922aa4-8a7a-4145-b271-82d3547cda25</t>
  </si>
  <si>
    <t>Sacramento, Business, Main</t>
  </si>
  <si>
    <t>https://www.sacbee.com/news/business/real-estate-news/article314322116.html</t>
  </si>
  <si>
    <t>Members-only Tahoe rental property opens with perks like chef, driver, ski passes</t>
  </si>
  <si>
    <t>c87e1c69-3efe-4321-b7cf-1aa5e9a3cf07</t>
  </si>
  <si>
    <t>Sacramento, Main, Business</t>
  </si>
  <si>
    <t>https://www.sacbee.com/news/business/real-estate-news/article314265279.html</t>
  </si>
  <si>
    <t>Buying a home in California? What experts predict for the 2026 housing market</t>
  </si>
  <si>
    <t>28c602a4-a66d-4a0f-8557-324f9b26336a</t>
  </si>
  <si>
    <t>https://www.sacbee.com/news/california/article314264182.html</t>
  </si>
  <si>
    <t>A legacy Sacramento-area burger spot is closing its doors, but it‚Äôs not done yet</t>
  </si>
  <si>
    <t>ef416971-cca1-4ffe-ad54-ada772e7bd0e</t>
  </si>
  <si>
    <t>https://www.sacbee.com/food-drink/restaurants/article314254382.html</t>
  </si>
  <si>
    <t>Housing for very low income residents could come to this Sacramento-area suburb</t>
  </si>
  <si>
    <t>9dc11d52-73aa-4183-baaa-507c2351eca7</t>
  </si>
  <si>
    <t>https://www.sacbee.com/news/local/article314193199.html</t>
  </si>
  <si>
    <t>Feds pause wage garnishments for thousands of Californians. What to still know</t>
  </si>
  <si>
    <t>951b4215-26cc-49dd-af8c-4c2ceb92b96d</t>
  </si>
  <si>
    <t>https://www.sacbee.com/news/california/article314353685.html</t>
  </si>
  <si>
    <t>Oak Park Farmers Market closes. Organizers to maintain active role in community</t>
  </si>
  <si>
    <t>b023bed5-79d5-4c2a-b4e9-b12ed24be617</t>
  </si>
  <si>
    <t>https://www.sacbee.com/food-drink/article314325133.html</t>
  </si>
  <si>
    <t>Sacramento spent $12 million for 100-acre site 4 years ago. It‚Äôs still vacant</t>
  </si>
  <si>
    <t>c35ac294-0e18-4552-9f66-69c8955066ca</t>
  </si>
  <si>
    <t>https://www.sacbee.com/news/local/article314323631.html</t>
  </si>
  <si>
    <t>New California laws change speed limits, DUI penalties and more. What to know</t>
  </si>
  <si>
    <t>66335dab-5240-4fbb-9062-d22d7d86c7fb</t>
  </si>
  <si>
    <t>https://www.sacbee.com/news/california/article314123203.html</t>
  </si>
  <si>
    <t>Tax the rich or swing the ax? California low-wage earners hang in balance</t>
  </si>
  <si>
    <t>b6e49286-c4d8-468f-990f-31245448c6cd</t>
  </si>
  <si>
    <t>Equity Lab, Sacramento, Main</t>
  </si>
  <si>
    <t>https://www.sacbee.com/news/equity-lab/accountability/article314349692.html</t>
  </si>
  <si>
    <t>Images of suspected vehicles in Stockton mass shooting released</t>
  </si>
  <si>
    <t>ee01680b-5a55-4439-87d3-4b9b8812d9a7</t>
  </si>
  <si>
    <t>Sacramento, Main, Crime</t>
  </si>
  <si>
    <t>https://www.sacbee.com/news/local/crime/article314366927.html</t>
  </si>
  <si>
    <t>Dense fog to stick around in Central Valley. Here‚Äôs how long it could last</t>
  </si>
  <si>
    <t>d00cb298-147d-446f-a66c-c27740ce9374</t>
  </si>
  <si>
    <t>https://www.sacbee.com/news/weather-news/article314492836.html</t>
  </si>
  <si>
    <t>‚ÄòUnprecedented‚Äô in size, S.F. home has basketball court, 20-car parking, views</t>
  </si>
  <si>
    <t>347e04cf-89c2-41d9-a4bb-ad7e64e8af98</t>
  </si>
  <si>
    <t>Business, Main</t>
  </si>
  <si>
    <t>https://www.sacbee.com/news/business/article314401283.html</t>
  </si>
  <si>
    <t>Over 300,000 California Real ID holders must update licenses due to DMV error</t>
  </si>
  <si>
    <t>57a96e11-7fc0-4697-aa45-56a10842f00f</t>
  </si>
  <si>
    <t>https://www.sacbee.com/news/california/article314104296.html</t>
  </si>
  <si>
    <t>Brutal 1991 Sacramento killings remain unsolved, but details are still emerging</t>
  </si>
  <si>
    <t>026c4be9-d467-46ed-b022-c47d68fb8706</t>
  </si>
  <si>
    <t>https://www.sacbee.com/news/local/article314297901.html</t>
  </si>
  <si>
    <t>How Sacramento rose to become a major food destination in 2025</t>
  </si>
  <si>
    <t>22a03048-47a8-4a1c-8f0b-f3a3ed9c63d6</t>
  </si>
  <si>
    <t>https://www.sacbee.com/food-drink/restaurants/article313751806.html</t>
  </si>
  <si>
    <t>‚ÄòGut punch‚Äô: Former CapRadio employees react as ex-GM is accused of $1.3M theft</t>
  </si>
  <si>
    <t>cd17ba67-90bc-4975-8c12-420e2418377a</t>
  </si>
  <si>
    <t>https://www.sacbee.com/news/local/article314508850.html</t>
  </si>
  <si>
    <t>Sites Reservoir lands Trump commitment, with federal support for water storage</t>
  </si>
  <si>
    <t>a1d400da-57e2-4a9a-964e-78f74b64f39a</t>
  </si>
  <si>
    <t>https://www.sacbee.com/news/california/water-and-drought/article314438273.html</t>
  </si>
  <si>
    <t>CA departments lacked thousands of workstations before RTO order, documents show</t>
  </si>
  <si>
    <t>dece1d5f-9ed8-48ce-bfb0-45b6386f7aca</t>
  </si>
  <si>
    <t>The State Worker, Sacramento, Main, Politics</t>
  </si>
  <si>
    <t>https://www.sacbee.com/news/politics-government/the-state-worker/article314432697.html</t>
  </si>
  <si>
    <t>Heavy snow, wind gusts forecast for Yosemite. What to know ahead of winter storm</t>
  </si>
  <si>
    <t>2ddc193d-a894-40e6-a24c-988e01673b74</t>
  </si>
  <si>
    <t>https://www.sacbee.com/news/california/article314124423.html</t>
  </si>
  <si>
    <t>Will California see more rain or warm weather this spring? What experts predict</t>
  </si>
  <si>
    <t>3dc46e1d-452f-4f06-957c-c3a56dd3bea7</t>
  </si>
  <si>
    <t>https://www.sacbee.com/news/california/article314340134.html</t>
  </si>
  <si>
    <t>SLO pastor resigns after inappropriately photographing young women in 2020</t>
  </si>
  <si>
    <t>94cbabf8-18af-4772-bc95-3b18147fd5d4</t>
  </si>
  <si>
    <t>https://www.sacbee.com/news/california/article313844019.html</t>
  </si>
  <si>
    <t>231 shark attacks have occurred off California in 75 years. See them all on a map</t>
  </si>
  <si>
    <t>a26f20fc-e7f7-4eea-ad53-f918941cec80</t>
  </si>
  <si>
    <t>https://www.sacbee.com/news/california/article314090581.html</t>
  </si>
  <si>
    <t>Sacramento school district enrollment practices found unlawful. What will change</t>
  </si>
  <si>
    <t>15e09433-73e8-4cd4-a902-b777a7a09c0d</t>
  </si>
  <si>
    <t>Sacramento, Education, Main</t>
  </si>
  <si>
    <t>https://www.sacbee.com/news/local/education/article314293766.html</t>
  </si>
  <si>
    <t>Bald eagle nest in Folsom Lake park falls as storm pounds Sacramento region</t>
  </si>
  <si>
    <t>c33416ba-2ce6-4b79-b604-64725234c293</t>
  </si>
  <si>
    <t>https://www.sacbee.com/news/local/article314169745.html</t>
  </si>
  <si>
    <t>Sierra-at-Tahoe‚Äôs in full swing. What skiers and boarders will find on the mountain</t>
  </si>
  <si>
    <t>4eab3823-4355-42d6-854f-e26d534f115d</t>
  </si>
  <si>
    <t>https://www.sacbee.com/news/local/article314251147.html</t>
  </si>
  <si>
    <t>Dense tule fog returns to blanket Central Valley. When will it end?</t>
  </si>
  <si>
    <t>8831fe0e-ab40-4771-bb4d-eea242eec4c1</t>
  </si>
  <si>
    <t>https://www.sacbee.com/news/weather-news/article314414108.html</t>
  </si>
  <si>
    <t>A high-end lounge is set to open in this elegant midtown Victorian. What to know</t>
  </si>
  <si>
    <t>5bffb5ee-15c6-494e-824f-1c439c59d492</t>
  </si>
  <si>
    <t>https://www.sacbee.com/food-drink/restaurants/article314268858.html</t>
  </si>
  <si>
    <t>NBA superstar‚Äôs bombshell trade news could be terrible for Sacramento Kings</t>
  </si>
  <si>
    <t>c7b863fe-b081-4810-948a-7b79f2fd6560</t>
  </si>
  <si>
    <t>Sports, Main, Sacramento Kings</t>
  </si>
  <si>
    <t>https://www.sacbee.com/sports/nba/sacramento-kings/article314489211.html</t>
  </si>
  <si>
    <t>Sac City schools to make immediate layoffs, freeze spending amid budget emergency</t>
  </si>
  <si>
    <t>6ce3ba89-b28e-4d8c-9bee-46f1d13ed2c9</t>
  </si>
  <si>
    <t>https://www.sacbee.com/news/local/education/article314520099.html</t>
  </si>
  <si>
    <t>Beyond your insurance card: How Covered California is changing health care</t>
  </si>
  <si>
    <t>2450da7e-dc76-45b5-9e0c-87ca628e859f</t>
  </si>
  <si>
    <t>https://www.sacbee.com/news/local/health-and-medicine/article314478794.html</t>
  </si>
  <si>
    <t>Changes coming to Elk Grove casino following overnight shutdown. What to know</t>
  </si>
  <si>
    <t>9ab4e256-6c9c-4c37-afee-0c7a505d312c</t>
  </si>
  <si>
    <t>https://www.sacbee.com/news/local/article314296008.html</t>
  </si>
  <si>
    <t>Rep. Doug LaMalfa died during emergency surgery at Chico hospital, sheriff says</t>
  </si>
  <si>
    <t>b543bda1-9503-4332-81fb-25e56d1a755c</t>
  </si>
  <si>
    <t>https://www.sacbee.com/news/local/article314210184.html</t>
  </si>
  <si>
    <t>California organizers plan weekend of ICE protests after shooting. See where</t>
  </si>
  <si>
    <t>2afea54e-addf-49b4-9a6a-d90a55b0c216</t>
  </si>
  <si>
    <t>https://www.sacbee.com/news/california/article314268500.html</t>
  </si>
  <si>
    <t>Gambler hits early-morning jackpot on slot machine, California casino says</t>
  </si>
  <si>
    <t>9049f859-d1d0-4dc7-bcf7-875b77f32b2b</t>
  </si>
  <si>
    <t>https://www.sacbee.com/news/california/article314470869.html</t>
  </si>
  <si>
    <t>Flight delays, cancellations at Sacramento airport as winter storm wallops US</t>
  </si>
  <si>
    <t>e459fa99-21fe-48a2-9480-d842fa416b37</t>
  </si>
  <si>
    <t>https://www.sacbee.com/news/local/article314448137.html</t>
  </si>
  <si>
    <t>Will billionaires really leave California? Why wealth tax backers aren‚Äôt worried</t>
  </si>
  <si>
    <t>d434eae1-5046-4544-8b32-529a55a24fb6</t>
  </si>
  <si>
    <t>https://www.sacbee.com/news/politics-government/capitol-alert/article314035290.html</t>
  </si>
  <si>
    <t>A star Sacramento chef and coffee maestro team up for a new midtown cafe</t>
  </si>
  <si>
    <t>d2dc70bc-4b8f-43f5-a1de-757ef3fd7db0</t>
  </si>
  <si>
    <t>https://www.sacbee.com/food-drink/article314389369.html</t>
  </si>
  <si>
    <t>31,000 Kaiser Permanente health care workers to strike in California, Hawaii</t>
  </si>
  <si>
    <t>4360b508-fb13-414b-89a5-cea47fccd081</t>
  </si>
  <si>
    <t>https://www.sacbee.com/news/local/article314448022.html</t>
  </si>
  <si>
    <t>Environmental groups file lawsuits against 440-acre project near Sacramento airport</t>
  </si>
  <si>
    <t>9d4a9ecf-4858-4b89-94e3-1920d76e0012</t>
  </si>
  <si>
    <t>https://www.sacbee.com/news/local/article314216179.html</t>
  </si>
  <si>
    <t>Sacramento considering a ban of immigration enforcement on city-owned properties</t>
  </si>
  <si>
    <t>37611cae-8b48-418f-a766-bc88fca0a577</t>
  </si>
  <si>
    <t>https://www.sacbee.com/news/local/article314409850.html</t>
  </si>
  <si>
    <t>Sacramento is doubling down on tiny homes. Is it a bold move or a misguided one?</t>
  </si>
  <si>
    <t>1c8c5bfd-80b2-4d79-8e8d-56902a686cb6</t>
  </si>
  <si>
    <t>https://www.sacbee.com/news/article313107445.html</t>
  </si>
  <si>
    <t>Folsom rescinds approval for new historic district building following judge‚Äôs ruling</t>
  </si>
  <si>
    <t>98863626-1329-4958-8508-e94df0912aa0</t>
  </si>
  <si>
    <t>https://www.sacbee.com/news/local/article314310634.html</t>
  </si>
  <si>
    <t>Ex-CapRadio GM forged tower documents, destroyed $1M in property, DA says</t>
  </si>
  <si>
    <t>25622b3c-3c38-43c8-afad-7bcf06156177</t>
  </si>
  <si>
    <t>https://www.sacbee.com/news/local/crime/article314515560.html</t>
  </si>
  <si>
    <t>NBA suspends Kings‚Äô Dennis Schroder for reported attempt to assault Luka Doncic</t>
  </si>
  <si>
    <t>7ae830be-57ad-4ac5-9ea3-a6b96b6f187f</t>
  </si>
  <si>
    <t>https://www.sacbee.com/sports/nba/sacramento-kings/article314278512.html</t>
  </si>
  <si>
    <t>Gavin Newsom sets last possible date for special election to fill LaMalfa‚Äôs seat</t>
  </si>
  <si>
    <t>7bacf19f-5211-4f75-8826-90e37aa8e71e</t>
  </si>
  <si>
    <t>https://www.sacbee.com/news/politics-government/capitol-alert/article314352965.html</t>
  </si>
  <si>
    <t>Ex-MLB player convicted of Tahoe-area murder testifies while seeking a new trial</t>
  </si>
  <si>
    <t>02b7feac-cf39-4614-aa8b-b9c2f62b0150</t>
  </si>
  <si>
    <t>https://www.sacbee.com/news/local/crime/article314431209.html</t>
  </si>
  <si>
    <t>California gas prices hit lowest levels in years. Here‚Äôs what drivers will pay</t>
  </si>
  <si>
    <t>3290bd58-ef1e-44a0-923a-44c9da9b55de</t>
  </si>
  <si>
    <t>https://www.sacbee.com/news/local/article314292439.html</t>
  </si>
  <si>
    <t>Four Sacramento-area people sickened by death cap mushrooms after foraging</t>
  </si>
  <si>
    <t>ef74cd12-ccbb-469f-bc3d-82ef7e599c6a</t>
  </si>
  <si>
    <t>https://www.sacbee.com/news/local/health-and-medicine/article314419734.html</t>
  </si>
  <si>
    <t>Legislators vote on bill to tighten CA rent cap as supporters flood Capitol</t>
  </si>
  <si>
    <t>d0af365e-3a77-46ac-990a-32d2c4da9882</t>
  </si>
  <si>
    <t>https://www.sacbee.com/news/politics-government/capitol-alert/article314292718.html</t>
  </si>
  <si>
    <t>California wolves hunt down family horse; Lassen County sheriff begs state for help</t>
  </si>
  <si>
    <t>a24f03bf-400a-445d-baf7-3c086b9c6c6c</t>
  </si>
  <si>
    <t>https://www.sacbee.com/news/california/article314193762.html</t>
  </si>
  <si>
    <t>Elk Grove had a record housing year. Is it a champion or still damaged by past?</t>
  </si>
  <si>
    <t>286021fd-b492-48b0-ba71-1b1ea3a9bd38</t>
  </si>
  <si>
    <t>https://www.sacbee.com/news/politics-government/capitol-alert/article312515635.html</t>
  </si>
  <si>
    <t>What did health inspectors find? 40 cockroaches, fruit flies in liquor bottles</t>
  </si>
  <si>
    <t>588b0704-b3d7-49e9-a8e1-29d200764ea0</t>
  </si>
  <si>
    <t>https://www.sacbee.com/news/local/article314504566.html</t>
  </si>
  <si>
    <t>Looking for work in California? See 10 state jobs starting at $16K a month</t>
  </si>
  <si>
    <t>d5ea7ff9-8fd5-49a2-aeb7-939156ba4c6f</t>
  </si>
  <si>
    <t>https://www.sacbee.com/news/california/article314488063.html</t>
  </si>
  <si>
    <t>Healthcare advocates urge immigrants to sign up for insurance plans before deadline</t>
  </si>
  <si>
    <t>d28e4590-a5c2-4e2e-b723-f0332886c389</t>
  </si>
  <si>
    <t>https://www.sacbee.com/news/california/article314476939.html</t>
  </si>
  <si>
    <t>Most state retirees stay in CA, but more are taking their pensions elsewhere</t>
  </si>
  <si>
    <t>91e69adc-35e2-4a69-99a7-76dc1ec0fe3e</t>
  </si>
  <si>
    <t>https://www.sacbee.com/news/politics-government/the-state-worker/article314387746.html</t>
  </si>
  <si>
    <t>These California cities just raised minimum wages. Where can workers earn more?</t>
  </si>
  <si>
    <t>53419a08-a85e-441f-be37-94b8ac1171cb</t>
  </si>
  <si>
    <t>https://www.sacbee.com/news/california/article314041551.html</t>
  </si>
  <si>
    <t>Rep. Doug LaMalfa remembered as ‚Äòno-nonsense conservative,‚Äô advocate for rural CA</t>
  </si>
  <si>
    <t>e945130b-762e-48a2-a24e-269d9315556a</t>
  </si>
  <si>
    <t>https://www.sacbee.com/news/politics-government/capitol-alert/article314215792.html</t>
  </si>
  <si>
    <t>New influencer-friendly coffee shop slated to open. What will they serve?</t>
  </si>
  <si>
    <t>be1de4b5-9e5b-400a-b0df-39b9be2a03b7</t>
  </si>
  <si>
    <t>https://www.sacbee.com/food-drink/restaurants/article314217408.html</t>
  </si>
  <si>
    <t>Sacramento-area native to climb skyscraper live on Netflix. Local climbers react</t>
  </si>
  <si>
    <t>285a6ff0-7b9e-4cd9-9763-e8f35d9588a8</t>
  </si>
  <si>
    <t>https://www.sacbee.com/news/local/article314429558.html</t>
  </si>
  <si>
    <t>Sacramento has 3 of top taco spots in the nation, Yelp says. See which ones</t>
  </si>
  <si>
    <t>349c7fb2-084d-4cef-bc35-13549c450aec</t>
  </si>
  <si>
    <t>https://www.sacbee.com/news/local/article312581172.html</t>
  </si>
  <si>
    <t>No campaign? No problem. Inside California political elites‚Äô shadowy spending</t>
  </si>
  <si>
    <t>6b6537ed-0b81-4093-8dac-bc4126977821</t>
  </si>
  <si>
    <t>https://www.sacbee.com/news/politics-government/capitol-alert/article314044368.html</t>
  </si>
  <si>
    <t>Ex-UC Davis fire chief accused in embezzlement case wants to appeal court ruling</t>
  </si>
  <si>
    <t>e0559fa2-3565-43dd-bba6-a929227b3dad</t>
  </si>
  <si>
    <t>https://www.sacbee.com/news/local/crime/article314340869.html</t>
  </si>
  <si>
    <t>Sacramento‚Äôs Dine Downtown starts Friday. What do you need to know?</t>
  </si>
  <si>
    <t>55a37cd1-0fa6-4976-a11e-ee844b1fcb4f</t>
  </si>
  <si>
    <t>https://www.sacbee.com/food-drink/restaurants/article314265712.html</t>
  </si>
  <si>
    <t>California avalanche kills snowmobiler; crews still searching Sierra backcountry</t>
  </si>
  <si>
    <t>244287d5-e1e2-4b1c-916d-89a4be627051</t>
  </si>
  <si>
    <t>https://www.sacbee.com/news/local/article314199612.html</t>
  </si>
  <si>
    <t>Gov. Gavin Newsom says he‚Äôll tell Davos economic forum what he thinks of Trump</t>
  </si>
  <si>
    <t>31aa9b47-67cd-4f63-a1d6-1ee279c78305</t>
  </si>
  <si>
    <t>https://www.sacbee.com/news/politics-government/capitol-alert/article314352394.html</t>
  </si>
  <si>
    <t>Tax laws are changing. Here‚Äôs what to know as you fill out your 2025 return</t>
  </si>
  <si>
    <t>5855049a-90f8-4817-8fb4-34295ee62a30</t>
  </si>
  <si>
    <t>https://www.sacbee.com/news/california/article314293511.html</t>
  </si>
  <si>
    <t>How effective are the Sacramento County rules for street food vendors?</t>
  </si>
  <si>
    <t>eafc9d5a-7f6c-4097-9176-74289c8d1284</t>
  </si>
  <si>
    <t>https://www.sacbee.com/news/local/article314472286.html</t>
  </si>
  <si>
    <t>5 things you need to know from The Bee‚Äôs CA campaign finance investigation</t>
  </si>
  <si>
    <t>b67ab8c0-580d-4faa-bc5a-a736ed6543a4</t>
  </si>
  <si>
    <t>https://www.sacbee.com/news/politics-government/capitol-alert/article314354172.html</t>
  </si>
  <si>
    <t>Do I still have to quarantine if I catch COVID? See latest California guidelines</t>
  </si>
  <si>
    <t>3c16c731-7a69-4381-a3ca-ce5ef17fed31</t>
  </si>
  <si>
    <t>https://www.sacbee.com/news/local/health-and-medicine/article314461168.html</t>
  </si>
  <si>
    <t>See photos of Sacramento student walkout against ICE at Capitol</t>
  </si>
  <si>
    <t>86e3bb41-ff7d-4aee-837d-33da6d5d1688</t>
  </si>
  <si>
    <t>https://www.sacbee.com/news/local/education/article314520762.html</t>
  </si>
  <si>
    <t>America‚Äôs most trusted company is in California, Forbes says. See which one</t>
  </si>
  <si>
    <t>06fab977-9123-4249-9717-5c3e87761fb4</t>
  </si>
  <si>
    <t>https://www.sacbee.com/news/business/article314384670.html</t>
  </si>
  <si>
    <t>Us Weekly</t>
  </si>
  <si>
    <t>Utah Mother and Daughter Die in Murder-Suicide While Attending Las Vegas Cheer Competition</t>
  </si>
  <si>
    <t>2bf7c5be-6bd9-47fa-b90b-790f41b90181</t>
  </si>
  <si>
    <t>Chris Harris</t>
  </si>
  <si>
    <t>Crime, Main</t>
  </si>
  <si>
    <t>https://www.usmagazine.com/crime-news/news/utah-mom-daughter-die-in-murder-suicide-while-in-vegas-for-cheer-competition/?no-js=flatplan</t>
  </si>
  <si>
    <t>Porn Star Abella Danger Breaks Down in Tears After Going Viral at the College Football National Title Game</t>
  </si>
  <si>
    <t>226820ba-9c85-48d8-8558-5155f990086c</t>
  </si>
  <si>
    <t>Daniel Trainor</t>
  </si>
  <si>
    <t>Main, Entertainment</t>
  </si>
  <si>
    <t>https://www.usmagazine.com/entertainment/news/porn-star-abella-danger-breaks-down-in-tears-at-college-football-title-game/?no-js=flatplan</t>
  </si>
  <si>
    <t>How Bonnie Blue Plans to Navigate Potential Pregnancy and Paternity After Having Unprotected Sex With 400 Men</t>
  </si>
  <si>
    <t>4115dfac-7d50-4206-b416-a1abcb043975</t>
  </si>
  <si>
    <t>Ryan Hudgins</t>
  </si>
  <si>
    <t>News, Main</t>
  </si>
  <si>
    <t>https://www.usmagazine.com/celebrity-news/news/how-will-bonnie-blue-navigate-potential-pregnancy-after-unprotected-sex-excl/?no-js=flatplan</t>
  </si>
  <si>
    <t>The Sexiest Naked Dresses at the 2026 Grammys Red Carpet Included Chappell Roan's Look and More</t>
  </si>
  <si>
    <t>2035d211-5baf-4fc7-8532-c87050eaf58e</t>
  </si>
  <si>
    <t>Grace Riley</t>
  </si>
  <si>
    <t>Main, Style &amp; Beauty</t>
  </si>
  <si>
    <t>https://www.usmagazine.com/stylish/pictures/the-sexiest-naked-dresses-at-the-2026-grammys-included-tks-look-and-more/?no-js=flatplan</t>
  </si>
  <si>
    <t>Security Footage Reveals Clue About Nancy Guthrie Kidnapper as Sheriff Confirms She Was Targeted</t>
  </si>
  <si>
    <t>9e489b64-f753-4ed8-b9e6-bb4c3f39485d</t>
  </si>
  <si>
    <t>Shelby Stivale</t>
  </si>
  <si>
    <t>https://www.usmagazine.com/celebrity-news/news/new-clue-about-savannah-guthries-mom-nancys-kidnapper-emerges/?no-js=flatplan</t>
  </si>
  <si>
    <t>4th Ransom Note Sent in Savannah Guthrie's Mom's Disappearance, Person Declares 'I Know What I Saw'</t>
  </si>
  <si>
    <t>a81a2c95-f7af-4caa-94d4-8c5f72db4d91</t>
  </si>
  <si>
    <t>https://www.usmagazine.com/celebrity-news/news/4th-ransom-note-emerges-in-savannah-guthries-missing-moms-disappearance/?no-js=flatplan</t>
  </si>
  <si>
    <t>Adult Content Creator Bonnie Blue Breaks Record for Having Unprotected Sex With About 400 Men</t>
  </si>
  <si>
    <t>7d0625a9-9e3b-44d9-a2d4-4dde783a91b4</t>
  </si>
  <si>
    <t>https://www.usmagazine.com/celebrity-news/news/bonnie-blue-breaks-record-for-having-unprotected-sex-with-400-men/?no-js=flatplan</t>
  </si>
  <si>
    <t>Savannah Guthrie's Husband Breaks Silence About FBI Photos of Possible Nancy Guthrie Abductor</t>
  </si>
  <si>
    <t>1dfd1f30-5444-429a-9aad-8cdaf223cac0</t>
  </si>
  <si>
    <t>Johnni Macke</t>
  </si>
  <si>
    <t>https://www.usmagazine.com/celebrity-news/news/savannah-guthries-husband-breaks-silence-over-fbi-nancy-subject-pics/?no-js=flatplan</t>
  </si>
  <si>
    <t>Elizabeth Hurley Leaves Little to the Imagination in a String Bikini and Shares Steamy Bath Pics</t>
  </si>
  <si>
    <t>a5b0d7db-43d0-4aca-88f3-24c80fff63a0</t>
  </si>
  <si>
    <t>https://www.usmagazine.com/stylish/news/elizabeth-hurley-stuns-in-string-bikini-and-shares-steamy-bath-pics/?no-js=flatplan</t>
  </si>
  <si>
    <t>North Carolina Mother Found Alive 24 Years After Vanishing Shortly Before Christmas of 2001</t>
  </si>
  <si>
    <t>7639f1d9-613c-4fb8-baf9-1b3aab87731d</t>
  </si>
  <si>
    <t>https://www.usmagazine.com/crime-news/news/police-find-a-north-carolina-mother-alive-24-years-after-she-vanished/?no-js=flatplan</t>
  </si>
  <si>
    <t>Sheriff Addresses Possible Motive in Savannah Guthrie's Mom Nancy's Disappearance, Including Ransom (Exclusive)</t>
  </si>
  <si>
    <t>a1b5feb3-77e9-4f5c-b355-87ffa1c89c41</t>
  </si>
  <si>
    <t>Elise Nelson</t>
  </si>
  <si>
    <t>https://www.usmagazine.com/celebrity-news/news/sheriff-addresses-possible-motive-in-nancy-guthries-disappearance/?no-js=flatplan</t>
  </si>
  <si>
    <t>Wisconsin TV Gardening Expert Murdered While Horseback Riding on Antigua Beach</t>
  </si>
  <si>
    <t>22fd727d-06b6-4a54-b076-4391ee83357c</t>
  </si>
  <si>
    <t>Alex Stone</t>
  </si>
  <si>
    <t>Crime, News, Main</t>
  </si>
  <si>
    <t>https://www.usmagazine.com/crime-news/news/wisconsin-tv-gardening-expert-murdered-while-horseback-riding-on-beach/?no-js=flatplan</t>
  </si>
  <si>
    <t>Alleged Victim of Missing High School Football Coach Travis Turner Breaks Her Silence</t>
  </si>
  <si>
    <t>d0448c6e-a38a-48df-b67b-798ed5dc4404</t>
  </si>
  <si>
    <t>https://www.usmagazine.com/entertainment/news/alleged-victim-of-missing-high-school-football-coach-breaks-her-silence/?no-js=flatplan</t>
  </si>
  <si>
    <t>TMZ's Harvey Levin Shares Details on 'Chilling' New Alleged Nancy Guthrie Ransom Note: Amount, Proof of Life</t>
  </si>
  <si>
    <t>1eec40e1-b1a8-4bd3-9db5-b5c97d8c7398</t>
  </si>
  <si>
    <t>Tufayel Ahmed</t>
  </si>
  <si>
    <t>https://www.usmagazine.com/celebrity-news/news/tmz-founder-details-chilling-new-alleged-nancy-guthrie-ransom-note/?no-js=flatplan</t>
  </si>
  <si>
    <t>Who Is Piper Rockelle? Meet the OnlyFans Model Who Claims She Made $2.9 Million on 1st Day</t>
  </si>
  <si>
    <t>89bd4501-ed08-4131-ad2b-189f1ea4b2b2</t>
  </si>
  <si>
    <t>Kaitlin Simpson</t>
  </si>
  <si>
    <t>https://www.usmagazine.com/celebrity-news/news/who-is-piper-rockelle-what-to-know-about-the-onlyfans-model/?no-js=flatplan</t>
  </si>
  <si>
    <t>OnlyFans Star Says Patriots QB Drake Maye Doesn't 'Look Happy' With Wife Ann: 'He Can Do So Much Better'</t>
  </si>
  <si>
    <t>f4ab9866-946b-40bb-bab5-cd46201af48f</t>
  </si>
  <si>
    <t>https://www.usmagazine.com/entertainment/news/onlyfans-star-says-patriots-qb-drake-maye-doesnt-look-happy-with-wife/?no-js=flatplan</t>
  </si>
  <si>
    <t>Dog the Bounty Hunter's Stepson Faces Life in Prison After Fatally Shooting His 13-Year-Old Son</t>
  </si>
  <si>
    <t>6679afbe-4ee0-4a6f-a152-28930f96a5c0</t>
  </si>
  <si>
    <t>Kristie Lau-Adams</t>
  </si>
  <si>
    <t>https://www.usmagazine.com/celebrity-news/news/dog-the-bounty-hunters-stepson-faces-life-in-prison-after-shooting-son/?no-js=flatplan</t>
  </si>
  <si>
    <t>Olympian Oksana Baiul Gives Up Custody of 11-Year-Old Daughter in Divorce: Inside the Settlement (Exclusive)</t>
  </si>
  <si>
    <t>6ff8e0cf-95cb-4413-a307-44778dd4daa4</t>
  </si>
  <si>
    <t>Ryan Naumann</t>
  </si>
  <si>
    <t>https://www.usmagazine.com/celebrity-news/news/olympian-oksana-baiul-gives-up-custody-of-11-year-old-daughter-in-divorce-excl/?no-js=flatplan</t>
  </si>
  <si>
    <t>Amy Schumer Flaunts Weight Loss in Bikini Photos Amid Year of 'Self Care and Self Love'</t>
  </si>
  <si>
    <t>5e612507-36e2-4b72-9a93-3d67611838a4</t>
  </si>
  <si>
    <t>https://www.usmagazine.com/celebrity-body/news/amy-schumer-posts-no-makeup-bikini-photos-after-50lb-weight-loss/?no-js=flatplan</t>
  </si>
  <si>
    <t>Bonnie Blue Claims She's Pregnant Weeks After Having Unprotected Sex With 400 Men</t>
  </si>
  <si>
    <t>1870455c-3663-4196-a28a-93d6bfe2b294</t>
  </si>
  <si>
    <t>https://www.usmagazine.com/celebrity-news/news/bonnie-blue-claims-shes-pregnant-after-unprotected-sex-with-400-men/?no-js=flatplan</t>
  </si>
  <si>
    <t>High School Football Coach Missing Since Christmas Found Dead After Police Located His Jeep</t>
  </si>
  <si>
    <t>87fa7341-47d2-44a6-b8e7-a4a639ac975e</t>
  </si>
  <si>
    <t>https://www.usmagazine.com/entertainment/news/missing-high-school-football-coach-found-dead-after-police-located-jeep/?no-js=flatplan</t>
  </si>
  <si>
    <t>Turning Point USA All-American Halftime Show Announces Huge Change With Just Hours to Spare</t>
  </si>
  <si>
    <t>6fd54090-6a7c-4e14-aad2-33f0a05a3cac</t>
  </si>
  <si>
    <t>https://www.usmagazine.com/entertainment/news/turning-point-usa-all-american-halftime-show-announces-major-change/?no-js=flatplan</t>
  </si>
  <si>
    <t>Security Expert Explains Why Camera Found on Nancy Guthrie's Roof Is 'One of the Most Important Clues' (Exclusive)</t>
  </si>
  <si>
    <t>a82bb7c0-2477-4a90-ab13-d3e3343102bc</t>
  </si>
  <si>
    <t>Whitney Vasquez</t>
  </si>
  <si>
    <t>https://www.usmagazine.com/celebrity-news/news/nancy-guthries-roof-camera-is-one-of-the-most-important-clues-expert-excl/?no-js=flatplan</t>
  </si>
  <si>
    <t>5 Horniest Movies of All Time You Can Stream Right Now: 'Basic Instinct' and More</t>
  </si>
  <si>
    <t>dd51758c-fb41-4ac8-8336-835573b477f5</t>
  </si>
  <si>
    <t>Brianna Zigler</t>
  </si>
  <si>
    <t>https://www.usmagazine.com/entertainment/news/5-horniest-movies-of-all-time-you-can-stream-right-now-basic-instinct-and-more/?no-js=flatplan</t>
  </si>
  <si>
    <t>Prince Harry Cuddles Daughter Princess Lilibet, 4, in Adorable Valentine's Day Photo</t>
  </si>
  <si>
    <t>b840b2e7-9755-4a9a-88a1-919296d86d22</t>
  </si>
  <si>
    <t>Miranda Siwak</t>
  </si>
  <si>
    <t>Main, Royals</t>
  </si>
  <si>
    <t>https://www.usmagazine.com/celebrity-moms/news/prince-harry-cuddles-daughter-lili-in-rare-valentines-day-2026-pic/?no-js=flatplan</t>
  </si>
  <si>
    <t>Porn Star Abella Danger Weighs In on QB Fernando Mendoza After Going Viral at National Championship</t>
  </si>
  <si>
    <t>eba0e730-008e-479e-a4e8-b8281c7d038d</t>
  </si>
  <si>
    <t>Justin Harp</t>
  </si>
  <si>
    <t>News, Main, Entertainment</t>
  </si>
  <si>
    <t>https://www.usmagazine.com/entertainment/news/viral-porn-star-abella-danger-weighs-in-on-qb-fernando-mendozas-future/?no-js=flatplan</t>
  </si>
  <si>
    <t>Madi Prewett Reflects on Living in 'Secret Sexual Sin' 6 Months After Revealing Past Masturbation Struggles</t>
  </si>
  <si>
    <t>3a11e94d-9144-4b7c-9693-fc11f60e3166</t>
  </si>
  <si>
    <t>https://www.usmagazine.com/celebrity-news/news/madi-prewett-reflects-on-previously-living-in-secret-sexual-sin/?no-js=flatplan</t>
  </si>
  <si>
    <t>Florida Woman Who Posed as a Teenager and Sexually Abused 5 Kids Is the 'Real Victim,' Dad Says</t>
  </si>
  <si>
    <t>124db41e-cdd4-4447-a8ee-651f09af403c</t>
  </si>
  <si>
    <t>https://www.usmagazine.com/crime-news/news/florida-woman-who-sexually-abused-5-kids-is-the-real-victim-dad-says/?no-js=flatplan</t>
  </si>
  <si>
    <t>Sarah Shahi Addresses Sexually-Explicit Details in Advice Book: From Chapter About Oral Sex to Orgasms (Exclusive)</t>
  </si>
  <si>
    <t>3968e25d-f0f3-4aed-a852-61897bc8a446</t>
  </si>
  <si>
    <t>Yana Grebenyuk</t>
  </si>
  <si>
    <t>https://www.usmagazine.com/entertainment/news/sarah-shahi-addresses-sexually-explicit-book-chapters-about-oral-sex-tips/?no-js=flatplan</t>
  </si>
  <si>
    <t>Candace Owens Claims Turning Point USA's All-American Halftime Show 'Scammed Its Views' Count</t>
  </si>
  <si>
    <t>3d2ce573-d138-457e-a38d-a83e6e4fa0b8</t>
  </si>
  <si>
    <t>https://www.usmagazine.com/celebrity-news/news/candace-owens-claims-turning-point-usas-all-american-halftime-show-scammed-its-views-count/?no-js=flatplan</t>
  </si>
  <si>
    <t>Aaron Rodgers' Mystery Wife Has Potentially Been Identified by Popular Podcasters: 'We're Pretty Positive'</t>
  </si>
  <si>
    <t>f6868fa0-cc71-4df7-9868-38211f92b0de</t>
  </si>
  <si>
    <t>Russell Steinberg</t>
  </si>
  <si>
    <t>https://www.usmagazine.com/entertainment/news/aaron-rodgers-mystery-wife-may-have-been-identified-by-podcast-hosts/?no-js=flatplan</t>
  </si>
  <si>
    <t>5 Worst Movies of 2025, Ranked ‚Äî No. 2 Is One of Netflix's Biggest Bombs Ever</t>
  </si>
  <si>
    <t>f93ed99a-213e-4d6e-a360-f0fd13acea3b</t>
  </si>
  <si>
    <t>Blair Marnell</t>
  </si>
  <si>
    <t>https://www.usmagazine.com/entertainment/news/5-worst-movies-of-2025-ranked-no-2-is-one-of-netflixs-biggest-bombs-ever/?no-js=flatplan</t>
  </si>
  <si>
    <t>Melissa Rivers Reveals Which Best Dressed Golden Globes Star Left Her Breathless ‚Äî And Which Looks Fell Flat (Exclusive)</t>
  </si>
  <si>
    <t>18a5c40a-16a8-4a26-bf6e-cb418a86725a</t>
  </si>
  <si>
    <t>Samantha Benitz</t>
  </si>
  <si>
    <t>https://www.usmagazine.com/stylish/news/melissa-rivers-reveals-best-and-worst-dressed-at-the-2026-golden-globes/?no-js=flatplan</t>
  </si>
  <si>
    <t>Nancy Guthrie's Alleged Kidnappers Monetary Demands Revealed in Ransom Letter: Report</t>
  </si>
  <si>
    <t>6b7b3328-d7d8-418a-9fc3-fbfe2c5b4cbf</t>
  </si>
  <si>
    <t>https://www.usmagazine.com/celebrity-news/news/nancy-guthrie-kidnappers-ransom-letter-demands-reportedly-revealed/?no-js=flatplan</t>
  </si>
  <si>
    <t>TMZ's Harvey Levin Shares Chilling Line From Alleged Nancy Guthrie Ransom Note as 2nd Deadline Passes</t>
  </si>
  <si>
    <t>588def92-d83b-4459-8e82-5af10ead3e35</t>
  </si>
  <si>
    <t>https://www.usmagazine.com/celebrity-news/news/tmz-founder-shares-chilling-line-from-alleged-nancy-guthrie-ransom-note/?no-js=flatplan</t>
  </si>
  <si>
    <t>Olympic Gold Medalist Indicted For Allegedly Raping Former Coach's 13-Year-Old Daughter</t>
  </si>
  <si>
    <t>4be8028d-e593-45a1-a1ea-79ea21680d96</t>
  </si>
  <si>
    <t>Christopher Detwiler</t>
  </si>
  <si>
    <t>https://www.usmagazine.com/entertainment/news/olympic-medalist-indicted-for-allegedly-raping-former-coachs-teen-daughter/?no-js=flatplan</t>
  </si>
  <si>
    <t>Gay Creator Jak White Explains Why He Participated in Bonnie Blue's 400 Men 'Breeding' Event (Exclusive)</t>
  </si>
  <si>
    <t>6f693305-ccb0-4cb8-aee8-360994e90fd9</t>
  </si>
  <si>
    <t>https://www.usmagazine.com/celebrity-news/news/why-gay-creator-jak-white-participated-in-bonnie-blues-breeding-event/?no-js=flatplan</t>
  </si>
  <si>
    <t>Sarah Palin Feeds Boyfriend Ron Duguay in Hospital Amid New York Rangers Star's Cancer Battle</t>
  </si>
  <si>
    <t>44a223e5-23ee-4149-9053-b49760b31dd2</t>
  </si>
  <si>
    <t>https://www.usmagazine.com/celebrity-news/news/sarah-palin-feeds-boyfriend-ron-duguay-in-hospital-amid-his-cancer-battle/?no-js=flatplan</t>
  </si>
  <si>
    <t>Team USA's Amber Glenn Defends Behavior After Russian Figure Skater Adeliia Petrosian's Olympic Fall</t>
  </si>
  <si>
    <t>b35ea371-3c9d-48d5-aa60-56c691b49c8e</t>
  </si>
  <si>
    <t>https://www.usmagazine.com/sports/news/team-usas-amber-glenn-defends-behavior-after-russian-figure-skater-fall/?no-js=flatplan</t>
  </si>
  <si>
    <t>Tiger Woods Reunites With Ex-Wife Elin Nordegren at Son Charlie's State Championship Ring Ceremony</t>
  </si>
  <si>
    <t>c3f6943d-0c11-480e-8b5a-e34f31f7f522</t>
  </si>
  <si>
    <t>https://www.usmagazine.com/sports/news/tiger-woods-reunites-with-ex-wife-elin-nordegren-to-honor-son-charlie/?no-js=flatplan</t>
  </si>
  <si>
    <t>Sophie Rain Claims She Has Made More Than $101 Million on OnlyFans So Far: 'I'm Not Lying'</t>
  </si>
  <si>
    <t>61c0deed-f6ac-4a72-8d9d-108145ed74b1</t>
  </si>
  <si>
    <t>https://www.usmagazine.com/celebrity-news/news/sophie-rain-claims-she-has-made-more-than-101-million-on-onlyfans-so-far/?no-js=flatplan</t>
  </si>
  <si>
    <t>Bill Maher Reveals Text He Sent Kid Rock After He Performed in Rival to Bad Bunny's Halftime Show</t>
  </si>
  <si>
    <t>088a9922-8f0a-4c5c-827e-c3392bc874e1</t>
  </si>
  <si>
    <t>https://www.usmagazine.com/sports/news/what-bill-maher-asked-kid-rock-after-dueling-bad-bunny-halftime-show/?no-js=flatplan</t>
  </si>
  <si>
    <t>Prince Harry's U.K. Security Win Puts Meghan Markle in 'Awkward Position,' Royal Expert Says (Exclusive)</t>
  </si>
  <si>
    <t>904f4053-47a0-45a3-a464-9a6c2c09aec1</t>
  </si>
  <si>
    <t>Christina Garibaldi</t>
  </si>
  <si>
    <t>News, Main, Royals</t>
  </si>
  <si>
    <t>https://www.usmagazine.com/celebrity-news/news/how-prince-harrys-u-k-security-impacts-wife-meghan-markle-excl/?no-js=flatplan</t>
  </si>
  <si>
    <t>Porn Star Abella Danger Apologizes for Viral Appearance at College Football National Championship Game</t>
  </si>
  <si>
    <t>d927cafa-bd65-4e05-a7d6-77bc787954ad</t>
  </si>
  <si>
    <t>https://www.usmagazine.com/entertainment/news/porn-star-abella-danger-apologizes-for-viral-appearance-at-title-game/?no-js=flatplan</t>
  </si>
  <si>
    <t>Reporter Says Alleged Ransom Note Sent for Savannah Guthrie's Mom Nancy 'Raised Some Red Flags'</t>
  </si>
  <si>
    <t>eb756560-01b1-4ff2-baf6-aa7cb078f90b</t>
  </si>
  <si>
    <t>Meredith Nardino</t>
  </si>
  <si>
    <t>https://www.usmagazine.com/celebrity-news/news/reporter-details-alleged-ransom-note-for-savannah-guthries-mom-nancy/?no-js=flatplan</t>
  </si>
  <si>
    <t>Sydney Sweeney Reveals Which Syrn Lingerie Piece Is Her Favorite While Rocking a Sheer Bra From Collection</t>
  </si>
  <si>
    <t>8a9f634f-b288-4232-957c-5c184243c962</t>
  </si>
  <si>
    <t>https://www.usmagazine.com/celebrity-body/news/sydney-sweeney-shares-her-favorite-syrn-piece-while-rocking-lingerie/?no-js=flatplan</t>
  </si>
  <si>
    <t>Matt Damon Gets Roasted By Daughter, Gia, For Standing Awkwardly On 'The Rip' Red Carpet</t>
  </si>
  <si>
    <t>9d5158d2-6df1-46b7-bd7e-6e351cbdaf0f</t>
  </si>
  <si>
    <t>Main, Style &amp; Beauty, Entertainment</t>
  </si>
  <si>
    <t>https://www.usmagazine.com/stylish/news/matt-damon-gets-roasted-by-daughter-for-awkward-red-carpet-pose/?no-js=flatplan</t>
  </si>
  <si>
    <t>The Best Nearly Naked Looks of All Time: Dakota Johnson, Zendaya and More Who Rocked Sheer Outfits</t>
  </si>
  <si>
    <t>5fdd7e2c-4e9f-4ff4-8472-f3df7cdd8010</t>
  </si>
  <si>
    <t>Main, Features</t>
  </si>
  <si>
    <t>https://www.usmagazine.com/stylish/pictures/celebs-boldest-nearly-naked-red-carpet-looks-of-all-time-w496449/?dbf=1768411095507</t>
  </si>
  <si>
    <t>Who Are Valeria and Camila? The Real Story Behind Viral Conjoined Twins With a Massive Following</t>
  </si>
  <si>
    <t>c85a1b36-ec35-49bd-a9ad-8af8065f6b0b</t>
  </si>
  <si>
    <t>https://www.usmagazine.com/celebrity-news/news/who-are-valeria-and-camila-the-real-story-behind-viral-conjoined-twins/?no-js=flatplan</t>
  </si>
  <si>
    <t>Brooks Nader Goes Braless in a Micro Top as She Embraces Her Smaller Pout: 'Old Lips, New Clothes, Same Me'</t>
  </si>
  <si>
    <t>bdbb3302-6877-44fb-836f-b7391ee8d194</t>
  </si>
  <si>
    <t>https://www.usmagazine.com/stylish/news/brooks-nader-goes-braless-in-a-micro-top-showing-off-her-underboob/?no-js=flatplan</t>
  </si>
  <si>
    <t>Speed Skater Kamila Sellier Shares Update After Getting Face Cut by Blade During Olympics Race</t>
  </si>
  <si>
    <t>8d253faf-e3e6-49f0-9ac0-ceecc81d7420</t>
  </si>
  <si>
    <t>https://www.usmagazine.com/entertainment/news/olympic-speed-skater-shares-update-hospital-pic-after-face-cut-by-blade/?no-js=flatplan</t>
  </si>
  <si>
    <t>10 Times Celebs Pushed Boundaries in an Influential Naked Dress: Kate Moss, Bianca Censori, More</t>
  </si>
  <si>
    <t>65d1e4e7-2fb4-4e57-b904-bdc744e1c42e</t>
  </si>
  <si>
    <t>Main, Style &amp; Beauty, Features</t>
  </si>
  <si>
    <t>https://www.usmagazine.com/stylish/pictures/10-times-celebs-pushed-boundaries-in-an-influential-naked-dress/?dbf=1772034254118</t>
  </si>
  <si>
    <t>The Hottest Naked Dresses at the 2026 Golden Globes: Jennifer Lawrence, Jennifer Lopez and More</t>
  </si>
  <si>
    <t>06f0519f-9106-4356-b028-ca27685124e7</t>
  </si>
  <si>
    <t>https://www.usmagazine.com/stylish/pictures/hottest-naked-dresses-at-the-2026-golden-globes-jennifer-lopez-and-more/?no-js=flatplan</t>
  </si>
  <si>
    <t>Patriots QB Drake Maye Called Out for His Body Language With Wife Ann After AFC Title Win</t>
  </si>
  <si>
    <t>2c4a2020-dce3-418b-bb69-a9ea49f2ace3</t>
  </si>
  <si>
    <t>https://www.usmagazine.com/entertainment/news/patriots-qb-drake-maye-called-out-for-body-language-with-wife-ann-after-win/?no-js=flatplan</t>
  </si>
  <si>
    <t>Missing 12-Year-Old Oklahoma Boy Found Alive Days After His Parents Were Booked on Abuse Claims</t>
  </si>
  <si>
    <t>4a67d7e4-f32b-4484-806b-e3b49b03c8ad</t>
  </si>
  <si>
    <t>https://www.usmagazine.com/crime-news/news/missing-oklahoma-boy-found-alive-days-after-parents-booked-on-abuse-claims/?no-js=flatplan</t>
  </si>
  <si>
    <t>OnlyFans Star Annie Knight Launches Dating Application With Prices Up to Nearly $7K</t>
  </si>
  <si>
    <t>de48fa42-2cd7-4fc9-af58-6d0c6f11b28d</t>
  </si>
  <si>
    <t>https://www.usmagazine.com/celebrity-news/news/onlyfans-annie-knight-launches-dating-application-with-prices-up-to-nearly-7k/?no-js=flatplan</t>
  </si>
  <si>
    <t>Blake Lively's Driver Reveals 'Disturbing' Conversation He Allegedly Overheard With Justin Baldoni</t>
  </si>
  <si>
    <t>c7e3562f-f4e4-49fc-aae1-1f6441965084</t>
  </si>
  <si>
    <t>https://www.usmagazine.com/celebrity-news/news/blake-livelys-driver-reveals-disturbing-justin-baldoni-conversation/?no-js=flatplan</t>
  </si>
  <si>
    <t>Explosive new court documents from Blake Lively's lawsuit against Justin Baldoni expose secret ‚Äî and damning ‚Äî conversations between A-list stars, powerful PR agents and top studio executives</t>
  </si>
  <si>
    <t>316f5b47-0ba2-4b77-994e-b52750a93b59</t>
  </si>
  <si>
    <t>534b545c-8f0b-4b90-97a4-ce1d9d75e0f4.021a56a6-f334-4573-be76-f029834ca8d5</t>
  </si>
  <si>
    <t>Blonde Millie Bobby Brown Goes Braless Underneath a Fan-Favorite Florence by Mills Tank Top</t>
  </si>
  <si>
    <t>2af1c2ec-83e8-4741-b7a7-a25c7a13b352</t>
  </si>
  <si>
    <t>https://www.usmagazine.com/stylish/news/millie-bobby-brown-goes-braless-under-a-fan-favorite-baby-blue-tank/?no-js=flatplan</t>
  </si>
  <si>
    <t>Team USA's Isabeau Levito Shares Video of 'Last 2 Hours' in Olympic Village After Eviction Plea</t>
  </si>
  <si>
    <t>6da99926-a591-4e6c-95e9-768bc8e056f7</t>
  </si>
  <si>
    <t>https://www.usmagazine.com/sports/news/how-team-usas-isabeau-levito-spent-last-2-hours-in-olympic-village/?no-js=flatplan</t>
  </si>
  <si>
    <t>Candace Owens Leaks Audio of Erika Kirk's 'Off Putting' Remarks Less Than 2 Weeks After Charlie Kirk's Death</t>
  </si>
  <si>
    <t>49d25c52-2473-4caa-b957-d8a5e3e3254e</t>
  </si>
  <si>
    <t>https://www.usmagazine.com/celebrity-news/news/candace-owens-slams-erika-kirks-reaction-to-charlies-death-in-leaked-audio/?no-js=flatplan</t>
  </si>
  <si>
    <t>Michael Jackson's Daughter Paris Smiles Alongside Mom Debbie Rowe in Rare Family Pics During Reunion</t>
  </si>
  <si>
    <t>29d2f16f-6460-41c8-9185-d8673ad97f6d</t>
  </si>
  <si>
    <t>https://www.usmagazine.com/celebrity-news/news/paris-jackson-smiles-alongside-mom-debbie-rowe-in-rare-family-photos/?no-js=flatplan</t>
  </si>
  <si>
    <t>Wife of Hockey Player Dylan Strome Calls Out NHL for Making 2-Year-Old Daughter Part of 'Narrative'</t>
  </si>
  <si>
    <t>2e51594c-39ab-4dc7-8e6a-b4a1a121a32f</t>
  </si>
  <si>
    <t>https://www.usmagazine.com/sports/news/dylan-stromes-wife-calls-out-nhl-for-making-daughter-part-of-narrative/?no-js=flatplan</t>
  </si>
  <si>
    <t>Billie Eilish Puts Her Curves on Display in a Cleavage-Baring Top to Kick Off 2026</t>
  </si>
  <si>
    <t>ae2ac63e-269d-446e-9996-4aafaadb56a8</t>
  </si>
  <si>
    <t>https://www.usmagazine.com/stylish/news/billie-eilish-puts-her-curves-on-display-in-a-plunging-polka-dot-top/?no-js=flatplan</t>
  </si>
  <si>
    <t>Carolina Panthers Coach Dave Canales Used to Live 'Secret Life,' Admitted to Infidelity in Marriage</t>
  </si>
  <si>
    <t>8b536db8-7076-4f70-b111-7920bf134637</t>
  </si>
  <si>
    <t>https://www.usmagazine.com/entertainment/news/panthers-dave-canales-lived-secret-life-admitted-to-cheating-on-wife/?no-js=flatplan</t>
  </si>
  <si>
    <t>This Kevin Costner Western is Netflix's Newest Hit ‚Äî and It's Better Than 'Yellowstone'</t>
  </si>
  <si>
    <t>e5052485-d75b-45d4-9900-658a34ce8b16</t>
  </si>
  <si>
    <t>https://www.usmagazine.com/entertainment/news/this-kevin-costner-western-is-netflixs-newest-hit-and-its-better-than-yellowstone/?no-js=flatplan</t>
  </si>
  <si>
    <t>Clues Point to Missing High School Football Coach Travis Turner Still Being Alive: Experts</t>
  </si>
  <si>
    <t>d15cbe6e-626a-42ef-a6af-975698c211fc</t>
  </si>
  <si>
    <t>https://www.usmagazine.com/entertainment/news/clues-point-to-missing-high-school-football-coach-still-being-alive-experts/?no-js=flatplan</t>
  </si>
  <si>
    <t>Who Plays Sam Elliott's Stripper Turned Physical Therapist on 'Landman'? What to Know About Francesca Xuereb</t>
  </si>
  <si>
    <t>ce5e5362-6c2d-4d2c-88f8-32bed50d8ea4</t>
  </si>
  <si>
    <t>https://www.usmagazine.com/entertainment/news/francesca-xuereb-is-landmans-stripper-turned-physical-therapist-what-to-know/?no-js=flatplan</t>
  </si>
  <si>
    <t>University of Northern Iowa Football Star Parker Sutherland Dead at 18: 'We Are Devastated'</t>
  </si>
  <si>
    <t>a191ab8c-0e4f-495c-81a0-60bea9ff64f0</t>
  </si>
  <si>
    <t>https://www.usmagazine.com/celebrity-news/news/university-of-northern-iowa-football-star-dead-parker-sutherland-was-18/?no-js=flatplan</t>
  </si>
  <si>
    <t>Missing 28-Year-Old Teacher Found Dead in Woods, 'Covered in Snow,' After She Left Kansas Bar</t>
  </si>
  <si>
    <t>234751fb-6f15-4112-b948-44da058ce336</t>
  </si>
  <si>
    <t>Julia Marnin</t>
  </si>
  <si>
    <t>https://www.usmagazine.com/crime-news/news/missing-school-teacher-found-dead-in-woods-in-snow-kansas-police/?no-js=flatplan</t>
  </si>
  <si>
    <t>Hottest Couples at the Critics Choice Awards 2026: Kaley Cuoco and Tom Pelphrey, More Hit the Red Carpet</t>
  </si>
  <si>
    <t>e38c32e3-75c6-42b6-b721-f107169f0f24</t>
  </si>
  <si>
    <t>https://www.usmagazine.com/stylish/pictures/critics-choice-awards-2026-hottest-couples-kaley-cuoco-tom-pelphrey/?no-js=flatplan</t>
  </si>
  <si>
    <t>Daughter of Minnesota GOP Gubernatorial Candidate Jeff Johnson 'Killed in a Violent Crime'</t>
  </si>
  <si>
    <t>f910e281-ec76-4ade-ae53-f113ddb313e6</t>
  </si>
  <si>
    <t>Katherine Schaffstall</t>
  </si>
  <si>
    <t>https://www.usmagazine.com/crime-news/news/daughter-of-minnesota-gop-gubernatorial-candidate-killed-in-a-violent-crime/?no-js=flatplan</t>
  </si>
  <si>
    <t>4 Children Missing From Utah Found in Croatian Orphanage After Mother Kidnapped Them</t>
  </si>
  <si>
    <t>6fe17670-20b5-4b6b-9847-84c76fcd99b0</t>
  </si>
  <si>
    <t>https://www.usmagazine.com/crime-news/news/4-children-found-in-croatian-orphanage-after-being-reported-missing-in-utah/?no-js=flatplan</t>
  </si>
  <si>
    <t>Rodeo Star Kelsie Domer's 3-Year-Old Daughter Oaklynn Dies Following a Horse Accident: 'Soaring to Heaven'</t>
  </si>
  <si>
    <t>d3c9520e-e8dd-4a30-b301-812ebf022262</t>
  </si>
  <si>
    <t>https://www.usmagazine.com/celebrity-news/news/rodeo-star-kelsie-domers-3-year-old-daughter-oaklynn-dies-in-accident/?no-js=flatplan</t>
  </si>
  <si>
    <t>Emily Ratajkowski Dances in a Sheer Skirt and Shows Off Her Thong in NYC Market</t>
  </si>
  <si>
    <t>66c7263a-bbe7-4d88-a6ff-850dffe1d8fb</t>
  </si>
  <si>
    <t>https://www.usmagazine.com/stylish/news/emily-ratajkowski-dances-in-a-sheer-skirt-and-shows-her-thong-in-nyc/?no-js=flatplan</t>
  </si>
  <si>
    <t>Pink's Health Struggles Over the Years: New Year's Eve Hospitalization, Overdose and More</t>
  </si>
  <si>
    <t>40d7ac8e-b2c5-45e2-8921-b4d193fb3cf4</t>
  </si>
  <si>
    <t>Sara Donnellan</t>
  </si>
  <si>
    <t>https://www.usmagazine.com/celebrity-news/news/pinks-health-struggles-over-the-years-hip-surgery-and-more/?no-js=flatplan</t>
  </si>
  <si>
    <t>Savannah Guthrie's Mom Nancy's Neighbor Reacts to 'Terrifying' Surveillance Video Amid Disappearance</t>
  </si>
  <si>
    <t>bab4261f-61e8-4f5c-ab44-84a40b3fb9a4</t>
  </si>
  <si>
    <t>https://www.usmagazine.com/celebrity-news/news/nancy-guthries-neighbor-reacts-to-terrifying-surveillance-video/?no-js=flatplan</t>
  </si>
  <si>
    <t>Sarah Ferguson Makes Crude Reference to Daughter Princess Eugenie 'Shagging' in Email to Jeffrey Epstein</t>
  </si>
  <si>
    <t>56422c4a-4931-4f95-a0bc-2edacee79266</t>
  </si>
  <si>
    <t>https://www.usmagazine.com/celebrity-news/news/sarah-ferguson-makes-crude-reference-to-daughter-eugenie-in-epstein-email/?no-js=flatplan</t>
  </si>
  <si>
    <t>A Month Before Their Murder-Suicide, a Wyoming Woman Predicted Her Ex-Boyfriend Would Kill Her</t>
  </si>
  <si>
    <t>a2dce18b-5d07-4350-a6c7-194488fbfea4</t>
  </si>
  <si>
    <t>https://www.usmagazine.com/crime-news/news/wyoming-woman-predicted-ex-boyfriend-would-kill-her-before-murder-suicide/?no-js=flatplan</t>
  </si>
  <si>
    <t>Savannah Guthrie's Sister Was Last Person to See Mom Hours Before Her Disappearance, Sheriff Reveals (Exclusive)</t>
  </si>
  <si>
    <t>8597d692-e012-4972-bdab-2441d1ea05dc</t>
  </si>
  <si>
    <t>https://www.usmagazine.com/celebrity-news/news/savannah-guthries-sister-was-last-person-to-see-missing-mom-excl/?no-js=flatplan</t>
  </si>
  <si>
    <t>Retired FBI Agent's Theories on Nancy Guthrie's Kidnapping: Connection to Savannah, Suspects and More (Exclusive)</t>
  </si>
  <si>
    <t>88494ae0-3185-4c4c-bfc2-636ceecfce15</t>
  </si>
  <si>
    <t>Amanda Williams</t>
  </si>
  <si>
    <t>https://www.usmagazine.com/celebrity-news/news/retired-fbi-agent-shares-his-theories-on-nancy-guthries-kidnapping/?no-js=flatplan</t>
  </si>
  <si>
    <t>Kylie Jenner Flaunts Curves in 'Amazing' Bras and Underwear for Kim Kardashian's Skims Ad</t>
  </si>
  <si>
    <t>c617ecea-cb73-4833-8194-7f7548b6f0d7</t>
  </si>
  <si>
    <t>https://www.usmagazine.com/celebrity-body/news/kylie-jenner-wears-amazing-bras-while-posing-for-kim-kardashians-skims/?no-js=flatplan</t>
  </si>
  <si>
    <t>Sheriff Responds to Theories Savannah Guthrie's Family Could Be Involved in Mom Nancy's Disappearance</t>
  </si>
  <si>
    <t>9fda8458-2998-4147-9198-397b76b602be</t>
  </si>
  <si>
    <t>Mike Vulpo</t>
  </si>
  <si>
    <t>https://www.usmagazine.com/celebrity-news/news/sheriff-reacts-to-theories-nancy-guthries-family-could-be-involved-in-case/?no-js=flatplan</t>
  </si>
  <si>
    <t>Bijou Phillips Reveals She 'Could Be Gone in a Few Days' ‚Äî But Is Fighting for Her Life for Her Daughter (Exclusive)</t>
  </si>
  <si>
    <t>628c8fe4-2594-44bf-ae82-f8a1ca0f99a8</t>
  </si>
  <si>
    <t>Dan Wakeford</t>
  </si>
  <si>
    <t>https://www.usmagazine.com/celebrity-news/news/bijou-phillips-is-fighting-for-her-life-for-her-daughter-amid-medical-crisis/?no-js=flatplan</t>
  </si>
  <si>
    <t>Conan O'Brien Breaks His Silence on Rob Reiner's Death After Holiday Party Fight With Son Nick</t>
  </si>
  <si>
    <t>5cef17d3-a4c4-48fa-b0e3-30e1ade95491</t>
  </si>
  <si>
    <t>https://www.usmagazine.com/celebrity-news/news/conan-obrien-breaks-silence-on-rob-reiners-murder-after-party-fight/?no-js=flatplan</t>
  </si>
  <si>
    <t>Arizona Sheriff Blocks FBI From Key Evidence in Search for Savannah Guthrie's Mom Nancy: Report</t>
  </si>
  <si>
    <t>7805aa73-d98c-419d-b78d-6df1631d0707</t>
  </si>
  <si>
    <t>https://www.usmagazine.com/celebrity-news/news/fbi-blocked-from-evidence-in-search-for-savannah-guthries-mom-report/?no-js=flatplan</t>
  </si>
  <si>
    <t>Kylie Jenner Stuns in Low-Plunging Bra Made Entirely of Pomegranate Seeds for Lip Butter Launch</t>
  </si>
  <si>
    <t>50d55230-09a8-482d-a88b-5b990c498ed3</t>
  </si>
  <si>
    <t>https://www.usmagazine.com/celebrity-body/news/kylie-jenner-stuns-in-low-plunging-bra-made-entirely-of-pomegranate-seeds-for-lip-butter-launch/?no-js=flatplan</t>
  </si>
  <si>
    <t>Influencer Minea Pagni, 22, Who Married Her High School Teacher, 60, Claps Back at Critics</t>
  </si>
  <si>
    <t>1594cc2c-d058-4b5d-9725-860cae3afa81</t>
  </si>
  <si>
    <t>https://www.usmagazine.com/celebrity-news/news/influencer-minea-pagni-22-claps-back-after-marrying-former-teacher-60/?no-js=flatplan</t>
  </si>
  <si>
    <t>Prince Albert of Monaco Seen With Large Scar on His Face in 1st Public Appearance Since Medical Procedure</t>
  </si>
  <si>
    <t>177707e4-9f59-46d9-ac47-7e3b441b1ce7</t>
  </si>
  <si>
    <t>https://www.usmagazine.com/celebrity-news/news/prince-albert-of-monaco-seen-with-scar-in-1st-appearance-since-procedure/?no-js=flatplan</t>
  </si>
  <si>
    <t>Sharon Stone Slams Fellow Awards Night Guests in Viral Acceptance Speech: 'F**k You'</t>
  </si>
  <si>
    <t>48cb8929-cd92-4e71-906b-1cd70e319ec1</t>
  </si>
  <si>
    <t>Erin Doyle</t>
  </si>
  <si>
    <t>https://www.usmagazine.com/celebrity-news/news/sharon-stone-slams-rude-kids-in-viral-astra-awards-acceptance-speech/?no-js=flatplan</t>
  </si>
  <si>
    <t>Sherrone Moore's Wife Was Absolutely Frantic in 911 Call, Asked Cops to Track His Phone</t>
  </si>
  <si>
    <t>acb58a28-d23b-4903-ad0b-82c3109f7f9a</t>
  </si>
  <si>
    <t>https://www.usmagazine.com/entertainment/news/sherrone-moores-wife-was-frantic-in-911-call-asked-cops-to-track-his-phone/?no-js=flatplan</t>
  </si>
  <si>
    <t>Why Porn Star Abella Danger Apologized for Viral Appearance at Miami Game: Breaking Down Drama</t>
  </si>
  <si>
    <t>bd4f4332-5953-45b1-9015-7f063e1aedfb</t>
  </si>
  <si>
    <t>https://www.usmagazine.com/entertainment/news/why-abella-danger-apologized-for-her-viral-appearance-at-miami-game/?no-js=flatplan</t>
  </si>
  <si>
    <t>Pregnant 'Unexpected' Star Bella Vaughn, 15, Says Boyfriend Hunter, 13, Only Wants to 'Have Sex'</t>
  </si>
  <si>
    <t>e7e54650-e83f-4f7b-8562-cee2731945d3</t>
  </si>
  <si>
    <t>https://www.usmagazine.com/entertainment/news/unexpecteds-bella-15-says-boyfriend-hunter-13-only-wants-sex/?no-js=flatplan</t>
  </si>
  <si>
    <t>Former Texas QB Jordan Shipley's Sister Posts Photo of His Bandaged Body After Dramatic Ranch Accident</t>
  </si>
  <si>
    <t>7bb114d8-126b-4249-aaa3-273046db0d39</t>
  </si>
  <si>
    <t>https://www.usmagazine.com/entertainment/news/jordan-shipleys-sister-posts-photo-of-his-bandaged-body-after-ranch-accident/?no-js=flatplan</t>
  </si>
  <si>
    <t>New Details Emerge About Death of University of Northern Iowa Football Player Parker Sutherland</t>
  </si>
  <si>
    <t>1b2c3c4d-9599-4f67-976a-dda992c70654</t>
  </si>
  <si>
    <t>https://www.usmagazine.com/sports/news/new-details-emerge-about-death-of-northern-iowas-parker-sutherland/?no-js=flatplan</t>
  </si>
  <si>
    <t>Video Captures Wild Arrests of OnlyFans Models Sania Blanchard Jordan Danne Lantry at Miami Airport</t>
  </si>
  <si>
    <t>d716dc48-f7e6-4fc5-8e49-0014d085c8bd</t>
  </si>
  <si>
    <t>https://www.usmagazine.com/crime-news/news/video-captures-wild-arrests-of-onlyfans-models-at-miami-airport/?no-js=flatplan</t>
  </si>
  <si>
    <t>Eric Dane's Girlfriend Janell Shirtcliff Breaks Silence After His Death at Age 53</t>
  </si>
  <si>
    <t>5abc3403-63b9-4f81-bc33-0cb3eb291aaa</t>
  </si>
  <si>
    <t>https://www.usmagazine.com/celebrity-news/news/eric-danes-gf-janell-shirtcliff-breaks-silence-after-his-death-at-age-53/?no-js=flatplan</t>
  </si>
  <si>
    <t>Savannah Guthrie's Sister's Home Searched Again 1 Week After Mother Nancy Guthrie's Disappearance</t>
  </si>
  <si>
    <t>74392011-a0fd-4900-a494-69ad0aacc206</t>
  </si>
  <si>
    <t>https://www.usmagazine.com/celebrity-news/news/savannah-guthries-sisters-home-searched-amid-moms-disappearance/?no-js=flatplan</t>
  </si>
  <si>
    <t>Bill Gates Admits to Affairs With 2 Russian Women After STI Claims Released in Epstein Files</t>
  </si>
  <si>
    <t>902f717f-05ed-4b26-a8b0-7572f2c3e3cf</t>
  </si>
  <si>
    <t>https://www.usmagazine.com/celebrity-news/news/bill-gates-admits-to-affairs-with-2-women-apologizes-for-epstein-ties/?no-js=flatplan</t>
  </si>
  <si>
    <t>What Athletes Have Said About Hooking Up in the Olympic Village Through the Years</t>
  </si>
  <si>
    <t>392f63bc-2605-47b4-ad17-298483e4ff42</t>
  </si>
  <si>
    <t>https://www.usmagazine.com/entertainment/news/what-athletes-have-said-about-hooking-up-in-the-olympic-village/?no-js=flatplan</t>
  </si>
  <si>
    <t>Candace Owens Claims Erika Kirk Lied About Not Dating Anyone for 5 Years, Had Multiple Boyfriends</t>
  </si>
  <si>
    <t>f6a72602-f644-4876-bfc3-8c3f11495660</t>
  </si>
  <si>
    <t>https://www.usmagazine.com/celebrity-news/news/candace-owens-claims-erika-kirk-lied-about-not-dating-anyone-for-5-years/?no-js=flatplan</t>
  </si>
  <si>
    <t>Leonardo DiCaprio Forced to Miss Awards Show Due to Fallout From U.S. Military Operation in Venezuela</t>
  </si>
  <si>
    <t>e8c11b06-8501-4e67-9a6e-8f331d77e786</t>
  </si>
  <si>
    <t>https://www.usmagazine.com/entertainment/news/leo-dicaprio-misses-awards-show-due-to-u-s-military-operation-in-venezuela/?no-js=flatplan</t>
  </si>
  <si>
    <t>NFL Coach and Father of 8 Robert Saleh Says Wife Has Sex With Him When He's 'Sleeping'</t>
  </si>
  <si>
    <t>9aa80d84-eae8-4f6e-b565-edfe486d9c8c</t>
  </si>
  <si>
    <t>https://www.usmagazine.com/sports/news/nfl-coach-robert-saleh-says-wife-has-sex-with-him-when-hes-sleeping/?no-js=flatplan</t>
  </si>
  <si>
    <t>His and Hers' Is Netflix's No. 1 Thriller Right Now, But You Should Watch This Show Instead</t>
  </si>
  <si>
    <t>dd2b9383-1afa-4bed-a690-855564bf7907</t>
  </si>
  <si>
    <t>https://www.usmagazine.com/entertainment/news/his-and-hers-is-netflixs-no-1-thriller-right-now-but-you-should-watch-this-great-show-instead/?no-js=flatplan</t>
  </si>
  <si>
    <t>Piper Rockelle Shares Grandmother's Surprising Reaction to Her OnlyFans Account</t>
  </si>
  <si>
    <t>2312b4c1-f0aa-48b6-b7d2-f1be13dd492d</t>
  </si>
  <si>
    <t>https://www.usmagazine.com/celebrity-news/news/piper-rockelle-shares-grandmothers-surprising-reaction-to-her-onlyfans/?no-js=flatplan</t>
  </si>
  <si>
    <t>Alix Earle Rocks Naked Dress With Plunging Neckline for NYE Amid Tom Brady Romance Rumors</t>
  </si>
  <si>
    <t>53d79d9e-c51a-48b8-bb9a-7fc71e2bfc94</t>
  </si>
  <si>
    <t>https://www.usmagazine.com/stylish/news/alix-earle-rocks-naked-dress-for-nye-amid-tom-brady-romance-rumors/?no-js=flatplan</t>
  </si>
  <si>
    <t>Donald Trump Jr.'s Ex Kimberly Guilfoyle Breaks Silence on His Engagement to Bettina Anderson</t>
  </si>
  <si>
    <t>2cfcae14-91aa-4907-8edc-82f909d40f46</t>
  </si>
  <si>
    <t>https://www.usmagazine.com/celebrity-news/news/donald-trump-jr-s-ex-kimberly-guilfoyle-addresses-bettina-anderson-engagement/?no-js=flatplan</t>
  </si>
  <si>
    <t>North West Shows Off 106-Carat Custom Skull Necklace Gifted to Her by Mom Kim Kardashian</t>
  </si>
  <si>
    <t>08916540-3b8f-4892-bd88-a0f9617a2415</t>
  </si>
  <si>
    <t>https://www.usmagazine.com/stylish/news/north-west-shows-off-106-carat-skull-necklace-gifted-by-kim-kardashian/?no-js=flatplan</t>
  </si>
  <si>
    <t>Pool Cleaners Set the Record Straight on Why They Visited Nancy Guthrie's Home After Her Disappearance (Exclusive)</t>
  </si>
  <si>
    <t>fe14437a-93ac-4da7-874a-29a88261f306</t>
  </si>
  <si>
    <t>Andrea Simpson</t>
  </si>
  <si>
    <t>https://www.usmagazine.com/celebrity-news/news/why-pool-cleaners-showed-up-to-nancy-guthries-home-after-disappearance/?no-js=flatplan</t>
  </si>
  <si>
    <t>Kylie Jenner's BF Timothee Chalamet Helps Her Pick Out a String Bikini During Los Cabos Getaway</t>
  </si>
  <si>
    <t>c6fcd12a-21ff-49f8-adca-c6381ef0e291</t>
  </si>
  <si>
    <t>https://www.usmagazine.com/stylish/news/kylie-jenners-bf-timothee-chalamet-helps-her-pick-out-a-string-bikini/?no-js=flatplan</t>
  </si>
  <si>
    <t>Why Did Nick Reiner's Attorney Alan Jackson Step Down From Parents' Murder Case? Lawyers Weigh In</t>
  </si>
  <si>
    <t>f5005fd0-80f4-4c4e-96fa-d43e1b24a53f</t>
  </si>
  <si>
    <t>https://www.usmagazine.com/celebrity-news/news/why-did-nick-reiners-attorney-step-down-from-murder-case-lawyers-weigh-in/?no-js=flatplan</t>
  </si>
  <si>
    <t>Team USA Breakout Star Alex Hall Found Out He Was an Internet Sex Symbol From His Girlfriend (Exclusive)</t>
  </si>
  <si>
    <t>ee6c3d51-9385-4da0-9b25-8e3cc4ae3ac9</t>
  </si>
  <si>
    <t>https://www.usmagazine.com/sports/news/team-usas-alex-hall-found-out-about-sex-symbol-status-from-girlfriend-excl/?no-js=flatplan</t>
  </si>
  <si>
    <t>Prince Andrew's Ex Girlfriend Lady Victoria Hervey Says There's a 'Feeding Frenzy' Amid His Arrest</t>
  </si>
  <si>
    <t>dc113156-7c1a-49d9-9d2d-44ebb4cb3700</t>
  </si>
  <si>
    <t>https://www.usmagazine.com/celebrity-news/news/prince-andrews-ex-claims-theres-a-feeding-frenzy-amid-his-arrest/?no-js=flatplan</t>
  </si>
  <si>
    <t>Former FBI Agent Explains Why Police Were Seen at Savannah Guthrie's Sister Annie's Home (Exclusive)</t>
  </si>
  <si>
    <t>80ae493b-836c-4b47-a74b-50c9e0616d98</t>
  </si>
  <si>
    <t>Paola Leva</t>
  </si>
  <si>
    <t>https://www.usmagazine.com/celebrity-news/news/former-fbi-agent-on-why-police-were-at-savannah-guthries-sisters-home-excl/?no-js=flatplan</t>
  </si>
  <si>
    <t>Retired Phoenix PD Sergeant Reveals Signs Nancy Guthrie's Kidnapper Committed an 'Unsophisticated' Crime (Exclusive)</t>
  </si>
  <si>
    <t>cfd7c3f1-3fc6-456e-b290-8e6912d6b5c2</t>
  </si>
  <si>
    <t>https://www.usmagazine.com/celebrity-news/news/expert-reveals-signs-nancy-guthries-kidnapper-is-unsophisticated-excl/?no-js=flatplan</t>
  </si>
  <si>
    <t>Hours After Her Murder, Utah Girl's Stepmother Issued Desperate Plea for Help Finding Her</t>
  </si>
  <si>
    <t>25df7701-7029-4b66-929e-bc9e18677bc7</t>
  </si>
  <si>
    <t>https://www.usmagazine.com/crime-news/news/murdered-utah-girls-stepmother-issued-desperate-plea-for-help-finding-her/?no-js=flatplan</t>
  </si>
  <si>
    <t>Prince Andrew Evidence Is 'Damning' as He Faces Life in Prison After Arrest, Says Expert</t>
  </si>
  <si>
    <t>380c32cf-c921-4f9b-a8d9-447e35847b1a</t>
  </si>
  <si>
    <t>https://www.usmagazine.com/celebrity-news/news/prince-andrew-evidence-is-damning-as-he-faces-life-in-prison/?no-js=flatplan</t>
  </si>
  <si>
    <t>Death of 16-Year-Old Girl in Illinois Being Investigated as Homicide, Police Confirm</t>
  </si>
  <si>
    <t>28a644e7-ac7f-4915-ab1d-800b096f28f3</t>
  </si>
  <si>
    <t>https://www.usmagazine.com/crime-news/news/death-of-illinois-teen-being-investigated-as-homicide-police-reveal/?no-js=flatplan</t>
  </si>
  <si>
    <t>MLB Hall of Famer Chipper Jones Addresses Getting a Hooters Waitress Pregnant While He Was Married</t>
  </si>
  <si>
    <t>8ed2c8c5-21db-4883-9d74-9d7f12a88cf0</t>
  </si>
  <si>
    <t>https://www.usmagazine.com/entertainment/news/chipper-jones-recalls-getting-hooters-waitress-pregnant-while-married/?no-js=flatplan</t>
  </si>
  <si>
    <t>Bikini-Clad Olivia Jade Giannulli Enjoys a Stylish Beach Day and Goes Braless Underneath Knit Top</t>
  </si>
  <si>
    <t>643a0bd7-cad8-43cd-8075-6f7329e9bc76</t>
  </si>
  <si>
    <t>https://www.usmagazine.com/celebrity-body/news/olivia-jade-rocks-a-black-bikini-and-goes-braless-underneath-knit-top/?no-js=flatplan</t>
  </si>
  <si>
    <t>Rebecca Gayheart Addresses GoFundMe Donations for Her Kids After Eric Dane's Death</t>
  </si>
  <si>
    <t>12b3de41-41d6-4b25-903e-824f55f41390</t>
  </si>
  <si>
    <t>Danielle Campoamor</t>
  </si>
  <si>
    <t>https://www.usmagazine.com/celebrity-news/news/rebecca-gayheart-addresses-gofundme-after-eric-danes-death/?no-js=flatplan</t>
  </si>
  <si>
    <t>Authorities Search Nancy Guthrie's Septic Tank at Her Arizona Property After Disappearance</t>
  </si>
  <si>
    <t>733807d7-c4f3-456e-962c-00f66f8c93b9</t>
  </si>
  <si>
    <t>https://www.usmagazine.com/celebrity-news/news/authorities-seen-searching-septic-tank-at-missing-nancy-guthries-home/?no-js=flatplan</t>
  </si>
  <si>
    <t>Alix Earle Flaunts Her Bikini Body After Flirty NYE Outing With Tom Brady: 'New Beginnings'</t>
  </si>
  <si>
    <t>97c8524f-0ce5-40ff-9d5d-0599ff94c3b1</t>
  </si>
  <si>
    <t>https://www.usmagazine.com/stylish/news/alix-earle-flaunts-her-bikini-body-after-nye-outing-with-tom-brady/?no-js=flatplan</t>
  </si>
  <si>
    <t>What Is an Anoxic Brain Injury? Robert Carradine's Cause of Death Explained After Suicide</t>
  </si>
  <si>
    <t>349180af-ee9a-4af0-abbb-60b7bd1d4b28</t>
  </si>
  <si>
    <t>https://www.usmagazine.com/celebrity-news/news/what-is-anoxic-brain-injury-robert-carradines-cause-of-death-explained/?no-js=flatplan</t>
  </si>
  <si>
    <t>Olympic Legend Greg Louganis Gives Life Update After Selling Medals and Leaving United States</t>
  </si>
  <si>
    <t>cedf7dfc-3d78-40ea-a80a-b92c36a2929e</t>
  </si>
  <si>
    <t>https://www.usmagazine.com/entertainment/news/olympian-greg-louganis-gives-update-after-selling-medals-leaving-u-s/?no-js=flatplan</t>
  </si>
  <si>
    <t>Inside Figure Skater Dorothy Hamill's Life 50 Years After Winning Gold at 1976 Winter Olympics</t>
  </si>
  <si>
    <t>7f7baed8-8214-42f2-b49f-60001501680c</t>
  </si>
  <si>
    <t>https://www.usmagazine.com/entertainment/news/olympic-ice-skater-dorothy-hamill-her-life-50-years-after-gold-medal/?no-js=flatplan</t>
  </si>
  <si>
    <t>Mike Tomlin's Wife Kiya Breaks Silence After His Emotional Decision to Step Down From Pittsburgh Steelers</t>
  </si>
  <si>
    <t>2470f31d-1d42-44cb-a7fb-6aec8dd8aaf5</t>
  </si>
  <si>
    <t>https://www.usmagazine.com/entertainment/news/mike-tomlins-wife-kiya-breaks-silence-after-his-steelers-departure/?no-js=flatplan</t>
  </si>
  <si>
    <t>Man Detained in Connection With Nancy Guthrie Disappearance Speaks Out: 'I Never Kidnapped Anybody'</t>
  </si>
  <si>
    <t>f40d09e4-c846-4bc2-bcfe-c9091cb809eb</t>
  </si>
  <si>
    <t>https://www.usmagazine.com/celebrity-news/news/man-detained-in-nancy-guthrie-disappearance-maintains-innocence/?no-js=flatplan</t>
  </si>
  <si>
    <t>Relive 2016 Fashion and Beauty Trends With Kylie Jenner, Nina Dobrev, Kim Kardashian and More</t>
  </si>
  <si>
    <t>cb30f9ed-2d4e-4504-8c34-7566cafe6f8b</t>
  </si>
  <si>
    <t>https://www.usmagazine.com/stylish/pictures/why-is-everyone-posting-2016-pics-topless-emrata-more-celebs-who-participated/?no-js=flatplan</t>
  </si>
  <si>
    <t>New Ransom Demand Made in Nancy Guthrie Case Not Involving Bitcoin as Sheriff Follows Lead From Backpack Clue</t>
  </si>
  <si>
    <t>17456e59-97f7-41df-ae43-c91c9f85f560</t>
  </si>
  <si>
    <t>https://www.usmagazine.com/celebrity-news/news/new-ransom-demand-made-in-nancy-guthrie-case-not-involving-bitcoin/?no-js=flatplan</t>
  </si>
  <si>
    <t>Meghan McCain Gives Birth to Her 3rd Baby With Husband Ben Domenech</t>
  </si>
  <si>
    <t>9413d58f-b423-4fdc-aed9-94afe3fb1bfb</t>
  </si>
  <si>
    <t>https://www.usmagazine.com/celebrity-moms/news/meghan-mccain-welcomes-3rd-baby-with-husband-ben-domenech/?no-js=flatplan</t>
  </si>
  <si>
    <t>Candace Owens Claims Erika Kirk Lied About Being Raised by a Single Mom in 'Bride of Charlie' Docuseries</t>
  </si>
  <si>
    <t>5d4ff8eb-0166-4620-b01a-f5b2cbb6a573</t>
  </si>
  <si>
    <t>https://www.usmagazine.com/celebrity-news/news/candace-owens-claimed-erika-kirk-lied-about-single-mother-upbringing/?no-js=flatplan</t>
  </si>
  <si>
    <t>Chelsea Handler Jokes About Kennedy Center Name Change at 2026 Critics Choice Awards</t>
  </si>
  <si>
    <t>99b65150-b604-4e1d-b914-8aa284342d18</t>
  </si>
  <si>
    <t>https://www.usmagazine.com/celebrity-news/news/chelsea-handler-jokes-about-kennedy-center-renaming-at-critics-choice-awards/?no-js=flatplan</t>
  </si>
  <si>
    <t>5 Best Netflix Movies to Watch Right Now, Ranked by Rotten Tomatoes (January 2026)</t>
  </si>
  <si>
    <t>ddacddf1-c9b6-47dc-859a-25cbe611984c</t>
  </si>
  <si>
    <t>https://www.usmagazine.com/entertainment/news/5-best-netflix-movies-to-watch-right-now-ranked-by-rotten-tomatoes-january-2026/?no-js=flatplan</t>
  </si>
  <si>
    <t>Savannah Guthrie's Sister Annie Spotted With Husband Tommaso Cioni for 1st Time Since Mom Nancy's Disappearance</t>
  </si>
  <si>
    <t>51930545-1048-4c92-a95d-ba46b3f15a24</t>
  </si>
  <si>
    <t>https://www.usmagazine.com/celebrity-news/news/savannah-guthries-sister-seen-for-1st-time-since-moms-disappearance/?no-js=flatplan</t>
  </si>
  <si>
    <t>Olympic Speed Skater Kamila Sellier Hides Her Face in New Photos After Gruesome Skating Accident</t>
  </si>
  <si>
    <t>aee5532a-d5ec-493b-bf47-66c75e6293cb</t>
  </si>
  <si>
    <t>https://www.usmagazine.com/sports/news/olympian-kamila-sellier-hides-face-in-photos-after-skating-accident/?no-js=flatplan</t>
  </si>
  <si>
    <t>Team USA Figure Skater Isabeau Levito Pleads for Olympic Village Not to 'Evict' Her</t>
  </si>
  <si>
    <t>bb58be19-57d0-4daf-be70-59b5dd944767</t>
  </si>
  <si>
    <t>https://www.usmagazine.com/sports/news/team-usas-isabeau-levito-pleads-for-olympic-village-not-to-evict-her/?no-js=flatplan</t>
  </si>
  <si>
    <t>Mystery Person Sends 2nd Note Claiming to Know Who Took Nancy Guthrie, Demands Bitcoin</t>
  </si>
  <si>
    <t>d1c2e23f-17f5-4820-9fef-9d876d5e48bf</t>
  </si>
  <si>
    <t>https://www.usmagazine.com/celebrity-news/news/new-note-received-demanding-money-for-info-on-nancy-guthrie-kidnapper/?no-js=flatplan</t>
  </si>
  <si>
    <t>Kelly Stafford Posts Security Cam Video of Husband Matthew Getting Home at 2:20 AM After NFC Title Loss</t>
  </si>
  <si>
    <t>489b56a0-27d9-490e-baf6-2c7ad2d8773f</t>
  </si>
  <si>
    <t>https://www.usmagazine.com/entertainment/news/kelly-stafford-shows-matthew-staffords-arrival-home-after-nfc-title-loss/?no-js=flatplan</t>
  </si>
  <si>
    <t>Chelsea Handler Gets Naked and Urges Men to Get Vasectomy, Says IUD Is a 'Mouse Trap' for Uterus</t>
  </si>
  <si>
    <t>71bd0033-59c0-4933-855b-ac6d5032aab6</t>
  </si>
  <si>
    <t>https://www.usmagazine.com/celebrity-news/news/chelsea-handler-gets-naked-to-give-men-a-psa-about-vasectomies-iuds/?no-js=flatplan</t>
  </si>
  <si>
    <t>Bianca Censori Debuts Pink Pixie Hair Transformation in a Daring Crop Top and Micro Skirt</t>
  </si>
  <si>
    <t>63445330-f9ca-4054-bd37-1d140df0f15d</t>
  </si>
  <si>
    <t>https://www.usmagazine.com/stylish/news/bianca-censori-debuts-pink-pixie-hair-in-a-crop-top-and-micro-skirt/?no-js=flatplan</t>
  </si>
  <si>
    <t>Kid Rock and RFK Jr.'s Shirtless Workout for U.S. Department of Health Sparks Mixed Reactions: 'Sick'</t>
  </si>
  <si>
    <t>51643c73-8642-41f5-846f-f6cb57622f12</t>
  </si>
  <si>
    <t>https://www.usmagazine.com/celebrity-news/news/kid-rock-and-rfk-jr-post-shirtless-workout-for-u-s-department-of-health/?no-js=flatplan</t>
  </si>
  <si>
    <t>Sheriff in Savannah Guthrie's Mom's Case Reveals His Brother Died 1 Day After Nancy Guthrie's Disappearance</t>
  </si>
  <si>
    <t>bf6f50b0-81ee-4d1c-ae8f-3e4085b6c405</t>
  </si>
  <si>
    <t>Samantha Agate</t>
  </si>
  <si>
    <t>https://www.usmagazine.com/celebrity-news/news/sheriff-handling-nancy-guthries-case-reveals-brother-died-1-day-after-abduction/?no-js=flatplan</t>
  </si>
  <si>
    <t>Cleaning Lady' Hairstylist Walks Back 'Misconstrued' Timothy Busfield Claims After Child Sex Abuse Charges</t>
  </si>
  <si>
    <t>32906ffa-7742-4fd5-81a9-6373965374da</t>
  </si>
  <si>
    <t>https://www.usmagazine.com/celebrity-news/news/cleaning-lady-makeup-artist-walks-back-misconstrued-timothy-busfield-claims/?no-js=flatplan</t>
  </si>
  <si>
    <t>Dua Lipa Stuns in a Silver Naked Dress to Ring in 2026: 'Excited to Make This The Best One Yet'</t>
  </si>
  <si>
    <t>e67d303d-4c47-4883-89c0-5085726e642d</t>
  </si>
  <si>
    <t>https://www.usmagazine.com/stylish/news/dua-lipa-stuns-in-a-sheer-silver-naked-dress-to-ring-in-2026/?no-js=flatplan</t>
  </si>
  <si>
    <t>Alabama Mom and Daughter Allegedly Kidnapped Woman Who Was Forced Off Canyon's Cliff</t>
  </si>
  <si>
    <t>0d65ded9-de93-4b82-9faa-a27ffe147197</t>
  </si>
  <si>
    <t>https://www.usmagazine.com/crime-news/news/alabama-mom-and-daughter-allegedly-kidnapped-woman-forced-her-off-cliff/?no-js=flatplan</t>
  </si>
  <si>
    <t>Former Texas WR Jordan Shipley's Wife Posts 1st Picture of Him Out of Hospital After Suffering Full Body Burns</t>
  </si>
  <si>
    <t>fc565864-bdf3-4128-8c87-62d8456aad60</t>
  </si>
  <si>
    <t>https://www.usmagazine.com/entertainment/news/jordan-shipleys-wife-shares-1st-post-hospital-photo-of-him-after-accident/?no-js=flatplan</t>
  </si>
  <si>
    <t>Melissa Joan Hart Details Nearly 20-Lb Weight Loss While Battling Perimenopause, What She Cut Out of Her Diet</t>
  </si>
  <si>
    <t>1a4058c8-ea70-44f9-9ce1-3ec5185c39d3</t>
  </si>
  <si>
    <t>https://www.usmagazine.com/celebrity-body/news/melissa-joan-hart-details-nearly-20%e2%80%91lb-weight-loss-amid-perimenopause/?no-js=flatplan</t>
  </si>
  <si>
    <t>Fire Country's Leven Rambin Accuses Ex of Infidelity, Being a 'Sex Addict'</t>
  </si>
  <si>
    <t>655470c2-9bab-401b-8fb9-3ff9be3c6a53</t>
  </si>
  <si>
    <t>https://www.usmagazine.com/celebrity-news/news/fire-countrys-leven-rambin-accuses-ex-of-infidelity-sex-addiction/?no-js=flatplan</t>
  </si>
  <si>
    <t>Day Care Employee 'Intentionally' Suffocated Infant Who Died Days Before 1st Birthday: Police</t>
  </si>
  <si>
    <t>25e7bfb7-a47e-44fc-a1ea-bf022ecd6dca</t>
  </si>
  <si>
    <t>https://www.usmagazine.com/crime-news/news/day-care-employee-accused-of-killing-baby-charged-with-murder-police/?no-js=flatplan</t>
  </si>
  <si>
    <t>Couple Arrested After 5-Month-Old Twins Found to Weigh Less Than They Did at Birth</t>
  </si>
  <si>
    <t>49a27683-20d3-4316-9037-e6ddb8cff9eb</t>
  </si>
  <si>
    <t>https://www.usmagazine.com/crime-news/news/couple-arrested-after-5-month-old-twins-weighed-less-than-they-did-when-born/?no-js=flatplan</t>
  </si>
  <si>
    <t>Annie Guthrie and Husband Tommaso Cioni Got Imposter's Ransom Texts Amid Nancy Guthrie's Disappearance</t>
  </si>
  <si>
    <t>7f2f58ce-f27d-4b86-9b70-3c908a79b541</t>
  </si>
  <si>
    <t>https://www.usmagazine.com/celebrity-news/news/annie-guthrie-and-husband-tommaso-cioni-got-imposters-ransom-texts/?no-js=flatplan</t>
  </si>
  <si>
    <t>Millionaire Robert Fuller Jr. Shot to Death Inside Maryland Senior Living Facility at the Age of 87</t>
  </si>
  <si>
    <t>3f125335-d47f-4853-b2df-1f81d8d55e05</t>
  </si>
  <si>
    <t>https://www.usmagazine.com/crime-news/news/millionaire-shot-to-death-inside-maryland-senior-living-facility/?no-js=flatplan</t>
  </si>
  <si>
    <t>Team USA Hockey Player Quinn Hughes Appears Drunk During Live TV Interview After Gold Medal Win</t>
  </si>
  <si>
    <t>66464184-44a2-4d33-8600-69427832cd11</t>
  </si>
  <si>
    <t>https://www.usmagazine.com/sports/news/team-usa-hockeys-quinn-hughes-appears-drunk-during-live-interview/?no-js=flatplan</t>
  </si>
  <si>
    <t>Bill Cosby's Longtime Rep 'Blindsided' and 'Heartbroken' Over Comedian's Alleged Quaalude Confession (Exclusive)</t>
  </si>
  <si>
    <t>d3c33e07-3f57-4b87-a9b3-8228de2464eb</t>
  </si>
  <si>
    <t>https://www.usmagazine.com/celebrity-news/news/bill-cosbys-longtime-rep-blindsided-over-alleged-quaalude-confession-excl/?no-js=flatplan</t>
  </si>
  <si>
    <t>Savannah Guthrie Shares New Statement on Mom Nancy Guthrie Less Than 4 Hours Before Ransom Deadline</t>
  </si>
  <si>
    <t>c8f841fe-7d70-40b5-b64d-f91cc678371b</t>
  </si>
  <si>
    <t>https://www.usmagazine.com/crime-news/news/savannah-guthrie-shares-new-statement-on-mom-nancy-before-ransom-deadline/?no-js=flatplan</t>
  </si>
  <si>
    <t>Alabama Barker Poses in Bold Studded Lingerie Set, Claps Back After Viral Christmas Haul</t>
  </si>
  <si>
    <t>cdf46d79-fd32-4e71-922e-868133071ead</t>
  </si>
  <si>
    <t>https://www.usmagazine.com/stylish/news/alabama-barker-poses-in-lingerie-set-claps-back-after-christmas-haul/?no-js=flatplan</t>
  </si>
  <si>
    <t>ESPN's Laura Rutledge Explains Awkward Postgame Interview With Seattle Seahawks QB Sam Darnold</t>
  </si>
  <si>
    <t>58b04093-85b9-423a-91bf-e8c82a1928ef</t>
  </si>
  <si>
    <t>https://www.usmagazine.com/entertainment/news/laura-rutledge-explains-awkward-postgame-interview-with-sam-darnold/?no-js=flatplan</t>
  </si>
  <si>
    <t>Sheriff Weighs Whether Someone With a 'Grievance' Against Savannah Guthrie May Have Abducted Mom Nancy</t>
  </si>
  <si>
    <t>9b45a807-5060-4f01-ab09-30c766402574</t>
  </si>
  <si>
    <t>https://www.usmagazine.com/celebrity-news/news/sheriff-weighs-whether-nancy-guthrie-kidnapping-linked-to-savannah-guthrie/?no-js=flatplan</t>
  </si>
  <si>
    <t>Courtney Thorne-Smith Settles Divorce: Her Massive Monthly Income, Support and 'Melrose Place' Residuals (Exclusive)</t>
  </si>
  <si>
    <t>42099bc3-04c3-4b0b-86bc-9a2d752ab8c2</t>
  </si>
  <si>
    <t>https://www.usmagazine.com/celebrity-news/news/courtney-thorne-smith-settles-divorce-her-monthly-income-and-more-excl/?no-js=flatplan</t>
  </si>
  <si>
    <t>Billy Bob Thornton's 'Landman' Character Pays $10,000 to Sleep With Wife, Asks Stripper to Perform Oral Sex on Dad</t>
  </si>
  <si>
    <t>94ef27d4-8513-477c-a914-c92b556f1d2b</t>
  </si>
  <si>
    <t>https://www.usmagazine.com/entertainment/news/landman-recap-billy-bob-thornton-tries-to-get-dad-sam-elliott-oral-sex/?no-js=flatplan</t>
  </si>
  <si>
    <t>3 '80s Movies That Are Worth Rewatching, Ranked (February 2026)</t>
  </si>
  <si>
    <t>47157c44-cc5d-44d2-af93-de4482cad0e3</t>
  </si>
  <si>
    <t>https://www.usmagazine.com/entertainment/news/3-80s-movies-that-are-worth-rewatching-ranked-february-2026/?no-js=flatplan</t>
  </si>
  <si>
    <t>Project Runway' Star Tim Gunn Details 'Awful' Reason Behind His 43-Year Celibacy: 'I Was Hyperventilating'</t>
  </si>
  <si>
    <t>972fac30-ccdb-433d-890d-e3f3426d693a</t>
  </si>
  <si>
    <t>https://www.usmagazine.com/celebrity-news/news/project-runways-tim-gunn-reveals-why-hes-been-celibate-for-43-years/?no-js=flatplan</t>
  </si>
  <si>
    <t>This Comedy Classic Is Leaving HBO Max Soon ‚Äî and It's as Controversial as Ever</t>
  </si>
  <si>
    <t>5eb60a41-7d86-4538-bed0-8605142dcc46</t>
  </si>
  <si>
    <t>https://www.usmagazine.com/entertainment/news/this-comedy-classic-is-leaving-hbo-max-soon-and-its-still-controversial/?no-js=flatplan</t>
  </si>
  <si>
    <t>Nina Dobrev Dances in an Itty-Bitty Bikini on a Yacht as She Enjoys Her Newly Single Era</t>
  </si>
  <si>
    <t>3eaa8a71-10e1-4c90-8402-de59be886dc9</t>
  </si>
  <si>
    <t>https://www.usmagazine.com/celebrity-body/news/nina-dobrev-dances-in-an-itty-bitty-bikini-during-a-yacht-vacation/?no-js=flatplan</t>
  </si>
  <si>
    <t>Jamie Lynn Spears' 17-Year-Old Daughter Maddie Looks All Grown Up Trying on Senior Prom Dresses</t>
  </si>
  <si>
    <t>a9304ecb-b5f9-431b-bbb2-619ef3ed5bab</t>
  </si>
  <si>
    <t>https://www.usmagazine.com/celebrity-moms/news/jamie-lynn-spears-daughter-maddie-is-all-grown-up-trying-on-prom-dresses/?no-js=flatplan</t>
  </si>
  <si>
    <t>Sarah Jane Nader Posts Topless Photo of Brooks Nader Tanning to Celebrate Her 29th Birthday</t>
  </si>
  <si>
    <t>ccd466de-68af-472e-84f1-b4d15a1df0ba</t>
  </si>
  <si>
    <t>https://www.usmagazine.com/celebrity-body/news/sarah-jane-nader-posts-topless-photo-of-brooks-nader-tanning-on-her-b-day/?no-js=flatplan</t>
  </si>
  <si>
    <t>Adult Content Creator Bonnie Blue Reacts After ABC News' Hacked Facebook Posts Photo of Her</t>
  </si>
  <si>
    <t>3af5dd91-d697-4e16-b652-db103895a509</t>
  </si>
  <si>
    <t>https://www.usmagazine.com/celebrity-news/news/bonnie-blue-reacts-after-abc-news-hacked-facebook-posts-photo-of-her/?no-js=flatplan</t>
  </si>
  <si>
    <t>Mother of 4 Missing Children Who Were Found in Croatian Orphanage Arrested in Europe</t>
  </si>
  <si>
    <t>e644a240-2c1a-42ab-8a86-8eaffac6d438</t>
  </si>
  <si>
    <t>https://www.usmagazine.com/crime-news/news/mom-arrested-after-fleeing-utah-with-4-kids-without-fathers-consent/?no-js=flatplan</t>
  </si>
  <si>
    <t>Megyn Kelly Slammed for Resurfacing 'Kidnapping' Quote From Savannah Guthrie's Book: 'Do Better'</t>
  </si>
  <si>
    <t>6adeca18-adf9-46d4-81d1-73df700e27c3</t>
  </si>
  <si>
    <t>https://www.usmagazine.com/celebrity-news/news/megyn-kelly-slammed-for-quoting-savannah-guthries-kidnapping-story/?no-js=flatplan</t>
  </si>
  <si>
    <t>Rondale Moore Dead: Minnesota Vikings Player and Former Purdue Star Dies at 25</t>
  </si>
  <si>
    <t>d868d66e-8434-4bc0-92fb-4941a5f3910e</t>
  </si>
  <si>
    <t>https://www.usmagazine.com/celebrity-news/news/rondale-moore-dead-minnesota-vikings-and-atlanta-falcons-player-dies-at-25/?no-js=flatplan</t>
  </si>
  <si>
    <t>Netflix Just Added This Wild Sci-Fi Show ‚Äî and It's Far Better Than 'Stranger Things'</t>
  </si>
  <si>
    <t>458053da-8832-441f-b815-a62314008d81</t>
  </si>
  <si>
    <t>https://www.usmagazine.com/entertainment/news/netflix-just-added-this-wild-sci-fi-show-and-its-better-than-stranger-things/?no-js=flatplan</t>
  </si>
  <si>
    <t>Where Is Kelsey Asbille After 'Yellowstone'? Inside Her Life Since Playing Kayce's Wife Monica</t>
  </si>
  <si>
    <t>016f2506-1b62-4329-a9a9-739cddfd1abb</t>
  </si>
  <si>
    <t>https://www.usmagazine.com/entertainment/news/kelsey-asbilles-life-after-yellowstone-where-is-she-since-playing-monica/?no-js=flatplan</t>
  </si>
  <si>
    <t>Patriots' TreVeyon Henderson Announces He Got Married Days Before Super Bowl, Talks 'Sexual Immorality'</t>
  </si>
  <si>
    <t>7dd13fa5-f98d-4e07-b639-b6b7e3ed6985</t>
  </si>
  <si>
    <t>https://www.usmagazine.com/entertainment/news/patriots-treveyon-henderson-reveals-he-got-married-days-before-super-bowl/?no-js=flatplan</t>
  </si>
  <si>
    <t>James Van Der Beek Urged Fans Not to Ignore This Colorectal Cancer Symptom Before Death: A Look Back</t>
  </si>
  <si>
    <t>083280cf-9d15-4482-af3c-ee33e4c8eca5</t>
  </si>
  <si>
    <t>https://www.usmagazine.com/celebrity-news/news/james-van-der-beek-urged-fans-not-to-ignore-this-colorectal-cancer-symptom/?no-js=flatplan</t>
  </si>
  <si>
    <t>Teacher Accused Online of Being Potential Nancy Guthrie Suspect Speaks Out: 'Innocent People That Get Hurt'</t>
  </si>
  <si>
    <t>e109eb98-eb53-41dc-ba3b-c61be0550441</t>
  </si>
  <si>
    <t>https://www.usmagazine.com/celebrity-news/news/teacher-speaks-out-after-being-accused-of-being-nancy-guthrie-suspect/?no-js=flatplan</t>
  </si>
  <si>
    <t>I Fell in Love With This Great Movie on Hulu That Has a Near-Perfect Rotten Tomatoes Score</t>
  </si>
  <si>
    <t>4caec2ef-93fe-40fc-912f-1369a3c92131</t>
  </si>
  <si>
    <t>https://www.usmagazine.com/entertainment/news/this-great-valentines-day-movie-on-hulu-has-a-near-perfect-rotten-tomatoes-score/?no-js=flatplan</t>
  </si>
  <si>
    <t>Olympian Ilona Maher Slams Commenter Who Claimed She 'Looks Pregnant' in Form-Fitting Dress</t>
  </si>
  <si>
    <t>3fa0e2a9-feb3-409d-bdd9-76807a259b79</t>
  </si>
  <si>
    <t>https://www.usmagazine.com/celebrity-body/news/olympian-ilona-maher-slams-commenter-who-claimed-she-looks-pregnant/?no-js=flatplan</t>
  </si>
  <si>
    <t>Alix Earle and Tom Brady Spotted Celebrating New Year's Eve Together in St. Barts</t>
  </si>
  <si>
    <t>29b0135b-76d4-4969-81d6-c3b3088bf728</t>
  </si>
  <si>
    <t>https://www.usmagazine.com/celebrity-news/news/alix-earle-and-tom-brady-spotted-celebrating-new-years-eve-together/?no-js=flatplan</t>
  </si>
  <si>
    <t>Heidi Klum Wears a Sculpted Naked Dress With Nipple Details at the 2026 Grammys Red Carpet</t>
  </si>
  <si>
    <t>fb3e80e6-85bd-4606-8e37-5c6386e971be</t>
  </si>
  <si>
    <t>https://www.usmagazine.com/stylish/news/heidi-klum-wears-sculpted-naked-dress-at-the-2026-grammys-red-carpet/?no-js=flatplan</t>
  </si>
  <si>
    <t>Kennedy Family Gathers in New York City for Tatiana Schlossberg's Funeral</t>
  </si>
  <si>
    <t>e17acaf6-9df2-48fa-81b7-79b171262a93</t>
  </si>
  <si>
    <t>https://www.usmagazine.com/celebrity-news/news/kennedy-family-gathers-in-new-york-for-tatiana-schlossberg-funeral/?no-js=flatplan</t>
  </si>
  <si>
    <t>Jack Schlossberg Breaks Silence on Death of Sister Tatiana Schlossberg in Touching Tribute</t>
  </si>
  <si>
    <t>1b9a3423-2c7b-4953-8764-026625a1aefe</t>
  </si>
  <si>
    <t>https://www.usmagazine.com/celebrity-news/news/jack-schlossberg-breaks-silence-on-death-of-sister-tatiana-schlossberg/?no-js=flatplan</t>
  </si>
  <si>
    <t>Lindsey Vonn Breaks Her Silence After Dramatic Crash at 2026 Winter Olympics</t>
  </si>
  <si>
    <t>d5cded38-b423-42a2-94c4-656bd824819c</t>
  </si>
  <si>
    <t>https://www.usmagazine.com/sports/news/lindsey-vonn-breaks-her-silence-after-dramatic-crash-at-2026-winter-olympics/?no-js=flatplan</t>
  </si>
  <si>
    <t>10 Greatest Movie Masterpieces of the Last 10 Years, Ranked</t>
  </si>
  <si>
    <t>8b9b460c-9ddb-4343-9203-8a7206d51611</t>
  </si>
  <si>
    <t>https://www.usmagazine.com/entertainment/news/10-greatest-movie-masterpieces-of-the-last-10-years-ranked/?no-js=flatplan</t>
  </si>
  <si>
    <t>Cardi B Is Planning to Take Her 'Ass Out' After 'Little Miss Drama Tour' Ends: 'Nobody Hit Me Up'</t>
  </si>
  <si>
    <t>9914961d-e843-4f72-9186-13c14369f96c</t>
  </si>
  <si>
    <t>https://www.usmagazine.com/celebrity-body/news/cardi-b-plans-to-take-her-ass-out-after-little-miss-drama-tour-ends/?no-js=flatplan</t>
  </si>
  <si>
    <t>Team USA's Jack Hughes Reacts to Women's Hockey Team Skipping State of the Union</t>
  </si>
  <si>
    <t>b5a59eb8-3f9e-4621-9020-38acb8b60165</t>
  </si>
  <si>
    <t>https://www.usmagazine.com/sports/news/jack-hughes-reacts-to-womens-hockey-team-skipping-state-of-the-union/?no-js=flatplan</t>
  </si>
  <si>
    <t>What Were Eric Dane's Symptoms Before ALS Diagnosis and Death at Age 53? Everything He Said</t>
  </si>
  <si>
    <t>04de29f3-4ab1-4cff-83ab-dc349153724f</t>
  </si>
  <si>
    <t>https://www.usmagazine.com/celebrity-news/news/what-were-eric-danes-symptoms-before-als-diagnosis-and-death-at-age-53/?no-js=flatplan</t>
  </si>
  <si>
    <t>Prince Andrew 'Kneels On All Fours' Over Unknown Woman in Newly-Released Jeffrey Epstein Photos</t>
  </si>
  <si>
    <t>cc26ef36-2117-4b2f-8b2c-7b0738956f79</t>
  </si>
  <si>
    <t>https://www.usmagazine.com/celebrity-news/news/prince-andrew-kneels-on-all-fours-over-woman-in-new-epstein-photos/?no-js=flatplan</t>
  </si>
  <si>
    <t>The Hottest Celebrity Bikini Moments in 2026: Kylie Jenner, Alix Earle and More</t>
  </si>
  <si>
    <t>291abebd-5f28-428f-9ce2-8c4ccf0aa4e5</t>
  </si>
  <si>
    <t>https://www.usmagazine.com/celebrity-news/news/the-hottest-celebrity-bikini-moments-in-2026-kylie-jenner-alix-earle-and-more/?no-js=flatplan</t>
  </si>
  <si>
    <t>Authorities Reveal They're Investigating 'New Leads,' Expanding Search for Savannah Guthrie's Mom</t>
  </si>
  <si>
    <t>c895f918-477d-4648-9986-3e5f6689738a</t>
  </si>
  <si>
    <t>https://www.usmagazine.com/celebrity-news/news/authorities-are-investigating-new-leads-for-savannah-guthries-mom/?no-js=flatplan</t>
  </si>
  <si>
    <t>Las Vegas Police Release 911 Calls About Utah Mom, Daughter Killed in Murder-Suicide on Cheer Trip</t>
  </si>
  <si>
    <t>b9bb8394-dac7-487a-9092-942715608151</t>
  </si>
  <si>
    <t>https://www.usmagazine.com/crime-news/news/911-calls-about-utah-mom-daughter-killed-in-vegas-murder-suicide-released/?no-js=flatplan</t>
  </si>
  <si>
    <t>Travis Kelce Shows Off New Haircut and Shave as Retirement Decision Looms</t>
  </si>
  <si>
    <t>6850a8c2-9f3f-463c-b477-27495250dcac</t>
  </si>
  <si>
    <t>https://www.usmagazine.com/entertainment/news/travis-kelce-shows-off-new-haircut-and-shave-as-retirement-decision-looms/?no-js=flatplan</t>
  </si>
  <si>
    <t>Woman Squats Jaguars Quarterback Trevor Lawrence After Seeing Him at Bar: 'What Dreams Are Made Of'</t>
  </si>
  <si>
    <t>9aed84ab-50bc-4511-bbbf-6d4b21e87c75</t>
  </si>
  <si>
    <t>https://www.usmagazine.com/entertainment/news/fan-sees-trevor-lawrence-at-bar-does-squats-with-him-on-her-back/?no-js=flatplan</t>
  </si>
  <si>
    <t>Halle Berry Reveals the 1 Thing She Will Never Do During Sex Amid Engagement to Van Hunt</t>
  </si>
  <si>
    <t>41eead2e-d320-4b59-935e-b6157a8bdf41</t>
  </si>
  <si>
    <t>https://www.usmagazine.com/celebrity-news/news/halle-berry-reveals-the-1-thing-she-will-never-do-during-sex/?no-js=flatplan</t>
  </si>
  <si>
    <t>Brooks Nader Says She's Entering a 'Peak Sexual' Time in Her Life and Is 'In Tune' With Herself</t>
  </si>
  <si>
    <t>da36cc21-c976-4d69-af05-1d60a51aecaa</t>
  </si>
  <si>
    <t>https://www.usmagazine.com/celebrity-news/news/brooks-nader-says-shes-entering-peak-sexual-time-in-her-life-excl/?no-js=flatplan</t>
  </si>
  <si>
    <t>Zach Bryan Reacts to Turning Point USA Alternative Halftime Show: 'The Most Cringe S***'</t>
  </si>
  <si>
    <t>2bc94d08-fc1e-45ba-9990-de5a771b100b</t>
  </si>
  <si>
    <t>https://www.usmagazine.com/entertainment/news/zach-bryan-slams-turning-point-usa-2026-super-bowl-halftime-show/?no-js=flatplan</t>
  </si>
  <si>
    <t>Cause of Death Revealed for Beloved Sports Reporter Who Fell From Building in Los Angeles</t>
  </si>
  <si>
    <t>a002ca05-53c0-40f6-8cbc-bbc287672b14</t>
  </si>
  <si>
    <t>https://www.usmagazine.com/entertainment/news/sports-reporter-duncan-mckenzie-mchargs-cause-of-death-revealed/?no-js=flatplan</t>
  </si>
  <si>
    <t>Brooklyn Beckham Claims Parents 'Pressured' Him to Sign Away Rights to His Name: What That Means</t>
  </si>
  <si>
    <t>be7ce22a-da5b-47f2-b3c7-8b157a974b22</t>
  </si>
  <si>
    <t>https://www.usmagazine.com/celebrity-news/news/brooklyn-beckham-claims-parents-pressured-him-to-sign-away-name-rights/?no-js=flatplan</t>
  </si>
  <si>
    <t>Netflix's Most Popular Mystery Right Now Is This Intense Thriller With a 'Yellowstone' Star</t>
  </si>
  <si>
    <t>def0621b-e929-4695-bb69-66b9c49523fc</t>
  </si>
  <si>
    <t>https://www.usmagazine.com/entertainment/news/netflixs-most-popular-mystery-now-is-this-2018-thriller-with-a-yellowstone-star/?no-js=flatplan</t>
  </si>
  <si>
    <t>ANTM' Cycle 14 Contestant Alexandra Underwood Breaks Silence on 'Inappropriate' Pendulum Challenge</t>
  </si>
  <si>
    <t>15393659-dfce-4a78-9da3-96ae3e6923b5</t>
  </si>
  <si>
    <t>https://www.usmagazine.com/celebrity-news/news/antms-alexandra-underwood-breaks-silence-on-unsafe-pendulum-challenge/?no-js=flatplan</t>
  </si>
  <si>
    <t>Adult Creator Bonnie Blue Is on a 'Breeding Mission' With Next Event: 'Opportunity to Become a Daddy'</t>
  </si>
  <si>
    <t>8c49ac6b-d246-4e46-817c-0d28ef8b2379</t>
  </si>
  <si>
    <t>https://www.usmagazine.com/celebrity-news/news/why-adult-content-creator-bonnie-blue-is-delaying-her-next-event/?no-js=flatplan</t>
  </si>
  <si>
    <t>Lil Jon's Son Nathan Smith's Cause of Death Revealed After Body Found in Georgia Pond</t>
  </si>
  <si>
    <t>23267dd5-b586-4200-ba25-550c81fb5b43</t>
  </si>
  <si>
    <t>https://www.usmagazine.com/celebrity-news/news/lil-jons-son-nathan-smiths-cause-of-death-revealed-after-body-found-in-pond/?no-js=flatplan</t>
  </si>
  <si>
    <t>Justin and Hailey Bieber Switch Up 2026 Grammy Awards Outfits After His Shirtless Performance</t>
  </si>
  <si>
    <t>27f9dd4d-9b23-42cd-b6f6-326ac6d0dfd8</t>
  </si>
  <si>
    <t>https://www.usmagazine.com/stylish/news/justin-and-hailey-bieber-celebrate-2026-grammys-performance-with-new-outfits/?no-js=flatplan</t>
  </si>
  <si>
    <t>Erika Kirk Tells Her Ex-Boyfriend 'Sex Sells' in Resurfaced 'Amazing Race' Audition Tape</t>
  </si>
  <si>
    <t>ca84b4fd-3406-42e3-8d4f-08f525561b89</t>
  </si>
  <si>
    <t>https://www.usmagazine.com/entertainment/news/erika-kirk-tells-ex-sex-sells-in-resurfaced-amazing-race-audition/?no-js=flatplan</t>
  </si>
  <si>
    <t>New Images of Potential Subject Could 'Significantly Accelerate' Nancy Guthrie Case, Former FBI Agent Says (Exclusive)</t>
  </si>
  <si>
    <t>1fb8fd52-f23e-45d5-8cdb-561583632fff</t>
  </si>
  <si>
    <t>https://www.usmagazine.com/celebrity-news/news/new-images-could-accelerate-nancy-guthrie-case-former-fbi-agent-excl/?no-js=flatplan</t>
  </si>
  <si>
    <t>FBI Director Slams Critics After Videos of Him Celebrating Team USA Hockey's Gold Medal Win Go Viral</t>
  </si>
  <si>
    <t>29709de1-505b-4fd8-a641-8e2637f4378c</t>
  </si>
  <si>
    <t>https://www.usmagazine.com/celebrity-news/news/fbi-director-responds-to-critics-of-celebration-with-team-usa-hockey/?no-js=flatplan</t>
  </si>
  <si>
    <t>How 'Today' Anchor Savannah Guthrie's Family Found Out Mom Nancy Guthrie Was Missing</t>
  </si>
  <si>
    <t>2c0d0563-a57a-470e-807b-30fd17d87984</t>
  </si>
  <si>
    <t>https://www.usmagazine.com/celebrity-news/news/how-today-anchor-savannah-guthries-family-found-out-mom-was-missing/?no-js=flatplan</t>
  </si>
  <si>
    <t>Bristol Palin Shares Update on Facial Paralysis After 1 Year: 'Not Looking Great'</t>
  </si>
  <si>
    <t>0fe45c00-f0a1-4bf7-9534-b1c9e6f27e54</t>
  </si>
  <si>
    <t>https://www.usmagazine.com/celebrity-news/news/bristol-palin-shares-update-on-facial-paralysis-after-300-days/?no-js=flatplan</t>
  </si>
  <si>
    <t>WNBA Star Cameron Brink Would Consider Posing for 'Playboy,' But Needs Fiance's Approval 1st</t>
  </si>
  <si>
    <t>205742f0-74c1-4598-af51-b11284d3a8da</t>
  </si>
  <si>
    <t>https://www.usmagazine.com/celebrity-news/news/wnbas-cameron-brink-would-pose-for-playboy-but-needs-fiances-approval-1st/?no-js=flatplan</t>
  </si>
  <si>
    <t>Nancy Guthrie's Neighbor Saw Man Walking Neighborhood Before Her Disappearance</t>
  </si>
  <si>
    <t>1e3f8adf-524d-44db-8460-9072a8f55dfa</t>
  </si>
  <si>
    <t>https://www.usmagazine.com/celebrity-news/news/nancy-guthries-neighbor-saw-man-walking-neighborhood-before-she-vanished/?no-js=flatplan</t>
  </si>
  <si>
    <t>Ghislaine Maxwell's Brother Criticizes Royal Family's Treatment of Prince Andrew: 'Not a Supportive Family'</t>
  </si>
  <si>
    <t>0a35c284-6160-43b3-bd88-453bc07558ea</t>
  </si>
  <si>
    <t>https://www.usmagazine.com/celebrity-news/news/ghislaine-maxwells-brother-says-prince-andrews-family-is-not-supportive/?no-js=flatplan</t>
  </si>
  <si>
    <t>Is Robert Kraft Married? Meet the New England Patriots Owner's Wife Dana, Who Is 33 Years His Junior</t>
  </si>
  <si>
    <t>a8949aca-a9f4-438f-ad06-f718518ecc55</t>
  </si>
  <si>
    <t>https://www.usmagazine.com/celebrity-news/news/is-robert-kraft-married-meet-new-england-patriots-owners-younger-wife-dana/?no-js=flatplan</t>
  </si>
  <si>
    <t>Search for Missing Oklahoma Boy Widens After His Parents Were Arrested on Child Abuse Charges</t>
  </si>
  <si>
    <t>c2c32c36-9d02-47bb-bcd3-8b2dcfebe1e4</t>
  </si>
  <si>
    <t>https://www.usmagazine.com/crime-news/news/search-for-missing-boy-widens-after-his-parents-were-arrested-on-abuse-charges/?no-js=flatplan</t>
  </si>
  <si>
    <t>Brittany Mahomes Shares Recovery Journey After Breaking Her Back: 'Getting Stronger Every Week'</t>
  </si>
  <si>
    <t>502f748a-61ad-4af2-b134-7f0b1c609c03</t>
  </si>
  <si>
    <t>https://www.usmagazine.com/celebrity-news/news/brittany-mahomes-shares-her-recovery-journey-after-breaking-her-back/?no-js=flatplan</t>
  </si>
  <si>
    <t>Emily Ratajkowski Is Unapologetically Sexy in Red Lace Valentine's Day Lingerie With Garter Belt</t>
  </si>
  <si>
    <t>4278ed9a-6860-47a0-b275-13284ef8866e</t>
  </si>
  <si>
    <t>https://www.usmagazine.com/stylish/news/emily-ratajkowski-poses-in-red-lace-valentines-day-lingerie/?no-js=flatplan</t>
  </si>
  <si>
    <t>How TikTok's Lexi Rivera Feels 'Confident' in Her Cupshe Swimwear: Speaks 'for Themselves' (Exclusive)</t>
  </si>
  <si>
    <t>a7ae13f0-ae16-48b6-8565-c92a16ba67dc</t>
  </si>
  <si>
    <t>https://www.usmagazine.com/stylish/news/how-tiktoks-lexi-rivera-feels-confident-in-her-cupshe-swimwear/?no-js=flatplan</t>
  </si>
  <si>
    <t>Unexpected's Bella Vaughn, 15, Reveals Boyfriend Was 12 When She Got Pregnant, Confirms Police Investigated</t>
  </si>
  <si>
    <t>e5d28504-c50c-4cd7-943d-8ea12828c11c</t>
  </si>
  <si>
    <t>https://www.usmagazine.com/entertainment/news/unexpecteds-bella-vaughn-15-says-boyfriend-was-12-when-she-got-pregnant/?no-js=flatplan</t>
  </si>
  <si>
    <t>Irina Shayk Gets Naked Wearing Only a Leather Cape and Rocks a Studded Thong Bikini in Edgy 'V' Magazine Shoot</t>
  </si>
  <si>
    <t>d69796a9-8e9f-4c6f-953b-7793995119e4</t>
  </si>
  <si>
    <t>https://www.usmagazine.com/stylish/news/irina-shayk-gets-naked-under-a-cape-and-rocks-a-thong-for-v-magazine/?no-js=flatplan</t>
  </si>
  <si>
    <t>Jennifer Lawrence Walks 2026 Golden Globes Red Carpet in Jaw-Dropping Naked Dress</t>
  </si>
  <si>
    <t>d610c268-588e-4122-a4a9-c4d2863e060e</t>
  </si>
  <si>
    <t>https://www.usmagazine.com/stylish/news/jennifer-lawrence-attends-2026-golden-globes-in-revealing-naked-dress/?no-js=flatplan</t>
  </si>
  <si>
    <t>Savannah Guthrie's Mom Nancy Guthrie Was 'Asleep' Before Being 'Taken,' Sheriff Reveals (Exclusive)</t>
  </si>
  <si>
    <t>7b1e3f49-f539-4e11-8278-9fa873d77688</t>
  </si>
  <si>
    <t>https://www.usmagazine.com/celebrity-news/news/savannah-guthries-mom-nancy-was-asleep-before-being-taken/?no-js=flatplan</t>
  </si>
  <si>
    <t>Rachel Uchitel Flaunts 'Skinny BBL' Results in Filter-Free Bikini Photos After Dan Donovan Wedding</t>
  </si>
  <si>
    <t>70110cbf-4c62-4fbe-84c7-0826cb8d595d</t>
  </si>
  <si>
    <t>https://www.usmagazine.com/celebrity-body/news/rachel-uchitel-shows-off-skinny-bbl-results-in-bikini-photos/?no-js=flatplan</t>
  </si>
  <si>
    <t>Luke Grimes Wanted to Work With Kelsey Asbille on 'Yellowstone' Spinoff Before Monica's Apparent Death</t>
  </si>
  <si>
    <t>5baf7340-3a29-42a9-a277-1cd5a22153e2</t>
  </si>
  <si>
    <t>https://www.usmagazine.com/entertainment/news/luke-grimes-kelsey-asbille-had-yellowstone-spinoff-plans-before-monica-death/?no-js=flatplan</t>
  </si>
  <si>
    <t>Celebrities Defend James Van Der Beek Family's GoFundMe After It Raises More Than $2 Million</t>
  </si>
  <si>
    <t>ee94b6f5-20b5-4cc4-bc4b-52597c47dd5d</t>
  </si>
  <si>
    <t>https://www.usmagazine.com/celebrity-news/news/celebrities-defend-james-van-der-beek-familys-gofundme-after-his-death/?no-js=flatplan</t>
  </si>
  <si>
    <t>Todd Bridges' Monthly Income Revealed in Estranged Wife Bettijo B. Hirschi's Court Battle With 1st Husband (Exclusive)</t>
  </si>
  <si>
    <t>65c168f2-863d-4599-add4-75b9975b9b7d</t>
  </si>
  <si>
    <t>https://www.usmagazine.com/celebrity-news/news/todd-bridges-3-figure-monthly-income-revealed-in-exs-court-battle-excl/?no-js=flatplan</t>
  </si>
  <si>
    <t>The Hottest Celebrity Bikini Moments in 2026: Bachelorette's Jenn Tran and More</t>
  </si>
  <si>
    <t>a61df430-08cb-4e99-a25a-375e04a2c2d4</t>
  </si>
  <si>
    <t>https://www.usmagazine.com/celebrity-body/pictures/the-hottest-celebrity-bikini-moments-in-2026-kylie-jenner-alix-earle-and-more/?no-js=flatplan</t>
  </si>
  <si>
    <t>Retired Phoenix Sergeant Breaks Down 10 Clues in Newly-Released Subject Photos in Nancy Guthrie Case (Exclusive)</t>
  </si>
  <si>
    <t>47dfdfe7-d8fb-4128-a53e-3ea9fdc45b81</t>
  </si>
  <si>
    <t>https://www.usmagazine.com/celebrity-news/news/retired-phoenix-sergeant-breaks-down-photo-clues-in-nancy-guthrie-case/?no-js=flatplan</t>
  </si>
  <si>
    <t>Haley Kalil Sued by Ex-Husband Matt for Discussing His Penis Size, Says It Drew 'Unwanted Attention'</t>
  </si>
  <si>
    <t>0924d95e-8367-48cc-8b9c-9538107e26c4</t>
  </si>
  <si>
    <t>https://www.usmagazine.com/entertainment/news/haley-kalil-sued-by-ex-husband-matt-kalil-for-discussing-his-penis-size/?no-js=flatplan</t>
  </si>
  <si>
    <t>FBI Tip Reveals Alleged Eyewitness Saw Prince Andrew 'Get on Top of Young Girls' on Epstein Island</t>
  </si>
  <si>
    <t>b73f0bb2-9829-4082-9269-1d30d3dd21b4</t>
  </si>
  <si>
    <t>https://www.usmagazine.com/celebrity-news/news/fbi-tipster-alleges-prince-andrew-would-get-on-top-of-young-girls/?no-js=flatplan</t>
  </si>
  <si>
    <t>5 New Movies and TV Shows You Need to Watch in January 2026</t>
  </si>
  <si>
    <t>ac97def6-231e-4f63-af8e-6cd6b106623f</t>
  </si>
  <si>
    <t>https://www.usmagazine.com/entertainment/news/5-new-movies-and-tv-shows-you-need-to-watch-in-january-2026/?no-js=flatplan</t>
  </si>
  <si>
    <t>RFK Jr. Breaks Silence on President Donald Trump Renaming Kennedy Center</t>
  </si>
  <si>
    <t>5018866d-3118-4a05-9bd4-110956957625</t>
  </si>
  <si>
    <t>https://www.usmagazine.com/celebrity-news/news/rfk-jr-breaks-silence-on-trump-renaming-kennedy-center/?no-js=flatplan</t>
  </si>
  <si>
    <t>Los Angeles Rams Wide Receiver Puka Nacua Publicly Shoots His Shot With Sydney Sweeney</t>
  </si>
  <si>
    <t>396bf9e2-48dd-428e-a24a-8f3c8b441a7a</t>
  </si>
  <si>
    <t>https://www.usmagazine.com/celebrity-news/news/los-angeles-rams-puka-nacua-shoots-his-shot-with-sydney-sweeney/?no-js=flatplan</t>
  </si>
  <si>
    <t>Influencer Piper Rockelle, 18, Claims She Made $2.9 Million in 1st Day on OnlyFans After Netflix Doc</t>
  </si>
  <si>
    <t>4cfc5a90-6e99-48b2-b98a-638c1550b182</t>
  </si>
  <si>
    <t>Stephanie Kaloi</t>
  </si>
  <si>
    <t>https://www.usmagazine.com/celebrity-news/news/piper-rockelle-claims-she-made-2-9-million-on-onlyfans-day-1/?no-js=flatplan</t>
  </si>
  <si>
    <t>Christie Brinkley's Daughter Sailor, 27, Flaunts Her Curves in an Itty-Bitty Bikini on Tropical Getaway</t>
  </si>
  <si>
    <t>c7997e62-8653-4f06-ad9d-9d06b9742688</t>
  </si>
  <si>
    <t>https://www.usmagazine.com/celebrity-body/news/christie-brinkleys-daughter-sailor-flaunts-her-curves-in-a-bikini/?no-js=flatplan</t>
  </si>
  <si>
    <t>5 Worst TV Shows of 2025, Ranked ‚Äî Our No. 1 Pick Has a 36 Percent Rotten Tomatoes Score</t>
  </si>
  <si>
    <t>12529a40-a6df-4b53-95e5-fddb969e7ffa</t>
  </si>
  <si>
    <t>https://www.usmagazine.com/entertainment/news/5-worst-tv-shows-of-2025-ranked/?no-js=flatplan</t>
  </si>
  <si>
    <t>Celebrities' Weight Loss Transformations: Before and After Pictures of Adele, Jelly Roll and More</t>
  </si>
  <si>
    <t>82411580-b7b2-47fb-95c6-e8b2105873f3</t>
  </si>
  <si>
    <t>Us Weekly Staff</t>
  </si>
  <si>
    <t>https://www.usmagazine.com/celebrity-body/pictures/celebs-shocking-weight-loss-2014304/?no-js=flatplan</t>
  </si>
  <si>
    <t>Missing Chicago Special Education Teacher Linda Brown Died by Suicide: Cops</t>
  </si>
  <si>
    <t>33193fe7-e362-480c-9388-3f5f78e4c5f7</t>
  </si>
  <si>
    <t>https://www.usmagazine.com/crime-news/news/body-of-missing-chicago-teacher-linda-brown-found-pulled-from-lake-michigan/?no-js=flatplan</t>
  </si>
  <si>
    <t>Brooke Hogan Teases Posting Feet Pics After Finding Out Her WikiFeet Score</t>
  </si>
  <si>
    <t>5484d358-b353-414d-8fa2-ec67225d6d72</t>
  </si>
  <si>
    <t>https://www.usmagazine.com/celebrity-news/news/brooke-hogan-teases-posting-feet-pics-after-finding-out-her-wikifeet-score/?no-js=flatplan</t>
  </si>
  <si>
    <t>Candace Owens Questions Why Erika Kirk's Parents Listed a Different Birthday for Her In Divorce Filing</t>
  </si>
  <si>
    <t>6f93436d-4501-4128-ad59-5e0643e97dae</t>
  </si>
  <si>
    <t>https://www.usmagazine.com/celebrity-news/news/candace-owens-questions-erika-kirks-real-date-of-birth-in-new-doc/?no-js=flatplan</t>
  </si>
  <si>
    <t>Sheriff on Nancy Guthrie Case Receives Backlash for Attending Game During Investigation</t>
  </si>
  <si>
    <t>af360fad-b16b-4787-a0f0-ad01d437a431</t>
  </si>
  <si>
    <t>https://www.usmagazine.com/celebrity-news/news/sheriff-investigating-nancy-guthrie-case-called-out-for-attending-game/?no-js=flatplan</t>
  </si>
  <si>
    <t>Guthrie Family Requests Police Presence at Missing Mom's Home for 'Security' Reasons Amid Search</t>
  </si>
  <si>
    <t>d05b9f2f-1d4e-46a7-861b-286d497c4541</t>
  </si>
  <si>
    <t>https://www.usmagazine.com/celebrity-news/news/family-requests-police-at-nancy-guthries-home-for-security-reasons/?no-js=flatplan</t>
  </si>
  <si>
    <t>Man Accused of Killing Johnny and Matthew Gaudreau Wants Charges Dismissed Over Lack of 'Proper Evidence'</t>
  </si>
  <si>
    <t>6d0e711a-77ad-42c8-8aa0-2ea4e6306736</t>
  </si>
  <si>
    <t>https://www.usmagazine.com/sports/news/why-johnny-and-matthew-gaudreaus-accused-killer-wants-charges-dropped/?no-js=flatplan</t>
  </si>
  <si>
    <t>Buffalo Bills QB's Wife Breaks Silence on Firing of Coach Sean McDermott With Emotional Post</t>
  </si>
  <si>
    <t>65e9a499-c444-4039-9528-e8dd1981a491</t>
  </si>
  <si>
    <t>https://www.usmagazine.com/entertainment/news/wife-of-buffalo-bills-qb-breaks-silence-on-coach-sean-mcdermotts-firing/?no-js=flatplan</t>
  </si>
  <si>
    <t>Future of 'The Kelly Clarkson Show' Revealed After Surprise Cancellation Rumors</t>
  </si>
  <si>
    <t>7fd88a8d-6ed9-4d0d-bd27-37b107d08293</t>
  </si>
  <si>
    <t>https://www.usmagazine.com/entertainment/news/future-of-the-kelly-clarkson-show-revealed-after-cancellation-rumors/?no-js=flatplan</t>
  </si>
  <si>
    <t>Stassi Schroeder, Whitney Cummings and More Stars Who Addressed Blake Lively's Released Texts With Taylor Swift</t>
  </si>
  <si>
    <t>4352d902-f570-413e-aec6-a5fabe33b30e</t>
  </si>
  <si>
    <t>https://www.usmagazine.com/celebrity-news/news/celebrities-who-weighed-in-on-blake-lively-and-taylor-swifts-released-texts/?no-js=flatplan</t>
  </si>
  <si>
    <t>Cardi B Flaunts Her Curves in a Nude Mini Dress During Surprise Halftime Show Appearance at Super Bowl LX</t>
  </si>
  <si>
    <t>d5c9113f-b73d-4011-b4ee-cdead00ca86e</t>
  </si>
  <si>
    <t>https://www.usmagazine.com/stylish/news/cardi-b-flaunts-her-curves-in-a-nude-dress-during-super-bowl-lx-halftime-cameo/?no-js=flatplan</t>
  </si>
  <si>
    <t>Below Deck Med's Aesha Scott Reveals She 'Sucked Milk' Out of Her Friend's Breast: 'Very Sweet'</t>
  </si>
  <si>
    <t>4c08d0cf-b323-4231-a2f8-c7b33234a011</t>
  </si>
  <si>
    <t>https://www.usmagazine.com/entertainment/news/below-deck-med-recap-aesha-reveals-she-sucked-milk-out-of-friends-breast/?no-js=flatplan</t>
  </si>
  <si>
    <t>Kristin Cavallari Recalls Going to 'Sketchy' A-list Party in Los Angeles: 'Felt Like a Drug Den'</t>
  </si>
  <si>
    <t>d8e3197e-eb02-47f7-baf7-c542aac0c222</t>
  </si>
  <si>
    <t>https://www.usmagazine.com/celebrity-news/news/kristin-cavallari-attended-sketchy-party-that-felt-like-a-drug-den/?no-js=flatplan</t>
  </si>
  <si>
    <t>Alix Earle Reveals She Was Up Until 6 AM After Dancing With Tom Brady at Super Bowl Party</t>
  </si>
  <si>
    <t>b5add2cf-60fb-49f9-9d34-d177641974e5</t>
  </si>
  <si>
    <t>https://www.usmagazine.com/celebrity-news/news/alix-earle-says-she-was-up-until-6-am-after-dancing-with-tom-brady/?no-js=flatplan</t>
  </si>
  <si>
    <t>Investigators Think Savannah Guthrie's Mom Nancy Guthrie's Abductor Purchased Clothes From Walmart</t>
  </si>
  <si>
    <t>1ad32691-e41d-43ef-8255-a0b07d9fae2f</t>
  </si>
  <si>
    <t>https://www.usmagazine.com/celebrity-news/news/investigators-think-nancy-guthries-abductor-purchased-clothes-from-walmart/?no-js=flatplan</t>
  </si>
  <si>
    <t>Jennifer Lopez Fires Back at Claims She Should 'Dress Her Age' at 56: 'If You Had This Booty, You'd Be Naked Too'</t>
  </si>
  <si>
    <t>a38c0063-7b07-418c-bad6-86dc3b2a056b</t>
  </si>
  <si>
    <t>https://www.usmagazine.com/stylish/news/jennifer-lopez-fires-back-at-claims-she-should-dress-her-age-at-56/?no-js=flatplan</t>
  </si>
  <si>
    <t>Lily James Flaunts Her Bikini Body During Girls' Trip at 5-Star Mexico Hotel: 'Special Place and Memories'</t>
  </si>
  <si>
    <t>f17bf190-6d3d-4aac-950b-1a506dd4279a</t>
  </si>
  <si>
    <t>https://www.usmagazine.com/celebrity-body/news/lily-james-flaunts-her-bikini-body-during-girls-trip-to-mexico/?no-js=flatplan</t>
  </si>
  <si>
    <t>Eva Mendes Offers Rare Look at U.K. Mansion After Leaving the U.S. With Ryan Gosling</t>
  </si>
  <si>
    <t>8156b8e6-c2de-466f-9e44-6ace0256e936</t>
  </si>
  <si>
    <t>https://www.usmagazine.com/celebrity-news/news/eva-mendes-shares-peek-at-life-in-the-uk-after-leaving-the-us/?no-js=flatplan</t>
  </si>
  <si>
    <t>Golden Bachelor's Gerry Turner Finds 'Perfect Home' With Fiancee Lana Sutton: 'So Gratifying'</t>
  </si>
  <si>
    <t>7a53a8b1-9558-4535-ac5d-a4bbf9eeec56</t>
  </si>
  <si>
    <t>https://www.usmagazine.com/celebrity-news/news/golden-bachelors-gerry-turner-finds-perfect-home-with-lana-sutton/?no-js=flatplan</t>
  </si>
  <si>
    <t>OnlyFans' Annie Knight Reveals 'Biggest Insecurity' Is Her 'Bare Face': 'Literally Just Want to Hide'</t>
  </si>
  <si>
    <t>21f4fad8-42b0-477b-999b-eb61e641ba87</t>
  </si>
  <si>
    <t>https://www.usmagazine.com/celebrity-body/news/onlyfans-annie-knight-reveals-her-biggest-insecurity-want-to-hide/?no-js=flatplan</t>
  </si>
  <si>
    <t>FBI Releases New 'Identifying Details' About Suspect in Nancy Guthrie's Abduction, Offers $100K for Information</t>
  </si>
  <si>
    <t>d01f0d41-a9d2-45a0-98b1-079db2027440</t>
  </si>
  <si>
    <t>https://www.usmagazine.com/celebrity-news/news/fbi-releases-new-details-about-suspect-nancy-guthrie-kidnapping/?no-js=flatplan</t>
  </si>
  <si>
    <t>Security Video Released of Notre Dame Coach Marcus Freeman's Alleged Battery at Son's Wrestling Event</t>
  </si>
  <si>
    <t>90d932ca-87b2-44a5-ab85-211e1cf137d3</t>
  </si>
  <si>
    <t>https://www.usmagazine.com/entertainment/news/video-released-of-notre-dame-coach-marcus-freemans-alleged-battery/?no-js=flatplan</t>
  </si>
  <si>
    <t>Stefon Diggs' Ex Aileen Lopera Drops Lawsuit Against NFL Star After Alleged DNA Test Bombshell (Exclusive)</t>
  </si>
  <si>
    <t>6f585123-6b85-4bcd-bf61-50160756f641</t>
  </si>
  <si>
    <t>https://www.usmagazine.com/celebrity-news/news/stefon-diggs-ex-drops-lawsuit-after-alleged-dna-test-bombshell-excl/?no-js=flatplan</t>
  </si>
  <si>
    <t>19 Kids and Counting's Anna Duggar Makes Rare Social Media Appearance 5 Years After Husband Josh's Arrest</t>
  </si>
  <si>
    <t>c037b2a5-2343-4043-915a-a516d3ce9281</t>
  </si>
  <si>
    <t>https://www.usmagazine.com/celebrity-news/news/anna-duggar-makes-rare-social-media-appearance-years-after-husband-joshs-arrest/?no-js=flatplan</t>
  </si>
  <si>
    <t>How Taylor Swift Feels After Her Texts With Blake Lively Were Unsealed in 'It Ends With Us' Lawsuit: Sources (Exclusive)</t>
  </si>
  <si>
    <t>1ebc1e83-64cc-4c73-862a-91b6057bc1bd</t>
  </si>
  <si>
    <t>https://www.usmagazine.com/celebrity-news/news/inside-taylor-swifts-reaction-to-unsealed-blake-lively-texts-excl/?no-js=flatplan</t>
  </si>
  <si>
    <t>Is Matt Lauer Still Married? Former 'Today Show' Cohost and Annette Roque's Relationship Timeline</t>
  </si>
  <si>
    <t>4a4884bd-f530-43f0-b0b4-40519cab71f9</t>
  </si>
  <si>
    <t>https://www.usmagazine.com/celebrity-news/news/is-matt-lauer-married-his-and-annette-roques-relationship-timeline/?no-js=flatplan</t>
  </si>
  <si>
    <t>Sarah Ferguson Allegedly Asked Jeffrey Epstein for a Job at His Home: 'I Desperately Need the Money'</t>
  </si>
  <si>
    <t>ffd555f5-83ee-4339-acd8-60d85b4305ff</t>
  </si>
  <si>
    <t>https://www.usmagazine.com/celebrity-news/news/sarah-ferguson-allegedly-asked-jeffrey-epstein-for-a-job-at-his-home/?no-js=flatplan</t>
  </si>
  <si>
    <t>Gabrielle Union Goes Braless Underneath a Crystal-Embellished Dress on New Year's Eve</t>
  </si>
  <si>
    <t>e6db9b0e-0df4-4bcf-b876-d96909b0975b</t>
  </si>
  <si>
    <t>https://www.usmagazine.com/stylish/news/gabrielle-union-goes-braless-underneath-a-crystal-dress-on-new-years-eve/?no-js=flatplan</t>
  </si>
  <si>
    <t>Unexpected's Hunter, 13, Shares Father's Reaction to Getting a Girl Pregnant: 'He Said I Ruined My Life'</t>
  </si>
  <si>
    <t>99ae7899-5a6a-4093-a9d6-33cd2d69c675</t>
  </si>
  <si>
    <t>https://www.usmagazine.com/entertainment/news/unexpecteds-hunter-13-shares-dads-reaction-to-getting-a-girl-pregnant/?no-js=flatplan</t>
  </si>
  <si>
    <t>Robert Irwin Gives an Update on His Love Life 2 Months After 'Dancing With the Stars' Victory</t>
  </si>
  <si>
    <t>56f7371f-35f9-4897-8141-bb590e50aed9</t>
  </si>
  <si>
    <t>https://www.usmagazine.com/celebrity-news/news/robert-irwin-gives-an-update-on-his-love-life-2-months-after-dwts-win/?no-js=flatplan</t>
  </si>
  <si>
    <t>Savannah Guthrie's Brother Camron Sends Stern Message to Mom Nancy's Potential Abductor</t>
  </si>
  <si>
    <t>ae023a0a-1a68-4493-82f0-2e5c356ae9d6</t>
  </si>
  <si>
    <t>https://www.usmagazine.com/celebrity-news/news/savannah-guthries-brother-camron-addresses-mom-nancys-potential-abductor/?no-js=flatplan</t>
  </si>
  <si>
    <t>Adult Content Creator Bonnie Blue Defends Pregnancy From Critics: 'It's My Body'</t>
  </si>
  <si>
    <t>c718be79-8ed8-4020-a01d-6dcd00ad8db9</t>
  </si>
  <si>
    <t>https://www.usmagazine.com/celebrity-news/news/bonnie-blue-defends-her-pregnancy-from-critics-its-my-body/?no-js=flatplan</t>
  </si>
  <si>
    <t>SWAT and Law Enforcement Vehicles Swarm Savannah Guthrie's Mom's Neighborhood as Search Continues</t>
  </si>
  <si>
    <t>b43a1bf6-a0e0-4264-8885-9df1083cafb7</t>
  </si>
  <si>
    <t>https://www.usmagazine.com/celebrity-news/news/swat-forensics-cop-cars-swarm-nancy-guthries-neighborhood-amid-search/?no-js=flatplan</t>
  </si>
  <si>
    <t>Kendra Wilkinson Gushes Over Her 'Extremely Hot Booty Call' During Single Era: 'You'll Never See Him' (Exclusive)</t>
  </si>
  <si>
    <t>51a132f9-35a9-4bf0-8409-d3ff03be4819</t>
  </si>
  <si>
    <t>https://www.usmagazine.com/celebrity-news/news/kendra-wilkinson-gushes-over-her-hot-booty-call-during-single-era/?no-js=flatplan</t>
  </si>
  <si>
    <t>Texas Influencer Couple Plead Guilty to Nearly $5 Million Home-Building Scheme</t>
  </si>
  <si>
    <t>ed5dae5c-4049-43c0-9fa6-4bc8067924a9</t>
  </si>
  <si>
    <t>https://www.usmagazine.com/celebrity-news/news/texas-couple-plead-guilty-to-nearly-5-million-home-building-scheme/?no-js=flatplan</t>
  </si>
  <si>
    <t>Why Kelly Clarkson Is Really Stepping Away From Her Talk Show ‚Äî and What's Next in Life and Love (Exclusive)</t>
  </si>
  <si>
    <t>0e9fc584-374a-47c7-a9ac-6239ddb0c594</t>
  </si>
  <si>
    <t>Jaime Harkin</t>
  </si>
  <si>
    <t>https://www.usmagazine.com/celebrity-news/news/what-really-pushed-kelly-clarkson-to-leave-talk-show-and-whats-next-excl/?no-js=flatplan</t>
  </si>
  <si>
    <t>Child of Missing North Carolina Woman Breaks Silence After Mom is Found 24 Years Later</t>
  </si>
  <si>
    <t>86cc09b0-f89c-49ee-81d2-80188232d53e</t>
  </si>
  <si>
    <t>https://www.usmagazine.com/crime-news/news/child-of-missing-north-carolina-woman-breaks-silence-after-mom-is-found-24-years-later/?no-js=flatplan</t>
  </si>
  <si>
    <t>Meghan Markle Shares Rare Glimpse of Son Archie's Auburn Hair While Feeding a Rhino at the Zoo</t>
  </si>
  <si>
    <t>467730c9-1433-4007-b31a-8f4b597076f5</t>
  </si>
  <si>
    <t>https://www.usmagazine.com/celebrity-moms/news/meghan-markle-shares-rare-glimpse-of-son-archies-red-hair-in-new-photo/?no-js=flatplan</t>
  </si>
  <si>
    <t>Natasha Lyonne Reveals Relapse After Nearly 10 Years of Sobriety: 'Recovery Is a Lifelong Process'</t>
  </si>
  <si>
    <t>8c29e326-5821-49ae-97bf-f9cdd2681a41</t>
  </si>
  <si>
    <t>https://www.usmagazine.com/celebrity-news/news/natasha-lyonne-details-relapse-after-nearly-10-years-of-sobriety/?no-js=flatplan</t>
  </si>
  <si>
    <t>Christopher Reeve's Lookalike Son Will Marries Amanda Dubin in Miami Ceremony: Report</t>
  </si>
  <si>
    <t>afcc58ed-921a-4613-ae52-b4d858d23838</t>
  </si>
  <si>
    <t>https://www.usmagazine.com/celebrity-news/news/christopher-reeves-lookalike-son-will-marries-amanda-dubin-in-miami/?no-js=flatplan</t>
  </si>
  <si>
    <t>Former College Football Player Dylan Desper Dead After Heavy Machinery Accident Before His Wedding</t>
  </si>
  <si>
    <t>2604e71c-b4eb-47e1-accc-46ecb4acd9fe</t>
  </si>
  <si>
    <t>https://www.usmagazine.com/entertainment/news/former-college-football-player-dead-after-machinery-accident-before-wedding/?no-js=flatplan</t>
  </si>
  <si>
    <t>My 600-Lb. Life's Charity Pierce Dead at 50, Surrounded by Loved Ones in Her Final Moments: 'Finally at Peace'</t>
  </si>
  <si>
    <t>a0638744-0a2e-4fcd-97c5-8ed1b936b80b</t>
  </si>
  <si>
    <t>https://www.usmagazine.com/celebrity-news/news/my-600-lb-life-alum-charity-pierce-dead-at-50-finally-at-peace/?no-js=flatplan</t>
  </si>
  <si>
    <t>Pennsylvania High School Football Star, 18, Tragically Dies in Sleep After 'Medical Event'</t>
  </si>
  <si>
    <t>58dd61ab-9db2-4fc3-b95e-db56bd16e143</t>
  </si>
  <si>
    <t>https://www.usmagazine.com/entertainment/news/pennsylvania-hs-football-star-18-dies-in-sleep-after-medical-event/?no-js=flatplan</t>
  </si>
  <si>
    <t>19-Year-Old Son Who Was the Only Survivor of His Utah Family's Murder-Suicide Dies 'Unexpectedly'</t>
  </si>
  <si>
    <t>ce8fce9a-4fc4-48da-8074-b6e05d5ad9c6</t>
  </si>
  <si>
    <t>https://www.usmagazine.com/crime-news/news/teen-who-was-the-only-survivor-of-familys-murder-suicide-dies-unexpectedly/?no-js=flatplan</t>
  </si>
  <si>
    <t>FBI Shared Alleged Ransom Note With Savannah Guthrie for Missing Mom Nancy, Sheriff Says</t>
  </si>
  <si>
    <t>ae927d8f-8721-4136-851f-d545c5a2b928</t>
  </si>
  <si>
    <t>https://www.usmagazine.com/celebrity-news/news/fbi-shared-alleged-ransom-note-with-savannah-guthrie-for-missing-mom/?no-js=flatplan</t>
  </si>
  <si>
    <t>Meghan Markle Dances With Prince Harry in Sweet Video Filmed by Daughter Lilibet</t>
  </si>
  <si>
    <t>08b7d5ac-0081-471e-ae4d-bf027738d3bd</t>
  </si>
  <si>
    <t>https://www.usmagazine.com/celebrity-moms/news/meghan-markle-dances-with-prince-harry-in-video-filmed-by-daughter-lilibet/?no-js=flatplan</t>
  </si>
  <si>
    <t>Margot Robbie Drops Jaws in Naked Dress 'Made Out of Hair' at 'Wuthering Heights' London Premiere</t>
  </si>
  <si>
    <t>ef1a830a-70a3-487f-8c77-ef81047d2e71</t>
  </si>
  <si>
    <t>https://www.usmagazine.com/stylish/news/margot-robbie-wears-naked-dress-of-hair-at-london-wuthering-heights-premiere/?no-js=flatplan</t>
  </si>
  <si>
    <t>Florida Teen Arrested After Allegedly Bashing Mom With a Pork Chop During Drunken Argument</t>
  </si>
  <si>
    <t>e2f09018-02e8-4aa0-bcfc-cf4d2adf8eb0</t>
  </si>
  <si>
    <t>https://www.usmagazine.com/crime-news/news/florida-teen-arrested-after-violently-bashing-mom-with-a-pork-chop/?no-js=flatplan</t>
  </si>
  <si>
    <t>Patriots Quarterback Drake Maye's Wife Ann Michael Flaunts Six-Pack Abs After Arriving for Super Bowl LX</t>
  </si>
  <si>
    <t>886881d6-3a15-43ed-bc7f-eb7c680d0f96</t>
  </si>
  <si>
    <t>https://www.usmagazine.com/celebrity-body/news/drake-mayes-wife-ann-michael-flaunts-toned-abs-before-2026-super-bowl/?no-js=flatplan</t>
  </si>
  <si>
    <t>Erika Kirk Breaks Down in Tears During President Donald Trump at State of the Union Address</t>
  </si>
  <si>
    <t>aec48fb0-8ea0-4ee9-bf24-8470559b62e9</t>
  </si>
  <si>
    <t>Kat Pettibone</t>
  </si>
  <si>
    <t>https://www.usmagazine.com/celebrity-news/news/erika-kirk-breaks-down-in-tears-during-president-trumps-state-of-the-union/?no-js=flatplan</t>
  </si>
  <si>
    <t>Brittany Mahomes Rocks an Itty-Bitty Bikini as She and More NFL WAGs Grace 'Sports Illustrated Swimsuit' Covers</t>
  </si>
  <si>
    <t>ceac048b-d2f3-46aa-82a6-4b81aaf48d2d</t>
  </si>
  <si>
    <t>https://www.usmagazine.com/celebrity-body/news/brittany-mahomes-christen-goff-and-more-cover-sports-illustrated-in-bikinis/?no-js=flatplan</t>
  </si>
  <si>
    <t>Tracker's Justin Hartley Reacts to Being Complimented for 'Hot Wife' Sofia Pernas at 2026 Golden Globes</t>
  </si>
  <si>
    <t>349fa90d-8989-4069-bc5b-4dee977aab0c</t>
  </si>
  <si>
    <t>https://www.usmagazine.com/entertainment/news/justin-hartley-is-complimented-for-hot-wife-sofia-pernas-at-golden-globes/?no-js=flatplan</t>
  </si>
  <si>
    <t>5 Best Netflix Movies to Watch Right Now, Ranked by Rotten Tomatoes (February 2026)</t>
  </si>
  <si>
    <t>668443be-9b62-4667-a5db-93cc9b6ebdab</t>
  </si>
  <si>
    <t>https://www.usmagazine.com/entertainment/news/5-best-netflix-movies-to-watch-right-now-ranked-by-rotten-tomatoes-february-2026/?no-js=flatplan</t>
  </si>
  <si>
    <t>Prince Andrew and Sarah Ferguson Are 'Miserable' and 'in Survival Mode' Amid Epstein Scandal (Exclusive)</t>
  </si>
  <si>
    <t>ac0ac066-52bc-4b54-9a50-7da7d98e320b</t>
  </si>
  <si>
    <t>https://www.usmagazine.com/celebrity-news/news/prince-andrew-and-ex-fergie-in-survival-mode-after-his-arrest-excl/?no-js=flatplan</t>
  </si>
  <si>
    <t>College Football Player, 20, Dies 'Unexpectedly' After Medical Emergency on Vacation With Girlfriend</t>
  </si>
  <si>
    <t>756c8249-165a-486e-afb8-a2f35b8495f5</t>
  </si>
  <si>
    <t>https://www.usmagazine.com/entertainment/news/college-football-player-20-dies-while-on-vacation-with-girlfriend/?no-js=flatplan</t>
  </si>
  <si>
    <t>Who Is Sarah Palin's Boyfriend? What to Know About Ron Duguay Amid Cancer Battle</t>
  </si>
  <si>
    <t>5427b2aa-7e45-44b3-82a6-65a168152909</t>
  </si>
  <si>
    <t>https://www.usmagazine.com/celebrity-news/news/who-is-sarah-palins-boyfriend-ron-duguay-his-cancer-battle-details/?no-js=flatplan</t>
  </si>
  <si>
    <t>Megyn Kelly Names Some of the Meanest Celebrities She's Met, Details 'Unpleasant' Experiences</t>
  </si>
  <si>
    <t>c850d931-23c5-48c3-ba3c-707217f0629b</t>
  </si>
  <si>
    <t>https://www.usmagazine.com/celebrity-news/news/megyn-kelly-names-the-meanest-celebrities-she-has-met-over-the-years/?no-js=flatplan</t>
  </si>
  <si>
    <t>Alfonso Ribeiro Shares Photo From 'Last Goodbye' With James Van Der Beek Before His Death at Age 48</t>
  </si>
  <si>
    <t>eaa7be8e-5b25-4a90-aaf4-4316466ec28a</t>
  </si>
  <si>
    <t>https://www.usmagazine.com/celebrity-news/news/alfonso-ribeiro-shares-photo-from-last-goodbye-with-james-van-der-beek/?no-js=flatplan</t>
  </si>
  <si>
    <t>NFL's Robert Griffin III Stirs Debate With Post About His Wife: 'Never Let Skin Color Determine Your Love'</t>
  </si>
  <si>
    <t>52e2ce75-3e33-4cd2-ae5f-cdb6167d0039</t>
  </si>
  <si>
    <t>https://www.usmagazine.com/entertainment/news/nfls-robert-griffin-iii-stirs-debate-with-post-about-his-wifes-skin-color/?no-js=flatplan</t>
  </si>
  <si>
    <t>Heidi Klum Shows Off Her Golden Glow During Workout in a String Bikini After Going Topless in Thong Bottoms</t>
  </si>
  <si>
    <t>aded59b7-4369-4655-a91d-d02282f5a9ad</t>
  </si>
  <si>
    <t>https://www.usmagazine.com/celebrity-body/news/heidi-klum-works-out-in-a-string-bikini-after-going-topless-in-a-thong/?no-js=flatplan</t>
  </si>
  <si>
    <t>This Canceled Mystery Show Is Now a Big Netflix Hit ‚Äî Will It Get Another Season?</t>
  </si>
  <si>
    <t>35b4eccf-73b8-4588-82aa-fe4c54df2eb9</t>
  </si>
  <si>
    <t>https://www.usmagazine.com/entertainment/news/netflixs-newest-hit-is-this-canceled-mystery-show-will-it-get-another-season/?no-js=flatplan</t>
  </si>
  <si>
    <t>Tennis Player Compares Sport To 'Toxic Boyfriend,' Says 'F*** You' In Post Announcing Retirement At 25</t>
  </si>
  <si>
    <t>5b367c57-aa84-409a-916e-3c0c5b4442f7</t>
  </si>
  <si>
    <t>https://www.usmagazine.com/entertainment/news/tennis-player-says-f-you-to-sport-in-post-announcing-retirement-at-25/?no-js=flatplan</t>
  </si>
  <si>
    <t>Ravens Kicker Tyler Loop's Fiancee Receives Vile Messages After Husband's Missed Field Goal</t>
  </si>
  <si>
    <t>e6891afa-0033-4eb9-9b27-7bd3c0058728</t>
  </si>
  <si>
    <t>https://www.usmagazine.com/entertainment/news/ravens-kicker-tyler-loops-fiancee-gets-vile-messages-after-missed-field-goal/?no-js=flatplan</t>
  </si>
  <si>
    <t>Pima County Sheriff Says Nancy Guthrie Is in 'Danger' After 'Something Unusual' Took Place in Her Home (Exclusive)</t>
  </si>
  <si>
    <t>fd831d93-0776-46a3-9872-8c43a454e208</t>
  </si>
  <si>
    <t>https://www.usmagazine.com/celebrity-news/news/nancy-guthrie-is-in-danger-something-unusual-occurred-in-home-sheriff-says/?no-js=flatplan</t>
  </si>
  <si>
    <t>Patriots QB Drake Maye's Wife Ann Michael Addresses Gisele Bundchen Hate on Social Media</t>
  </si>
  <si>
    <t>da3d5f61-6dd6-42d1-83ec-aa266712f4e9</t>
  </si>
  <si>
    <t>https://www.usmagazine.com/entertainment/news/wife-of-patriots-drake-maye-addresses-gisele-bundchen-hate-on-social-media/?no-js=flatplan</t>
  </si>
  <si>
    <t>One of Netflix's Most Popular 2026 Shows Is a Canceled NBC Crime Show That Was Ahead Of Its Time</t>
  </si>
  <si>
    <t>68f4395a-8cbf-4315-bac7-fe7b58318a4b</t>
  </si>
  <si>
    <t>https://www.usmagazine.com/entertainment/news/one-of-netflixs-most-popular-2026-shows-is-this-underrated-nbc-crime-show/?no-js=flatplan</t>
  </si>
  <si>
    <t>Olivia Rodrigo Shows Off Her Pink Lingerie in Sheer Naked Dress at 2026 Grammys Afterparty</t>
  </si>
  <si>
    <t>9be65906-b7e5-4fba-b823-030d9420d231</t>
  </si>
  <si>
    <t>https://www.usmagazine.com/stylish/news/olivia-rodrigo-shows-off-her-lingerie-in-naked-dress-at-grammys-afterparty/?no-js=flatplan</t>
  </si>
  <si>
    <t>Timothee Chalamet Thanks 'Partner of 3 Years' Kylie Jenner Amid 2026 Critics Choice Awards Win</t>
  </si>
  <si>
    <t>6ef97f7c-a218-4d13-8fe0-af90ae985fc4</t>
  </si>
  <si>
    <t>https://www.usmagazine.com/celebrity-news/news/timothee-chalamet-thanks-partner-kylie-jenner-at-critics-choice-awards/?no-js=flatplan</t>
  </si>
  <si>
    <t>Parents Call Out 'Shocking' Behavior of School Board Amid Disappearance of High School Coach Travis Turner</t>
  </si>
  <si>
    <t>51b21a6a-ccb3-46de-8799-1ace5405df34</t>
  </si>
  <si>
    <t>https://www.usmagazine.com/entertainment/news/parents-call-out-school-board-as-high-school-coach-remains-missing/?no-js=flatplan</t>
  </si>
  <si>
    <t>Eiza Gonzalez Reflects on Her Lifelong Body Image Struggles: 'Felt Emptier Than Ever'</t>
  </si>
  <si>
    <t>713c7e09-fd95-4a62-997e-e5b8b0f3786d</t>
  </si>
  <si>
    <t>https://www.usmagazine.com/celebrity-body/news/eiza-gonzalez-reflects-on-her-past-complicated-body-image-struggles/?no-js=flatplan</t>
  </si>
  <si>
    <t>Terry Crews' Daughter Recalls 'Creepy' Actor Hitting on Her When She Was 16 Years Old</t>
  </si>
  <si>
    <t>0c0b582d-bc11-4f56-8989-b9c40588de87</t>
  </si>
  <si>
    <t>https://www.usmagazine.com/celebrity-news/news/terry-crews-daughter-recalls-creepy-actor-hitting-on-her-when-she-was-16/?no-js=flatplan</t>
  </si>
  <si>
    <t>Catholic Influencer Paul Kim Announces Death of Son Micah, 5, After 'Medical Emergency'</t>
  </si>
  <si>
    <t>2e1fafb2-6549-40be-83f6-cfce90b9c70d</t>
  </si>
  <si>
    <t>https://www.usmagazine.com/celebrity-news/news/influencer-paul-kims-son-micah-5-dead-after-medical-emergency/?no-js=flatplan</t>
  </si>
  <si>
    <t>Meghan McCain Defends Bad Bunny's 2026 Super Bowl Halftime Show, Piers Morgan Responds</t>
  </si>
  <si>
    <t>8de67c11-34f7-4740-bc17-8fb9e71f9498</t>
  </si>
  <si>
    <t>https://www.usmagazine.com/sports/news/meghan-mccain-defends-bad-bunnys-2026-super-bowl-halftime-show/?no-js=flatplan</t>
  </si>
  <si>
    <t>5 Top New Movies and TV Shows to Watch This Week on Netflix, Prime Video and More (February 16-20)</t>
  </si>
  <si>
    <t>f19ce868-c86f-4830-ae4f-7636b46bc323</t>
  </si>
  <si>
    <t>https://www.usmagazine.com/entertainment/news/5-top-new-movies-and-shows-to-watch-this-week-on-netflix-prime-video-more-february-16-20/?no-js=flatplan</t>
  </si>
  <si>
    <t>Pregnant Hailee Steinfeld Shows off Glimpse of Baby Bump and Cute Onesie: 'Baby Beau'</t>
  </si>
  <si>
    <t>d62fa5a6-4b94-49f4-b2d4-1e300d3e01cb</t>
  </si>
  <si>
    <t>https://www.usmagazine.com/celebrity-moms/news/pregnant-hailee-steinfeld-shares-new-glimpse-of-baby-bump/?no-js=flatplan</t>
  </si>
  <si>
    <t>Patrick Mahomes Makes Major Announcement About His Football Future Amid Recovery From Torn ACL Surgery</t>
  </si>
  <si>
    <t>781ae385-c668-4f07-858d-7f3cb578046f</t>
  </si>
  <si>
    <t>https://www.usmagazine.com/entertainment/news/patrick-mahomes-makes-major-announcement-about-chiefs-future/?no-js=flatplan</t>
  </si>
  <si>
    <t>Tell Me Lies' Creator Breaks Down Lucy's Dark Sex, Masturbation Scenes: 'Feels Like She Deserves It' (Exclusive)</t>
  </si>
  <si>
    <t>e9a6f860-8ba2-4f62-8b80-d3bffc852b75</t>
  </si>
  <si>
    <t>https://www.usmagazine.com/entertainment/news/tell-me-lies-creator-breaks-down-lucys-dark-sex-masturbation-scenes/?no-js=flatplan</t>
  </si>
  <si>
    <t>Here's the 1 New to Netflix Movie I Can't Wait to Watch in January 2026</t>
  </si>
  <si>
    <t>24f2407a-8ff9-4f8a-abf5-63c5b2a6652d</t>
  </si>
  <si>
    <t>https://www.usmagazine.com/entertainment/news/heres-the-1-new-to-netflix-movie-i-cant-wait-to-watch-in-january-2026/?no-js=flatplan</t>
  </si>
  <si>
    <t>Team USA's Ilia Malinin Adorably Puts His Gold Medal on Tara Lipinski's 2-Year-Old Daughter Georgie</t>
  </si>
  <si>
    <t>0adf3485-c3cd-4397-8a17-724213febde7</t>
  </si>
  <si>
    <t>https://www.usmagazine.com/celebrity-news/news/ilia-malinin-adorably-puts-his-gold-medal-on-tara-lipinskis-daughter/?no-js=flatplan</t>
  </si>
  <si>
    <t>3 New Netflix Movies With at Least 90 Percent on Rotten Tomatoes (January 2026)</t>
  </si>
  <si>
    <t>22b873e7-8eb0-4a39-b57e-d598a9557506</t>
  </si>
  <si>
    <t>https://www.usmagazine.com/entertainment/news/3-new-netflix-movies-with-at-least-90-percent-on-rotten-tomatoes-january-2026/?no-js=flatplan</t>
  </si>
  <si>
    <t>Ben Affleck Says He Hasn't Been to Utah in 10 Years After Lisa Barlow Used Him as an Excuse</t>
  </si>
  <si>
    <t>f59cf354-9399-410f-bae5-4b818ffea253</t>
  </si>
  <si>
    <t>https://www.usmagazine.com/entertainment/news/ben-affleck-reacts-to-lisa-barlow-blaming-him-for-missing-rhoslc-filming/?no-js=flatplan</t>
  </si>
  <si>
    <t>Steven Spielberg Made One of His Best Movies 20 Years Ago ‚Äî Does It Still Hold Up?</t>
  </si>
  <si>
    <t>c140fe81-add3-49a7-80b7-8ca666b56864</t>
  </si>
  <si>
    <t>https://www.usmagazine.com/entertainment/news/steven-spielberg-made-one-of-his-best-movies-20-years-ago-does-it-hold-up/?no-js=flatplan</t>
  </si>
  <si>
    <t>Defaced Quinn Hughes Jersey Left Outside Hockey Hall of Fame After Team USA Controversies</t>
  </si>
  <si>
    <t>4693ccc6-915f-414f-a500-cd79ced8435f</t>
  </si>
  <si>
    <t>https://www.usmagazine.com/sports/news/defaced-quinn-hughes-jersey-left-outside-hockey-hall-of-fame/?no-js=flatplan</t>
  </si>
  <si>
    <t>3 New Netflix Movies With at Least 90 Percent on Rotten Tomatoes (February 2026)</t>
  </si>
  <si>
    <t>e440174e-85a3-4d6d-a82b-4316d620434a</t>
  </si>
  <si>
    <t>https://www.usmagazine.com/entertainment/news/3-new-netflix-movies-with-at-least-90-percent-on-rotten-tomatoes-february-2026/?no-js=flatplan</t>
  </si>
  <si>
    <t>FBI Arrests Imposter Over 'Ransom Demand' in Savannah Guthrie's Mom Nancy's Abduction</t>
  </si>
  <si>
    <t>6608377b-5b82-4e65-be5e-7748e487a645</t>
  </si>
  <si>
    <t>https://www.usmagazine.com/celebrity-news/news/fbi-arrests-imposter-over-ransom-demand-for-savannah-guthries-mom-nancy/?no-js=flatplan</t>
  </si>
  <si>
    <t>Guy Fieri Shares Health Update After Hospitalization Left Him in Wheelchair: 'Worst Thing I've Been Through'</t>
  </si>
  <si>
    <t>69002d5c-0922-495b-9de1-1ef3afdbdd6b</t>
  </si>
  <si>
    <t>https://www.usmagazine.com/celebrity-news/news/guy-fieri-gives-health-update-after-hospitalization-wheelchair/?no-js=flatplan</t>
  </si>
  <si>
    <t>Katie Couric Speculates How 'Unprecedented' Disappearance of Nancy Guthrie Is Impacting the 'Today' Show</t>
  </si>
  <si>
    <t>f5c75f88-9146-49ec-adaa-49871ed89c30</t>
  </si>
  <si>
    <t>https://www.usmagazine.com/celebrity-news/news/katie-couric-explains-how-nancy-guthrie-disappearance-impacts-today-show/?no-js=flatplan</t>
  </si>
  <si>
    <t>Lane Kiffin Holds Hands With LSU Women's Basketball Coach Kim Mulkey While Ole Miss Plays in Sugar Bowl</t>
  </si>
  <si>
    <t>1055faa1-c875-4eb4-a3fa-022b2d97d9c2</t>
  </si>
  <si>
    <t>https://www.usmagazine.com/entertainment/news/lane-kiffin-holds-hands-with-lsus-kim-mulkey-as-ole-miss-plays-in-sugar-bowl/?no-js=flatplan</t>
  </si>
  <si>
    <t>Melinda French Gates Breaks Silence on Ex-Husband Bill Gates Being Named in the Epstein Files</t>
  </si>
  <si>
    <t>63068a1c-aa36-4461-ab3d-713011ea080c</t>
  </si>
  <si>
    <t>https://www.usmagazine.com/celebrity-news/news/melinda-gates-breaks-silence-on-ex-bills-name-in-the-epstein-files/?no-js=flatplan</t>
  </si>
  <si>
    <t>Bethenny Frankel Flaunts Her Curves in a Sexy Cleavage-Baring Swimsuit While 'Closing Out 2025'</t>
  </si>
  <si>
    <t>f919f49a-3a5f-49c2-bfbe-672287a50b80</t>
  </si>
  <si>
    <t>https://www.usmagazine.com/celebrity-body/news/bethenny-frankel-flaunts-her-curves-in-a-swimsuit-to-close-out-2025/?no-js=flatplan</t>
  </si>
  <si>
    <t>Jason Bateman Says He Got Sober From Alcohol and Cocaine to Ease 'Tension' With Wife Amanda Anka</t>
  </si>
  <si>
    <t>42e7a0e0-86a4-4f78-930d-3840b56b190c</t>
  </si>
  <si>
    <t>https://www.usmagazine.com/celebrity-news/news/jason-bateman-got-sober-from-alcohol-cocaine-to-ease-marriage-tension/?no-js=flatplan</t>
  </si>
  <si>
    <t>Alysa Liu's Hidden Piercing Has Olympic Fans Obsessed ‚Äî But Dentists Aren't Impressed</t>
  </si>
  <si>
    <t>59ddbee5-e807-47ae-b54b-ff763bbe46a7</t>
  </si>
  <si>
    <t>Ryan Brennan</t>
  </si>
  <si>
    <t>https://www.usmagazine.com/sports/news/what-is-on-alysa-lius-teeth-all-about-the-smiley-piercing/?no-js=flatplan</t>
  </si>
  <si>
    <t>Travis Scott Seemingly References Ex Kylie Jenner's Breast Implants in New Rap Song: 'Need to Test'</t>
  </si>
  <si>
    <t>59f4de70-4c48-43fa-8db8-8fb5214d8ce6</t>
  </si>
  <si>
    <t>https://www.usmagazine.com/celebrity-body/news/travis-scott-seemingly-raps-about-kylie-jenners-breast-implants-in-rosary/?no-js=flatplan</t>
  </si>
  <si>
    <t>Rondale Moore Cause of Death Revealed: Minnesota Vikings Wide Receiver Was 25</t>
  </si>
  <si>
    <t>7cb49321-3615-4b4d-9e69-24d76d5ef628</t>
  </si>
  <si>
    <t>https://www.usmagazine.com/sports/news/rondale-moore-cause-of-death-revealed-vikings-wide-receiver-was-25/?no-js=flatplan</t>
  </si>
  <si>
    <t>Family of Teen Soldier Who Died Days After Escorting Queen Elizabeth's Coffin Claim Suicide: Report</t>
  </si>
  <si>
    <t>3fbbe954-bd2b-4d08-bcad-7394cab39f0d</t>
  </si>
  <si>
    <t>https://www.usmagazine.com/celebrity-news/news/family-of-soldier-who-escorted-queen-elizabeths-coffin-claim-his-suicide/?no-js=flatplan</t>
  </si>
  <si>
    <t>Ambyr Childers Reveals She Watched Ex-Husband Randall Emmett's Sex Tape With Lala Kent</t>
  </si>
  <si>
    <t>932649d4-7521-45e6-83dc-d7a350db7f6d</t>
  </si>
  <si>
    <t>https://www.usmagazine.com/celebrity-news/news/ambyr-childers-watched-ex-randall-emmetts-sex-tape-with-lala-kent/?no-js=flatplan</t>
  </si>
  <si>
    <t>World Champion Skydiver Pierre Wolnik Dead at 37 After Parachute Fails to Open During Jump Over Mountain</t>
  </si>
  <si>
    <t>b16e1cf8-95f8-429b-8ab8-e66f8105d3e9</t>
  </si>
  <si>
    <t>https://www.usmagazine.com/celebrity-news/news/skydiver-pierre-wolnik-dead-at-37-after-parachute-fails-to-open/?no-js=flatplan</t>
  </si>
  <si>
    <t>Sports Journalist Matthew Graham's Wife Regan Struck and Killed Riding Bike While 7 Months Pregnant</t>
  </si>
  <si>
    <t>853ed431-ea32-40cc-afd3-0460a42319d1</t>
  </si>
  <si>
    <t>https://www.usmagazine.com/entertainment/news/sports-journalist-matthew-grahams-pregnant-wife-dies-in-bike-accident/?no-js=flatplan</t>
  </si>
  <si>
    <t>Journalist Argues Team USA Should 'Start Vetting' Olympians for 'Patriotism' Amid Amber Glenn Controversy</t>
  </si>
  <si>
    <t>1e5d0f19-a907-4760-ac79-c4aa08fdb282</t>
  </si>
  <si>
    <t>https://www.usmagazine.com/sports/news/journalist-says-team-usa-should-vet-olympians-for-their-patriotism/?no-js=flatplan</t>
  </si>
  <si>
    <t>5 Greatest R-Rated 1980s Comedy Movies, Ranked: 'A Fish Called Wanda' and More</t>
  </si>
  <si>
    <t>7a991d7c-2cdb-4fe7-a78e-1a292b32fc2c</t>
  </si>
  <si>
    <t>https://www.usmagazine.com/entertainment/news/5-greatest-r-rated-1980s-comedy-movies-ranked-a-fish-called-wanda-and-more/?no-js=flatplan</t>
  </si>
  <si>
    <t>Inside Savannah Guthrie's Relationship With Her Sister and 'Forever Partner in Life' Annie Guthrie</t>
  </si>
  <si>
    <t>c02619fd-2878-4621-9307-25c12d95dc5f</t>
  </si>
  <si>
    <t>https://www.usmagazine.com/celebrity-news/news/inside-savannah-guthries-unbreakable-bond-with-her-sister-annie-guthrie/?no-js=flatplan</t>
  </si>
  <si>
    <t>TMZ's Harvey Levin Details Alleged Nancy Guthrie Ransom Note: Nancy Described as 'OK, But Scared'</t>
  </si>
  <si>
    <t>88a78cbd-358f-4f5a-b4da-8925af19dbcd</t>
  </si>
  <si>
    <t>https://www.usmagazine.com/celebrity-news/news/tmzs-harvey-levin-details-alleged-nancy-guthrie-ransom-note/?no-js=flatplan</t>
  </si>
  <si>
    <t>Why Joe Buck Had a Black Eye While Broadcasting the Seattle Seahawks and San Francisco 49ers Game</t>
  </si>
  <si>
    <t>7e43c71f-9eaa-45c3-b854-29a37f69e8c1</t>
  </si>
  <si>
    <t>https://www.usmagazine.com/entertainment/news/why-joe-buck-had-a-black-eye-while-broadcasting-seahawks-49ers-game/?no-js=flatplan</t>
  </si>
  <si>
    <t>Leonardo DiCaprio Reacts to Chelsea Handler's Yacht Joke During 2026 Critics Choice Awards Monologue</t>
  </si>
  <si>
    <t>2773379a-0b15-4197-bcf4-d35abc828fcc</t>
  </si>
  <si>
    <t>https://www.usmagazine.com/entertainment/news/chelsea-handler-jokes-about-leonardo-dicaprio-at-2026-critics-choice-awards/?no-js=flatplan</t>
  </si>
  <si>
    <t>U.S. OnlyFans Star Nicole Pardo Molina Abducted at Gunpoint in Mexico Amid Alleged Cartel Ties</t>
  </si>
  <si>
    <t>745e7993-e27a-46dd-acd6-f70006afa1bc</t>
  </si>
  <si>
    <t>https://www.usmagazine.com/crime-news/news/u-s-onlyfans-star-nicole-pardo-molina-abducted-at-gunpoint-in-mexico/?no-js=flatplan</t>
  </si>
  <si>
    <t>Travis Kelce Says Fiance Taylor Swift Is Going to 'Kill' Him for Breaking Household Item</t>
  </si>
  <si>
    <t>eda931cb-81eb-4571-9637-5b049e265bf6</t>
  </si>
  <si>
    <t>https://www.usmagazine.com/celebrity-news/news/why-taylor-swift-is-going-to-kill-travis-kelce-for-breaking-item/?no-js=flatplan</t>
  </si>
  <si>
    <t>Sydney Sweeney Poses Naked in Gold Body Paint and Sparkling Necklace for 'W' Magazine Cover Shoot</t>
  </si>
  <si>
    <t>14d308bf-9ceb-4b64-a3b8-230cbe67d0b3</t>
  </si>
  <si>
    <t>https://www.usmagazine.com/stylish/news/sydney-sweeney-poses-naked-in-gold-body-paint-for-w-magazine/?no-js=flatplan</t>
  </si>
  <si>
    <t>Tyreek Hill's Estranged Wife Keeta Scolded by Judge For Buying $196,000 Bentley (Exclusive)</t>
  </si>
  <si>
    <t>ce2c8486-ec6c-460d-ae7b-7acaa940fee8</t>
  </si>
  <si>
    <t>https://www.usmagazine.com/celebrity-news/news/tyreek-hills-estranged-wife-scolded-by-judge-for-buying-196000-bentley-excl/?no-js=flatplan</t>
  </si>
  <si>
    <t>HGTV's Leslie Davis Confirms Divorce Following Fan Confusion Over Engagement News</t>
  </si>
  <si>
    <t>5e29d5ba-dcd5-4438-96c1-25c60a29f957</t>
  </si>
  <si>
    <t>https://www.usmagazine.com/celebrity-news/news/hgtv-star-leslie-davis-confirms-divorce-after-engagement-news-confusion/?no-js=flatplan</t>
  </si>
  <si>
    <t>NFL's Greg Olsen Announces Death of His Brother Chris at 42 After 'Terrible Disease'</t>
  </si>
  <si>
    <t>06d4868e-242a-4790-a63d-be0b4d35d8c8</t>
  </si>
  <si>
    <t>https://www.usmagazine.com/entertainment/news/nfls-greg-olsen-announces-death-of-his-brother-chris-42-in-emotional-post/?no-js=flatplan</t>
  </si>
  <si>
    <t>Meet the Season 7 Cast of Netflix's Hit Small Town Series 'Virgin River' After Surprise Offscreen Exit</t>
  </si>
  <si>
    <t>1d8b6f6f-1312-436c-ba6c-8fe81f61c467</t>
  </si>
  <si>
    <t>https://www.usmagazine.com/entertainment/news/virgin-river-season-7-cast-meet-the-shows-stars-after-surprise-exit/?no-js=flatplan</t>
  </si>
  <si>
    <t>Dolly Parton Celebrates 80th Birthday With Cake ‚Äî and a Fire Extinguisher ‚Äî After Revealing Health Issues</t>
  </si>
  <si>
    <t>d25d6642-ffa0-42e7-9514-6b8c3d945c3c</t>
  </si>
  <si>
    <t>Nicholas Hautman</t>
  </si>
  <si>
    <t>https://www.usmagazine.com/celebrity-news/news/dolly-parton-celebrates-80th-birthday-after-revealing-health-issues/?no-js=flatplan</t>
  </si>
  <si>
    <t>Dr. Peter Attia Apologizes After Epstein Files Claim He Met With Sex Offender While Wife, Son Were in ICU</t>
  </si>
  <si>
    <t>d4df3be4-cfc4-4b84-96a9-1d74f22e9db1</t>
  </si>
  <si>
    <t>https://www.usmagazine.com/celebrity-news/news/dr-peter-attia-apologizes-after-epstein-files-family-icu-scandal/?no-js=flatplan</t>
  </si>
  <si>
    <t>Lydia Plath Makes Rare Comments About Witnessing 17-Month-Old Brother Joshua's Death When She Was 4</t>
  </si>
  <si>
    <t>94c1b080-fd11-4aac-835b-45e229544392</t>
  </si>
  <si>
    <t>https://www.usmagazine.com/celebrity-news/news/lydia-plath-remembers-every-detail-of-17-month-old-brothers-death/?no-js=flatplan</t>
  </si>
  <si>
    <t>Snoop Dogg's Daughter Cori Broadus and Fiance Wayne Duece Lay Their Late Baby to Rest: 'Love You Forever'</t>
  </si>
  <si>
    <t>76f2c84d-0387-48b5-8686-815700680683</t>
  </si>
  <si>
    <t>https://www.usmagazine.com/celebrity-moms/news/snoop-doggs-daughter-cori-broadus-lays-baby-codi-to-rest-after-her-death/?no-js=flatplan</t>
  </si>
  <si>
    <t>Celebrities Who've Addressed Being Named in Epstein Files: Whoopi Goldberg, Naomi Campbell and More</t>
  </si>
  <si>
    <t>1fce8f0e-a2b2-4e9b-9e81-ce0565899b75</t>
  </si>
  <si>
    <t>https://www.usmagazine.com/celebrity-news/news/celebrities-whove-addressed-being-named-in-epstein-files-whoopi-goldberg-more/?no-js=flatplan</t>
  </si>
  <si>
    <t>Justin Hartley's Wife Sofia Pernas Posts 2025 Highlights Including Adorable Baby Photo, Romantic Getaway</t>
  </si>
  <si>
    <t>bf4d50e0-3deb-4ede-92f6-7d25cec4f49c</t>
  </si>
  <si>
    <t>https://www.usmagazine.com/entertainment/news/justin-hartleys-wife-sofia-pernas-posts-adorable-photo-of-him-with-a-baby/?no-js=flatplan</t>
  </si>
  <si>
    <t>Wyoming Mom Told Cops She Had to Kill Her Infant Son to 'Keep' Him 'Safe' From Father</t>
  </si>
  <si>
    <t>7b025b66-1dfb-4d7b-9c21-3dd3b8a2c800</t>
  </si>
  <si>
    <t>https://www.usmagazine.com/crime-news/news/wyoming-mom-told-cops-she-killed-infant-son-to-keep-him-safe-from-father/?no-js=flatplan</t>
  </si>
  <si>
    <t>Savannah Guthrie Reacts to FBI Photos of Potential Suspect in Mom Nancy Guthrie's Disappearance</t>
  </si>
  <si>
    <t>490f043d-309e-4a14-bdf4-31b99f84c08c</t>
  </si>
  <si>
    <t>https://www.usmagazine.com/celebrity-news/news/savannah-guthrie-reacts-to-photos-of-potential-suspect-in-mom-nancys-kidnapping/?no-js=flatplan</t>
  </si>
  <si>
    <t>Grace Van Patten and Jackson White Strip Down to Underwear and Go Topless in Smoldering Calvin Klein Ad</t>
  </si>
  <si>
    <t>59d0460b-11b7-4a54-95d5-0559223bced5</t>
  </si>
  <si>
    <t>https://www.usmagazine.com/stylish/news/grace-van-patten-and-jackson-white-strip-to-underwear-in-calvin-klein-ad/?no-js=flatplan</t>
  </si>
  <si>
    <t>Brooklyn Beckham and Nicola Peltz's Wedding Guest Speaks Out on Claims Victoria Crashed 1st Dance</t>
  </si>
  <si>
    <t>cd8d4064-1f3e-4058-a036-75bb10ea0990</t>
  </si>
  <si>
    <t>https://www.usmagazine.com/celebrity-news/news/brooklyn-beckham-nicola-peltzs-wedding-guest-addresses-1st-dance-claims/?no-js=flatplan</t>
  </si>
  <si>
    <t>Sports Reporter Wes Rucker, 43, Dies in Car Accident Hours After Inspirational On-Air Message</t>
  </si>
  <si>
    <t>f37403ef-60c0-45c3-832b-4093f56df06b</t>
  </si>
  <si>
    <t>https://www.usmagazine.com/sports/news/sports-reporter-dies-in-car-crash-hours-after-inspiring-on-air-message/?no-js=flatplan</t>
  </si>
  <si>
    <t>Critics Choice Awards 2026 Red Carpet: All the Best Looks From the Big Night</t>
  </si>
  <si>
    <t>2f685e58-ea0d-46e7-a857-6ab36c15aaa5</t>
  </si>
  <si>
    <t>https://www.usmagazine.com/stylish/pictures/critics-choice-awards-2026-red-carpet-what-the-stars-wore/?no-js=flatplan</t>
  </si>
  <si>
    <t>Lindsey Vonn Breaks Silence After Being Airlifted Off Course Days Before Olympics: 'A Very Difficult Outcome'</t>
  </si>
  <si>
    <t>f890f95e-12b8-4b83-b8d9-ebe6564c3e1b</t>
  </si>
  <si>
    <t>https://www.usmagazine.com/entertainment/news/lindsey-vonn-breaks-silence-after-crash-weighs-in-on-olympics-odds/?no-js=flatplan</t>
  </si>
  <si>
    <t>WWE's Liv Morgan Recalls Drug Possession Arrest, Claims Police Took Photos of Her Inside Cop Car</t>
  </si>
  <si>
    <t>9b5b3799-fe8a-4c27-a41e-87b6277cfa8c</t>
  </si>
  <si>
    <t>https://www.usmagazine.com/entertainment/news/liv-morgan-recalls-cops-realizing-she-is-a-wwe-star-during-drug-arrest/?no-js=flatplan</t>
  </si>
  <si>
    <t>Tara Lipinski Defends Bringing 2-Year-Old Daughter to Milan Amid Olympics Coverage: 'Don't Want to Choose'</t>
  </si>
  <si>
    <t>17d7f26b-7434-4627-9d59-bd073f5a04ff</t>
  </si>
  <si>
    <t>https://www.usmagazine.com/celebrity-moms/news/why-tara-lipinski-brought-2-year-old-daughter-to-milan-for-2026-olympics/?no-js=flatplan</t>
  </si>
  <si>
    <t>Ex-Restaurant Owner Accused of Poisoning Drinks Is Charged With 2 Murders and Attempted Murders</t>
  </si>
  <si>
    <t>03905d06-c7ee-42f3-971b-0d7d9908bdef</t>
  </si>
  <si>
    <t>https://www.usmagazine.com/crime-news/news/woman-accused-of-poisoning-drinks-is-charged-in-2-murders-nc-police/?no-js=flatplan</t>
  </si>
  <si>
    <t>Ice Dancer Olivia Smart Reveals Where to Find Free Branded Condoms in the Olympic Village</t>
  </si>
  <si>
    <t>f56b1e2d-39c7-4216-bcc9-e1b9dfe7d27a</t>
  </si>
  <si>
    <t>https://www.usmagazine.com/entertainment/news/ice-dancer-reveals-where-to-find-free-branded-condoms-in-olympic-village/?no-js=flatplan</t>
  </si>
  <si>
    <t>Eerie Courtroom Photos Show Nick Reiner With Shaved Head, Sitting Behind Glass While Entering Not Guilty Plea</t>
  </si>
  <si>
    <t>392a24db-b27e-4c6c-9595-3efa580e471f</t>
  </si>
  <si>
    <t>https://www.usmagazine.com/celebrity-news/news/photos-show-nick-reiner-with-shaved-head-sitting-behind-glass-in-court/?no-js=flatplan</t>
  </si>
  <si>
    <t>Simone Biles Kisses Husband Jonathan Owens on the Field Before Bears-Packers Playoff Game</t>
  </si>
  <si>
    <t>cb9764ac-9cc8-4fa1-ac17-d02cd114942b</t>
  </si>
  <si>
    <t>https://www.usmagazine.com/entertainment/news/simone-biles-kisses-husband-jonathan-owens-before-bears-playoff-game/?no-js=flatplan</t>
  </si>
  <si>
    <t>5 Top New Movies and TV Shows to Watch This Week on Netflix, Prime Video and More (January 13-16)</t>
  </si>
  <si>
    <t>b89c0593-2a32-41dd-86ff-d2bbcab4c184</t>
  </si>
  <si>
    <t>https://www.usmagazine.com/entertainment/news/5-top-new-movies-and-shows-to-watch-this-week-on-netflix-more-january-13-16-26/?no-js=flatplan</t>
  </si>
  <si>
    <t>Police Report Reveals Chef Anne Burrell Left 'Suicidal Note' Morning of Her Death at Age 55</t>
  </si>
  <si>
    <t>efae6ad2-b841-4dbf-be63-1ab91b2c2095</t>
  </si>
  <si>
    <t>https://www.usmagazine.com/celebrity-news/news/anne-burrell-left-suicidal-note-morning-of-her-death-police-report/?no-js=flatplan</t>
  </si>
  <si>
    <t>Sarah Ferguson Reportedly Checked Into Wellness Clinic Ahead of Ex-Husband Andrew Mountbatten's Arrest</t>
  </si>
  <si>
    <t>5d8b3e99-07b5-469c-8faf-ccb612977c48</t>
  </si>
  <si>
    <t>https://www.usmagazine.com/celebrity-news/news/sarah-ferguson-checked-into-wellness-clinic-amid-epstein-scandal-report/?no-js=flatplan</t>
  </si>
  <si>
    <t>Team USA's Mikaela Shiffrin Says Fiance Aleksander Ghosted Her After She 'Accidentally Turned Him Down' (Exclusive)</t>
  </si>
  <si>
    <t>e161d045-07a4-4f54-9872-aaa29d97e583</t>
  </si>
  <si>
    <t>https://www.usmagazine.com/sports/news/mikaela-shiffrin-says-fiance-ghosted-her-before-their-engagement-excl/?no-js=flatplan</t>
  </si>
  <si>
    <t>Detained Man's Mother-in-Law Reveals Where He Was When Nancy Guthrie Went Missing</t>
  </si>
  <si>
    <t>098db0f5-b6ef-4418-8e56-e285c55d73ff</t>
  </si>
  <si>
    <t>https://www.usmagazine.com/crime-news/news/detained-mans-relative-shares-where-he-was-when-nancy-guthrie-went-missing/?no-js=flatplan</t>
  </si>
  <si>
    <t>Former Ravens Coach John Harbaugh Breaks Silence on Relationship With QB Lamar Jackson</t>
  </si>
  <si>
    <t>0f784507-4d00-4161-9094-5506f3638d7d</t>
  </si>
  <si>
    <t>https://www.usmagazine.com/entertainment/news/john-harbaugh-breaks-silence-on-relationship-with-qb-lamar-jackson/?no-js=flatplan</t>
  </si>
  <si>
    <t>Police Charge a Tennessee Woman With Her Girlfriend's Murder: 'My Heart Shattered'</t>
  </si>
  <si>
    <t>de2a3ece-12ed-4e5f-8564-ed4ba66bb372</t>
  </si>
  <si>
    <t>https://www.usmagazine.com/crime-news/news/police-charge-a-tennessee-woman-with-her-girlfriends-murder/?no-js=flatplan</t>
  </si>
  <si>
    <t>Olympian Shawn Johnson Reveals How Much Weight She Lost During 'Special Forces' Season 4</t>
  </si>
  <si>
    <t>f469df0a-35ed-44be-b30d-804c5675cbdc</t>
  </si>
  <si>
    <t>https://www.usmagazine.com/entertainment/news/olympian-shawn-johnson-reveals-how-much-weight-she-lost-on-special-forces/?no-js=flatplan</t>
  </si>
  <si>
    <t>Netflix Just Released a New Spy Thriller, and It's Your Next Streaming Obsession in February</t>
  </si>
  <si>
    <t>457e7d3d-6f3a-4860-817a-7649d58d5738</t>
  </si>
  <si>
    <t>https://www.usmagazine.com/entertainment/news/netflix-just-released-a-new-spy-thriller-and-its-your-next-streaming-obsession/?no-js=flatplan</t>
  </si>
  <si>
    <t>North West Defies Critics With 2nd Finger Piercing After Mom Kim Kardashian Defends Her Style Choices</t>
  </si>
  <si>
    <t>4e067596-d88f-4c94-83e3-6d2d2d19051b</t>
  </si>
  <si>
    <t>https://www.usmagazine.com/stylish/news/north-west-defies-style-critics-by-showing-off-her-2nd-finger-piercing/?no-js=flatplan</t>
  </si>
  <si>
    <t>Who is Dan Serafini? What to Know About the Ex-MLB Pitcher Serving Life in Prison</t>
  </si>
  <si>
    <t>79ce409f-ee7a-424a-8c86-c97b4d09e043</t>
  </si>
  <si>
    <t>https://www.usmagazine.com/entertainment/news/what-to-know-about-dan-serafini-the-ex-mlb-pitcher-serving-life-in-prison/?no-js=flatplan</t>
  </si>
  <si>
    <t>Celebrity Hairstylist Kim Vo Dead: Tori Spelling Leads Tributes to 'Blowing LA' Reality Star</t>
  </si>
  <si>
    <t>99a8ab6d-e0e0-4a25-ac5a-672501ade20a</t>
  </si>
  <si>
    <t>https://www.usmagazine.com/celebrity-news/news/celebrity-hairstylist-kim-vo-dead-tori-spelling-pays-tribute-to-late-star/?no-js=flatplan</t>
  </si>
  <si>
    <t>Top 10 Hottest Celeb Topless Moments of 2025: Sydney Sweeney and More Stars</t>
  </si>
  <si>
    <t>dec8c0cc-a288-4dfe-a2da-48964d68d798</t>
  </si>
  <si>
    <t>https://www.usmagazine.com/celebrity-body/pictures/top-10-hottest-celebrity-topless-moments-of-2025-sydney-sweeney-more/?no-js=flatplan</t>
  </si>
  <si>
    <t>3 New Prime Video Movies With at Least 90 Percent on Rotten Tomatoes (January 2026)</t>
  </si>
  <si>
    <t>43cc7d4a-2e22-4db2-ad11-8409138b8628</t>
  </si>
  <si>
    <t>Jason Struss</t>
  </si>
  <si>
    <t>https://www.usmagazine.com/entertainment/news/3-new-prime-video-movies-with-at-least-90-percent-on-rotten-tomatoes-january-2026/?no-js=flatplan</t>
  </si>
  <si>
    <t>Jessie James Decker's Kids Show Off Their Abs During Tropical New Year's Vacation</t>
  </si>
  <si>
    <t>883fd746-d4ab-4a0d-9fb5-0cd430c69ea1</t>
  </si>
  <si>
    <t>https://www.usmagazine.com/celebrity-moms/news/jessie-james-deckers-kids-show-off-their-abs-on-new-year-trip-page/?no-js=flatplan</t>
  </si>
  <si>
    <t>Lindsay Lohan Serves Holiday Chic and Youthful Glow in Rare Photo With Husband Bader Shammas</t>
  </si>
  <si>
    <t>ba2338b5-d53a-40ef-a821-004c2801510f</t>
  </si>
  <si>
    <t>https://www.usmagazine.com/stylish/news/lindsay-lohan-serves-holiday-chic-in-rare-photo-with-husband-bader-shammas/?no-js=flatplan</t>
  </si>
  <si>
    <t>Hailey Bieber Brings the Drama in Oversized Fur Coat During Super Bowl LX Date With Husband Justin</t>
  </si>
  <si>
    <t>3668d20d-21c8-4e08-913b-2b098909acbc</t>
  </si>
  <si>
    <t>https://www.usmagazine.com/entertainment/news/hailey-bieber-rocks-oversized-fur-at-2026-super-bowl-with-justin-bieber/?no-js=flatplan</t>
  </si>
  <si>
    <t>Patrick Dempsey Supported By Wife and Daughter at 2026 BAFTAs in 1st Public Appearance After Eric Dane's Death</t>
  </si>
  <si>
    <t>2b074fd3-fce4-4b33-b3b8-a640124d833c</t>
  </si>
  <si>
    <t>https://www.usmagazine.com/celebrity-news/news/patrick-dempsey-makes-1st-public-appearance-after-eric-danes-death/?no-js=flatplan</t>
  </si>
  <si>
    <t>Patriots Star Stefon Diggs' Alleged Text Messages Revealed With Woman Accusing Him of Strangulation</t>
  </si>
  <si>
    <t>791e9c45-b875-4953-9225-68f3f33204ba</t>
  </si>
  <si>
    <t>https://www.usmagazine.com/entertainment/news/stefon-diggs-alleged-text-messages-to-accuser-surface-in-court-filing/?no-js=flatplan</t>
  </si>
  <si>
    <t>Olympic Ice Dancer Gabriella Papadakis Pulled From NBC Coverage Due to 'Conflict of Interest'</t>
  </si>
  <si>
    <t>b845d8b0-dbb6-448d-be74-e6a73e0c26f8</t>
  </si>
  <si>
    <t>https://www.usmagazine.com/entertainment/news/papadakis-pulled-from-nbc-olympic-coverage-for-conflict-of-interest/?no-js=flatplan</t>
  </si>
  <si>
    <t>Dad Reunited With 4 Kids Who Ended Up in Croatian Orphanage After Their Mom Abducted Them</t>
  </si>
  <si>
    <t>eebe6234-12f2-41a9-91ce-1fe9616095c4</t>
  </si>
  <si>
    <t>https://www.usmagazine.com/crime-news/news/dad-reunited-with-4-kids-after-their-mom-abducted-them-left-them-in-orphanage/?no-js=flatplan</t>
  </si>
  <si>
    <t>Team USA's Isabeau Levito Admitted 'Crush' on Olympic Figure Skater Before Viral Village Comment</t>
  </si>
  <si>
    <t>44e71db2-67e1-435e-a3eb-8ea19a4ce84a</t>
  </si>
  <si>
    <t>https://www.usmagazine.com/sports/news/team-usas-isabeau-levito-admitted-crush-on-fellow-olympic-figure-skater/?no-js=flatplan</t>
  </si>
  <si>
    <t>Georgia Father Arrested and Charged With the Violent Shaking Death of His Newborn Daughter</t>
  </si>
  <si>
    <t>e1f05142-a8d1-4491-84b2-1d83bf4eb4f3</t>
  </si>
  <si>
    <t>https://www.usmagazine.com/crime-news/news/georgia-father-charged-with-the-violent-shaking-death-of-his-newborn-daughter/?no-js=flatplan</t>
  </si>
  <si>
    <t>FBI and Pima Police 'Investigating' New Footage of Possible Intruder Near Nancy Guthrie's Home</t>
  </si>
  <si>
    <t>b72f76f5-d713-4747-a792-e87cdd280272</t>
  </si>
  <si>
    <t>https://www.usmagazine.com/celebrity-news/news/fbi-investigating-new-footage-of-possible-intruder-near-nancy-guthries-home/?no-js=flatplan</t>
  </si>
  <si>
    <t>Cher's Son Elijah Blue Allman Arrested for Alleged Assault, Criminal Trespassing at New Hampshire Prep School</t>
  </si>
  <si>
    <t>664eccb5-a053-451a-a1c9-16a204e03144</t>
  </si>
  <si>
    <t>https://www.usmagazine.com/celebrity-news/news/chers-son-elijah-blue-allman-arrested-for-assault-and-trespassing/?no-js=flatplan</t>
  </si>
  <si>
    <t>Jennifer Aniston Shares Sweet Glimpse of 1st Valentine's Day With Boyfriend Jim Curtis</t>
  </si>
  <si>
    <t>18bc9641-dc51-42af-be37-07ba5e557535</t>
  </si>
  <si>
    <t>https://www.usmagazine.com/celebrity-news/news/how-jennifer-aniston-and-jim-curtis-celebrated-their-1st-valentines-day/?no-js=flatplan</t>
  </si>
  <si>
    <t>Drew Scott Announces Death of Mother-in-Law Habu in Emotional Statement: 'My Heart Is Broken'</t>
  </si>
  <si>
    <t>2f876517-b830-4225-b6ed-82c99d70e25f</t>
  </si>
  <si>
    <t>https://www.usmagazine.com/celebrity-news/news/drew-scott-announces-death-of-mother-in-law-habu-in-emotional-statement/?no-js=flatplan</t>
  </si>
  <si>
    <t>Brandi Glanville Debuts New Look After Struggling With 'Face Parasite' That Left Her Disfigured</t>
  </si>
  <si>
    <t>43fde44c-cc7d-45ca-9fbf-5f4e6548581c</t>
  </si>
  <si>
    <t>https://www.usmagazine.com/celebrity-body/news/brandi-glanville-debuts-new-look-after-struggling-with-face-parasite/?no-js=flatplan</t>
  </si>
  <si>
    <t>Kylie Jenner Was 'Phenomenal' in Charli XCX's 'The Moment' Movie: 'Totally Got the Assignment'</t>
  </si>
  <si>
    <t>085e4afe-395a-4c09-8881-8b42948ca524</t>
  </si>
  <si>
    <t>https://www.usmagazine.com/entertainment/news/charli-xcx-describes-kylie-jenners-acting-debut-in-the-moment-movie/?no-js=flatplan</t>
  </si>
  <si>
    <t>Nancy Guthrie's Home Re-Taped Off as Crime Scene, Wooded Area Searched as Police Share Trespassing Update</t>
  </si>
  <si>
    <t>8e531a0a-4cf6-49fe-991b-4a5b8cb615de</t>
  </si>
  <si>
    <t>https://www.usmagazine.com/celebrity-news/news/nancy-guthries-home-re-taped-off-as-crime-scene-amid-trespassing-update/?no-js=flatplan</t>
  </si>
  <si>
    <t>A little more than three years after Tom Brady and Gisele B√ºndchen finalized their divorce, the exes have gone in complete opposite directions</t>
  </si>
  <si>
    <t>b27c785e-f2ec-4a7f-af0b-241338ba8c88</t>
  </si>
  <si>
    <t>d7e38e23-5fa4-43ee-9e72-2bb6355d24fc.bcb347f0-dc5d-419e-a2a7-2f0f839c5eb7</t>
  </si>
  <si>
    <t>President Donald Trump Shares Candid Assessment of Nancy Guthrie Investigation as Search Nears 4th Week</t>
  </si>
  <si>
    <t>99b35c20-e024-4766-a96d-25a1139a5794</t>
  </si>
  <si>
    <t>https://www.usmagazine.com/celebrity-news/news/trump-shares-candid-assessment-of-nancy-guthrie-investigation/?no-js=flatplan</t>
  </si>
  <si>
    <t>Team USA's Kyle Connor Addresses Skipping President Trump's State of the Union Address</t>
  </si>
  <si>
    <t>0ac8b802-53ae-42b6-9bac-bc1dacd1725b</t>
  </si>
  <si>
    <t>https://www.usmagazine.com/sports/news/team-usas-kyle-connor-addresses-skipping-trumps-state-of-the-union/?no-js=flatplan</t>
  </si>
  <si>
    <t>This New Spy Drama Has a 96 Percent Rotten Tomatoes Rating ‚Äî Is It 2026's First Great New Show?</t>
  </si>
  <si>
    <t>8b267c80-1420-4f09-9139-a47c2ff85197</t>
  </si>
  <si>
    <t>https://www.usmagazine.com/entertainment/news/this-new-spy-drama-has-a-96-percent-rotten-tomatoes-rating-is-it-2026s-first-great-show/?no-js=flatplan</t>
  </si>
  <si>
    <t>Sydney Sweeney Unveils Her Lingerie Brand Syrn After Hollywood Sign Bra Stunt: 'The Secret Is Finally Out'</t>
  </si>
  <si>
    <t>ee3d14e2-16d2-4814-b36d-3c20353378ad</t>
  </si>
  <si>
    <t>https://www.usmagazine.com/stylish/news/sydney-sweeney-unveils-lingerie-brand-syrn-the-secret-is-finally-out/?no-js=flatplan</t>
  </si>
  <si>
    <t>Witness Makes New Claims About Timothy Busfield's Alleged Teenage Victim Amid Abuse Allegations</t>
  </si>
  <si>
    <t>fdba6915-fbd6-43fa-a569-2abf55e30344</t>
  </si>
  <si>
    <t>https://www.usmagazine.com/celebrity-news/news/witness-makes-new-claims-about-timothy-busfields-alleged-teenage-victim/?no-js=flatplan</t>
  </si>
  <si>
    <t>Sheriff Reveals How Much Longer Nancy Guthrie Investigation Could Continue as Search Reaches 3rd Week</t>
  </si>
  <si>
    <t>bf1722f5-5938-46e4-8984-961598ddfd91</t>
  </si>
  <si>
    <t>https://www.usmagazine.com/celebrity-news/news/sheriff-reveals-how-much-longer-nancy-guthrie-investigation-could-continue/?no-js=flatplan</t>
  </si>
  <si>
    <t>Former FBI Agent Explains Why Nancy Guthrie's Home Is Being Returned to Family as Speeding Car Video Emerges</t>
  </si>
  <si>
    <t>59b3b97a-2146-4314-9d05-334985504495</t>
  </si>
  <si>
    <t>https://www.usmagazine.com/crime-news/news/former-fbi-explains-why-nancy-guthries-home-is-being-returned-to-family/?no-js=flatplan</t>
  </si>
  <si>
    <t>Netflix's New Mystery Show Has an Impressive 83 Percent Rotten Tomatoes Score ‚Äî and a Shocking Ending</t>
  </si>
  <si>
    <t>b6457218-50c1-4706-b1be-544a77b72d60</t>
  </si>
  <si>
    <t>https://www.usmagazine.com/entertainment/news/netflixs-new-mystery-show-has-an-impressive-83-percent-rotten-tomatoes-score-and-a-shocking-ending/?no-js=flatplan</t>
  </si>
  <si>
    <t>Hulu's Hit Drama Is Back For a Third Season ‚Äî Here's Why It's Better Than Ever</t>
  </si>
  <si>
    <t>f125c705-edb5-4712-8722-cdfb350e337a</t>
  </si>
  <si>
    <t>https://www.usmagazine.com/entertainment/news/hulus-hit-drama-is-back-for-a-third-season-heres-why-its-better-than-ever/?no-js=flatplan</t>
  </si>
  <si>
    <t>Kelly Stafford Complains About the Process of Obtaining Tickets to NFL Playoff Games: 'A Little Absurd'</t>
  </si>
  <si>
    <t>1b06a7a0-35a4-4c92-b0db-1e8a4cec1c1e</t>
  </si>
  <si>
    <t>https://www.usmagazine.com/entertainment/news/kelly-stafford-complains-about-absurd-process-to-get-nfl-playoff-tickets/?no-js=flatplan</t>
  </si>
  <si>
    <t>Why Tatiana Schlossberg's Death May Be the 'Hardest' Tragedy for Mom Caroline Kennedy</t>
  </si>
  <si>
    <t>6ef230a7-2482-4f5d-9699-4f25ef74718a</t>
  </si>
  <si>
    <t>https://www.usmagazine.com/celebrity-news/news/why-tatiana-schlossbergs-death-may-be-caroline-kennedys-hardest-tragedy/?no-js=flatplan</t>
  </si>
  <si>
    <t>Kelly Stafford and 4 Daughters Don Matching Black Dresses as They Support Matthew at NFL Honors</t>
  </si>
  <si>
    <t>dd5234e7-db8b-4ac1-9d0d-8bde22e82e94</t>
  </si>
  <si>
    <t>https://www.usmagazine.com/celebrity-moms/news/kelly-and-matthew-stafford-walk-red-carpet-with-4-daughters-at-nfl-honors/?no-js=flatplan</t>
  </si>
  <si>
    <t>Bethenny Frankel Diagnosed With Stage 2 Chronic Kidney Disease After Series of Blood Tests</t>
  </si>
  <si>
    <t>701d29ce-443a-4bbb-aec3-f372c768d893</t>
  </si>
  <si>
    <t>https://www.usmagazine.com/celebrity-news/news/bethenny-frankel-diagnosed-with-stage-2-chronic-kidney-disease/?no-js=flatplan</t>
  </si>
  <si>
    <t>Taylor Armstrong Apologizes After Saying She Was 'Embarrassed' by Bad Bunny's Super Bowl Performance</t>
  </si>
  <si>
    <t>9292d004-f1a7-4bba-b809-e55205790cd3</t>
  </si>
  <si>
    <t>https://www.usmagazine.com/entertainment/news/taylor-armstrong-apologizes-for-slamming-bad-bunny-super-bowl-show/?no-js=flatplan</t>
  </si>
  <si>
    <t>Travis Kelce's Ex Kayla Nicole Alludes to 'Bad Breakup,' Taylor Swift in Super Bowl Commercial</t>
  </si>
  <si>
    <t>8f21df5c-4a4e-471b-baed-075b2053d532</t>
  </si>
  <si>
    <t>https://www.usmagazine.com/entertainment/news/travis-kelces-ex-kayla-nicole-references-taylor-swift-in-super-bowl-ad/?no-js=flatplan</t>
  </si>
  <si>
    <t>Megyn Kelly Trolled for Not Understanding Hockey Terminology After Team USA Gold Medal Game</t>
  </si>
  <si>
    <t>1ff66d5d-2ca5-4d7a-8f07-f59a24a7acd1</t>
  </si>
  <si>
    <t>https://www.usmagazine.com/sports/news/megyn-kelly-trolled-for-hockey-question-after-team-usa-gold-medal-game/?no-js=flatplan</t>
  </si>
  <si>
    <t>Allison Holker's Feud With Stephen 'tWtich' Boss' Family Over After Case Dismissed by Judge</t>
  </si>
  <si>
    <t>0c76dab0-b10f-4bfc-983b-a91306303ec0</t>
  </si>
  <si>
    <t>https://www.usmagazine.com/celebrity-news/news/allison-holker-and-twtichs-family-feud-over-after-case-dismissed/?no-js=flatplan</t>
  </si>
  <si>
    <t>Hailey Bieber Strips Down to Lingerie for Victoria's Secret Valentine's Shop: 'Main Character Energy'</t>
  </si>
  <si>
    <t>14cc382d-5f8b-4f71-bb6b-5d8584f94dff</t>
  </si>
  <si>
    <t>https://www.usmagazine.com/stylish/news/hailey-bieber-is-the-main-character-in-victorias-secret-valentines-ad/?no-js=flatplan</t>
  </si>
  <si>
    <t>What Did Snoop Dogg Say While Presenting at the 2026 Golden Globes? His Censored Comment Revealed</t>
  </si>
  <si>
    <t>39999638-7623-45e2-9fdf-ac0758f83e6d</t>
  </si>
  <si>
    <t>https://www.usmagazine.com/entertainment/news/what-did-snoop-dogg-say-at-2026-golden-globes-censored-comment-revealed/?no-js=flatplan</t>
  </si>
  <si>
    <t>Melissa Rivers Wants the Naked Dress to 'Retire' but Says J. Law Had a Wow Moment at the Globes: 'Holy S***' (Exclusive)</t>
  </si>
  <si>
    <t>fef6074f-df24-47bc-8ed2-bd12376b80f2</t>
  </si>
  <si>
    <t>https://www.usmagazine.com/stylish/news/melissa-rivers-wants-the-naked-dress-to-retire-after-the-golden-globes/?no-js=flatplan</t>
  </si>
  <si>
    <t>Cruz Beckham's Girlfriend Jackie Apostel Says 'There Is Zero Noise' in Their Age-Gap Romance</t>
  </si>
  <si>
    <t>c6e22b28-38a3-444b-90f5-eb27d3b52be0</t>
  </si>
  <si>
    <t>https://www.usmagazine.com/celebrity-news/news/cruz-beckhams-gf-jackie-makes-rare-comment-about-their-age-gap-romance/?no-js=flatplan</t>
  </si>
  <si>
    <t>Texas Tech QB Behren Morton and Kate Leibel's Relationship Timeline: Romance From the Pitch to the Gridiron</t>
  </si>
  <si>
    <t>97a24642-5fca-4d4d-ad28-cb58c5b42d6f</t>
  </si>
  <si>
    <t>https://www.usmagazine.com/entertainment/news/texas-tech-qb-behren-morton-and-gf-kate-leibels-relationship-timeline/?no-js=flatplan</t>
  </si>
  <si>
    <t>Katy Perry Snuggles Up to Justin Trudeau and Includes Ex Orlando Bloom in New Holiday Photo Dump</t>
  </si>
  <si>
    <t>daa213b4-0414-4aab-b58c-4f3c44a767b6</t>
  </si>
  <si>
    <t>Erin Carlson</t>
  </si>
  <si>
    <t>https://www.usmagazine.com/celebrity-news/news/katy-perry-justin-trudeau-snuggle-up-in-new-holiday-photo-dump/?no-js=flatplan</t>
  </si>
  <si>
    <t>Mother of Elon Musk's 13th Child Speaks Out After Claiming Grok Generated Explicit AI Images of Her</t>
  </si>
  <si>
    <t>cc7df419-1215-4f1a-859f-c32078e7efd1</t>
  </si>
  <si>
    <t>https://www.usmagazine.com/celebrity-news/news/mother-of-elon-musks-13th-child-claims-grok-created-explicit-images-of-her/?no-js=flatplan</t>
  </si>
  <si>
    <t>Patriots QB Drake Maye's Wife Ann Reflects on 'Biggest Blessing' After Body Language Controversy</t>
  </si>
  <si>
    <t>13e26130-a883-4d66-b813-0a46c30a56ea</t>
  </si>
  <si>
    <t>https://www.usmagazine.com/entertainment/news/drake-mayes-wife-reflects-on-blessings-after-body-language-controversy/?no-js=flatplan</t>
  </si>
  <si>
    <t>Little People Big World' Alum Tori Roloff Shares 'Vulnerable' Update on Cystic Acne Journey</t>
  </si>
  <si>
    <t>62be2b32-d75e-47bf-ab31-00c7bdb53b04</t>
  </si>
  <si>
    <t>https://www.usmagazine.com/stylish/news/tlc-alum-tori-roloff-shares-vulnerable-update-on-cystic-acne/?no-js=flatplan</t>
  </si>
  <si>
    <t>Paramount Reveals Official Title for Beth and Rip's 'Yellowstone' Spinoff After Kayce's CBS Show Was Renamed</t>
  </si>
  <si>
    <t>91b35803-26ed-4986-8adc-cda5143d1e09</t>
  </si>
  <si>
    <t>https://www.usmagazine.com/entertainment/news/beth-and-rips-yellowstone-spinoff-is-officially-named-dutton-ranch/?no-js=flatplan</t>
  </si>
  <si>
    <t>Jill Martin Will Undergo Urgent Surgery for Breast Cancer Treatment Complications</t>
  </si>
  <si>
    <t>23c30b5f-97c2-48f2-b0be-c143cddc5ddf</t>
  </si>
  <si>
    <t>https://www.usmagazine.com/celebrity-news/news/jill-martin-to-undergo-surgery-for-cancer-treatment-complications/?no-js=flatplan</t>
  </si>
  <si>
    <t>Gordon Ramsay Tells Brooklyn Beckham to Take a 'Look at Himself' Amid Family Feud: 'Penny Will Drop'</t>
  </si>
  <si>
    <t>5ac95f99-99ad-4b2b-86e4-4e312f35534e</t>
  </si>
  <si>
    <t>https://www.usmagazine.com/celebrity-moms/news/gordon-ramsay-urges-brooklyn-beckham-to-reconcile-with-family-amid-feud/?no-js=flatplan</t>
  </si>
  <si>
    <t>Austrian Olympian Hospitalized After Nearly 1,500 Lbs Bobsled Overturns During 2026 Olympics Race</t>
  </si>
  <si>
    <t>ebe9ad83-418f-4f8c-9427-1e8a5d2f9727</t>
  </si>
  <si>
    <t>https://www.usmagazine.com/entertainment/news/olympian-hospitalized-after-bobsled-overturns-during-olympics-race/?no-js=flatplan</t>
  </si>
  <si>
    <t>Taylor Swift Sparkles and Shines in Gold Dress at Este Haim's New Year's Eve Wedding</t>
  </si>
  <si>
    <t>ca2de79c-eb92-44e4-8bc3-ed7651454bc6</t>
  </si>
  <si>
    <t>https://www.usmagazine.com/stylish/news/taylor-swift-shines-in-gold-dress-at-este-haims-new-years-eve-wedding/?no-js=flatplan</t>
  </si>
  <si>
    <t>Lindsey Vonn Shares Graphic X-Ray From Multiple Surgeries After Devastating 2026 Olympics Crash</t>
  </si>
  <si>
    <t>40dd8b85-61bf-481c-92af-5577ffd2a22e</t>
  </si>
  <si>
    <t>https://www.usmagazine.com/entertainment/news/lindsey-vonn-shares-graphic-x-ray-of-broken-leg-after-2026-olympics-injury/?no-js=flatplan</t>
  </si>
  <si>
    <t>Missing Grandmother's Son Arrested in Her Stabbing Death on Long Island, Says Police</t>
  </si>
  <si>
    <t>71ee7071-7786-4060-83cd-98d756315ae0</t>
  </si>
  <si>
    <t>https://www.usmagazine.com/crime-news/news/son-of-missing-grandmother-arrested-in-her-stabbing-death-ny-police/?no-js=flatplan</t>
  </si>
  <si>
    <t>Brett Favre Explains Why He's Watching Turning Point's Alternative Super Bowl LX Halftime Show</t>
  </si>
  <si>
    <t>0eadb57c-49ae-4191-9ada-5e046a61a532</t>
  </si>
  <si>
    <t>https://www.usmagazine.com/entertainment/news/brett-favre-explains-why-hes-watching-turning-points-halftime-show/?no-js=flatplan</t>
  </si>
  <si>
    <t>Hilary Duff Sings About 'Giving Head' and a Fizzling Romance in New Song Amid Mom Group Drama</t>
  </si>
  <si>
    <t>0a7fcddf-6c11-4c3c-a8b3-6ddb0f1af770</t>
  </si>
  <si>
    <t>https://www.usmagazine.com/celebrity-news/news/hilary-duff-sings-about-giving-head-and-fizzling-romance-in-new-song/?no-js=flatplan</t>
  </si>
  <si>
    <t>Celebs Who Have Been Overserved at the Golden Globes: Cate Blanchett, Emma Thompson and More</t>
  </si>
  <si>
    <t>e273e1b5-bd35-4cbb-a79b-db329be8d52b</t>
  </si>
  <si>
    <t>https://www.usmagazine.com/food/pictures/celebrities-who-have-been-over-served-at-the-golden-globes/?no-js=flatplan</t>
  </si>
  <si>
    <t>Missing High School Football Coach Was Still Getting Paid Despite Being Charged With Child Porn</t>
  </si>
  <si>
    <t>95877978-c35e-4edf-b672-c13d7e9cc65b</t>
  </si>
  <si>
    <t>https://www.usmagazine.com/sports/news/missing-football-coach-still-getting-paid-despite-being-child-porn-charge/?no-js=flatplan</t>
  </si>
  <si>
    <t>Meghan Trainor Breaks Silence on Ashley Tisdale's Viral 'Toxic' Mom Group Essay</t>
  </si>
  <si>
    <t>f8430cbe-7da0-4849-85f2-a766ca5a08e2</t>
  </si>
  <si>
    <t>https://www.usmagazine.com/celebrity-news/news/meghan-trainor-breaks-silence-on-ashley-tisdale-mom-group-drama/?no-js=flatplan</t>
  </si>
  <si>
    <t>Former NFL Player Ronyell Whitaker Dead at 46 as Vikings Franchise Rocked With Another Tragedy</t>
  </si>
  <si>
    <t>e473611c-a9a6-43e9-aece-7e6fea82759f</t>
  </si>
  <si>
    <t>https://www.usmagazine.com/sports/news/ronyell-whitaker-dead-former-minnesota-vikings-player-was-46/?no-js=flatplan</t>
  </si>
  <si>
    <t>Human Remains Found in Alabama Coal Bin Identified as Missing Man Who Vanished in 1988</t>
  </si>
  <si>
    <t>8dc2dd22-9bd5-42f2-bca0-8db5e22ba9bd</t>
  </si>
  <si>
    <t>https://www.usmagazine.com/crime-news/news/human-remains-found-in-coal-bin-identified-as-man-who-vanished-in-1988/?no-js=flatplan</t>
  </si>
  <si>
    <t>Former FBI Agent Says Photos of Potential Suspect Indicate Nancy Guthrie Kidnapping Was 'Targeted' (Exclusive)</t>
  </si>
  <si>
    <t>e34f8b2e-823f-43ac-bf84-978defa55d4d</t>
  </si>
  <si>
    <t>https://www.usmagazine.com/celebrity-news/news/ex-fbi-agent-reacts-to-potential-suspect-photos-in-nancy-guthrie-case/?no-js=flatplan</t>
  </si>
  <si>
    <t>Missing 4-Year-Old Boy Found Dead After He Disappeared on New Year's Eve, Alabama Sheriff Says</t>
  </si>
  <si>
    <t>717b1492-ad2b-4f05-a174-36f773322e68</t>
  </si>
  <si>
    <t>https://www.usmagazine.com/crime-news/news/missing-4-year-old-boy-found-dead-after-he-disappeared-on-new-years-eve/?no-js=flatplan</t>
  </si>
  <si>
    <t>Taylor Swift Donates 'Generous Gift' to Brad Paisley's Nonprofit, The Store: 'Incredibly Grateful'</t>
  </si>
  <si>
    <t>0ef79f66-ba0b-4fe9-899d-dc87ad066f41</t>
  </si>
  <si>
    <t>https://www.usmagazine.com/celebrity-news/news/taylor-swift-donates-generous-gift-to-brad-paisleys-nonprofit-the-store/?no-js=flatplan</t>
  </si>
  <si>
    <t>Freddie Mercury's Secret Daughter Bibi Dead at Age 48 After Years-Long Cancer Battle</t>
  </si>
  <si>
    <t>4168ad2e-b27a-4967-8a85-96ea499bc90f</t>
  </si>
  <si>
    <t>https://www.usmagazine.com/celebrity-news/news/freddie-mercurys-daughter-dead-after-cancer-battle-bibi-was-48/?no-js=flatplan</t>
  </si>
  <si>
    <t>Blake Lively's Alleged Text Reveals She Was Aware Justin Baldoni Asked Her Trainer About Her Weight for Scene (Exclusive)</t>
  </si>
  <si>
    <t>5bbd34de-67f4-4571-982c-c1b6496c62e2</t>
  </si>
  <si>
    <t>https://www.usmagazine.com/celebrity-news/news/blake-livelys-text-reveals-she-was-aware-baldoni-asked-about-her-weight-excl/?no-js=flatplan</t>
  </si>
  <si>
    <t>Ruby Rose Issues Bold Statement About Melissa Gilbert's Support of Timothy Busfield Amid Sex Abuse Case</t>
  </si>
  <si>
    <t>787ad78c-2957-4035-ab30-b75115c2a803</t>
  </si>
  <si>
    <t>https://www.usmagazine.com/celebrity-news/news/ruby-rose-slams-melissa-gilberts-support-of-timothy-busfield-in-bold-statement/?no-js=flatplan</t>
  </si>
  <si>
    <t>What Has Tara Lipinski Said About Her Health Issues Over the Years Before Medical Exemption on 'The Traitors'?</t>
  </si>
  <si>
    <t>005f1b24-6406-455d-a159-ef955d2a2d0c</t>
  </si>
  <si>
    <t>https://www.usmagazine.com/entertainment/news/tara-lipinskis-health-issues-explained-after-traitors-medical-exemption/?no-js=flatplan</t>
  </si>
  <si>
    <t>Sheriff Chris Nanos Clarifies There Wasn't Blood at Savannah Guthrie's Missing Mom Nancy Guthrie's Home</t>
  </si>
  <si>
    <t>80c52853-7f59-47df-a635-6e86bf7d0a22</t>
  </si>
  <si>
    <t>https://www.usmagazine.com/celebrity-news/news/authorities-found-blood-in-savannah-guthries-missing-moms-home-report/?no-js=flatplan</t>
  </si>
  <si>
    <t>Lindsey Vonn Shares Update After 4th Surgery Following Devastating 2026 Winter Olympics Crash</t>
  </si>
  <si>
    <t>7ecb97ba-d978-4b26-bfdf-41d2b64fef4d</t>
  </si>
  <si>
    <t>https://www.usmagazine.com/entertainment/news/lindsey-vonn-shares-update-after-4th-surgery-following-olympics-crash/?no-js=flatplan</t>
  </si>
  <si>
    <t>Jackson Browne's Son Ethan Browne's Cause of Death Revealed After Actor Died at Age 52</t>
  </si>
  <si>
    <t>cf0bb14d-e2df-49e9-9b86-6c614c4d19e4</t>
  </si>
  <si>
    <t>https://www.usmagazine.com/celebrity-news/news/jackson-brownes-son-ethan-brownes-cause-of-death-revealed/?no-js=flatplan</t>
  </si>
  <si>
    <t>Chelsea Handler Says She Thinks Tom Brady Is a 'Total Dud': He's Not 'Hot' or 'Fun'</t>
  </si>
  <si>
    <t>a45d0609-21db-4328-9472-c6d7909a29e7</t>
  </si>
  <si>
    <t>https://www.usmagazine.com/celebrity-news/news/chelsea-handler-calls-out-tom-brady-as-a-total-dud-who-is-not-hot/?no-js=flatplan</t>
  </si>
  <si>
    <t>Which 'Ted Lasso' Stars Are ‚Äî And Aren't ‚Äî Returning for Season 4 After Surprise Renewal?</t>
  </si>
  <si>
    <t>7cf3aa8f-5814-4826-8b36-0d33ee9d341f</t>
  </si>
  <si>
    <t>https://www.usmagazine.com/entertainment/news/which-ted-lasso-stars-are-and-arent-returning-for-season-4/?no-js=flatplan</t>
  </si>
  <si>
    <t>3rd Note in Nancy Guthrie Case Makes New Reward Demand in Exchange for Identity of Abductor</t>
  </si>
  <si>
    <t>4538800e-8df8-4fdf-9044-638892f8c00e</t>
  </si>
  <si>
    <t>https://www.usmagazine.com/crime-news/news/3rd-note-in-nancy-guthrie-case-makes-new-demand-for-identity-of-abductor/?no-js=flatplan</t>
  </si>
  <si>
    <t>Disney Star Christy Carlson Romano Tearfully Reveals Positive Cancer Scan: 'My Duty to Share'</t>
  </si>
  <si>
    <t>2e21e450-34f1-4b60-8911-ad9023eb0338</t>
  </si>
  <si>
    <t>https://www.usmagazine.com/celebrity-news/news/disney-star-christy-carlson-romano-reveals-positive-cancer-scan/?no-js=flatplan</t>
  </si>
  <si>
    <t>Victoria Beckham's Awkward Red Carpet Interaction With Brooklyn Beckham, Nicola Peltz Resurfaces Amid Feud</t>
  </si>
  <si>
    <t>3a098b70-5bee-4b3d-9272-d7989ae98587</t>
  </si>
  <si>
    <t>https://www.usmagazine.com/celebrity-news/news/nicola-peltzs-awkward-beckham-red-carpet-interaction-resurfaces/?no-js=flatplan</t>
  </si>
  <si>
    <t>Nearly Half of NFL Players Disapprove of Bad Bunny Playing Super Bowl Halftime: 'It Should Be an American'</t>
  </si>
  <si>
    <t>5143946c-8276-44dc-96d3-795a39bae1db</t>
  </si>
  <si>
    <t>https://www.usmagazine.com/entertainment/news/nearly-half-of-nfl-players-disapprove-of-bad-bunnys-super-bowl-performance/?no-js=flatplan</t>
  </si>
  <si>
    <t>15 of the Best Lingerie Finds for Large Busts</t>
  </si>
  <si>
    <t>20f38ca1-84ac-4de1-8b04-4914aad39137</t>
  </si>
  <si>
    <t>Suzy Forman</t>
  </si>
  <si>
    <t>Main, Shopping</t>
  </si>
  <si>
    <t>https://www.usmagazine.com/shopping/news/best-lingerie-large-busts/?no-js=flatplan</t>
  </si>
  <si>
    <t>Olympic Skier Eileen Gu Shares Heartbreaking Family News After Winning 2nd Straight Gold Medal</t>
  </si>
  <si>
    <t>9a5de7d4-93ca-494f-82d4-a26b0f9c8f19</t>
  </si>
  <si>
    <t>https://www.usmagazine.com/entertainment/news/olympian-eileen-gu-shares-heartbreaking-family-news-after-gold-medal-win/?no-js=flatplan</t>
  </si>
  <si>
    <t>Team USA Luger Sophia Kirkby Reads DMs After Saying She Was Looking for Love in Olympic Village</t>
  </si>
  <si>
    <t>f492eea0-c41d-4cc1-9d19-1088bf0365d4</t>
  </si>
  <si>
    <t>https://www.usmagazine.com/entertainment/news/team-usa-luger-sophia-kirkby-reads-her-instagram-dms-from-men/?no-js=flatplan</t>
  </si>
  <si>
    <t>Josh Charles Says He Called Travis Kelce a 'D***' on Taylor Swift's 'Fortnight' Music Video Set</t>
  </si>
  <si>
    <t>fe785947-25bb-4147-8a50-60e6dfa24653</t>
  </si>
  <si>
    <t>https://www.usmagazine.com/entertainment/news/why-josh-charles-called-travis-kelce-a-d-on-taylor-swift-video-set/?no-js=flatplan</t>
  </si>
  <si>
    <t>Patriots Wide Receiver Kyle Williams Tackles Streaker During Super Bowl 60</t>
  </si>
  <si>
    <t>b09cb085-94d0-434b-962f-c9fa19eb6241</t>
  </si>
  <si>
    <t>https://www.usmagazine.com/entertainment/news/patriots-wide-receiver-kyle-williams-tackles-streaker-during-super-bowl-60/?no-js=flatplan</t>
  </si>
  <si>
    <t>Martin Short's Daughter Katherine Was Reportedly Found in Locked Room With a 'Note' Nearby</t>
  </si>
  <si>
    <t>85debee2-d729-4a8b-b8cd-1bcda7588454</t>
  </si>
  <si>
    <t>https://www.usmagazine.com/celebrity-news/news/martin-shorts-daughter-katherine-was-found-with-a-note-nearby/?no-js=flatplan</t>
  </si>
  <si>
    <t>LeBron James' Wife Savannah James Stirs Debate by Saying Strip Clubs Are '1 of My Favorite' Activities</t>
  </si>
  <si>
    <t>336c07c1-a8f6-43f0-9979-d9e63f0b1b6b</t>
  </si>
  <si>
    <t>https://www.usmagazine.com/sports/news/lebron-james-wife-savannah-james-stirs-debate-with-strip-club-admission/?no-js=flatplan</t>
  </si>
  <si>
    <t>Hulu Is Now Streaming 2025's Most Disgusting Movie ‚Äî Is It Worth Watching?</t>
  </si>
  <si>
    <t>a08a1cd7-7a28-48d6-9e8d-2bd3ae67416d</t>
  </si>
  <si>
    <t>https://www.usmagazine.com/entertainment/news/hulu-is-now-streaming-the-most-disgusting-movie-of-2025/?no-js=flatplan</t>
  </si>
  <si>
    <t>3 New Netflix Shows to Watch in February 2026, Ranked by IMDb Rating</t>
  </si>
  <si>
    <t>519bac4e-c9d7-4f87-8137-c800b6abd1dc</t>
  </si>
  <si>
    <t>https://www.usmagazine.com/entertainment/news/3-new-netflix-shows-to-watch-in-february-2026-ranked-by-imdb-rating/?no-js=flatplan</t>
  </si>
  <si>
    <t>Seahawks QB Sam Darnold Gives His Honest Opinion About Bad Bunny Performing Super Bowl 60 Halftime Show</t>
  </si>
  <si>
    <t>6f609fff-aa70-4230-911c-a8aa45e27e38</t>
  </si>
  <si>
    <t>https://www.usmagazine.com/entertainment/news/seahawks-sam-darnold-gives-honest-opinion-about-bad-bunny-at-super-bowl/?no-js=flatplan</t>
  </si>
  <si>
    <t>Which TV Shows Are Renewed in 2026-2027? Get the Status of Your Favorite Series</t>
  </si>
  <si>
    <t>b3adea6b-5cfb-49f9-8153-8456d6a53831</t>
  </si>
  <si>
    <t>https://www.usmagazine.com/entertainment/news/tv-shows-renewed-in-2026-2027-which-are-coming-back-for-more-seasons/?no-js=flatplan</t>
  </si>
  <si>
    <t>Jodi Arias Seeking New Counsel After Being Found Guilty of Murdering Travis Alexander</t>
  </si>
  <si>
    <t>d1230b58-3b7f-4c0d-a37d-2d1f25726986</t>
  </si>
  <si>
    <t>https://www.usmagazine.com/crime-news/news/jodi-arias-seeking-new-counsel-after-being-found-guilty-of-murder/?no-js=flatplan</t>
  </si>
  <si>
    <t>Bunnie Xo Recalls Challenges in Her Sex Life With Husband Jelly Roll When He Was 'So Big' (Exclusive)</t>
  </si>
  <si>
    <t>6224d9fe-0257-4410-b29f-56071f75fea9</t>
  </si>
  <si>
    <t>https://www.usmagazine.com/celebrity-news/news/bunnie-xo-recalls-sex-challenges-when-jelly-roll-was-so-big-excl/?no-js=flatplan</t>
  </si>
  <si>
    <t>Retired Sergeant Says Police Are 'Running on Fumes' in Nancy Guthrie Case, Predicts Next Steps</t>
  </si>
  <si>
    <t>c1d0c938-fed5-4c5a-ba09-1e35c42d52d3</t>
  </si>
  <si>
    <t>https://www.usmagazine.com/celebrity-news/news/nancy-guthrie-police-are-running-on-fumes-says-ex-sergeant-excl/?no-js=flatplan</t>
  </si>
  <si>
    <t>Why Martin Short's Daughter Katherine Changed Her Name Before Her Death at Age 42</t>
  </si>
  <si>
    <t>e720aec7-4013-442c-9453-97b9d52d047a</t>
  </si>
  <si>
    <t>https://www.usmagazine.com/celebrity-news/news/why-martin-shorts-daughter-katherine-changed-her-name-before-death/?no-js=flatplan</t>
  </si>
  <si>
    <t>Brandi Glanville Spent $200k on Breast Implants Making Her Sick, Says Ex Eddie Cibrian Hasn't Shown 'Support'</t>
  </si>
  <si>
    <t>fbcebf45-e721-47cc-936d-c9b8434e5270</t>
  </si>
  <si>
    <t>https://www.usmagazine.com/celebrity-news/news/brandi-glanville-shares-breast-implant-sickness-cost-if-eddie-was-there/?no-js=flatplan</t>
  </si>
  <si>
    <t>President Donald Trump Threatens Nancy Guthrie Kidnappers With Death Penalty If She's Killed</t>
  </si>
  <si>
    <t>95999d76-e1ba-4d58-ba80-98183b17ae1e</t>
  </si>
  <si>
    <t>https://www.usmagazine.com/celebrity-news/news/president-trump-threatens-nancy-guthrie-kidnappers-with-death-penalty/?no-js=flatplan</t>
  </si>
  <si>
    <t>Police Believe Girl, 15, Is in Danger After Disappearing With 41-Year-Old Man Before New Years</t>
  </si>
  <si>
    <t>d9ff8a29-85af-47cc-b10a-37a9a5df87aa</t>
  </si>
  <si>
    <t>https://www.usmagazine.com/crime-news/news/police-believe-girl-15-is-in-danger-after-disappearing-with-41-year-old-man/?no-js=flatplan</t>
  </si>
  <si>
    <t>Lisa Rinna's Daughter Amelia Gray Hamlin Reveals All the Cosmetic Procedures She's Had</t>
  </si>
  <si>
    <t>96d9711a-c0a1-4656-b372-a6e76df91bb0</t>
  </si>
  <si>
    <t>https://www.usmagazine.com/stylish/news/lisa-rinnas-daughter-amelia-gray-breaks-down-her-cosmetic-procedures/?no-js=flatplan</t>
  </si>
  <si>
    <t>3 Binge-Worthy Netflix Thriller Shows to Watch If You Like 'His and Hers': 'The Perfect Couple' and More</t>
  </si>
  <si>
    <t>adf44f4e-0d7b-4a2f-a2ad-6a3ffc1ed9c4</t>
  </si>
  <si>
    <t>https://www.usmagazine.com/entertainment/news/3-binge-worthy-netflix-thriller-shows-to-watch-if-you-like-his-and-hers/?no-js=flatplan</t>
  </si>
  <si>
    <t>Cardi B and Stefon Diggs Split After 1 Year of Dating: 'He Betrayed Her,' Source Says (Exclusive)</t>
  </si>
  <si>
    <t>a25ebba1-8602-4072-a508-f16f66a9f7da</t>
  </si>
  <si>
    <t>https://www.usmagazine.com/celebrity-news/news/cardi-b-stefon-diggs-split-after-1-year-of-dating-what-went-wrong-excl/?no-js=flatplan</t>
  </si>
  <si>
    <t>3 New Netflix Shows With at Least 90 Percent on Rotten Tomatoes (February 2026)</t>
  </si>
  <si>
    <t>c120629f-30cb-40cd-bc9a-55af5dbdf049</t>
  </si>
  <si>
    <t>https://www.usmagazine.com/entertainment/news/3-new-netflix-shows-with-at-least-90-percent-on-rotten-tomatoes-february-2026/?no-js=flatplan</t>
  </si>
  <si>
    <t>1000-Lb. Sisters' Amy Slaton Shows Off Results After Going Under the Knife to Correct Her Lazy Eye</t>
  </si>
  <si>
    <t>b0c70a19-8384-48e4-915a-5efc9ddde3d0</t>
  </si>
  <si>
    <t>https://www.usmagazine.com/entertainment/news/1000-lb-sisters-amy-slaton-shows-off-results-after-lazy-eye-surgery/?no-js=flatplan</t>
  </si>
  <si>
    <t>Where Did Robert Duvall Live Before His Death at 95? Inside His Life on His Virginia Farm</t>
  </si>
  <si>
    <t>4e670264-193f-4410-8fec-8007186d983c</t>
  </si>
  <si>
    <t>https://www.usmagazine.com/celebrity-news/news/inside-robert-duvalls-life-on-the-farm-before-his-death-at-95/?no-js=flatplan</t>
  </si>
  <si>
    <t>Fans Appear Outraged After James Van Der Beek's Merch Store Doesn't Offer Refund for Signed Item</t>
  </si>
  <si>
    <t>8ca2e10f-47a9-4392-97be-761cfd48d682</t>
  </si>
  <si>
    <t>https://www.usmagazine.com/celebrity-news/news/fans-slam-james-van-der-beeks-merch-store-after-unfulfilled-orders/?no-js=flatplan</t>
  </si>
  <si>
    <t>Investigators Locate Pair of Gloves in Search for Savannah Guthrie's Mom Nancy Guthrie</t>
  </si>
  <si>
    <t>238c7da1-6f1f-4e11-9dcf-3d56255ce1de</t>
  </si>
  <si>
    <t>https://www.usmagazine.com/celebrity-news/news/investigators-locate-pair-of-gloves-in-search-for-nancy-guthrie/?no-js=flatplan</t>
  </si>
  <si>
    <t>NFL Sideline Reporter Erin Andrews' Dramatic Fur Coat Goes Viral During 49ers vs Eagles Playoff Game</t>
  </si>
  <si>
    <t>60f313ad-4278-4f02-83fc-faf368b9c274</t>
  </si>
  <si>
    <t>https://www.usmagazine.com/stylish/news/erin-andrews-fur-coat-goes-viral-during-49ers-vs-eagles-game/?no-js=flatplan</t>
  </si>
  <si>
    <t>Ohio Girl, 16, Reported Missing After She Left Home to Meet Mystery Man She Met on App</t>
  </si>
  <si>
    <t>0d23b10c-40fc-43ee-bd13-9a4ac2071c26</t>
  </si>
  <si>
    <t>https://www.usmagazine.com/crime-news/news/ohio-girl-16-missing-after-she-left-home-to-meet-mystery-man-she-met-on-app/?no-js=flatplan</t>
  </si>
  <si>
    <t>Kelly Osbourne Has Girls' Night Out at 2026 Brit Awards With Mom Sharon Amid Defense of Slim Figure</t>
  </si>
  <si>
    <t>be733fdd-e558-4d3f-85ef-b2ffea5e649e</t>
  </si>
  <si>
    <t>https://www.usmagazine.com/entertainment/news/kelly-osbourne-wows-at-2026-brit-awards-with-mom-sharon-after-body-comments/?no-js=flatplan</t>
  </si>
  <si>
    <t>Maria Shriver and More Kennedy Family Members React to Donald Trump's Planned Kennedy Center Closure</t>
  </si>
  <si>
    <t>575837a8-1023-4fe7-80c8-acf4523cdf57</t>
  </si>
  <si>
    <t>https://www.usmagazine.com/celebrity-news/news/kennedy-family-reacts-to-donald-trumps-kennedy-center-closure/?no-js=flatplan</t>
  </si>
  <si>
    <t>Buffalo Bills Coach Sean McDermott Breaks Silence on His Shocking Termination: 'Proud and Humbled'</t>
  </si>
  <si>
    <t>30b9e380-850d-4500-912c-c1a2d2b5168d</t>
  </si>
  <si>
    <t>https://www.usmagazine.com/entertainment/news/buffalo-bills-coach-sean-mcdermott-breaks-silence-on-shocking-firing/?no-js=flatplan</t>
  </si>
  <si>
    <t>Nancy Guthrie Reward Doubles to $202,500 After Anonymous Donation in Case as Police Analyze DNA Samples</t>
  </si>
  <si>
    <t>6e7a6018-5b70-4852-bd07-1e3bd55b851f</t>
  </si>
  <si>
    <t>https://www.usmagazine.com/celebrity-news/news/nancy-guthrie-reward-doubles-to-202500-after-anonymous-donation/?no-js=flatplan</t>
  </si>
  <si>
    <t>Dale Earnhardt Jr.'s Wife Amy Claims Jessica Simpson Tried to 'Fish My Man' Nearly 20 Years Ago</t>
  </si>
  <si>
    <t>c9abe1ba-41f5-4ce0-996e-988e02ecdfe0</t>
  </si>
  <si>
    <t>https://www.usmagazine.com/celebrity-news/news/dale-earnhardt-jr-s-wife-recalls-jessica-simpson-trying-to-fish-my-man/?no-js=flatplan</t>
  </si>
  <si>
    <t>Why Did the Oscars Ignore One of 2025's Best Movies?</t>
  </si>
  <si>
    <t>cd549d94-e535-4511-89dc-f1220543ad22</t>
  </si>
  <si>
    <t>https://www.usmagazine.com/entertainment/news/why-did-the-oscars-snub-one-of-2025s-best-movies/?no-js=flatplan</t>
  </si>
  <si>
    <t>Yellowstone's Kayce Dutton Spinoff on CBS Changes Show Name Months Before Series Premiere</t>
  </si>
  <si>
    <t>a3c0c648-bf0e-4fd2-9355-5985f1c2b43a</t>
  </si>
  <si>
    <t>https://www.usmagazine.com/entertainment/news/yellowstones-kayce-spinoff-changes-show-name-before-series-premiere/?no-js=flatplan</t>
  </si>
  <si>
    <t>Chelsea Handler Mentions Charlie Kirk's Turning Point USA at 2026 Critics Choice Awards</t>
  </si>
  <si>
    <t>508a6632-bd89-4ee9-bf7f-e5710df13ed1</t>
  </si>
  <si>
    <t>https://www.usmagazine.com/entertainment/news/chelsea-handler-mentions-turning-point-usa-at-critics-choice-awards/?no-js=flatplan</t>
  </si>
  <si>
    <t>Meet the Cast of Kayce Dutton's CBS Spinoff 'Marshals' ‚Äî Including 'Yellowstone' Alums</t>
  </si>
  <si>
    <t>f29368e1-1f2f-42ea-b74f-570d8fb1dff0</t>
  </si>
  <si>
    <t>https://www.usmagazine.com/entertainment/news/meet-kayce-duttons-marshals-spinoff-cast-including-yellowstone-alums/?no-js=flatplan</t>
  </si>
  <si>
    <t>Shaquille O'Neal Attempts to Shoot His Shot With Female Reporter During TV Interview</t>
  </si>
  <si>
    <t>8aae062c-57d7-41dc-994d-08ae2f1b48fb</t>
  </si>
  <si>
    <t>https://www.usmagazine.com/entertainment/news/shaquille-oneal-tries-to-shoot-his-shot-with-reporter-during-tv-interview/?no-js=flatplan</t>
  </si>
  <si>
    <t>Scary Movie' Star Jayne Trcka's Cause of Death Revealed 2 Months After the Bodybuilder Died at Age 62</t>
  </si>
  <si>
    <t>96041f6d-8a38-458c-84aa-6457292c72bc</t>
  </si>
  <si>
    <t>https://www.usmagazine.com/celebrity-news/news/scary-movies-jayne-trcka-cause-of-death-revealed-2-months-after-she-died/?no-js=flatplan</t>
  </si>
  <si>
    <t>Florida Woman, 20, Fatally Shot by Ex-Boyfriend Outside of Beauty School She Attended</t>
  </si>
  <si>
    <t>49a55834-f5cf-41b4-9352-bc947740d1cb</t>
  </si>
  <si>
    <t>https://www.usmagazine.com/crime-news/news/florida-woman-fatally-shot-by-ex-boyfriend-outside-of-beauty-school-she-attended/?no-js=flatplan</t>
  </si>
  <si>
    <t>Heidi Klum Shows Off Figure While Posing Topless in Brown Bikini Bottoms: 'Golden Hour'</t>
  </si>
  <si>
    <t>b2dcc723-e5d0-43e4-873a-71d6f725202f</t>
  </si>
  <si>
    <t>https://www.usmagazine.com/celebrity-body/news/heidi-klum-shows-off-figure-while-posing-topless-in-brown-bikini-bottoms/?no-js=flatplan</t>
  </si>
  <si>
    <t>Authorities Deploy 'High-Tech' Scanner In Attempt to Track Nancy Guthrie's Pacemaker as Search Continues</t>
  </si>
  <si>
    <t>ae21cd0f-36fe-4564-ae09-7e361d3e3a0c</t>
  </si>
  <si>
    <t>https://www.usmagazine.com/celebrity-news/news/authorities-deploy-scanner-to-track-missing-nancy-guthries-pacemaker/?no-js=flatplan</t>
  </si>
  <si>
    <t>Ali Larter Reveals Which Push-Up Bra She's Wearing in 'Landman' to Make Her Boobs Look 'Nice and Ripe'</t>
  </si>
  <si>
    <t>4d12a656-7bdf-413f-8da3-73fc1f7a571b</t>
  </si>
  <si>
    <t>https://www.usmagazine.com/stylish/news/ali-larter-reveals-which-push-up-bra-shes-wearing-in-landman/?no-js=flatplan</t>
  </si>
  <si>
    <t>Relive Sydney Sweeney's Dramatic Fashion Evolution Through the Years</t>
  </si>
  <si>
    <t>1596989b-890b-4c38-a9ce-7d4ec4db6014</t>
  </si>
  <si>
    <t>https://www.usmagazine.com/stylish/pictures/sydney-sweeneys-fashion-evolution-through-the-years-pics/?no-js=flatplan</t>
  </si>
  <si>
    <t>Bill Gates Responds to Jeffrey Epstein Email Claim He Contracted STI From 'Russian Girls'</t>
  </si>
  <si>
    <t>9e492d5c-8298-4a8c-9552-35fff999e697</t>
  </si>
  <si>
    <t>https://www.usmagazine.com/celebrity-news/news/bill-gates-responds-to-epstein-email-claim-he-got-sti-from-russian-girls/?no-js=flatplan</t>
  </si>
  <si>
    <t>Meghan Markle and Prince Harry Pack on the PDA Sitting Courtside at NBA All-Star Game</t>
  </si>
  <si>
    <t>41664bff-24d8-4a32-abf1-685a5757d8c6</t>
  </si>
  <si>
    <t>https://www.usmagazine.com/celebrity-news/news/meghan-markle-and-prince-harry-pack-on-the-pda-courtside-at-nba-game/?no-js=flatplan</t>
  </si>
  <si>
    <t>What You Didn't See on TV at the 2026 Golden Globes: PDA, Candid Moments and Cast Reunions</t>
  </si>
  <si>
    <t>e35c0f89-3395-4b71-8d24-d79382426a23</t>
  </si>
  <si>
    <t>https://www.usmagazine.com/entertainment/pictures/golden-globes-2026-what-you-didnt-see-on-tv-pda-reunions/?no-js=flatplan</t>
  </si>
  <si>
    <t>Luke Combs Abruptly Drops Out of Super Bowl Concert 1 Day Before Show Amid Wife Nicole's Pregnancy</t>
  </si>
  <si>
    <t>e3b313d9-5d3b-4d7d-8080-505f9bc82305</t>
  </si>
  <si>
    <t>https://www.usmagazine.com/entertainment/news/luke-combs-abruptly-drops-out-of-2026-madden-bowl-1-day-before-concert/?no-js=flatplan</t>
  </si>
  <si>
    <t>3 New Netflix Shows to Watch in January 2026, Ranked by IMDb Rating</t>
  </si>
  <si>
    <t>38f2e2b2-9552-48f6-84e8-93e7eab39be5</t>
  </si>
  <si>
    <t>https://www.usmagazine.com/entertainment/news/3-new-netflix-shows-to-watch-in-january-2026-ranked-by-imdb-rating/?no-js=flatplan</t>
  </si>
  <si>
    <t>Broncos Quarterback Jarrett Stidham's Wife Kennedy Wows in Winter-White at 2026 AFC Championship</t>
  </si>
  <si>
    <t>102fd53c-50d3-479e-bbcc-670c2fd2c876</t>
  </si>
  <si>
    <t>https://www.usmagazine.com/stylish/news/broncos-jarrett-stidhams-wife-wows-in-white-at-2026-afc-championship/?no-js=flatplan</t>
  </si>
  <si>
    <t>Summer House's Lindsay Hubbard Shows Off Her Bikini Body During Beach Day With Daughter Gemma</t>
  </si>
  <si>
    <t>3833d27e-135e-4064-9bb4-ad71c7f36503</t>
  </si>
  <si>
    <t>https://www.usmagazine.com/celebrity-body/news/summer-houses-lindsay-hubbard-shows-off-bikini-body-with-daughter-gemma/?no-js=flatplan</t>
  </si>
  <si>
    <t>Police Charge Ex-Husband With Murders of Ohio Dentist and His Wife</t>
  </si>
  <si>
    <t>067bbc27-4ed9-4f2d-86a6-72cfffeebc91</t>
  </si>
  <si>
    <t>https://www.usmagazine.com/crime-news/news/police-charge-ex-husband-with-murders-of-ohio-dentist-and-his-wife/?no-js=flatplan</t>
  </si>
  <si>
    <t>Kid Rock Addresses Lip-Synching Claims During Pretaped Turning Point USA Halftime Show</t>
  </si>
  <si>
    <t>5ea3aed3-d308-4b81-a067-8110a36c5685</t>
  </si>
  <si>
    <t>https://www.usmagazine.com/celebrity-news/news/kid-rock-addresses-lip-synching-claims-during-tpusa-halftime-show/?no-js=flatplan</t>
  </si>
  <si>
    <t>Johnny Manziel Reveals the 'True Story' of Why He Abruptly Missed 'College Gameday' Appearance</t>
  </si>
  <si>
    <t>bf39aa2a-ffec-422d-a8b3-99c72d44d175</t>
  </si>
  <si>
    <t>https://www.usmagazine.com/entertainment/news/johnny-manziel-reveals-true-story-of-abruptly-missing-college-gameday/?no-js=flatplan</t>
  </si>
  <si>
    <t>Jessie James Decker's Daughter Vivianne, 11, Looks All Grown Up at Formal School Dance</t>
  </si>
  <si>
    <t>30c5512a-908a-4b75-afe8-455855da2865</t>
  </si>
  <si>
    <t>https://www.usmagazine.com/celebrity-moms/news/jessie-james-deckers-11-year-old-daughter-is-grown-up-at-school-dance/?no-js=flatplan</t>
  </si>
  <si>
    <t>Savannah Guthrie Speaks Out About Mom Nancy Guthrie's Disappearance, Looks to Her Faith in New Statement</t>
  </si>
  <si>
    <t>36b64ea7-f7ad-4ecd-8bfa-71da77d982cf</t>
  </si>
  <si>
    <t>https://www.usmagazine.com/celebrity-news/news/savannah-guthrie-speaks-out-looks-to-god-amid-mom-nancys-disappearance/?no-js=flatplan</t>
  </si>
  <si>
    <t>The Cult Behind the Killer: The Andrea Yates Story:' Everything to Know About True Crime Doc</t>
  </si>
  <si>
    <t>c6c32e69-ebfa-46ad-a3ae-abc59f6a1764</t>
  </si>
  <si>
    <t>https://www.usmagazine.com/crime-news/news/cult-behind-the-killer-andrea-yates-crimes-discussed-in-docuseries/?no-js=flatplan</t>
  </si>
  <si>
    <t>Nicola Peltz Has Been 'Trying to Be Famous for a Decade,' Ex Anwar Hadid's Sister Alana Hadid Says</t>
  </si>
  <si>
    <t>d26d4784-9d9c-410a-8139-df1565629b4c</t>
  </si>
  <si>
    <t>https://www.usmagazine.com/celebrity-news/news/nicola-peltz-has-been-trying-to-be-famous-for-a-decade-alana-hadid-says/?no-js=flatplan</t>
  </si>
  <si>
    <t>Lizzo Shares Her Wild New Year's Resolution While Rocking a Booty-Baring Bikini Amid Weight Loss Journey</t>
  </si>
  <si>
    <t>0b1c82f5-93f4-482e-bc8c-9919834e2392</t>
  </si>
  <si>
    <t>https://www.usmagazine.com/celebrity-body/news/lizzo-shares-her-wild-new-years-resolution-in-a-booty-baring-bikini/?no-js=flatplan</t>
  </si>
  <si>
    <t>Yulia Burtseva Dead: Influencer Dies at Age 38 After Undergoing Cosmetic Surgery</t>
  </si>
  <si>
    <t>93c753e4-7d39-4bbb-ba1b-2506ce90662b</t>
  </si>
  <si>
    <t>https://www.usmagazine.com/celebrity-news/news/yulia-burtseva-dead-influencer-dies-at-age-38-after-cosmetic-surgery/?no-js=flatplan</t>
  </si>
  <si>
    <t>Joe Jonas Is Dating Model Tatiana Gabriela, Leaves Flirty Instagram Comment on Her Page (Exclusive)</t>
  </si>
  <si>
    <t>78da298f-b2d6-42a0-82de-e09bd689d16b</t>
  </si>
  <si>
    <t>https://www.usmagazine.com/celebrity-news/news/joe-jonas-is-dating-model-tatiana-gabriela-source-says-excl/?no-js=flatplan</t>
  </si>
  <si>
    <t>Video of 'Vehicle of Interest' In Nancy Guthrie Case Turned Over to Authorities as Search Continues</t>
  </si>
  <si>
    <t>b432e2c4-8f40-4ce9-8272-d67a3439dd35</t>
  </si>
  <si>
    <t>https://www.usmagazine.com/celebrity-news/news/vehicle-of-interest-video-in-nancy-guthrie-case-turned-over-to-cops/?no-js=flatplan</t>
  </si>
  <si>
    <t>FBI Addresses 'New Message' in Relation to Savannah Guthrie's Mom Nancy's Disappearance</t>
  </si>
  <si>
    <t>08de7671-6418-4f1b-b0c4-49074116df94</t>
  </si>
  <si>
    <t>https://www.usmagazine.com/celebrity-news/news/fbi-addresses-new-message-regarding-savannah-guthries-missing-mom-nancy/?no-js=flatplan</t>
  </si>
  <si>
    <t>Eric McCormack's Ex Scores 'Will and Grace' Residuals, Spousal Support and More in Divorce (Exclusive)</t>
  </si>
  <si>
    <t>8722630a-748b-403b-8fe9-8cac6c605b9f</t>
  </si>
  <si>
    <t>https://www.usmagazine.com/celebrity-news/news/eric-mccormacks-ex-scores-will-and-grace-residuals-more-in-divorce-excl/?no-js=flatplan</t>
  </si>
  <si>
    <t>5 Team USA Hockey Players Skipped White House Meeting With President Trump Before State of the Union</t>
  </si>
  <si>
    <t>78df8ed7-ac00-400b-9f8d-2f1577b4947b</t>
  </si>
  <si>
    <t>https://www.usmagazine.com/sports/news/5-team-usa-hockey-players-skipped-white-house-meeting-with-trump/?no-js=flatplan</t>
  </si>
  <si>
    <t>Olympic Figure Skater Alysa Liu Says She Was 'Not Allowed' to Keep Broken Gold Medal</t>
  </si>
  <si>
    <t>ef2ab923-ada9-4f3a-a383-4e7f68cf6133</t>
  </si>
  <si>
    <t>https://www.usmagazine.com/entertainment/news/why-figure-skater-alysa-liu-couldnt-keep-broken-2026-olympics-medal/?no-js=flatplan</t>
  </si>
  <si>
    <t>Logan Paul Calls Out Brother Jake Paul Over Criticism of Bad Bunny's Super Bowl Halftime Show Performance</t>
  </si>
  <si>
    <t>2f3cec31-242b-4a71-a970-599e93fdafc5</t>
  </si>
  <si>
    <t>https://www.usmagazine.com/entertainment/news/logan-paul-calls-out-brother-jake-paul-over-bad-bunny-super-bowl-concert/?no-js=flatplan</t>
  </si>
  <si>
    <t>Cardi B Shares Alleged Text Message From Personal Chef at the Center of Stefon Diggs Assault Allegations</t>
  </si>
  <si>
    <t>324892bb-39d5-41fc-b097-9d26c2216083</t>
  </si>
  <si>
    <t>https://www.usmagazine.com/entertainment/news/cardi-b-shares-alleged-text-from-chef-at-center-of-stefon-diggs-scandal/?no-js=flatplan</t>
  </si>
  <si>
    <t>One of HBO's Most Addictive Dramas Is Back ‚Äî and Its Current Season Is the Best Yet</t>
  </si>
  <si>
    <t>577b0b29-0617-4db2-b41c-67087c19f16f</t>
  </si>
  <si>
    <t>https://www.usmagazine.com/entertainment/news/one-of-hbos-most-addictive-dramas-is-back-and-its-current-season-is-the-best-yet/?no-js=flatplan</t>
  </si>
  <si>
    <t>Tom Brady Shares Cryptic Message After Sparking Dating Rumors With Alix Earle on New Year's Eve</t>
  </si>
  <si>
    <t>dec6f045-8385-4bdc-9023-75bd1981d637</t>
  </si>
  <si>
    <t>https://www.usmagazine.com/celebrity-news/news/tom-brady-shares-cryptic-message-after-flirty-alix-earle-video-goes-viral/?no-js=flatplan</t>
  </si>
  <si>
    <t>Alix Earle's Dad Makes Joke About Tom Brady After the Influencer's NYE Outing</t>
  </si>
  <si>
    <t>55c3326a-9a60-499c-a762-c8615fe3c024</t>
  </si>
  <si>
    <t>https://www.usmagazine.com/celebrity-news/news/alix-earles-dad-jokes-about-tom-brady-after-her-nye-outing/?no-js=flatplan</t>
  </si>
  <si>
    <t>Denise Richards Breaks Silence on Aaron Phypers' GoFundMe, Claims About Daughter Eloise</t>
  </si>
  <si>
    <t>4f9f1670-4041-4862-941b-af9344529f50</t>
  </si>
  <si>
    <t>https://www.usmagazine.com/celebrity-news/news/denise-richards-breaks-silence-on-outrageous-aaron-phypers-gofundme/?no-js=flatplan</t>
  </si>
  <si>
    <t>Jimmy Kimmel Live!' Makes Major Change 3 Months After Suspension: Report</t>
  </si>
  <si>
    <t>ecbb3eb1-84a9-478e-acb3-8c0526cafcf1</t>
  </si>
  <si>
    <t>https://www.usmagazine.com/entertainment/news/jimmy-kimmel-live-makes-major-change-3-months-after-suspension-report/?no-js=flatplan</t>
  </si>
  <si>
    <t>TMZ Will No Longer Publicly Reveal Notes From Person Claiming to Know Who Kidnapped Nancy Guthrie</t>
  </si>
  <si>
    <t>0479b696-6ec7-4552-b22b-fa1deb86f3c3</t>
  </si>
  <si>
    <t>https://www.usmagazine.com/celebrity-news/news/tmz-will-stop-revealing-notes-from-alleged-nancy-guthrie-informant/?no-js=flatplan</t>
  </si>
  <si>
    <t>Tom Brady Wraps His Arm Around Alix Earle's Back in Must-See Video From Super Bowl 2026 Party</t>
  </si>
  <si>
    <t>39e0f5aa-5bd8-42d8-856c-c80a2cb984a8</t>
  </si>
  <si>
    <t>https://www.usmagazine.com/celebrity-news/news/tom-brady-wraps-his-arm-around-alix-earle-in-new-super-bowl-video/?no-js=flatplan</t>
  </si>
  <si>
    <t>Paul Rudd Is Taken Aback After Being Told He Has a 'Huge Penis' in Racy Interview</t>
  </si>
  <si>
    <t>a7425df3-0ee5-495e-9210-fdb2623449b2</t>
  </si>
  <si>
    <t>https://www.usmagazine.com/celebrity-news/news/paul-rudd-reacts-to-news-he-has-a-huge-penis-in-racy-interview/?no-js=flatplan</t>
  </si>
  <si>
    <t>Ben Affleck May Have Ignored Blake Lively's Plea for Help With 'It Ends With Us' in Now-Viral Email</t>
  </si>
  <si>
    <t>57fa0009-1d4d-4300-ae21-bf524f80c8a3</t>
  </si>
  <si>
    <t>https://www.usmagazine.com/celebrity-news/news/did-ben-affleck-answer-blake-livelys-email-about-it-ends-with-us/?no-js=flatplan</t>
  </si>
  <si>
    <t>Andrea Yates' Ex-Husband Rusty Reveals Why He Still Visits Her Decades After She Killed Their Kids</t>
  </si>
  <si>
    <t>89cd4c58-6357-4d6f-8054-ce0d293337d2</t>
  </si>
  <si>
    <t>https://www.usmagazine.com/crime-news/news/why-andrea-yates-ex-husband-rusty-still-visits-her-after-she-killed-their-kids/?no-js=flatplan</t>
  </si>
  <si>
    <t>Parents Call Out 'Lack of Transparency' in Case of Missing High School Football Coach Travis Turner</t>
  </si>
  <si>
    <t>242d7aa0-8d2a-4b87-a086-cc0ececefdf5</t>
  </si>
  <si>
    <t>https://www.usmagazine.com/entertainment/news/parents-slam-lack-of-transparency-in-missing-high-school-coach-case/?no-js=flatplan</t>
  </si>
  <si>
    <t>Johnny Gaudreau's Family Cheers on Team USA Men's Hockey at 1st Olympics After His Death</t>
  </si>
  <si>
    <t>41746214-eb5e-486d-a490-9ef2198aea3f</t>
  </si>
  <si>
    <t>https://www.usmagazine.com/entertainment/news/johnny-gaudreaus-family-cheers-on-usa-mens-hockey-at-2026-olympics/?no-js=flatplan</t>
  </si>
  <si>
    <t>Woody Harrelson Shares Why He Wanted to Punch 'Motherf***er' Matthew McConaughey on 'True Detective'</t>
  </si>
  <si>
    <t>6254ba90-aea6-4d08-8c89-049eba2a33ed</t>
  </si>
  <si>
    <t>https://www.usmagazine.com/entertainment/news/why-woody-harrelson-wanted-to-punch-matthew-mcconaughey-on-true-detective/?no-js=flatplan</t>
  </si>
  <si>
    <t>Ex-NYC Mayor Eric Adams Slams Andy Cohen Criticism on CNN 'New Year's Eve Live': 'Another Sloppy Drunken Rant'</t>
  </si>
  <si>
    <t>14b928a8-e2d9-4d48-a9b1-6d81ef37b203</t>
  </si>
  <si>
    <t>https://www.usmagazine.com/entertainment/news/eric-adams-slams-andy-cohen-after-cnn-new-years-eve-rant/?no-js=flatplan</t>
  </si>
  <si>
    <t>Utah Inventor Behind the Popular 'Squatty Potty' Stool Arrested on Child Porn Charge</t>
  </si>
  <si>
    <t>03d709de-97d6-42ea-b666-35fe82514f04</t>
  </si>
  <si>
    <t>https://www.usmagazine.com/crime-news/news/utah-inventor-behind-the-squatty-potty-arrested-on-child-porn-charge/?no-js=flatplan</t>
  </si>
  <si>
    <t>Snoop Dogg's Daughter Cori Mourns Death of Baby Girl 20 Days After Infant Was Released From NICU</t>
  </si>
  <si>
    <t>45e01db2-3bbc-4b16-b56c-9931341f1c02</t>
  </si>
  <si>
    <t>https://www.usmagazine.com/celebrity-moms/news/snoop-doggs-daughter-cori-mourns-death-of-baby-after-10-month-nicu-stay/?no-js=flatplan</t>
  </si>
  <si>
    <t>Simone Biles Praises Husband Jonathan Owens for 'Always Spoiling Me' During Bottega Veneta Shopping Spree</t>
  </si>
  <si>
    <t>c57aef62-c5c4-4c79-8b68-dcdfed0cecfa</t>
  </si>
  <si>
    <t>https://www.usmagazine.com/stylish/news/simone-biles-husband-jonathan-owens-spoils-her-on-bottega-shopping-spree/?no-js=flatplan</t>
  </si>
  <si>
    <t>Where Are Oksana Baiul and More Olympic Figure Skating Gold Medalists Now?</t>
  </si>
  <si>
    <t>4fcbf13e-17cd-494c-9568-3c995c460fa6</t>
  </si>
  <si>
    <t>https://www.usmagazine.com/entertainment/pictures/where-are-oksana-baiul-and-more-olympic-figure-skating-champions-now/?no-js=flatplan</t>
  </si>
  <si>
    <t>FBI Reportedly Recruits Bryan Kohberger Investigator for for Help With Savannah Guthrie's Missing Mom</t>
  </si>
  <si>
    <t>ac1806b9-fffd-41d6-a063-a7895a6bb552</t>
  </si>
  <si>
    <t>https://www.usmagazine.com/celebrity-news/news/fbi-recruits-kohberger-investigator-for-nancy-guthrie-case-report/?no-js=flatplan</t>
  </si>
  <si>
    <t>Blake Lively's Claims Against Justin Baldoni Could Be 'Undermined' After Text Message Release: Expert (Exclusive)</t>
  </si>
  <si>
    <t>b3109da6-769e-4238-8af3-125d9bd87006</t>
  </si>
  <si>
    <t>https://www.usmagazine.com/celebrity-news/news/how-blake-livelys-texts-could-affect-her-claims-against-justin-baldoni/?no-js=flatplan</t>
  </si>
  <si>
    <t>Chappell Roan's Makeup Artist Reveals She Wore Prosthetic Nipples and Faux Tattoos for Grammys Look</t>
  </si>
  <si>
    <t>5ae1274e-653f-4d10-afee-57594ef99175</t>
  </si>
  <si>
    <t>https://www.usmagazine.com/stylish/news/chappell-roan-wore-prosthetic-nipples-and-faux-tattoos-for-grammys-look/?no-js=flatplan</t>
  </si>
  <si>
    <t>Jelly Roll Says He's 'Disconnected' From Tensions in U.S. as Others Call Out ICE at Grammys: 'Dumb Redneck'</t>
  </si>
  <si>
    <t>74ddb6f2-d22b-461b-8f20-9bd2c95c8156</t>
  </si>
  <si>
    <t>https://www.usmagazine.com/celebrity-news/news/jelly-roll-says-hes-a-dumb-redneck-as-others-call-out-ice-at-2026-grammys/?no-js=flatplan</t>
  </si>
  <si>
    <t>Parents of Timothy Busfield's Accusers Involved in Separate Injury Lawsuit Over Rental Home (Exclusive)</t>
  </si>
  <si>
    <t>e39b52ad-e34a-4f6f-aad8-84baa2d7de2e</t>
  </si>
  <si>
    <t>https://www.usmagazine.com/celebrity-news/news/parents-of-timothy-busfields-accusers-involved-in-separate-injury-lawsuit-excl/?no-js=flatplan</t>
  </si>
  <si>
    <t>Elizabeth Smart's Dad Shares If He Believes Nancy Guthrie Heard Family's Plea for Her to Come Home</t>
  </si>
  <si>
    <t>bd5e6b23-8778-4baa-93fc-b4a2820d43c4</t>
  </si>
  <si>
    <t>https://www.usmagazine.com/crime-news/news/elizabeth-smarts-dad-weighs-in-on-nancy-guthries-disappearance/?no-js=flatplan</t>
  </si>
  <si>
    <t>3 New HBO Max Movies to Watch in January 2026, Ranked by IMDb Rating</t>
  </si>
  <si>
    <t>40034f64-2b92-45a1-b4cb-e757a97fb6a4</t>
  </si>
  <si>
    <t>https://www.usmagazine.com/entertainment/news/3-new-hbo-max-movies-to-watch-in-january-2026-ranked-by-imdb-rating/?no-js=flatplan</t>
  </si>
  <si>
    <t>Landman' Has Major Continuity and Editing Mistake After Billy Bob Thornton's Full-Frontal Scene</t>
  </si>
  <si>
    <t>75efd966-9ef6-4abd-9f60-93be264b89ea</t>
  </si>
  <si>
    <t>https://www.usmagazine.com/entertainment/news/landman-has-editing-mistake-after-billy-bob-thorntons-full-frontal-scene/?no-js=flatplan</t>
  </si>
  <si>
    <t>Sam Darnold and Fiancee Katie Hoofnagle Celebrate Seahawks' NFC Championship Victory With Sweet Kiss</t>
  </si>
  <si>
    <t>860dd001-2e17-4122-906a-c127b31ca94e</t>
  </si>
  <si>
    <t>https://www.usmagazine.com/celebrity-news/news/sam-darnold-and-fiancee-celebrate-seahawks-victory-with-sweet-kiss/?no-js=flatplan</t>
  </si>
  <si>
    <t>Erika Kirk Reacts to Turning Point USA Halftime Show After Apparent Absence From Event</t>
  </si>
  <si>
    <t>b06545dd-1cfa-4de5-a4c1-d0ece15444f3</t>
  </si>
  <si>
    <t>https://www.usmagazine.com/entertainment/news/erika-kirk-reacts-to-turning-point-usa-halftime-show-after-absence/?no-js=flatplan</t>
  </si>
  <si>
    <t>Margaret Cho Says She Pooped Herself Onstage After Taking Weight Loss Drug: 'I Couldn't Control It'</t>
  </si>
  <si>
    <t>69a3fb6e-e1cc-419d-a042-8f132993338f</t>
  </si>
  <si>
    <t>https://www.usmagazine.com/celebrity-news/news/margaret-cho-once-pooped-herself-onstage-after-taking-weight-loss-drug/?no-js=flatplan</t>
  </si>
  <si>
    <t>Esther Thomas Dead: Influencer Dies 'Suddenly' After Undergoing 'Unsuccessful' Surgery</t>
  </si>
  <si>
    <t>1d46520f-71b1-4ec5-adc9-2d6377a7a3d9</t>
  </si>
  <si>
    <t>https://www.usmagazine.com/celebrity-news/news/esther-thomas-dead-influencer-dies-suddenly-after-undergoing-surgery/?no-js=flatplan</t>
  </si>
  <si>
    <t>Virgin River' Season 7 Premiere Date Announced After Surprising Cast Exit and Proposal Cliffhanger</t>
  </si>
  <si>
    <t>7eb0cc75-f7e0-440b-9fae-4ddc51355214</t>
  </si>
  <si>
    <t>https://www.usmagazine.com/entertainment/news/virgin-river-season-7-premiere-date-announced-after-surprise-cast-exit/?no-js=flatplan</t>
  </si>
  <si>
    <t>Fox Sports Reporter Jen Hale Confirms Existence of Aaron Rodgers' Mystery Wife, Can't Reveal Identity</t>
  </si>
  <si>
    <t>da126089-6871-4d6d-8e73-04bcd240a4e3</t>
  </si>
  <si>
    <t>https://www.usmagazine.com/entertainment/news/reporter-confirms-existence-of-rodgers-mystery-wife-cant-reveal-identity/?no-js=flatplan</t>
  </si>
  <si>
    <t>5 Best Thrillers on Netflix, Prime Video and More, Ranked by Rotten Tomatoes Score (January 2026)</t>
  </si>
  <si>
    <t>f9b6f228-6cda-422d-a3fa-a721beca02c7</t>
  </si>
  <si>
    <t>https://www.usmagazine.com/entertainment/news/5-best-thrillers-on-netflix-prime-video-more-ranked-by-rotten-tomatoes-score-january-2026/?no-js=flatplan</t>
  </si>
  <si>
    <t>Former New York Rangers Player Ron Duguay's Family Launches GoFundMe Amid Cancer Battle</t>
  </si>
  <si>
    <t>a5f2ea6c-89e9-4e21-833e-e761566b715d</t>
  </si>
  <si>
    <t>https://www.usmagazine.com/celebrity-news/news/ny-rangers-ron-duguays-family-launches-gofundme-amid-cancer-battle/?no-js=flatplan</t>
  </si>
  <si>
    <t>Meghan McCain Thanks 'Lunatics' Who Helped Turn Her Into 'Biggest' Bad Bunny Fan After Super Bowl</t>
  </si>
  <si>
    <t>658d7620-dd25-4597-b7a4-8a44191b5f4f</t>
  </si>
  <si>
    <t>https://www.usmagazine.com/sports/news/meghan-mccain-says-shes-the-biggest-bad-bunny-fan-after-super-bowl/?no-js=flatplan</t>
  </si>
  <si>
    <t>Country Singer Karley Scott Collins Addresses Rumors She's Dating Keith Urban After Nicole Kidman Split</t>
  </si>
  <si>
    <t>95bf4aa3-8865-42d3-8def-874096d97236</t>
  </si>
  <si>
    <t>https://www.usmagazine.com/celebrity-news/news/country-singer-karley-scott-collins-addresses-keith-urban-dating-rumors/?no-js=flatplan</t>
  </si>
  <si>
    <t>Everything to Know About the 'Imposter' Ransom Note in the Nancy Guthrie Case: Who Sent It and More</t>
  </si>
  <si>
    <t>965a5942-5f62-438b-8c48-36facfb1237a</t>
  </si>
  <si>
    <t>https://www.usmagazine.com/crime-news/news/what-to-know-about-the-imposter-ransom-note-in-nancy-guthrie-case/?no-js=flatplan</t>
  </si>
  <si>
    <t>Best and Worst of the 2026 Grammys: Justin Bieber's Boxers, Cher's 'Luther' Flub and More Surprises</t>
  </si>
  <si>
    <t>518a64c1-8400-4118-abba-d86e87defd9f</t>
  </si>
  <si>
    <t>https://www.usmagazine.com/entertainment/news/best-and-worst-moments-of-the-2026-grammys-include-justin-bieber-and-more/?no-js=flatplan</t>
  </si>
  <si>
    <t>Catherine O'Hara Was Rushed to Hospital in 'Serious' Condition Hours Before Death</t>
  </si>
  <si>
    <t>0b059b9e-73f2-46e7-85ac-66479587e49f</t>
  </si>
  <si>
    <t>https://www.usmagazine.com/celebrity-news/news/catherine-ohara-hospitalized-in-serious-condition-hours-before-death/?no-js=flatplan</t>
  </si>
  <si>
    <t>Pete Davidson's Girlfriend Elsie Hewitt Details Decision Not to Breastfeed 1st Baby, 'Inherent Guilt' Struggles</t>
  </si>
  <si>
    <t>57fcd078-cdd1-4e6a-83c0-08d0bb8f0caf</t>
  </si>
  <si>
    <t>https://www.usmagazine.com/celebrity-moms/news/why-elsie-hewitt-is-not-breastfeeding-1st-baby-with-pete-davidson/?no-js=flatplan</t>
  </si>
  <si>
    <t>Professional Golfer Collin Morikawa and Wife Katherine Zhu: A Timeline of Their Relationship</t>
  </si>
  <si>
    <t>4aa2e017-525c-49b7-9702-f20b296aeba1</t>
  </si>
  <si>
    <t>https://www.usmagazine.com/entertainment/pictures/golfer-collin-morikawa-katherine-zhus-relationship-timeline/?no-js=flatplan</t>
  </si>
  <si>
    <t>Travis Kelce Makes Major Football Decision Before 2026 Pro Bowl as Retirement Questions Linger</t>
  </si>
  <si>
    <t>d5a81c3a-6c41-4520-9897-d3a5873f4d19</t>
  </si>
  <si>
    <t>https://www.usmagazine.com/entertainment/news/travis-kelce-makes-major-football-decision-as-retirement-questions-linger/?no-js=flatplan</t>
  </si>
  <si>
    <t>Zach and Tori Roloff Visit Family Farm After He Opened Up About Tensions 'Melting' Within His Brood</t>
  </si>
  <si>
    <t>20dcdf28-eaf9-4a6c-a52b-3b6fd6ab07ad</t>
  </si>
  <si>
    <t>https://www.usmagazine.com/celebrity-news/news/zach-and-tori-roloff-visit-family-farm-after-he-spoke-about-tensions-melting/?no-js=flatplan</t>
  </si>
  <si>
    <t>Ben Affleck Recalls 'Massive Embarrassment' at Being Snubbed by the Oscars for Directing 'Argo'</t>
  </si>
  <si>
    <t>1b4fb383-30b9-4928-949d-a12943579df9</t>
  </si>
  <si>
    <t>https://www.usmagazine.com/entertainment/news/ben-affleck-recalls-embarrassing-best-director-oscars-snub/?no-js=flatplan</t>
  </si>
  <si>
    <t>Sabrina Carpenter Shows Off a Silver Thong Underneath Her Glittering Naked Dress</t>
  </si>
  <si>
    <t>5dad018c-8e22-4cc3-b194-65716d90a9a3</t>
  </si>
  <si>
    <t>https://www.usmagazine.com/stylish/news/sabrina-carpenter-wears-silver-thong-under-her-glittering-naked-dress/?no-js=flatplan</t>
  </si>
  <si>
    <t>Emily Maynard's Husband Gushes Over Arrival of Ricki Hendrick's Baby: 'We Became Grandparents Today'</t>
  </si>
  <si>
    <t>93a7f321-c8e5-4c69-a6a5-5edec860beaf</t>
  </si>
  <si>
    <t>https://www.usmagazine.com/celebrity-moms/news/emily-maynards-husband-gushes-over-ricki-hendricks-baby/?no-js=flatplan</t>
  </si>
  <si>
    <t>Team USA Figure Skater Amber Glenn Reveals Her Olympic 'Crush' After Winning Gold</t>
  </si>
  <si>
    <t>3561c27e-eaa0-41e9-926b-cb5684efcdd2</t>
  </si>
  <si>
    <t>https://www.usmagazine.com/celebrity-news/news/team-usa-figure-skater-amber-glenn-reveals-2026-winter-olympics-crush/?no-js=flatplan</t>
  </si>
  <si>
    <t>Nicki Minaj Narrowly Avoids $20 Million Mansion Being Sold Off Over Massive Debt</t>
  </si>
  <si>
    <t>2ba91976-5eea-411f-b970-74c08b014675</t>
  </si>
  <si>
    <t>https://www.usmagazine.com/celebrity-news/news/nicki-minaj-avoids-20-million-mansion-being-seized-over-unpaid-debt/?no-js=flatplan</t>
  </si>
  <si>
    <t>Lisa Rinna's Bombshell Bravo Claims From New Memoir: From 5-Figure Fine to Amsterdam Fight</t>
  </si>
  <si>
    <t>9f288b4c-e84b-45f2-8b24-45ace3c4d01e</t>
  </si>
  <si>
    <t>https://www.usmagazine.com/entertainment/news/read-lisa-rinnas-biggest-bravo-bombshells-from-her-new-memoir/?no-js=flatplan</t>
  </si>
  <si>
    <t>Hockey Star Connor McDavid's Wife Praises Team Canada's 'Humility' Amid Team USA Controversies</t>
  </si>
  <si>
    <t>109869c8-892c-4625-b4d3-d75a86c819d2</t>
  </si>
  <si>
    <t>https://www.usmagazine.com/sports/news/hockey-star-connor-mcdavids-wife-praises-team-canadas-humility-amid-team-usa-controversies/?no-js=flatplan</t>
  </si>
  <si>
    <t>Alix Earle Teases Night With 'New Friends' and 'New Memories' After Spending New Year's Eve With Tom Brady</t>
  </si>
  <si>
    <t>60831c75-08f4-416f-85c6-6bd39e4969b7</t>
  </si>
  <si>
    <t>https://www.usmagazine.com/celebrity-news/news/alix-earle-hints-at-new-friends-after-spending-nye-with-tom-brady/?no-js=flatplan</t>
  </si>
  <si>
    <t>Witney Carson Says Her Kids Were 'Asked to be Quiet' on 13-Hour Flight: 'Put Some Freaking' Ear Plugs In</t>
  </si>
  <si>
    <t>68269248-5e9d-40de-9312-6e4b323d30b6</t>
  </si>
  <si>
    <t>https://www.usmagazine.com/celebrity-moms/news/dwts-witney-carson-claps-back-after-kids-were-shamed-during-flight/?no-js=flatplan</t>
  </si>
  <si>
    <t>5 Top New Movies and TV Shows to Watch This Week on Netflix, Prime Video and More (January 5-9)</t>
  </si>
  <si>
    <t>a0231652-8d4e-48fa-b6da-30be92d3a921</t>
  </si>
  <si>
    <t>https://www.usmagazine.com/entertainment/news/5-top-new-movies-and-tv-shows-to-watch-this-week-on-netflix-prime-video-and-more-january-5-9/?no-js=flatplan</t>
  </si>
  <si>
    <t>3 Netflix Movies I Can't Wait to Watch in January 2026: 'People We Meet on Vacation' and More</t>
  </si>
  <si>
    <t>dbcc55f2-d4fe-4c8c-9cf9-02624e009d46</t>
  </si>
  <si>
    <t>https://www.usmagazine.com/entertainment/news/3-netflix-movies-i-cant-wait-to-watch-in-january-2026-people-we-meet-on-vacation-and-more/?no-js=flatplan</t>
  </si>
  <si>
    <t>Broncos QB Bo Nix Criticizes Coach Sean Payton, Says He 'Doesn't Even Really Know' What He's Saying</t>
  </si>
  <si>
    <t>f2b51fb7-ecb9-4b02-b004-2fb78dbb6eb4</t>
  </si>
  <si>
    <t>https://www.usmagazine.com/entertainment/news/broncos-qb-bo-nix-criticizes-coach-sean-payton-for-injury-comments/?no-js=flatplan</t>
  </si>
  <si>
    <t>College Baseball Player Joey Raccuia Dies at 19 After Crash Near Team's Stadium</t>
  </si>
  <si>
    <t>a71afb5c-5530-4882-aaee-f64682232d4a</t>
  </si>
  <si>
    <t>https://www.usmagazine.com/sports/news/baseball-player-joey-raccuia-dies-4-days-after-making-college-debut/?no-js=flatplan</t>
  </si>
  <si>
    <t>Val Kilmer's Daughter Mercedes Honors Late Actor on His Birthday, Reflects on Difficult Year</t>
  </si>
  <si>
    <t>bdea9f6f-3428-476d-950d-ac5cee5ddeae</t>
  </si>
  <si>
    <t>https://www.usmagazine.com/celebrity-moms/news/val-kilmers-daughter-mercedes-honors-late-actor-on-his-birthday/?no-js=flatplan</t>
  </si>
  <si>
    <t>Sara Foster Laughs Off Spanx Mishap at 2026 Critics Choice Awards, Reveals Who Saved Her</t>
  </si>
  <si>
    <t>fd70e418-e46e-479f-947f-08a02a770a47</t>
  </si>
  <si>
    <t>https://www.usmagazine.com/stylish/news/sara-foster-laughs-off-spanx-slip-at-2026-critics-choice-awards/?no-js=flatplan</t>
  </si>
  <si>
    <t>RFK Jr. Reveals Status of Relationship With Cousin Caroline Kennedy After Her Daughter Tatiana's Death</t>
  </si>
  <si>
    <t>4f694ad9-bad6-427c-95b9-e4fed0ba1621</t>
  </si>
  <si>
    <t>https://www.usmagazine.com/celebrity-news/news/rfk-jr-s-status-with-caroline-kennedy-after-daughter-tatianas-death/?no-js=flatplan</t>
  </si>
  <si>
    <t>New on Netflix in February 2026 ‚Äî The Full List of Movies and TV Shows</t>
  </si>
  <si>
    <t>9f810edd-9c9c-456c-94fc-2d915c59d1ef</t>
  </si>
  <si>
    <t>https://www.usmagazine.com/entertainment/news/new-on-netflix-in-february-2026-the-full-list-of-movies-and-tv-shows/?no-js=flatplan</t>
  </si>
  <si>
    <t>Us Weekly Year in Review: The biggest celebrity body transformations of 2025</t>
  </si>
  <si>
    <t>c77f97fc-8264-409f-8072-f8f4051844cd</t>
  </si>
  <si>
    <t>14c60238-cb97-49e1-b2b1-aee0b43f9fcf.8b050707-1805-408e-8eab-9a3b818af4fb</t>
  </si>
  <si>
    <t>Jennifer Lopez Flaunts 6-Pack Abs in Thirst Traps After Clapping Back at Claims She Doesn't Dress 'Her Age'</t>
  </si>
  <si>
    <t>8b0d657f-7c75-4c05-92ea-3772a2063314</t>
  </si>
  <si>
    <t>https://www.usmagazine.com/celebrity-body/news/jennifer-lopez-flaunts-6-pack-abs-in-new-workout-thirst-traps/?no-js=flatplan</t>
  </si>
  <si>
    <t>3 Great Netflix Shows I Can't Wait to Watch This Weekend (January 2-4): 'Run Away' and More</t>
  </si>
  <si>
    <t>0091b595-fc5a-44f1-8328-ed49ff24da66</t>
  </si>
  <si>
    <t>https://www.usmagazine.com/entertainment/news/3-underrated-netflix-shows-i-cant-wait-to-watch-this-weekend-january-2-4-26/?no-js=flatplan</t>
  </si>
  <si>
    <t>America's Next Top Model' Winner Adrianne Curry Through the Years: Then and Now Photos</t>
  </si>
  <si>
    <t>7df71dbf-1e67-4987-b4e7-22d6b3e4b20c</t>
  </si>
  <si>
    <t>https://www.usmagazine.com/celebrity-news/pictures/antm-cycle-1-winner-adrianne-currys-photos-over-the-years-then-and-now/?no-js=flatplan</t>
  </si>
  <si>
    <t>Figure Skater Scott Hamilton's Family Guide: Meet the Olympic Gold Medalist's Wife and 4 Children</t>
  </si>
  <si>
    <t>d6c971c5-5e88-4dd5-ad47-47849635f8c7</t>
  </si>
  <si>
    <t>https://www.usmagazine.com/celebrity-moms/news/scott-hamiltons-family-guide-meet-his-wife-and-4-children/?no-js=flatplan</t>
  </si>
  <si>
    <t>Meghan McCain Slams Recently Canceled Talk Shows as 'Sublimely Boring'</t>
  </si>
  <si>
    <t>31e035a8-e762-4734-9d87-6f29f1348284</t>
  </si>
  <si>
    <t>https://www.usmagazine.com/entertainment/news/meghan-mccain-slams-recently-canceled-talk-shows-as-sublimely-boring/?no-js=flatplan</t>
  </si>
  <si>
    <t>Meghan Trainor Surprises Fans With Birth of Her and Husband Daryl Sabara's 3rd Baby: Meet Mikey</t>
  </si>
  <si>
    <t>a5c1b041-950f-4d77-a88f-8b776d6fb448</t>
  </si>
  <si>
    <t>https://www.usmagazine.com/celebrity-moms/news/meghan-trainor-and-daryl-sabara-welcome-3rd-baby-via-surrogate/?no-js=flatplan</t>
  </si>
  <si>
    <t>Brooks Nader Shows Off Smaller Pout After Dissolving Lip Filler and Reacts to Comments She No Longer Looks '40'</t>
  </si>
  <si>
    <t>6f87d729-26f2-45bb-8c1a-0f3e1166109c</t>
  </si>
  <si>
    <t>https://www.usmagazine.com/celebrity-body/news/brooks-nader-shows-off-her-smaller-pout-after-dissolving-lip-filler/?no-js=flatplan</t>
  </si>
  <si>
    <t>Who Is Gabriela Berlingeri? Meet Bad Bunny's Ex as Former Couple Spark Reconciliation Rumors</t>
  </si>
  <si>
    <t>d7eb5b9d-749b-40ba-984f-dc77fc34e978</t>
  </si>
  <si>
    <t>https://www.usmagazine.com/celebrity-news/news/who-is-gabriela-berlingeri-meet-bad-bunnys-ex-after-surprise-reunion/?no-js=flatplan</t>
  </si>
  <si>
    <t>Bridgerton' Showrunner Denies Francesca's Orgasm Problems Are Connected to Her Sexuality After Gender Swap Twist</t>
  </si>
  <si>
    <t>a143953b-9bac-4ed6-bdac-7a42034f156d</t>
  </si>
  <si>
    <t>https://www.usmagazine.com/entertainment/news/bridgerton-ep-denies-francescas-orgasm-issues-connect-to-her-sexuality/?no-js=flatplan</t>
  </si>
  <si>
    <t>Former Olympic Figure Skater Oksana Baiul Breaks Silence After Losing Custody of Daughter to Her Ex</t>
  </si>
  <si>
    <t>1b88892e-2241-45a9-b9bf-cdaf56ddff78</t>
  </si>
  <si>
    <t>https://www.usmagazine.com/celebrity-news/news/olympian-oksana-baiul-breaks-silence-after-losing-custody-of-daughter/?no-js=flatplan</t>
  </si>
  <si>
    <t>Kylie Jenner Shows Off Her 'Dream' Two-Story Closet Amid Mansion Renovations Including Stormi's Shower</t>
  </si>
  <si>
    <t>c1df3e41-ebc0-4160-86cc-c9291130ef78</t>
  </si>
  <si>
    <t>https://www.usmagazine.com/stylish/news/kylie-jenner-shows-off-her-two-story-closet-amid-mansion-renovations/?no-js=flatplan</t>
  </si>
  <si>
    <t>Donald Trump Claims There Are New 'Clues' in Case of Savannah Guthrie's Mom: 'A Lot Has Taken Place'</t>
  </si>
  <si>
    <t>2d01228c-906f-4463-aded-53c981b5d8ed</t>
  </si>
  <si>
    <t>https://www.usmagazine.com/celebrity-news/news/donald-trump-claims-there-are-new-clues-in-search-for-nancy-guthrie/?no-js=flatplan</t>
  </si>
  <si>
    <t>Influencer Bianca Dias Dies After Suffering From Pulmonary Clot Days After Cosmetic Surgery</t>
  </si>
  <si>
    <t>a631d669-fde0-4616-a762-a8ce2496610c</t>
  </si>
  <si>
    <t>https://www.usmagazine.com/celebrity-news/news/influencer-bianca-dias-dies-days-after-cosmetic-surgery-procedure/?no-js=flatplan</t>
  </si>
  <si>
    <t>Matthew Lawrence Addresses Cheryl Burke Divorce: 'You Just Have to Grow a Thick Skin'</t>
  </si>
  <si>
    <t>a7c6c95c-5a2d-4a69-970b-02c63b73494a</t>
  </si>
  <si>
    <t>https://www.usmagazine.com/celebrity-news/news/matthew-lawrence-grew-thick-skin-after-cheryl-burke-divorce/?no-js=flatplan</t>
  </si>
  <si>
    <t>Jennifer Lawrence Explains Why She Prefers to Have Sex on Screen With Strangers: 'Anxiety'</t>
  </si>
  <si>
    <t>8dd66568-4623-4e0b-834a-52e9903b4c4c</t>
  </si>
  <si>
    <t>https://www.usmagazine.com/celebrity-news/news/jennifer-lawrence-says-she-prefers-filming-sex-scenes-with-strangers/?no-js=flatplan</t>
  </si>
  <si>
    <t>John Harbaugh Reacts to President Trump's Endorsement After Taking New York Giants Head Coaching Job</t>
  </si>
  <si>
    <t>0a9687cd-44f0-4789-8b36-e8fb01265585</t>
  </si>
  <si>
    <t>https://www.usmagazine.com/entertainment/news/john-harbaugh-reacts-to-trumps-endorsement-for-giants-coaching-job/?no-js=flatplan</t>
  </si>
  <si>
    <t>Meghan Trainor's Husband Daryl Sabara Addresses Ashley Tisdale's Mom Group Drama</t>
  </si>
  <si>
    <t>8427de05-1405-4ceb-9700-b2a5d6d27fa0</t>
  </si>
  <si>
    <t>https://www.usmagazine.com/celebrity-moms/news/meghan-trainors-husband-addresses-ashley-tisdale-mom-group-drama/?no-js=flatplan</t>
  </si>
  <si>
    <t>Jill Biden's Ex-Husband Bill Stevenson's Wife Linda Stevenson Found Dead After 'Domestic Dispute' Call</t>
  </si>
  <si>
    <t>f5d54008-2d37-453d-8876-63250fd5187e</t>
  </si>
  <si>
    <t>https://www.usmagazine.com/celebrity-news/news/jill-bidens-ex-husband-bill-stevensons-wife-linda-found-dead/?no-js=flatplan</t>
  </si>
  <si>
    <t>Chappell Roan Bares Chest in Sheer 2026 Grammys Dress Held Up by Nipple Rings: Photos of Her Daring Outfit</t>
  </si>
  <si>
    <t>d44f337d-dff4-4a2f-b10e-6aeebe036337</t>
  </si>
  <si>
    <t>https://www.usmagazine.com/stylish/news/chappell-roan-bares-chest-in-2026-grammys-dress-with-nipple-rings/?no-js=flatplan</t>
  </si>
  <si>
    <t>Snoop Dogg Breaks Silence After His Daughter Cori Broadus Announces the Death of Her Baby Girl</t>
  </si>
  <si>
    <t>0fd321ac-d8b3-4ea7-842a-95fa51476800</t>
  </si>
  <si>
    <t>https://www.usmagazine.com/celebrity-moms/news/snoop-dogg-breaks-silence-after-daughter-cori-announces-her-childs-death/?no-js=flatplan</t>
  </si>
  <si>
    <t>Timothee Chalamet Reveals Whether He Wants to Ever Get Married: 'Gonna Get Me in Trouble'</t>
  </si>
  <si>
    <t>8c66a8fa-5a4b-4c64-824a-cc54d6fa2c80</t>
  </si>
  <si>
    <t>https://www.usmagazine.com/celebrity-news/news/timothee-chalamet-reveals-whether-he-wants-to-ever-get-married/?no-js=flatplan</t>
  </si>
  <si>
    <t>Little People, Big World's Amy and Matt Roloff Reunite With Sons and Their Wives Amid Rift</t>
  </si>
  <si>
    <t>870ec6a4-f791-4c36-8f9d-9f27402e8605</t>
  </si>
  <si>
    <t>https://www.usmagazine.com/celebrity-news/news/little-people-big-worlds-amy-and-matt-roloff-reunite-with-family/?no-js=flatplan</t>
  </si>
  <si>
    <t>See the Most Memorable Golden Globes Selfies Throughout the Show's History</t>
  </si>
  <si>
    <t>b81e8b30-997b-4ff8-8c33-bbdf2370f621</t>
  </si>
  <si>
    <t>https://www.usmagazine.com/entertainment/pictures/best-golden-globes-selfies-throughout-the-shows-history/?no-js=flatplan</t>
  </si>
  <si>
    <t>Terry Bradshaw Misses Pike Place Fish Throw to Rob Gronkowski Before NFC Championship in Seattle</t>
  </si>
  <si>
    <t>f5796a10-a07f-4d81-ae77-b5b1a5f8e8d8</t>
  </si>
  <si>
    <t>https://www.usmagazine.com/entertainment/news/bradshaw-flops-pike-place-fish-throw-to-gronk-before-nfc-championship/?no-js=flatplan</t>
  </si>
  <si>
    <t>Which 'Boston Blue' Stars Are ‚Äî And Aren't ‚Äî Returning for Season 2 After Major Recasting?</t>
  </si>
  <si>
    <t>23cd33f2-0989-40b8-b2bb-1f79339025df</t>
  </si>
  <si>
    <t>https://www.usmagazine.com/entertainment/news/boston-blue-stars-who-are-and-arent-returning-for-season-2-after-recast/?no-js=flatplan</t>
  </si>
  <si>
    <t>Nick Reiner Smiles Briefly, Speaks to Judge at Arraignment Hearing for Rob and Michele Reiner's Murder Case</t>
  </si>
  <si>
    <t>4e0e4c0a-3dba-4612-92ef-6fde5043c4e8</t>
  </si>
  <si>
    <t>https://www.usmagazine.com/celebrity-news/news/nick-reiner-smiles-briefly-speaks-during-arraignment-for-parents-murder-case/?no-js=flatplan</t>
  </si>
  <si>
    <t>Five years after shocking allegations upended his career, Armie Hammer is returning to the big screen</t>
  </si>
  <si>
    <t>d610dacb-4938-42a6-837f-98eba70713bd</t>
  </si>
  <si>
    <t>226b8b8d-eb85-4dd6-a99e-6a55aae044cb.cc6b590c-0388-4dc3-9e92-788a14ef4240</t>
  </si>
  <si>
    <t>Prince William Told King Charles that Andrew Should Be 'Banished' After Disastrous BBC Interview (Exclusive)</t>
  </si>
  <si>
    <t>af730fc0-7857-4268-add0-a61cd251f18a</t>
  </si>
  <si>
    <t>https://www.usmagazine.com/celebrity-news/news/prince-william-urged-charles-queen-elizabeth-to-banish-andrew/?no-js=flatplan</t>
  </si>
  <si>
    <t>A Guide to Ant Anstead's Legal Troubles: Business Bankruptcy, Renee Zellweger Rental Lawsuit</t>
  </si>
  <si>
    <t>611a3fd4-fcbf-41b3-a6ef-79d329dbed1c</t>
  </si>
  <si>
    <t>https://www.usmagazine.com/celebrity-news/news/ant-ansteads-legal-troubles-explained-bankruptcy-renee-zellweger-lawsuit/?no-js=flatplan</t>
  </si>
  <si>
    <t>Rapper Bhad Bhabie, 22, Shares Update on Cancer Battle: 'God Has the Last Say So'</t>
  </si>
  <si>
    <t>2dd3261d-bdd3-4e84-843d-270688fdd2c5</t>
  </si>
  <si>
    <t>https://www.usmagazine.com/celebrity-news/news/rapper-bhad-bhabie-22-shares-bad-news-update-on-cancer-battle/?no-js=flatplan</t>
  </si>
  <si>
    <t>Online Search for Nancy Guthrie's Home Address and Savannah Guthrie's Salary Spiked Before Disappearance</t>
  </si>
  <si>
    <t>8212c1ad-1724-4aff-bd24-29efe9036f5d</t>
  </si>
  <si>
    <t>https://www.usmagazine.com/celebrity-news/news/online-search-for-nancy-guthries-address-spiked-before-disappearance/?no-js=flatplan</t>
  </si>
  <si>
    <t>Illinois Man Sentenced to 37 Years in Prison for Sexually Exploiting Close to 100 Children Using Snapchat</t>
  </si>
  <si>
    <t>39464cfd-9c9d-4a1c-aebe-eebb26553b3f</t>
  </si>
  <si>
    <t>https://www.usmagazine.com/crime-news/news/illinois-man-sentenced-for-sexually-exploiting-nearly-100-kids-on-snapchat/?no-js=flatplan</t>
  </si>
  <si>
    <t>Chevy Chase Makes Rare Appearance in a Wheelchair While Accepting Lifetime Achievement Award</t>
  </si>
  <si>
    <t>36cd343e-1fc2-4e6d-875d-ea5d66eb8c29</t>
  </si>
  <si>
    <t>https://www.usmagazine.com/celebrity-news/news/chevy-chase-appears-in-wheelchair-to-accept-lifetime-achievement-award/?no-js=flatplan</t>
  </si>
  <si>
    <t>TLC's 'Unexpected' Spotlights 13-Year-Old Teen Preparing for Fatherhood in Shocking Season 7 Trailer (Exclusive)</t>
  </si>
  <si>
    <t>b0992679-f3c5-4f5c-916f-c5c86fa8880a</t>
  </si>
  <si>
    <t>https://www.usmagazine.com/entertainment/news/tlcs-unexpected-spotlights-13-year-old-teen-preparing-for-fatherhood/?no-js=flatplan</t>
  </si>
  <si>
    <t>Demi Moore Chops Off Her Signature Long Locks After Claiming She Never Wanted to Again</t>
  </si>
  <si>
    <t>3ac3baec-9855-40e6-8401-d517fc95bf90</t>
  </si>
  <si>
    <t>https://www.usmagazine.com/stylish/news/demi-moore-chops-off-signature-long-locks-for-shaggy-bob-photos/?no-js=flatplan</t>
  </si>
  <si>
    <t>Kylie Jenner and Jennifer Lawrence Bond Over Motherhood and 'Babies' in Sweet 2026 Golden Globes Interaction</t>
  </si>
  <si>
    <t>d347cbfb-4102-4be3-a8fa-85f7786c3f46</t>
  </si>
  <si>
    <t>https://www.usmagazine.com/celebrity-moms/news/kylie-jenner-asks-jennifer-lawrence-about-her-babies-at-golden-globes/?no-js=flatplan</t>
  </si>
  <si>
    <t>Yellowstone' Creator Taylor Sheridan's Ups and Downs: From Creating a TV Empire to Offscreen Controversies</t>
  </si>
  <si>
    <t>2250dc93-a128-4686-ad86-a88ee61e5904</t>
  </si>
  <si>
    <t>https://www.usmagazine.com/entertainment/news/taylor-sheridans-ups-and-downs-from-yellowstone-success-to-controversies/?no-js=flatplan</t>
  </si>
  <si>
    <t>America's Next Top Model's Tyra Banks Declines to Address Contestant Shandi Sullivan's Onscreen Sexual Assault</t>
  </si>
  <si>
    <t>7077a3fd-0795-47af-aad7-2dfeb11c6b81</t>
  </si>
  <si>
    <t>https://www.usmagazine.com/entertainment/news/top-models-tyra-banks-wont-discuss-shandi-sullivans-sexual-assault/?no-js=flatplan</t>
  </si>
  <si>
    <t>University of Michigan Student Found Dead After Going Missing in 'Extreme Cold Temperatures'</t>
  </si>
  <si>
    <t>ba040071-2839-4d2a-8404-5c0a5eb9407d</t>
  </si>
  <si>
    <t>https://www.usmagazine.com/crime-news/news/michigan-student-found-dead-after-going-missing-in-extreme-temperatures/?no-js=flatplan</t>
  </si>
  <si>
    <t>Inside Convicted Killer Alex Murdaugh's Prison Job as He Petitions Court for New Trial</t>
  </si>
  <si>
    <t>7ee170a4-6d24-426e-aa23-61fe63e60542</t>
  </si>
  <si>
    <t>https://www.usmagazine.com/crime-news/news/inside-alex-murdaughs-prison-job-as-he-petitions-court-for-new-trial/?no-js=flatplan</t>
  </si>
  <si>
    <t>Bill Belichick's GF Jordon Hudson Seemingly Trolls Robert Kraft Over Prostitution Bust Before Super Bowl LX</t>
  </si>
  <si>
    <t>235aa1f9-fb07-4ea1-8c0c-e13719ded442</t>
  </si>
  <si>
    <t>https://www.usmagazine.com/entertainment/news/jordon-hudson-seemingly-trolls-robert-krafts-prostitution-bust-amid-sb-lx/?no-js=flatplan</t>
  </si>
  <si>
    <t>Lula Lahfah Dead: Influencer Dies at Age 26 After Experiencing Alleged Health Issues</t>
  </si>
  <si>
    <t>e0e734b7-4cb9-44e2-982f-8565ca057bc3</t>
  </si>
  <si>
    <t>https://www.usmagazine.com/celebrity-news/news/lula-lahfah-dead-influencer-dies-at-age-26-after-alleged-health-issues/?no-js=flatplan</t>
  </si>
  <si>
    <t>How to Watch the 2026 Super Bowl Turning Point USA Halftime Show: Date, Time, Performers and More</t>
  </si>
  <si>
    <t>81ba4add-2fa1-4139-93b6-c378b5304709</t>
  </si>
  <si>
    <t>https://www.usmagazine.com/entertainment/news/how-to-watch-the-2026-super-bowl-turning-point-usa-halftime-show-date-time-performers-and-more/?no-js=flatplan</t>
  </si>
  <si>
    <t>Who Is Sean Penn's Girlfriend Valeria Nicov? What to Know About the Actress and Model</t>
  </si>
  <si>
    <t>22b3fb0c-b4d3-40bc-a889-89641c8b4e9d</t>
  </si>
  <si>
    <t>https://www.usmagazine.com/celebrity-news/news/who-is-sean-penns-girlfriend-valeria-nicov-what-to-know/?no-js=flatplan</t>
  </si>
  <si>
    <t>James Van Der Beek's Rep Confirms He Secured a Down Payment For Family's Home Before His Death</t>
  </si>
  <si>
    <t>e3540cf3-c270-44a4-92eb-7aaf5c95b8fc</t>
  </si>
  <si>
    <t>https://www.usmagazine.com/celebrity-news/news/james-van-der-beeks-rep-confirms-he-secured-a-down-payment-for-home/?no-js=flatplan</t>
  </si>
  <si>
    <t>Shannen Doherty's Ex-Husband Kurt Iswarienko Still Fighting Her Estate Over Money 2 Years After Her Death (Exclusive)</t>
  </si>
  <si>
    <t>e4990c4f-8d19-4e6e-94c5-9059f3c146c8</t>
  </si>
  <si>
    <t>https://www.usmagazine.com/celebrity-news/news/shannen-dohertys-ex-husband-still-fighting-her-estate-over-money-2-years-later-excl/?no-js=flatplan</t>
  </si>
  <si>
    <t>Savannah Guthrie's Missing Mom's Neighbor Details 'Strange' Crime Scene, Told to Check Ring Cameras (Exclusive)</t>
  </si>
  <si>
    <t>a940b3fd-0e85-4f5c-b8cc-8fd6011f8185</t>
  </si>
  <si>
    <t>https://www.usmagazine.com/celebrity-news/news/neighbor-of-savannah-guthries-missing-mom-nancy-details-crime-scene-excl/?no-js=flatplan</t>
  </si>
  <si>
    <t>Atlanta Falcons' James Pearce Faces Battery Charge After 'Domestic Incident' with WNBA's Rickea Jackson</t>
  </si>
  <si>
    <t>16e25eb1-10eb-40e7-be1f-08e931430363</t>
  </si>
  <si>
    <t>https://www.usmagazine.com/entertainment/news/falcons-james-pearce-faces-battery-charge-after-incident-with-wnba-star/?no-js=flatplan</t>
  </si>
  <si>
    <t>Which 'Matlock' Stars Are ‚Äî And Aren't ‚Äî Returning for Season 3 After Investigation?</t>
  </si>
  <si>
    <t>3fbbbec5-8498-4ab5-b44e-f62c15fdfed1</t>
  </si>
  <si>
    <t>https://www.usmagazine.com/entertainment/news/which-matlock-stars-are-and-arent-returning-for-season-3-after-scandal/?no-js=flatplan</t>
  </si>
  <si>
    <t>3 New Netflix Shows With Around 90 Percent on Rotten Tomatoes (January 2026)</t>
  </si>
  <si>
    <t>5810c739-1656-4783-8257-6b8072fce919</t>
  </si>
  <si>
    <t>https://www.usmagazine.com/entertainment/news/3-new-netflix-shows-with-around-90-percent-on-rotten-tomatoes-january-2026/?no-js=flatplan</t>
  </si>
  <si>
    <t>The Voice's Kelly Clarkson Declares She's 'In Love' With a Contestant After His 'Sexy' Performance</t>
  </si>
  <si>
    <t>f1ea295d-6a0d-4259-be44-5883dda71790</t>
  </si>
  <si>
    <t>https://www.usmagazine.com/entertainment/news/the-voices-kelly-clarkson-says-shes-in-love-after-sexy-performance/?no-js=flatplan</t>
  </si>
  <si>
    <t>Family of Former Student Who Died After Texas A&amp;M Tailgate Officially Dispute Cause of Death in Lawsuit</t>
  </si>
  <si>
    <t>c0e3d2ac-6e34-4e8a-a23d-4facd8e3a84d</t>
  </si>
  <si>
    <t>https://www.usmagazine.com/celebrity-news/news/family-of-brianna-aguilera-dispute-cause-of-death-in-lawsuit/?no-js=flatplan</t>
  </si>
  <si>
    <t>Nick Reiner's Former Lawyer Alan Jackson Returns to Court for Case Involving 4 Dead Pepperdine Students</t>
  </si>
  <si>
    <t>a3f02a17-af76-4d2e-81bd-8a51e225d1fd</t>
  </si>
  <si>
    <t>https://www.usmagazine.com/celebrity-news/news/nick-reiners-former-lawyer-alan-jackson-returns-to-court-for-pepperdine-case/?no-js=flatplan</t>
  </si>
  <si>
    <t>5 Best Thrillers on Netflix, Prime Video and More, Ranked by Rotten Tomatoes Score (February 2026)</t>
  </si>
  <si>
    <t>90aced98-6793-4ab3-9883-3d5eb3a80c64</t>
  </si>
  <si>
    <t>https://www.usmagazine.com/entertainment/news/5-best-thrillers-on-netflix-prime-video-and-more-ranked-by-rotten-tomatoes-score-february-2026/?no-js=flatplan</t>
  </si>
  <si>
    <t>Olympic Skier Eileen Gu Responds to Vice President JD Vance's Comments on China Representation</t>
  </si>
  <si>
    <t>a8f4e510-28f1-4006-b1a8-e1a666320e97</t>
  </si>
  <si>
    <t>https://www.usmagazine.com/entertainment/news/eileen-gu-responds-to-vp-jd-vances-comments-on-china-representation/?no-js=flatplan</t>
  </si>
  <si>
    <t>Guy Fieri Reveals Unrecognizable 'New Look' on 58th Birthday, Ditches Spiky Blond Hair</t>
  </si>
  <si>
    <t>535cc875-3849-456d-898a-8e95179ce2d7</t>
  </si>
  <si>
    <t>https://www.usmagazine.com/stylish/news/guy-fieri-reveals-unrecognizable-new-look-on-his-58th-birthday/?no-js=flatplan</t>
  </si>
  <si>
    <t>Exes Miley Cyrus and Patrick Schwarzenegger Share a Sweet Moment at the 2026 Golden Globes</t>
  </si>
  <si>
    <t>14c4b079-3637-4ce6-9c0f-11c1b7ff5e1a</t>
  </si>
  <si>
    <t>https://www.usmagazine.com/entertainment/news/miley-cyrus-patrick-schwarzenegger-share-kiss-on-cheek-at-golden-globes/?no-js=flatplan</t>
  </si>
  <si>
    <t>Salley Carson Admits She Slid Into NFL's Cooper DeJean's DMs Amid His Rumored Romance With Nikki Garcia (Exclusive)</t>
  </si>
  <si>
    <t>b1e36d58-d089-44e7-81c6-aa02b089a3a3</t>
  </si>
  <si>
    <t>https://www.usmagazine.com/celebrity-news/news/salley-carson-slid-into-cooper-dejeans-dms-amid-nikki-garcia-romance/?no-js=flatplan</t>
  </si>
  <si>
    <t>The View' Cohost Sara Haines Gets Candid About Sex Life With Husband With 'Small Kids' Around</t>
  </si>
  <si>
    <t>9642c6c6-b2bd-4807-9478-69742f5ac083</t>
  </si>
  <si>
    <t>https://www.usmagazine.com/celebrity-moms/news/the-views-sara-haines-gets-candid-about-annoying-sex-life-as-a-mom/?no-js=flatplan</t>
  </si>
  <si>
    <t>Leonardo DiCaprio's Ex Camila Morrone Makes Rare Comment About Their Previous Relationship</t>
  </si>
  <si>
    <t>b6d723c4-3b83-469c-9489-7138803e4473</t>
  </si>
  <si>
    <t>https://www.usmagazine.com/celebrity-news/news/leonardo-dicaprios-ex-camila-morrone-makes-rare-comment-about-romance/?no-js=flatplan</t>
  </si>
  <si>
    <t>Bo Nix's Wife Izzy Nix Shares 'Emotional' Behind-the-Scenes Photo After Husband's Season-Ending Injury</t>
  </si>
  <si>
    <t>0d2b38f3-f572-472e-8260-e52e5a15bfe0</t>
  </si>
  <si>
    <t>https://www.usmagazine.com/entertainment/news/bo-nixs-wife-izzy-nix-shares-emotional-photo-after-husbands-injury/?no-js=flatplan</t>
  </si>
  <si>
    <t>Olympic Bobsledder Turns to OnlyFans to Help Fund Her Trip to 2026 Games: 'It's a Bit Sad'</t>
  </si>
  <si>
    <t>630ebe63-b486-41b4-a705-71286d76d55e</t>
  </si>
  <si>
    <t>https://www.usmagazine.com/entertainment/news/olympic-bobsledder-turns-to-onlyfans-to-help-fund-trip-to-2026-games/?no-js=flatplan</t>
  </si>
  <si>
    <t>Fox News Correspondent Anita Vogel Returns to Work After 'Unimaginable' Death of Her Husband</t>
  </si>
  <si>
    <t>de18cfcf-82fc-41c3-993b-a75e132504b0</t>
  </si>
  <si>
    <t>https://www.usmagazine.com/celebrity-news/news/fox-news-correspondent-anita-vogel-returns-to-work-after-death-of-husband/?no-js=flatplan</t>
  </si>
  <si>
    <t>3 '80s Movies That Are Worth Rewatching, Ranked (January 2026): 'Starman' and More</t>
  </si>
  <si>
    <t>ead74590-4303-4aae-aaea-aea0063b88f7</t>
  </si>
  <si>
    <t>https://www.usmagazine.com/entertainment/news/3-80s-movies-that-are-worth-rewatching-ranked-january-2026/?no-js=flatplan</t>
  </si>
  <si>
    <t>Detectives in Savannah Guthrie's Mom Nancy Guthrie's Disappearance Are 'Stuck' on a Motive</t>
  </si>
  <si>
    <t>1feeecfe-b123-4ed9-ac37-f767e60472bb</t>
  </si>
  <si>
    <t>https://www.usmagazine.com/celebrity-news/news/detectives-in-nancy-guthries-disappearance-are-stuck-on-a-motive/?no-js=flatplan</t>
  </si>
  <si>
    <t>North Carolina Mom Found After 24 Years: What We Know About Michele Hundley Smith</t>
  </si>
  <si>
    <t>1d113cf3-09b0-43e2-adf7-95fd42566ac8</t>
  </si>
  <si>
    <t>https://www.usmagazine.com/crime-news/news/mom-found-after-24-years-what-we-know-about-michele-hundley-smith/?no-js=flatplan</t>
  </si>
  <si>
    <t>Evangeline Lilly Reveals She Has 'Brain Damage' After Suffering TBI and Concussion</t>
  </si>
  <si>
    <t>f90d5882-e2db-4a79-a53c-f5a56f8aae39</t>
  </si>
  <si>
    <t>https://www.usmagazine.com/celebrity-news/news/evangeline-lilly-reveals-she-has-brain-damage-after-concussion/?no-js=flatplan</t>
  </si>
  <si>
    <t>Brianna Chickenfry Hints She 'Couldn't Lose' After Ex Zach Bryan's Surprise Wedding to Her Look-Alike</t>
  </si>
  <si>
    <t>2b8ad244-0845-4e19-8a1e-d1d35dd66a12</t>
  </si>
  <si>
    <t>https://www.usmagazine.com/celebrity-news/news/brianna-chickenfry-shares-cryptic-post-after-ex-zach-bryans-wedding/?no-js=flatplan</t>
  </si>
  <si>
    <t>11-Year-Old Boy Dead, 2 Siblings in Critical Condition After Mom Allegedly Fed Them Liquid Methadone</t>
  </si>
  <si>
    <t>f3f46596-e16a-4c4a-b10b-3362ce8134e3</t>
  </si>
  <si>
    <t>https://www.usmagazine.com/crime-news/news/boy-dead-2-siblings-in-critical-condition-after-mom-fed-them-methadone-report/?no-js=flatplan</t>
  </si>
  <si>
    <t>Remains Found During Search for Florida Mom Who Was Reported Missing 22 Years Ago</t>
  </si>
  <si>
    <t>426906e5-fd5a-46ed-96a1-856f501201cf</t>
  </si>
  <si>
    <t>https://www.usmagazine.com/crime-news/news/remains-found-amid-search-for-florida-mom-who-was-reported-missing-22-years-ago/?no-js=flatplan</t>
  </si>
  <si>
    <t>Why Insiders Say Prince Harry Still Feels Caught Between His Royal Roots and New Life in California (Exclusive)</t>
  </si>
  <si>
    <t>cd7978a3-c4dc-4599-adcf-9eeae4eecf0f</t>
  </si>
  <si>
    <t>https://www.usmagazine.com/celebrity-news/news/why-prince-harry-still-feels-torn-between-america-and-the-u-k-excl/?no-js=flatplan</t>
  </si>
  <si>
    <t>Ray J Claims He Doesn't Have Long to Live After Recent Hospitalization: '2027 Is a Wrap for Me'</t>
  </si>
  <si>
    <t>d28d4337-fff4-4d27-a643-fa33f8ab7b7c</t>
  </si>
  <si>
    <t>https://www.usmagazine.com/celebrity-news/news/ray-j-claims-he-doesnt-have-long-to-live-amid-mystery-health-battle/?no-js=flatplan</t>
  </si>
  <si>
    <t>Brooks Nader Takes '80s Apres Ski' Aesthetic to the Next Level in a Racy Pantsless Look</t>
  </si>
  <si>
    <t>e3275bf6-ec12-4c73-85a0-34d61a9a4836</t>
  </si>
  <si>
    <t>https://www.usmagazine.com/stylish/news/brooks-nader-takes-apres-ski-vibe-to-the-next-level-in-pantsless-look/?no-js=flatplan</t>
  </si>
  <si>
    <t>TLC's Baylen Dupree Shares Her Experience on GLP-1: 'I'm Back in My Own Skin'</t>
  </si>
  <si>
    <t>697ecfe7-0069-40dc-82a7-5088d93b16f3</t>
  </si>
  <si>
    <t>https://www.usmagazine.com/celebrity-body/news/tlcs-baylen-dupree-shares-her-experience-on-glp-1/?no-js=flatplan</t>
  </si>
  <si>
    <t>Today' Cohosts Ask for 'Grace' While Covering Savannah Guthrie's Mom Nancy's Disappearance</t>
  </si>
  <si>
    <t>14d4cba1-73a0-4de4-834f-81cafb023da1</t>
  </si>
  <si>
    <t>https://www.usmagazine.com/entertainment/news/today-hosts-ask-for-grace-while-covering-nancy-guthrie-disappearance/?no-js=flatplan</t>
  </si>
  <si>
    <t>Which 'Chicago Fire' Stars Are ‚Äî And Aren't ‚Äî Returning for Season 14 After Surprise Firings</t>
  </si>
  <si>
    <t>0c01c294-8345-4213-bc20-6179dc23a279</t>
  </si>
  <si>
    <t>https://www.usmagazine.com/entertainment/news/which-chicago-fire-stars-are-and-arent-returning-for-season-14/?no-js=flatplan</t>
  </si>
  <si>
    <t>After Brooklyn Peltz Beckham's explosive statement against parents David and Victoria Beckham, insiders shed light on years of family tension ‚Äî and whether there's any possibility of reconciliation</t>
  </si>
  <si>
    <t>799f7028-87eb-4ef7-8998-f5cb8b669729</t>
  </si>
  <si>
    <t>8290e012-3c52-4e35-97df-a9d99873e971.618fad53-b440-4603-8e72-340e90e1d2a2</t>
  </si>
  <si>
    <t>Kourtney Kardashian Shares Multiple Steamy Throwback Bikini Photos From 2016: 'Damn Daniel'</t>
  </si>
  <si>
    <t>659f00e0-c0dd-4b6f-a9ca-5c193f1d642d</t>
  </si>
  <si>
    <t>https://www.usmagazine.com/celebrity-body/news/kourtney-kardashian-shares-steamy-throwback-bikini-pics-from-2016/?no-js=flatplan</t>
  </si>
  <si>
    <t>DNA That Does Not Belong to Nancy Guthrie Has Been Collected From Her Property, Police Say</t>
  </si>
  <si>
    <t>a044064b-f38d-4655-89af-292da1a6f668</t>
  </si>
  <si>
    <t>https://www.usmagazine.com/celebrity-news/news/dna-that-does-not-belong-to-nancy-guthrie-was-collected-from-her-property/?no-js=flatplan</t>
  </si>
  <si>
    <t>Why Does Team USA Figure Skater Alysa Liu Rock Striped Hair? The Look Holds a Special Meaning</t>
  </si>
  <si>
    <t>8af0306b-8441-44bd-bf5c-387deada1a97</t>
  </si>
  <si>
    <t>https://www.usmagazine.com/stylish/news/why-does-team-usa-figure-skater-alysa-liu-rock-striped-hair-meaning-explained/?no-js=flatplan</t>
  </si>
  <si>
    <t>Patriots Quarterback Drake Maye Says Moving to New England Was 'An Adjustment' for Wife Ann Michael</t>
  </si>
  <si>
    <t>98f785aa-4bc4-4faa-8b43-596c30b711c0</t>
  </si>
  <si>
    <t>https://www.usmagazine.com/celebrity-news/news/patriots-drake-maye-says-moving-was-an-adjustment-for-wife-ann-michael/?no-js=flatplan</t>
  </si>
  <si>
    <t>Father Arrested After 11-Month-Old Baby Found Dead and Partially Buried in a Remote Location in New Mexico</t>
  </si>
  <si>
    <t>ebc0a7b8-482c-4bf3-bb3c-ea931c17cbd1</t>
  </si>
  <si>
    <t>https://www.usmagazine.com/crime-news/news/11-month-old-baby-found-dead-in-remote-location-in-new-mexico/?no-js=flatplan</t>
  </si>
  <si>
    <t>What Happened to Olympic Figure Skater Sarah Hughes? Everything She Accomplished After Winning Gold</t>
  </si>
  <si>
    <t>f5b2c494-05ec-4689-932f-0cc3a43b4891</t>
  </si>
  <si>
    <t>https://www.usmagazine.com/entertainment/news/where-is-sarah-hughes-now-inside-the-olympic-figure-skaters-life/?no-js=flatplan</t>
  </si>
  <si>
    <t>Jennifer Garner Says Coparenting With Ben Affleck Brings 'a Bit of Loss': 'Don't Have Yin and Yang'</t>
  </si>
  <si>
    <t>3b9a148b-2488-404a-83bc-0a51515bad11</t>
  </si>
  <si>
    <t>https://www.usmagazine.com/celebrity-moms/news/jennifer-garner-says-coparenting-with-ben-affleck-brings-a-bit-of-loss/?no-js=flatplan</t>
  </si>
  <si>
    <t>Nick Reiner's New Lawyer Breaks Silence on Legal Counsel Shakeup in Murder Case After Alan Jackson Departure</t>
  </si>
  <si>
    <t>ae24ff15-5436-4d6a-b60f-160e0ce17c18</t>
  </si>
  <si>
    <t>https://www.usmagazine.com/celebrity-news/news/nick-reiners-new-lawyer-breaks-silence-on-counsel-shakeup-in-murder-case/?no-js=flatplan</t>
  </si>
  <si>
    <t>Ashley Tisdale's Rep Addresses Claims That Mandy Moore and Hilary Duff Were Part of 'Toxic Mom Group'</t>
  </si>
  <si>
    <t>385853b5-027a-4a3e-8fad-e703b443643b</t>
  </si>
  <si>
    <t>https://www.usmagazine.com/celebrity-moms/news/ashley-tisdales-rep-addresses-hilary-duff-mandy-moore-rumors/?no-js=flatplan</t>
  </si>
  <si>
    <t>Travis Kelce Hints at Retirement Timeline After Final Kansas City Chiefs Game of Season</t>
  </si>
  <si>
    <t>d6652d48-babb-4b46-adb9-7ebaa5b53e8f</t>
  </si>
  <si>
    <t>https://www.usmagazine.com/entertainment/news/travis-kelce-hints-at-retirement-timeline-after-final-chiefs-game-of-season/?no-js=flatplan</t>
  </si>
  <si>
    <t>Olympic Ice Dancer Has 'No Thoughts' About Alleged Victim in Sexual Assault Claims Against Boyfriend</t>
  </si>
  <si>
    <t>6fa8a6d9-45a9-4dbe-bb52-a519c8241900</t>
  </si>
  <si>
    <t>https://www.usmagazine.com/entertainment/news/olympic-ice-dancer-has-no-thoughts-about-boyfriends-assault-case/?no-js=flatplan</t>
  </si>
  <si>
    <t>Everything Bill Gates Has Said About His Relationship With Jeffrey Epstein: 'Mistake' and More</t>
  </si>
  <si>
    <t>be83f2ab-6c1f-4356-a14c-f5966e021cf5</t>
  </si>
  <si>
    <t>https://www.usmagazine.com/celebrity-news/news/how-do-bill-gates-and-jeffrey-epstein-know-each-other-what-theyve-said/?no-js=flatplan</t>
  </si>
  <si>
    <t>Ice Skater Amber Glenn Received 'Threats' Over Comments About Representing Team USA in 'Troubling Time'</t>
  </si>
  <si>
    <t>50b5100a-bd30-4d7c-9bd8-b1d97d77a420</t>
  </si>
  <si>
    <t>https://www.usmagazine.com/celebrity-news/news/ice-skater-amber-glenn-got-threats-over-sharing-what-i-believe-in/?no-js=flatplan</t>
  </si>
  <si>
    <t>Amanda Seyfried Says Channing Tatum Peed on Her Leg While They Were Filming 'Dear John'</t>
  </si>
  <si>
    <t>55151b08-4565-48a7-a4b0-d722055f8bb5</t>
  </si>
  <si>
    <t>https://www.usmagazine.com/entertainment/news/amanda-seyfried-says-channing-tatum-peed-on-her-leg-on-dear-john-set/?no-js=flatplan</t>
  </si>
  <si>
    <t>3 Prime Video Movies That Are a Perfect 10/10 (February 2026)</t>
  </si>
  <si>
    <t>0ee87ca7-8618-42a7-ae2b-38886e088218</t>
  </si>
  <si>
    <t>https://www.usmagazine.com/entertainment/news/3-prime-video-movies-that-are-a-perfect-10-10-february-2026/?no-js=flatplan</t>
  </si>
  <si>
    <t>FBI Receives Over 750 New Tips After Savannah Guthrie Offers $1 Million Reward for Mom Nancy's Return</t>
  </si>
  <si>
    <t>98fc6810-5eb6-48ea-9fab-4d15c0c297cb</t>
  </si>
  <si>
    <t>https://www.usmagazine.com/celebrity-news/news/fbi-receives-750-tips-in-nancy-guthrie-case-after-family-increases-reward/?no-js=flatplan</t>
  </si>
  <si>
    <t>Patrick Swayze's Brother Sean Swayze Dead at 63 After Liver Disease Complications</t>
  </si>
  <si>
    <t>387e0e86-5c39-4371-bb85-7162bec7cfbd</t>
  </si>
  <si>
    <t>https://www.usmagazine.com/celebrity-news/news/dirty-dancing-star-patrick-swayzes-brother-dead-sean-swayze-was-63/?no-js=flatplan</t>
  </si>
  <si>
    <t>Bunnie Xo Defends Marriage to Husband Jelly Roll in Memoir: From Sex Confessions to Cheating Timeline</t>
  </si>
  <si>
    <t>a48da735-67f1-487b-834a-a8ac9c4465cb</t>
  </si>
  <si>
    <t>https://www.usmagazine.com/entertainment/news/bunnie-xos-jelly-roll-memoir-mentions-sex-confessions-cheating-timeline/?no-js=flatplan</t>
  </si>
  <si>
    <t>Jana Duggar Gives Birth to Her 1st Baby With Husband Stephen Wissmann</t>
  </si>
  <si>
    <t>63153e6d-a88f-4488-8caf-39f90d5fade2</t>
  </si>
  <si>
    <t>https://www.usmagazine.com/celebrity-moms/news/jana-duggar-gives-birth-to-her-1st-baby-with-stephen-wissmann/?no-js=flatplan</t>
  </si>
  <si>
    <t>Turning Point USA Makes Major Decision About the Future of the 'All-American Halftime Show'</t>
  </si>
  <si>
    <t>f72ae6ae-8734-43fe-970a-c259295a90ed</t>
  </si>
  <si>
    <t>https://www.usmagazine.com/entertainment/news/turning-point-usa-makes-major-decision-about-the-future-of-halftime-show/?no-js=flatplan</t>
  </si>
  <si>
    <t>Fitness Influencer Flavia Bueno Is Facing 'High Risk' of Permanent Paralysis Following Diving Accident</t>
  </si>
  <si>
    <t>8d45a6e9-c3d5-4f9c-a64f-9ac72303aeb3</t>
  </si>
  <si>
    <t>https://www.usmagazine.com/celebrity-news/news/influencer-flavia-bueno-at-risk-of-paralysis-after-diving-accident/?no-js=flatplan</t>
  </si>
  <si>
    <t>Fans React as Taylor Swift Soundtracks the 2026 Golden Globes ‚Äî In Front of Joe Alwyn and Charli XCX</t>
  </si>
  <si>
    <t>ad2728a4-b50a-4533-b3fe-01038640fd08</t>
  </si>
  <si>
    <t>https://www.usmagazine.com/entertainment/news/golden-globes-play-taylor-swift-music-in-front-of-joe-alwyn-charli-xcx/?no-js=flatplan</t>
  </si>
  <si>
    <t>Selena Gomez Reacts to Alysa Liu Putting on Her Lip Oil Before Accepting Her 2026 Olympic Gold Medal</t>
  </si>
  <si>
    <t>c5d69713-9532-45e6-8630-3ac7a4f684ad</t>
  </si>
  <si>
    <t>https://www.usmagazine.com/stylish/news/alysa-liu-reapplies-lip-oil-before-accepting-her-olympics-gold-medal/?no-js=flatplan</t>
  </si>
  <si>
    <t>Prince Harry Wins Battle for Government-Funded Security in the U.K. After Lengthy Legal Battle: Report</t>
  </si>
  <si>
    <t>290bb01d-a9c5-41e5-ad3a-3f94e1a83aee</t>
  </si>
  <si>
    <t>https://www.usmagazine.com/celebrity-news/news/prince-harry-reportedly-wins-u-k-battle-for-security-after-appeals/?no-js=flatplan</t>
  </si>
  <si>
    <t>Why Was Prince Andrew Released From Police Custody Hours After His Shocking Arrest?</t>
  </si>
  <si>
    <t>66704238-9f67-4aa0-99cc-c1173e3aa491</t>
  </si>
  <si>
    <t>https://www.usmagazine.com/celebrity-news/news/why-was-prince-andrew-released-from-police-custody-after-his-arrest/?no-js=flatplan</t>
  </si>
  <si>
    <t>Dave Grohl and Wife Jordyn Blum Make Rare Appearance at Pre-Grammys Gala More Than 1 Year After Affair Scandal</t>
  </si>
  <si>
    <t>6bfd7f96-4e9e-4fd1-8c5b-fc2ccbdf73b4</t>
  </si>
  <si>
    <t>https://www.usmagazine.com/celebrity-news/news/dave-grohl-and-wife-jordyn-blum-attend-2026-grammys-party-after-scandal/?no-js=flatplan</t>
  </si>
  <si>
    <t>Police Launch Probe After Olympics Star and Former World Champ Was Found Dead at Home: Report</t>
  </si>
  <si>
    <t>cf1a41f7-ca88-4367-9f17-5887cf9e2608</t>
  </si>
  <si>
    <t>https://www.usmagazine.com/crime-news/news/police-launch-probe-after-olympics-star-and-former-world-champ-was-found-dead/?no-js=flatplan</t>
  </si>
  <si>
    <t>Seattle Seahawks Quarterback Sam Darnold and Fiancee Katie Hoofnagle's Relationship Timeline</t>
  </si>
  <si>
    <t>fa7c9688-427d-48ac-bed7-48778e86dc9e</t>
  </si>
  <si>
    <t>https://www.usmagazine.com/celebrity-news/news/is-sam-darnold-married-inside-his-relationship-with-fiancee-katie-hoofnagle/?no-js=flatplan</t>
  </si>
  <si>
    <t>Tommy Lee Jones' Daughter Victoria Was Allegedly Pregnant 3 Months Before Death (Exclusive)</t>
  </si>
  <si>
    <t>22336df8-842b-48c2-aea8-5fa3cf693f42</t>
  </si>
  <si>
    <t>https://www.usmagazine.com/celebrity-news/news/tommy-lee-jones-daughter-victoria-allegedly-pregnant-before-death-excl/?no-js=flatplan</t>
  </si>
  <si>
    <t>Peter Attia Exits 'CBS News' After Epstein Email Revealed He Met With Sex Offender While Son Was in ICU</t>
  </si>
  <si>
    <t>7a22f63a-e6ac-44e1-aeb4-f29d0fc922b9</t>
  </si>
  <si>
    <t>https://www.usmagazine.com/entertainment/news/peter-attia-exits-cbs-news-after-jeffrey-epstein-ties-revealed/?no-js=flatplan</t>
  </si>
  <si>
    <t>Landman's Paulina Chavez Breaks Silence on Ariana's 'Devastating' Sexual Assault, Aftermath and More (Exclusive)</t>
  </si>
  <si>
    <t>77372d40-8fa1-475b-865c-bb459c88f6ce</t>
  </si>
  <si>
    <t>https://www.usmagazine.com/entertainment/news/landmans-paulina-chavez-breaks-silence-on-arianas-sexual-assault/?no-js=flatplan</t>
  </si>
  <si>
    <t>Pregnant Hailee Steinfeld Cradles Baby Bump on 2026 Golden Globes Red Carpet Without Husband Josh Allen</t>
  </si>
  <si>
    <t>eed86a71-6a73-46ff-b77d-bcca16ed3c00</t>
  </si>
  <si>
    <t>Erin Crabtree</t>
  </si>
  <si>
    <t>https://www.usmagazine.com/entertainment/news/hailee-steinfeld-shows-baby-bump-at-2026-golden-globes-misses-bills-game/?no-js=flatplan</t>
  </si>
  <si>
    <t>Team USA's Tage Thompson Responds to Criticism for Wearing Make America Great Again Hat at White House</t>
  </si>
  <si>
    <t>94466ff8-9158-4871-a829-0670e14ec68a</t>
  </si>
  <si>
    <t>https://www.usmagazine.com/sports/news/tage-thompson-reacts-to-criticism-for-wearing-maga-hat-at-white-house/?no-js=flatplan</t>
  </si>
  <si>
    <t>NFL QB Justin Herbert and Singer Madison Beer Seen on Rare Public Date Night at Pre-Grammys Gala</t>
  </si>
  <si>
    <t>9d939b48-0126-444d-a279-90ef89d90abf</t>
  </si>
  <si>
    <t>https://www.usmagazine.com/entertainment/news/herbert-and-beer-seen-on-rare-public-date-night-at-pre-grammys-gala/?no-js=flatplan</t>
  </si>
  <si>
    <t>Matt Damon Says Wife Luciana Thought Ben Affleck Was the 'Cute' One While Watching 'Good Will Hunting'</t>
  </si>
  <si>
    <t>694c3c58-c95c-4cf4-b756-1bb0da67c25b</t>
  </si>
  <si>
    <t>https://www.usmagazine.com/celebrity-news/news/matt-damons-wife-luciana-thought-ben-affleck-was-cuter-before-meeting/?no-js=flatplan</t>
  </si>
  <si>
    <t>5 Rom-Com Movie Masterpieces You Need to Watch Right Now on Netflix, HBO Max and More</t>
  </si>
  <si>
    <t>c61928f9-6e64-41e1-9139-9d1291f37ab7</t>
  </si>
  <si>
    <t>https://www.usmagazine.com/entertainment/news/5-rom-com-movie-masterpieces-you-need-to-watch-right-now-february-2026/?no-js=flatplan</t>
  </si>
  <si>
    <t>Little Mix's Jesy Nelson Splits From Fiance After Revealing 8-Month-Old Twins' 'Severe Muscle Disease': Report</t>
  </si>
  <si>
    <t>11700f63-aad1-45a0-bb12-f3a2ad148ff6</t>
  </si>
  <si>
    <t>https://www.usmagazine.com/celebrity-news/news/jesy-nelson-splits-from-fiance-amid-babies-muscle-disease-report/?no-js=flatplan</t>
  </si>
  <si>
    <t>Brooklyn Beckham Seemingly Reacts to Gordon Ramsay's Comments on Public Family Feud</t>
  </si>
  <si>
    <t>95f0dfd6-11b4-498c-9312-d6042daf091f</t>
  </si>
  <si>
    <t>https://www.usmagazine.com/celebrity-news/news/brooklyn-beckham-seemingly-reacts-to-gordon-ramsays-family-feud-comments/?no-js=flatplan</t>
  </si>
  <si>
    <t>3 Best New Prime Video Movies I'm Watching This Weekend (January 23-25)</t>
  </si>
  <si>
    <t>d8cb7639-99ca-49f7-9599-918643d34aa9</t>
  </si>
  <si>
    <t>https://www.usmagazine.com/entertainment/news/3-best-new-prime-video-movies-im-watching-this-weekend-january-23-25-26/?no-js=flatplan</t>
  </si>
  <si>
    <t>Increasingly Guarded' Chris Pratt Explains Why He Was Forced to Quit Making 'Inappropriate' Jokes</t>
  </si>
  <si>
    <t>e5fed524-c115-4365-9784-4bf17d868024</t>
  </si>
  <si>
    <t>https://www.usmagazine.com/entertainment/news/chris-pratt-explains-why-he-was-forced-to-quit-making-inappropriate-jokes/?no-js=flatplan</t>
  </si>
  <si>
    <t>Inside Rachel 'Raquel' Leviss' Private Life Nearly 3 Years After Leaving 'Vanderpump Rules'</t>
  </si>
  <si>
    <t>8667d439-d4df-4330-87a5-a41c9c4736e0</t>
  </si>
  <si>
    <t>https://www.usmagazine.com/entertainment/news/where-is-rachel-leviss-now-inside-the-vanderpump-rules-stars-private-life/?no-js=flatplan</t>
  </si>
  <si>
    <t>Which TV Shows Are Canceled in 2026-2027? Get the Status of Your Favorite Series</t>
  </si>
  <si>
    <t>b2c6ef54-aa25-4815-8caf-0919201d0b54</t>
  </si>
  <si>
    <t>https://www.usmagazine.com/entertainment/news/tv-shows-canceled-in-2026-2027-which-arent-renewed-for-more-seasons/?no-js=flatplan</t>
  </si>
  <si>
    <t>Adrianne Curry Reacts to Netflix's 'America's Next Top Model' Documentary, Slams Tyra Banks: 'She Is Not Sorry'</t>
  </si>
  <si>
    <t>bf5fde0e-b251-479c-97f5-1efb38fed918</t>
  </si>
  <si>
    <t>https://www.usmagazine.com/entertainment/news/adrianne-curry-reacts-to-netflixs-top-model-doc-and-slams-tyra-banks/?no-js=flatplan</t>
  </si>
  <si>
    <t>Top Chef' Winner Kelsey Barnard Clark Arrested for DUI After Crashing Car Into Mailbox With 2 Kids Inside</t>
  </si>
  <si>
    <t>27eae3ea-375c-47c0-9ac2-12d67f33bec3</t>
  </si>
  <si>
    <t>https://www.usmagazine.com/celebrity-news/news/top-chefs-kelsey-barnard-clark-arrested-for-dui-crashed-car-with-kids-inside/?no-js=flatplan</t>
  </si>
  <si>
    <t>Keith Urban Performs 'You Get What You Give' at 'New Year's Eve Live' Amid Nicole Kidman Divorce</t>
  </si>
  <si>
    <t>5bc56d13-3368-4be1-88fc-079626d731c6</t>
  </si>
  <si>
    <t>https://www.usmagazine.com/entertainment/news/keith-urban-performs-at-new-years-eve-nashville-bash-amid-divorce/?no-js=flatplan</t>
  </si>
  <si>
    <t>Bringing Up Bates' Alum Katie Bates' Husband Travis Clark Apologizes for Being 'Unfaithful to My Wife'</t>
  </si>
  <si>
    <t>0a703fa9-ce1f-47b4-9d09-cd16ef5843b5</t>
  </si>
  <si>
    <t>https://www.usmagazine.com/celebrity-news/news/bringing-up-bates-alum-katie-bates-husband-apologizes-for-affair/?no-js=flatplan</t>
  </si>
  <si>
    <t>Which 'Tracker' Stars Are ‚Äî And Aren't ‚Äî Returning for Season 4 of Justin Hartley's Show After Cast Exits?</t>
  </si>
  <si>
    <t>68782b91-acfb-4459-ad98-caa9a68e958c</t>
  </si>
  <si>
    <t>https://www.usmagazine.com/entertainment/news/which-tracker-stars-are-and-arent-returning-for-season-4-after-exits/?no-js=flatplan</t>
  </si>
  <si>
    <t>Isabela Ferrer Says Justin Baldoni Called 'It Ends With Us' Teenage Sex Scene 'Hot': 'Didn't Feel Appropriate'</t>
  </si>
  <si>
    <t>2d003a5d-6d4e-400b-b97f-e71d935da922</t>
  </si>
  <si>
    <t>https://www.usmagazine.com/celebrity-news/news/isabela-ferrer-claims-justin-baldoni-called-teenager-sex-scene-hot/?no-js=flatplan</t>
  </si>
  <si>
    <t>Who Is Savannah Guthrie's Husband? Get to Know Michael Feldman Amid Nancy Guthrie's Disappearance</t>
  </si>
  <si>
    <t>795e806a-208b-4c2f-847c-4f557010160d</t>
  </si>
  <si>
    <t>https://www.usmagazine.com/celebrity-news/news/who-is-savannah-guthries-husband-get-to-know-michael-feldman/?no-js=flatplan</t>
  </si>
  <si>
    <t>Bethenny Frankel Addresses Carole Radziwill's Alleged Friendship With Ghislaine Maxwell Amid Their Fallout</t>
  </si>
  <si>
    <t>a30ff1e0-e766-4161-b96b-4d037887034a</t>
  </si>
  <si>
    <t>https://www.usmagazine.com/celebrity-news/news/bethenny-frankel-talks-carole-radziwills-past-with-ghislaine-maxwell/?no-js=flatplan</t>
  </si>
  <si>
    <t>Jennifer Esposito Slams Claims She Lost Her Home: 'Absolutely Mind Blowing to Me'</t>
  </si>
  <si>
    <t>d898fcf4-9c11-430a-8195-3c16aa24f181</t>
  </si>
  <si>
    <t>https://www.usmagazine.com/celebrity-news/news/jennifer-esposito-slams-claims-she-lost-her-home-mind-blowing-to-me/?no-js=flatplan</t>
  </si>
  <si>
    <t>Timothee Chalamet Reveals How Girlfriend Kylie Jenner Surprised Him on His 30th Birthday</t>
  </si>
  <si>
    <t>6a705b2b-98bd-4076-860b-4c9006a64152</t>
  </si>
  <si>
    <t>https://www.usmagazine.com/celebrity-news/news/timothee-chalamet-reveals-the-surprise-birthday-gift-kylie-jenner-gave-him/?no-js=flatplan</t>
  </si>
  <si>
    <t>Chris Noth Details Ending Sarah Jessica Parker Friendship After Sexual Assault Allegations: 'Hurtful'</t>
  </si>
  <si>
    <t>0108ccaf-5905-4499-8722-439e2dc8da99</t>
  </si>
  <si>
    <t>https://www.usmagazine.com/celebrity-news/news/chris-noth-details-ending-sarah-jessica-parker-friendship/?no-js=flatplan</t>
  </si>
  <si>
    <t>Nick Reiner's Former Lawyer Alan Jackson Speaks Out After Stepping Down From the Case</t>
  </si>
  <si>
    <t>c4f6ed85-ab02-4251-ae1c-6be6afd4f554</t>
  </si>
  <si>
    <t>https://www.usmagazine.com/celebrity-news/news/nick-reiners-former-lawyer-alan-jackson-speaks-out-after-stepping-down/?no-js=flatplan</t>
  </si>
  <si>
    <t>How Many Viewers Did Turning Point USA's All-American Halftime Show Have? Numbers Explained</t>
  </si>
  <si>
    <t>66a113fc-d48f-4c77-911a-77a64ec8d599</t>
  </si>
  <si>
    <t>https://www.usmagazine.com/entertainment/news/how-many-people-watched-turning-point-usas-halftime-show/?no-js=flatplan</t>
  </si>
  <si>
    <t>Kanye West's Wife Bianca Censori Says Going to Rehab 'Changed My Life' After Self-Medicating</t>
  </si>
  <si>
    <t>ac047a5f-a1c3-45b7-b210-7d14aad1af01</t>
  </si>
  <si>
    <t>https://www.usmagazine.com/celebrity-news/news/kanye-wests-wife-bianca-censori-details-rehab-stay-changed-my-life/?no-js=flatplan</t>
  </si>
  <si>
    <t>RHOBH' Alum Crystal Minkoff Shares Insight Into Ashley Tisdale's 'Toxic' Mom Drama: 'I Know This Group'</t>
  </si>
  <si>
    <t>cb078e2e-c06f-49f9-a473-272e5efe0f6d</t>
  </si>
  <si>
    <t>https://www.usmagazine.com/celebrity-moms/news/crystal-minkoff-shares-insight-into-ashley-tisdales-mom-group-drama/?no-js=flatplan</t>
  </si>
  <si>
    <t>How NBC News Honored Savannah Guthrie and Her Mom Nancy During State of the Union Coverage</t>
  </si>
  <si>
    <t>17881202-ad43-4ab9-9aa2-db0406bab9d4</t>
  </si>
  <si>
    <t>https://www.usmagazine.com/celebrity-news/news/how-nbc-honored-savannah-guthrie-during-state-of-the-union-coverage/?no-js=flatplan</t>
  </si>
  <si>
    <t>Audience</t>
  </si>
  <si>
    <t>Channel</t>
  </si>
  <si>
    <t>Channel ID</t>
  </si>
  <si>
    <t>Notification ID</t>
  </si>
  <si>
    <t>Notification Text</t>
  </si>
  <si>
    <t>Notification Type</t>
  </si>
  <si>
    <t>Sent At</t>
  </si>
  <si>
    <t>Territories</t>
  </si>
  <si>
    <t>Impressions</t>
  </si>
  <si>
    <t>CTR</t>
  </si>
  <si>
    <t>Unique Clicks</t>
  </si>
  <si>
    <t>Month</t>
  </si>
  <si>
    <t>Subscribers, Non-Subscribers</t>
  </si>
  <si>
    <t>741a07e6-8afa-4346-9f1e-8d8cc5a180e8</t>
  </si>
  <si>
    <t>2f542211-075a-11f1-860c-a8835dfc7334</t>
  </si>
  <si>
    <t>Savannah Guthrie's husband breaks silence about FBI photos of possible Nancy Guthrie abductor</t>
  </si>
  <si>
    <t>Single Article</t>
  </si>
  <si>
    <t>CA, US</t>
  </si>
  <si>
    <t>dbcc4331-0159-11f1-98a3-9edd57b61286</t>
  </si>
  <si>
    <t xml:space="preserve">Sheriff addresses possible motive in Savannah Guthrie’s mom Nancy’s disappearance, including ransom (Exclusive) </t>
  </si>
  <si>
    <t>c3c5c821-0608-11f1-bfaf-d6071d4e1631</t>
  </si>
  <si>
    <t xml:space="preserve">Security expert explains why camera found on Nancy Guthrie’s roof is ‘one of the most important clues’ (Exclusive) </t>
  </si>
  <si>
    <t>33a584a1-06c7-11f1-9aee-ba87d4f69bbc</t>
  </si>
  <si>
    <t>Former FBI agent explains why police were seen at Savannah Guthrie's sister Annie's home (exclusive)</t>
  </si>
  <si>
    <t>cb716641-0d99-11f1-8680-ded16bcc60d6</t>
  </si>
  <si>
    <t>TMZ's Harvey Levin shares details on 'chilling' new alleged Nancy Guthrie ransom note: amount, proof of life</t>
  </si>
  <si>
    <t>9decb231-0cf2-11f1-b72d-84c283e5adb1</t>
  </si>
  <si>
    <t>Security footage reveals clue about Nancy Guthrie kidnapper as Sheriff confirms she was targeted</t>
  </si>
  <si>
    <t>941dabf1-008c-11f1-9757-c3e0e18bc2e7</t>
  </si>
  <si>
    <t xml:space="preserve">How ‘Today’ anchor Savannah Guthrie’s family found out mom Nancy Guthrie was missing </t>
  </si>
  <si>
    <t>ae4b4921-0888-11f1-a820-1e8dcdd6da39</t>
  </si>
  <si>
    <t xml:space="preserve">FBI releases new ‘identifying details’ about suspect in Nancy Guthrie’s abduction, offers $100K for information </t>
  </si>
  <si>
    <t>1d0eaff1-0825-11f1-8ff1-dea5045a7a25</t>
  </si>
  <si>
    <t>Savannah Guthrie's mom Nancy's neighbor reacts to 'terrifying' surveillance video amid disappearance</t>
  </si>
  <si>
    <t>0d5ea751-0c75-11f1-8f1f-74eeb0e5ca03</t>
  </si>
  <si>
    <t>Bill Maher reveals text he sent Kid Rock after he performed in rival to Bad Bunny's halftime show</t>
  </si>
  <si>
    <t>c64744f1-02bd-11f1-baa1-67b393cf7779</t>
  </si>
  <si>
    <t>Reporter says alleged ransom note sent for Savannah Guthrie's mom Nancy 'raised some red flags'</t>
  </si>
  <si>
    <t>02948eb1-07a3-11f1-b0e1-a8cf7737e62f</t>
  </si>
  <si>
    <t xml:space="preserve">Why Kelly Clarkson is really stepping away from her talk show — and what’s next in life and love (exclusive) </t>
  </si>
  <si>
    <t>865fc451-129b-11f1-8db1-cfe1e7b1b73f</t>
  </si>
  <si>
    <t>Nancy Guthrie's neighbor saw man walking neighborhood before her disappearance</t>
  </si>
  <si>
    <t>76e8e691-0112-11f1-b3bf-48e82adc7250</t>
  </si>
  <si>
    <t>Savannah Guthrie's sister was last person to see mom hours before her disappearance, Sheriff reveals (exclusive)</t>
  </si>
  <si>
    <t>e95ea4e1-0e81-11f1-acce-967802fa0fd1</t>
  </si>
  <si>
    <t xml:space="preserve">Team USA’s Amber Glenn defends behavior after Russian figure skater Adeliia Petrosian’s olympic fall </t>
  </si>
  <si>
    <t>80536191-0939-11f1-87cd-b26fbff60dde</t>
  </si>
  <si>
    <t>Pool cleaners set the record straight on why they visited Nancy Guthrie's home after her disappearance</t>
  </si>
  <si>
    <t>71d6f841-ffe6-11f0-8c9f-54a483ad58ad</t>
  </si>
  <si>
    <t>The sexiest naked dresses at the 2026 Grammys red carpet included Chappell Roan's look and more</t>
  </si>
  <si>
    <t>320db961-05d1-11f1-b9c4-f6c935691150</t>
  </si>
  <si>
    <t xml:space="preserve">Candace Owens claims Turning Point USA’s All-American Halftime Show ‘scammed Its views’ count </t>
  </si>
  <si>
    <t>727402b1-02f3-11f1-885d-89a46c4605cf</t>
  </si>
  <si>
    <t>Everything to know about the 'imposter' ransom note in the Nancy Guthrie Case</t>
  </si>
  <si>
    <t>083c91b1-0c20-11f1-8558-5ce420887897</t>
  </si>
  <si>
    <t>Utah mother and daughter die in murder-suicide while attending Las Vegas cheer competition</t>
  </si>
  <si>
    <t>a9cf9ed1-1109-11f1-8524-197fb105ae53</t>
  </si>
  <si>
    <t>North Carolina mother found alive 24 years after vanishing shortly before Christmas of 2001</t>
  </si>
  <si>
    <t>80e94911-6d53-4f7d-bc97-ad273fbec6b2</t>
  </si>
  <si>
    <t>Subscribers</t>
  </si>
  <si>
    <t>ae7ad65a-652d-45cc-a810-80743f502d4f</t>
  </si>
  <si>
    <t>2b71f001-0935-11f1-98a4-94a5525db2ee</t>
  </si>
  <si>
    <t xml:space="preserve">This Pam Bondi photo captures the justice system’s contempt for Epstein’s victims | Opinion </t>
  </si>
  <si>
    <t>AU, CA, GB, US</t>
  </si>
  <si>
    <t>26e34b11-1344-11f1-b67b-7d9f83d78517</t>
  </si>
  <si>
    <t>Tiger Woods reunites with ex-wife Elin Nordegren at son Charlie's state championship ring ceremony</t>
  </si>
  <si>
    <t>1e5b13f1-0df5-11f1-bee5-e776f72aa370</t>
  </si>
  <si>
    <t>Retired Sergeant says police are 'running on fumes' in Nancy Guthrie case, predicts next steps</t>
  </si>
  <si>
    <t>d246cf01-08fd-11f1-a7b5-0c601e9f9dc2</t>
  </si>
  <si>
    <t xml:space="preserve">Arizona Sheriff blocks FBI from key evidence in search for Savannah Guthrie’s mom Nancy: Report </t>
  </si>
  <si>
    <t>bce56681-13f2-11f1-a875-48aa9b038a6e</t>
  </si>
  <si>
    <t xml:space="preserve">Prince Andrew evidence Is ‘damning’ as he faces life in prison after arrest, says expert </t>
  </si>
  <si>
    <t>da40a7d1-10c8-11f1-a37a-0757e6778fe3</t>
  </si>
  <si>
    <t>Prince Andrew and Sarah Ferguson are 'miserable' and 'in survival mode' amid Epstein scandal (exclusive)</t>
  </si>
  <si>
    <t>d3bbf318-507a-48aa-b406-54285e34cca8</t>
  </si>
  <si>
    <t>The Sacramento Bee</t>
  </si>
  <si>
    <t>aaf30de3-888b-4a26-9586-4134e352d0d9</t>
  </si>
  <si>
    <t>840b9791-0889-11f1-9ab2-6cf36226a703</t>
  </si>
  <si>
    <t xml:space="preserve">‘Coldest storm of the season’ to hit California. Here’s when to expect showers </t>
  </si>
  <si>
    <t>5d6a4891-01de-11f1-9867-0a2c7a8f0166</t>
  </si>
  <si>
    <t>Dog the Bounty Hunter’s stepson faces life in prison after fatally shooting his 13-year-old son</t>
  </si>
  <si>
    <t>9d8a16f7-f2bb-44b3-ba9a-db16e527b095</t>
  </si>
  <si>
    <t>3d667d81-0c50-11f1-bbd7-73d1d2752bf1</t>
  </si>
  <si>
    <t xml:space="preserve">High-Speed Rail CEO arrested in Folsom hours after event with Gov. Gavin Newsom </t>
  </si>
  <si>
    <t>1bcff351-1276-11f1-9367-e7613fe8b570</t>
  </si>
  <si>
    <t xml:space="preserve">Bill Gates admits to affairs with 2 Russian women in response to claims released in the Epstein files </t>
  </si>
  <si>
    <t>baa06f01-11c2-11f1-b302-966382237cd1</t>
  </si>
  <si>
    <t xml:space="preserve">Team USA’s Isabeau Levito shares video of ‘last 2 hours’ in Olympic Village after eviction plea </t>
  </si>
  <si>
    <t>6e452645-b720-46f7-8cec-0243ea518c99</t>
  </si>
  <si>
    <t>The Charlotte Observer</t>
  </si>
  <si>
    <t>5bf57388-abde-4a8d-809f-27b0edb76967</t>
  </si>
  <si>
    <t>74cfbc41-0f44-11f1-bd52-f7c9b483da48</t>
  </si>
  <si>
    <t xml:space="preserve">This NC destination is the No. 1 ‘most desirable’ place to live, US report finds </t>
  </si>
  <si>
    <t>426c949b-bc24-4050-829b-906fdb86757f</t>
  </si>
  <si>
    <t>db1ddd91-0ad7-11f1-9efc-9a11830089db</t>
  </si>
  <si>
    <t>Martha Stewart reveals exactly what she's doing to look and feel so great (exclusive)</t>
  </si>
  <si>
    <t>f4d30af1-0373-11f1-b305-445fd2050293</t>
  </si>
  <si>
    <t>Explosive new court documents from Blake Lively's lawsuit against Justin Baldoni expose secret—and damning—conversations</t>
  </si>
  <si>
    <t>196578ac-d4c2-49ea-a6db-141eb1217180</t>
  </si>
  <si>
    <t>2468dcd1-12a2-11f1-8085-c1ec2bf35cb1</t>
  </si>
  <si>
    <t xml:space="preserve">This NC town ranks as the No. 1 most ‘in-demand’ suburb in US. Why it’s special </t>
  </si>
  <si>
    <t>09a3edd1-02f4-11f1-b2f9-51249de860a7</t>
  </si>
  <si>
    <t xml:space="preserve">What happened to all those iguanas captured in Miramar? We have answers </t>
  </si>
  <si>
    <t>75ca4a3a-ee4f-425a-8fd5-f7e54a80d763</t>
  </si>
  <si>
    <t>9e0efc61-021f-11f1-a2fd-035788695052</t>
  </si>
  <si>
    <t xml:space="preserve">GOP US Senate candidate disqualified after using Charlotte UPS store as address </t>
  </si>
  <si>
    <t>39768b41-1059-11f1-946d-9d016a2fe790</t>
  </si>
  <si>
    <t>Ghislaine Maxwell's brother criticizes royal family's treatment of Prince Andrew: 'Not a supportive family'</t>
  </si>
  <si>
    <t>80ccca51-0eaa-11f1-adc0-1e1bb85a4861</t>
  </si>
  <si>
    <t>Three years after their divorce, Tom Brady and Gisele Bündchen have gone in opposite directions</t>
  </si>
  <si>
    <t>The Kansas City Star</t>
  </si>
  <si>
    <t>030a2424-8c86-4a5d-8c3d-5ce25ef17332</t>
  </si>
  <si>
    <t>785cee91-02f7-11f1-b3cd-e32d60d7c921</t>
  </si>
  <si>
    <t xml:space="preserve">KC Current co-owner Brittany Mahomes is on a Sports Illustrated swimsuit cover </t>
  </si>
  <si>
    <t>27742d3c-28ab-49fb-9782-ece6a2d41bb3</t>
  </si>
  <si>
    <t>960ffa81-0f3c-11f1-a37a-9d9cdb62baf6</t>
  </si>
  <si>
    <t>Walmart's spring-ready sweaters are flying far under-the-radar - and start at just $10</t>
  </si>
  <si>
    <t>0e94c806-049e-42ad-a637-29305d9c3b29</t>
  </si>
  <si>
    <t>acc76561-ffce-11f0-a210-cd4a3580e29c</t>
  </si>
  <si>
    <t>Grammy Awards 2026 red carpet arrivals: stars rock daring looks for music's biggest night</t>
  </si>
  <si>
    <t>86da62e1-0f77-11f1-8526-0f9c9789c92e</t>
  </si>
  <si>
    <t xml:space="preserve">Feds say former North Miami mayor lived a 30-year lie, move to strip him of citizenship </t>
  </si>
  <si>
    <t>95da4d31-ff25-11f0-841f-6c14f6a7c4bc</t>
  </si>
  <si>
    <t>Prince Andrew 'kneels on all fours' over unknown woman in newly-released Jeffrey Epstein photos</t>
  </si>
  <si>
    <t>e4b6a0c8-c862-4ca9-bf55-5f82f037cfd7</t>
  </si>
  <si>
    <t>d7c58d01-feb1-11f0-a0fa-7d4fde4f2ba2</t>
  </si>
  <si>
    <t>How to slim a muffin top: 17 expensive-looking blouses that glide over the tummy</t>
  </si>
  <si>
    <t>4337dd6a-0574-4d43-9490-41597311cc96</t>
  </si>
  <si>
    <t>79b04a91-fe0a-11f0-b109-2a2bd2b12e26</t>
  </si>
  <si>
    <t>Home Alone' and 'Schitt's Creek' star Catherine O'Hara dead at 71</t>
  </si>
  <si>
    <t>62244921-fdf7-11f0-a40b-81376f3bd67a</t>
  </si>
  <si>
    <t>Bill Cosby's longtime rep 'blindsided' and 'heartbroken' over comedian's alleged quaalude confession (exclusive)</t>
  </si>
  <si>
    <t>e06b67c1-fd7d-11f0-9861-f95f84123d4e</t>
  </si>
  <si>
    <t>Candace Owens leaks audio of Erika Kirk’s ‘off putting’ remarks less than 2 weeks after Charlie Kirk’s death</t>
  </si>
  <si>
    <t>316f1571-fd2b-11f0-a542-6978e1a16ca1</t>
  </si>
  <si>
    <t>Is Matt Lauer still married? Former 'Today Show' cohost and Annette Roque's relationship timeline</t>
  </si>
  <si>
    <t>fd9f23b1-fc9f-11f0-9e7b-e99b6166c94c</t>
  </si>
  <si>
    <t xml:space="preserve">My 600-Lb. Life’s Charity Pierce dead at 50, surrounded by loved ones in her final moments: ‘Finally at peace’ </t>
  </si>
  <si>
    <t>dfeef0de-9932-42c4-a97f-0297c776c328</t>
  </si>
  <si>
    <t>831659c1-fc62-11f0-918c-31a0ef17aeb2</t>
  </si>
  <si>
    <t>2026 Grammys style forecast: all signs point to naked dresses dominating the red carpet</t>
  </si>
  <si>
    <t>2e67f541-fb91-11f0-ac99-2df58038002c</t>
  </si>
  <si>
    <t>Sarah Shahi addresses sexually-explicit details in advice book (exclusive)</t>
  </si>
  <si>
    <t>4d93a106-afa1-42c5-84b5-5a6c4a04e05f</t>
  </si>
  <si>
    <t>22464ab1-fad7-11f0-acf0-ec5967640ea0</t>
  </si>
  <si>
    <t>Kanye West reveals 4-month manic episode, credits Bianca Censori for help in apology ad for antisemitic rants</t>
  </si>
  <si>
    <t>f231bae0-f77c-486c-a2c0-5a0a24f6eda1</t>
  </si>
  <si>
    <t>4dd1cd51-f9fe-11f0-b5ec-81f274c54c65</t>
  </si>
  <si>
    <t>17 adorable and cozy Valentine's Day sweaters on Amazon (that aren't cheesy!)</t>
  </si>
  <si>
    <t>fd2fa4d1-f985-11f0-a1ee-b7966de7057e</t>
  </si>
  <si>
    <t>Stassi Schroeder, Whitney Cummings and more stars who addressed Blake Lively's released texts with Taylor Swift</t>
  </si>
  <si>
    <t>1b084560-301e-4efc-ac63-7fa758fe1d2c</t>
  </si>
  <si>
    <t>cc6114f1-f936-11f0-b46a-62c98075d94e</t>
  </si>
  <si>
    <t>17 rich mom sweaters that look designer-level chic (but are secretly under $30)</t>
  </si>
  <si>
    <t>caf5e4e1-f875-11f0-a0b2-4d97d023073e</t>
  </si>
  <si>
    <t>Blake Lively's alleged text reveals she was aware Justin Baldoni asked her trainer about her weight for scene (exclusive)</t>
  </si>
  <si>
    <t>6ea3be21-f7ed-11f0-81ad-265627f2eedd</t>
  </si>
  <si>
    <t xml:space="preserve">Aaron Rodgers’ mystery wife has potentially been identified by popular podcasters: ‘We’re pretty positive’ </t>
  </si>
  <si>
    <t>3e5cf381-f7ac-11f0-bd80-5977eb80951b</t>
  </si>
  <si>
    <t>Ben Affleck may have ignored Blake Lively's plea for help with 'It Ends With Us' in now-viral email</t>
  </si>
  <si>
    <t>ad835421-f743-11f0-8c38-c27f4db2e802</t>
  </si>
  <si>
    <t xml:space="preserve">‘Cleaning Lady’ hairstylist walks back ‘misconstrued’ Timothy Busfield claims after child sex abuse charges </t>
  </si>
  <si>
    <t>71f385f5-fff4-4242-8944-60eb6f5931c1</t>
  </si>
  <si>
    <t>eab23701-f714-11f0-b3dd-78b97e7d7c66</t>
  </si>
  <si>
    <t>Read Blake Lively and Taylor Swift's text messages revealed in 'It Ends With Us' lawsuit with Justin Baldoni</t>
  </si>
  <si>
    <t>d4144151-f64c-11f0-a067-fd88526ba83b</t>
  </si>
  <si>
    <t>Clues point to missing high school football coach Travis Turner still being alive</t>
  </si>
  <si>
    <t>b33be3e1-f618-11f0-b15f-eb66f3050b86</t>
  </si>
  <si>
    <t xml:space="preserve">Brooklyn Beckham claims parents ‘pressured’ him to sign away rights to his name: What that means </t>
  </si>
  <si>
    <t>6a5eb281-f55d-11f0-8bd1-0a62435ef343</t>
  </si>
  <si>
    <t>Dolly Parton celebrates 80th birthday with cake - and a fire extinguisher - after revealing health issues</t>
  </si>
  <si>
    <t>1314026b-486b-42b9-9261-f9abc6bd5a6d</t>
  </si>
  <si>
    <t>267470e1-f47d-11f0-8219-4437087a0821</t>
  </si>
  <si>
    <t>Nordstrom dropped new elevated staples - here's what I'm buying before they go viral</t>
  </si>
  <si>
    <t>8bb7d4a1-f410-11f0-ad3e-59aca1c1ebf8</t>
  </si>
  <si>
    <t>Yellowstone' creator Taylor Sheridan's ups and downs: from creating a TV empire to offscreen controversies</t>
  </si>
  <si>
    <t>f6c00aa9-8ae5-4476-a7f0-2b3ee7cf38e9</t>
  </si>
  <si>
    <t>6a349761-f3bf-11f0-9bb6-2585b732f3fa</t>
  </si>
  <si>
    <t>Instantly slimming! 17 belly-hiding winter dresses with built-in flattery</t>
  </si>
  <si>
    <t>5be82781-f35b-11f0-b7d6-15d581bfad26</t>
  </si>
  <si>
    <t>Mike Tomlin's wife Kiya breaks silence after his emotional decision to step down from Pittsburgh Steelers</t>
  </si>
  <si>
    <t>199bd171-f30a-11f0-8705-3c25e2b74575</t>
  </si>
  <si>
    <t>Sharon Stone slams fellow awards night guests in viral acceptance speech</t>
  </si>
  <si>
    <t>d0732411-f28e-11f0-900a-c6a19137d790</t>
  </si>
  <si>
    <t>Why is everyone posting 2016 pics? See the celebs who participated in the trend</t>
  </si>
  <si>
    <t>2d744501-f252-11f0-b06d-2614f8f89d94</t>
  </si>
  <si>
    <t>Freddie Mercury's secret daughter Bibi dead at age 48 after years-long cancer battle</t>
  </si>
  <si>
    <t>4da13531-f19f-11f0-8ed7-3576efb36421</t>
  </si>
  <si>
    <t>Alleged victim of missing high school football coach Travis Turner breaks her silence</t>
  </si>
  <si>
    <t>f5939a81-f159-11f0-8f64-128096eb226f</t>
  </si>
  <si>
    <t>Why insiders say Prince Harry still feels caught between his royal roots and new life in California - Exclusive</t>
  </si>
  <si>
    <t>522d73c1-f091-11f0-99f3-e37881c964e1</t>
  </si>
  <si>
    <t>Missing 12-year-old Oklahoma boy found alive days after his parents were booked on abuse claims</t>
  </si>
  <si>
    <t>777b2501-efba-11f0-bd9e-794949a522c4</t>
  </si>
  <si>
    <t>What you didn't see on TV at the 2026 Golden Globes: PDA, candid moments and cast reunions</t>
  </si>
  <si>
    <t>86b2ca93-eeae-4cd8-b9cd-c9aa6f03c751</t>
  </si>
  <si>
    <t>648de101-ef4f-11f0-a4f0-07b3fb5ea7db</t>
  </si>
  <si>
    <t>Golden Globe Awards 2026 red carpet: All the high-fashion looks from the star-studded event</t>
  </si>
  <si>
    <t>4bfedac8-29f2-407d-b9f7-525d33857ded</t>
  </si>
  <si>
    <t>bafe31d1-ee54-11f0-b81b-3f22d28c10a9</t>
  </si>
  <si>
    <t>I tested so much Amazon fashion in 2025 - and these 13 pieces were the absolute best</t>
  </si>
  <si>
    <t>158d9c0f-d88c-4883-9b0e-7ef31b0a7e38</t>
  </si>
  <si>
    <t>8d4b06d1-edc5-11f0-ae7d-740427ca65bf</t>
  </si>
  <si>
    <t xml:space="preserve">Tony Danza recalls Alyssa Milano auditioning for 'Who's the Boss?' with a 'black eye' at age 10 (exclusive) </t>
  </si>
  <si>
    <t>f61c8bd1-ed83-11f0-a0db-57307269dc50</t>
  </si>
  <si>
    <t>Sherrone Moore's wife was absolutely frantic in 911 call, asked cops to track his phone</t>
  </si>
  <si>
    <t>27a38961-ecda-11f0-b0c9-245c3bee5b91</t>
  </si>
  <si>
    <t>Why did Nick Reiner's attorney Alan Jackson step down from parents' murder case? Lawyers weigh in</t>
  </si>
  <si>
    <t>83686d51-ec3b-11f0-a2e7-cbbd08618fec</t>
  </si>
  <si>
    <t xml:space="preserve">Donald Trump Jr.'s ex Kimberly Guilfoyle breaks silence on his engagement to Bettina Anderson </t>
  </si>
  <si>
    <t>43637801-eb62-11f0-854a-3b1d775f67df</t>
  </si>
  <si>
    <t xml:space="preserve">Texas influencer couple plead guilty to nearly $5M home-building scheme </t>
  </si>
  <si>
    <t>87ca7421-eb18-11f0-831c-47526b40972c</t>
  </si>
  <si>
    <t>Prince Harry's U.K. security win puts Meghan Markle in 'awkward position,' Royal expert says (exclusive)</t>
  </si>
  <si>
    <t>ba566e81-ea82-11f0-9e9c-a2f6279d033e</t>
  </si>
  <si>
    <t>Olympian Oksana Baiul gives up custody of 11-year-old daughter in divorce: inside the settlement (exclusive)</t>
  </si>
  <si>
    <t>7cfd4391-ea3e-11f0-8e5e-e86b8156f7e6</t>
  </si>
  <si>
    <t>Critics Choice Awards 2026 red carpet: All the best looks from the big night</t>
  </si>
  <si>
    <t>65bab631-e986-11f0-af20-9e12df2d2985</t>
  </si>
  <si>
    <t>Wisconsin TV gardening expert murdered while horseback riding on Antigua beach</t>
  </si>
  <si>
    <t>bef30bc1-e8fb-11f0-9d6f-b76ca1d2db49</t>
  </si>
  <si>
    <t>Meghan McCain gives birth to her 3rd baby with husband Ben Domenech</t>
  </si>
  <si>
    <t>4008032b-c1c1-4dbc-919d-18218ca861b7</t>
  </si>
  <si>
    <t>1ed471a1-e8b1-11f0-a3a8-8c2213b89164</t>
  </si>
  <si>
    <t xml:space="preserve">17 slimming winter dresses that make the annoying 'bra bulge' look disappear </t>
  </si>
  <si>
    <t>dc121e21-e7e4-11f0-8965-e37ea1b947da</t>
  </si>
  <si>
    <t>The 5 worst movies of 2025, ranked - No. 2 is one of Netflix's biggest bombs ever</t>
  </si>
  <si>
    <t>0375f181-fef1-11f0-9321-eb55cfd94259</t>
  </si>
  <si>
    <t xml:space="preserve">Can Florida’s cold snap kill invasive pythons and iguanas? Here’s what experts say </t>
  </si>
  <si>
    <t>00ee1cf1-fe27-11f0-9d47-5c2a0e3459fc</t>
  </si>
  <si>
    <t xml:space="preserve">How cold will it get in South Florida this weekend? See the coldest points </t>
  </si>
  <si>
    <t>87c9df81-fdfe-11f0-8305-d2bb3d297c2a</t>
  </si>
  <si>
    <t xml:space="preserve">Ramping up pressure, Trump signs executive order to impose tariffs on Cuba’s oil suppliers </t>
  </si>
  <si>
    <t>a7646071-fd5b-11f0-8747-11ac91c28c36</t>
  </si>
  <si>
    <t xml:space="preserve">Trump announces reopening of Venezuelan airspace for commercial travel </t>
  </si>
  <si>
    <t>3fd817a6-4d2a-492a-9760-311316dca0a0</t>
  </si>
  <si>
    <t>9f5bc581-fd2e-11f0-8a28-d1a2b1ec613e</t>
  </si>
  <si>
    <t xml:space="preserve">Miami club facilitated sex trafficking of women to Alexander Brothers, new lawsuit claims </t>
  </si>
  <si>
    <t>8799ebf3-a157-4b94-88e4-567a1fb01a5f</t>
  </si>
  <si>
    <t>4a41d281-fca0-11f0-8346-aa037deaf295</t>
  </si>
  <si>
    <t xml:space="preserve">U.S. official: Cuba resold much of the oil it received from Venezuela </t>
  </si>
  <si>
    <t>9d952791-ee0f-43e0-9cd6-7ea76c817bb3</t>
  </si>
  <si>
    <t>fbec9f41-fc7f-11f0-9bcd-7a1e6d54bcdf</t>
  </si>
  <si>
    <t xml:space="preserve">After Pretti killing, lawyers group raises alarm about Florida policing bill </t>
  </si>
  <si>
    <t>ca0e4777-5df3-4920-b002-7fc1c6ca8f77</t>
  </si>
  <si>
    <t>b0a88231-fbd3-11f0-8ea5-2d1fb824e736</t>
  </si>
  <si>
    <t xml:space="preserve">A day of tragedy for the space shuttle over Florida. See original live coverage </t>
  </si>
  <si>
    <t>666b4641-fb05-11f0-ba51-3ae34fed4454</t>
  </si>
  <si>
    <t xml:space="preserve">Miami will feel the heat, then plunge 35 degrees. How long will the cold last? </t>
  </si>
  <si>
    <t>71f8e5b1-fae4-11f0-bc01-ab4ee6addfb0</t>
  </si>
  <si>
    <t xml:space="preserve">Salmonella recall of an organic food product sold by Whole Foods and Amazon </t>
  </si>
  <si>
    <t>957d7d6f-b51b-4ece-8161-5bd6102f4e17</t>
  </si>
  <si>
    <t>7a2e7001-f7cf-11f0-a9ef-75fffff2f28a</t>
  </si>
  <si>
    <t xml:space="preserve">For decades many have predicted the downfall of Cuba’s regime. Is this time different? </t>
  </si>
  <si>
    <t>4b4a0e71-a4b3-4b59-83a6-631fc8b3478e</t>
  </si>
  <si>
    <t>882d0e71-f7b9-11f0-9233-95aa8b6bb3a4</t>
  </si>
  <si>
    <t xml:space="preserve">From the archives: Serial sex abuser Jeffrey Epstein apologizes — but not to his victims </t>
  </si>
  <si>
    <t>22b5c0f6-e4f8-4aa1-991d-f1c64732aea2</t>
  </si>
  <si>
    <t>ede82951-f743-11f0-b439-561cdd477316</t>
  </si>
  <si>
    <t xml:space="preserve">Speed-zone cameras outside Miami-Dade schools are generating over $2M a month </t>
  </si>
  <si>
    <t>a9b8bfa4-4d54-4c86-81cb-7f3c337a1627</t>
  </si>
  <si>
    <t>4e043621-f718-11f0-a95d-1cc6aa1e6f30</t>
  </si>
  <si>
    <t xml:space="preserve">Why buyers are seeing home sales climb and prices dip in South Florida </t>
  </si>
  <si>
    <t>bc776f1b-f619-46de-9b07-a3fc1aae51ea</t>
  </si>
  <si>
    <t>2982ff91-f621-11f0-9a21-ea37849361d4</t>
  </si>
  <si>
    <t xml:space="preserve">Pembroke Pines Police join forces with ICE for immigration. Here are 5 takeaways </t>
  </si>
  <si>
    <t>f24ea34d-6ffc-4146-bc1f-908e700ef7e5</t>
  </si>
  <si>
    <t>e6f3ebe1-f566-11f0-b045-637c12b88a65</t>
  </si>
  <si>
    <t xml:space="preserve">Playing for a national title in Miami is a ‘dream come true’ for hometown Hurricanes </t>
  </si>
  <si>
    <t>112a51cb-39db-432f-9f24-d54faffa1206</t>
  </si>
  <si>
    <t>5b8c1691-f494-11f0-94e4-59ecdd42c347</t>
  </si>
  <si>
    <t xml:space="preserve">Priced out of a ticket for the big Miami game? You can watch this way instead </t>
  </si>
  <si>
    <t>30f808bb-3188-4a94-bbfb-b7b288b2377b</t>
  </si>
  <si>
    <t>803ed3e1-f35b-11f0-be2e-2179a0aa4407</t>
  </si>
  <si>
    <t>From the archives: He vanished during a trip in 1980. Decades later, police identify him as murdered man</t>
  </si>
  <si>
    <t>958f5821-f309-11f0-9f66-261957ce4662</t>
  </si>
  <si>
    <t xml:space="preserve">How cold will it feel in Florida? Temperatures to plunge to 20s, 30s, 40s </t>
  </si>
  <si>
    <t>fd5ad181-f248-11f0-8058-64c31bf2f3b9</t>
  </si>
  <si>
    <t xml:space="preserve">U.S. intercepts sixth Venezuelan oil tanker as part of Caribbean quarantine </t>
  </si>
  <si>
    <t>ccb27ecc-5942-4866-a52f-ba46d44d715e</t>
  </si>
  <si>
    <t>8e688d91-f21f-11f0-a253-d7375e77324a</t>
  </si>
  <si>
    <t xml:space="preserve">Florida’s high court stacked with DeSantis picks as governor names new justice </t>
  </si>
  <si>
    <t>f17ce8c0-8bd7-419b-b166-dcadcbd9953d</t>
  </si>
  <si>
    <t>8881d6f1-f19f-11f0-b244-49efe8098145</t>
  </si>
  <si>
    <t xml:space="preserve">Brightline appoints Miami-based CEO to keep Florida operations on track </t>
  </si>
  <si>
    <t>3d5ac28d-7120-4988-ad11-4b3da271a812</t>
  </si>
  <si>
    <t>076b6031-f15f-11f0-af98-8d148556fd8c</t>
  </si>
  <si>
    <t>When will all this rain stop? 'Big chill' will drop Miami to the 40s</t>
  </si>
  <si>
    <t>155a1df4-002f-41e9-b04e-7ccb23b6ddc1</t>
  </si>
  <si>
    <t>a53806a1-f08e-11f0-9598-1d2efc2fbe73</t>
  </si>
  <si>
    <t xml:space="preserve">After legal win, Miami Dade College goes after judge in Trump library case </t>
  </si>
  <si>
    <t>2d9ceacb-ce5a-4014-a222-bcdd8d845279</t>
  </si>
  <si>
    <t>211c8251-f003-11f0-8650-3dac6e6d8421</t>
  </si>
  <si>
    <t xml:space="preserve">Trump: Cuba to get no more oil from Venezuela, should make a deal ‘before it is too late’ </t>
  </si>
  <si>
    <t>5990e1c7-d7c0-44fb-a8de-cdbf83165305</t>
  </si>
  <si>
    <t>bec7f5d1-efda-11f0-871e-46208a9e8731</t>
  </si>
  <si>
    <t>From the archives: For Jeffrey Epstein, one island hideaway wasn't enough. How he stealthily acquired a second.</t>
  </si>
  <si>
    <t>782a0487-e8ef-4491-b364-e1dea5daeb2f</t>
  </si>
  <si>
    <t>97702121-ed9a-11f0-82c6-a7e942db6cdb</t>
  </si>
  <si>
    <t xml:space="preserve">Carson Beck’s late heroics punch Miami Hurricanes’ ticket to national title game </t>
  </si>
  <si>
    <t>9a39de6a-018f-4e36-bf6a-60cce0ecc2d6</t>
  </si>
  <si>
    <t>c9e6fb81-ed75-11f0-94fa-295015a2deca</t>
  </si>
  <si>
    <t>From the archives: Virginia Giuffre, a crusader for Jeffrey Epstein victims, dies at 41</t>
  </si>
  <si>
    <t>e4aa5411-ece1-11f0-b7e5-c900d98b04bc</t>
  </si>
  <si>
    <t xml:space="preserve">DeSantis calls 11th-hour special session to redraw Florida’s congressional map </t>
  </si>
  <si>
    <t>3ff56721-ecd2-11f0-8247-4cac146c6893</t>
  </si>
  <si>
    <t xml:space="preserve">Cuban spies’ failures in Venezuela led to Maduro’s capture by U.S. forces, experts say </t>
  </si>
  <si>
    <t>ff52657b-6925-487f-b5fe-e97c39c0afc6</t>
  </si>
  <si>
    <t>9ee3e421-ec1c-11f0-b3e1-ed4fdd8090db</t>
  </si>
  <si>
    <t>Like Venezuela, Haiti is mired in instability. Here’s why the U.S. is unlikely to intervene</t>
  </si>
  <si>
    <t>0b0e2de4-01fc-4f59-8ff0-565621aed2a2</t>
  </si>
  <si>
    <t>b4cd8b61-ebdb-11f0-9813-1c38e37487c5</t>
  </si>
  <si>
    <t>Venezuelan kingpin Diosdado Cabello vows revenge after U.S. seizes Maduro</t>
  </si>
  <si>
    <t>7c386481-eb10-11f0-8426-ee88d8a32d6f</t>
  </si>
  <si>
    <t xml:space="preserve">Cuba says 32 of its ‘combatants’ were killed in U.S. raid to capture Maduro </t>
  </si>
  <si>
    <t>a24c4af1-ea44-11f0-bf12-cab3b15d43b0</t>
  </si>
  <si>
    <t xml:space="preserve">Venezuela military says U.S. killed Maduro’s guards ‘in cold blood’ before snatching him </t>
  </si>
  <si>
    <t>d36263d7-c669-4b9c-8f4e-6a3925917b46</t>
  </si>
  <si>
    <t>c1266c91-e7f5-11f0-93d6-54bed36535af</t>
  </si>
  <si>
    <t xml:space="preserve">Coast Guard searching for woman who went overboard from cruise ship off Cuba </t>
  </si>
  <si>
    <t>5b856895-e3da-4753-9d04-792da70575da</t>
  </si>
  <si>
    <t>a96dbcd1-09c3-11f1-80ba-f86b72968ad4</t>
  </si>
  <si>
    <t>I helped my 64-year-old mom refresh her style with these chic Amazon finds - all under $50</t>
  </si>
  <si>
    <t>3a08c95f-5235-4a24-89c7-e06eb15315c5</t>
  </si>
  <si>
    <t>be2979c1-01df-11f1-94d7-c17296f7626d</t>
  </si>
  <si>
    <t xml:space="preserve">There’s bad news for Trump and Republicans in a new North Carolina poll | Opinion </t>
  </si>
  <si>
    <t>4eeb010a-ed5a-47b3-8dcb-28e3d1d42f7d</t>
  </si>
  <si>
    <t>816c4d51-0a86-11f1-a574-089c3e52dd58</t>
  </si>
  <si>
    <t>I'm living in these 13 loose and stretchy dresses during the awkward winter-to-spring phase</t>
  </si>
  <si>
    <t>ed36c295-f9aa-4156-8c11-e669a836831c</t>
  </si>
  <si>
    <t>17a6ae11-14bd-11f1-a414-cafb17ba4907</t>
  </si>
  <si>
    <t xml:space="preserve">I worked at a boutique, and these new Amazon dresses look like our bestsellers </t>
  </si>
  <si>
    <t>0a3357d1-0c50-11f1-b9de-c105068db1a3</t>
  </si>
  <si>
    <t xml:space="preserve">Weather alert: Miami is heating up to the 80s this week — then a big change </t>
  </si>
  <si>
    <t>518c16c1-0df5-11f1-9c03-fa76ff3980d2</t>
  </si>
  <si>
    <t xml:space="preserve">Florida House delivers on DeSantis’ property tax promise — what happens next? </t>
  </si>
  <si>
    <t>491b36e1-07a3-11f1-b698-3d7dc5feabc4</t>
  </si>
  <si>
    <t xml:space="preserve">KC-area couple thought they found their dream home. Then a huge sinkhole appeared </t>
  </si>
  <si>
    <t>be394dd2-a52d-4dfb-8683-cd7c9640f63c</t>
  </si>
  <si>
    <t>c4aa7501-0456-11f1-b6ef-2695cf1077ca</t>
  </si>
  <si>
    <t xml:space="preserve">NC teen died of exposure in heavy snow, brutal temps, medical examiner rules </t>
  </si>
  <si>
    <t>ef380541-03a1-11f1-8c5c-800920fdf1da</t>
  </si>
  <si>
    <t xml:space="preserve">‘I can’t stay in Miami’: Why young people are leaving the Magic City </t>
  </si>
  <si>
    <t>9815de41-0036-11f1-91b2-ece7fea75e07</t>
  </si>
  <si>
    <t>Best and worst of the 2026 Grammy's: Justin Bieber's boxers, Cher's 'Luther' flub and more surprises</t>
  </si>
  <si>
    <t>54d75ca1-1344-11f1-974a-fb825a5f7636</t>
  </si>
  <si>
    <t xml:space="preserve">Kansas informs trans residents their driver’s licenses become invalid on Thursday </t>
  </si>
  <si>
    <t>6456b998-90f3-4483-8c98-56136dee504b</t>
  </si>
  <si>
    <t>a29e23a1-10d4-11f1-ae00-f21ae4fdace3</t>
  </si>
  <si>
    <t>Wife reported missing in 2001 found alive and leading a secret live, NC cops say</t>
  </si>
  <si>
    <t>b9790221-0df5-11f1-b414-ed50e8c2f1a0</t>
  </si>
  <si>
    <t xml:space="preserve">Olathe arrest video, growing ICE presence raise fear in Johnson County </t>
  </si>
  <si>
    <t>0d491781-97ff-4e14-8f25-2bede5da7dbc</t>
  </si>
  <si>
    <t>6e716921-0607-11f1-a088-d7255738b2de</t>
  </si>
  <si>
    <t xml:space="preserve">Greg Brown, founding member of Sacramento band Cake, dies after brief illness </t>
  </si>
  <si>
    <t>82a85403-ceac-4143-90a2-403ea6a504d7</t>
  </si>
  <si>
    <t>2636da81-0dca-11f1-9569-f20f688e0e61</t>
  </si>
  <si>
    <t>From the archives: Epstein associate Jean-Luc Brunel, ex-Miami modeling agent, found dead in Paris jail</t>
  </si>
  <si>
    <t>5be8b15a-b518-4db6-a281-fbe843f317b4</t>
  </si>
  <si>
    <t>08d46191-1015-11f1-9a1a-52f008fb311b</t>
  </si>
  <si>
    <t>Nordstrom is overflowing with resort-ready staples, but these finds are "actually" worth it</t>
  </si>
  <si>
    <t>2d52315d-e2a3-4c6c-98b9-76ca7c3770bc</t>
  </si>
  <si>
    <t>5bae7971-075d-11f1-a342-3bc97887941e</t>
  </si>
  <si>
    <t xml:space="preserve">CA seniors could choose to opt out of property taxes under proposed initiative </t>
  </si>
  <si>
    <t>409a551f-f675-44ab-808e-652d4056d5ab</t>
  </si>
  <si>
    <t>7b37dfb1-1429-11f1-827b-ea1fa463ac50</t>
  </si>
  <si>
    <t>Bijou Phillips details boyfriend Jamie Mazur's support amid her health battle: 'He's amazing' (exclusive)</t>
  </si>
  <si>
    <t>6a5c99fc-f488-40ef-86a6-6a708b842422</t>
  </si>
  <si>
    <t>fa5edbf1-11cb-11f1-8f94-ac799fd1685a</t>
  </si>
  <si>
    <t xml:space="preserve">Why 2,000 homes from Miami-based Lennar were rejected in a booming Florida area </t>
  </si>
  <si>
    <t>135a8181-0cd2-11f1-9354-05e2f6c6236f</t>
  </si>
  <si>
    <t xml:space="preserve">Immigration agents sweep into Lawrence, detain 3, photos and video show </t>
  </si>
  <si>
    <t>886a2e91-100f-11f1-a67a-3ad121253d13</t>
  </si>
  <si>
    <t xml:space="preserve">Scooter rider becomes 200th person killed in collision with Brightline train </t>
  </si>
  <si>
    <t>85972851-03a1-11f1-87e6-ab9fb74dbc92</t>
  </si>
  <si>
    <t>What athletes have said about romance in the Olympic Village through the years</t>
  </si>
  <si>
    <t>73183491-0c4c-11f1-baac-0a66fb51ecb3</t>
  </si>
  <si>
    <t xml:space="preserve">Ball cap left at deadly KC nightclub shooting leads to charges against KCK man </t>
  </si>
  <si>
    <t>236973c2-e8bf-4ba0-a70d-1a2f994a5b88</t>
  </si>
  <si>
    <t>16471e41-015a-11f1-85a6-7564846f1346</t>
  </si>
  <si>
    <t xml:space="preserve">DeSantis’ immigration emergency efforts cost Florida taxpayers $573 million </t>
  </si>
  <si>
    <t>cf20e0d6-8ad1-48a4-8a05-9e406bbe5d54</t>
  </si>
  <si>
    <t>c2556961-0e86-11f1-9fba-4e37b2bb8ccf</t>
  </si>
  <si>
    <t xml:space="preserve">Feds move to strip U.S. citizenship from Haiti-born former mayor of North Miami </t>
  </si>
  <si>
    <t>d1146e57-dcc3-489b-8004-1361022a71a8</t>
  </si>
  <si>
    <t>7b30e641-021f-11f1-8b63-2c093e4b3a29</t>
  </si>
  <si>
    <t xml:space="preserve">DeSantis declares victory after report that feds won’t file Hope Florida charges </t>
  </si>
  <si>
    <t>449f1c21-06c8-11f1-8054-b894356cc525</t>
  </si>
  <si>
    <t>Trump told Palm Beach police chief "everyone" knew about Epstein, Maxwell was "evil"</t>
  </si>
  <si>
    <t>b0d9d71c-ff7b-4358-a548-8b20c9e876bf</t>
  </si>
  <si>
    <t>a4bcaf71-0f77-11f1-a987-e5ef491940ae</t>
  </si>
  <si>
    <t xml:space="preserve">NC mountains could see half-foot of snow, Charlotte sets record high, NWS says </t>
  </si>
  <si>
    <t>d75dc5fa-1ab5-446a-8f7c-bca4334bd8af</t>
  </si>
  <si>
    <t>c05c9821-0429-11f1-926e-378f1d2317a8</t>
  </si>
  <si>
    <t>Boost your confidence with these tummy-slimming office blouses - as low as $9</t>
  </si>
  <si>
    <t>3f353491-10e6-11f1-a5df-1fd0442966b2</t>
  </si>
  <si>
    <t xml:space="preserve">What we know about the man shot dead at President Trump’s Mar-a-Lago estate </t>
  </si>
  <si>
    <t>ea283c41-0456-11f1-b36c-9a85aa954e96</t>
  </si>
  <si>
    <t xml:space="preserve">Trump’s Obamas video is blatant racism. Why are Hawley and Schmitt silent? | Opinion </t>
  </si>
  <si>
    <t>0eaff9e5-39f8-40fe-bf8b-5eebc0e269ca</t>
  </si>
  <si>
    <t>d0e38c51-01e8-11f1-aba0-852060307f24</t>
  </si>
  <si>
    <t>From the archives: Trump sits silently in Miami courtroom, pleads not guilty in historic case</t>
  </si>
  <si>
    <t>f0dba03e-5788-44c7-a3de-8a7ede23a80f</t>
  </si>
  <si>
    <t>96b73341-0505-11f1-84ba-7bce987cfa21</t>
  </si>
  <si>
    <t>17 'wear-anywhere' sweater dresses that secretly feel like pajamas - starting at $15</t>
  </si>
  <si>
    <t>354752f2-4088-40e6-a535-544a7e356365</t>
  </si>
  <si>
    <t>fb115411-0159-11f1-a0d1-2d0b1e941b0c</t>
  </si>
  <si>
    <t xml:space="preserve">Charlotte-area school districts announce closures, delays for Wednesday </t>
  </si>
  <si>
    <t>374ade61-1069-11f1-8052-ad7b951d8993</t>
  </si>
  <si>
    <t xml:space="preserve">The secret life of Mar-a-Lago: What’s inside Trump’s Palm Beach estate? </t>
  </si>
  <si>
    <t>00434ff5-fee4-4e01-abde-f81a3a381b87</t>
  </si>
  <si>
    <t>aed71731-11c4-11f1-bd8d-2765e0986664</t>
  </si>
  <si>
    <t xml:space="preserve">A popular apparel brand is opening its second Kansas City-area location </t>
  </si>
  <si>
    <t>7c72849e-18e7-4514-97e8-ef32514eab18</t>
  </si>
  <si>
    <t>d3893061-11cc-11f1-acd7-f7ab1014ac68</t>
  </si>
  <si>
    <t xml:space="preserve">California mother with legal permission to live in US deported in under 24 hours </t>
  </si>
  <si>
    <t>9c8b4929-2541-4b2f-955e-7f2a3f1918da</t>
  </si>
  <si>
    <t>c2fa0e01-0eab-11f1-bd4d-3ad32d34c318</t>
  </si>
  <si>
    <t>Powerhouse pipe burst may take ‘years’ to fix as Yuba County declares emergency</t>
  </si>
  <si>
    <t>6a2c40ac-a0b0-44bf-b6f5-95619efd98b8</t>
  </si>
  <si>
    <t>ab4b3fc1-047b-11f1-ac91-3683c0720852</t>
  </si>
  <si>
    <t xml:space="preserve">California taxpayers could see higher federal tax refunds in 2026. Here’s why </t>
  </si>
  <si>
    <t>55b224a6-935a-4753-9063-909d5869dcd5</t>
  </si>
  <si>
    <t>470bfb01-0eab-11f1-8fe3-574a9a5acec7</t>
  </si>
  <si>
    <t xml:space="preserve">Dispute outside Cracker Barrel ends with man run down in parking lot, NC cops say </t>
  </si>
  <si>
    <t>0fbe11d1-0477-11f1-b53a-cff8a7e53271</t>
  </si>
  <si>
    <t xml:space="preserve">Political prisoners released in Venezuela describe abuses, torture behind bars </t>
  </si>
  <si>
    <t>f9100251-0047-11f1-bc1e-8948192d84af</t>
  </si>
  <si>
    <t xml:space="preserve">Haitian TPS ends on Tuesday. No economy will be hit harder than Greater Miami’s </t>
  </si>
  <si>
    <t>e9b3cba2-f8be-4798-99ee-107ccc2e9cbd</t>
  </si>
  <si>
    <t>96087411-0d05-11f1-b032-7b65d7e4b6c8</t>
  </si>
  <si>
    <t>8 skiers found dead after Tuesday avalanche</t>
  </si>
  <si>
    <t>df4fbd68-7b07-4807-b0d7-18c72b48caca</t>
  </si>
  <si>
    <t>96d934b1-08eb-11f1-b45a-aade99b2eaba</t>
  </si>
  <si>
    <t xml:space="preserve">What happens if you die without a will in NC? Here’s who gets your property </t>
  </si>
  <si>
    <t>4f1e17b1-0889-11f1-a42e-0db54e597b05</t>
  </si>
  <si>
    <t xml:space="preserve">Kansas City firm backs out of deal to sell warehouse to ICE for detention center </t>
  </si>
  <si>
    <t>83485c31-0eab-11f1-a4fc-a22dbc6993e4</t>
  </si>
  <si>
    <t>She was injured while filming ICE in Lawrence. Kansas police won’t press charges</t>
  </si>
  <si>
    <t>35c531ae-c94d-42c3-a1bb-7a1202cea46f</t>
  </si>
  <si>
    <t>5ef46721-1199-11f1-acad-108f4c73d0b3</t>
  </si>
  <si>
    <t>New avalanche details show three skiers were unburied, dug out three companions</t>
  </si>
  <si>
    <t>d7b542b6-e982-438f-bdc0-594a13cffa4a</t>
  </si>
  <si>
    <t>3bca57b1-0513-11f1-b040-f053a3d9564c</t>
  </si>
  <si>
    <t xml:space="preserve">Storms will break Northern California’s dry pattern. Will it rain in Sacramento? </t>
  </si>
  <si>
    <t>cb2c3711-008c-11f1-8dff-ef7d7d93c9e8</t>
  </si>
  <si>
    <t xml:space="preserve">Take a look at how Miami (and its iguanas) fared on a record-cold January day </t>
  </si>
  <si>
    <t>2b2dd9fe-68a0-42f1-b781-b5a8d8980b92</t>
  </si>
  <si>
    <t>62e17911-0512-11f1-9bf6-bf8e4e9e8a2c</t>
  </si>
  <si>
    <t xml:space="preserve">Fort Lauderdale financial advisor gets 20-year sentence for massive Ponzi scheme </t>
  </si>
  <si>
    <t>fd144192-c563-4022-ba0e-260002c609e9</t>
  </si>
  <si>
    <t>0a28c9b1-008d-11f1-b270-a072eb2b89f7</t>
  </si>
  <si>
    <t xml:space="preserve">KC cops said her husband died in crash. They never told her about police chase </t>
  </si>
  <si>
    <t>831d30cc-f562-419e-8733-aaeb9747c5a0</t>
  </si>
  <si>
    <t>88cf6d81-0df5-11f1-97f4-32ed76b54640</t>
  </si>
  <si>
    <t xml:space="preserve">Wrongful death lawsuits stacked up. But a Charlotte-area surgeon kept operating. </t>
  </si>
  <si>
    <t>c4979e9f-67a8-44b0-ae21-1599eff16305</t>
  </si>
  <si>
    <t>c96c3a51-037b-11f1-8958-54deb25bd512</t>
  </si>
  <si>
    <t>Best Mexican restaurant in Kansas? The rankings are in</t>
  </si>
  <si>
    <t>93804db9-fe47-4d07-95ca-6f0cc507c521</t>
  </si>
  <si>
    <t>31989471-10c9-11f1-9920-372fa3a53fa5</t>
  </si>
  <si>
    <t xml:space="preserve">These are the 9 skiers who died in the Castle Peak avalanche near Tahoe </t>
  </si>
  <si>
    <t>172a9d91-110a-11f1-b9f7-f1088e966a52</t>
  </si>
  <si>
    <t>We investigated a Charlotte-area surgeon. Here's what we learned.</t>
  </si>
  <si>
    <t>a7ad35f5-2b9f-451f-a78c-f5fc975f9c68</t>
  </si>
  <si>
    <t>79f1bb91-0d0c-11f1-b06a-d477686e4253</t>
  </si>
  <si>
    <t xml:space="preserve">Gunshots fired into Mecklenburg commissioner candidate’s home, police chief says </t>
  </si>
  <si>
    <t>8ecefd16-c014-4fda-a3d1-ce1cbee5b7a8</t>
  </si>
  <si>
    <t>a1c0fc71-1429-11f1-a615-a28ef51bd65a</t>
  </si>
  <si>
    <t xml:space="preserve">Man named by Cuban authorities in boat shootout says he was at home in Miami-Dade </t>
  </si>
  <si>
    <t>eafc8ef6-1adf-4663-b671-a874bb6b596c</t>
  </si>
  <si>
    <t>9f364361-0606-11f1-a790-6c5f7f778a02</t>
  </si>
  <si>
    <t xml:space="preserve">From the archives: Jeffrey Epstein, surrounded by scientific luminaries, hoped to seed human race with his DNA </t>
  </si>
  <si>
    <t>2e46eab1-4828-487d-a815-1710dc1841e9</t>
  </si>
  <si>
    <t>01afb331-01e0-11f1-b9f9-edaa1cc56e10</t>
  </si>
  <si>
    <t xml:space="preserve">King’s War: How a neighborhood feud on a KC street of $400K homes turned deadly </t>
  </si>
  <si>
    <t>479a322b-54a6-4188-b416-c2778b4313e6</t>
  </si>
  <si>
    <t>33292a21-1277-11f1-9848-45fc3980e5aa</t>
  </si>
  <si>
    <t xml:space="preserve">California home sales drop to ‘lowest level.’ Where to find low prices at $255K </t>
  </si>
  <si>
    <t>cd546786-ea49-4d7a-a9d6-d81972d55618</t>
  </si>
  <si>
    <t>b9b7e521-0d1f-11f1-8408-8c7a5c211a30</t>
  </si>
  <si>
    <t xml:space="preserve">California sues Trump over $1.2B cut to clean hydrogen hub funding </t>
  </si>
  <si>
    <t>213d6131-0c25-11f1-9d5e-ff696706f06d</t>
  </si>
  <si>
    <t xml:space="preserve">What are the best high schools in the KC area? See the latest rankings </t>
  </si>
  <si>
    <t>c78f679c-0217-4de4-9206-2c8896301c5d</t>
  </si>
  <si>
    <t>102be6d1-0c22-11f1-a5b6-6e3b14f6631c</t>
  </si>
  <si>
    <t xml:space="preserve">Florida sports school to pay $1.7M for taking students with Mexican cartel ties </t>
  </si>
  <si>
    <t>060c6871-0513-11f1-88cf-9cff72d67071</t>
  </si>
  <si>
    <t xml:space="preserve">What’s a Super Bowl Sunday like in KC without the Chiefs? Depends who you ask </t>
  </si>
  <si>
    <t>9f9f4b51-0159-11f1-ab30-55f58cd51dab</t>
  </si>
  <si>
    <t xml:space="preserve">Darryn Peterson rescues KU basketball on the road at Texas Tech: Three takeaways </t>
  </si>
  <si>
    <t>96738684-09b5-46d2-80f9-ba20e5bab339</t>
  </si>
  <si>
    <t>5e09f2d1-02c1-11f1-98a7-a0e9c1ef25e4</t>
  </si>
  <si>
    <t xml:space="preserve">Catawba Indians to build $120 million thoroughbred racetrack near $1B NC casino </t>
  </si>
  <si>
    <t>fbb0b45e-a145-4c09-a4b2-a509cd0f84ea</t>
  </si>
  <si>
    <t>f4777941-037a-11f1-b56d-c24333ddd886</t>
  </si>
  <si>
    <t xml:space="preserve">Judgments and fines over his head, fraudulent Florida mover files for bankruptcy </t>
  </si>
  <si>
    <t>3b1ea075-147e-4757-9558-2e4bc0deb624</t>
  </si>
  <si>
    <t>6cfe3c81-0e8b-11f1-9d8a-fd44f01c3e33</t>
  </si>
  <si>
    <t>Storms dump snow across Sierra Nevada. See season totals at Tahoe ski resorts</t>
  </si>
  <si>
    <t>a8035981-0825-11f1-9d55-1062d3fdd75f</t>
  </si>
  <si>
    <t xml:space="preserve">Kansas Republican staunchly opposed nationalized voting. Does he back Trump now? </t>
  </si>
  <si>
    <t>bfd53b4d-40cd-4755-b60a-33ffeaa61d40</t>
  </si>
  <si>
    <t>8176ea61-13f7-11f1-8d1b-f9132f27b8bc</t>
  </si>
  <si>
    <t xml:space="preserve">No time for goodbyes: ICE takes Charlotte man’s partner during random traffic stop </t>
  </si>
  <si>
    <t>30f8a11d-f644-4acd-91ef-2ebbd9fb89a9</t>
  </si>
  <si>
    <t>bb996ae1-0512-11f1-9efb-e77a0556c279</t>
  </si>
  <si>
    <t xml:space="preserve">People with measles visited Charlotte Lidl store, area QuikTrip, officials say </t>
  </si>
  <si>
    <t>c2d2d5d1-08eb-11f1-948e-789a443608d3</t>
  </si>
  <si>
    <t xml:space="preserve">These are the highest paid Johnson County employees. One made over $380K </t>
  </si>
  <si>
    <t>b80c4ad7-f225-49f6-bca6-f25ab07252d4</t>
  </si>
  <si>
    <t>74761861-013f-11f1-ab4f-05ab2c21fcf0</t>
  </si>
  <si>
    <t xml:space="preserve">Fact check: Did NC leaders mislead public about salt supplies before snow hit? </t>
  </si>
  <si>
    <t>b7abc0d1-14c7-11f1-8fc8-242b481c56aa</t>
  </si>
  <si>
    <t xml:space="preserve">Cuba displays seized weapons, releases new details in alleged assault from Florida </t>
  </si>
  <si>
    <t>3e0358ce-0d55-4b4b-a9cc-ae893013dd2e</t>
  </si>
  <si>
    <t>e1972111-0c24-11f1-b2b2-758cdad1fa68</t>
  </si>
  <si>
    <t xml:space="preserve">New Lowe’s filing: South End Charlotte and HQ workers bear brunt of mass layoffs </t>
  </si>
  <si>
    <t>8cab1c19-2274-42d1-aef0-0c71c27605a7</t>
  </si>
  <si>
    <t>27632a31-07a3-11f1-b9ec-e16756b479cd</t>
  </si>
  <si>
    <t xml:space="preserve">Border Patrol’s Bovino could come back to Charlotte - this time on witness stand </t>
  </si>
  <si>
    <t>c6b9e11d-8d8a-4302-8c42-9ab197b8fdc1</t>
  </si>
  <si>
    <t>63b9f721-0825-11f1-8469-4e1f06d07f71</t>
  </si>
  <si>
    <t xml:space="preserve">Developer strikes back against residents in a Miami condo takeover attempt </t>
  </si>
  <si>
    <t>c657f1fd-ec72-41a5-a971-4b69c2d8ff5d</t>
  </si>
  <si>
    <t>55809b71-11c4-11f1-94ba-59898bf26b33</t>
  </si>
  <si>
    <t xml:space="preserve">Southern Living reveals the best restaurants in Charlotte. Which spots made the list? </t>
  </si>
  <si>
    <t>8f6a45f1-9766-42f9-9f81-90590b427124</t>
  </si>
  <si>
    <t>6fe846f1-05e1-11f1-a342-83d2d2d800b8</t>
  </si>
  <si>
    <t xml:space="preserve">US Border Patrol recruits near Levi Stadium during Super Bowl. Was ICE there? </t>
  </si>
  <si>
    <t>1c974c78-2660-490d-ad04-c77675052557</t>
  </si>
  <si>
    <t>295f8ee1-029f-11f1-a7f8-f50644881412</t>
  </si>
  <si>
    <t xml:space="preserve">Condo sues Aston Martin developer over ‘brazen self-dealing’ involving millions </t>
  </si>
  <si>
    <t>a8b970d1-0d0c-11f1-9684-a4a2a655dfe7</t>
  </si>
  <si>
    <t xml:space="preserve">Kansas City’s springlike stretch is about to flip. Will snow crash the weekend? </t>
  </si>
  <si>
    <t>7e1c7619-3e39-402e-ad9b-de4e9a874e07</t>
  </si>
  <si>
    <t>e8fc3f31-0df5-11f1-9e5b-3e401ff56c66</t>
  </si>
  <si>
    <t xml:space="preserve">California agency will investigate Truckee backcountry guide firm after deadly avalanche </t>
  </si>
  <si>
    <t>7288078a-7337-44ec-8429-868b6386c9e7</t>
  </si>
  <si>
    <t>4f70e561-110a-11f1-999e-a20097309880</t>
  </si>
  <si>
    <t xml:space="preserve">CBS reporter Tori Apodaca bids farewell to Sacramento after 3 years at Channel 13 </t>
  </si>
  <si>
    <t>0f432fdb-5df1-4539-9737-aa76f59853f7</t>
  </si>
  <si>
    <t>d2f75cf1-1256-11f1-aa4f-c6af14d4f099</t>
  </si>
  <si>
    <t xml:space="preserve">‘Aged rodent droppings,’ expired pork: Latest KC-area restaurant inspections </t>
  </si>
  <si>
    <t>3f5282d1-12a2-11f1-b046-a4ddb67dfaa6</t>
  </si>
  <si>
    <t xml:space="preserve">Low 70s Friday, snow and freezing rain Sunday? What’s ahead in KC’s wild forecast </t>
  </si>
  <si>
    <t>410085e9-9ce8-43ac-9a09-ce0d34affe55</t>
  </si>
  <si>
    <t>aaccd2f1-0144-11f1-a512-1083cd829044</t>
  </si>
  <si>
    <t xml:space="preserve">Miami investment advisor sent to prison after stealing $94M from Venezuelans </t>
  </si>
  <si>
    <t>94338c89-ad15-4180-9638-8de77f7f6fca</t>
  </si>
  <si>
    <t>75f5c1e1-05d1-11f1-b0aa-ec36162e1e42</t>
  </si>
  <si>
    <t xml:space="preserve">Miami lawyer bullied a ‘low income’ person while trying to garnish his money </t>
  </si>
  <si>
    <t>809c6378-0fa0-4d4e-b9e0-75d40c6f7114</t>
  </si>
  <si>
    <t>c332a801-0c2b-11f1-8ecc-813f49d8c1c2</t>
  </si>
  <si>
    <t xml:space="preserve">Oil and debris spills into Yuba River after penstock burst at New Colgate Powerhouse </t>
  </si>
  <si>
    <t>c86c57c4-2826-48d3-ac54-0fc28a1f3120</t>
  </si>
  <si>
    <t>4f9250a1-02d3-11f1-8e4e-021ad4eea125</t>
  </si>
  <si>
    <t xml:space="preserve">Sheriff’s officials collecting DNA from cars linked to Stockton mass shooting </t>
  </si>
  <si>
    <t>383015d8-e79e-4f89-a31f-842f34c9259d</t>
  </si>
  <si>
    <t>ffa75fc1-0f77-11f1-ac1b-786788a8d9d7</t>
  </si>
  <si>
    <t xml:space="preserve">In Tahoe avalanche victims, skiers see moms who loved a risky sport </t>
  </si>
  <si>
    <t>153eeb30-209e-4234-bc59-a2afa0cd1cf3</t>
  </si>
  <si>
    <t>a3762991-1344-11f1-8613-63f28ab0f74f</t>
  </si>
  <si>
    <t xml:space="preserve">Longtime News10 anchor Dick Cable, on Sacramento TV for 29 years, dies at 89 </t>
  </si>
  <si>
    <t>6a898536-b437-4838-9f2e-20739178fad1</t>
  </si>
  <si>
    <t>127befd1-0889-11f1-9aaf-4b54ad08b483</t>
  </si>
  <si>
    <t xml:space="preserve">Voting is starting in NC’s 2026 primary election. Here’s what voters need to know </t>
  </si>
  <si>
    <t>675c1973-356b-4a8b-b5cd-4ebbfe1e7734</t>
  </si>
  <si>
    <t>06fd1b51-02f5-11f1-9e26-2f026669f32f</t>
  </si>
  <si>
    <t xml:space="preserve">Sen. Tillis pushes again for answers on Charlotte Border Patrol operation </t>
  </si>
  <si>
    <t>49cce6aa-af04-4af1-9bc4-8061269d3e9b</t>
  </si>
  <si>
    <t>5bf99851-13f7-11f1-b994-1e09d3a2d2e4</t>
  </si>
  <si>
    <t xml:space="preserve">In motels and on couches, Miami-Dade’s 66,000 ‘hidden homeless’ are suffocating </t>
  </si>
  <si>
    <t>0944005a-c845-4a07-b1f8-5677db8f431e</t>
  </si>
  <si>
    <t>a064e511-14bc-11f1-a6db-b0240bd273ab</t>
  </si>
  <si>
    <t xml:space="preserve">Newest Charlotte apartment tower opens, part of a $700M complex near South End </t>
  </si>
  <si>
    <t>2e6f25e6-97c8-43a7-8c06-d08936b9fafe</t>
  </si>
  <si>
    <t>07fda2b1-125c-11f1-a756-37830044858e</t>
  </si>
  <si>
    <t xml:space="preserve">Residents sue Coral Gables over new controversial dog park. Here’s why </t>
  </si>
  <si>
    <t>15a5d2e1-02d3-11f1-a21f-572d26e242a7</t>
  </si>
  <si>
    <t xml:space="preserve">Here are the top five reasons the Chiefs aren’t playing in this year’s Super Bowl </t>
  </si>
  <si>
    <t>dc61b85d-ce54-4fa1-b741-e4a195ddb9eb</t>
  </si>
  <si>
    <t>9db890d1-0c58-11f1-873f-5b81b4fb7447</t>
  </si>
  <si>
    <t xml:space="preserve">Charlotte tow owner who booted Black drivers during pandemic settles with state </t>
  </si>
  <si>
    <t>d46ca218-ad00-481a-9bd3-874720b069ad</t>
  </si>
  <si>
    <t>0d38a0a1-0220-11f1-9f3d-662ac80ad0ca</t>
  </si>
  <si>
    <t xml:space="preserve">New Sacramento policy seeks to cut down on illegal dumping, deemed ‘epidemic’ </t>
  </si>
  <si>
    <t>305828f1-ddea-4c61-9288-72c8b5aac2a0</t>
  </si>
  <si>
    <t>93d5bb41-01f1-11f1-af3a-0bd308affa78</t>
  </si>
  <si>
    <t>Detectives arrest homicide suspect in shooting that killed Sacramento man</t>
  </si>
  <si>
    <t>4cd1a381-0935-11f1-97c9-581f4aa2bdab</t>
  </si>
  <si>
    <t xml:space="preserve">SouthPark office tower plan moves forward, and could also land a HQ relocation </t>
  </si>
  <si>
    <t>d8696544-cdfd-4860-93af-58bf70e29947</t>
  </si>
  <si>
    <t>1caeaf21-0e87-11f1-b6f0-ddd720e88509</t>
  </si>
  <si>
    <t xml:space="preserve">Arrest made in 1990 Kim Thomas killing in Charlotte, police say </t>
  </si>
  <si>
    <t>18636d21-0450-11f1-9a8b-c6de85cb16a4</t>
  </si>
  <si>
    <t xml:space="preserve">‘Symbol of the Haitian spirit’: Haiti’s Winter Olympic uniform inspired by history </t>
  </si>
  <si>
    <t>d4730463-ff56-4ef5-9d94-1b1f5cc0fbbe</t>
  </si>
  <si>
    <t>06e9ad11-0eab-11f1-8773-1b266f00c7ad</t>
  </si>
  <si>
    <t>Endangered Kenyan antelopes rescued after being stranded at Palm Beach airport</t>
  </si>
  <si>
    <t>3c948c95-1638-48e0-a4fe-e77ebfb0f5af</t>
  </si>
  <si>
    <t>82f4dce1-06c7-11f1-a101-33895465ab33</t>
  </si>
  <si>
    <t>KU basketball upsets No. 1 Arizona without Darryn Peterson -  here are 3 takeaways</t>
  </si>
  <si>
    <t>bd698e88-626c-4654-9353-2a09d6b7dc6f</t>
  </si>
  <si>
    <t>9dbeca51-1256-11f1-83e9-af85dd32a489</t>
  </si>
  <si>
    <t xml:space="preserve">Major mixed-use community at prime Lake Norman intersection approved by board </t>
  </si>
  <si>
    <t>db011b61-0e88-11f1-8f03-02449736c269</t>
  </si>
  <si>
    <t xml:space="preserve">Weekend weather whiplash: KC gets a taste of winter, but will snow even show up? </t>
  </si>
  <si>
    <t>9b702ec1-3380-4fce-a45b-88b3cf23bc33</t>
  </si>
  <si>
    <t>56a293c1-008d-11f1-9d96-ab444821f1ae</t>
  </si>
  <si>
    <t xml:space="preserve">Elk Grove’s $11M project to improve traffic is nearly complete. What will be new? </t>
  </si>
  <si>
    <t>afe1e8bd-0740-4bec-b20e-d348e81b565d</t>
  </si>
  <si>
    <t>5ebbeec1-03b3-11f1-8454-265297bdc5c7</t>
  </si>
  <si>
    <t xml:space="preserve">These athletes will represent NC in the 2026 Winter Olympics. One’s only 19 </t>
  </si>
  <si>
    <t>8ab80551-0cd1-11f1-a2ee-6f97c1d69e81</t>
  </si>
  <si>
    <t xml:space="preserve">As Trump cuts oil flow and Cuba vows to resist, a humanitarian crisis is blowing up </t>
  </si>
  <si>
    <t>35529f61-08eb-11f1-8579-f71bcddacfa1</t>
  </si>
  <si>
    <t xml:space="preserve">Judge rules U.S. must facilitate return of Venezuelans deported to Salvadoran prison </t>
  </si>
  <si>
    <t>926152a1-1327-11f1-b359-3254a4a7ddf3</t>
  </si>
  <si>
    <t>1f4a1631-1287-11f1-8228-90843b6d44a6</t>
  </si>
  <si>
    <t xml:space="preserve">‘A war room’: Inside Epstein’s campaign to influence public opinion </t>
  </si>
  <si>
    <t>f08f3a73-8484-4b37-aeaa-815e563da4b3</t>
  </si>
  <si>
    <t>e930c491-1196-11f1-94cf-874fd4ee98d7</t>
  </si>
  <si>
    <t xml:space="preserve">‘Stop the expansion.’ Charlotte commits to vote on 60-day pause for I-77 tolls </t>
  </si>
  <si>
    <t>9a99aac2-6c8c-41ec-b595-aa72076112fb</t>
  </si>
  <si>
    <t>06d8ab81-0868-11f1-89d1-b5bd154765b4</t>
  </si>
  <si>
    <t xml:space="preserve">Do recent megamillion Miami real estate buys signal a coming billionaire wave? </t>
  </si>
  <si>
    <t>2f2f6752-d8f2-468b-8be1-1145d384568a</t>
  </si>
  <si>
    <t>a30295b1-075b-11f1-a241-3d1f07c2a29c</t>
  </si>
  <si>
    <t xml:space="preserve">She found love overseas. Now a visa freeze stands between her and an NC homecoming </t>
  </si>
  <si>
    <t>8bdb7ed6-e509-4b8f-ba3a-01228a260142</t>
  </si>
  <si>
    <t>e5a25c41-0907-11f1-9192-c5df07d7ba49</t>
  </si>
  <si>
    <t xml:space="preserve">More snow on the way to California. When are tire chains required in mountains? </t>
  </si>
  <si>
    <t>249b8381-110b-11f1-a101-6cb4233ad731</t>
  </si>
  <si>
    <t xml:space="preserve">Cold start, springlike surge: Kansas City’s forecast this week </t>
  </si>
  <si>
    <t>71fd62c2-83aa-4fe5-a3d0-6a4bd126cf30</t>
  </si>
  <si>
    <t>57e62f81-037b-11f1-ad3b-6ddc24004f7d</t>
  </si>
  <si>
    <t xml:space="preserve">CLT airport parking fees grew by up to 133% in 5 years. Some travelers have had enough </t>
  </si>
  <si>
    <t>4abad035-160b-4b09-b460-1fa53687d452</t>
  </si>
  <si>
    <t>421dc121-0607-11f1-8aca-59bac867da72</t>
  </si>
  <si>
    <t xml:space="preserve">Five dominant moments that won Super Bowl 60 for the Seahawks </t>
  </si>
  <si>
    <t>d175612a-451e-457c-9b63-cdf9b2d11168</t>
  </si>
  <si>
    <t>4895d761-015a-11f1-abef-caf298d143d8</t>
  </si>
  <si>
    <t xml:space="preserve">Which California athletes will compete in the 2026 Winter Olympics? See the list </t>
  </si>
  <si>
    <t>df545831-dd69-4536-ad27-6b6408e774ae</t>
  </si>
  <si>
    <t>512058b1-0128-11f1-b187-6746a3940331</t>
  </si>
  <si>
    <t xml:space="preserve">Super Bowl Opening Night: Spectacle joins sport ahead of Seahawks-Patriots </t>
  </si>
  <si>
    <t>847573e4-6644-47c7-b132-02ee5bb5eddf</t>
  </si>
  <si>
    <t>ed71df81-0386-11f1-9d7c-e451c7db0fc6</t>
  </si>
  <si>
    <t>Your ultimate California Super Bowl guide—how to watch, sound smart, and have fun</t>
  </si>
  <si>
    <t>c88513ef-7677-4492-a5e6-3f246f5568b2</t>
  </si>
  <si>
    <t>c51f5861-0cd1-11f1-81ba-8ff92c9b3c6b</t>
  </si>
  <si>
    <t xml:space="preserve">Rev. Jesse Jackson, civil rights icon, had rich Charlotte history </t>
  </si>
  <si>
    <t>81a236e9-98db-472c-9e07-7831b926b0e6</t>
  </si>
  <si>
    <t>1a97dee1-0217-11f1-b8bc-1c3a23aade2b</t>
  </si>
  <si>
    <t xml:space="preserve">Why Blake Lively and Justin Baldoni’s legal war is dividing Hollywood: ‘No one leaves clean’ (Exclusive) </t>
  </si>
  <si>
    <t>3f951073-fa8a-48c9-8582-5f17e9b036a6</t>
  </si>
  <si>
    <t>fec9cea1-0f43-11f1-bff1-77b1958520ae</t>
  </si>
  <si>
    <t xml:space="preserve">A ‘fun’ friendship: Emails in Epstein files detail his links to Venezuela’s elite </t>
  </si>
  <si>
    <t>5688f4c8-78a5-48c9-9879-e6f958213773</t>
  </si>
  <si>
    <t>a7b7bc11-02f7-11f1-ae18-6df901f8ca76</t>
  </si>
  <si>
    <t xml:space="preserve">Sac City Unified superintendent Lisa Allen resigns amid budget crisis </t>
  </si>
  <si>
    <t>f03e64f7-8711-4e42-9819-3b77a30a6893</t>
  </si>
  <si>
    <t>ade8ed81-06ca-11f1-a940-7b4aa4218a3d</t>
  </si>
  <si>
    <t>Charlotte area faces 'severe drought'. Will towns, cities have enough water?</t>
  </si>
  <si>
    <t>a56b9499-2501-4087-9da5-f67c64ffb017</t>
  </si>
  <si>
    <t>22f8dd81-fe27-11f0-b632-f600771ea674</t>
  </si>
  <si>
    <t xml:space="preserve">Former Councilwoman Tiawana Brown agrees to plead guilty on COVID fraud charges </t>
  </si>
  <si>
    <t>17c2de21-fdff-11f0-897e-c91e6f36388a</t>
  </si>
  <si>
    <t xml:space="preserve">Snow estimates edge up as Charlotte braces for first major snow storm in years </t>
  </si>
  <si>
    <t>54ea3141-fd5f-11f0-a85f-c599b393981f</t>
  </si>
  <si>
    <t xml:space="preserve">90% chance of snow and a wind chill of 0 expected Saturday in Charlotte, NWS says </t>
  </si>
  <si>
    <t>c1eb6cc9-9c26-4cb9-ad24-f5150ec391ec</t>
  </si>
  <si>
    <t>74c638c1-fca0-11f0-a193-f6460e802f9d</t>
  </si>
  <si>
    <t xml:space="preserve">Charlotte Premium Outlets adds 4 stores, including largest US beauty retailer </t>
  </si>
  <si>
    <t>24f36631-fc80-11f0-9f97-b6dbc06a84e7</t>
  </si>
  <si>
    <t xml:space="preserve">Snow is likely for Charlotte on Saturday and it could be heavy, forecasters say </t>
  </si>
  <si>
    <t>9cae6f01-fb9d-11f0-a965-7ca42013d9e8</t>
  </si>
  <si>
    <t xml:space="preserve">Charlotte faces weekend lows near 10 degrees and possible snow, forecaster say </t>
  </si>
  <si>
    <t>8ea3f633-1495-45cd-bb92-d5b92201b480</t>
  </si>
  <si>
    <t>2a0982c1-fb05-11f0-a9c4-45edea083672</t>
  </si>
  <si>
    <t>From the archives: He dug up one decades-old class ring after another, then reunited each with its owner. How?</t>
  </si>
  <si>
    <t>a965bd71-fae4-11f0-9859-e3287c8cd005</t>
  </si>
  <si>
    <t xml:space="preserve">Storm exits, but now Charlotte faces Cold Weather Advisory. Low of 11 expected </t>
  </si>
  <si>
    <t>ace89521-f7cf-11f0-8778-52e868873de3</t>
  </si>
  <si>
    <t xml:space="preserve">Snow or freezing rain? Charlotte is likely to get the worst of the two, NWS says </t>
  </si>
  <si>
    <t>6287dfd8-e3b3-4ca1-8265-2cd05a5beec7</t>
  </si>
  <si>
    <t>393ef731-f744-11f0-9678-4fa6e5cb7db3</t>
  </si>
  <si>
    <t xml:space="preserve">NC state of emergency declared before storm expected to bring snow, sleet, ice </t>
  </si>
  <si>
    <t>7e075191-f718-11f0-8361-4e30e2589a5c</t>
  </si>
  <si>
    <t xml:space="preserve">Winter storm will create treacherous conditions across Charlotte region, NWS say </t>
  </si>
  <si>
    <t>9184b1da-87f5-4c79-9f80-f5bb45f5724b</t>
  </si>
  <si>
    <t>3251acd1-f652-11f0-b4ec-f7d016103ba8</t>
  </si>
  <si>
    <t xml:space="preserve">Snow, sleet and freezing rain possible in Charlotte this weekend, NWS says </t>
  </si>
  <si>
    <t>22f50255-e3c9-4ff0-8916-83b02a84738a</t>
  </si>
  <si>
    <t>a6103d31-f30a-11f0-a7e3-7988e81e4bc0</t>
  </si>
  <si>
    <t xml:space="preserve">More people are dying on Charlotte roads, report shows. Is anything being done? </t>
  </si>
  <si>
    <t>c2723b9e-cf94-4c99-8efc-f72219f50b2e</t>
  </si>
  <si>
    <t>003de051-f261-11f0-86a5-c7d2d66ff34f</t>
  </si>
  <si>
    <t xml:space="preserve">Snow chance enters Charlotte forecast for Martin Luther King Jr. holiday weekend </t>
  </si>
  <si>
    <t>9cbc826a-8521-4f33-bbc1-e89b0c54200f</t>
  </si>
  <si>
    <t>252ae9d1-f220-11f0-8221-361e41d4bdd3</t>
  </si>
  <si>
    <t xml:space="preserve">NC telecom giant near Charlotte pulls the plug on $60M expansion + 250 new jobs </t>
  </si>
  <si>
    <t>59929df5-8309-457a-bc47-a8afdefdb33c</t>
  </si>
  <si>
    <t>c02aa641-f19f-11f0-bafd-227c71cf730a</t>
  </si>
  <si>
    <t xml:space="preserve">‘Burst of snow’ could top 1 foot in parts of North Carolina mountains, NWS says </t>
  </si>
  <si>
    <t>f0c4fa71-f164-11f0-9c9d-ef4b2dbc18a8</t>
  </si>
  <si>
    <t xml:space="preserve">NC manufacturer abruptly lays off 275 people, and will close its Charlotte stores </t>
  </si>
  <si>
    <t>e8d8ea40-a19b-47c1-a391-35472131da83</t>
  </si>
  <si>
    <t>7428e5b1-f0cb-11f0-9687-5aef98171f8f</t>
  </si>
  <si>
    <t xml:space="preserve">From the archives: Murder, miracles and Rae Carruth </t>
  </si>
  <si>
    <t>dd6670c3-a0b4-4a56-b740-bc75a13ebdc0</t>
  </si>
  <si>
    <t>c68e9261-f08e-11f0-aa5e-7c87ea763c67</t>
  </si>
  <si>
    <t xml:space="preserve">Brace for one of the coldest nights of winter on Thursday, NWS forecasters say </t>
  </si>
  <si>
    <t>7850f2fd-eafa-496f-a166-625b00565844</t>
  </si>
  <si>
    <t>54bf0ba1-f003-11f0-b3e2-a273cde62ca3</t>
  </si>
  <si>
    <t xml:space="preserve">David Tepper made it famous. But this sign has long been a voice for Charlotte </t>
  </si>
  <si>
    <t>a36618e4-6bf7-424d-83bc-7b7e0b3b05a0</t>
  </si>
  <si>
    <t>98a2a0c1-efd6-11f0-8832-d23e9e8087d3</t>
  </si>
  <si>
    <t xml:space="preserve">Charlotte is among the fastest-growing US metros, report says. See the full list </t>
  </si>
  <si>
    <t>b5f082ec-c412-40c3-8405-5c7258356277</t>
  </si>
  <si>
    <t>ace80941-eda5-11f0-a04a-21b04bba490f</t>
  </si>
  <si>
    <t xml:space="preserve">Sycamore Brewing appears to rebrand with new legal name after co-founder arrest </t>
  </si>
  <si>
    <t>e8c09648-0f43-4fb0-93ce-5e2d61fa4795</t>
  </si>
  <si>
    <t>38a1f2e1-ed8b-11f0-a9fb-cc1352be7410</t>
  </si>
  <si>
    <t xml:space="preserve">‘We’re being completely disrespected’: County leaders want more state education funding </t>
  </si>
  <si>
    <t>ac68513a-73ef-4b39-9200-13d50ad16d3b</t>
  </si>
  <si>
    <t>4c217101-ecd3-11f0-995a-67045b023ae2</t>
  </si>
  <si>
    <t xml:space="preserve">New US public school rankings just came out. Here’s where NC landed </t>
  </si>
  <si>
    <t>928a3803-b06a-427d-a2ac-468837c0c25f</t>
  </si>
  <si>
    <t>9dcc5cd1-ec20-11f0-8e60-37a4539ee90d</t>
  </si>
  <si>
    <t xml:space="preserve">‘It breaks your heart.’ CMS teachers protest on Charlotte streets for more funding </t>
  </si>
  <si>
    <t>bc4ec2c7-d7f0-4f89-966c-d300964f7f64</t>
  </si>
  <si>
    <t>fe99e8b1-ebdb-11f0-b5c5-26e8251bf778</t>
  </si>
  <si>
    <t xml:space="preserve">Charlotte bakery at center of Border Patrol protests lands documentary spotlight </t>
  </si>
  <si>
    <t>65199569-f68c-4baf-a8d9-3620a34eabfd</t>
  </si>
  <si>
    <t>5dd6e291-eb20-11f0-b74c-d6ac0807ba26</t>
  </si>
  <si>
    <t xml:space="preserve">Exclusive: Rock Hill lands two new upscale hotels near I-77 in $30M project </t>
  </si>
  <si>
    <t>bd2f3db9-47b1-4fba-a27c-5b588ed02dde</t>
  </si>
  <si>
    <t>12dbb561-ea74-11f0-afcd-536cbe8bdd70</t>
  </si>
  <si>
    <t xml:space="preserve">$40 million campaign launched to save pristine NC game lands from development </t>
  </si>
  <si>
    <t>437c13b1-fe27-11f0-aa6b-91a42f8b4fd7</t>
  </si>
  <si>
    <t xml:space="preserve">Longtime KC congressman signs bill to impeach Kristi Noem over ‘misused power’ </t>
  </si>
  <si>
    <t>56d84ff1-fdff-11f0-a750-9fd230338b5d</t>
  </si>
  <si>
    <t xml:space="preserve">Businesses around KC are closing, cutting hours for anti-ICE nationwide strike </t>
  </si>
  <si>
    <t>fa8b1f21-fd5e-11f0-aa75-9e816aa1910d</t>
  </si>
  <si>
    <t xml:space="preserve">Bill Belichick belongs in the Hall of Fame. But here’s why I didn’t vote for him </t>
  </si>
  <si>
    <t>cf152dc1-fd2e-11f0-9700-ad66759b982b</t>
  </si>
  <si>
    <t xml:space="preserve">Plunging temperatures, snow flurries ahead: How cold will it get in Kansas City? </t>
  </si>
  <si>
    <t>dfd46be1-fca1-11f0-b783-4f74f0a9eff8</t>
  </si>
  <si>
    <t xml:space="preserve">Furious over recent ruling, GOP cancels high-profile speech with MO Supreme Court </t>
  </si>
  <si>
    <t>1ba3e4a7-adf4-4114-8197-f062580f7f75</t>
  </si>
  <si>
    <t>56376611-fc80-11f0-8d85-33ca82515276</t>
  </si>
  <si>
    <t xml:space="preserve">Don’t waste Kansas City’s warmest day. Colder weather, maybe snow returns soon </t>
  </si>
  <si>
    <t>42d48d71-fbd4-11f0-be21-40de67bb22a2</t>
  </si>
  <si>
    <t xml:space="preserve">Kansas City’s new amphitheater means more concerts. But what’s the downside? </t>
  </si>
  <si>
    <t>c94e1421-fb9d-11f0-a327-887d5b45d4ae</t>
  </si>
  <si>
    <t xml:space="preserve">How KS &amp; MO Republicans are framing gun rights in wake of Alex Pretti shooting </t>
  </si>
  <si>
    <t>f0bb9c81-fae4-11f0-baa9-c22588468fa6</t>
  </si>
  <si>
    <t xml:space="preserve">How much snow fell in Kansas City during weekend winter storm? See the totals </t>
  </si>
  <si>
    <t>002f1831-f7d0-11f0-a176-d6feabd2a151</t>
  </si>
  <si>
    <t xml:space="preserve">Dangerous cold and snow in forecast for Kansas City. But how much will we get? </t>
  </si>
  <si>
    <t>b4df8a71-f718-11f0-b5a4-116f00c32298</t>
  </si>
  <si>
    <t xml:space="preserve">KC’s snow risk rises as major winter storm threatens southern, eastern U.S. </t>
  </si>
  <si>
    <t>6bf4ec91-f652-11f0-a354-707962a41515</t>
  </si>
  <si>
    <t xml:space="preserve">Is Kansas City’s thaw the calm before a winter whiplash? What the forecast says </t>
  </si>
  <si>
    <t>75a45521-f63c-11f0-86f5-4d9d404f4c3a</t>
  </si>
  <si>
    <t xml:space="preserve">Was ICE going door-to-door in Kansas City’s Northland? Here’s what we know </t>
  </si>
  <si>
    <t>0a98d471-f567-11f0-892b-cb2a1ccbe605</t>
  </si>
  <si>
    <t xml:space="preserve">America chooses sanity and so does the Missouri Supreme Court (9-0!) | Opinion </t>
  </si>
  <si>
    <t>e3e67841-f30a-11f0-99d3-edaf54b0b567</t>
  </si>
  <si>
    <t xml:space="preserve">For $4.7 million, this KC condo could be yours. Here’s the history behind it </t>
  </si>
  <si>
    <t>3442ade1-f261-11f0-9a4e-bf3ad11925b8</t>
  </si>
  <si>
    <t xml:space="preserve">Reality Check dispatch: Did Kelce &amp; Mahomes’ steakhouse swindle diners? </t>
  </si>
  <si>
    <t>d7e87891-f21f-11f0-80aa-cac9eee1fea4</t>
  </si>
  <si>
    <t xml:space="preserve">Alleged cover-up rocks Kansas town after 13-year-old boy killed in dog attack </t>
  </si>
  <si>
    <t>fbfc10a1-f19f-11f0-85fd-4852ae2cdb07</t>
  </si>
  <si>
    <t xml:space="preserve">Why are dozens of ICE vehicles in a KC lot near Worlds of Fun? What official said </t>
  </si>
  <si>
    <t>1d5d9ab1-f165-11f0-be68-f9eb6b61bd61</t>
  </si>
  <si>
    <t xml:space="preserve">Long-simmering neighbor feud led to fatal shooting in KC’s Northland: ‘Hostage for years’ </t>
  </si>
  <si>
    <t>d72af673-5e7d-4e3f-9bef-218e041c6c09</t>
  </si>
  <si>
    <t>89b89c91-f0cb-11f0-a467-7ab013d297e7</t>
  </si>
  <si>
    <t xml:space="preserve">From the archives: An American tragedy turns KC Chiefs’ parade into day of mourning in Kansas City </t>
  </si>
  <si>
    <t>e869b771-f08e-11f0-a0a8-a822791ba040</t>
  </si>
  <si>
    <t xml:space="preserve">Neighbor charged in Kansas boy’s death was ‘somebody we trusted,’ grieving dad says </t>
  </si>
  <si>
    <t>9ae7b551-f003-11f0-8431-da98097bd0d5</t>
  </si>
  <si>
    <t xml:space="preserve">Former Chiefs players got into it on social media and fans loved it </t>
  </si>
  <si>
    <t>c5db17e5-4c57-437b-8289-3bc83a20ab01</t>
  </si>
  <si>
    <t>d0f65611-efd6-11f0-b067-2de79b4f38da</t>
  </si>
  <si>
    <t xml:space="preserve">KC wants to keep funding gunfire detection system. But has it reduced crime? </t>
  </si>
  <si>
    <t>ebca5d21-eda5-11f0-8a9f-59c23b591635</t>
  </si>
  <si>
    <t xml:space="preserve">The behind-the-scenes reason Travis Kelce is beloved by his Chiefs teammates </t>
  </si>
  <si>
    <t>96e3a79f-14d2-4a8d-bab3-4ac3f2363f09</t>
  </si>
  <si>
    <t>7d93afc1-ed76-11f0-a9c9-97e3a84f78fb</t>
  </si>
  <si>
    <t>Dozens gather outside KC City Hall to remember Renee Good: 'Stop ICE terror'</t>
  </si>
  <si>
    <t>8e9fb051-ecd3-11f0-8fe9-8e36f53f3ce2</t>
  </si>
  <si>
    <t xml:space="preserve">State Farm quietly pulled Chiefs QB Patrick Mahomes’ commercial following injury </t>
  </si>
  <si>
    <t>300a9de1-ebdc-11f0-8031-8ee311833ece</t>
  </si>
  <si>
    <t xml:space="preserve">ESPN’s ‘ragebait’ graphic about the Chiefs triggers fans in KC and around NFL </t>
  </si>
  <si>
    <t>99432281-eb20-11f0-8536-9f03d473375b</t>
  </si>
  <si>
    <t xml:space="preserve">Ticket fees, demo costs: Missouri lawmaker wants to penalize Chiefs for Kansas move </t>
  </si>
  <si>
    <t>4eb8b881-ea74-11f0-bf50-71478b51468d</t>
  </si>
  <si>
    <t xml:space="preserve">City worker fatally shoots alleged intruder during fight at Lawrence City Hall </t>
  </si>
  <si>
    <t>b0748441-fe20-11f0-b02f-ebd720b3c7b9</t>
  </si>
  <si>
    <t xml:space="preserve">Why Trump’s Super Bowl no-show speaks volumes about his presidency | Opinion </t>
  </si>
  <si>
    <t>d950d881-fd5f-11f0-8278-3dba3abc31f0</t>
  </si>
  <si>
    <t xml:space="preserve">California immigration drops nearly 70%. It’s the most in historic U.S. decline </t>
  </si>
  <si>
    <t>932bb488-44ea-45c1-ac76-7d875765ee0d</t>
  </si>
  <si>
    <t>70dbb5b1-fd30-11f0-a423-66f455758650</t>
  </si>
  <si>
    <t xml:space="preserve">Green Day will open Superbowl LX. Here’s what to know about the Bay Area band </t>
  </si>
  <si>
    <t>159f9e80-cf77-414d-8f11-3ea42a0ac396</t>
  </si>
  <si>
    <t>74143bf1-fca2-11f0-9a07-b937a77669fa</t>
  </si>
  <si>
    <t xml:space="preserve">No tickets? You can catch Super Bowl LX at these 8 spots around Sacramento </t>
  </si>
  <si>
    <t>dbb91e26-bc3a-43ef-b828-3b30f0f50687</t>
  </si>
  <si>
    <t>adc46751-fbce-11f0-bedb-68fac057fae3</t>
  </si>
  <si>
    <t>Hey California, you should root for the Seahawks in the Super Bowl | Opinion</t>
  </si>
  <si>
    <t>094cfd9c-470d-4538-b514-75457071e60f</t>
  </si>
  <si>
    <t>338f4bd1-fb06-11f0-8f74-d90eaf3909df</t>
  </si>
  <si>
    <t xml:space="preserve">New CA laws bring changes to schools: College admissions, food, literacy &amp; more </t>
  </si>
  <si>
    <t>69b87111-fae7-11f0-b14d-1c8e151b526f</t>
  </si>
  <si>
    <t xml:space="preserve">California homes for sale for $260K? Here’s where to find lowest prices </t>
  </si>
  <si>
    <t>430366c1-f7d0-11f0-a347-5c2aad8ea2cc</t>
  </si>
  <si>
    <t xml:space="preserve">After snub, Newsom completes Davos mission to excoriate Trump on world stage </t>
  </si>
  <si>
    <t>7bf412ec-63ab-4fd5-8868-7b82ec20acc1</t>
  </si>
  <si>
    <t>9e9518a1-f724-11f0-b07b-76378fa84269</t>
  </si>
  <si>
    <t>From the archives: California man lived under identity of dead child for 40 years. Here are the details</t>
  </si>
  <si>
    <t>f86c0571-f718-11f0-b628-14e1fb3a8fb2</t>
  </si>
  <si>
    <t xml:space="preserve">Feds pause wage garnishments for thousands of Californians. What to still know </t>
  </si>
  <si>
    <t>97b9ac51-ac01-4a32-a73b-c100cd422cc4</t>
  </si>
  <si>
    <t>e7e21531-f652-11f0-a450-4aa0dc9e6227</t>
  </si>
  <si>
    <t>49ers season takeaways: 2025 became a feel-good story, but big questions linger</t>
  </si>
  <si>
    <t>a97d7ed1-f63c-11f0-bc83-150b32de0b16</t>
  </si>
  <si>
    <t xml:space="preserve">Deadly, drug-resistant fungus spreads in California. Here’s who is at risk </t>
  </si>
  <si>
    <t>25b9aa81-f30b-11f0-b4f3-2b96eb2962df</t>
  </si>
  <si>
    <t xml:space="preserve">Brutal 1991 Sacramento killings remain unsolved, but details are still emerging </t>
  </si>
  <si>
    <t>626856c1-f261-11f0-bf7d-9f55b71c2228</t>
  </si>
  <si>
    <t xml:space="preserve">Toxic mushrooms sicken 35, kill 3 in California outbreak. ‘This hasn’t stopped’ </t>
  </si>
  <si>
    <t>2c2d40f1-f1a0-11f0-991b-c7ceb09e6648</t>
  </si>
  <si>
    <t xml:space="preserve">231 shark attacks have occurred off California in 75 years. See them all on a map </t>
  </si>
  <si>
    <t>57c6bd51-f177-11f0-bc77-ba641b2a94e8</t>
  </si>
  <si>
    <t xml:space="preserve">Legislators vote on bill to tighten CA rent cap as supporters flood Capitol </t>
  </si>
  <si>
    <t>c2517331-f0b5-11f0-a2e4-56c1df811625</t>
  </si>
  <si>
    <t xml:space="preserve">Buying a home in California? What experts predict for the 2026 housing market </t>
  </si>
  <si>
    <t>e1f17031-f003-11f0-a270-c721ca349aee</t>
  </si>
  <si>
    <t xml:space="preserve">Unprecedented livestock attacks by one California wolf pack cost $2.6 million </t>
  </si>
  <si>
    <t>0b61ec1c-6955-466d-a3a5-a14857e70bed</t>
  </si>
  <si>
    <t>007d9551-efd8-11f0-80bd-b824e894df0b</t>
  </si>
  <si>
    <t xml:space="preserve">ICE deportations in California surged in the thousands as 2025 went on </t>
  </si>
  <si>
    <t>121845a1-eda6-11f0-9fa5-0ac57eb62118</t>
  </si>
  <si>
    <t xml:space="preserve">Sierra-at-Tahoe’s in full swing. What skiers and boarders will find on the mountain </t>
  </si>
  <si>
    <t>c42132d1-ecd3-11f0-82bc-02647c87b46d</t>
  </si>
  <si>
    <t xml:space="preserve">Gov. Gavin Newsom to propose moving Department of Education to executive branch </t>
  </si>
  <si>
    <t>da261661-ebe6-11f0-8c28-8f4315baa8c5</t>
  </si>
  <si>
    <t xml:space="preserve">Rep. Doug LaMalfa remembered as ‘no-nonsense conservative,’ advocate for rural CA </t>
  </si>
  <si>
    <t>e9368761-ea7a-11f0-bde4-cd2055f6dc5a</t>
  </si>
  <si>
    <t xml:space="preserve">Northern California storm brought snow dump to the Sierra and flooding Sacramento </t>
  </si>
  <si>
    <t>Avg. impressions</t>
  </si>
  <si>
    <t>Avg. CTR</t>
  </si>
  <si>
    <t>Sum of article views</t>
  </si>
  <si>
    <t>Title</t>
  </si>
  <si>
    <t>docID</t>
  </si>
  <si>
    <t>Pageviews</t>
  </si>
  <si>
    <t>Unique users</t>
  </si>
  <si>
    <t>Dislikes</t>
  </si>
  <si>
    <t>Comments</t>
  </si>
  <si>
    <t>Macon Telegraph</t>
  </si>
  <si>
    <t>GOP Wins Major Supreme Court Decision</t>
  </si>
  <si>
    <t>AA1Tw82s</t>
  </si>
  <si>
    <t>Fort Worth Star-Telegram</t>
  </si>
  <si>
    <t>Scandal Erupts Over Texts in Epstein Case</t>
  </si>
  <si>
    <t>AA1Tqcwu</t>
  </si>
  <si>
    <t>Schiff Responds to Court-Martial Threat</t>
  </si>
  <si>
    <t>AA1TwpdK</t>
  </si>
  <si>
    <t>Supreme Court Turns on Trump, Delays Major Request</t>
  </si>
  <si>
    <t>AA1TqcEF</t>
  </si>
  <si>
    <t>Major Blow for Trump: Approval Collapses in New Poll</t>
  </si>
  <si>
    <t>AA1Tu7xi</t>
  </si>
  <si>
    <t>‘We Got A Real Problem’: GOP Alarm After Narrow Win</t>
  </si>
  <si>
    <t>AA1Tpx3u</t>
  </si>
  <si>
    <t>Scientists Respond to RFK Jr.’s Aluminum Alarm</t>
  </si>
  <si>
    <t>AA1TyQXC</t>
  </si>
  <si>
    <t>‘I’m Really Angry’: Trump Responds to Church Attacks</t>
  </si>
  <si>
    <t>AA1Tua8e</t>
  </si>
  <si>
    <t>Trump Loses 6-3 in Supreme Court Order</t>
  </si>
  <si>
    <t>AA1TttFA</t>
  </si>
  <si>
    <t>Bradenton Herald</t>
  </si>
  <si>
    <t>Sweeping Mamdani Agenda Hits Landlords</t>
  </si>
  <si>
    <t>AA1TtWHR</t>
  </si>
  <si>
    <t>Trump Suffers Double Blow from Supreme Court</t>
  </si>
  <si>
    <t>AA1TvhKe</t>
  </si>
  <si>
    <t>Columbus Ledger-Enquirer</t>
  </si>
  <si>
    <t>Trump Suffers Major Defeat — Tariffs Roll Back</t>
  </si>
  <si>
    <t>AA1Twrd3</t>
  </si>
  <si>
    <t>Supreme Court’s 6-3 Decision Deals Blow to Trump</t>
  </si>
  <si>
    <t>AA1TG6X5</t>
  </si>
  <si>
    <t>‘Total War’: Iranian Leader Issues Warning</t>
  </si>
  <si>
    <t>AA1TDhnw</t>
  </si>
  <si>
    <t>‘We’ll Fix It’: Trump Announces Major Immigration Shakeup</t>
  </si>
  <si>
    <t>AA1TpClT</t>
  </si>
  <si>
    <t>Wichita Eagle</t>
  </si>
  <si>
    <t>ACLU Wins Supreme Court Ruling in Blow to Trump</t>
  </si>
  <si>
    <t>AA1TyGTn</t>
  </si>
  <si>
    <t>Trump’s ‘TDS’ Post Sparks Outrage</t>
  </si>
  <si>
    <t>AA1TmTZn</t>
  </si>
  <si>
    <t>Idaho Statesman</t>
  </si>
  <si>
    <t>Powell Sounds Alarm on Housing Crisis</t>
  </si>
  <si>
    <t>AA1TFNwR</t>
  </si>
  <si>
    <t>US Weekly</t>
  </si>
  <si>
    <t>Melissa Gilbert Deletes Social Media as Her Husband Faces Arrest</t>
  </si>
  <si>
    <t>AA1U0lnO</t>
  </si>
  <si>
    <t>Kavanaugh Opposes Trump Admin in Major Ruling</t>
  </si>
  <si>
    <t>AA1Tz7d1</t>
  </si>
  <si>
    <t>Trump Erupts Over Pulled ’60 Minutes’ Segment</t>
  </si>
  <si>
    <t>AA1TDZSP</t>
  </si>
  <si>
    <t>Cleaning Lady' Hairstylist Walks Back Misconstrued Timothy Busfield Claims</t>
  </si>
  <si>
    <t>AA1UGPiC</t>
  </si>
  <si>
    <t>Alleged Victim of Missing High School Football Coach Breaks Her Silence</t>
  </si>
  <si>
    <t>AA1Ue0qe</t>
  </si>
  <si>
    <t>Tacoma News Tribune</t>
  </si>
  <si>
    <t>‘Everybody But the Rich’: Trump Signals Major Payouts</t>
  </si>
  <si>
    <t>AA1Tyza3</t>
  </si>
  <si>
    <t>New Poll Reveals 2028 Presidential Front-Runners</t>
  </si>
  <si>
    <t>AA1TppWj</t>
  </si>
  <si>
    <t>This content no longer exists</t>
  </si>
  <si>
    <t>AA1TFYK0</t>
  </si>
  <si>
    <t>The State Columbia, SC</t>
  </si>
  <si>
    <t>Reiner Children Release Statement After Tragedy</t>
  </si>
  <si>
    <t>AA1TpZ2e</t>
  </si>
  <si>
    <t>What Tim Allen, Jenna Elfman Said About 'Shifting Gears' Romance After Split</t>
  </si>
  <si>
    <t>AA1VbzLo</t>
  </si>
  <si>
    <t>Trump told Palm Beach police chief ‘everyone' knew about Epstein, Maxwell was ‘evil'</t>
  </si>
  <si>
    <t>AA1W0VRS</t>
  </si>
  <si>
    <t>The (Raleigh) News &amp; Observer</t>
  </si>
  <si>
    <t>Terror Charge Filed in Jan. 6 Case</t>
  </si>
  <si>
    <t>AA1TyUav</t>
  </si>
  <si>
    <t>San Luis Obispo Tribune</t>
  </si>
  <si>
    <t>District attorney Dan Dow weighs in on ICE shooting. Guess which side he's on | Opinion</t>
  </si>
  <si>
    <t>AA1TWTjq</t>
  </si>
  <si>
    <t>Kaley Cuoco and Tom Pelphrey Among the Hottest 2026 Critics Choice Couples</t>
  </si>
  <si>
    <t>AA1TA3fN</t>
  </si>
  <si>
    <t>Supreme Court Ruling Could Reshape 2026 Elections</t>
  </si>
  <si>
    <t>AA1TyvJ2</t>
  </si>
  <si>
    <t>Mom and Boyfriend Put Boys in Chicken Pen, Shot Them: Missouri Sheriff</t>
  </si>
  <si>
    <t>AA1UnWn9</t>
  </si>
  <si>
    <t>Venezuelan security kingpin Diosdado Cabello vows revenge after U.S. seizes Maduro</t>
  </si>
  <si>
    <t>AA1TDGo9</t>
  </si>
  <si>
    <t>Tri-City Herald</t>
  </si>
  <si>
    <t>Trump Pulls Ambassadors in Mass Recall</t>
  </si>
  <si>
    <t>AA1TvL9i</t>
  </si>
  <si>
    <t>Democrats Raise Alarm After Brief Removal of Trump Photo</t>
  </si>
  <si>
    <t>AA1TmyaB</t>
  </si>
  <si>
    <t>U.S. Bombers Deploy Amid Pressure on Maduro</t>
  </si>
  <si>
    <t>AA1Tu39j</t>
  </si>
  <si>
    <t>Dolly Parton Reveals She's Unable to Attend Her 80th Birthday Celebration</t>
  </si>
  <si>
    <t>AA1TWew1</t>
  </si>
  <si>
    <t>Letitia James Wins Court Ruling in Blow to Trump Admin</t>
  </si>
  <si>
    <t>AA1TwgIi</t>
  </si>
  <si>
    <t>Tattoo Artist and Mother Arrested After 14-Year-Old Son Gets Sleeve Tattoo</t>
  </si>
  <si>
    <t>AA1UMyof</t>
  </si>
  <si>
    <t>Supreme Court Delivers Major Blow to Trump-Era Rule</t>
  </si>
  <si>
    <t>AA1TmzMQ</t>
  </si>
  <si>
    <t>Courtney Thorne-Smith Settles Divorce: Inside Her Monthly Income and More</t>
  </si>
  <si>
    <t>AA1U9MU8</t>
  </si>
  <si>
    <t>What Did Snoop Dogg Say at the Golden Globes? Censored Comment Revealed</t>
  </si>
  <si>
    <t>AA1U2Fw7</t>
  </si>
  <si>
    <t>Weiss Pulls ’60 Minutes’ Segment, Sparking Outrage</t>
  </si>
  <si>
    <t>AA1TyOyx</t>
  </si>
  <si>
    <t>Netflix Had a Plan If Alex Honnold Fell and Died During Live Skyscraper Climb</t>
  </si>
  <si>
    <t>AA1Vi9mV</t>
  </si>
  <si>
    <t>Cause of Death Revealed for Sports Reporter Who Fell From L.A. Building</t>
  </si>
  <si>
    <t>AA1TDalE</t>
  </si>
  <si>
    <t>‘We Will Purge Them From Our State’: Abbott Clashes with CAIR</t>
  </si>
  <si>
    <t>AA1TtvZW</t>
  </si>
  <si>
    <t>Influencer Esther Thomas Died ‘Suddenly' After ‘Unsuccessful' Surgery</t>
  </si>
  <si>
    <t>AA1U9Q1T</t>
  </si>
  <si>
    <t>Jordan Shipley's Wife Shares 1st Post-Hospital Photo of Him After Accident</t>
  </si>
  <si>
    <t>AA1UC4Mw</t>
  </si>
  <si>
    <t>Omar Draws Scrutiny Amid Alleged Fraud Fallout</t>
  </si>
  <si>
    <t>AA1TIn2j</t>
  </si>
  <si>
    <t>DOJ Appeals After Major Legal Blow</t>
  </si>
  <si>
    <t>AA1TtqC8</t>
  </si>
  <si>
    <t>Clues Point to Missing High School Football Coach Still Being Alive: Experts</t>
  </si>
  <si>
    <t>AA1UCisl</t>
  </si>
  <si>
    <t>Russian Foothold Collapses in Key City</t>
  </si>
  <si>
    <t>AA1THo1q</t>
  </si>
  <si>
    <t>More Trump Flights Revealed in Epstein Records</t>
  </si>
  <si>
    <t>AA1TtyFi</t>
  </si>
  <si>
    <t>Influencer Paul Kim's Son Micah, 5, Dead After ‘Medical Emergency'</t>
  </si>
  <si>
    <t>AA1Tqxsr</t>
  </si>
  <si>
    <t>Kyra Sedgwick Shares Silly Video With Kevin Bacon for His Birthday</t>
  </si>
  <si>
    <t>AA1Iedno</t>
  </si>
  <si>
    <t>Supreme Court Sides with Immigration Judges in Blow to DOJ</t>
  </si>
  <si>
    <t>AA1Tmxyk</t>
  </si>
  <si>
    <t>GOP Lawmakers Join Democrats to Stop Map Change</t>
  </si>
  <si>
    <t>AA1TDy55</t>
  </si>
  <si>
    <t>Johnson Suffers Political Defeat Over 2026 Budget</t>
  </si>
  <si>
    <t>AA1TyIak</t>
  </si>
  <si>
    <t>‘Unwise’: Alito Dissents in Supreme Court Ruling Against Trump</t>
  </si>
  <si>
    <t>AA1Tw5CT</t>
  </si>
  <si>
    <t>Biloxi Sun Herald</t>
  </si>
  <si>
    <t>ICE Suffers Major Blow Over Courtroom Arrest Ban</t>
  </si>
  <si>
    <t>AA1TD8dB</t>
  </si>
  <si>
    <t>Which 'Landman' Stars Are - And Aren't - Returning for Season 3?</t>
  </si>
  <si>
    <t>AA1SMwWA</t>
  </si>
  <si>
    <t>Trump’s Golf Grab Sparks Fury</t>
  </si>
  <si>
    <t>AA1TzB1k</t>
  </si>
  <si>
    <t>Myrtle Beach Sun News</t>
  </si>
  <si>
    <t>Teens killed in crash had been drinking at father's SC home, suit alleges</t>
  </si>
  <si>
    <t>AA1TrHCB</t>
  </si>
  <si>
    <t>Couple Arrested After 5-Month-Old Twins Weighed Less Than They Did When Born</t>
  </si>
  <si>
    <t>AA1UavrO</t>
  </si>
  <si>
    <t>DOJ Briefly Removes Trump-Epstein Photo, Sparking Outrage</t>
  </si>
  <si>
    <t>AA1Twkfl</t>
  </si>
  <si>
    <t>Rosie O’Donnell Unveils New Nickname for Trump</t>
  </si>
  <si>
    <t>AA1Tvn7u</t>
  </si>
  <si>
    <t>New Poll Reveals Approval Ratings of U.S. Leaders</t>
  </si>
  <si>
    <t>AA1TG99q</t>
  </si>
  <si>
    <t>Sweeping ICE Arrests in Blow to California</t>
  </si>
  <si>
    <t>AA1Tnwub</t>
  </si>
  <si>
    <t>Dakota Johnson Wore the Comfy lululemon Leggings That 'Hold Everything In'</t>
  </si>
  <si>
    <t>AA1U1ehe</t>
  </si>
  <si>
    <t>Candace Owens Leaks Audio of Erika Kirk Boasting About Merch After Charlie's Death</t>
  </si>
  <si>
    <t>AA1VdmFX</t>
  </si>
  <si>
    <t>Jury Sides with Truck Driver in ICE Case</t>
  </si>
  <si>
    <t>AA1TtmiB</t>
  </si>
  <si>
    <t>Olympian Oksana Baiul Breaks Silence After Losing Custody of Daughter</t>
  </si>
  <si>
    <t>AA1TIB4m</t>
  </si>
  <si>
    <t>Parents of Timothy Busfield's Accusers Involved in Separate Injury Lawsuit</t>
  </si>
  <si>
    <t>AA1ULxFP</t>
  </si>
  <si>
    <t>Second Teen Dies From Sledding Accident Following Death of Best Friend</t>
  </si>
  <si>
    <t>AA1VmFvZ</t>
  </si>
  <si>
    <t>‘Millionaires Should Contribute More’: Governor Backs Tax Increase</t>
  </si>
  <si>
    <t>AA1TDo9u</t>
  </si>
  <si>
    <t>Zelenskyy Wins Concessions in Revised Deal</t>
  </si>
  <si>
    <t>AA1TDAdw</t>
  </si>
  <si>
    <t>ACLU Wins Major Ruling in Blow to Trump</t>
  </si>
  <si>
    <t>AA1TsTKY</t>
  </si>
  <si>
    <t>Another Judge Removed After Granting Asylum</t>
  </si>
  <si>
    <t>AA1Tn9xh</t>
  </si>
  <si>
    <t>Most powerful earthquake of the year in South Carolina hits overnight</t>
  </si>
  <si>
    <t>AA1VVp8x</t>
  </si>
  <si>
    <t>Republican Pastor Wins House Special Election</t>
  </si>
  <si>
    <t>AA1TzhdE</t>
  </si>
  <si>
    <t>Witness Makes New Claims About Timothy Busfield's Alleged Teenage Victim</t>
  </si>
  <si>
    <t>AA1UCLII</t>
  </si>
  <si>
    <t>CNN Poll Reveals 2028 Presidential Front-runners</t>
  </si>
  <si>
    <t>AA1TvxAn</t>
  </si>
  <si>
    <t>Former Texas WR Jordan Shipley's Wife Posts Update About His Facial Burns</t>
  </si>
  <si>
    <t>AA1UdVlO</t>
  </si>
  <si>
    <t>Wife of Patriots' Drake Maye Addresses Gisele Bundchen Hate on Her Social Media</t>
  </si>
  <si>
    <t>AA1Ua0Fx</t>
  </si>
  <si>
    <t>Trump Unveils ‘Golden Fleet’ Plan</t>
  </si>
  <si>
    <t>AA1TtgP3</t>
  </si>
  <si>
    <t>Tyreek Hill's Estranged Wife Scolded by Judge For Buying $196,000 Bentley</t>
  </si>
  <si>
    <t>AA1UnJaC</t>
  </si>
  <si>
    <t>Wyoming Woman Predicted Ex-Boyfriend Would Kill Her Before Murder-Suicide</t>
  </si>
  <si>
    <t>AA1TDjEG</t>
  </si>
  <si>
    <t>Judge Sides with Letitia James in Blow to DOJ</t>
  </si>
  <si>
    <t>AA1TyBHV</t>
  </si>
  <si>
    <t>Omar’s Finances Draw Scrutiny</t>
  </si>
  <si>
    <t>AA1TDrwq</t>
  </si>
  <si>
    <t>Prosecutors Ask ‘the $18 Billion Question’ on Alleged Fraud</t>
  </si>
  <si>
    <t>AA1TFBG3</t>
  </si>
  <si>
    <t>Luke Grimes Wanted Kelsey Asbille in 'Yellowstone' Spinoff Before Monica Death</t>
  </si>
  <si>
    <t>AA1V22l6</t>
  </si>
  <si>
    <t>DOJ Record Lists Trump on Epstein Flights</t>
  </si>
  <si>
    <t>AA1TGRGr</t>
  </si>
  <si>
    <t>College Football Player, 20, Unexpectedly Dies on Vacation With Girlfriend</t>
  </si>
  <si>
    <t>AA1U6bCd</t>
  </si>
  <si>
    <t>NFL's Robert Griffin III Stirs Debate With Post About His Wife's 'Skin Color'</t>
  </si>
  <si>
    <t>AA1TtzuG</t>
  </si>
  <si>
    <t>Byron Donalds cruising in race for Florida governor, new poll finds</t>
  </si>
  <si>
    <t>AA1Xdm5B</t>
  </si>
  <si>
    <t>Parents of Motocross Prodigy Aidan Zingg, 16, File Wrongful Death Lawsuit</t>
  </si>
  <si>
    <t>AA1Tu2nl</t>
  </si>
  <si>
    <t>Authorities Uncover Alleged Chinese Espionage</t>
  </si>
  <si>
    <t>AA1TIjVd</t>
  </si>
  <si>
    <t>Is Sean McVay Married? Meet the Wife of the Los Angeles Rams Coach</t>
  </si>
  <si>
    <t>AA1UUN9w</t>
  </si>
  <si>
    <t>Chelsea Handler Jokes About Kennedy Center Renaming at Critics Choice Awards</t>
  </si>
  <si>
    <t>AA1TANgl</t>
  </si>
  <si>
    <t>University Drops U.N. Rapporteur After Rubio Action</t>
  </si>
  <si>
    <t>AA1TFMZd</t>
  </si>
  <si>
    <t>‘Heart and Soul of My Team’: Barr’s Deputy Chief of Staff Dies</t>
  </si>
  <si>
    <t>AA1TyYLF</t>
  </si>
  <si>
    <t>20,000 Gone: USDA Shrinks Fast</t>
  </si>
  <si>
    <t>AA1Tt81v</t>
  </si>
  <si>
    <t>AA1X7MLV</t>
  </si>
  <si>
    <t>Woman's World</t>
  </si>
  <si>
    <t>18 Rare Photos of Young Joan Collins as a Glamorous '50s Movie Star</t>
  </si>
  <si>
    <t>AA1U69qY</t>
  </si>
  <si>
    <t>Kushner Draws Backlash as Luxury Plan Collapses</t>
  </si>
  <si>
    <t>AA1TtATQ</t>
  </si>
  <si>
    <t>Day Care Employee Accused of Killing Infant Charged With Murder: Police</t>
  </si>
  <si>
    <t>AA1UeTfT</t>
  </si>
  <si>
    <t>Influencer Yulia Burtseva Dies at Age 38 After Undergoing Cosmetic Surgery</t>
  </si>
  <si>
    <t>AA1TDueN</t>
  </si>
  <si>
    <t>Alan Jackson Opens Up About Why He Withdrew From Nick Reiner's Murder Case</t>
  </si>
  <si>
    <t>AA1UamPy</t>
  </si>
  <si>
    <t>U.S. OnlyFans Model Nicole Pardo Molina Abducted at Gunpoint in Mexico</t>
  </si>
  <si>
    <t>AA1UQSvX</t>
  </si>
  <si>
    <t>Trump‑Appointed Judge Faces Ethics Complaint</t>
  </si>
  <si>
    <t>AA1TvZfx</t>
  </si>
  <si>
    <t>Dax Shepard Breaks Silence on Cher's Comments About Kristen Bell Marriage</t>
  </si>
  <si>
    <t>AA1U5OIY</t>
  </si>
  <si>
    <t>Pierce, Thurston sheriffs trade insults over fatal ICE shooting in Minnesota</t>
  </si>
  <si>
    <t>AA1TV9pO</t>
  </si>
  <si>
    <t>Trump’s $2 Gas Promise Faces Reality Check</t>
  </si>
  <si>
    <t>AA1TtGuU</t>
  </si>
  <si>
    <t>DOJ Exposes Alleged Hiring Fraud</t>
  </si>
  <si>
    <t>AA1TtPwj</t>
  </si>
  <si>
    <t>Who Are Timothy Busfield's Kids? All About the Actor's Family</t>
  </si>
  <si>
    <t>AA1U5FQK</t>
  </si>
  <si>
    <t>‘Landman' Stars Reveal Who's Back for Season 3-See the Full List</t>
  </si>
  <si>
    <t>AA1V8vz8</t>
  </si>
  <si>
    <t>Deputy AG Todd Blanche Could Face Sanctions</t>
  </si>
  <si>
    <t>AA1TpTAP</t>
  </si>
  <si>
    <t>Fresno Bee</t>
  </si>
  <si>
    <t>Fresno County farmer buys land, not for what's planted, but for what's underneath</t>
  </si>
  <si>
    <t>AA1TOUpC</t>
  </si>
  <si>
    <t>Lydia Plath Makes Rare Comments About Witnessing 17-Month-Old Brother's Death</t>
  </si>
  <si>
    <t>AA1U0HyJ</t>
  </si>
  <si>
    <t>Life&amp;Style Weekly</t>
  </si>
  <si>
    <t>Who Is Aaron Rodgers’ Wife Brittani? Here’s Everything We Know About His Mystery Wife</t>
  </si>
  <si>
    <t>AA1UFQGU</t>
  </si>
  <si>
    <t>Libya’s Top General Killed — Here’s What We Know</t>
  </si>
  <si>
    <t>AA1TDkmg</t>
  </si>
  <si>
    <t>‘He didn't deserve this.' Man fatally shot by Pierce County deputies identified</t>
  </si>
  <si>
    <t>AA1Tp8t8</t>
  </si>
  <si>
    <t>Miramar News</t>
  </si>
  <si>
    <t>Judge tosses $1 million lawsuit as indicted Congresswoman faces federal charges</t>
  </si>
  <si>
    <t>AA1U4Wdj</t>
  </si>
  <si>
    <t>Grandmother Shot Dead at Funeral Home, Says Family Demanding Justice</t>
  </si>
  <si>
    <t>AA1UezUM</t>
  </si>
  <si>
    <t>Soap Opera Digest</t>
  </si>
  <si>
    <t>Behind The Scenes Snaps At General Hospital, Young and Restless, BTG, DAYS and B&amp;B From January 1-16</t>
  </si>
  <si>
    <t>AA1UvOcV</t>
  </si>
  <si>
    <t>Vance Crushes GOP Field in New Poll</t>
  </si>
  <si>
    <t>AA1THlTj</t>
  </si>
  <si>
    <t>‘Seriously Misled the Judge’: DOJ Faces Growing Backlash</t>
  </si>
  <si>
    <t>AA1TDZSy</t>
  </si>
  <si>
    <t>Shaquille O'Neal Attempts to Shoot His Shot With Female Reporter During Interview</t>
  </si>
  <si>
    <t>AA1UiQbR</t>
  </si>
  <si>
    <t>Trump Admin Imposes Antidumping Duties</t>
  </si>
  <si>
    <t>AA1Tzvgh</t>
  </si>
  <si>
    <t>Alix Earle and Tom Brady Spotted Getting Cozy on New Year's Eve</t>
  </si>
  <si>
    <t>AA1TqFlq</t>
  </si>
  <si>
    <t>CBS Braces for Shakeup</t>
  </si>
  <si>
    <t>AA1TpFBi</t>
  </si>
  <si>
    <t>Russia Warns NATO of ‘Catastrophic Consequences’</t>
  </si>
  <si>
    <t>AA1TpJoh</t>
  </si>
  <si>
    <t>Stepmother Charged With Murder for Starving Stepdaughter, 11, as Punishment</t>
  </si>
  <si>
    <t>AA1UjzmI</t>
  </si>
  <si>
    <t>El Nuevo Herald</t>
  </si>
  <si>
    <t>Rubio asegura que Maduro se enfrentará a la justicia y no habrá más ataques en Venezuela</t>
  </si>
  <si>
    <t>AA1TvkXU</t>
  </si>
  <si>
    <t>Trump Threatens to Revoke Broadcast Licenses</t>
  </si>
  <si>
    <t>AA1TDkFe</t>
  </si>
  <si>
    <t>Catherine O'Hara Was Hospitalized in 'Serious' Condition Hours Before Death</t>
  </si>
  <si>
    <t>AA1Vmw46</t>
  </si>
  <si>
    <t>DOJ Slams Epstein Files Over ‘Unfounded and False’ Claims</t>
  </si>
  <si>
    <t>AA1TpR2o</t>
  </si>
  <si>
    <t>Trump Revokes More Immigration Programs — Millions Lose Legal Status</t>
  </si>
  <si>
    <t>AA1Tvhyz</t>
  </si>
  <si>
    <t>Rogan Says Epstein Release Smells Like A Cover‑Up</t>
  </si>
  <si>
    <t>AA1Tyqsr</t>
  </si>
  <si>
    <t>Wisconsin TV Gardening Expert Murdered While Horseback Riding on Beach</t>
  </si>
  <si>
    <t>AA1TwUc0</t>
  </si>
  <si>
    <t>ACLU Wins Major Ruling — Judge Orders Special Election</t>
  </si>
  <si>
    <t>AA1THvQZ</t>
  </si>
  <si>
    <t>Jill Duggar Makes Rare Comment About Brother Josh Duggar's Trial</t>
  </si>
  <si>
    <t>AA1UHro1</t>
  </si>
  <si>
    <t>Man Charged With Shooting Married Couple He Met on a Dating App, Killing Wife</t>
  </si>
  <si>
    <t>AA1TIJ2f</t>
  </si>
  <si>
    <t>‘Worst Ever’: Trump Criticizes Democrats Over New Poll</t>
  </si>
  <si>
    <t>AA1TpLKW</t>
  </si>
  <si>
    <t>Man Allegedly Gunned Down Wife in Front of Son Due to Her 'Cheating'</t>
  </si>
  <si>
    <t>AA1TtBAR</t>
  </si>
  <si>
    <t>North Carolina Cops Make Arrest in Murder of Beloved Science Teacher</t>
  </si>
  <si>
    <t>AA1TyWj7</t>
  </si>
  <si>
    <t>Celebrity Hairstylist Kim Vo Dead, Tori Spelling Pays Tribute to Late Star</t>
  </si>
  <si>
    <t>AA1UVEQ9</t>
  </si>
  <si>
    <t>Hallan muertos a 8 esquiadores desaparecidos en avalancha en California</t>
  </si>
  <si>
    <t>AA1WCcsK</t>
  </si>
  <si>
    <t>Vance Offers Grim Take on Ukraine Peace Deal</t>
  </si>
  <si>
    <t>AA1TpTby</t>
  </si>
  <si>
    <t>Leo DiCaprio Misses Awards Show Due to U.S. Military Operation in Venezuela</t>
  </si>
  <si>
    <t>AA1TxKX4</t>
  </si>
  <si>
    <t>Trump‑Kennedy Center Faces Growing Backlash</t>
  </si>
  <si>
    <t>AA1Tu9an</t>
  </si>
  <si>
    <t>Man Told Cops His Girlfriend Asked Him to Shoot Her in Forehead</t>
  </si>
  <si>
    <t>AA1UGSaG</t>
  </si>
  <si>
    <t>First Look Photos: GH, Y&amp;R, DAYS, BTG, B&amp;B Soaps Spoilers Pics for the Week of January 19</t>
  </si>
  <si>
    <t>AA1UolEg</t>
  </si>
  <si>
    <t>Warren: ‘Trump’s Social Security Chief Lied’</t>
  </si>
  <si>
    <t>AA1TyqDA</t>
  </si>
  <si>
    <t>Melissa Rivers Reveals Her Best and Worst Dressed at the 2026 Golden Globes</t>
  </si>
  <si>
    <t>AA1U6bPF</t>
  </si>
  <si>
    <t>Michelle Pfeiffer and Kurt Russell Star in New Show 'The Madison': Photos</t>
  </si>
  <si>
    <t>AA1UnDEu</t>
  </si>
  <si>
    <t>Minnesota Faces Backlash Amid Budget Shortfall</t>
  </si>
  <si>
    <t>AA1Tn0xj</t>
  </si>
  <si>
    <t>Cold Case Murder of Woman Killed in Florida Apartment in 2005 Is Closed</t>
  </si>
  <si>
    <t>AA1TDUgn</t>
  </si>
  <si>
    <t>Serena Williams Calls Out Savannah Guthrie For 'Distracting' Interview Question</t>
  </si>
  <si>
    <t>AA1VcvsD</t>
  </si>
  <si>
    <t>Watch: Airplane makes emergency landing at Port of Tacoma terminal</t>
  </si>
  <si>
    <t>AA1U7N4B</t>
  </si>
  <si>
    <t>Backlash Grows Over Kennedy Center Move</t>
  </si>
  <si>
    <t>AA1TFVCO</t>
  </si>
  <si>
    <t>More Republicans Break Ranks Over Israel</t>
  </si>
  <si>
    <t>AA1To2Gv</t>
  </si>
  <si>
    <t>Chappelle Fires Back at Bill Maher: ‘Smug Commentary’</t>
  </si>
  <si>
    <t>AA1TnFuQ</t>
  </si>
  <si>
    <t>Trump Seeks Presidential Immunity in Jan. 6 Lawsuit</t>
  </si>
  <si>
    <t>AA1TDkT8</t>
  </si>
  <si>
    <t>Lexington Herald-Leader</t>
  </si>
  <si>
    <t>Governor Defies Secular Group with Christian Message</t>
  </si>
  <si>
    <t>AA1TnIom</t>
  </si>
  <si>
    <t>Jeep Driver Arrested After Threatening Couple Who Passed Him at Stop Sign</t>
  </si>
  <si>
    <t>AA1TIrRm</t>
  </si>
  <si>
    <t>North Carolina Mom Charged After Missing Toddler Drowns on Home Porch</t>
  </si>
  <si>
    <t>AA1THR6p</t>
  </si>
  <si>
    <t>U.S. Sanctions Prompt Georgetown to Drop Scholar</t>
  </si>
  <si>
    <t>AA1TyHMi</t>
  </si>
  <si>
    <t>Trump dice a Cuba que no habrá más petróleo y dinero proveniente de Venezuela</t>
  </si>
  <si>
    <t>AA1TZKBK</t>
  </si>
  <si>
    <t>Two sheriffs respond to a tragedy, one of them decently | Opinion</t>
  </si>
  <si>
    <t>AA1TWTpB</t>
  </si>
  <si>
    <t>‘That Argument Failed’: Trump’s Birthright Fight Faces New Headwind</t>
  </si>
  <si>
    <t>AA1TtFZn</t>
  </si>
  <si>
    <t>Cops Searching for Missing Teacher, Tennessee Teen, North Carolina Girl</t>
  </si>
  <si>
    <t>AA1TMfa3</t>
  </si>
  <si>
    <t>Ohio Couple's Baby Likely Stuck in Crib for Hours After Parents Killed</t>
  </si>
  <si>
    <t>AA1UHL3Q</t>
  </si>
  <si>
    <t>Judge Turns On Trump Admin Over Mass Deportations</t>
  </si>
  <si>
    <t>AA1TtCi4</t>
  </si>
  <si>
    <t>Inside Genie Francis and Jonathan Frakes' 37 Years of Wedded Bliss</t>
  </si>
  <si>
    <t>AA1UjZj9</t>
  </si>
  <si>
    <t>CNN Poll Reveals Americans’ Top Concern</t>
  </si>
  <si>
    <t>AA1TDRPv</t>
  </si>
  <si>
    <t>After punch, woman took pistol from purse, shot boyfriend dead: Fort Worth cops</t>
  </si>
  <si>
    <t>AA1THp7E</t>
  </si>
  <si>
    <t>Chrissy Teigen's Oversized Sweater Look Effortlessly Conceals the Tummy</t>
  </si>
  <si>
    <t>AA1UnAM2</t>
  </si>
  <si>
    <t>‘Long Overdue’: Billions Released to Aid Low‑Income Households</t>
  </si>
  <si>
    <t>AA1Tqw6H</t>
  </si>
  <si>
    <t>EEUU avisa que controlará la venta de petróleo de Venezuela por tiempo ‘indefinido'</t>
  </si>
  <si>
    <t>AA1TKOAN</t>
  </si>
  <si>
    <t>Hunter Biden Breaks Silence on Burisma</t>
  </si>
  <si>
    <t>AA1TDHOh</t>
  </si>
  <si>
    <t>Florida Woman 'Instructed' 10-Year-Old to Murder Infant in Roblox Messages</t>
  </si>
  <si>
    <t>AA1Vdytr</t>
  </si>
  <si>
    <t>‘Capturado', la DEA actualiza foto de Maduro sobre su búsqueda y recompensa</t>
  </si>
  <si>
    <t>AA1TPUhI</t>
  </si>
  <si>
    <t>Chelsea Handler Defends Mandy Moore Amid Ashley Tisdale's 'Toxic' Mom Claims</t>
  </si>
  <si>
    <t>AA1TMV5H</t>
  </si>
  <si>
    <t>SLO police chief has a message for anyone who feels threatened by ICE: Call us</t>
  </si>
  <si>
    <t>AA1UQMJG</t>
  </si>
  <si>
    <t>137 Venezuelans Win Major Court Ruling</t>
  </si>
  <si>
    <t>AA1TvGvo</t>
  </si>
  <si>
    <t>DOJ Faces Backlash Over Alleged ‘Judge-Shopping’</t>
  </si>
  <si>
    <t>AA1TyylJ</t>
  </si>
  <si>
    <t>EEUU mata a 11 supuestos narcotraficantes en nuevos ataques contra lanchas en el Caribe y el Pacífico</t>
  </si>
  <si>
    <t>AA1Wx2bb</t>
  </si>
  <si>
    <t>Travis Scott Makes Rare Comment on Kids With Kylie Jenner: ‘Just Like Me'</t>
  </si>
  <si>
    <t>AA1UHFqm</t>
  </si>
  <si>
    <t>NC lawmaker investigated reports of campus antisemitism. Now she's being sued.</t>
  </si>
  <si>
    <t>AA1W466I</t>
  </si>
  <si>
    <t>Mel Brooks' Son Says Dad Was ‘Volatile' and Too ‘Broke' to Afford Therapy</t>
  </si>
  <si>
    <t>AA1Uq2Tv</t>
  </si>
  <si>
    <t>Aaron Rodgers' Mystery Wife May Have Been Identified by Podcast Hosts</t>
  </si>
  <si>
    <t>AA1ULvpM</t>
  </si>
  <si>
    <t>Erin Andrews Reveals New Details of Viral Fur Coat - Including the Price</t>
  </si>
  <si>
    <t>AA1Ujay5</t>
  </si>
  <si>
    <t>Prepárate para pagar más a USCIS en marzo: Se dispara el precio de este beneficio migratorio clave</t>
  </si>
  <si>
    <t>AA1TXvdJ</t>
  </si>
  <si>
    <t>MAGA Faces Revolt as Staffers Join Pence-Aligned Group</t>
  </si>
  <si>
    <t>AA1THlZH</t>
  </si>
  <si>
    <t>Earthquake swarm resumes in Northern California city. What's going on?</t>
  </si>
  <si>
    <t>AA1U07Vb</t>
  </si>
  <si>
    <t>Carol Burnett Recalls Late Daughter's Drug Addiction: 'Let Her Hate Me'</t>
  </si>
  <si>
    <t>AA1Uj8Sc</t>
  </si>
  <si>
    <t>Teyana Taylor Shares Update on Coparenting With Ex-Husband Iman Shumpert</t>
  </si>
  <si>
    <t>AA1U9IgU</t>
  </si>
  <si>
    <t>Tony Danza Reflects on 'Wrong Turn' in His Career After 'Who's the Boss'</t>
  </si>
  <si>
    <t>AA1TQeRg</t>
  </si>
  <si>
    <t>Tailgating Wisconsin Teen Accused of Beating Slower Driving Elderly Man</t>
  </si>
  <si>
    <t>AA1TnHQv</t>
  </si>
  <si>
    <t>Supreme Court Prepares Major Gun‑Rights Showdown</t>
  </si>
  <si>
    <t>AA1Tn3fD</t>
  </si>
  <si>
    <t>Four Children, Ages 11 and 12, Accused of Beating Man to Death</t>
  </si>
  <si>
    <t>AA1VdlrD</t>
  </si>
  <si>
    <t>Janice Dickinson Shares Photos From Brutal On-Set Injury as Lawsuit Continues</t>
  </si>
  <si>
    <t>AA1UnpKc</t>
  </si>
  <si>
    <t>Bank of America CEO Issues Warning Over Fed Interference</t>
  </si>
  <si>
    <t>AA1THY7a</t>
  </si>
  <si>
    <t>First Look Photos: GH, Y&amp;R, DAYS, BTG, B&amp;B Soaps Spoilers Pics for the Week of February 2</t>
  </si>
  <si>
    <t>AA1VnT8B</t>
  </si>
  <si>
    <t>New evidence of hitman, Haitian gang in UM football star's murder, defense says</t>
  </si>
  <si>
    <t>AA1WxqEg</t>
  </si>
  <si>
    <t>‘Factually Correct’: CBS Correspondent Confronts Her Own Network</t>
  </si>
  <si>
    <t>AA1TE2an</t>
  </si>
  <si>
    <t>Rachel Lindsay Says She's Done Sending Ex Bryan Abasolo Alimony Money</t>
  </si>
  <si>
    <t>AA1UH14V</t>
  </si>
  <si>
    <t>‘I’m Gonna Die’: Ben Sasse Reveals Cancer Diagnosis</t>
  </si>
  <si>
    <t>AA1TziPK</t>
  </si>
  <si>
    <t>Guy Fieri Has a New Food Network Show After His Dramatic Hair Transformation</t>
  </si>
  <si>
    <t>AA1ViXXk</t>
  </si>
  <si>
    <t>Nueva medida contra inmigrantes: EEUU amplía deportaciones por ‘enfermedades contagiosas'</t>
  </si>
  <si>
    <t>AA1TsTsp</t>
  </si>
  <si>
    <t>Miami Beach's Vendôme apologizes after influencers seen partying to ‘Heil Hitler'</t>
  </si>
  <si>
    <t>AA1UtcWO</t>
  </si>
  <si>
    <t>Democrats Up Seven Points in New Poll</t>
  </si>
  <si>
    <t>AA1Ttfjr</t>
  </si>
  <si>
    <t>Schumer’s Democratic Support Collapses in Poll</t>
  </si>
  <si>
    <t>AA1Tz8uM</t>
  </si>
  <si>
    <t>Why Andrea Yates' Ex-Husband Still Visits Her After She Killed Their Kids</t>
  </si>
  <si>
    <t>AA1U9DSb</t>
  </si>
  <si>
    <t>Judge Delivers Major Blow to ICE in Abrego Garcia Case</t>
  </si>
  <si>
    <t>AA1TpZ2x</t>
  </si>
  <si>
    <t>The Young and the Restless Stars Pay Tribute to Jason Thompson (Exclusive)</t>
  </si>
  <si>
    <t>AA1UhLOt</t>
  </si>
  <si>
    <t>Sharyn Alfonsi Warns of ‘Kill Switch’ at CBS</t>
  </si>
  <si>
    <t>AA1TGRfo</t>
  </si>
  <si>
    <t>Suspenden a agentes de inmigración que mataron a Alex Pretti en Minneapolis</t>
  </si>
  <si>
    <t>AA1Vbr6o</t>
  </si>
  <si>
    <t>Gobierno de Groenlandia no acepta "bajo ningún concepto" el deseo de EEUU de apropiarse de la isla</t>
  </si>
  <si>
    <t>AA1U4szi</t>
  </si>
  <si>
    <t>Woman Shot, Set on Fire by 3 People During Meeting to Purchase Puppy</t>
  </si>
  <si>
    <t>AA1Vm7zD</t>
  </si>
  <si>
    <t>Inside Sam Elliott &amp; Katharine Ross' 40-Year Romance</t>
  </si>
  <si>
    <t>AA1TwBTA</t>
  </si>
  <si>
    <t>‘Why Give Them Benefit of the Doubt?’: Judge Blocks Deportation</t>
  </si>
  <si>
    <t>AA1Tvq1p</t>
  </si>
  <si>
    <t>Catherine O'Hara's Eulogy at John Candy's Funeral Resurfaces After Her Death</t>
  </si>
  <si>
    <t>AA1VmmMo</t>
  </si>
  <si>
    <t>Behind The Scenes Snaps At General Hospital, Young and Restless, BTG, DAYS and B&amp;B From January 19-29</t>
  </si>
  <si>
    <t>AA1VkCfU</t>
  </si>
  <si>
    <t>John Harbaugh Breaks Silence on Relationship With QB Lamar Jackson</t>
  </si>
  <si>
    <t>AA1UXDrJ</t>
  </si>
  <si>
    <t>Sean Penn Smokes at Golden Globes After Nikki Glaser's 'Leather Handbag' Joke</t>
  </si>
  <si>
    <t>AA1U4GZ3</t>
  </si>
  <si>
    <t>Former College Football Player Dead After Machinery Accident Before Wedding</t>
  </si>
  <si>
    <t>AA1UnLkz</t>
  </si>
  <si>
    <t>Melissa Gilbert and Husband Timothy Busfield's Relationship Timeline</t>
  </si>
  <si>
    <t>AA1TYcnv</t>
  </si>
  <si>
    <t>Read Justin Baldoni's Text Messages Amid His 'It Ends With Us' Drama</t>
  </si>
  <si>
    <t>AA1UHZuN</t>
  </si>
  <si>
    <t>Iowa Husband Admitted to Police He Stabbed His Scientist Wife</t>
  </si>
  <si>
    <t>AA1UC32H</t>
  </si>
  <si>
    <t>Kylie Jenner Reveals Home Renovations on Her 18,000-Square-Foot Mansion</t>
  </si>
  <si>
    <t>AA1VmOVk</t>
  </si>
  <si>
    <t>Missing School Teacher Found Dead in Kansas Woods, Covered in Snow</t>
  </si>
  <si>
    <t>AA1V2a1i</t>
  </si>
  <si>
    <t>Justin Hartley's Wife Sofia Pernas Posts Adorable Photo of Him With a Baby</t>
  </si>
  <si>
    <t>AA1Tthq5</t>
  </si>
  <si>
    <t>Sports Reporter Pat Caputo Reveals 'Death Sentence' Cancer Diagnosis</t>
  </si>
  <si>
    <t>AA1TDBgF</t>
  </si>
  <si>
    <t>Policía cubana mata a 4 tripulantes de una embarcación civil de Estados Unidos</t>
  </si>
  <si>
    <t>AA1X4TlD</t>
  </si>
  <si>
    <t>Who Is Bettijo B. Hirschi? Todd Bridges' Estranged Wife Split From Actor</t>
  </si>
  <si>
    <t>AA1Uja6R</t>
  </si>
  <si>
    <t>Kristy Scott's Husband Desmond Scott Breaks Silence on Her Divorce Filing</t>
  </si>
  <si>
    <t>AA1TYWPR</t>
  </si>
  <si>
    <t>Demócratas acusan al Gobierno de Trump de "encubrir" el caso de la mujer abatida por ICE</t>
  </si>
  <si>
    <t>AA1U0E96</t>
  </si>
  <si>
    <t>‘Last Resort’: Lawsuit Seeks to Block Trump Ballroom</t>
  </si>
  <si>
    <t>AA1TDfo1</t>
  </si>
  <si>
    <t>Redes sociales y más: EEUU confirma nuevo control de Aduanas para viajeros con exención de visa ESTA</t>
  </si>
  <si>
    <t>AA1WiphF</t>
  </si>
  <si>
    <t>‘Humbled’: Republican John Lastinger Wins House Race</t>
  </si>
  <si>
    <t>AA1TDwvK</t>
  </si>
  <si>
    <t>First Look Photos: GH, Y&amp;R, DAYS, BTG, B&amp;B Soaps Spoilers Pics for the Week of January 26</t>
  </si>
  <si>
    <t>AA1URVIq</t>
  </si>
  <si>
    <t>Jack Schlossberg Breaks Silence on Death of Sister Tatiana Schlossberg</t>
  </si>
  <si>
    <t>AA1TEj77</t>
  </si>
  <si>
    <t>Everything to Know About Former Steelers Coach Mike Tomlin's Wife Kiya</t>
  </si>
  <si>
    <t>AA1Ueglf</t>
  </si>
  <si>
    <t>Embajada de EEUU en Riad pide a personal limitar viajes a bases militares en Oriente Medio</t>
  </si>
  <si>
    <t>AA1UdGXC</t>
  </si>
  <si>
    <t>Boise's ‘MAGA Granny' stormed the Capitol on Jan. 6. She just returned to do this</t>
  </si>
  <si>
    <t>AA1TIwnm</t>
  </si>
  <si>
    <t>Dallas Rapper Zeethewizard Killed by Member of His 'Entourage': Police</t>
  </si>
  <si>
    <t>AA1URfg6</t>
  </si>
  <si>
    <t>California Growth Nearly Flatlines</t>
  </si>
  <si>
    <t>AA1TpUCW</t>
  </si>
  <si>
    <t>‘Was Someone Hiding Them?’: Kinzinger Sounds Alarm on Epstein Docs</t>
  </si>
  <si>
    <t>AA1TI8xc</t>
  </si>
  <si>
    <t>Man Told Son That He Stabbed 'Cheating' Wife, 'Sat with Her' as She Died</t>
  </si>
  <si>
    <t>AA1UjrMM</t>
  </si>
  <si>
    <t>Boxer Anthony Joshua Breaks Silence After Tragic Car Crash Killed 2 'Close Friends'</t>
  </si>
  <si>
    <t>AA1TzGzo</t>
  </si>
  <si>
    <t>Who Could Die During the 'Landman' Season 2 Finale? All the Possibilities</t>
  </si>
  <si>
    <t>AA1UdtXi</t>
  </si>
  <si>
    <t>Michelle Randolph's Quotes About Her Controversial 'Landman' Character</t>
  </si>
  <si>
    <t>AA1xhA6c</t>
  </si>
  <si>
    <t>Wife of Wheelchair-Bound Ex Player Begs Others Not To ‘Romanticize' NFL Life</t>
  </si>
  <si>
    <t>AA1UHrP8</t>
  </si>
  <si>
    <t>‘Fine Pam Bondi’: Fury Grows Over Unreleased Epstein Files</t>
  </si>
  <si>
    <t>AA1TvJ5A</t>
  </si>
  <si>
    <t>NASCAR Star Denny Hamlin's Fiancee Breaks Silence After Father-in-Law's Death</t>
  </si>
  <si>
    <t>AA1V37Qy</t>
  </si>
  <si>
    <t>AA1Uenan</t>
  </si>
  <si>
    <t>Trump Ally Hageman Announces Senate Run</t>
  </si>
  <si>
    <t>AA1Tq5Kr</t>
  </si>
  <si>
    <t>Trump recibe a Machado mientras trabaja con régimen chavista de Venezuela</t>
  </si>
  <si>
    <t>AA1Uiy3q</t>
  </si>
  <si>
    <t>Mom of 10 Held Woman Captive for 20 Years, Forced Her to Work as 'Slave'</t>
  </si>
  <si>
    <t>AA1UMpba</t>
  </si>
  <si>
    <t>Drake Maye Says Moving to New England Was 'An Adjustment' for Wife Ann</t>
  </si>
  <si>
    <t>AA1Vixqu</t>
  </si>
  <si>
    <t>First Look Photos: GH, Y&amp;R, DAYS, BTG, B&amp;B Soaps Spoilers Pics for the Week of January 12</t>
  </si>
  <si>
    <t>AA1TXFat</t>
  </si>
  <si>
    <t>Excarcelan al opositor venezolano Juan Pablo Guanipa tras 8 meses en prisión</t>
  </si>
  <si>
    <t>AA1VVVfL</t>
  </si>
  <si>
    <t>Trump ordena reabrir espacio aéreo venezolano; American anuncia que retomará la ruta</t>
  </si>
  <si>
    <t>AA1VgYTp</t>
  </si>
  <si>
    <t>Trump Warns of ‘Hell to Pay’ After Christian Killings</t>
  </si>
  <si>
    <t>AA1TDkqN</t>
  </si>
  <si>
    <t>Ivonne Enriquez Ramirez Dead: Influencer's Car Plunged 164 Feet After Crash</t>
  </si>
  <si>
    <t>AA1UGZmo</t>
  </si>
  <si>
    <t>Man Killed Husband and Wife Who Adopted His Child, Texas Sheriff Says</t>
  </si>
  <si>
    <t>AA1VhqV9</t>
  </si>
  <si>
    <t>Jackson Browne's Son Ethan Browne's Cause of Death Revealed</t>
  </si>
  <si>
    <t>AA1UaUYC</t>
  </si>
  <si>
    <t>‘Either the Stupidest Thing Or Best Thing’: George Conway Joins House Race</t>
  </si>
  <si>
    <t>AA1Tzfym</t>
  </si>
  <si>
    <t>‘You Cannot Annex Another Country’: Denmark Rebukes Trump</t>
  </si>
  <si>
    <t>AA1TvK24</t>
  </si>
  <si>
    <t>Can I call the cops on my neighbor for cannabis smoke? Here's what WA law says</t>
  </si>
  <si>
    <t>AA1WorHB</t>
  </si>
  <si>
    <t>E-mails reveal Epstein's bid for clemency from former Florida Gov. Charlie Crist</t>
  </si>
  <si>
    <t>AA1VLflE</t>
  </si>
  <si>
    <t>Justin Hartley Is Complimented for 'Hot Wife' Sofia Pernas at Golden Globes</t>
  </si>
  <si>
    <t>AA1U1XdX</t>
  </si>
  <si>
    <t>Vance Loses Majority Support Among Republicans in New Poll</t>
  </si>
  <si>
    <t>AA1Tn194</t>
  </si>
  <si>
    <t>Michelle Obama's Red Vest Look Has Me Ready to Copy Her Whole Outfit</t>
  </si>
  <si>
    <t>AA1VdzBM</t>
  </si>
  <si>
    <t>Imports From China, Canada Drop in Major Shift</t>
  </si>
  <si>
    <t>AA1TGaqu</t>
  </si>
  <si>
    <t>Texas Elementary School Workers Arrested for Restraining Special Needs Student</t>
  </si>
  <si>
    <t>AA1TDhK4</t>
  </si>
  <si>
    <t>New Photo of Tatiana Schlossberg's Family Shared 1 Week After Her Death</t>
  </si>
  <si>
    <t>AA1TCTbc</t>
  </si>
  <si>
    <t>‘This War Will Not End:’ Zelenskyy Raises Alarm Over Trump-Backed Deal</t>
  </si>
  <si>
    <t>AA1Tyh2D</t>
  </si>
  <si>
    <t>Trump isn't the only challenge for Republicans in the midterms, new NC poll shows | Opinion</t>
  </si>
  <si>
    <t>AA1W9rbY</t>
  </si>
  <si>
    <t>Diosdado Cabello: ‘Estas ratas nos atacaron y se van a arrepentir'</t>
  </si>
  <si>
    <t>AA1TCsTA</t>
  </si>
  <si>
    <t>Who Are Matt Lauer's Kids? Meet Sons Jack and Thijs and Daughter Romy</t>
  </si>
  <si>
    <t>AA1VdyZB</t>
  </si>
  <si>
    <t>Trump’s Golf Course Takeover Sparks Outrage</t>
  </si>
  <si>
    <t>AA1TjgQr</t>
  </si>
  <si>
    <t>Nicole Kidman Wore the Red Bag Style That's So Trendy Right Now</t>
  </si>
  <si>
    <t>AA1TDJGr</t>
  </si>
  <si>
    <t>Sara Foster Laughs Off Spanx Mishap at 2026 Critics Choice Awards</t>
  </si>
  <si>
    <t>AA1TAhhB</t>
  </si>
  <si>
    <t>New Deal Exchanges 75 Deportees for $7.5M in Aid</t>
  </si>
  <si>
    <t>AA1TD5Nt</t>
  </si>
  <si>
    <t>Trump’s Visa Overhaul Gets Rid of the Lottery</t>
  </si>
  <si>
    <t>AA1TG3di</t>
  </si>
  <si>
    <t>Kelly Stafford Complains About 'Absurd' Process to Get NFL Playoff Tickets</t>
  </si>
  <si>
    <t>AA1UHtYb</t>
  </si>
  <si>
    <t>Tommy Lee Jones' Daughter Victoria Allegedly Pregnant Before Death</t>
  </si>
  <si>
    <t>AA1UCQ4B</t>
  </si>
  <si>
    <t>Suspected Serial Killer Richard Fox Killed His Grandmother When He Was 13</t>
  </si>
  <si>
    <t>AA1TVhx8</t>
  </si>
  <si>
    <t>‘Gilmore Girls' Cast: Where Are They Now?</t>
  </si>
  <si>
    <t>AA1j7Vl4</t>
  </si>
  <si>
    <t>Omar Stands By MEALS Act Vote</t>
  </si>
  <si>
    <t>AA1TI1C7</t>
  </si>
  <si>
    <t>‘Massive Betrayal’: Ghislaine Maxwell’s Prison Treatment Sparks Outcry</t>
  </si>
  <si>
    <t>AA1TiZso</t>
  </si>
  <si>
    <t>Democrats Urge White House to Scrap New Immigration Rule</t>
  </si>
  <si>
    <t>AA1TtKN2</t>
  </si>
  <si>
    <t>Graham Warns GOP of ‘Political Malpractice’</t>
  </si>
  <si>
    <t>AA1TyOsy</t>
  </si>
  <si>
    <t>Funerales con luz solar: el nuevo plan de ‘soberanía' en Cuba ante crisis de combustible</t>
  </si>
  <si>
    <t>AA1WH6OZ</t>
  </si>
  <si>
    <t>‘Stand united.' Students walk out of Tri-Cities high schools to protest ICE</t>
  </si>
  <si>
    <t>AA1URaL7</t>
  </si>
  <si>
    <t>Trump Suffers Rare Supreme Court Loss</t>
  </si>
  <si>
    <t>AA1TI6hC</t>
  </si>
  <si>
    <t>U.S. diplomats return to Caracas to assess reopening embassy after Maduro</t>
  </si>
  <si>
    <t>AA1TU9iD</t>
  </si>
  <si>
    <t>Meet Vanna White's Kids Nikko and Gigi: Inside Their Strong Family Bond</t>
  </si>
  <si>
    <t>AA1V3cSc</t>
  </si>
  <si>
    <t>Jennifer Aniston's Iconic '90s Boots Look Is Trending (Again)</t>
  </si>
  <si>
    <t>AA1UT8eZ</t>
  </si>
  <si>
    <t>Stand-Up Comedian and Radio Personality John Mulrooney Dead at 67</t>
  </si>
  <si>
    <t>AA1Tt9gV</t>
  </si>
  <si>
    <t>Stars' Best Bundled Up Looks: Dua Lipa and Olivia Culpo's Fur Coats, More</t>
  </si>
  <si>
    <t>AA1SDCv4</t>
  </si>
  <si>
    <t>Dallas Cowboys player arrested on charge of reckless driving</t>
  </si>
  <si>
    <t>AA1U5s3u</t>
  </si>
  <si>
    <t>Rachael Ray and DJ Pauly D to Heat It Up in the Bahamas</t>
  </si>
  <si>
    <t>AA1V6KTW</t>
  </si>
  <si>
    <t>Duggar Family's Courtship Beginnings: How Each Couple Met</t>
  </si>
  <si>
    <t>BB1iWrmV</t>
  </si>
  <si>
    <t>Texas Teen Killed in Sledding Accident Was 'Bright Light,' Mom Says</t>
  </si>
  <si>
    <t>AA1V7Fh0</t>
  </si>
  <si>
    <t>Robert Irwin Gives an Update on His Love Life 2 Months After 'DWTS' Win</t>
  </si>
  <si>
    <t>AA1UvLtQ</t>
  </si>
  <si>
    <t>Trump’s Approval Rating Falters</t>
  </si>
  <si>
    <t>AA1TGzXa</t>
  </si>
  <si>
    <t>New Trump Rule Could Deny Green Cards Over Benefits</t>
  </si>
  <si>
    <t>AA1Tzhf8</t>
  </si>
  <si>
    <t>Texas Father Shot and Killed Man He Thought Was His Daughter's Boyfriend</t>
  </si>
  <si>
    <t>AA1UGD54</t>
  </si>
  <si>
    <t>U.S. Marshals Arrest Mother and Recover Her 2 Missing Children in Colorado</t>
  </si>
  <si>
    <t>AA1TM85h</t>
  </si>
  <si>
    <t>‘Stop Picking Pockets’: Democrats Move to Block Wage Garnishment</t>
  </si>
  <si>
    <t>AA1TFSqE</t>
  </si>
  <si>
    <t>‘Quickly escalated': 21 vehicles involved in early morning I-5 collision</t>
  </si>
  <si>
    <t>AA1Uwrdj</t>
  </si>
  <si>
    <t>New Law Expands ICE Power</t>
  </si>
  <si>
    <t>AA1TvMGT</t>
  </si>
  <si>
    <t>Can you be criminally charged in GA for returning used items? Here's what state law says</t>
  </si>
  <si>
    <t>AA1Wczv2</t>
  </si>
  <si>
    <t>Get to Know the 3 New 'Yellowstone' Shows Coming in 2026!</t>
  </si>
  <si>
    <t>AA1U6BA6</t>
  </si>
  <si>
    <t>Desmond Scott Kisses Mystery Woman Days After Kristy Scott Divorce Filing</t>
  </si>
  <si>
    <t>AA1UjV4i</t>
  </si>
  <si>
    <t>‘I Could Get It To Zero’: Trump’s Unemployment Claim Draws Scrutiny</t>
  </si>
  <si>
    <t>AA1TtFhi</t>
  </si>
  <si>
    <t>Content type</t>
  </si>
  <si>
    <t>Engaged view</t>
  </si>
  <si>
    <t>Consumed video</t>
  </si>
  <si>
    <t>Views</t>
  </si>
  <si>
    <t>Unique viewers</t>
  </si>
  <si>
    <t>Viewed (25%)</t>
  </si>
  <si>
    <t>Viewed (50%)</t>
  </si>
  <si>
    <t>Viewed (75%)</t>
  </si>
  <si>
    <t>Viewed (100%)</t>
  </si>
  <si>
    <t>Patriots QB Drake Maye Called Out for Body Language With Wife Ann After Win</t>
  </si>
  <si>
    <t>AA1V1DGL</t>
  </si>
  <si>
    <t>Video</t>
  </si>
  <si>
    <t>New Clue About Savannah Guthrie's Mom Nancy's Kidnapper Emerges</t>
  </si>
  <si>
    <t>AA1WBQUs</t>
  </si>
  <si>
    <t>Nearly Half of NFL Players Disapprove of Bad Bunny's Super Bowl Performance</t>
  </si>
  <si>
    <t>AA1Vwrps</t>
  </si>
  <si>
    <t>Neighbor of Savannah Guthrie's Missing Mom Nancy Details Crime Scene (Excl)</t>
  </si>
  <si>
    <t>AA1Vw4Tm</t>
  </si>
  <si>
    <t>Jack Hughes Reacts to Women’s Hockey Team Skipping State of the Union</t>
  </si>
  <si>
    <t>AA1WYXLy</t>
  </si>
  <si>
    <t>Kylie Kelce Details Travis Kelce, Taylor Swift's Bond With Her 4 Kids</t>
  </si>
  <si>
    <t>AA1VPGHr</t>
  </si>
  <si>
    <t>President Trump Calls Bad Bunny's Super Bowl Halftime Show 'Disgusting'</t>
  </si>
  <si>
    <t>AA1VZtfB</t>
  </si>
  <si>
    <t>Fans React to Cher’s ‘Confused’ Onstage Moment During the 2026 Grammys</t>
  </si>
  <si>
    <t>AA1VvCau</t>
  </si>
  <si>
    <t>Rob Schneider’s Wife Files for Divorce After 15 Years of Marriage</t>
  </si>
  <si>
    <t>AA1VbV2V</t>
  </si>
  <si>
    <t>What Justin Hartley’s 'Tracker' Costars Said About Him Amid Cast Exits</t>
  </si>
  <si>
    <t>AA1K1mi9</t>
  </si>
  <si>
    <t>James Van Der Beek's Wife Shares GoFundMe as Family Is 'Out of Funds'</t>
  </si>
  <si>
    <t>AA1Wa7yq</t>
  </si>
  <si>
    <t>Kid Rock Addresses Facing Off With Bad Bunny During Super Bowl Halftime</t>
  </si>
  <si>
    <t>AA1VEVmj</t>
  </si>
  <si>
    <t>Savannah Guthrie’s Sister Was Last Person to See Missing Mom (Excl)</t>
  </si>
  <si>
    <t>AA1VA3Hy</t>
  </si>
  <si>
    <t>Guy Fieri Opens Up About His Transformation Into Brand New Look</t>
  </si>
  <si>
    <t>AA1V25J0</t>
  </si>
  <si>
    <t>Sarah Ferguson Makes Crude Reference to Daughter Eugenie in Epstein Email</t>
  </si>
  <si>
    <t>AA1VvV3j</t>
  </si>
  <si>
    <t>Bill Gates Breaks Silence on Epstein Files and Shares His Regrets</t>
  </si>
  <si>
    <t>AA1VG4Zf</t>
  </si>
  <si>
    <t>Before the Super Bowl, Patriots QB Drake Maye was a youth football legend in North Carolina</t>
  </si>
  <si>
    <t>AA1VyytT</t>
  </si>
  <si>
    <t>Catherine O'Hara Dead at 71</t>
  </si>
  <si>
    <t>AA1VltVK</t>
  </si>
  <si>
    <t>Jamie Lee Curtis Mourns Ex Robert Carradine After Death at Age 71</t>
  </si>
  <si>
    <t>AA1WZSQP</t>
  </si>
  <si>
    <t>Luke Grimes, Kelsey Asbille Had Yellowstone Spinoff Plans Before Monica Death</t>
  </si>
  <si>
    <t>AA1V28lN</t>
  </si>
  <si>
    <t>AA1W0bhF</t>
  </si>
  <si>
    <t>Catherine O'Hara's Cause of Death Revealed After ‘Brief Illness’</t>
  </si>
  <si>
    <t>AA1W0ASu</t>
  </si>
  <si>
    <t>Blake Lively’s Driver Reveals ‘Disturbing’ Justin Baldoni Conversation</t>
  </si>
  <si>
    <t>AA1V6XPq</t>
  </si>
  <si>
    <t>Olympian Oksana Baiul Gives Up Custody of 11-Year-Old Daughter in Divorce</t>
  </si>
  <si>
    <t>AA1TD7Cu</t>
  </si>
  <si>
    <t>NBC News’ Stephanie Gosk Files for Divorce From Wife Jenna Wolfe</t>
  </si>
  <si>
    <t>AA1VgQ0p</t>
  </si>
  <si>
    <t>Today Hosts Ask for 'Grace' While Covering Nancy Guthrie Disappearance</t>
  </si>
  <si>
    <t>AA1VZBuZ</t>
  </si>
  <si>
    <t>Luke Combs Abruptly Drops Out of 2026 Madden Bowl 1 Day Before Concert</t>
  </si>
  <si>
    <t>AA1VLKEK</t>
  </si>
  <si>
    <t>AA1VPOSS</t>
  </si>
  <si>
    <t>Candace Owens Claims TPUSA's Halftime Show 'Scammed Its Views'</t>
  </si>
  <si>
    <t>AA1VZy9R</t>
  </si>
  <si>
    <t>NFL's Greg Olsen Announces Death of His Brother Chris, 42, in Emotional Post</t>
  </si>
  <si>
    <t>AA1VL9QW</t>
  </si>
  <si>
    <t>Travis Kelce Makes Major Football Decision as Retirement Questions Linger</t>
  </si>
  <si>
    <t>AA1V6c7D</t>
  </si>
  <si>
    <t>How Did Martin Short's Daughter Die? Katherine Short's Cause of Death</t>
  </si>
  <si>
    <t>AA1X3RjG</t>
  </si>
  <si>
    <t>Inside Taylor Swift's Reaction to Unsealed Blake Lively Texts (Excl)</t>
  </si>
  <si>
    <t>AA1V1FiD</t>
  </si>
  <si>
    <t>Greg Biffle Was a Dad of 2 Kids: All About the NASCAR Driver’s Children</t>
  </si>
  <si>
    <t>AA1SDoMO</t>
  </si>
  <si>
    <t>Tara Lipinski's Health Issues Explained After Traitors Medical Exemption</t>
  </si>
  <si>
    <t>AA1WU2AV</t>
  </si>
  <si>
    <t>Drake Maye's Wife Rocks Custom Patriots Gear to 2026 AFC Championship</t>
  </si>
  <si>
    <t>AA1V1nTa</t>
  </si>
  <si>
    <t>Conan O'Brien Breaks Silence on Rob Reiner's Murder After Party Fight</t>
  </si>
  <si>
    <t>AA1WLCY0</t>
  </si>
  <si>
    <t>Patrick Dempsey Shares Details on Eric Dane's Final Days Before Death</t>
  </si>
  <si>
    <t>AA1WK3qR</t>
  </si>
  <si>
    <t>Nwosu talks about the legacy of the 2025-26 Seattle Seahawks defense</t>
  </si>
  <si>
    <t>AA1VYFcb</t>
  </si>
  <si>
    <t>Sheriff Weighs Whether Nancy Guthrie Kidnapping Linked to Savannah Guthrie</t>
  </si>
  <si>
    <t>AA1WBrbs</t>
  </si>
  <si>
    <t>Candace Owens Slams Erika Kirk's Reaction to Charlie's Death in Leaked Audio</t>
  </si>
  <si>
    <t>AA1Vfy1C</t>
  </si>
  <si>
    <t>FBI Releases Photos of Potential Nancy Guthrie Kidnapping Suspect</t>
  </si>
  <si>
    <t>AA1W4TP3</t>
  </si>
  <si>
    <t>"Know your rights." Reporter asks immigration lawyer to weigh in on ICE actions, related legal questions</t>
  </si>
  <si>
    <t>AA1UQcYJ</t>
  </si>
  <si>
    <t>Robert Carradine Dead: Lizzie McGuire Star Dies at 71 After Bipolar Battle</t>
  </si>
  <si>
    <t>AA1WYEm6</t>
  </si>
  <si>
    <t>Tony Romo Reveals He Made Viral Taylor Swift Comment 'On Purpose'</t>
  </si>
  <si>
    <t>AA1VkOwT</t>
  </si>
  <si>
    <t>Inside Travis Kelce's Close Bond With Sister-in-Law Kylie Kelce</t>
  </si>
  <si>
    <t>AA1y9j3M</t>
  </si>
  <si>
    <t>Quinton Aaron’s Family Claims They Found 'Alarming Details' About His Wife</t>
  </si>
  <si>
    <t>AA1VExMR</t>
  </si>
  <si>
    <t>Guy Fieri Announces New Food Network Show After Hair Transformation</t>
  </si>
  <si>
    <t>AA1VkCbr</t>
  </si>
  <si>
    <t>Serena Williams Calls Out Savannah Guthrie For 'Distracting' Question</t>
  </si>
  <si>
    <t>AA1VgtZD</t>
  </si>
  <si>
    <t>Child of Missing Woman Breaks Silence After Mom is Found 24 Years Later</t>
  </si>
  <si>
    <t>AA1WU00t</t>
  </si>
  <si>
    <t>Kid Rock Addresses Lip-Synching Claims During TPUSA Halftime Show</t>
  </si>
  <si>
    <t>AA1W4BPB</t>
  </si>
  <si>
    <t>You really have to love football to play for the Seattle Seahawks</t>
  </si>
  <si>
    <t>AA1VBWI4</t>
  </si>
  <si>
    <t>Netflix Had a Plan If Alex Honnold Died During Live Skyscraper Climb</t>
  </si>
  <si>
    <t>AA1VkkwI</t>
  </si>
  <si>
    <t>Paris Jackson Smiles Alongside Mom Debbie Rowe in Rare Family Photos</t>
  </si>
  <si>
    <t>AA1XdN55</t>
  </si>
  <si>
    <t>Taylor Swift Finds Mystical Love in Official 'Opalite' Music Video</t>
  </si>
  <si>
    <t>AA1VPePr</t>
  </si>
  <si>
    <t>Celebrities React to James Van Der Beek’s Death at Age 48 After Cancer</t>
  </si>
  <si>
    <t>AA1W9XOE</t>
  </si>
  <si>
    <t>Matt Lauer Accuser Says She Landed 'In a Psych Ward' After Leaving NBC in Book</t>
  </si>
  <si>
    <t>AA1Vbirs</t>
  </si>
  <si>
    <t>Prince William and Kate Middleton Break Silence on Epstein Files</t>
  </si>
  <si>
    <t>AA1VZH3I</t>
  </si>
  <si>
    <t>Sports Journalist Matthew Graham’s Pregnant Wife Dies in Bike Accident</t>
  </si>
  <si>
    <t>AA1VGaoU</t>
  </si>
  <si>
    <t>Patrick Mahomes’ Dad Arrested for Probation Violation 2 Years After DWI</t>
  </si>
  <si>
    <t>AA1VEVG9</t>
  </si>
  <si>
    <t>Watch the judge's ruling on Horry County Stand Your Ground case</t>
  </si>
  <si>
    <t>AA1WLRTd</t>
  </si>
  <si>
    <t>Derek Hough Shares Glimpse Into His ‘New Chapter’ With Wife Hayley Hough</t>
  </si>
  <si>
    <t>AA1U9HrQ</t>
  </si>
  <si>
    <t>Elderly Man Leaves Note for Help Near Mailbox and Caregiver Is Arrested</t>
  </si>
  <si>
    <t>AA1TtQyE</t>
  </si>
  <si>
    <t>RHOSLC's Mary Cosby Breaks Silence After Son Robert's Death at 23</t>
  </si>
  <si>
    <t>AA1X4OVg</t>
  </si>
  <si>
    <t>Is a Chiefs reunion with Tyreek Hill actually realistic?</t>
  </si>
  <si>
    <t>AA1Wzfek</t>
  </si>
  <si>
    <t>AA1W018K</t>
  </si>
  <si>
    <t>Missing High School Football Coach Found Dead After Police Located His Jeep</t>
  </si>
  <si>
    <t>AA1TtUsV</t>
  </si>
  <si>
    <t>Reporter Details Alleged Ransom Note for Savannah Guthrie's Mom Nancy</t>
  </si>
  <si>
    <t>AA1VKAWV</t>
  </si>
  <si>
    <t>Activist Shirley Raines Dead at 58 After Daughter Called for Wellness Check</t>
  </si>
  <si>
    <t>AA1Vgrxr</t>
  </si>
  <si>
    <t>Bijou Phillips Is Hospitalized, Needs Urgent 2nd Kidney Transplant</t>
  </si>
  <si>
    <t>AA1W9KGt</t>
  </si>
  <si>
    <t>The View’s Whoopi Goldberg Explains Why Her Name Is in the Epstein Files</t>
  </si>
  <si>
    <t>AA1WAYrv</t>
  </si>
  <si>
    <t>Lisa Rinna Says Leonardo DiCaprio, Tobey Maguire ‘Hit Up’ Her Daughters</t>
  </si>
  <si>
    <t>AA1X8Nx6</t>
  </si>
  <si>
    <t>Cheryl Burke Reveals How She Went From 145 to 109 Pounds</t>
  </si>
  <si>
    <t>AA1KdSSY</t>
  </si>
  <si>
    <t>Jon Manley reveals the top high school football recruits in the Northwest</t>
  </si>
  <si>
    <t>AA1VLHSD</t>
  </si>
  <si>
    <t>Candace Owens Claims TPUSA's Halftime Show 'Scammed Its Views’</t>
  </si>
  <si>
    <t>AA1VZ9nj</t>
  </si>
  <si>
    <t>Matthew Lawrence Reflects on Finding Love With Chilli Later in Life</t>
  </si>
  <si>
    <t>AA1SId7N</t>
  </si>
  <si>
    <t>Jill Zarin and Taylor Armstrong Trash Bad Bunny's Super Bowl Show</t>
  </si>
  <si>
    <t>AA1VZDSV</t>
  </si>
  <si>
    <t>Bachelor Grant Says ‘I Love You’ to [Spoiler] — Then Has Regrets</t>
  </si>
  <si>
    <t>AA1BaKSh</t>
  </si>
  <si>
    <t>Ryan Seacrest Is Bringing a New Mindset Into 2026 Following Dad's Death</t>
  </si>
  <si>
    <t>AA1TjKAi</t>
  </si>
  <si>
    <t>Eric Dane Dead: Grey’s Anatomy and Euphoria Actor Was 53 and Battled ALS</t>
  </si>
  <si>
    <t>AA1WK5A2</t>
  </si>
  <si>
    <t>Charlotte Hornets coach Charles Lee on LaMelo Ball crash</t>
  </si>
  <si>
    <t>AA1WHBNM</t>
  </si>
  <si>
    <t>Team USA's Isabeau Levito Pleads for Olympic Village Not to 'Evict' Her</t>
  </si>
  <si>
    <t>AA1WB45t</t>
  </si>
  <si>
    <t>Jenny McCarthy Says 'Over My Dead Body' Would She Return to 'The View'</t>
  </si>
  <si>
    <t>AA1THO9x</t>
  </si>
  <si>
    <t>Kendall Jenner's Ex Devin Booker Teases Her About a 'Ring' After Ad</t>
  </si>
  <si>
    <t>AA1VgO8j</t>
  </si>
  <si>
    <t>What Is Ray J's Black Heart? The Singer's Health Battle Explained</t>
  </si>
  <si>
    <t>AA1Vg25Q</t>
  </si>
  <si>
    <t>Tommy Lee Jones' Daughter Victoria Jones' Cause of Death Revealed</t>
  </si>
  <si>
    <t>AA1WAYrs</t>
  </si>
  <si>
    <t>Lil Jon's Son Nathan Smith Dead: DJ Young Slade Found at 27</t>
  </si>
  <si>
    <t>AA1VQUOt</t>
  </si>
  <si>
    <t>Dallas Stars &amp; Team USA goalie explains why he skipped White House visit</t>
  </si>
  <si>
    <t>AA1X58a8</t>
  </si>
  <si>
    <t>Donna Kelce Jokes About NDA for Travis and Taylor Swift's Wedding</t>
  </si>
  <si>
    <t>AA1WeuE7</t>
  </si>
  <si>
    <t>Chicago Fire's Dermot Mulroney Is Going on Hiatus After Multiple Cast Exits</t>
  </si>
  <si>
    <t>AA1V1qlr</t>
  </si>
  <si>
    <t>Ryan Reynolds’ Ex Scarlett Johansson Named in Lively, Baldoni Case (Excl)</t>
  </si>
  <si>
    <t>AA1VEJra</t>
  </si>
  <si>
    <t>Witney Carson Feels Validated After Sharing Son’s In-Flight Shaming</t>
  </si>
  <si>
    <t>AA1V1eoK</t>
  </si>
  <si>
    <t>Brandi Glanville Defends Jill Zarin After Firing Over Bad Bunny Comments</t>
  </si>
  <si>
    <t>AA1W8S3m</t>
  </si>
  <si>
    <t>People attending a Donald Trump, Jr. event in Boise get an earful</t>
  </si>
  <si>
    <t>AA1WW5sN</t>
  </si>
  <si>
    <t>Summer House's Amanda Responds to Kyle Criticizing Her Smoking Weed</t>
  </si>
  <si>
    <t>AA1Wz5kZ</t>
  </si>
  <si>
    <t>Below Deck's Adair Recalls Job 'Imbalance' Due to a Lack of Communication</t>
  </si>
  <si>
    <t>AA1B8zYI</t>
  </si>
  <si>
    <t>Brooklyn Beckham Removes Tattoo Dedicated to Dad David Amid Drama</t>
  </si>
  <si>
    <t>AA1VL7kE</t>
  </si>
  <si>
    <t>Lindsey Vonn Airlifted From Course After Crash Ahead of 2026 Olympics</t>
  </si>
  <si>
    <t>AA1VkGOn</t>
  </si>
  <si>
    <t>Lindsey Vonn Breaks Silence After Crash, Weighs In on Olympics Odds</t>
  </si>
  <si>
    <t>AA1VkZhG</t>
  </si>
  <si>
    <t>What Matthew Stafford Told His Crying Daughter After Rams Playoff Loss</t>
  </si>
  <si>
    <t>AA1VaLCR</t>
  </si>
  <si>
    <t>James Van Der Beek Dead at 48</t>
  </si>
  <si>
    <t>AA1W9Kva</t>
  </si>
  <si>
    <t>Robert Carradine's Daughter, Ever Carradine, Reacts to His Death at Age 71</t>
  </si>
  <si>
    <t>AA1WYINU</t>
  </si>
  <si>
    <t>Charlotte Hornets, Detroit Pistons break out into a fight during game</t>
  </si>
  <si>
    <t>AA1W4ZiV</t>
  </si>
  <si>
    <t>Blind Side's Quinton Aaron on Life Support, Wife Shares Health Update</t>
  </si>
  <si>
    <t>AA1V5o1o</t>
  </si>
  <si>
    <t>Listen as Truckee locals and skiers react after deadly avalanche</t>
  </si>
  <si>
    <t>AA1WDen5</t>
  </si>
  <si>
    <t>Southern Miss coach opens up on tampering in transfer portal</t>
  </si>
  <si>
    <t>AA1VGiS9</t>
  </si>
  <si>
    <t>Why Candace Cameron Bure Is 'OK' With 'Not Everyone' Liking Her</t>
  </si>
  <si>
    <t>AA1SxPcG</t>
  </si>
  <si>
    <t>Catherine O’Hara Remembered at Funeral Service 2 Weeks After Death</t>
  </si>
  <si>
    <t>AA1WC1F0</t>
  </si>
  <si>
    <t>The Chiefs' 3 biggest updates from the NFL Combine</t>
  </si>
  <si>
    <t>AA1Xbwz2</t>
  </si>
  <si>
    <t>Sister Wives' Preview: Kody Admits He Wasn't 'Fair' to Robyn Amid Splits</t>
  </si>
  <si>
    <t>AA1Tr6WY</t>
  </si>
  <si>
    <t>Hornets guard LaMelo Ball briefly discusses car accident on Wednesday</t>
  </si>
  <si>
    <t>AA1WJmii</t>
  </si>
  <si>
    <t>Dog the Bounty Hunter's Stepson Faces Life in Prison After Shooting Son</t>
  </si>
  <si>
    <t>AA1VED7s</t>
  </si>
  <si>
    <t>Taylor Swift and Travis Kelce Win Big at the iHeartRadio Music Awards</t>
  </si>
  <si>
    <t>AA1BaKSo</t>
  </si>
  <si>
    <t>President Trump Calls Bad Bunny’s Super Bowl Halftime Show 'Disgusting'</t>
  </si>
  <si>
    <t>AA1VZqnH</t>
  </si>
  <si>
    <t>Quinton Aaron's Family Claims They Found 'Alarming Details' About His Wife</t>
  </si>
  <si>
    <t>AA1VKN76</t>
  </si>
  <si>
    <t>Sister Wives' Reunion Trailer: Kody Says Janelle 'Plays' Him After Land Drama</t>
  </si>
  <si>
    <t>AA1TBlEf</t>
  </si>
  <si>
    <t>Sports Journalist Matthew Graham's Pregnant Wife Dies in Bike Accident</t>
  </si>
  <si>
    <t>AA1VL1i0</t>
  </si>
  <si>
    <t>Centre Daily Times</t>
  </si>
  <si>
    <t>QB Rocco Becht shares what brought him to Penn State football</t>
  </si>
  <si>
    <t>AA1X5iQ5</t>
  </si>
  <si>
    <t>Olivia Wilde Confirms Caspar Jopling Romance With Cozy Sundance Photo</t>
  </si>
  <si>
    <t>AA1Vh5o9</t>
  </si>
  <si>
    <t>Celebrities React After Eric Dane’s Death at 53: Alyssa Milano, More</t>
  </si>
  <si>
    <t>AA1WKo2x</t>
  </si>
  <si>
    <t>Erika Kirk Absent from TPUSA Halftime Show Amid Tribute to Late Husband</t>
  </si>
  <si>
    <t>AA1VZVVK</t>
  </si>
  <si>
    <t>Jenna Bush Hager Gets Emotional on Today About Savannah Guthrie's Mom</t>
  </si>
  <si>
    <t>AA1VvOHr</t>
  </si>
  <si>
    <t>At NFL combine: John Schneider on compressed scouting after Seahawks won Super Bowl</t>
  </si>
  <si>
    <t>AA1X0jsD</t>
  </si>
  <si>
    <t>Summer House's Jesse Thinks Lindsay Will Bring Baby With Her Next Season</t>
  </si>
  <si>
    <t>AA1B86YB</t>
  </si>
  <si>
    <t>This mansion on a dock literally stands on the ocean in San Diego: $37.5 million</t>
  </si>
  <si>
    <t>AA1JYDsI</t>
  </si>
  <si>
    <t>Meghan McCain Defends Bad Bunny’s 2026 Super Bowl Halftime Show</t>
  </si>
  <si>
    <t>AA1W0wGQ</t>
  </si>
  <si>
    <t>Justin Bieber's Boxers at the Grammys May Have Been a Last-Minute Choice</t>
  </si>
  <si>
    <t>AA1VKFNV</t>
  </si>
  <si>
    <t>AA1VL4x5</t>
  </si>
  <si>
    <t>Is Greg Biffle Married? What to Know About His Wife Cristina Grossu</t>
  </si>
  <si>
    <t>AA1SDyA9</t>
  </si>
  <si>
    <t>Lil Jon’s Son Nathan Smith's Cause of Death Revealed After Body Found in Pond</t>
  </si>
  <si>
    <t>AA1XdRdx</t>
  </si>
  <si>
    <t>Slideshow: Kentucky men's basketball beats Tennessee 74-71</t>
  </si>
  <si>
    <t>AA1VUoA3</t>
  </si>
  <si>
    <t>Quinton Aaron's Spiritual Wife ‘Banned' From His Hospital Room (Excl)</t>
  </si>
  <si>
    <t>AA1VPueu</t>
  </si>
  <si>
    <t>NFL Super Bowl 60 media center getting set up in San Francisco before Seahawks-Patriots</t>
  </si>
  <si>
    <t>AA1Vt0e9</t>
  </si>
  <si>
    <t>Lil Jon’s Son Nathan Smith Dead: DJ Young Slade Found at 27</t>
  </si>
  <si>
    <t>AA1VQwnP</t>
  </si>
  <si>
    <t>Humble Beginnings: Seahawks Shaheed Finally in the Super Bowl</t>
  </si>
  <si>
    <t>AA1VGY3Q</t>
  </si>
  <si>
    <t>AA1VZGaF</t>
  </si>
  <si>
    <t>Sean Lowe Was 'Fighting' for His Life After Being Attack by His Dog Twice</t>
  </si>
  <si>
    <t>AA1B7Ke9</t>
  </si>
  <si>
    <t>Savannah Guthrie's Family Address Ransom Note Amid Mom Nancy's Disappearance</t>
  </si>
  <si>
    <t>AA1VJCzS</t>
  </si>
  <si>
    <t>Seahawks and Patriots Face off in front of Fans at Super Bowl LX Opening Night</t>
  </si>
  <si>
    <t>AA1VxKvp</t>
  </si>
  <si>
    <t>James Van Der Beek Urged Fans Not to Ignore This Colorectal Cancer Symptom</t>
  </si>
  <si>
    <t>AA1WyR4V</t>
  </si>
  <si>
    <t>Kim Kardashian Reveals 12-Year-Old Daughter North Is Homeschooled</t>
  </si>
  <si>
    <t>AA1V1vpF</t>
  </si>
  <si>
    <t>Kanye West Details Mental Health Crisis, Apologizes for Antisemitic Rants</t>
  </si>
  <si>
    <t>AA1V1jad</t>
  </si>
  <si>
    <t>See photos of Cowboys' Dak Prescott through the years</t>
  </si>
  <si>
    <t>AA1QPHQc</t>
  </si>
  <si>
    <t>Dax Shepard Issues Warning Ahead of Andrew Schulz Podcast Episode</t>
  </si>
  <si>
    <t>AA1B7ekY</t>
  </si>
  <si>
    <t>At Super Bowl, Seahawks' Sam Darnold asked about vindication</t>
  </si>
  <si>
    <t>AA1VHaAr</t>
  </si>
  <si>
    <t>It's unfortunate.' Mark Pope on Collin Chandler's final-seconds offensive foul</t>
  </si>
  <si>
    <t>AA1WPpOB</t>
  </si>
  <si>
    <t>Mark Pope on preparing for Arkansas, trio of technical fouls</t>
  </si>
  <si>
    <t>AA1Vpy7s</t>
  </si>
  <si>
    <t>What to know about Super Bowl 60: Seahawks vs. Patriots</t>
  </si>
  <si>
    <t>AA1VWhIB</t>
  </si>
  <si>
    <t>Collin Chandler on UK's win vs. Arkansas, preparing for tough slate</t>
  </si>
  <si>
    <t>AA1VBCtN</t>
  </si>
  <si>
    <t>Catherine O'Hara on What She Wanted to Be Remembered for Before Death</t>
  </si>
  <si>
    <t>AA1VlTks</t>
  </si>
  <si>
    <t>Sheriff Reveals When Savannah Guthrie's Family Was Cleared in Nancy Case</t>
  </si>
  <si>
    <t>AA1Wz5l0</t>
  </si>
  <si>
    <t>Derek Hough Shares Glimpse Into His ‘New Chapter' With Wife Hayley Hough in 2026</t>
  </si>
  <si>
    <t>AA1VgTmS</t>
  </si>
  <si>
    <t>Cardi B and Stefon Diggs Spark Split Rumors After Super Bowl 2026</t>
  </si>
  <si>
    <t>AA1W0kL9</t>
  </si>
  <si>
    <t>Olympian Jordan Chiles Granted Appeal in Bronze Medal Battle</t>
  </si>
  <si>
    <t>AA1VgNNc</t>
  </si>
  <si>
    <t>Football coach Matt Campbell talks about his coaching journey and transition to PSU</t>
  </si>
  <si>
    <t>AA1VG1B9</t>
  </si>
  <si>
    <t>Adrianne Curry Reacts to Netflix's Top Model Doc and Slams Tyra Banks</t>
  </si>
  <si>
    <t>AA1WyYih</t>
  </si>
  <si>
    <t>Coach Mike Macdonald at NFL combine on how his life's changed from Seahawks' Super Bowl win</t>
  </si>
  <si>
    <t>AA1X5lqr</t>
  </si>
  <si>
    <t>Hornets acquire Coby White. Will they snap NBA's longest playoff drought?</t>
  </si>
  <si>
    <t>AA1VPBep</t>
  </si>
  <si>
    <t>Where can you get a doughnut topped like a pizza?</t>
  </si>
  <si>
    <t>AA1V6Frl</t>
  </si>
  <si>
    <t>Dave Annable Shares ‘Personal Video’ James Van Der Beek Sent Before Death</t>
  </si>
  <si>
    <t>AA1WyTeA</t>
  </si>
  <si>
    <t>The Irrational's Jesse and Karen Needed Convincing to Do Musical Episode</t>
  </si>
  <si>
    <t>AA1B6SRB</t>
  </si>
  <si>
    <t>Chris Noth Says He's 'Very Lucky' Big Died on And Just Like That</t>
  </si>
  <si>
    <t>AA1VKDjL</t>
  </si>
  <si>
    <t>2026 Grammys Nominees and Winners: See the Complete List</t>
  </si>
  <si>
    <t>AA1VvLZ5</t>
  </si>
  <si>
    <t>Candace Owens Questions Erika Kirk’s Real Date of Birth in New Doc</t>
  </si>
  <si>
    <t>AA1X7Whz</t>
  </si>
  <si>
    <t>Independence Avenue's ‘truck-eating' bridge in Kansas City claims another victim</t>
  </si>
  <si>
    <t>AA1VxdFE</t>
  </si>
  <si>
    <t>Sarah Palin Feeds Boyfriend Ron Duguay in Hospital Amid His Cancer Battle</t>
  </si>
  <si>
    <t>AA1X3hdY</t>
  </si>
  <si>
    <t>Slideshow: Kentucky basketball defeats South Carolina, 72-63</t>
  </si>
  <si>
    <t>AA1X1mcH</t>
  </si>
  <si>
    <t>Is the Super Bowl fan zone affordable? Tickets, food, merchandise and more</t>
  </si>
  <si>
    <t>AA1VGQLz</t>
  </si>
  <si>
    <t>Seahawks WR Jaxon Smith Njigba addresses the media after Super Bowl 60 win</t>
  </si>
  <si>
    <t>AA1VYlSP</t>
  </si>
  <si>
    <t>AA1W4tMZ</t>
  </si>
  <si>
    <t>Boy George Reacts to Sia's Version of 'Do You Really Want to Hurt Me'</t>
  </si>
  <si>
    <t>AA1B6JOQ</t>
  </si>
  <si>
    <t>I asked him to smile': Parents of 4-year-old boy talk about the day he suffered illness</t>
  </si>
  <si>
    <t>AA1VXCue</t>
  </si>
  <si>
    <t>Chris Pratt Recalls Premarital Counseling With Katherine Schwarzenegger</t>
  </si>
  <si>
    <t>AA1VPVls</t>
  </si>
  <si>
    <t>General manager John Schneider: This was his pitch on Seahawks to free agents before this season</t>
  </si>
  <si>
    <t>AA1Vi7BZ</t>
  </si>
  <si>
    <t>Gretchen Rossi Will Not Return to The Real Housewives of Orange County</t>
  </si>
  <si>
    <t>AA1Vb432</t>
  </si>
  <si>
    <t>Hundreds of students walk out of school in Lee's Summit to protest ICE activity</t>
  </si>
  <si>
    <t>AA1WMzeZ</t>
  </si>
  <si>
    <t>Marc Anthony Breaks Silence on Brooklyn Beckham Family Drama</t>
  </si>
  <si>
    <t>AA1W4v98</t>
  </si>
  <si>
    <t>North Carolina man receives max sentence after hate crime against Macon rabbi, Georgia lawmaker</t>
  </si>
  <si>
    <t>AA1VGBde</t>
  </si>
  <si>
    <t>Sarah Shahi Finally Reveals What Led to Adam Demos Split After Sex/Life</t>
  </si>
  <si>
    <t>AA1W4NiY</t>
  </si>
  <si>
    <t>Penn State men's Guy Gadowsky calls Beaver Stadium game incredible</t>
  </si>
  <si>
    <t>AA1VpaPP</t>
  </si>
  <si>
    <t>Virgin River' Return Date Announced After Cast Exit, Proposal Cliffhanger</t>
  </si>
  <si>
    <t>AA1TP08A</t>
  </si>
  <si>
    <t>AA1VZNJY</t>
  </si>
  <si>
    <t>TLC Announces New ‘Polyfamily’ Series About ‘Closed Quad’ Family: 1st Look</t>
  </si>
  <si>
    <t>AA1B6M3Q</t>
  </si>
  <si>
    <t>Mark Pope on Otega Oweh and Malachi Moreno vs. Arkansas</t>
  </si>
  <si>
    <t>AA1VpDa4</t>
  </si>
  <si>
    <t>Hear What Put Seahawks' Mike Macdonald at Ease the Night Before the Super Bowl</t>
  </si>
  <si>
    <t>AA1W0Tu0</t>
  </si>
  <si>
    <t>Tommy Lee Jones' Daughter Victoria Found Dead at 34 in Hotel</t>
  </si>
  <si>
    <t>AA1TsqHs</t>
  </si>
  <si>
    <t>Jameela Jamil Says She Got Death Threats Over Leaked Blake Lively Texts</t>
  </si>
  <si>
    <t>AA1V1qlm</t>
  </si>
  <si>
    <t>Macaulay Culkin Reacts to Home Alone Mom Catherine O’Hara’s Death</t>
  </si>
  <si>
    <t>AA1Vlviv</t>
  </si>
  <si>
    <t>This must happen to restore once-vibrant KC neighborhood. It's doable.</t>
  </si>
  <si>
    <t>AA1VujfZ</t>
  </si>
  <si>
    <t>Hilary Duff ‘Felt Used’ by Mom Group Drama, Talks Husband's Response</t>
  </si>
  <si>
    <t>AA1X3CGx</t>
  </si>
  <si>
    <t>Jill Zarin's Daughter Defends Bad Bunny as Zarin Fabrics Denounces Her</t>
  </si>
  <si>
    <t>AA1W45Ri</t>
  </si>
  <si>
    <t>Kentucky's Mark Pope is a fan of NCAA coach's challenge</t>
  </si>
  <si>
    <t>AA1WCFGa</t>
  </si>
  <si>
    <t>Played on our heels.' Mark Pope on what went wrong vs. Georgia</t>
  </si>
  <si>
    <t>AA1Wz7FC</t>
  </si>
  <si>
    <t>Rick Barnes on offensive rebounding and second-chance points, another UK loss</t>
  </si>
  <si>
    <t>AA1VUk1V</t>
  </si>
  <si>
    <t>WCTH's Erin Krakow Teases a Season 13 Uptick in Love for Elizabeth and Nathan</t>
  </si>
  <si>
    <t>AA1TqL8O</t>
  </si>
  <si>
    <t>Why Taylor Swift Is Going to 'Kill' Travis Kelce for Breaking Item</t>
  </si>
  <si>
    <t>AA1VKsT7</t>
  </si>
  <si>
    <t>Peter Woods thinks Panthers should end Clemson draft drought in 2026</t>
  </si>
  <si>
    <t>AA1X40s2</t>
  </si>
  <si>
    <t>Justin Bieber’s Boxers at the Grammys May Have Been a Last-Minute Choice</t>
  </si>
  <si>
    <t>AA1VJZhC</t>
  </si>
  <si>
    <t>Super Bowl buzz builds in the San Francisco Bay Area</t>
  </si>
  <si>
    <t>AA1VKWXn</t>
  </si>
  <si>
    <t>Vision for wildlife area units in Benton, Franklin and Yakima counties</t>
  </si>
  <si>
    <t>AA1RdSFk</t>
  </si>
  <si>
    <t>Jon Scheyer speaks after Duke basketball tops Pitt</t>
  </si>
  <si>
    <t>AA1W9oAI</t>
  </si>
  <si>
    <t>Troian Bellisario Gives Birth to Her 3rd Baby With Patrick J. Adams</t>
  </si>
  <si>
    <t>AA1Vav2v</t>
  </si>
  <si>
    <t>Porter Moser, Jason Hart on UK's 3-point shooting vs. Oklahoma</t>
  </si>
  <si>
    <t>AA1VI2wO</t>
  </si>
  <si>
    <t>Inside Rick Moranis’ Quiet Life Away from Hollywood After Wife’s Death</t>
  </si>
  <si>
    <t>AA1HgKNz</t>
  </si>
  <si>
    <t>Rachael Kirkconnell's New Collab Has Outfits for Girls' Nights to 'BiP'</t>
  </si>
  <si>
    <t>AA1B2HBs</t>
  </si>
  <si>
    <t>Is it road rage? Boise police say this is what you should do</t>
  </si>
  <si>
    <t>AA1VLMBx</t>
  </si>
  <si>
    <t>Tom Brady Shares Cryptic Message After Flirty Alix Earle Video Goes Viral</t>
  </si>
  <si>
    <t>AA1Tt1t5</t>
  </si>
  <si>
    <t>We refuse to give away our power.' Mark Pope on Auburn loss</t>
  </si>
  <si>
    <t>AA1WPlVR</t>
  </si>
  <si>
    <t>What Leonard Williams expects in Seahawks Super Bowl parade through Seattle</t>
  </si>
  <si>
    <t>AA1W5qZZ</t>
  </si>
  <si>
    <t>Tyler Childers, Chris Stapleton bring home 2026 Grammy awards</t>
  </si>
  <si>
    <t>AA1Vw75F</t>
  </si>
  <si>
    <t>Dancing With the Stars Announces New Fan Convention and Live Show</t>
  </si>
  <si>
    <t>AA1W4kFB</t>
  </si>
  <si>
    <t>Penn State football coach Matt Campbell on spring ball</t>
  </si>
  <si>
    <t>AA1VFlHl</t>
  </si>
  <si>
    <t>King Charles Heckled Over Andrew Mountbatten Windsor and Jeffrey Epstein</t>
  </si>
  <si>
    <t>AA1VPM3a</t>
  </si>
  <si>
    <t>LaMelo Ball after Sunday's win in D.C.</t>
  </si>
  <si>
    <t>AA1WSaTr</t>
  </si>
  <si>
    <t>Slideshow: Kentucky men's basketball beats Oklahoma 94-78</t>
  </si>
  <si>
    <t>AA1VHJmd</t>
  </si>
  <si>
    <t>2 California teens targeted Scottsdale home to steal cryptocurrency, court docs reveal</t>
  </si>
  <si>
    <t>AA1W0TsY</t>
  </si>
  <si>
    <t>Would Bradley Chubb make sense for the Carolina Panthers?</t>
  </si>
  <si>
    <t>AA1WxQma</t>
  </si>
  <si>
    <t>Video: Mom identified as portraits of Lake Tahoe avalanche victims emerge</t>
  </si>
  <si>
    <t>AA1WHKcM</t>
  </si>
  <si>
    <t>Jason Bateman Got Sober from Alcohol, Cocaine to Ease Marriage ‘Tension’</t>
  </si>
  <si>
    <t>AA1WFRv8</t>
  </si>
  <si>
    <t>I want to be bold,' says Penn State offensive coordinator Taylor Mouser</t>
  </si>
  <si>
    <t>AA1VLFit</t>
  </si>
  <si>
    <t>Inside Hollywood's 'Frustration' With Blake Lively and Justin Baldoni Case</t>
  </si>
  <si>
    <t>AA1VCA8K</t>
  </si>
  <si>
    <t>RHOA’s Shamea Morton Reacts to Drew Sidora’s Work With Porsha Williams’ Ex</t>
  </si>
  <si>
    <t>AA1B2rYI</t>
  </si>
  <si>
    <t>Ashley Tisdale’s Husband Shares Cryptic Message Amid Mom Group Fallout</t>
  </si>
  <si>
    <t>AA1TLVc2</t>
  </si>
  <si>
    <t>Are Cory and Korey Dating? What to Know About the Team USA Curling Stars</t>
  </si>
  <si>
    <t>AA1W4L2j</t>
  </si>
  <si>
    <t>Working on it every day.' Mark Pope on Vanderbilt rematch</t>
  </si>
  <si>
    <t>AA1XaR19</t>
  </si>
  <si>
    <t>Why Warriors coach Steve Kerr is sick of hearing about Shocker basketball</t>
  </si>
  <si>
    <t>AA1Xa0tN</t>
  </si>
  <si>
    <t>What's going on with KU freshman Darryn Peterson?</t>
  </si>
  <si>
    <t>AA1WMGgL</t>
  </si>
  <si>
    <t>Do 'Top Chef' Judges Ever Spit Out Food While Filming?</t>
  </si>
  <si>
    <t>AA1AZP5V</t>
  </si>
  <si>
    <t>Could Panthers 'attack' need at linebacker in NFL Draft?</t>
  </si>
  <si>
    <t>AA1X5atZ</t>
  </si>
  <si>
    <t>We were expected to beat them.' Mo Dioubate on physicality, turnovers vs. Georgia</t>
  </si>
  <si>
    <t>AA1WzsJa</t>
  </si>
  <si>
    <t>Bridgerton Season 4 Finale Hints at Adjoa Andoh's Exit as Lady Danbury</t>
  </si>
  <si>
    <t>AA1XcKUD</t>
  </si>
  <si>
    <t>Seattle QB Darnold addresses the media after helping the Seahawks win Super Bowl 60</t>
  </si>
  <si>
    <t>AA1VXN2p</t>
  </si>
  <si>
    <t>RHOSLC's Bronwyn Newport Breaks Silence on Todd Bradley Split</t>
  </si>
  <si>
    <t>AA1Vav2w</t>
  </si>
  <si>
    <t>See Spanish gem in Hollywood Hills, a Coppola family home for sale</t>
  </si>
  <si>
    <t>AA1HI1Z9</t>
  </si>
  <si>
    <t>Savannah Guthrie's Husband Breaks Silence Over FBI Nancy Subject Pics</t>
  </si>
  <si>
    <t>AA1W8MjU</t>
  </si>
  <si>
    <t>Have you noticed PSU wrestler Shayne Van Ness bows after matches? Here's why</t>
  </si>
  <si>
    <t>AA1Weoc9</t>
  </si>
  <si>
    <t>The Valley: Persian Style’s GG Defends Her Spending Habits on Weed</t>
  </si>
  <si>
    <t>AA1TSzKH</t>
  </si>
  <si>
    <t>Savannah Guthrie's Mom Nancy Is Missing: Everything to Know So Far</t>
  </si>
  <si>
    <t>AA1VvRHE</t>
  </si>
  <si>
    <t>Top 10 causes of car crashes in the United States</t>
  </si>
  <si>
    <t>AA1VWXMT</t>
  </si>
  <si>
    <t>Check out Los Angeles estate once home of screen legend Audrey Hepburn</t>
  </si>
  <si>
    <t>AA1GnbDs</t>
  </si>
  <si>
    <t>Kentucky's Mark Pope previews Auburn matchup</t>
  </si>
  <si>
    <t>AA1WHgwb</t>
  </si>
  <si>
    <t>Brandon Garrison on his big performance vs. Oklahoma</t>
  </si>
  <si>
    <t>AA1VHGuo</t>
  </si>
  <si>
    <t>John Mulaney Says He Financially Supports Olivia Munn's Family</t>
  </si>
  <si>
    <t>AA1V75Ix</t>
  </si>
  <si>
    <t>Hilaria Baldwin Gets Emotional About ‘Hard’ Miscarriage on ‘The Baldwins’</t>
  </si>
  <si>
    <t>AA1AZxtD</t>
  </si>
  <si>
    <t>See conditions after avalanche strikes during Northern California storm</t>
  </si>
  <si>
    <t>AA1WywXt</t>
  </si>
  <si>
    <t>Ex-Cat Derek Anderson talks about legacy, impact of UK basketball's denim jerseys</t>
  </si>
  <si>
    <t>AA1VTYQm</t>
  </si>
  <si>
    <t>See Boise cyclists participate in national memorial ride for Alex Pretti</t>
  </si>
  <si>
    <t>AA1Vp4Bd</t>
  </si>
  <si>
    <t>Ranking the top 10 moments in Allen Fieldhouse</t>
  </si>
  <si>
    <t>AA1VX7Ep</t>
  </si>
  <si>
    <t>Man Arraigned for Vehicular Homicide in Fatal Tacoma DUI Crash</t>
  </si>
  <si>
    <t>AA1WyP2Y</t>
  </si>
  <si>
    <t>Gabriel Macht Says 'Suits LA' Had So Many ‘Full Circle Moments'</t>
  </si>
  <si>
    <t>AA1AX8UU</t>
  </si>
  <si>
    <t>Watch the car chaos on I-80 around summit as storm wreaks havoc</t>
  </si>
  <si>
    <t>AA1WMd9r</t>
  </si>
  <si>
    <t>King Charles III Breaks Silence on Brother Prince Andrew's Arrest</t>
  </si>
  <si>
    <t>AA1WFE4C</t>
  </si>
  <si>
    <t>At Super Bowl: Mike Macdonald explains why he coaches Seahawks with a West Point/Army ethos</t>
  </si>
  <si>
    <t>AA1VAO5g</t>
  </si>
  <si>
    <t>Kansas City once had an NBA team. Is it time for another one?</t>
  </si>
  <si>
    <t>AA1V7yCn</t>
  </si>
  <si>
    <t>Seattle Seahawks arrive in the Bay Area for Super Bowl 60</t>
  </si>
  <si>
    <t>AA1Vwprf</t>
  </si>
  <si>
    <t>Nebraska's Hardy and Penn State's Davis scuffle after 141 lb bout</t>
  </si>
  <si>
    <t>AA1VmZ75</t>
  </si>
  <si>
    <t>Miles Bridges and Moussa Diabaté on heated brawl with Pistons</t>
  </si>
  <si>
    <t>AA1W5zT0</t>
  </si>
  <si>
    <t>Deputies investigating 3 deaths at Lakewood Ranch home, sheriff's office says</t>
  </si>
  <si>
    <t>AA1Xdkh5</t>
  </si>
  <si>
    <t>Martin Short’s Daughter Katherine Was Found With a ‘Note’ Nearby</t>
  </si>
  <si>
    <t>AA1Xe73t</t>
  </si>
  <si>
    <t>Hilton Head Island Packet</t>
  </si>
  <si>
    <t>Video shows snow accumulating on Hilton Head Island beach during frigid snowstorm</t>
  </si>
  <si>
    <t>AA1Vpgru</t>
  </si>
  <si>
    <t>How Taylor Swift and Travis Kelce Are Spending 'Precious' Hiatus: Sources</t>
  </si>
  <si>
    <t>AA1AX8UT</t>
  </si>
  <si>
    <t>Slideshow: Georgia men's basketball beats Kentucky 86-78</t>
  </si>
  <si>
    <t>AA1WyR6C</t>
  </si>
  <si>
    <t>Savannah Guthrie Shares New Statement on Mom Nancy Before Ransom Deadline</t>
  </si>
  <si>
    <t>AA1W15mx</t>
  </si>
  <si>
    <t>Watch ‘1000-Lb. Sisters’ Star Tammy Slaton Agree to Move in With Andrea</t>
  </si>
  <si>
    <t>AA1TjdCf</t>
  </si>
  <si>
    <t>Sacramento skier freed trapped man in viral video. Hear him describe Tahoe rescue</t>
  </si>
  <si>
    <t>AA1Xah9J</t>
  </si>
  <si>
    <t>North City development takes shape north of Fort Worth</t>
  </si>
  <si>
    <t>AA1VwzWl</t>
  </si>
  <si>
    <t>Oklahoma fire moves into Kansas, causes evacuation</t>
  </si>
  <si>
    <t>AA1WyaC5</t>
  </si>
  <si>
    <t>District Attorney answers questions regarding false election mailer</t>
  </si>
  <si>
    <t>AA1VBziS</t>
  </si>
  <si>
    <t>Candace Cameron Bure Thinks Dating Apps Lead to ‘Loss of Human Connection'</t>
  </si>
  <si>
    <t>AA1U51nX</t>
  </si>
  <si>
    <t>James Van Der Beek’s GoFundMe for Family Hits $1 Million After His Death</t>
  </si>
  <si>
    <t>AA1WdpFH</t>
  </si>
  <si>
    <t>How the 'Grosse Pointe' Characters Are Connected Ahead of Mystery Murder</t>
  </si>
  <si>
    <t>AA1AWXU0</t>
  </si>
  <si>
    <t>Jasmine Crockett addresses Talarico's comments about Collin Allred</t>
  </si>
  <si>
    <t>AA1VBiAm</t>
  </si>
  <si>
    <t>Seahawks GM John Schneider talks about the character of this Super Bowl champion team</t>
  </si>
  <si>
    <t>AA1VYlSO</t>
  </si>
  <si>
    <t>Grey's Anatomy Recap: Kate Walsh's Addison Reveals Split From Jake</t>
  </si>
  <si>
    <t>AA1VkoMM</t>
  </si>
  <si>
    <t>Could salmon return to California's McCloud River?</t>
  </si>
  <si>
    <t>AA1ScAPW</t>
  </si>
  <si>
    <t>Man Arraigned for Attempted Murder in Lakewood Drive-By Shooting</t>
  </si>
  <si>
    <t>AA1Wb28y</t>
  </si>
  <si>
    <t>Wrong choices.' Denzel Aberdeen on loss to Georgia</t>
  </si>
  <si>
    <t>AA1WzsJ8</t>
  </si>
  <si>
    <t>Coby White discusses trade to Hornets, NC homecoming</t>
  </si>
  <si>
    <t>AA1VMj0m</t>
  </si>
  <si>
    <t>Baylor coach Scott Drew says he feels for Jerome Tang, his longtime assistant</t>
  </si>
  <si>
    <t>AA1Wzhoj</t>
  </si>
  <si>
    <t>Gene Hackman’s Will Leaves $80 Million to Late Wife Betsy Arakawa</t>
  </si>
  <si>
    <t>AA1AWZBY</t>
  </si>
  <si>
    <t>Video: Crews rescue surfer stranded on lobster trap near Santa Barbara</t>
  </si>
  <si>
    <t>AA1W0qcw</t>
  </si>
  <si>
    <t>Andy Reid gives updates on Tyreek Hill situation, Travis Kelce &amp; Rashee Rice</t>
  </si>
  <si>
    <t>AA1WMSEj</t>
  </si>
  <si>
    <t>Dolphins in Depth: Dolphins embrace beginning stage of rebuild</t>
  </si>
  <si>
    <t>AA1X0iLy</t>
  </si>
  <si>
    <t>Why Jelly Roll Didn't Use GLP-1 Medication to Lose Nearly 300 Lbs</t>
  </si>
  <si>
    <t>AA1Tteqi</t>
  </si>
  <si>
    <t>Teddi Mellencamp Texted Shep Rose About Sienna Evans 'From the Hospital'</t>
  </si>
  <si>
    <t>AA1AWqqG</t>
  </si>
  <si>
    <t>Kendall Jenner Pokes Fun at Kardashian Dating Curse in Super Bowl Ad</t>
  </si>
  <si>
    <t>AA1V5LhX</t>
  </si>
  <si>
    <t>DeMarcus Lawrence Shares Lombardi Trophy With Fans at Parade</t>
  </si>
  <si>
    <t>AA1Wa7J1</t>
  </si>
  <si>
    <t>How Tepper Sports and Entertainment CEO Kristi Coleman ended up with the Panthers</t>
  </si>
  <si>
    <t>AA1VDsFF</t>
  </si>
  <si>
    <t>Sister Wives’ Janelle and Christine Argue Over Polygamy in Reunion 1st Look</t>
  </si>
  <si>
    <t>AA1UQ9Jv</t>
  </si>
  <si>
    <t>Chiefs GM Brett Veach talks about Travis Kelce's and Trent McDuffie's futures</t>
  </si>
  <si>
    <t>AA1XbDTs</t>
  </si>
  <si>
    <t>Dangerous patriarchy': Seibel Newsom chides Trump as women's health bill signed</t>
  </si>
  <si>
    <t>AA1WasWy</t>
  </si>
  <si>
    <t>SWAT teams descend on Old Town scene</t>
  </si>
  <si>
    <t>AA1VwYN1</t>
  </si>
  <si>
    <t>Ten things to do in Myrtle Beach this year.</t>
  </si>
  <si>
    <t>AA1Tt9gu</t>
  </si>
  <si>
    <t>Paige DeSorbo Shares Rare Insight Into Joe D'Amelio Romance (Excl)</t>
  </si>
  <si>
    <t>AA1Xd9Sh</t>
  </si>
  <si>
    <t>AA1W0gmC</t>
  </si>
  <si>
    <t>Candace Cameron Bure Hoped to ‘Win Over’ the 'DWTS' Audience on the Show</t>
  </si>
  <si>
    <t>AA1V2bD1</t>
  </si>
  <si>
    <t>Celebrities and Costars React to Catherine O'Hara's Death: Pedro Pascal</t>
  </si>
  <si>
    <t>AA1VlWz6</t>
  </si>
  <si>
    <t>Brigitte Bardot's Cause of Death Revealed as Funeral Held in St-Tropez</t>
  </si>
  <si>
    <t>AA1TLgCq</t>
  </si>
  <si>
    <t>Seahawks QB Darnold Talks Impact of Vet Cooper Kupp</t>
  </si>
  <si>
    <t>AA1VG1B1</t>
  </si>
  <si>
    <t>Here's what fans, celebrities and content creators had to say about attending Super Bowl LX</t>
  </si>
  <si>
    <t>AA1VWRHD</t>
  </si>
  <si>
    <t>Inside the Seahawks' Super Bowl 60 Locker Room Celebration</t>
  </si>
  <si>
    <t>AA1VXxME</t>
  </si>
  <si>
    <t>50 years of construction on Kellogg in Wichita</t>
  </si>
  <si>
    <t>AA1TMstS</t>
  </si>
  <si>
    <t>This content was deleted</t>
  </si>
  <si>
    <t>AA1W8Q7L</t>
  </si>
  <si>
    <t>Cardi B Shares Alleged Text From Chef at Center of Stefon Diggs Scandal</t>
  </si>
  <si>
    <t>AA1THJrP</t>
  </si>
  <si>
    <t>Turning wood waste into climate-friendly biochar</t>
  </si>
  <si>
    <t>AA1UC5c0</t>
  </si>
  <si>
    <t>Four Diamonds families bring out the kid in Penn State football players</t>
  </si>
  <si>
    <t>AA1WOzD2</t>
  </si>
  <si>
    <t>From Shoveling Snow at NDSU together to the Super Bowl</t>
  </si>
  <si>
    <t>AA1VGQHB</t>
  </si>
  <si>
    <t>911 Call for Tommy Lee Jones' Late Daughter Victoria Revealed</t>
  </si>
  <si>
    <t>AA1Ttwyb</t>
  </si>
  <si>
    <t>Seahawks OC Klint Kubiak Breaks Down Team Mentality Before Super Bowl LX</t>
  </si>
  <si>
    <t>AA1VxNi9</t>
  </si>
  <si>
    <t>Meridian police describe incident of stolen ambulance driving into building</t>
  </si>
  <si>
    <t>AA1WHeDQ</t>
  </si>
  <si>
    <t>Nick Reiner Enters Not Guilty Plea at Arraignment for Rob and Michele Murder</t>
  </si>
  <si>
    <t>AA1WV7uQ</t>
  </si>
  <si>
    <t>Defense rests on final day of Stand Your Ground hearing in Horry County</t>
  </si>
  <si>
    <t>AA1WKU0I</t>
  </si>
  <si>
    <t>Former Tennessee, App State QB Joey Aguilar on the importance of a backup QB</t>
  </si>
  <si>
    <t>AA1XdNGA</t>
  </si>
  <si>
    <t>What Prince Harry Feels Is Still ‘Missing’ From His Life in America</t>
  </si>
  <si>
    <t>AA1UaEes</t>
  </si>
  <si>
    <t>CNN Alum Don Lemon Arrested Over Minnesota Church Anti-ICE Protest</t>
  </si>
  <si>
    <t>AA1VKUoN</t>
  </si>
  <si>
    <t>Wichita State coach Paul Mills on lack of physicality in Tulsa loss</t>
  </si>
  <si>
    <t>AA1VvVHU</t>
  </si>
  <si>
    <t>Partisan Song,' a UNCC professor's new book, unearths a Jewish resistance story of the Holocaust</t>
  </si>
  <si>
    <t>AA1V4Jok</t>
  </si>
  <si>
    <t>Milo Ventimiglia and Arielle Kebbel Dish on 'Gilmore Girls' BTS Secrets</t>
  </si>
  <si>
    <t>AA1WLl0k</t>
  </si>
  <si>
    <t>Miss anything? Here's the sights and sounds from the Seahawks Super Bowl celebrations</t>
  </si>
  <si>
    <t>AA1Wbhbg</t>
  </si>
  <si>
    <t>Watch: Gunmen open fire on Tacoma home where woman was struck by bullets</t>
  </si>
  <si>
    <t>AA1X0CX7</t>
  </si>
  <si>
    <t>4th Ransom Note Emerges in Savannah Guthrie’s Missing Mom’s Disappearance</t>
  </si>
  <si>
    <t>AA1WyMeF</t>
  </si>
  <si>
    <t>Annie Guthrie and Husband Tommaso Cioni Got Imposter's Ransom Texts</t>
  </si>
  <si>
    <t>AA1VPiOG</t>
  </si>
  <si>
    <t>Panthers head to the NFL combine</t>
  </si>
  <si>
    <t>AA1WT7af</t>
  </si>
  <si>
    <t>Watch: Foul weather continues as some take precautions after Sierra avalanche</t>
  </si>
  <si>
    <t>AA1WGXqC</t>
  </si>
  <si>
    <t>Inside Pasadena's hidden lake estate, where Will Ferrell, Kristin Wiig, Halle Barry filmed</t>
  </si>
  <si>
    <t>AA1Rwewf</t>
  </si>
  <si>
    <t>The real reasons why restaurants sometimes shut down</t>
  </si>
  <si>
    <t>AA1TUoVp</t>
  </si>
  <si>
    <t>He's better when he's aggressive.' Mark Pope on Jasper Johnson</t>
  </si>
  <si>
    <t>AA1WGYwd</t>
  </si>
  <si>
    <t>Turning Point' in Lori Loughlin, Mossimo Giannulli's Relationship Revealed</t>
  </si>
  <si>
    <t>AA1TQ53b</t>
  </si>
  <si>
    <t>Slideshow: Auburn men's basketball beats Kentucky 75-74</t>
  </si>
  <si>
    <t>AA1WPsfg</t>
  </si>
  <si>
    <t>Virgin River Season 7 Cast: Meet the Show's Stars After Surprise Exit</t>
  </si>
  <si>
    <t>AA1V5sW6</t>
  </si>
  <si>
    <t>Gregg Bell with Seahawks news from Super Bowl Opening Night in San Jose, Calif.</t>
  </si>
  <si>
    <t>AA1VxNi8</t>
  </si>
  <si>
    <t>What you need to know about Puget Sound Energy</t>
  </si>
  <si>
    <t>AA1VBMME</t>
  </si>
  <si>
    <t>Georgia Power plans six-year coal ash removal from Macon plant</t>
  </si>
  <si>
    <t>AA1X4WwE</t>
  </si>
  <si>
    <t>Democrat James Talarico campaigns in North Texas ahead of election</t>
  </si>
  <si>
    <t>AA1X8FVL</t>
  </si>
  <si>
    <t>Five Dead in Purdy Mass Stabbing and Deputy-Involved Shooting</t>
  </si>
  <si>
    <t>AA1X0Ucf</t>
  </si>
  <si>
    <t>Big Chicken in Tacoma closes after less than two years</t>
  </si>
  <si>
    <t>AA1Vmigc</t>
  </si>
  <si>
    <t>U.S. Olympic hockey players celebrate Olympic gold at Miami nightclub</t>
  </si>
  <si>
    <t>AA1WZgGQ</t>
  </si>
  <si>
    <t>The top three menu items to try at First Watch restaurant</t>
  </si>
  <si>
    <t>AA1RJwM0</t>
  </si>
  <si>
    <t>See skatepark, climbing wall at the center of Lake Tahoe estate for sale</t>
  </si>
  <si>
    <t>AA1GVl07</t>
  </si>
  <si>
    <t>President Trump announces attacks on Iran and calls for overthrow of government</t>
  </si>
  <si>
    <t>AA1XgeYD</t>
  </si>
  <si>
    <t>No ICE in SF for Super Bowl and other news from TNT's Gregg Bell</t>
  </si>
  <si>
    <t>AA1VBYWh</t>
  </si>
  <si>
    <t>Immigration agents sweep Lawrence, detaining 3 people</t>
  </si>
  <si>
    <t>AA1WzcH1</t>
  </si>
  <si>
    <t>AA1Vh6OS</t>
  </si>
  <si>
    <t>How Olympics Opening Ceremony Addressed Savannah Guthrie's Absence</t>
  </si>
  <si>
    <t>AA1VQNsO</t>
  </si>
  <si>
    <t>Several new eateries are coming to downtown State College</t>
  </si>
  <si>
    <t>AA1WBYhI</t>
  </si>
  <si>
    <t>What to know about concealed pistol licenses</t>
  </si>
  <si>
    <t>AA1Lhiy2</t>
  </si>
  <si>
    <t>Explore Sound Transit's expansive transit network across the Puget Sound region</t>
  </si>
  <si>
    <t>AA1QkP0d</t>
  </si>
  <si>
    <t>A family talks about how they lost a loved one after a surgery performed by Dr. Heider</t>
  </si>
  <si>
    <t>AA1WV8dL</t>
  </si>
  <si>
    <t>NASCAR’s Denny Hamlin Breaks Silence After the Death of His Father</t>
  </si>
  <si>
    <t>AA1TnBLv</t>
  </si>
  <si>
    <t>AA1W4LOH</t>
  </si>
  <si>
    <t>News Tribune Seahawks reporter Gregg Bell breaks down the Seahawks second Super Bowl win in franchise history</t>
  </si>
  <si>
    <t>AA1VYCBM</t>
  </si>
  <si>
    <t>Rhoc's Lynne Curtin's Daughter Alexa Is Homeless, Battling Addiction</t>
  </si>
  <si>
    <t>AA1VQlZf</t>
  </si>
  <si>
    <t>Dallas Stars coach Glen Gulutzan will miss players who suffered injuries in Olympics</t>
  </si>
  <si>
    <t>AA1X5rN6</t>
  </si>
  <si>
    <t>Mike Macdonald and Nick Emmanwori discuss the Seahawk safety's low-ankle sprain</t>
  </si>
  <si>
    <t>AA1VLS1g</t>
  </si>
  <si>
    <t>Trent Noah on stepping up, shushing Arkansas fans, OU</t>
  </si>
  <si>
    <t>AA1VBLge</t>
  </si>
  <si>
    <t>Got rats? Eagle homeowner shares advice on rodent prevention</t>
  </si>
  <si>
    <t>AA1RtELY</t>
  </si>
  <si>
    <t>Heath Ledger’s Best Onscreen Moments: ’10 Things I Hate About You,’ More</t>
  </si>
  <si>
    <t>AA1xHit0</t>
  </si>
  <si>
    <t>Around 500,000 photos from The Star's historical archives are now public</t>
  </si>
  <si>
    <t>AA1TUBdi</t>
  </si>
  <si>
    <t>Sarah Shahi Discusses Divorce, Adam Demos Split and Her Traumatic Childhood</t>
  </si>
  <si>
    <t>AA1TtbTA</t>
  </si>
  <si>
    <t>Indiana QB Fernando Mendoza explains his Heisman Trophy speech</t>
  </si>
  <si>
    <t>AA1WyJkh</t>
  </si>
  <si>
    <t>Why Brad Idzik calling plays over Dave Canales makes sense for Panthers</t>
  </si>
  <si>
    <t>AA1X588v</t>
  </si>
  <si>
    <t>Penn's Cave in Centre County offers cavern boat tours</t>
  </si>
  <si>
    <t>AA1OoNSD</t>
  </si>
  <si>
    <t>"This team is built on a process," says Panthers' Director of College Scouting</t>
  </si>
  <si>
    <t>AA1WwmxM</t>
  </si>
  <si>
    <t>Historical photos of Century II</t>
  </si>
  <si>
    <t>AA1VPJUe</t>
  </si>
  <si>
    <t>Jenna Bush Hager Cries After Vigil for Savannah Guthrie's Missing Mom</t>
  </si>
  <si>
    <t>AA1VKLFU</t>
  </si>
  <si>
    <t>Watch how Del Monte's closure impacts Yuba County peach farmer</t>
  </si>
  <si>
    <t>AA1X80hA</t>
  </si>
  <si>
    <t>Heavy snow continues over Charlotte region</t>
  </si>
  <si>
    <t>AA1Vo5bO</t>
  </si>
  <si>
    <t>Virginia Giuffre's Family Speaks Out After Prince Andrew's Arrest</t>
  </si>
  <si>
    <t>AA1WG3Iz</t>
  </si>
  <si>
    <t>TCU's Jamie Dixon is looking at the potential NCAA Tournament bracket</t>
  </si>
  <si>
    <t>AA1WVKS7</t>
  </si>
  <si>
    <t>Will Andy Dalton be back with the Carolina Panthers next season?</t>
  </si>
  <si>
    <t>AA1X5hN5</t>
  </si>
  <si>
    <t>AA1VKbfF</t>
  </si>
  <si>
    <t>Content Title</t>
  </si>
  <si>
    <t>Publish Date</t>
  </si>
  <si>
    <t>Content UUID</t>
  </si>
  <si>
    <t>Provider Name</t>
  </si>
  <si>
    <t>Content Provider GUID</t>
  </si>
  <si>
    <t>Content Views</t>
  </si>
  <si>
    <t>Content Viewers</t>
  </si>
  <si>
    <t>Security Expert Explains Why Camera Found on Nancy Guthrie’s Roof Is ‘One of the Most Important Clues’</t>
  </si>
  <si>
    <t>00b54898-8d91-3ab1-8a24-6e0ca44ff15c</t>
  </si>
  <si>
    <t>Candace Owens Claims Turning Point USA’s All-American Halftime Show ‘Scammed Its Views’ Count</t>
  </si>
  <si>
    <t>30561efe-f448-3645-8fdd-fa50ec357f06</t>
  </si>
  <si>
    <t>Steven Van Zandt Argues Bad Bunny’s Super Bowl Halftime Show Was ‘Exclusively for the Latino Audience’</t>
  </si>
  <si>
    <t>f54b513f-0005-3941-b1f7-e135839580b6</t>
  </si>
  <si>
    <t>Investigators Think Savannah Guthrie’s Mom Nancy Guthrie’s Abductor Purchased Clothes From Walmart</t>
  </si>
  <si>
    <t>61f22c33-dc43-394c-8805-0c932cdca26c</t>
  </si>
  <si>
    <t>Dog the Bounty Hunter’s Stepson Faces Life in Prison After Fatally Shooting His 13-Year-Old Son</t>
  </si>
  <si>
    <t>03f84bcd-5f87-34b1-abd1-c729bff466f5</t>
  </si>
  <si>
    <t>LeBron James’ Wife Savannah James Stirs Debate by Saying Strip Clubs Are ‘1 of My Favorite’ Activities</t>
  </si>
  <si>
    <t>f16d7985-c350-360a-b97e-4dd3bd8932d6</t>
  </si>
  <si>
    <t>19-Year-Old Son Who Was the Only Survivor of His Utah Family’s Murder-Suicide Dies ‘Unexpectedly’</t>
  </si>
  <si>
    <t>2856e5e0-ad55-3875-a6d0-6f10b6f970ad</t>
  </si>
  <si>
    <t>Prince Andrew’s Ex Girlfriend Lady Victoria Hervey Says There’s a ‘Feeding Frenzy’ Amid His Arrest</t>
  </si>
  <si>
    <t>b59ae154-7300-36eb-bf3a-c744a7195dbb</t>
  </si>
  <si>
    <t>Trans Kansans appalled by bathroom, driver’s license law: ‘They’re punishing us’</t>
  </si>
  <si>
    <t>89a0a657-8a97-3dbc-82a7-93599d4ec143</t>
  </si>
  <si>
    <t>Bill Cosby’s Longtime Rep ‘Blindsided’ and ‘Heartbroken’ Over Comedian’s Alleged Quaalude Confession</t>
  </si>
  <si>
    <t>3f119dc6-d3c5-3cbe-b6e6-d562e6b9f18b</t>
  </si>
  <si>
    <t>Deputies ‘Waited in Line’ to Arrest Boutique Owner Busted Over 10 Times, Says SC Sheriff</t>
  </si>
  <si>
    <t>a538e0ab-e08d-3c40-af21-23061302163b</t>
  </si>
  <si>
    <t>Broncos QB Bo Nix Criticizes Coach Sean Payton, Says He ‘Doesn’t Even Really Know’ What He’s Saying</t>
  </si>
  <si>
    <t>bb2e483d-0ca9-3c12-b456-f88e74ce73ca</t>
  </si>
  <si>
    <t>NFL’s Robert Griffin III Stirs Debate With Post About His Wife: ‘Never Let Skin Color Determine Your Love’</t>
  </si>
  <si>
    <t>f8517d85-f262-333a-b880-90c4a00fa261</t>
  </si>
  <si>
    <t>Ben Affleck Says He Hasn’t Been to Utah in 10 Years After Lisa Barlow Used Him as an Excuse</t>
  </si>
  <si>
    <t>96ca4786-56e1-3ba0-bf51-85fc822ef058</t>
  </si>
  <si>
    <t>Former Texas WR Jordan Shipley’s Wife Posts 1st Picture of Him Out of Hospital After Suffering Full Body Burns</t>
  </si>
  <si>
    <t>da38c1d4-ec0b-3f7f-b774-2bb688ed7737</t>
  </si>
  <si>
    <t>Influencer Jessica Daugirdas Dead at Age 35 After Being Hospitalized for Sepsis Amid Cancer Battle</t>
  </si>
  <si>
    <t>4db3aeb3-bc95-3063-8722-8a280ce1b583</t>
  </si>
  <si>
    <t>ac3ac867-b424-393b-b5d3-13d86cfa0aad</t>
  </si>
  <si>
    <t>Who Plays Sam Elliott’s Stripper Turned Physical Therapist on ‘Landman’? What to Know About Francesca Xuereb</t>
  </si>
  <si>
    <t>26d209b3-a17f-3b88-a80c-0a85b6e0e037</t>
  </si>
  <si>
    <t>3624a6dc-6d2d-383f-a749-ffc4a2b2cef4</t>
  </si>
  <si>
    <t>Team USA’s Mikaela Shiffrin Says Fiance Aleksander Ghosted Her After She ‘Accidentally Turned Him Down’</t>
  </si>
  <si>
    <t>79359e2e-6e8a-34ca-a32a-4074d0d1561a</t>
  </si>
  <si>
    <t>4e2e3ad2-2dfe-30ec-8883-0d6a7413d338</t>
  </si>
  <si>
    <t>Matt Damon’s Daughter Gia Roasts Him for Standing Awkwardly on ‘The Rip’ Red Carpet</t>
  </si>
  <si>
    <t>7c42a3a0-ea8e-3255-a5ad-d2ae70fbb733</t>
  </si>
  <si>
    <t>f91bfe47-d3e3-325e-974b-b1d7b4e311bb</t>
  </si>
  <si>
    <t>Retired Phoenix PD Sergeant Reveals Signs Nancy Guthrie’s Kidnapper Committed an ‘Unsophisticated’ Crime</t>
  </si>
  <si>
    <t>8e87e065-4afb-36f6-b1ba-e3de7fc0822b</t>
  </si>
  <si>
    <t>Rhode Island Woman Appears to Roll Her Eyes in Mugshot After Allegedly Sending Ex’s ‘Explicit’ Pics to His Mom</t>
  </si>
  <si>
    <t>cd2886dd-4460-3e5b-b462-29a19840bf1b</t>
  </si>
  <si>
    <t>Candace Cameron Bure Gets Emotional Recalling the Moment She Told Her Husband She Was Bulimic</t>
  </si>
  <si>
    <t>64965278-3639-39da-a097-153a96cd517a</t>
  </si>
  <si>
    <t>Trump team offers its answer to rising premium costs: catastrophic coverage</t>
  </si>
  <si>
    <t>ef61b65f-264d-3b5f-8128-e195b20591ef</t>
  </si>
  <si>
    <t>Kelly Osbourne Shows Slim Figure on 2026 Grammys Red Carpet After Slamming Weight Loss Critics</t>
  </si>
  <si>
    <t>2a9ed174-ec4c-3119-b183-311c291c4fa1</t>
  </si>
  <si>
    <t>Wisconsin Man Allegedly Hurled Baby Boy Against Wall Because He Was Losing at NBA 2K Video Game</t>
  </si>
  <si>
    <t>dce8bce9-a34d-3755-9b25-e3f69b10d9c5</t>
  </si>
  <si>
    <t>Guy Fieri Reveals Unrecognizable ‘New Look’ on 58th Birthday, Ditches Spiky Blond Hair</t>
  </si>
  <si>
    <t>9ac6c206-e484-319d-a369-8db7031402d6</t>
  </si>
  <si>
    <t>New York MMA Fighter Admits to Starving Daughter, 5, to Death in ‘House of Horrors’</t>
  </si>
  <si>
    <t>5528d404-f0a2-385e-8070-2a30ef862acd</t>
  </si>
  <si>
    <t>Unexpected’s Bella Vaughn, 15, Supported by Parents After Revealing Boyfriend Was 12 When She Got Pregnant</t>
  </si>
  <si>
    <t>c444bc52-88c1-3d2b-bd7f-26a4c12d0ad7</t>
  </si>
  <si>
    <t>‘Home Alone’ Star Daniel Stern Officially Charged With Misdemeanor for Allegedly Soliciting Prostitution</t>
  </si>
  <si>
    <t>f0fbff26-7a66-3e0d-ba77-71642436f08f</t>
  </si>
  <si>
    <t>Candace Owens Questions Why Erika Kirk’s Parents Listed a Different Birthday for Her in Divorce Filing</t>
  </si>
  <si>
    <t>1b0a488b-1811-3566-85f2-226c663079cf</t>
  </si>
  <si>
    <t>Jennifer Garner Says Coparenting With Ben Affleck Brings ‘A Bit of Loss’: ‘Don’t Have Yin and Yang’</t>
  </si>
  <si>
    <t>5471fa1f-5447-382d-8477-70ba84f27394</t>
  </si>
  <si>
    <t>Savannah Guthrie and Ex-Husband Mark Orchard’s Relationship Timeline: Marriage, Divorce and More</t>
  </si>
  <si>
    <t>9af6ceeb-8524-31a5-a011-d5160fb89f2e</t>
  </si>
  <si>
    <t>Former Laker Christian Wood Awarded Custody After Alleged Hit on His Life by Ex, She Denies</t>
  </si>
  <si>
    <t>7ad42509-4826-3ed6-93e8-789172e53b28</t>
  </si>
  <si>
    <t>Unexpected’s Bella Vaughn, 15, Reveals Boyfriend Was 12 When She Got Pregnant, Confirms Police Investigated</t>
  </si>
  <si>
    <t>f2509983-69c3-3ef0-a5eb-af6db8f4d4e4</t>
  </si>
  <si>
    <t>Ex NFL Player Arrested for Allegedly Murdering His Girlfriend Found With Scratches on His Face and Hands</t>
  </si>
  <si>
    <t>94d0823d-f3eb-3394-8462-a12588c36b78</t>
  </si>
  <si>
    <t>Former Texas WR Jordan Shipley’s Brother Posts Dramatic Hospital Photo of Him After Ranch Accident</t>
  </si>
  <si>
    <t>df5a812a-9813-3e31-aaab-7a4adc2571da</t>
  </si>
  <si>
    <t>Tiger Woods Reunites With Ex-Wife Elin Nordegren at Son Charlie’s State Championship Ring Ceremony</t>
  </si>
  <si>
    <t>34650244-8512-30bd-9e78-2897d14b7cd5</t>
  </si>
  <si>
    <t>b5744c5d-5857-3efc-af2f-2d40738d51cd</t>
  </si>
  <si>
    <t>Audit: No one told 5,400 drivers their Miami-Dade school-bus tickets were dismissed</t>
  </si>
  <si>
    <t>cc9dfe01-084a-397f-8f3b-820815ff6512</t>
  </si>
  <si>
    <t>Georgia Teacher Resigns From Job After Arrest for Molestation, Child Sexual Abuse of Student</t>
  </si>
  <si>
    <t>0b7c9ee5-6576-3204-83ca-5f8bf5c2dca8</t>
  </si>
  <si>
    <t>b466d92e-ddfd-32a8-a4ac-fd99d666cd1b</t>
  </si>
  <si>
    <t>Florida Mom Arrested After Lying for Boyfriend Who Allegedly Severely Beat Her Nonverbal Autistic Child</t>
  </si>
  <si>
    <t>dad6f37f-989d-3355-9184-b7b441d9488d</t>
  </si>
  <si>
    <t>Blake Lively’s Alleged Text Reveals She Was Aware Justin Baldoni Asked Her Trainer About Her Weight for Scene</t>
  </si>
  <si>
    <t>9bacd36f-3964-3005-a8c3-a740d5a57036</t>
  </si>
  <si>
    <t>What the ‘Landman’ Cast Has Said About Working With Creator Taylor Sheridan — Including How Often They Saw Him</t>
  </si>
  <si>
    <t>0cb6d9d9-8f81-3438-a4bf-8c98fbe1c448</t>
  </si>
  <si>
    <t>0e2c6f11-8c90-3877-852f-7714318b67c8</t>
  </si>
  <si>
    <t>Tattoo Artist, Mother Arrested After 14-Year-Old Son Gets Sleeve Tattoo Without Father’s Knowledge</t>
  </si>
  <si>
    <t>b1fb3e7e-1e13-31a0-b4bf-79ffe597ccae</t>
  </si>
  <si>
    <t>Jennifer Lopez Jokes About Past Marriages During Opening Night of Las Vegas Residency</t>
  </si>
  <si>
    <t>7873827c-45e7-35be-a202-06a5252fb50f</t>
  </si>
  <si>
    <t>Timothy Busfield and Melissa Gilbert Admitted to Buying Alleged Child Abuse Victims Christmas Gifts</t>
  </si>
  <si>
    <t>5cbdaf5f-e0c4-3443-9558-03a3f2f4aa64</t>
  </si>
  <si>
    <t>Kristin Cavallari Makes Rare Comment About Jay Cutler Divorce, Says She Wanted to Feel ‘Pain’</t>
  </si>
  <si>
    <t>ba1bee4b-477c-32de-b001-f0c538c81bf1</t>
  </si>
  <si>
    <t>0d8e5cd0-e20c-3f2f-90e5-ab38ba134398</t>
  </si>
  <si>
    <t>Nebraska Teacher Accused of Exchanging 13,000 ‘Sexual’ Messages With His Former Student</t>
  </si>
  <si>
    <t>3db16667-d77d-3229-a040-a57642f976ef</t>
  </si>
  <si>
    <t>Former Michigan Football Player Claims Teammates Used Sherrone Moore’s Affair as ‘Blackmail’ for Playing Time</t>
  </si>
  <si>
    <t>2dde37cd-9189-3f3f-8925-e793aff17e6a</t>
  </si>
  <si>
    <t>Travis Scott Seemingly References Ex Kylie Jenner’s Breast Implants in New Rap Song: ‘Need to Test’</t>
  </si>
  <si>
    <t>01b236bb-7789-3202-af8f-461ecc6d97cd</t>
  </si>
  <si>
    <t>Team USA’s Amber Glenn Defends Behavior After Russian Figure Skater Adeliia Petrosian’s Olympic Fall</t>
  </si>
  <si>
    <t>86d03118-c56e-39ee-b084-34b01252e12c</t>
  </si>
  <si>
    <t>Parents of Boy Who Had Cockroaches in School Backpack and Bug Bites Are Charged With Child Neglect</t>
  </si>
  <si>
    <t>d4d52621-3f32-3580-9f08-9fcc1c155a91</t>
  </si>
  <si>
    <t>Arkansas Mother Arrested When Her Child Reports Her ‘Gone’ to Police After Being Taught How to Call 911</t>
  </si>
  <si>
    <t>9bc8379f-d552-31ab-945b-3a7c55f2df4d</t>
  </si>
  <si>
    <t>4b59f36a-1622-33ba-8bfa-2e9dbd179c48</t>
  </si>
  <si>
    <t>What Is Metformin? Everything to Know About the Diabetes Drug That Aided Jelly Roll’s Weight Loss</t>
  </si>
  <si>
    <t>e13808be-dbae-3b00-b58f-004d62aff82a</t>
  </si>
  <si>
    <t>Chappell Roan Defends Nipple-Baring Grammys Look: It’s Not ‘That Outrageous’</t>
  </si>
  <si>
    <t>9a3cffe9-45d6-3a4e-a217-12ed468d48f9</t>
  </si>
  <si>
    <t>Daycare Teacher Arrested After Allegedly Giving Toddlers Chewable Laxatives, Police Claim</t>
  </si>
  <si>
    <t>49b775e1-b676-3ee6-a03a-1dd9eafab033</t>
  </si>
  <si>
    <t>What Are the Lyrics to Kid Rock’s ‘Cool, Daddy Cool’ Song? Breaking Down 2001 Song About Underage Girls</t>
  </si>
  <si>
    <t>e15b3c84-2f0e-340e-ac2e-fa030b036f1d</t>
  </si>
  <si>
    <t>WWE’s Liv Morgan Recalls Drug Possession Arrest, Claims Police Took Photos of Her Inside Cop Car</t>
  </si>
  <si>
    <t>a49f8984-9369-3c56-9be0-4bb2232d5b9c</t>
  </si>
  <si>
    <t>Former Michigan Head Coach Sherrone Moore Scores Legal Win, Judge Cites ‘Glaring’ Concern With Arrest</t>
  </si>
  <si>
    <t>3cc745e8-5de1-36ce-8265-b76fd85903bc</t>
  </si>
  <si>
    <t>9cb21bee-9a62-343e-ba09-5b6d604f9123</t>
  </si>
  <si>
    <t>Kid Rock’s 2001 Song About ‘Underage’ Girls Resurfaces Amid Turning Point USA Halftime Show</t>
  </si>
  <si>
    <t>fbc6de3c-3e89-3902-9f7d-b5e181f5f7ba</t>
  </si>
  <si>
    <t>Ariana Grande Reacts to Photoshopped Magazine Cover Accidentally Giving Her 6 Fingers: ‘Holy S***’</t>
  </si>
  <si>
    <t>aec58b83-0d2d-3ab3-a7e0-a75fcf558813</t>
  </si>
  <si>
    <t>Kim Kardashian Reveals 12-Year-Old Daughter North Is Homeschooled and Takes ‘A Lot of Realistic Courses’</t>
  </si>
  <si>
    <t>3cd121c5-6326-3242-974f-af10a4714cbb</t>
  </si>
  <si>
    <t>Prince Harry Cuddles Daughter Princess Lilibet, 4, in Adorable Valentine’s Day Photo</t>
  </si>
  <si>
    <t>fa495a55-a585-350c-88a5-e77690bc0c25</t>
  </si>
  <si>
    <t>This Kevin Costner Western is Netflix’s Newest Hit — and It’s Better Than ‘Yellowstone’</t>
  </si>
  <si>
    <t>04729e22-424f-384b-b1b7-4a46e7eae155</t>
  </si>
  <si>
    <t>Maryland Couple Arrested After Getting Caught Having Sex in Applebee’s Parking Lot</t>
  </si>
  <si>
    <t>35a25f52-f5e1-3580-bc02-d8d79f45c121</t>
  </si>
  <si>
    <t>Netflix Had a Plan If Alex Honnold Fell and Died During 101-Story ‘Skyscraper Live’ Climb</t>
  </si>
  <si>
    <t>333ecf7b-ebe1-3402-920d-7a05d17c9069</t>
  </si>
  <si>
    <t>1st Grade Teacher in Tennessee Arrested and Charged With Abusing Her Own Kids</t>
  </si>
  <si>
    <t>8553bdf6-df5d-36c1-9f96-4ba565b2222b</t>
  </si>
  <si>
    <t>Neighbor of Ex-Husband Charged With Double Murder Says He Didn’t ‘Seem Like Somebody Who Would Do’ This</t>
  </si>
  <si>
    <t>98490935-be2c-3192-b8b2-ba7ba2455d3b</t>
  </si>
  <si>
    <t>Elderly Man Leaves Note for Help Near Mailbox After Caregiver Attacked Him, Stole His Belongings</t>
  </si>
  <si>
    <t>2c75f18b-54f3-3a38-a27d-3329bca61034</t>
  </si>
  <si>
    <t>Husband Allegedly Caught Indiana School Employee Sexually Assaulting Teen Student</t>
  </si>
  <si>
    <t>d20e5b7e-bc57-3d04-bc40-ff53824d128f</t>
  </si>
  <si>
    <t>Tiger Woods’ Alleged Mistress Rachel Uchitel Weds Businessman Dan Donovan 16 Years After Scandal</t>
  </si>
  <si>
    <t>db597805-a414-33c4-8571-66768f3b2363</t>
  </si>
  <si>
    <t>eaf5865d-0675-34fd-914c-0715254596c3</t>
  </si>
  <si>
    <t>‘Cleaning Lady’ Makeup Artist Claims She Saw Timothy Busfield Kiss Child Actors on Forehead in Trailer</t>
  </si>
  <si>
    <t>ef360614-c7bb-3386-a5f0-e40124b05505</t>
  </si>
  <si>
    <t>The Social Security Tax Truth Every Retiree Needs To Know</t>
  </si>
  <si>
    <t>2ef4568c-2dbb-3221-8e7f-18031dd5e9c7</t>
  </si>
  <si>
    <t>Tommy Lee’s Wife Brittany Furlan Served Restraining Order by Falling in Reverse Frontman Ronnie Radke</t>
  </si>
  <si>
    <t>778c937a-9848-376a-9529-aea8909f08b9</t>
  </si>
  <si>
    <t>Brooklyn Beckham’s Ex Tallia Storm Claims Victoria Beckham Called Paparazzi During Teen Romance</t>
  </si>
  <si>
    <t>eb21ef07-13b2-38d7-b132-deab603743fa</t>
  </si>
  <si>
    <t>Amanda Bynes Shows Off New ‘Trap Star’ Tattoo on Her Hand as She Wears Blue Lipstick</t>
  </si>
  <si>
    <t>c9972009-96c0-3ea4-bc85-40aaaa706167</t>
  </si>
  <si>
    <t>Iowa Husband Admitted He Stabbed His Scientist Wife to Death in a Statement to Police</t>
  </si>
  <si>
    <t>c5d76f89-a62e-3e2b-935e-fe0daff71117</t>
  </si>
  <si>
    <t>Josh Radnor Reminds Chelsea Handler They Only ‘Made Out’ After She Can’t Remember If They Had Sex</t>
  </si>
  <si>
    <t>ad4a33dd-0cc6-390d-ad98-6075de1f06f2</t>
  </si>
  <si>
    <t>Trump told Palm Beach police chief ‘everyone’ knew about Epstein, Maxwell was ‘evil’</t>
  </si>
  <si>
    <t>282b4301-b8e8-38ce-9f33-5c9cd02fd9fb</t>
  </si>
  <si>
    <t>Sarah Palin Feeds Boyfriend Ron Duguay in Hospital Amid New York Rangers Legend’s Cancer Battle</t>
  </si>
  <si>
    <t>7b5d213f-8684-3ec2-9421-0424e2b700ac</t>
  </si>
  <si>
    <t>b277d687-78b5-3e10-986c-a5969c217c51</t>
  </si>
  <si>
    <t>Who’s that Canes fan? Camera pans to adult film star at the ‘natty’</t>
  </si>
  <si>
    <t>776f5092-bce8-350e-9c14-4a3cd2f48aec</t>
  </si>
  <si>
    <t>https://www.miamiherald.com/miami-com/miami-com-news/article314384487.html</t>
  </si>
  <si>
    <t>U.S. slaps visa charges on Cuba, Venezuela. Experts call it anti-immigrant red tape</t>
  </si>
  <si>
    <t>3ab5fd85-1fc6-330f-95f8-66b18b6a606e</t>
  </si>
  <si>
    <t>https://www.miamiherald.com/news/local/immigration/article314251555.html</t>
  </si>
  <si>
    <t>Natural Ways To Reverse Early Aging—Feel Less Stressed and More Energized</t>
  </si>
  <si>
    <t>2d7e89ce-1954-3bff-b34f-3ea907e92cbb</t>
  </si>
  <si>
    <t>89b6828b-9402-35ba-9482-eebabd3e15c4</t>
  </si>
  <si>
    <t>NASCAR’s Greg Biffle Plane Crash: 911 Audio Released Details Horrifying Scene</t>
  </si>
  <si>
    <t>a99b85bf-785d-3c64-bb06-8040d99d544f</t>
  </si>
  <si>
    <t>Illinois Man Is Formally Charged With Wife’s 2024 Murder After She Was Pushed Down 29 Flights of Stairs</t>
  </si>
  <si>
    <t>9aec8d67-b3e7-30f9-baf9-7eff25c1301c</t>
  </si>
  <si>
    <t>Texas Woman Arrested After Allegedly Murdering Her Daughter Amid Fight Over Stolen Alcohol</t>
  </si>
  <si>
    <t>c72d997b-8e5b-3215-85fa-efe199bcc38a</t>
  </si>
  <si>
    <t>Dad Sent 5 Kids ‘Away’ From Car So He Could Strangle Pregnant Mom in Back Seat During Camping Trip</t>
  </si>
  <si>
    <t>8ee6b4fc-3568-3193-bba1-24c0121e3a10</t>
  </si>
  <si>
    <t>Brittany Cartwright Teases How Much Money She Really Makes Per Episode on ‘The Valley’</t>
  </si>
  <si>
    <t>bfb72e5c-adde-33a8-80fe-e27791be0c0c</t>
  </si>
  <si>
    <t>Exotic Dancer Accused of Beheading Boyfriend, Leaving Headless Body at California Home Before Fleeing to Mexico</t>
  </si>
  <si>
    <t>2e12d4f7-2ea1-34bd-bc26-260fbbdf7fb0</t>
  </si>
  <si>
    <t>Patrick Dempsey Supported by Wife and Daughter at 2026 BAFTAs in 1st Public Appearance After Eric Dane’s Death</t>
  </si>
  <si>
    <t>30b4a29a-2325-30b4-ab08-2fdb3617d0d7</t>
  </si>
  <si>
    <t>27b92a92-b093-324a-b2d1-ad601931ad89</t>
  </si>
  <si>
    <t>8bf154ef-b4dd-300f-bb1d-78c784908fe3</t>
  </si>
  <si>
    <t>2 Illinois Men Arrested After Allegedly Trying to Kidnap a Kentucky Teen and Take Her to Texas</t>
  </si>
  <si>
    <t>ccb7aff3-5729-31d1-970e-a1184d422488</t>
  </si>
  <si>
    <t>Blake Lively Addresses Backlash Over Marrying Husband Ryan Reynolds on a Plantation</t>
  </si>
  <si>
    <t>1289e38c-143e-3526-954c-b6b0c4173b02</t>
  </si>
  <si>
    <t>Lizzo Shares Tiny White Bikini Thirst Trap Amid Weight Loss in 1st Post of the New Year</t>
  </si>
  <si>
    <t>0c329254-3728-327b-8f26-222956d43d5b</t>
  </si>
  <si>
    <t>MrBeast Says He Has ‘Negative Money’ Despite Billionaire Status: ‘No One Ever Believes Anything I Say’</t>
  </si>
  <si>
    <t>d44125af-0435-3395-b8c3-393f4a5ef084</t>
  </si>
  <si>
    <t>Val Kilmer’s Daughter Mercedes Honors Late Actor on His Birthday, Reflects on Difficult Year</t>
  </si>
  <si>
    <t>137864f4-6105-311d-931d-d5f2e9206932</t>
  </si>
  <si>
    <t>Villanova University Freshman Football Player Arrested for Allegedly Sexual Assaulting Another Student</t>
  </si>
  <si>
    <t>902d423e-f1b3-3329-a63c-7a3234ec84c7</t>
  </si>
  <si>
    <t>Ambyr Childers Reveals She Watched Ex-Husband Randall Emmett’s Sex Tape With Lala Kent</t>
  </si>
  <si>
    <t>f53b90ba-f0f9-3966-829c-f4baf69e927b</t>
  </si>
  <si>
    <t>Make Your Groceries Last Weeks Longer With These Genius Hacks</t>
  </si>
  <si>
    <t>6bb7c3f9-7325-37d5-8b68-341fcea57a6d</t>
  </si>
  <si>
    <t>Olympian Ilona Maher Slams Commenter Who Claimed She ‘Looks Pregnant’ in Form-Fitting Dress</t>
  </si>
  <si>
    <t>8a0021e1-8cb7-398f-b407-02498282b365</t>
  </si>
  <si>
    <t>Donnie Wahlberg Reveals If Wife Jenny McCarthy — Or Brother Mark Wahlberg — Could Make Cameos on ‘Boston Blue’</t>
  </si>
  <si>
    <t>8ebc2044-9311-3722-8732-72bc19c8a05e</t>
  </si>
  <si>
    <t>PETA Reacts to Erin Andrews’ Viral Faux Fur Coat at Playoff Game: ‘That’s How You Serve a Showstopping Look’</t>
  </si>
  <si>
    <t>530df3e4-571b-373c-a287-deb889b98e3d</t>
  </si>
  <si>
    <t>Olympic Ice Dancer Gabriella Papadakis Pulled From NBC Coverage Due to ‘Conflict of Interest’</t>
  </si>
  <si>
    <t>0c01d75c-d4ba-3d52-b47f-46e28ca288ee</t>
  </si>
  <si>
    <t>Christina Applegate Is ‘Certain’ She Got COVID From Recent ‘Married With Children’ Reunion</t>
  </si>
  <si>
    <t>d707e976-a061-323e-84d3-658687994ffb</t>
  </si>
  <si>
    <t>Priyanka Chopra ‘Stopped Thinking’ About Nick Jonas Marriage Backlash: ‘We’re 8 Years In’</t>
  </si>
  <si>
    <t>7bbc2e16-c268-31db-b0f2-a55493a106ee</t>
  </si>
  <si>
    <t>Report: Teacher Arrested For Inappropriately Touching Student Had Been Accused of Similar Behavior in the Past</t>
  </si>
  <si>
    <t>3d38b706-be4c-3751-895d-ff9530303e9b</t>
  </si>
  <si>
    <t>Inside ‘Suitcase Killer’ Melanie McGuire and Dr. Bradley Miller’s Affair Before She Killed Husband Bill</t>
  </si>
  <si>
    <t>80649d7b-24aa-368d-97f6-45116c97d604</t>
  </si>
  <si>
    <t>Man Charged With Shooting a Married Couple That He Met on a Dating App and Killing the Wife</t>
  </si>
  <si>
    <t>7e00e216-d026-3ada-8226-f051135b0515</t>
  </si>
  <si>
    <t>Tailgating Wisconsin Teen Accused of Beating of Elderly Man Who Slowed Down in Response</t>
  </si>
  <si>
    <t>35a195b9-0aff-3477-927a-a5e7332a5429</t>
  </si>
  <si>
    <t>TLC’s ‘Unexpected’ Spotlights 13-Year-Old Teen Preparing for Fatherhood in Shocking Season 7 Trailer</t>
  </si>
  <si>
    <t>f3105c80-cf54-344c-b123-f2b8c84b352e</t>
  </si>
  <si>
    <t>Florida Parents Arrested After Roaches Were Seen ‘Crawling Over’ Baby in Moldy Infested Home</t>
  </si>
  <si>
    <t>e5ce586b-856f-32de-b962-b4d1406307dd</t>
  </si>
  <si>
    <t>High School Basketball Coach Allegedly Sent Nude Photos to Students and the Images Were Screenshotted</t>
  </si>
  <si>
    <t>cf0bb540-9117-3b76-b619-b9df4d8bc69f</t>
  </si>
  <si>
    <t>Rebecca Gayheart Addresses GoFundMe Donations for Her Kids After Eric Dane’s Death</t>
  </si>
  <si>
    <t>83c1d88f-ba87-3f40-a62a-dcf76f7a0419</t>
  </si>
  <si>
    <t>Texas Cold Case Solved as the Killer of a Dad and His Teen Daughter Gives Cops a Full Confession</t>
  </si>
  <si>
    <t>506bf99d-193e-38bf-845f-e6de16882215</t>
  </si>
  <si>
    <t>Florida House delivers on DeSantis’ property tax promise — what happens next?</t>
  </si>
  <si>
    <t>b88f20de-c9f2-3990-b9c6-1ef3e0552611</t>
  </si>
  <si>
    <t>Travis Kelce Says Fiance Taylor Swift Is Going to ‘Kill’ Him for Breaking Household Item</t>
  </si>
  <si>
    <t>509cb1d9-1ed1-3c5f-9a75-40eeb25ab0fa</t>
  </si>
  <si>
    <t>b7df24aa-407d-3a60-afab-7ec9a4374d91</t>
  </si>
  <si>
    <t>Amanda Seyfried ‘Felt Bad’ for Sydney Sweeney and Brandon Sklenar While Filming ‘The Housemaid’</t>
  </si>
  <si>
    <t>da5bc63f-1f7b-3e12-be27-2226ebb100af</t>
  </si>
  <si>
    <t>Sarah Shahi Reveals She Lost Friends Over Her Decision to Divorce Steve Howey After Over a Decade of Marriage</t>
  </si>
  <si>
    <t>5380dd16-a87c-3327-bab2-f7d96ee0c836</t>
  </si>
  <si>
    <t>Meghan Markle Shares Rare Glimpse of Her and Husband Prince Harry’s Montecito Home Office</t>
  </si>
  <si>
    <t>16b0a95b-c0ff-3256-b65f-5840247bbb96</t>
  </si>
  <si>
    <t>Travis Scott Makes Rare Comment on Kids With Ex Kylie Jenner as He Reveals How Fatherhood Changed Him</t>
  </si>
  <si>
    <t>33266654-835d-3ab4-a8f2-79af589f537e</t>
  </si>
  <si>
    <t>Sergio Jimenez Dead: Influencer Reportedly Dies at Age 37 During Livestream</t>
  </si>
  <si>
    <t>5db0955a-3923-32a4-9815-5b3d0cace335</t>
  </si>
  <si>
    <t>Johnny Gaudreau’s Family Cheers on Team USA Men’s Hockey at 1st Olympics After His Death</t>
  </si>
  <si>
    <t>22583852-a767-3012-bb84-82dca7fad018</t>
  </si>
  <si>
    <t>Danica Patrick Taunts Canada Over Becoming ‘51st State’ After Team USA Gold Medal Hockey Win</t>
  </si>
  <si>
    <t>8f4ba1a8-86bc-3e28-aeb2-db43b8235d77</t>
  </si>
  <si>
    <t>Wisconsin Couple Arrested on Several Charges After They Left 8 Kids in Filthy RV With Easy Access to Weed</t>
  </si>
  <si>
    <t>a60c2fea-5bec-386e-a9a8-b39f9baae647</t>
  </si>
  <si>
    <t>Landman’s Tommy Gets Fired Before Season 2 Finale, Ainsley Misgenders Roommate During Pronoun Dispute</t>
  </si>
  <si>
    <t>cca11eae-f5ed-3c0c-bc15-e45b4d302b7d</t>
  </si>
  <si>
    <t>Blake Garrett Dead: Child Actor Who Starred in 2006’s ‘How to Eat Fried Worms’ Was 33</t>
  </si>
  <si>
    <t>262c9c2b-11cd-3e79-889f-6e47a79cfd4f</t>
  </si>
  <si>
    <t>Tommy Lee Jones’ Family Guide: Meet the Actor’s Wife Dawn Laurel-Jones and 2 Children</t>
  </si>
  <si>
    <t>a4e34f98-fa56-3b79-88a5-9aa04c725de1</t>
  </si>
  <si>
    <t>New poll finds shift in Jasmine Crockett-James Talarico Senate race in Texas</t>
  </si>
  <si>
    <t>63577aad-8c6e-3e9b-a6a8-bdf92c460d3c</t>
  </si>
  <si>
    <t>Mother of Elon Musk’s 13th Child Speaks Out After Claiming Grok Generated Explicit AI Images of Her</t>
  </si>
  <si>
    <t>e27ff979-53ed-3c1d-81fd-b68bd7441229</t>
  </si>
  <si>
    <t>Terry Crews’ Daughter Recalls ‘Creepy’ Actor Hitting on Her When She Was 16 Years Old</t>
  </si>
  <si>
    <t>91732526-1aef-329d-8f86-5f5e4a687f74</t>
  </si>
  <si>
    <t>Tatiana Schlossberg Smiles With Husband George and 2 Kids in New Photo Shared 1 Week After Death</t>
  </si>
  <si>
    <t>649b32eb-ebe0-37cb-908f-b21caeb29a71</t>
  </si>
  <si>
    <t>Parents Let Their Kids Starve, Look for Food in the School Garbage Before 1 Died From Malnourishment</t>
  </si>
  <si>
    <t>abf85f67-ce33-31b7-b935-9c1efd6383de</t>
  </si>
  <si>
    <t>Wisconsin Man Committed Murder, Finished Doing His Taxes and Then Turned Himself In</t>
  </si>
  <si>
    <t>1b7a2ea7-4a37-38ac-8196-5f6c237d1e46</t>
  </si>
  <si>
    <t>Kylie Jenner’s BF Timothee Chalamet Helps Her Pick Out a String Bikini During Los Cabos Getaway</t>
  </si>
  <si>
    <t>9017ebba-ba72-392f-880d-d03ba27e2cb6</t>
  </si>
  <si>
    <t>Kaley Cuoco Explains Why She’ll ‘Never Go Back’ to a Show Like ‘The Big Bang Theory’</t>
  </si>
  <si>
    <t>c13c07cc-3707-326a-b127-b1bd41a13443</t>
  </si>
  <si>
    <t>Michael Irvin Says He Didn’t Use Drugs on Sideline at Championship Game: ‘Coke Don’t Last 5 Hours’</t>
  </si>
  <si>
    <t>d24c767b-07e3-3379-b8c0-8cd783d8e96c</t>
  </si>
  <si>
    <t>Trump expected to watch UM vs. Indiana championship game at Hard Rock Stadium</t>
  </si>
  <si>
    <t>5401b401-96d1-3a1d-bd8e-c92688ec0ce4</t>
  </si>
  <si>
    <t>https://www.miamiherald.com/sports/college/article314320027.html</t>
  </si>
  <si>
    <t>2aafa0e4-f6ec-3dc0-9184-5fa8bfddb7c1</t>
  </si>
  <si>
    <t>Rumer Willis Clarifies ‘Uninformed’ Claim She Lives Off Parents Bruce Willis and Demi Moore’s Money</t>
  </si>
  <si>
    <t>c6484e99-9f02-38e2-b319-c7dabe31cfd5</t>
  </si>
  <si>
    <t>Every Celebrity Who Donated Money to Support James Van Der Beek’s Family After His Death at 48</t>
  </si>
  <si>
    <t>bb915f8a-2ec7-34f8-8dd2-db6ee34873af</t>
  </si>
  <si>
    <t>457e4495-a02e-3596-9f0f-af5cf3798c85</t>
  </si>
  <si>
    <t>‘Animals had already died’ when woman was arrested for mistreatment of animals</t>
  </si>
  <si>
    <t>599045e0-4932-37ae-979f-434be18e3c54</t>
  </si>
  <si>
    <t>The State</t>
  </si>
  <si>
    <t>https://www.thestate.com/news/local/article314196647.html</t>
  </si>
  <si>
    <t>Justin Hartley’s Wife Sofia Pernas Posts 2025 Highlights Including Adorable Baby Photo, Romantic Getaway</t>
  </si>
  <si>
    <t>287d27bd-78e0-3f5d-94df-4f2f1b6d46d1</t>
  </si>
  <si>
    <t>57572f03-799f-3df3-a662-08a05eefc791</t>
  </si>
  <si>
    <t>5 Men Arrested in Home Invasion and Charged With Sexual Assault, Police Say Crime Was Targeted</t>
  </si>
  <si>
    <t>fdb45238-b405-3d41-a85f-8fb78b3d89fc</t>
  </si>
  <si>
    <t>Nicola Peltz Supports Husband Brooklyn With New ‘Family First’ Tattoo Amid Beckham Feud</t>
  </si>
  <si>
    <t>29455cf6-31f7-39aa-8e00-71be6f9e04cd</t>
  </si>
  <si>
    <t>Alix Earle Defends Being Part of Bad Bunny’s Super Bowl Halftime Show After Critic Says It Was ‘Undeserved’</t>
  </si>
  <si>
    <t>e60d15cf-b115-3b47-88cb-46e0a2d3da22</t>
  </si>
  <si>
    <t>Witness Makes New Claims About Timothy Busfield’s Alleged Teenage Victim Amid Abuse Allegations</t>
  </si>
  <si>
    <t>c4987e41-6e48-3326-84ea-fa7fdca888d4</t>
  </si>
  <si>
    <t>Security Video Released of Notre Dame Coach Marcus Freeman’s Alleged Battery at Son’s Wrestling Event</t>
  </si>
  <si>
    <t>2035870b-7c40-3ef0-b88d-09fdfa5652df</t>
  </si>
  <si>
    <t>Unexpected’s Hunter, 13, Shares Father’s Reaction to Getting a Girl Pregnant: ‘He Said I Ruined My Life’</t>
  </si>
  <si>
    <t>2ed0f9d9-825a-3b34-92a9-855cf257acf9</t>
  </si>
  <si>
    <t>The Early ALS Symptom Eric Dane Dismissed as Texting Fatigue</t>
  </si>
  <si>
    <t>42b6da02-ff1e-3892-a1bd-f0175cb474a2</t>
  </si>
  <si>
    <t>Sportswriter Matthew Graham Breaks Silence After Pregnant Wife Killed in Bike Crash: ‘World’s Best Mother’</t>
  </si>
  <si>
    <t>276ddfee-a297-30d5-ab87-437fe724b6d3</t>
  </si>
  <si>
    <t>e4be1293-215a-3d90-804b-9f95e5dfb6a6</t>
  </si>
  <si>
    <t>455e32c4-28eb-3e8b-b71e-a670f9aeed21</t>
  </si>
  <si>
    <t>Gay Creator Jak White Explains Why He Participated in Bonnie Blue’s 400 Men ‘Breeding’ Event</t>
  </si>
  <si>
    <t>7cac74cd-7a8e-34de-b3f6-ce94f2087318</t>
  </si>
  <si>
    <t>Discover Trader Joe’s 2026 New Snacks, Cheeses, Breads, and Frozen Treats</t>
  </si>
  <si>
    <t>0d6a4389-96c4-3617-954a-b301be2c702b</t>
  </si>
  <si>
    <t>Life &amp; Style</t>
  </si>
  <si>
    <t>Man Told Texas Cops the Reason He Killed His Wife Was to Start a ‘New Life’ With His Girlfriend</t>
  </si>
  <si>
    <t>847d2c06-cda0-3941-90bc-c73da438cb22</t>
  </si>
  <si>
    <t>Parents Call Out ‘Shocking’ Behavior of School Board Amid Disappearance of High School Coach Travis Turner</t>
  </si>
  <si>
    <t>12f7bee3-1a3e-35d8-b693-b5c0bdde9a42</t>
  </si>
  <si>
    <t>Pennsylvania Man Sentenced After Shooting Wife in Wheelchair During Fight Over Cooking Dinner</t>
  </si>
  <si>
    <t>800d40e4-cfad-319e-8a34-6e8079f522a9</t>
  </si>
  <si>
    <t>California Man Allegedly Gunned Down Wife in Front of Son, Claimed She was ‘Cheating’</t>
  </si>
  <si>
    <t>59df18e9-2884-37ae-a556-d9af15ed48f4</t>
  </si>
  <si>
    <t>Virginia Husband Brendan Banfield Found Guilty of Killing Wife During Affair With Their Au Pair</t>
  </si>
  <si>
    <t>883e5fa7-86c8-378b-8e84-4d875b078545</t>
  </si>
  <si>
    <t>Looking for cheap clothes? Here are 6 KC-area thrift shops to check out</t>
  </si>
  <si>
    <t>22dd37cb-c205-3db8-a36e-4ee5242179af</t>
  </si>
  <si>
    <t>https://www.kansascity.com/news/local/article314333560.html</t>
  </si>
  <si>
    <t>Natalie Portman Splashes Around in Low-Cut Swimsuit During St. Bart’s Beach Outing</t>
  </si>
  <si>
    <t>c9d5fb66-d224-35aa-ba6d-672787796baa</t>
  </si>
  <si>
    <t>Erika Kirk Marks First Christmas Without Husband Charlie After His Death: ‘Your Socks Are Still on the Floor’</t>
  </si>
  <si>
    <t>2a067b7f-2816-3fe6-ba3e-0c9fcc0268f6</t>
  </si>
  <si>
    <t>Landman’s Paulina Chavez Breaks Silence on Ariana’s ‘Devastating’ Sexual Assault, Aftermath and More</t>
  </si>
  <si>
    <t>50889295-766a-381e-ba0f-a4864a071afa</t>
  </si>
  <si>
    <t>Witney Carson Says Her Kids Were ‘Asked to be Quiet’ on 13-Hour Flight: ‘Put Some Freaking’ Ear Plugs In</t>
  </si>
  <si>
    <t>6aa79084-c878-3d61-9a84-d753caf61d26</t>
  </si>
  <si>
    <t>Lydia Plath Makes Rare Comments About Witnessing 17-Month-Old Brother Joshua’s Death When She Was 4</t>
  </si>
  <si>
    <t>4020cbca-fb67-301a-84b9-05b60d066c50</t>
  </si>
  <si>
    <t>Former Dallas Cowboys great receives Trump pardon after prior guilty plea</t>
  </si>
  <si>
    <t>f5589a05-da09-36bd-ae26-ce5e209ba2b8</t>
  </si>
  <si>
    <t>‘Scary Movie’ Star Jayne Trcka’s Cause of Death Revealed 2 Months After the Bodybuilder Died at Age 62</t>
  </si>
  <si>
    <t>9e4ad802-f6ab-3317-bfe1-aa34623c8897</t>
  </si>
  <si>
    <t>Tech CEO Arrested and Charged After Estranged Wife’s Body Found at Bottom of California Cliff</t>
  </si>
  <si>
    <t>4ace9aa0-c3cb-33d8-ab3c-613baf3349b2</t>
  </si>
  <si>
    <t>Florida Woman Arrested After Failed Murder-Suicide Attempt With Disabled Great-Granddaughter</t>
  </si>
  <si>
    <t>faaab3b6-a2c4-37b2-8bbe-f48f7a2520c7</t>
  </si>
  <si>
    <t>Meet the Cast of Kayce Dutton’s CBS Spinoff ‘Marshals’ — Including ‘Yellowstone’ Alums</t>
  </si>
  <si>
    <t>782399e7-4801-3f90-9853-6bd0ff967599</t>
  </si>
  <si>
    <t>‘Landman’ Has Major Continuity and Editing Mistake After Billy Bob Thornton’s Full-Frontal Scene</t>
  </si>
  <si>
    <t>31f4c36c-7333-372b-84cd-a84c3bff579f</t>
  </si>
  <si>
    <t>Former L.A. County Employee Charged With Trying to Scam Guthrie Family Amid Search for Savannah’s Mom Nancy</t>
  </si>
  <si>
    <t>f4ae6b03-92a7-311b-ac7d-56e25ac41f35</t>
  </si>
  <si>
    <t>High School Basketball Coach Allegedly Raped Massachusetts Student After Gaving Her Tequila Shots</t>
  </si>
  <si>
    <t>8871cc4b-a370-3af9-b0e8-dfa131dfd9b7</t>
  </si>
  <si>
    <t>Indiana Quarterback Fernando Mendoza Reveals Why He Doesn’t Have a Girlfriend in Resurfaced Video</t>
  </si>
  <si>
    <t>3f9179af-1d49-3966-948b-b635446e59e7</t>
  </si>
  <si>
    <t>Former Texas WR Jordan Shipley’s Sister Posts Photo of His Bandaged Body After Dramatic Ranch Accident</t>
  </si>
  <si>
    <t>0ffed810-3cea-34c1-9829-a210ffebca76</t>
  </si>
  <si>
    <t>Parents of Motocross Prodigy Aidan Zingg, 16, Reportedly File Wrongful Death Lawsuit, Say Crash Was Preventable</t>
  </si>
  <si>
    <t>0726ce6d-48e4-3c66-a451-d329d089f21e</t>
  </si>
  <si>
    <t>Hannah Berner Slams Alex Honnold for Skyscraper Climb, Tells Him to Spend ‘Quality Time’ With Kids Instead</t>
  </si>
  <si>
    <t>e42fd4c1-f743-3ee7-ac2a-4ade74a7bcdc</t>
  </si>
  <si>
    <t>Brandi Glanville Spent $200k on Breast Implants Making Her Sick, Says Ex Eddie Cibrian Hasn’t Shown ‘Support’</t>
  </si>
  <si>
    <t>4dfaade9-e3e3-3b8a-888e-146b9bb5a11b</t>
  </si>
  <si>
    <t>Three more Canes depart during playoffs, enter transfer portal. And UM to cash in</t>
  </si>
  <si>
    <t>5147d5c4-0b08-35a8-9b9c-5df3addbc106</t>
  </si>
  <si>
    <t>https://www.miamiherald.com/sports/college/acc/university-of-miami/article314086558.html</t>
  </si>
  <si>
    <t>7-Year-Old Girl Kidnapped By Man As She Got Off School Bus in Minnesota, Police Say</t>
  </si>
  <si>
    <t>806aebfb-4517-3cb9-872d-5e0018db282d</t>
  </si>
  <si>
    <t>Parents of Timothy Busfield’s Accusers Involved in Separate Injury Lawsuit Over Rental Home</t>
  </si>
  <si>
    <t>54218a15-b0f6-39be-87fc-14a5af2f899b</t>
  </si>
  <si>
    <t>What Happened to Andrea Yates’ Ex-Husband Russell Yates? Where He Is Now Amid ‘Cult Behind the Killer’ Doc</t>
  </si>
  <si>
    <t>2ca6b3a9-73bb-336b-87d7-e4c00c7a05ed</t>
  </si>
  <si>
    <t>0114a8b4-d78e-3918-a692-9c206eb677f4</t>
  </si>
  <si>
    <t>Melissa Gilbert’s Son Claims ‘Hero’ Timothy Busfield Has ‘Shown Up’ for Him More Than His Biological Dad</t>
  </si>
  <si>
    <t>8f0503b9-445a-321d-a5f9-171163ac4387</t>
  </si>
  <si>
    <t>9f663bb4-188d-38f9-8753-934a275cf01f</t>
  </si>
  <si>
    <t>Tara Lipinski Defends Bringing 2-Year-Old Daughter to Milan Amid Olympics Coverage: ‘Don’t Want to Choose’</t>
  </si>
  <si>
    <t>09bd7b1d-47c0-3f43-91f3-e2713ce7029f</t>
  </si>
  <si>
    <t>Chappell Roan luce un vestido transparente de los Grammy 2026 sostenido por aros en los pezones: fotos de su atrevido atuendo</t>
  </si>
  <si>
    <t>614a72b6-e7d3-35df-8ee7-cf90fc9186e2</t>
  </si>
  <si>
    <t>US Weekly ES</t>
  </si>
  <si>
    <t>‘Monster’ Woman Accused of Exploiting Foster Teen and Forcing Her Into Prostitution in Ohio</t>
  </si>
  <si>
    <t>49c39d62-8472-375f-8f39-a60fd27c097f</t>
  </si>
  <si>
    <t>Cheryl Burke Claps Back at Haters Who Criticize Her Eyebrows, Saying She Has ‘Sunken in Temples’</t>
  </si>
  <si>
    <t>77c8fa81-d8ec-3119-be34-9da9f2a02e02</t>
  </si>
  <si>
    <t>Teyana Taylor presume su tanga de diamantes con 'fiesta atrás' durante su discurso en los Globos de Oro 2026</t>
  </si>
  <si>
    <t>188d16a7-fd53-37f8-b621-c518c10e4303</t>
  </si>
  <si>
    <t>Hulu’s Hit Drama Is Back For a Third Season — Here’s Why It’s Better Than Ever</t>
  </si>
  <si>
    <t>6ba1544a-5c6e-31d8-bca7-53e111e568e6</t>
  </si>
  <si>
    <t>California Woman Allegedly Killed by Her Estranged Husband Who Displayed ‘Paranoid Ideas,’ Police Say</t>
  </si>
  <si>
    <t>61d7e181-83f7-37e2-b093-8cc9a69fd4a3</t>
  </si>
  <si>
    <t>Lane Kiffin Holds Hands With LSU Women’s Basketball Coach Kim Mulkey While Ole Miss Plays in Sugar Bowl</t>
  </si>
  <si>
    <t>9e8cb268-4ee7-3a59-b58c-66ff48691496</t>
  </si>
  <si>
    <t>Mariah Carey Performs in Italian at 2026 Winter Olympics Opening Ceremony in Milan</t>
  </si>
  <si>
    <t>0f6e8869-c2ae-3089-84d6-a709e5676d7a</t>
  </si>
  <si>
    <t>Mom Allegedly Helped Forcibly Tattoo Her Kids, Then Tried to Scrub Tattoos Off With Brillo Pad</t>
  </si>
  <si>
    <t>f721dfde-f389-3680-83b5-71a47fa6a070</t>
  </si>
  <si>
    <t>Sherrone Moore’s Termination Letter Released: What It Revealed About His Affair</t>
  </si>
  <si>
    <t>a3e5c7db-f0e5-3ac4-937e-2ff2c7475360</t>
  </si>
  <si>
    <t>SC man left car at airport for Christmas vacation. Upon returning, he found this</t>
  </si>
  <si>
    <t>4ddc463a-1cc8-3bb1-a8ae-68ab70bdf197</t>
  </si>
  <si>
    <t>https://www.thestate.com/news/local/crime/article314499617.html</t>
  </si>
  <si>
    <t>Kristen Stewart Claims ‘Actresses Get Treated Like S***’ So She Started Directing</t>
  </si>
  <si>
    <t>9d20f038-4503-332e-940c-ec9724ede5c6</t>
  </si>
  <si>
    <t>Kylie Kelce Is in San Francisco Ahead of Super Bowl 2026 — But Won’t Be Attending the Big Game</t>
  </si>
  <si>
    <t>389cc6b3-6bc8-38f8-9c34-427b6082097b</t>
  </si>
  <si>
    <t>Oklahoma Police Searching for Molly Miller and Colt Haynes, Missing Since 2013, Find Pair of Bodies</t>
  </si>
  <si>
    <t>a7b9aaf0-b2f9-347c-873e-8a3835bb91d6</t>
  </si>
  <si>
    <t>‘Listen To Your Body’: Musician Amy Grant Shares Health Update After Husband's Heart Check-Up Saved Her Life (Exclusive)</t>
  </si>
  <si>
    <t>ca4f82ff-a38a-3566-a12f-2caa887c8c12</t>
  </si>
  <si>
    <t>South Carolina Teen Mackenzie Dalton Found Safely, Mystery Man Busted for Lying</t>
  </si>
  <si>
    <t>4e9a1ee8-79c7-3725-ba07-4c0aa2b8df41</t>
  </si>
  <si>
    <t>North Carolina Police Make Arrest in Murder of Beloved Science Teacher Zoe Welsh</t>
  </si>
  <si>
    <t>d1b8c0b4-9a01-33d2-8209-b9ac23a4088c</t>
  </si>
  <si>
    <t>Bill Hader’s Dating History: Ali Wong, Anna Kendrick and More A-Listers</t>
  </si>
  <si>
    <t>776c0131-75d6-341c-82db-6f8c6a333b51</t>
  </si>
  <si>
    <t>Who Is David Zayas? Meet the Actor Replacing Timothy Busfield on ‘Law &amp; Order: Special Victims Unit’</t>
  </si>
  <si>
    <t>d26b13a3-bfe8-3192-8aca-16a219363aea</t>
  </si>
  <si>
    <t>Olympian Shawn Johnson Reveals How Much Weight She Lost During ‘Special Forces’ Season 4</t>
  </si>
  <si>
    <t>a85cf6dd-e17a-3b04-9231-b4a12861f2dc</t>
  </si>
  <si>
    <t>Olympics Broadcaster Todd Richards Addresses ‘Hot Mic’ Moment Calling Snowboard Final ‘Boring’</t>
  </si>
  <si>
    <t>01175940-de50-3c75-9ea6-211ac712c13e</t>
  </si>
  <si>
    <t>Tiger Woods and Elin Nordegren’s Ups and Downs: How They Got Over Scandal to Coparent Their Kids</t>
  </si>
  <si>
    <t>834b5ea4-7f48-3263-acc0-4beb51d75c99</t>
  </si>
  <si>
    <t>The Lost Pilot of ‘The Big Bang Theory’ Revealed: Meet the Lead Female Character Who Was Cut From the Cast</t>
  </si>
  <si>
    <t>7d456ed5-a0a3-306e-a0cb-cb09a97f728e</t>
  </si>
  <si>
    <t>Nicola Peltz Beckham’s Former Hairstylist Justin Anderson Calls Her ‘Bad Apple,’ Supports ‘Beckham Family’</t>
  </si>
  <si>
    <t>20e81ff2-433b-3b5b-a6e4-0f61ff616fce</t>
  </si>
  <si>
    <t>Everything to Know About Taylor Sheridan’s ‘Landman’ Season 3 After Demi Moore Fired Billy Bob Thornton on the Show</t>
  </si>
  <si>
    <t>10d57afc-4d37-3fc5-a457-5f4f769a42b5</t>
  </si>
  <si>
    <t>Ohio Police Searching for Suspect in Apparent Home Invasion After Murders of Dentist and Wife</t>
  </si>
  <si>
    <t>7069827d-57fc-34ee-8c88-98746ddd7d56</t>
  </si>
  <si>
    <t>Alix Earle and Tom Brady Spotted Celebrating New Year’s Eve Together in St. Barts</t>
  </si>
  <si>
    <t>083f404b-9437-3f92-b9db-a044248531eb</t>
  </si>
  <si>
    <t>Zach Bryan Reacts to Turning Point USA Alternative Halftime Show: ‘The Most Cringe S***’</t>
  </si>
  <si>
    <t>512e27aa-48a1-3044-a40d-31523a065f04</t>
  </si>
  <si>
    <t>Travis Kelce Explains Why It’s ‘Kind of Heartbreaking’ Knowing the Kansas City Chiefs Are Moving Stadiums</t>
  </si>
  <si>
    <t>9381b26d-f5e9-3ca5-b9d8-d742b444c793</t>
  </si>
  <si>
    <t>Cuánto cuestan los vestidos que lució Karol G en los premios Grammy 2026: diseños, accesorios y más</t>
  </si>
  <si>
    <t>2e96e7dd-4324-3573-b38d-096355e732d1</t>
  </si>
  <si>
    <t>Future of ‘The Kelly Clarkson Show’ Revealed After Surprise Cancellation Rumors</t>
  </si>
  <si>
    <t>03c58829-d9f4-3cb8-97d8-7b936a70c06d</t>
  </si>
  <si>
    <t>Brooks Nader Addresses Rumors She’s Dating Ben Affleck: ‘Haven’t Met Him in My Life’</t>
  </si>
  <si>
    <t>01a662fc-0ae3-3845-9762-d4d9533caecd</t>
  </si>
  <si>
    <t>Alabama Daycare Workers Sentenced for ‘Torture’ and ‘Willful Abuse’ After Taking Turns Hitting Child</t>
  </si>
  <si>
    <t>e845cb87-992b-3a4e-9821-2c6e71f29c8c</t>
  </si>
  <si>
    <t>Why Was Matt Lauer Fired From the ‘Today’ Show? Breaking Down the Misconduct Accusations</t>
  </si>
  <si>
    <t>47cdefb1-9a1e-362d-bdf6-1d4334d8601b</t>
  </si>
  <si>
    <t>JoJo Siwa Shows Off New $2600 Cartier Ring From BF Chris Hughes Amid Rumored Social Media Rebrand</t>
  </si>
  <si>
    <t>41a473fc-6f4d-3731-b6bb-ac90669da053</t>
  </si>
  <si>
    <t>Why Nicola Peltz and Brooklyn Beckham Are Reportedly No Longer Close to Selena Gomez</t>
  </si>
  <si>
    <t>8c01e40e-7fc8-3359-90a4-6cf4da4c0f32</t>
  </si>
  <si>
    <t>Inside ‘Today’ Host Savannah Guthrie’s Relationship With Mom Nancy: Everything She’s Said</t>
  </si>
  <si>
    <t>d6330586-9ae2-336c-8873-0061f2593e08</t>
  </si>
  <si>
    <t>Woman who shot boyfriend to death during gun game cleared under Stand Your Ground</t>
  </si>
  <si>
    <t>e3ae957f-9caa-3948-aa94-96b4c4318f4a</t>
  </si>
  <si>
    <t>What to Know About Matt Lauer’s 3 Kids With Ex-Wife Annette Roque: Meet Jack, Romy and Thijs</t>
  </si>
  <si>
    <t>48876e32-4e95-3d92-a0a5-113c267d66ef</t>
  </si>
  <si>
    <t>Louisiana Middle School Teacher Charged With Alleged Sex Crimes After Being Named Teacher of the Year</t>
  </si>
  <si>
    <t>5003bd02-bd98-3118-a861-d27c9bf4ae4e</t>
  </si>
  <si>
    <t>Erika Kirk Tells Her Ex-Boyfriend ‘Sex Sells’ in Resurfaced ‘Amazing Race’ Audition Tape</t>
  </si>
  <si>
    <t>595b6dd0-74a5-3a37-88f0-e7cd7b69fe65</t>
  </si>
  <si>
    <t>Iguanas fell from trees during South Florida’s cold snap — and it triggered an unusual cleanup</t>
  </si>
  <si>
    <t>0d981200-bee8-30da-8cd9-478fcb1c1eac</t>
  </si>
  <si>
    <t>Romy and Jake Reiner Spend New Year’s Day Together Cleaning Up Beach After Parents’ Deaths</t>
  </si>
  <si>
    <t>74bb2a3f-3ae0-35e1-a0a0-5a61ba0899a7</t>
  </si>
  <si>
    <t>Stefon Diggs’ Ex Aileen Lopera Drops Lawsuit Against NFL Star After Alleged DNA Test Bombshell</t>
  </si>
  <si>
    <t>acbbd21e-a04e-39d9-b4b8-15611de763ce</t>
  </si>
  <si>
    <t>6625102e-a52b-3f22-9e39-d1d3d23fb4d4</t>
  </si>
  <si>
    <t>Olympic Snowboarder Shaun White Jumps Over Shane Gillis in Wild New York City Stunt</t>
  </si>
  <si>
    <t>cb3fda68-290f-3324-a1ab-0e990dbc9010</t>
  </si>
  <si>
    <t>Brooklyn Beckham Claims Parents ‘Pressured’ Him to Sign Away Rights to His Name: What That Means</t>
  </si>
  <si>
    <t>9dc6bb4d-c3d9-3f06-ae90-e43985581c4a</t>
  </si>
  <si>
    <t>Connecticut Woman Carleen McGeachie Missing Since Last Year is Found Alive in California — and Arrested</t>
  </si>
  <si>
    <t>1d4995ed-288b-32e2-b363-c82eb1bfa207</t>
  </si>
  <si>
    <t>Netflix Just Added This Wild Sci-Fi Show — and It’s Far Better Than ‘Stranger Things’</t>
  </si>
  <si>
    <t>f71acb49-154c-3d61-bf3b-8081af3c52f7</t>
  </si>
  <si>
    <t>How Long Was Elizabeth Smart Held Captive? Everything to Know About Her Kidnapping and Rescue</t>
  </si>
  <si>
    <t>9d7545b6-8a01-3bb1-a0c7-22964b198c28</t>
  </si>
  <si>
    <t>La novia de Keanu Reeves, Alexandra Grant, comparte una rara foto de la pareja besándose en Nueva York</t>
  </si>
  <si>
    <t>b8184cd4-5566-3bbb-8e60-9a1a9a6af10b</t>
  </si>
  <si>
    <t>Mom, Boyfriend Shot Kids With BB Guns While They Were Locked in Chicken Pen, Missouri Sheriff Says</t>
  </si>
  <si>
    <t>55b4d6b3-abc7-389e-9959-88dbcd840c99</t>
  </si>
  <si>
    <t>Kindergarten Teacher Accused of Attacking 5-Year-Old Who Broke a Pencil Is Fired From Texas School</t>
  </si>
  <si>
    <t>3ae53378-b566-33a1-89a5-203f7bc58a7c</t>
  </si>
  <si>
    <t>2723d450-b896-3ddb-be83-3928f19a98ed</t>
  </si>
  <si>
    <t>Turning Point USA’s All-American Halftime Show Wasn’t Even Broadcast Live: Report</t>
  </si>
  <si>
    <t>232c5d49-84b2-34b6-adc7-18cb3976f1f9</t>
  </si>
  <si>
    <t>‘SNL’ Star Colin Jost Addresses Wife Scarlett Johansson’s Drop From Highest-Grossing Actor Spot</t>
  </si>
  <si>
    <t>b29d76e6-74b8-3ac5-a14d-13c8af21d8fe</t>
  </si>
  <si>
    <t>Mickey Rourke Claimed Eric Dane Was Rushed to the Hospital Less Than 1 Week Before Death</t>
  </si>
  <si>
    <t>e4a0256e-83d4-3b0c-9763-f9371be25222</t>
  </si>
  <si>
    <t>Dakota Johnson’s $4,325 Winter Coat Is Trending, So We Found the Look for Just $53</t>
  </si>
  <si>
    <t>cb1d3d89-2ec1-3c3a-bdd1-0ce39a1bbc23</t>
  </si>
  <si>
    <t>1b899b15-d18e-3e92-aa47-2d32911e9a5c</t>
  </si>
  <si>
    <t>Kansas Child, 4, Forced Outside in Freezing Weather While Only Wearing Underwear, Dad and GF Arrested</t>
  </si>
  <si>
    <t>b1125faf-62f8-39fa-8ef0-0aec227b9a59</t>
  </si>
  <si>
    <t>Nicole Richie’s Daughter Debuts Back Tattoo With a Sweet Nod to Her Mom: ‘Angel Wings Like Her Mama’</t>
  </si>
  <si>
    <t>57c660c3-8156-3cbb-8abc-0e0952233684</t>
  </si>
  <si>
    <t>Jack Schlossberg Honors Late Sister Tatiana Schlossberg in Emotional Instagram Post</t>
  </si>
  <si>
    <t>c5f9a743-3fb6-3da5-8e71-5c052f6e4588</t>
  </si>
  <si>
    <t>7d06ed24-576d-36cf-8544-dcf663b989d9</t>
  </si>
  <si>
    <t>Vice President JD Vance Gets ‘Booed Loudly’ at 2026 Olympic Games Opening Ceremony</t>
  </si>
  <si>
    <t>f3c8b41f-9104-38ab-ad19-b6f71a70ca25</t>
  </si>
  <si>
    <t>Tennessee Man Accused of Threatening to Shoot Up School After Stepdaughter Was Allegedly Bullied</t>
  </si>
  <si>
    <t>2bc61d74-823f-3e5f-b665-3e0bc6205360</t>
  </si>
  <si>
    <t>El presidente Donald Trump afirma que firmará una orden ejecutiva para mantener el partido de fútbol americano universitario entre el ejército y la marina exclusivo</t>
  </si>
  <si>
    <t>b11279e4-656e-3db3-be3d-2c6c6347ba6c</t>
  </si>
  <si>
    <t>Team USA Figure Skater Isabeau Levito Pleads for Olympic Village Not to ‘Evict’ Her</t>
  </si>
  <si>
    <t>ae719518-ee57-3cf5-b19d-a975f8885327</t>
  </si>
  <si>
    <t>Ohio Man Drove to North Carolina to Murder Ex-Girlfriend and US Soldier Boyfriend on Valentine’s Day</t>
  </si>
  <si>
    <t>97d47cd6-7e1e-3d7e-ab1f-21aa22af257d</t>
  </si>
  <si>
    <t>Teen Arrested After Allegedly Scamming Ex-Boyfriend Out of $7,000 By Claiming to Have His Baby</t>
  </si>
  <si>
    <t>06396317-4715-3d21-814c-38bdc5c39ff4</t>
  </si>
  <si>
    <t>Estas son las 10 colombianas que mandan en OnlyFans: Aída Cortés, Cintia Cossio y más</t>
  </si>
  <si>
    <t>b6d550d1-9861-3573-9d46-d3e35cf0e9a6</t>
  </si>
  <si>
    <t>Police Rescue Florida Girl, 12, From Hotel Where She Was Staying With North Carolina Man</t>
  </si>
  <si>
    <t>a1e7ed32-f411-36e5-aa6d-9ced6704a61b</t>
  </si>
  <si>
    <t>Biggest Olympics Scandals Ever: Nancy Kerrigan’s Attack, Jordan Chiles’ Bronze Medal Loss and More</t>
  </si>
  <si>
    <t>c5871846-4c47-3fca-8d68-a1b34bc9b099</t>
  </si>
  <si>
    <t>Woman Allegedly Met Men For Sex, Then Fatally Drugged Them in Ohio ‘Serial Killings’</t>
  </si>
  <si>
    <t>dac83d38-bc47-3248-877c-6bababa81f7a</t>
  </si>
  <si>
    <t>Buffalo Bills QB’s Wife Breaks Silence on Firing of Coach Sean McDermott With Emotional Post</t>
  </si>
  <si>
    <t>447635b0-f0fa-3035-acca-2e327c76b0dc</t>
  </si>
  <si>
    <t>‘His and Hers’ Is Netflix’s No. 1 Thriller Right Now, But You Should Watch This Show Instead</t>
  </si>
  <si>
    <t>adfe2638-227b-3c7e-a7b5-9c09755f924b</t>
  </si>
  <si>
    <t>Man Dressed as Patrick Mahomes in Kermit Mask Gets Knocked Out by Rocky Balboa at Mummers Parade</t>
  </si>
  <si>
    <t>9ebaedde-ed97-3487-8cdb-c197e925afae</t>
  </si>
  <si>
    <t>Kristin Cavallari Recalls Going to ‘Sketchy’ A-list Party in Los Angeles: ‘Felt Like a Drug Den’</t>
  </si>
  <si>
    <t>73f8046c-8022-363c-98ad-e4791e00128a</t>
  </si>
  <si>
    <t>Bad Bunny Wore No. 64 on His Jersey During Super Bowl Halftime Show as a Tribute to Family</t>
  </si>
  <si>
    <t>60482759-0a1e-32dd-bdba-7b5b2fa3bc3a</t>
  </si>
  <si>
    <t>Ellas son las 10 mexicanas más seguidas de OnlyFans: de Ninel Conde a Karely Ruiz</t>
  </si>
  <si>
    <t>5012f022-0aef-3baf-9572-be35a60a59a9</t>
  </si>
  <si>
    <t>Jamie Lynn Spears’ 17-Year-Old Daughter Maddie Looks All Grown Up Trying on Senior Prom Dresses</t>
  </si>
  <si>
    <t>b6b8ef31-5f63-34e9-bd6c-8cee2334ef53</t>
  </si>
  <si>
    <t>KC police arrest volunteers serving free meals in Kansas City parking lot. Why?</t>
  </si>
  <si>
    <t>3b66ece8-2b46-3238-b468-9b90611d5898</t>
  </si>
  <si>
    <t>https://www.kansascity.com/news/local/article314269763.html</t>
  </si>
  <si>
    <t>La creadora de contenido para adultos Bonnie Blue rompe récord al tener sexo sin protección con unos 400 hombres</t>
  </si>
  <si>
    <t>dabb87f9-cfdf-39ad-9da4-8993745cafb2</t>
  </si>
  <si>
    <t>John Harbaugh Reacts to President Trump’s Endorsement After Taking New York Giants Head Coaching Job</t>
  </si>
  <si>
    <t>2835d345-d63c-364a-a543-b8a85e1c6783</t>
  </si>
  <si>
    <t>Tracker’s Justin Hartley Reacts to Being Complimented for ‘Hot Wife’ Sofia Pernas at 2026 Golden Globes</t>
  </si>
  <si>
    <t>f67a2955-96a9-30de-a2bf-abc489881f28</t>
  </si>
  <si>
    <t>Prince Andrew Throws a Breast-Shaped Ball to Toddler in Resurfaced Photo From 2011 Amid His Arrest</t>
  </si>
  <si>
    <t>00c67bd9-9747-3388-a649-63b879fd6e4b</t>
  </si>
  <si>
    <t>8c3a25c8-4188-37e7-943e-dcf71db3c188</t>
  </si>
  <si>
    <t>Influencer Chinnu Papu’s Boyfriend Found Dead 6 Days After Her Death at Age 24</t>
  </si>
  <si>
    <t>b582f4f0-ad3b-3c30-b385-add3b1929273</t>
  </si>
  <si>
    <t>Brett Favre Explains Why He’s Watching Turning Point’s Alternative Super Bowl LX Halftime Show</t>
  </si>
  <si>
    <t>a41ad0e2-d9d6-30c7-a806-1d9a84f0cc2a</t>
  </si>
  <si>
    <t>3 New Prime Video Movies to Watch in January 2026, Ranked by IMDb Rating</t>
  </si>
  <si>
    <t>8e29e26d-1a27-3cc2-915f-8050a88dae8c</t>
  </si>
  <si>
    <t>Timothy Busfield’s Child Sexual Abuse Case Hinges on Whether Alleged Victims Were ‘Pressured’ to Make Claims</t>
  </si>
  <si>
    <t>3fb8cda3-c2b6-3ef4-9365-cb5de6e40b27</t>
  </si>
  <si>
    <t>Nebraska Man Arrested in Georgia With Florida Sisters He Met on Roblox Groomed Over Snapchat</t>
  </si>
  <si>
    <t>53fa40e2-967a-3d1a-9d77-f4727949c199</t>
  </si>
  <si>
    <t>Alan Hale Jr.’s Private Battle: How The 'Gilligan's Island' Skipper Escaped His Father’s Shadow</t>
  </si>
  <si>
    <t>5439a37c-3d28-31cd-9b9a-26b80ac0b67e</t>
  </si>
  <si>
    <t>Rob and Michelle Reiner’s Kids Romy and Jake Reached Out to Death Row Inmate Who Was Close to Their Parents</t>
  </si>
  <si>
    <t>566015ec-6061-3ce3-a01d-76a4394b2e8b</t>
  </si>
  <si>
    <t>Tristan Thompson’s Ex Maralee Nichols Documents Rare ‘Weekend Adventures’ With 4-Year-Old Son Theo</t>
  </si>
  <si>
    <t>b273e710-c758-35d3-8e97-96a79551e12c</t>
  </si>
  <si>
    <t>30084c25-f4ec-3e44-9a26-7789383e4b0d</t>
  </si>
  <si>
    <t>Kandy Red Bread Put on ‘Modified Safety Watch’ in Jail After Allegedly Sexually Assaulting 2-Year-Old</t>
  </si>
  <si>
    <t>7fab6f97-205e-3dd9-a395-4a70f7760762</t>
  </si>
  <si>
    <t>Erika Kirk Accuses Husband Charlie Kirk’s Murder Suspect Tyler Robinson of Delaying His Trial</t>
  </si>
  <si>
    <t>a280f064-bcac-3ff6-b91e-76ab11aa7cb8</t>
  </si>
  <si>
    <t>Nicole Kidman Leans on Sister and Embraces Natural Curls in 1st Instagram Post Since Finalizing Divorce</t>
  </si>
  <si>
    <t>66d7b5ac-1feb-332f-b2ae-367e377b10c9</t>
  </si>
  <si>
    <t>North West Has Two New Eyebrow-Raising Piercings (and They’re Not on Her Ears)</t>
  </si>
  <si>
    <t>ebe32735-6b1f-3b22-b1d1-8fa4b351b651</t>
  </si>
  <si>
    <t>1a4ed7a5-9b0e-363b-83d9-d8d5d6d354d8</t>
  </si>
  <si>
    <t>e21e6b29-cd61-3b0e-a8ac-d2d4eb2c93a4</t>
  </si>
  <si>
    <t>Court Docs Provide Inside Look at Divorce Between Slain Ohio Woman, Ex-Husband Before His Arrest for Murder</t>
  </si>
  <si>
    <t>c913c221-b4c6-3a77-96b3-cf5588c75e77</t>
  </si>
  <si>
    <t>Lala Kent Tells Ambyr Childers She Once Thought of Her When She Masturbated During Pregnancy</t>
  </si>
  <si>
    <t>7e7d9f12-4323-3a5a-b5fb-b56481c9bde7</t>
  </si>
  <si>
    <t>Georgia Nurse Busted for Smuggling Drugs for Inmate She Was Having Sex With, Authorities Allege</t>
  </si>
  <si>
    <t>146ef8d8-0f54-3fcd-b306-f3eb0da89fde</t>
  </si>
  <si>
    <t>Patriots’ TreVeyon Henderson Announces He Got Married Days Before Super Bowl, Talks ‘Sexual Immorality’</t>
  </si>
  <si>
    <t>fc9f4964-9e9d-3924-a728-d669a89be56c</t>
  </si>
  <si>
    <t>Team USA’s Isabeau Levito Admitted ‘Crush’ on Olympic Figure Skater Before Viral Village Comment</t>
  </si>
  <si>
    <t>13d98ad4-c4a3-3010-a7e8-0767c15f9814</t>
  </si>
  <si>
    <t>Fire Breaks Out at Golden Globes 2026 in Press Room in Chaotic Backstage Moment</t>
  </si>
  <si>
    <t>0e3f5692-c4bf-3aef-afba-9a9055e8774b</t>
  </si>
  <si>
    <t>341cc920-a922-30b7-b2cb-745a837af003</t>
  </si>
  <si>
    <t>Lisa Rinna’s Daughter Amelia Gray Hamlin Reveals All the Cosmetic Procedures She’s Had</t>
  </si>
  <si>
    <t>335f4109-5a45-3dd9-8f35-dd7adbe31d0d</t>
  </si>
  <si>
    <t>Kelsea Ballerini and Chase Stokes Split Again 1 Month After Reconciling: ‘She’s Done’</t>
  </si>
  <si>
    <t>252d186f-cfea-30ef-b37c-af886b0169c3</t>
  </si>
  <si>
    <t>‘General Hospital’ Star Adrian Anchondo Confirms Romance With ‘Days of Our Lives’ Actor Colton Little</t>
  </si>
  <si>
    <t>d57b38d5-3716-3af5-9df9-f0601f8c50be</t>
  </si>
  <si>
    <t>Jason Kelce’s Late Night Show Will Not Return for 2nd Season, Former Eagles Star Will Stay With ESPN</t>
  </si>
  <si>
    <t>5979650a-aa2a-345b-93d5-ab6cec191dc4</t>
  </si>
  <si>
    <t>Bristol Palin Shares Update on Facial Paralysis After 1 Year: ‘Not Looking Great’</t>
  </si>
  <si>
    <t>01347960-1517-30fd-8ad9-b8f78b8999b6</t>
  </si>
  <si>
    <t>Suspect in Ohio Couple’s Murder ‘Disappeared’ From Las Vegas Amid Medical Malpractice Suit Before Arrest</t>
  </si>
  <si>
    <t>e10b7c17-e444-3a9a-9db1-4add0b472c1c</t>
  </si>
  <si>
    <t>Mom Allegedly Abandoned Special Needs Children For Days, 1 Was Found Trying to Eat Raw Meat</t>
  </si>
  <si>
    <t>4cd4308e-b924-3278-9bdc-bd5e93b993aa</t>
  </si>
  <si>
    <t>Los vestidos nude más sexys de los Globos de Oro 2026: Jennifer Lawrence, Jennifer Lopez y más</t>
  </si>
  <si>
    <t>7cd26439-ea71-303b-a0ec-6644715f2aaa</t>
  </si>
  <si>
    <t>Patriots Star Stefon Diggs’ Alleged Text Messages Revealed With Woman Accusing Him of Strangulation</t>
  </si>
  <si>
    <t>ebcbe1c3-7d5e-3a17-afac-443d8885080d</t>
  </si>
  <si>
    <t>Video Shows Anglers Reeling In Massive 1,200-Pound Surprise on Florida Beach</t>
  </si>
  <si>
    <t>6416e4b9-4330-37b1-8022-ade1b6152592</t>
  </si>
  <si>
    <t>Sherrone Moore’s Wife Was Absolutely Frantic in 911 Call, Asked Cops to Track His Phone</t>
  </si>
  <si>
    <t>dad99fde-7a3b-376a-a686-cfbe261e1efb</t>
  </si>
  <si>
    <t>‘Bridgerton’ Showrunner Addresses ‘Outrage’ Over Benedict’s Shocking Mistress Offer: ‘A Huge Mistake’﻿</t>
  </si>
  <si>
    <t>ce2916c7-8fd2-3b06-ae94-f792b93b67ec</t>
  </si>
  <si>
    <t>Who Are Elizabeth Smart’s Parents? Meet Dad Ed Smart and Mom Lois Smart 2 Decades After Kidnapping</t>
  </si>
  <si>
    <t>5f7e662f-cd86-3712-846c-60efae44b110</t>
  </si>
  <si>
    <t>Patriots’ Stefon Diggs Makes Reference to Bad Macaroni and Cheese After Being Accused of Strangling His Chef</t>
  </si>
  <si>
    <t>892cd1d4-bac5-3b1e-85d4-717074ce1a6b</t>
  </si>
  <si>
    <t>Cruz Beckham’s Girlfriend Jackie Apostel Says ‘There Is Zero Noise’ in Their Age-Gap Romance</t>
  </si>
  <si>
    <t>9faf882b-4130-3762-92ff-10e182220790</t>
  </si>
  <si>
    <t>Kathy Griffin Says She Called Police ‘Once a Week’ on Her ‘Pedophile’ Brother: ‘I Did Not Want to Protect Him’</t>
  </si>
  <si>
    <t>23a634f8-a24b-3284-8637-6e9b1a1d76ad</t>
  </si>
  <si>
    <t>Broncos QB Jarrett Stidham’s Wife Kennedy Reacts to Heartbreaking Loss in AFC Championship Game</t>
  </si>
  <si>
    <t>e4853a2f-da8d-3850-ae73-17736e56a9a3</t>
  </si>
  <si>
    <t>Bad Bunny Says ‘God Bless America’ During Cameo-Filled Super Bowl 60 Halftime Show</t>
  </si>
  <si>
    <t>e30832fe-c718-395c-977e-f3f12c28838a</t>
  </si>
  <si>
    <t>Chevy Chase Tells Documentary Director She’s ‘Not Bright’ in Tense Exchange, Gets Called Out for Being ‘Rude’</t>
  </si>
  <si>
    <t>8ae9e163-8254-3e70-be9d-70d2a1eb17af</t>
  </si>
  <si>
    <t>Brandon Sklenar’s Candid Quotes About Playing Spencer Dutton on Taylor Sheridan’s ‘Yellowstone’ Prequel ‘1923’</t>
  </si>
  <si>
    <t>2efec8de-eae1-3337-9508-0bc506a72d85</t>
  </si>
  <si>
    <t>Rapper Zeethewizard Killed by Member of His ‘Entourage’ on New Year’s Day in Dallas: Court Docs</t>
  </si>
  <si>
    <t>e351416c-6882-3fc6-9c03-a7be93038722</t>
  </si>
  <si>
    <t>Jinger Duggar Admits It ‘Would Scare Me’ to See Either of Her Daughters Get Married at 19</t>
  </si>
  <si>
    <t>5a7f2bd8-04b9-3f1a-83e1-289acedc60d2</t>
  </si>
  <si>
    <t>Kelly Stafford Complains About the Process of Obtaining Tickets to NFL Playoff Games: ‘A Little Absurd’</t>
  </si>
  <si>
    <t>16c622f5-140b-37c8-a2f9-a8e3311edd06</t>
  </si>
  <si>
    <t>Cadaver Dog Aiding in Search for Missing 2-Year-Old Alabama Girl Whose Mom Is ‘Only Known Suspect’</t>
  </si>
  <si>
    <t>341f6c95-8855-3164-b563-53d457de7f9c</t>
  </si>
  <si>
    <t>Bears Coach Ben Johnson Gives Expletive-Filled Locker Room Speech After Dramatic Playoff Win</t>
  </si>
  <si>
    <t>4d424d9e-0a3a-39e1-aa8e-da2ab65d5278</t>
  </si>
  <si>
    <t>Lamar Odom Checks Out of Rehab for Marijuana After Fearing Use Would Lead to Something Else</t>
  </si>
  <si>
    <t>c6272a40-54b2-3b67-97b3-61da7a46c07b</t>
  </si>
  <si>
    <t>35fced8b-6518-39a7-bdab-c81c034a43f6</t>
  </si>
  <si>
    <t>Authorities Reveal They’re Investigating ‘New Leads,’ Expanding Search for Savannah Guthrie’s Mom</t>
  </si>
  <si>
    <t>20085b58-33a6-3f31-9b2d-8f65ec1a04c0</t>
  </si>
  <si>
    <t>How Much Money Does Nicola Peltz Make? Inside Her Massive Net Worth</t>
  </si>
  <si>
    <t>af3d21bc-0b89-3938-b713-b937f558dce9</t>
  </si>
  <si>
    <t>Esther Thomas Dead: Influencer Dies ‘Suddenly’ After Undergoing ‘Unsuccessful’ Surgery</t>
  </si>
  <si>
    <t>35715293-56ff-34a0-b55d-fc5aa85a137b</t>
  </si>
  <si>
    <t>Travis Kelce Shares the One Thing That Would Convince Him to Return to the Field Next Season</t>
  </si>
  <si>
    <t>84601361-8f05-31f3-9ce7-3abe3fba6ca9</t>
  </si>
  <si>
    <t>Inside James Van Der Beek’s Inner Circle: Alfonso Ribeiro and More of His Closest Friends Before His Death</t>
  </si>
  <si>
    <t>33692cd5-3eac-33d3-9f4e-f94b491f1c9d</t>
  </si>
  <si>
    <t>Cold Case of Woman Found Murdered Behind Florida Apartments Is Now Closed, Sheriff Says</t>
  </si>
  <si>
    <t>4aa0d55f-d768-38a8-aafe-10122363ac97</t>
  </si>
  <si>
    <t>Chris Brown Begs Judge to Ban Any Talk About Ex Rihanna or His Arrest at Upcoming $90 Million Trial</t>
  </si>
  <si>
    <t>523443d3-8080-391e-b779-5a8877740228</t>
  </si>
  <si>
    <t>TLC’s Baylen Dupree Shares Her Experience on GLP-1: ‘I’m Back in My Own Skin’</t>
  </si>
  <si>
    <t>2c6f7d23-bdda-3e63-be8e-fd8c1dca14bd</t>
  </si>
  <si>
    <t>a3e87669-7825-3ead-a20d-58654ba0233d</t>
  </si>
  <si>
    <t>What Did Billie Eilish Say During Her Acceptance Speech at the 2026 Grammy Awards? What Was Bleeped Out</t>
  </si>
  <si>
    <t>6abbf282-6d88-3658-a7ae-cb4ab35161cf</t>
  </si>
  <si>
    <t>19 Lost Episodes of ‘Star Trek’: The Adventures of Captain Kirk and the Enterprise You’ve Never Seen</t>
  </si>
  <si>
    <t>98d13ed1-1c63-3c59-b76d-8c639833fbc7</t>
  </si>
  <si>
    <t>Trappers scoop up iguanas ‘by the dozens’ amid South Florida cold snap</t>
  </si>
  <si>
    <t>4f95fe9e-a94d-3bfa-b7a8-3618d85c2f93</t>
  </si>
  <si>
    <t>Trump accepts Nobel Peace Prize. Organization denies any honor to the president.</t>
  </si>
  <si>
    <t>02b29924-6c94-3ea6-9c98-3721ac65e23c</t>
  </si>
  <si>
    <t>Durham Herald-Sun</t>
  </si>
  <si>
    <t>https://www.heraldsun.com/news/politics-government/article314347179.html</t>
  </si>
  <si>
    <t>Jamie Lynn Sigler Reveals She and Her Husband Decided Not to Have Baby No. 3 Because of Her MS</t>
  </si>
  <si>
    <t>3233bfcd-00dd-32e9-bbca-4125b2f3766e</t>
  </si>
  <si>
    <t>Little People, Big World’s Amy and Matt Roloff Reunite With Sons and Their Wives Amid Rift</t>
  </si>
  <si>
    <t>b5e11f26-c56e-31e9-aa79-92658d450368</t>
  </si>
  <si>
    <t>e6a9bfef-177c-360f-bbf5-d879dc0ea673</t>
  </si>
  <si>
    <t>Candace Owens Claims Erika Kirk and Her Mom Wanted to Be Famous, Would Do ‘Anything to Get to the Top’</t>
  </si>
  <si>
    <t>4a27d621-9eb3-3f0c-ac5b-0061704bb391</t>
  </si>
  <si>
    <t>Mother Who Drowned 7-Month-Old Baby in Bathtub Deemed ‘Not Well’ During 1st Hearing</t>
  </si>
  <si>
    <t>a5bfaaa9-19e7-3500-ab11-c33aaedfca90</t>
  </si>
  <si>
    <t>‘Landman’ Stars Reveal Who's Back for Season 3—See the Full List</t>
  </si>
  <si>
    <t>0b80d56b-0f14-3d71-81d0-b6e45ece8515</t>
  </si>
  <si>
    <t>Chelsea Handler Mentions Charlie Kirk’s Turning Point USA at 2026 Critics Choice Awards</t>
  </si>
  <si>
    <t>9043f0b5-8b3b-3153-aa17-ac06b361cdf9</t>
  </si>
  <si>
    <t>Leonardo DiCaprio’s Animated Exchange at the 2026 Golden Globes Has the Internet Wondering Who He’s Talking To</t>
  </si>
  <si>
    <t>9d8fef2e-6d9f-317c-9ee1-82d34a8670cc</t>
  </si>
  <si>
    <t>James Van Der Beek’s Final Wish: The One Symptom He Almost Ignored</t>
  </si>
  <si>
    <t>0f312093-da47-3301-a3e9-ad293d6adb7d</t>
  </si>
  <si>
    <t>Then vs. Now: See the Original ‘Little House’ Cast Side-By-Side With the New Reboot Stars</t>
  </si>
  <si>
    <t>c3284fa2-cd5e-37ca-9fca-81c357358c58</t>
  </si>
  <si>
    <t>Erika Kirk Says Alternative Super Bowl Show Is to ‘Honor’ Husband Charlie: ‘He Would Be Fist-Pumping’</t>
  </si>
  <si>
    <t>6437afd2-bc05-3869-b1a2-a9725ab1e744</t>
  </si>
  <si>
    <t>Kylie Jenner Shows Off Her ‘Dream’ Two-Story Closet Amid Mansion Renovations Including Stormi’s Shower</t>
  </si>
  <si>
    <t>a97ab89f-c16b-3589-b151-cbb0693f5d75</t>
  </si>
  <si>
    <t>Retired FBI Agent’s Theories on Nancy Guthrie’s Kidnapping: Connection to Savannah, Suspects and More</t>
  </si>
  <si>
    <t>2b1f4597-f623-39b7-8e90-a03634f3a9c0</t>
  </si>
  <si>
    <t>Alabama Mom and Daughter Allegedly Kidnapped Woman Who Was Forced Off Canyon’s Cliff</t>
  </si>
  <si>
    <t>1e9005d8-b942-35a8-a05d-88b2b48f0e64</t>
  </si>
  <si>
    <t>Elizabeth Hurley deja poco a la imaginación en bikini de tiras y comparte fotos de un baño humeante</t>
  </si>
  <si>
    <t>e84df18b-6303-317a-8992-b0c3febd86ab</t>
  </si>
  <si>
    <t>Donald Trump Jr.’s Ex Kimberly Guilfoyle Breaks Silence on His Engagement to Bettina Anderson</t>
  </si>
  <si>
    <t>8e325449-5235-32d0-a43a-d19d16bc356f</t>
  </si>
  <si>
    <t>Those big statues lurking just off Fresno’s Highway 41? Here’s the backstory</t>
  </si>
  <si>
    <t>8af0c917-a231-3760-a4dc-cdb54edcef80</t>
  </si>
  <si>
    <t>https://www.fresnobee.com/news/local/article314420143.html</t>
  </si>
  <si>
    <t>9a4c0101-78d4-39f7-a359-fd8c1564d17f</t>
  </si>
  <si>
    <t>Blake Lively Blasted as ‘Epic Level Stupid’ by Sony Execs for Selling Haircare Amid ‘It Ends With Us’ Drama</t>
  </si>
  <si>
    <t>37fae223-f2a8-32df-8969-582826fdcd7a</t>
  </si>
  <si>
    <t>Dallas Mavericks’ PJ Washington Accuses Ex Brittany Renner of Threatening to Serve Him Court Papers at NBA Game</t>
  </si>
  <si>
    <t>870c2c7e-dfd1-3849-98d9-8d8512ee3c6f</t>
  </si>
  <si>
    <t>Hilary Duff Details ‘Drag-Out’ Fight With Husband Matthew Koma Where She ‘Threw His Phone’</t>
  </si>
  <si>
    <t>398e3699-c059-30f0-bd21-402db6ac554a</t>
  </si>
  <si>
    <t>Carol Burnett Reflects on Late Daughter Carrie’s Drug Addiction, Friendship with Lucille Ball</t>
  </si>
  <si>
    <t>d50d6387-d8ff-3d52-b9e6-a96f34a64294</t>
  </si>
  <si>
    <t>Matthew Lawrence Addresses Cheryl Burke Divorce: ‘You Just Have to Grow Thick Skin’</t>
  </si>
  <si>
    <t>faf5bcef-3228-31db-8c76-2c70249a2b50</t>
  </si>
  <si>
    <t>Gabourey Sidibe’s Husband Brandon Frankel Diagnosed With Thyroid Cancer, Shares Update After Surgery</t>
  </si>
  <si>
    <t>ba4c34a7-af65-3da5-ab09-8d520807117e</t>
  </si>
  <si>
    <t>Melissa Gilbert Present on Speakerphone During Timothy Busfield’s Police Interview Over Sex Abuse Allegations</t>
  </si>
  <si>
    <t>8f4d351f-fe16-3ac9-b7c9-1eb689a8795a</t>
  </si>
  <si>
    <t>Michelle Randolph’s Most Candid Quotes About Her Controversial ‘Landman’ Character Ainsley</t>
  </si>
  <si>
    <t>6d1ccc53-5cf5-345f-ae17-59cd37fe788f</t>
  </si>
  <si>
    <t>El novio de Kylie Jenner, Timothee Chalamet, la ayuda a elegir un bikini de tiras durante una escapada a Los Cabos</t>
  </si>
  <si>
    <t>e2134adb-c161-3867-86d4-0179c165f8f0</t>
  </si>
  <si>
    <t>Tony Danza Recalls Alyssa Milano Auditioning for ‘Who’s the Boss?’ With a ‘Black Eye’ at Age 10</t>
  </si>
  <si>
    <t>e489e865-3cb6-3c23-866d-a2b76579d054</t>
  </si>
  <si>
    <t>19 Kids and Counting’s Anna Duggar Makes Rare Social Media Appearance 5 Years After Husband Josh’s Arrest</t>
  </si>
  <si>
    <t>c1c6c4a5-f49c-34fd-af3b-bd52b14de024</t>
  </si>
  <si>
    <t>James Van Der Beek and I Overlooked the Same Early Sign of Colon Cancer: Here's What I Learned</t>
  </si>
  <si>
    <t>06a9389a-5cc4-3d16-ae80-8ce31b550b45</t>
  </si>
  <si>
    <t>La estrella porno Abella Danger rompe a llorar tras hacerse viral en el partido por el título nacional de fútbol americano universitario</t>
  </si>
  <si>
    <t>f67ffc0c-7ded-3dbb-994c-0d663fb57352</t>
  </si>
  <si>
    <t>Emily Ratajkowski baila con una falda transparente y muestra su tanga en un mercado de Nueva York</t>
  </si>
  <si>
    <t>6e943a98-a55a-3c9a-9c88-aa3ccab54c34</t>
  </si>
  <si>
    <t>Mom Accused of Killing Her 2 Young Sons, Grandma and Herself in Suspected Murder-Suicide</t>
  </si>
  <si>
    <t>55aced67-3471-3093-af44-62f5077c012e</t>
  </si>
  <si>
    <t>Catherine O’Hara’s Most Poignant Motherhood Quotes In the Wake of Her Death at 71</t>
  </si>
  <si>
    <t>9d1dd0fc-41cb-3c0e-affa-aaf1dd865fbf</t>
  </si>
  <si>
    <t>Detectives in Savannah Guthrie’s Mom Nancy Guthrie’s Disappearance Are ‘Stuck’ on a Motive</t>
  </si>
  <si>
    <t>df7bbf97-b70f-34c4-b4de-2bf203d85539</t>
  </si>
  <si>
    <t>Alix Earle Calls St. Barth’s the ‘Best Trip’ of Her ‘Entire Life’ After Tom Brady Spotting</t>
  </si>
  <si>
    <t>79599947-b024-33b6-84ca-54ec1d715e5c</t>
  </si>
  <si>
    <t>Inside Billy Bob Thornton &amp; Sam Elliott's 'Dream Come True' Friendship</t>
  </si>
  <si>
    <t>dee0f962-527c-3e92-a0dc-cfb6c7215e13</t>
  </si>
  <si>
    <t>Tennessee Man Arrested After Raping and Kidnapping 13-Year-Old Girl He Met on Snapchat</t>
  </si>
  <si>
    <t>8e02af0a-daba-30f9-8216-b6e8d38f8d71</t>
  </si>
  <si>
    <t>Allison Holker’s Feud With Stephen ‘tWtich’ Boss’ Family Over After Case Dismissed by Judge</t>
  </si>
  <si>
    <t>139783cb-f654-3f79-a137-db26bace3405</t>
  </si>
  <si>
    <t>Spice Girls’ Mel C Says She Made ‘Conscious Decision’ to Raise Daughter Out of Spotlight Amid Beckham Drama</t>
  </si>
  <si>
    <t>e5451881-e04d-3514-bf90-ead606d52566</t>
  </si>
  <si>
    <t>Alicia Silverstone Called Her Ex-Husband for ‘Backup’ to Help Unzip Her Critics Choice Awards Dress</t>
  </si>
  <si>
    <t>0a47c5f5-ddb0-32fc-9c80-2558c1b07781</t>
  </si>
  <si>
    <t>Sydney Sweeney Climbs Hollywood Sign to Hang Up Bras for Her Lingerie Brand in Stunt That Was ‘Not Authorized’</t>
  </si>
  <si>
    <t>ea5cadd7-209c-367a-98f4-35ca0a90e11a</t>
  </si>
  <si>
    <t>Basketball Superstar Caitlin Clark and Boyfriend Connor McCaffery’s Relationship Timeline</t>
  </si>
  <si>
    <t>cf6628c4-c7bb-3a61-9826-ce92d6a5ede9</t>
  </si>
  <si>
    <t>Jinger Duggar Explains Why Husband Jeremy Vuolo Replaced Her ‘Bargain’ Wedding Band for 10th Anniversary</t>
  </si>
  <si>
    <t>96f378f3-f71b-3968-99a3-8a7f40669adb</t>
  </si>
  <si>
    <t>Kristy Scott’s Husband Desmond Breaks Silence on Her Filing for Divorce: ‘Made Choices I’m Not Proud of’</t>
  </si>
  <si>
    <t>7cb0a708-ce4d-3669-b175-66ab5630a52c</t>
  </si>
  <si>
    <t>f786edc8-742a-3a36-a442-09863f755415</t>
  </si>
  <si>
    <t>3e035f5b-847a-3f3a-ab00-804ea9885ddc</t>
  </si>
  <si>
    <t>TikToker Kristy Scott Files for Divorce From Husband Desmond Scott, Cites Alleged Infidelity: Report</t>
  </si>
  <si>
    <t>a2aa5002-eb14-3151-b5e4-f09e6795ccbe</t>
  </si>
  <si>
    <t>Missouri Toddler Had ‘Black Eyes’ at the Time of Her Death, Her Dad and His Girlfriend Charged With Abuse</t>
  </si>
  <si>
    <t>a1b7d3ff-963b-3590-b2ac-99e011f6669b</t>
  </si>
  <si>
    <t>Georgia Woman Arrested in Croatia After Helping Utah Mom Elleshia Seymour Kidnap Her 4 Kids</t>
  </si>
  <si>
    <t>350b4cdd-aa7a-32ee-aee7-e07ee911b54f</t>
  </si>
  <si>
    <t>Chelsea Handler Says She Thinks Tom Brady Is a ‘Total Dud’: He’s Not ‘Hot’ or ‘Fun’</t>
  </si>
  <si>
    <t>a400ace2-a479-39cc-9e94-a1659ac544cc</t>
  </si>
  <si>
    <t>Benny Blanco se tira un gas y muestra sus pies sucios en escena viral de su debut en podcast</t>
  </si>
  <si>
    <t>2e794649-a8cd-3db2-b8a8-1d731766c5a9</t>
  </si>
  <si>
    <t>Police Were Listening to Carrie Underwood’s ‘Before He Cheats’ When They Arrested Michigan’s Sherrone Moore</t>
  </si>
  <si>
    <t>9f73a92c-5cd9-350e-9f21-a9a1587db0d1</t>
  </si>
  <si>
    <t>Which ‘Appetite Type’ Are You? It Could Be the Key To Not Overeating</t>
  </si>
  <si>
    <t>d6148225-2d2e-37ad-af5b-33245654a140</t>
  </si>
  <si>
    <t>DNA on Cigarette Linked California Man to 1982 Murder and Rape of 13-Year-Old Girl</t>
  </si>
  <si>
    <t>f3fef489-02e7-3ece-8a8d-6c4ed99ea72b</t>
  </si>
  <si>
    <t>Tarrant County voters at SD 9 polls voice frustration with political extremism</t>
  </si>
  <si>
    <t>f8c43051-cc7d-3ffd-b9a0-a5c91938fda1</t>
  </si>
  <si>
    <t>Olympic Figure Skater Laurence Fournier Beaudry Opens Up About Former Partner’s Sexual Assault Allegation</t>
  </si>
  <si>
    <t>57016b88-bbeb-3ba5-bfd9-6a2b79d969dd</t>
  </si>
  <si>
    <t>Aldi’s January New Arrivals Are Perfect for a Healthier Start to the Year</t>
  </si>
  <si>
    <t>ab50bfab-014e-379c-b17f-73ab703659e5</t>
  </si>
  <si>
    <t>Netflix’s New Mystery Show Has an Impressive 83 Percent Rotten Tomatoes Score — and a Shocking Ending</t>
  </si>
  <si>
    <t>8f03ee0d-8431-3fb1-8ca8-15d2deaa41f2</t>
  </si>
  <si>
    <t>Kylie Jenner hace alarde de curvas en sujetadores y ropa interior ‘increíbles’ para el anuncio de Skims, de Kim Kardashian</t>
  </si>
  <si>
    <t>54ceef6f-7676-3997-944d-80d7265ad765</t>
  </si>
  <si>
    <t>‘Lizzie McGuire’ Cast: Where Are They Now?</t>
  </si>
  <si>
    <t>74f9bc90-14ae-3ad3-a2bd-a8370e512401</t>
  </si>
  <si>
    <t>Chelsea Handler Honors Late Rob Reiner and Wife Michele During 2026 Critics Choice Awards Monologue</t>
  </si>
  <si>
    <t>2a6d183a-4496-3979-8f46-acbc4539a725</t>
  </si>
  <si>
    <t>Celebrity Hairstylist Kim Vo Dead: Tori Spelling Leads Tributes to ‘Blowing LA’ Reality Star</t>
  </si>
  <si>
    <t>d3498d75-82a9-36c8-9481-6d2532489d1c</t>
  </si>
  <si>
    <t>Pink’s Health Struggles Over the Years: New Year’s Eve Hospitalization, Overdose and More</t>
  </si>
  <si>
    <t>d7d0f596-7a3a-3187-b5ed-8126b9fa790a</t>
  </si>
  <si>
    <t>Which ‘Virgin River’ Stars Are — And Aren’t — Returning for Season 7 After Surprising Cast Exit</t>
  </si>
  <si>
    <t>f118f907-e2dd-3987-b728-923a8f9d141e</t>
  </si>
  <si>
    <t>Jenna Bush Hager Thought Norwegian Olympian Had Affair in Olympic Village After Viral Confession</t>
  </si>
  <si>
    <t>cc328c60-6a7e-3970-ae04-07507c73fcd8</t>
  </si>
  <si>
    <t>Justin Hartley and Wife Sofia Pernas Sizzle on 2026 Critics Choice Awards Red Carpet</t>
  </si>
  <si>
    <t>8f541ff1-5c04-3131-a5b8-d8f53534597d</t>
  </si>
  <si>
    <t>Family Members Allegedly Tortured Children, Forced 1 to Stay in ‘Crib Cage’ at Pennsylvania Home</t>
  </si>
  <si>
    <t>d6a3aa0c-3936-334a-8604-0e7686dd3f7f</t>
  </si>
  <si>
    <t>Sherrone Moore Affair Inquiry Cost the University of Michigan a Staggering Amount of Money: Report</t>
  </si>
  <si>
    <t>54cad149-bf16-317b-9ede-9ab44520c879</t>
  </si>
  <si>
    <t>Grey’s Anatomy’s Sarah Drew Responds to Backlash Over Promoting New Show After Eric Dane’s Death</t>
  </si>
  <si>
    <t>5ae30a90-502d-31fb-b8bd-a0cb5349c8a5</t>
  </si>
  <si>
    <t>Gambler scores ‘unreal’ win with Seahawks Super Bowl bet at Washington casino</t>
  </si>
  <si>
    <t>cf8bd48f-a9ea-3c74-a4e8-53fb94aabe29</t>
  </si>
  <si>
    <t>Savannah Guthrie’s Sister’s Home Searched Again 1 Week After Mother Nancy Guthrie’s Disappearance</t>
  </si>
  <si>
    <t>4e4c14f6-8152-35f2-a844-6a40b26a6c3e</t>
  </si>
  <si>
    <t>Gambler scores New Year’s Eve jackpot on $2 slot machine, California casino says</t>
  </si>
  <si>
    <t>b2981edd-32d4-32cd-8e9f-9d9fea3d1a38</t>
  </si>
  <si>
    <t>https://www.sacbee.com/news/local/article314121126.html</t>
  </si>
  <si>
    <t>How Much Is Brooklyn Beckham’s Net Worth? How He Makes Money Amid Family Drama</t>
  </si>
  <si>
    <t>ff948e1f-fb58-3f32-8516-bf93b21ab1df</t>
  </si>
  <si>
    <t>Can Melissa Gilbert Save Her Career After Supporting Timothy Busfield in His Child Sex Abuse Case?</t>
  </si>
  <si>
    <t>f4f27795-b135-3254-8200-da9591360b14</t>
  </si>
  <si>
    <t>‘There Are No Winners’: Texas Killer Shares Final Words With Victims’ Families Before Execution</t>
  </si>
  <si>
    <t>c094e2e9-a406-3133-a6be-f85325f21cf7</t>
  </si>
  <si>
    <t>Robert Irwin Gives an Update on His Love Life 2 Months After ‘Dancing With the Stars’ Victory</t>
  </si>
  <si>
    <t>00095ba1-9564-359f-9bb7-4eb0f04d78d0</t>
  </si>
  <si>
    <t>Super Flu Is on the Rise: 10 Symptoms To Watch for With the New Flu Strain</t>
  </si>
  <si>
    <t>fb1ad666-96ad-3df2-92ac-bb9952b1ca7d</t>
  </si>
  <si>
    <t>Todd and Julie Chrisley Say ‘Lippy’ Teen Daughter Chloe Spent $750 on Makeup and More Rare Updates</t>
  </si>
  <si>
    <t>923534ca-3799-3e78-b25e-41c4e02d0339</t>
  </si>
  <si>
    <t>Estrella de OnlyFans dice que el pasador de los Patriots, Drake Maye, no ‘parece feliz’ con su esposa Ann: ‘Puede hacerlo mejor’</t>
  </si>
  <si>
    <t>b58fcbf9-9226-3e01-b854-7dd000cfe85b</t>
  </si>
  <si>
    <t>Former MLB Pitcher John Rocker Claims He Was ‘Cut Off’ From Drinking at a Hotel Bar by the ‘Woke Mob’</t>
  </si>
  <si>
    <t>abc3c8d0-1016-3bed-9f5b-d6193dcc338b</t>
  </si>
  <si>
    <t>Meet the Never-Before-Seen Reagans Joining 'Boston Blue'</t>
  </si>
  <si>
    <t>e94f8a0d-6909-341b-a3cd-2ecf5961e7f2</t>
  </si>
  <si>
    <t>Texas Elementary School Workers Arrested for Restraining and Injuring a Special Needs Student</t>
  </si>
  <si>
    <t>a8c0b5bd-0923-38cd-a1de-09ed7e9342a7</t>
  </si>
  <si>
    <t>716aa1d2-c16b-3703-983b-66e140c8d505</t>
  </si>
  <si>
    <t>Justin Baldoni Tells Blake Lively He Got ‘Chills’ Over How ‘Beautiful’ She Looks in Released Voice Memo</t>
  </si>
  <si>
    <t>d56d8e2e-fc2b-3838-8658-adbe9f508536</t>
  </si>
  <si>
    <t>High School Students Charged With Rape Assaulted 4 Teens in Locker Room, Court Docs Reveal</t>
  </si>
  <si>
    <t>de01f20a-8424-3caa-b261-f34af05239ff</t>
  </si>
  <si>
    <t>This Canceled Mystery Show Is Now a Big Netflix Hit — Will It Get Another Season?</t>
  </si>
  <si>
    <t>e714752e-2dcd-318e-89fc-f2b2eff90b85</t>
  </si>
  <si>
    <t>Jennifer Lopez Ditched Basic Black Leggings for This Chic Alternative — Get the Look for $11</t>
  </si>
  <si>
    <t>00381f17-ca6e-3cd6-ae1e-019e4e86c0c6</t>
  </si>
  <si>
    <t>Chelsea Handler Slams Timothee Chalamet’s ‘Marty Supreme’ Press Tour Comments and Attitude</t>
  </si>
  <si>
    <t>7dfa1d2d-5b5b-30b5-99a3-5ac83f0e884c</t>
  </si>
  <si>
    <t>Florida Parents Arrested After Abandoning Teen for Nearly a Year in Feces-Covered Alabama House</t>
  </si>
  <si>
    <t>d3ed1513-0326-38d9-9033-d678ad5dc28d</t>
  </si>
  <si>
    <t>Utah Woman Fatally Stabbed Boyfriend on Christmas After He Allegedly Tried to Assault Her Child</t>
  </si>
  <si>
    <t>0c3925cb-415a-3b7e-bfd7-5ed50dfd78da</t>
  </si>
  <si>
    <t>Why Tatiana Schlossberg’s Death May Be the ‘Hardest’ Tragedy for Mom Caroline Kennedy</t>
  </si>
  <si>
    <t>13b2fbdf-bda0-3cfc-b4b5-02e8579b4ba0</t>
  </si>
  <si>
    <t>Sam Elliott Young: Photos Show He's Always Been Handsome</t>
  </si>
  <si>
    <t>50e67abc-2df3-3853-a324-4da60bd0224d</t>
  </si>
  <si>
    <t>Missing Juvenile Allegedly Found in Registered Sex Offender’s Car During Florida Traffic Stop, Deputies Say</t>
  </si>
  <si>
    <t>d7645704-e872-3861-b1c1-4f1d1fc5d3f4</t>
  </si>
  <si>
    <t>North Carolina Man Found Guilty After Staging Woman’s Murder to Look Like Self Defense</t>
  </si>
  <si>
    <t>3e290fba-dd1b-3583-b2d9-8a811af348b3</t>
  </si>
  <si>
    <t>Is The USPS Delivering Today? What To Know About Mail Deliveries During A Winter Storm</t>
  </si>
  <si>
    <t>f6b3e403-e734-3ecb-acf6-fc34e46a78cd</t>
  </si>
  <si>
    <t>Nick Viall’s Wife Natalie Joy Reveals Special Ring She Had Made to Honor Babies Lost in Miscarriages</t>
  </si>
  <si>
    <t>144f3bbb-b7dd-3f72-8bd5-02e3ee399c8e</t>
  </si>
  <si>
    <t>West Virginia School Custodian Arrested While Hiding in High School Girls’ Locker Room</t>
  </si>
  <si>
    <t>ba07eeff-9a92-330d-8292-ad6df86d6ed6</t>
  </si>
  <si>
    <t>Diddy’s Rep Denies Report Rapper Isn’t Paying Employees While Serving Prison Sentence</t>
  </si>
  <si>
    <t>7143d8c9-3020-34ad-b2e9-fabd939c7b60</t>
  </si>
  <si>
    <t>Minnesota Man Charged with Kidnapping, Sexually Assaulting Woman Over Course of 5 Days</t>
  </si>
  <si>
    <t>a4aca31d-c04a-36fd-a7e5-50eda21cefde</t>
  </si>
  <si>
    <t>David Del Rio Gives New Evidence In Reopened Investigation After ‘Matlock’ Firing for Alleged Sexual Assault</t>
  </si>
  <si>
    <t>74cca4e5-108b-3eb1-a20f-018fdf77748f</t>
  </si>
  <si>
    <t>La alfombra roja de los Premios Grammy 2026: las estrellas lucen looks atrevidos en la noche más importante de la música</t>
  </si>
  <si>
    <t>39b00631-b456-34c8-ba89-301f639099d9</t>
  </si>
  <si>
    <t>Teyana Taylor Shares Update on Coparenting With Ex-Husband Iman Shumpert: ‘Show Up for Each Other’</t>
  </si>
  <si>
    <t>3d74433e-f4ce-37c1-b673-842bd4cfba6c</t>
  </si>
  <si>
    <t>‘Landman’ Season 2 Finale Reveals If Sam Elliott’s T.L. Slept With Francesca Xuereb’s Stripper Character</t>
  </si>
  <si>
    <t>f0a2f8cd-c5db-3a11-bfd0-9625e70aa9c5</t>
  </si>
  <si>
    <t>Joshua Jackson Seen for 1st Time Since ‘Dawson’s Creek’ Costar James Van Der Beek’s Death</t>
  </si>
  <si>
    <t>c0d17881-5e7a-3973-8efb-5265383713ad</t>
  </si>
  <si>
    <t>Los Angeles Lakers Star Rui Hachimura Has Strong Reaction to Rumors He’s Dating Doja Cat</t>
  </si>
  <si>
    <t>b2c8428b-6ead-3a61-aeb8-ad81b2da79fc</t>
  </si>
  <si>
    <t>What ‘Shifting Gears’ Cast Said About Tim Allen, Jenna Elfman’s Onscreen Reconciliation After Shocking Split</t>
  </si>
  <si>
    <t>af3dbcb6-c78c-362c-a947-3bd34149f938</t>
  </si>
  <si>
    <t>Jelly Roll Explains Why He Didn’t Use GLP-1s to Shed Nearly 300 Lbs on Weight Loss Journey</t>
  </si>
  <si>
    <t>763a554d-7a0d-395c-bda1-73dfcac33578</t>
  </si>
  <si>
    <t>Christopher Reeve’s Look-Alike Son Will Marries Amanda Dubin in Miami Ceremony: Report</t>
  </si>
  <si>
    <t>b3355e67-1d2f-3410-ac97-e6e4a15d8e7f</t>
  </si>
  <si>
    <t>North Carolina Teen Yadira Hernandez Castro Found Dead 2 Days After Disappearing During Winter Storm</t>
  </si>
  <si>
    <t>fa46f610-313e-3891-8472-be53580dd747</t>
  </si>
  <si>
    <t>Trumpian cruelty comes for Kentucky civil rights through new GOP bill | Opinion</t>
  </si>
  <si>
    <t>b7d55436-13f9-3c6e-9af2-ab4a7cf1cbc8</t>
  </si>
  <si>
    <t>Arlington sex trafficker who threatened her victims gets 30 years in prison</t>
  </si>
  <si>
    <t>17fdae4e-1430-380a-a576-8a0f36bd0de9</t>
  </si>
  <si>
    <t>https://www.star-telegram.com/news/local/crime/article314057341.html</t>
  </si>
  <si>
    <t>‘Dawson’s Creek’ Cast Reacts to James Van Der Beek’s Death at Age 48: ‘Forever Missed’</t>
  </si>
  <si>
    <t>5a47167a-16fd-3bbf-b3e3-62338e446822</t>
  </si>
  <si>
    <t>c4057c48-cdac-3bb2-943e-b371f3c14082</t>
  </si>
  <si>
    <t>Mama June’s Late Daughter Anna Cardwell’s Widower Eldridge Toney Proposes to Girlfriend Jessie</t>
  </si>
  <si>
    <t>a76de0a6-d593-3684-8a98-a25ec14d7c78</t>
  </si>
  <si>
    <t>David Hasselhoff’s Daughters Sell Mom Pamela’s Home, Set to Inherit Over $1M After Her Death</t>
  </si>
  <si>
    <t>4a18cf32-08d9-383b-aba7-0d5e07601952</t>
  </si>
  <si>
    <t>Mama June’s Late Daughter Anna Cardwell’s Widower Eldridge Toney Expecting 1st Baby With Fiancee</t>
  </si>
  <si>
    <t>b99e119d-33b0-3fb2-88e1-f66b2fc41bfc</t>
  </si>
  <si>
    <t>Quién es Yanet García, la conocida ‘chica del clima’ que triunfa en OnlyFans</t>
  </si>
  <si>
    <t>4d540f7c-79b6-3b60-a4b0-ee617a77ddcb</t>
  </si>
  <si>
    <t>Alan Jackson Reveals Why He Withdrew From Nick Reiner Murder Case: ‘I Want Him to Get the Most Robust Defense’</t>
  </si>
  <si>
    <t>76cff7ef-741c-3032-96b0-247cabed42fd</t>
  </si>
  <si>
    <t>Team USA Figure Skater Amber Glenn Reveals Her Olympic ‘Crush’ After Winning Gold</t>
  </si>
  <si>
    <t>4a347929-99eb-3709-ba31-b3b1d240984d</t>
  </si>
  <si>
    <t>Everything to Know About ‘Melania’ Documentary Directed by Brett Ratner: Melania Trump’s Film’s Release Date, More</t>
  </si>
  <si>
    <t>d3e9662a-592d-355f-a3fb-7e29c4505cf7</t>
  </si>
  <si>
    <t>Melania Trump’s Documentary ‘Melania’ Review Roundup: What Critics, Donald Trump and More Are Saying</t>
  </si>
  <si>
    <t>4c32ccbc-86ce-338b-8ccb-bcb783ccb681</t>
  </si>
  <si>
    <t>Victoria Beckham’s Daughter Harper Honors Her 3 ‘Best Big Brothers’ on Valentine’s Day Amid Family Drama</t>
  </si>
  <si>
    <t>ec063655-8b80-3464-bf09-0baa1863918b</t>
  </si>
  <si>
    <t>Patriots Quarterback Drake Maye Says Moving to New England Was ‘An Adjustment’ for Wife Ann Michael</t>
  </si>
  <si>
    <t>a117271b-4a4c-3dc7-9741-71aed9566553</t>
  </si>
  <si>
    <t>Diana Ross’ Family Guide: Meet the Legendary Supremes Singer’s Kids and Exes</t>
  </si>
  <si>
    <t>56425663-5efd-3028-a42a-60d872cad4b1</t>
  </si>
  <si>
    <t>Isabela Ferrer Says Justin Baldoni Called ‘It Ends With Us’ Teenage Sex Scene ‘Hot’: ‘Didn’t Feel Appropriate’</t>
  </si>
  <si>
    <t>fc312b64-7082-3240-a09f-1057c9c6152c</t>
  </si>
  <si>
    <t>Jana Kramer ‘Feels Bad’ for Nicola Peltz Amid Beckham Family Rift, Compares Her to Meghan Markle</t>
  </si>
  <si>
    <t>466eee7d-820d-366e-ab98-d5db8cd4f9a7</t>
  </si>
  <si>
    <t>Where Is Kelsey Asbille After ‘Yellowstone’? Inside Her Life Since Playing Kayce’s Wife Monica</t>
  </si>
  <si>
    <t>0c3d44ed-d61a-34fe-951a-58b899da6c78</t>
  </si>
  <si>
    <t>Delaware Man Fired After Being Accused of Having Sex With a Prostitute on a School Bus</t>
  </si>
  <si>
    <t>7375d727-3e62-3f64-85b2-5e321181e535</t>
  </si>
  <si>
    <t>Who Is Clavicular? Meet Controversial Influencer Braden Peters Who’s All About ‘Looksmaxxing’</t>
  </si>
  <si>
    <t>02da54f7-8e3a-3d8d-b035-ce218278d37b</t>
  </si>
  <si>
    <t>RHOSLC’s Lisa Barlow Clarifies When She Last Saw Ben Affleck After He Denied Visiting Utah in 10 Years</t>
  </si>
  <si>
    <t>df0cf471-a6f0-3db3-afa0-0cebb31b4294</t>
  </si>
  <si>
    <t>Dad Stabbed to Death in Front of His 3 Young Kids While Teaching Them How to Ride Bikes</t>
  </si>
  <si>
    <t>9239c6ea-c934-3d53-9390-5c4b7579e511</t>
  </si>
  <si>
    <t>Tom Welling’s Wife Reacts to Iliza Shlesinger Saying Her Movie Smooch Was Like ‘Kissing a Honey-Baked Ham’</t>
  </si>
  <si>
    <t>40bfa9ea-f507-3674-95d9-bad8a4902267</t>
  </si>
  <si>
    <t>39c8782b-5565-3c8e-962e-fa8b0d58969c</t>
  </si>
  <si>
    <t>Inside the Lost 'Star Trek' Movie That Would Have Rebooted Kirk and Spock at Starfleet Academy (Exclusive)</t>
  </si>
  <si>
    <t>f8b49c40-717b-3eaf-b9a8-5a56a9735b14</t>
  </si>
  <si>
    <t>Tommy Lee Jones Filed for Temporary Conservatorship of Daughter Victoria 2 Years Before Her Death</t>
  </si>
  <si>
    <t>0437268c-8e5f-3d35-8c49-4b6a11e11683</t>
  </si>
  <si>
    <t>Where Are ‘My 600-lb Life’ Stars Steven and Justin Assanti Now? Get an Update on the Brothers</t>
  </si>
  <si>
    <t>747dfd0c-8d9f-3a84-bcf7-80a92ae3f6c3</t>
  </si>
  <si>
    <t>In Touch Weekly</t>
  </si>
  <si>
    <t>Guy Fieri Says Fall That ‘Snapped’ Muscle in ‘Half’ Made Him Look at People Who ‘Have Disabilities’ Differently</t>
  </si>
  <si>
    <t>94bd23f8-bac7-31c7-9640-44152e1ea36e</t>
  </si>
  <si>
    <t>Bella Hadid and Boyfriend Adan Banuelos Quietly Got Back Together Before His Arrest: ‘A Work in Progress’</t>
  </si>
  <si>
    <t>e0665b01-ce45-3ffd-8f56-cd4f5e3e07ef</t>
  </si>
  <si>
    <t>Everything to Know About ‘Bridgerton’ Season 5: Potential Exits, Gender-Swap Changes and More</t>
  </si>
  <si>
    <t>af77038d-c6dd-3019-a1af-776ddcf760e0</t>
  </si>
  <si>
    <t>Shinedown Drops Out of Kid Rock-Led Rock the Country Concert After 3 Other Artist Exits</t>
  </si>
  <si>
    <t>7b67e140-2616-3944-864b-32526dda918a</t>
  </si>
  <si>
    <t>Kanye West Performs Surprise Duet With 12-Year-Old Daughter North During Mexico Concert</t>
  </si>
  <si>
    <t>cbc6e554-6427-3df3-a8a8-ce77b7a25d48</t>
  </si>
  <si>
    <t>Chevy Chase and Blythe Danner Romance Rewind: ‘Saturday Night Live’ Actor Says She Was His 1st Love</t>
  </si>
  <si>
    <t>defce456-389e-3cb3-9520-2225b20375c4</t>
  </si>
  <si>
    <t>Inside Alex Honnold’s Brutal Workout for Free-Solo Climb: ‘Hundreds of Reps,’ Pull-Ups With His Fingertips</t>
  </si>
  <si>
    <t>04eea466-0936-399e-935a-ab36059ac703</t>
  </si>
  <si>
    <t>Meghan Trainor and Daryl Sabara’s Family Album With Their Children: Photos</t>
  </si>
  <si>
    <t>8d894d2c-ec6c-3d8f-9fea-d650d2dafc4f</t>
  </si>
  <si>
    <t>149249ba-cd40-32c3-9df7-435b802ca4db</t>
  </si>
  <si>
    <t>La princesa Kate a través de los años: de plebeya a futura reina consorte y madre real</t>
  </si>
  <si>
    <t>6eecd530-f6a3-339e-81f6-3c2eb2bdbf98</t>
  </si>
  <si>
    <t>Families of the 4 Idaho College Murders Victims Sue the University Where Bryan Kohberger Was a Student</t>
  </si>
  <si>
    <t>f0687143-b4d3-3a5d-b172-b814fd30e56d</t>
  </si>
  <si>
    <t>Final explicado de ‘La Reina del Flow 3’: de la decepción a la expectativa tras el primer lote de episodios en Netflix</t>
  </si>
  <si>
    <t>33adcc2d-fa4d-320a-a6a1-f27a1ebe4e02</t>
  </si>
  <si>
    <t>Candace Cameron Bure Says She Hoped to ‘Win Over’ and ‘Please’ the Audience While on ‘Dancing With the Stars’</t>
  </si>
  <si>
    <t>e98231cc-3409-328d-bb7b-39c76652f3d8</t>
  </si>
  <si>
    <t>Erin Krakow’s Real-Life Love Story! Meet Her ‘When Calls the Heart’ Costar and Partner, Husband Ben Rosenbaum</t>
  </si>
  <si>
    <t>e705f30f-2b58-3119-b37e-361ceacca94b</t>
  </si>
  <si>
    <t>Landman’s Jacob Lofland on Cooper Killing Ariana’s Rapist, Taylor Sheridan’s Advice and More Before Season 3</t>
  </si>
  <si>
    <t>519ac73a-df42-3628-ab01-d7f2509e950a</t>
  </si>
  <si>
    <t>Sam Claflin, de 'Los juegos del hambre', comparte sus luchas con la dismorfia corporal: &amp;quot;soy increíblemente inseguro&amp;quot;</t>
  </si>
  <si>
    <t>8330101c-f4be-3593-9984-a1ca613e3006</t>
  </si>
  <si>
    <t>‘NCIS,’ ‘NCIS: Origins’ and ‘NCIS: Sydney’ Won’t Be Back in February as Scheduled — Find Out Why</t>
  </si>
  <si>
    <t>0a5e4d1b-5b27-3e8f-b15f-61a37949fc80</t>
  </si>
  <si>
    <t>Landman’s Bobbi Salvor Menuez Breaks Silence on Playing Nonbinary Role on a Taylor Sheridan Show</t>
  </si>
  <si>
    <t>5a769c47-b664-3812-8358-080a1f1d7866</t>
  </si>
  <si>
    <t>He fled Venezuela 20 years ago after defying Chávez. Now ICE wants to deport him</t>
  </si>
  <si>
    <t>fbe7e6a3-35f8-31d5-b7ef-d5d474842c4d</t>
  </si>
  <si>
    <t>https://www.miamiherald.com/news/nation-world/world/americas/venezuela/article314346696.html</t>
  </si>
  <si>
    <t>Florida Woman Accused of Trying to Poison Roommate By Pouring Bleach Into Her Spaghetti</t>
  </si>
  <si>
    <t>cfcb1053-dbe2-311b-b7ba-acdcf7cb1d4d</t>
  </si>
  <si>
    <t>Nikki Glaser Shares Touching Tribute to Rob Reiner While Closing Out Golden Globes 2026</t>
  </si>
  <si>
    <t>a950bad8-8f5b-3fbb-a310-fd9e55b827d9</t>
  </si>
  <si>
    <t>Kathie Lee Gifford Chokes Back Tears Recalling Hoda Kotb’s Unforgettable Gesture After Frank Gifford’s Death</t>
  </si>
  <si>
    <t>d9fe0e0f-94d3-37b2-9133-d0aa2c540724</t>
  </si>
  <si>
    <t>What Is the Conformity Gate? ‘Stranger Things’ Fans Think the Ending Was a Fake-Out and Another Episode Is On Its Way</t>
  </si>
  <si>
    <t>39f87654-f7d2-3325-8a48-0575bcd63192</t>
  </si>
  <si>
    <t>Jennifer Aniston’s Boyfriend Jim Curtis Shares Sweet Glimpse of Their ‘Amazing’ 2025</t>
  </si>
  <si>
    <t>a8d71a2d-9d82-3d41-a84c-01c9ac17df24</t>
  </si>
  <si>
    <t>Former Bachelorette Emily Maynard’s 20-Year-Old Daughter Ricki Hendrick Gives Birth to Her 1st Baby</t>
  </si>
  <si>
    <t>10d47017-82f0-3a33-935c-dd599d64bb04</t>
  </si>
  <si>
    <t>World’s best pizza chef from Italy opens first U.S. restaurant in Miami</t>
  </si>
  <si>
    <t>6f6feec2-700b-3483-8951-684582ec40e2</t>
  </si>
  <si>
    <t>https://www.miamiherald.com/miami-com/restaurants/article314417555.html</t>
  </si>
  <si>
    <t>Brian Keith: The Life, Career and Tragic Final Years of the ‘Parent Trap’ and ‘Family Affair’ Star</t>
  </si>
  <si>
    <t>b7dbbeac-900a-3795-baad-60d0d8e16c14</t>
  </si>
  <si>
    <t>The Goonies’ Martha Plimpton Mourns Uncle Robert Carradine: ‘He Was the Absolute Best’</t>
  </si>
  <si>
    <t>cba5a0df-6333-3213-8f14-424bb4a0c665</t>
  </si>
  <si>
    <t>8ba6830c-3ac0-32b7-8ef2-a7f58e3e4bb2</t>
  </si>
  <si>
    <t>‘90 Day Fiance’ Star Liz Woods Shares ‘Heartbreaking’ Health Update After Doctors Find Cancerous Mass</t>
  </si>
  <si>
    <t>533c5956-69a4-3629-9c39-906585c20f9f</t>
  </si>
  <si>
    <t>Dax Shepard Admits He ‘Neglected’ Wife Kristen Bell on Valentine’s Day to Focus on Daughters</t>
  </si>
  <si>
    <t>7606ed2d-73dc-3bc5-9a63-0d2634e63294</t>
  </si>
  <si>
    <t>c0b035c8-4582-3e26-9e30-e80d0c7e23c4</t>
  </si>
  <si>
    <t>Keith Urban Performs ‘You Get What You Give’ at ‘New Year’s Eve Live’ Amid Nicole Kidman Divorce</t>
  </si>
  <si>
    <t>1fe7c8b9-4c77-352f-89ad-625b715395e4</t>
  </si>
  <si>
    <t>2 Students Arrested Over Alleged Rape That Happened Inside High School, Says Washington Police</t>
  </si>
  <si>
    <t>497eb200-36c8-3eed-864c-eed94217fef6</t>
  </si>
  <si>
    <t>Why Heidi Montag Was ‘In Tears’ Before Final ‘Masked Singer’ Appearance as Snow Cone</t>
  </si>
  <si>
    <t>18877ce2-0a5a-3ddf-b839-49f04eae341a</t>
  </si>
  <si>
    <t>5 Best James Bond Movies To Stream on Netflix: ‘Skyfall,’ ‘GoldenEye’ and More</t>
  </si>
  <si>
    <t>f591f8c8-30cc-39ae-84a1-6fd5c06bc39b</t>
  </si>
  <si>
    <t>University of Michigan Student Found Dead After Going Missing in ‘Extreme Cold Temperatures’</t>
  </si>
  <si>
    <t>db56902a-2570-37e1-a895-b2da855fc160</t>
  </si>
  <si>
    <t>¿Quiénes son Valeria y Camila? La verdadera historia detrás de las siamesas de Miami virales con una gran cantidad de seguidores</t>
  </si>
  <si>
    <t>40967ebf-64fd-3916-a8ab-0fa0b0e60e3c</t>
  </si>
  <si>
    <t>dbdb49e5-64d8-320f-806c-1daf5a76bc6f</t>
  </si>
  <si>
    <t>Melissa Gilbert Named as Defense Witness in Husband Timothy Busfield’s Child Sex Abuse Case</t>
  </si>
  <si>
    <t>24e92855-0d10-3b88-8a76-870d2a72593a</t>
  </si>
  <si>
    <t>Who Is ‘The Pitt’ Star Katherine LaNasa’s Husband? What to Know About Actor Grant Show</t>
  </si>
  <si>
    <t>ae116bb6-8dcb-359e-8819-deaf7cf17eb8</t>
  </si>
  <si>
    <t>Emily VanCamp Shares Rare Family Pics With Husband Josh Bowman and 2 Daughters</t>
  </si>
  <si>
    <t>9ac19377-7dc5-3fba-b857-5239f74970cc</t>
  </si>
  <si>
    <t>Ice Skater Amber Glenn Received ‘Threats’ Over Comments About Representing Team USA in ‘Troubling Time’</t>
  </si>
  <si>
    <t>6909364f-c5f3-38d8-b66f-aca39cb69d60</t>
  </si>
  <si>
    <t>10 venezolanas que la rompen en OnlyFans</t>
  </si>
  <si>
    <t>f9cb3dfd-8628-3f5e-a0e1-1fa4fbed9c94</t>
  </si>
  <si>
    <t>Pete Davidson Kisses Baby Daughter Before ‘Mum N Dad’ Date Night With Elsie Hewitt</t>
  </si>
  <si>
    <t>ddda27af-882d-36df-b750-33dfd1a72a28</t>
  </si>
  <si>
    <t>4461301e-022a-34d4-b474-39bfab920795</t>
  </si>
  <si>
    <t>Florida Mom Arrested After Her 5-Year-Old Son Was Found Dead in a Trash Bag in the Bay</t>
  </si>
  <si>
    <t>dd8fba29-00cf-33e0-955e-d13d973ff5f9</t>
  </si>
  <si>
    <t>Donald Trump Says He Is Directing ‘All Federal Law Enforcement’ to Search for Savannah Guthrie’s Missing Mom</t>
  </si>
  <si>
    <t>963b433a-c4a9-3d31-a316-7a844839ae03</t>
  </si>
  <si>
    <t>‘Single’s Inferno’: Which Couples Are Still Together From the Reality Dating Show?</t>
  </si>
  <si>
    <t>0b961222-56a1-3a99-9124-c9f52f3df496</t>
  </si>
  <si>
    <t>Man Accused of Kidnapping Woman and Holding Her Hostage for 4 Days at West Virginia Home</t>
  </si>
  <si>
    <t>2284a26e-77f9-3828-9bef-3d64aaef1e23</t>
  </si>
  <si>
    <t>A one-minute history of shark attacks in San Luis Obispo County</t>
  </si>
  <si>
    <t>93796996-f8c7-3893-ab7b-1d5c8e0e0537</t>
  </si>
  <si>
    <t>6e8dee3c-0977-472f-9b16-dd0509492195</t>
  </si>
  <si>
    <t>Team USA Breakout Star Alex Hall Found Out He Was an Internet Sex Symbol From His Girlfriend</t>
  </si>
  <si>
    <t>224478a8-651e-3ac6-bf4a-7e9e8b0d579c</t>
  </si>
  <si>
    <t>5 deportistas latinas que rompieron esquemas al abrir su OnlyFans</t>
  </si>
  <si>
    <t>995e54cc-eadb-3eb8-8d3a-cf9a40245329</t>
  </si>
  <si>
    <t>72078bd2-18ea-378d-9523-3c174524de00</t>
  </si>
  <si>
    <t>Bitcoin Activity Detected in Account Mentioned in Alleged Nancy Guthrie Ransom Note: Reports</t>
  </si>
  <si>
    <t>4f942cde-1381-3a56-8050-c7845eea6ca9</t>
  </si>
  <si>
    <t>Peter Attia Exits ‘CBS News’ After Epstein Email Revealed He Met With Sex Offender While Son Was in ICU</t>
  </si>
  <si>
    <t>a622c99d-3139-38bc-8696-dc1a881a7b2d</t>
  </si>
  <si>
    <t>Relatives of Bryan Kohberger Victim Kaylee Goncalves Condemn Recent Crime Scene Photo Dump</t>
  </si>
  <si>
    <t>356c3d66-29ca-3375-84d5-45ea4cc1362b</t>
  </si>
  <si>
    <t>Counting On’s Jinger Duggar Addresses Rumors There Are ‘Mystery Grandkids’ in Her Family</t>
  </si>
  <si>
    <t>29c1ec65-dbf7-3b87-8ed6-d548d7dec90a</t>
  </si>
  <si>
    <t>Gov. Gavin Newsom’s wife has personal connection to some avalanche victims</t>
  </si>
  <si>
    <t>bb7b13fa-6233-3036-9ae9-34e581600b52</t>
  </si>
  <si>
    <t>2 People Arrested 7 Months After They Allegedly Took 14-Year-Old to Florida Strip Club</t>
  </si>
  <si>
    <t>37754616-7e3f-3c93-8222-5fcb988f74c4</t>
  </si>
  <si>
    <t>Mailman Arrested After Video Surfaces of Him Pepper-Spraying 2 Puppies and Mama Dog in Florida</t>
  </si>
  <si>
    <t>1e63cf28-c21c-3ae1-bad4-7e41891cc52c</t>
  </si>
  <si>
    <t>Quién es ‘China’ Suárez, la actriz argentina que causa revolución en la serie ‘En el Barro 2’</t>
  </si>
  <si>
    <t>cbd21cce-3ba0-3301-8f76-e837593d33ca</t>
  </si>
  <si>
    <t>Man named by Cuban authorities in boat shootout says he was at home in Miami-Dade</t>
  </si>
  <si>
    <t>05486785-f3f1-39fd-8662-462fa1fc58b0</t>
  </si>
  <si>
    <t>Donna Kelce Shades Travis and Jason Kelce’s ‘Past Girlfriends,’ Calls Them Her ‘Adversaries’</t>
  </si>
  <si>
    <t>3027dada-65fa-372a-a088-2f70d5983a6f</t>
  </si>
  <si>
    <t>Sophie Turner Likes Not ‘Worrying About My Biological Clock’ After Becoming a Young Mom</t>
  </si>
  <si>
    <t>f077919e-ae8a-366e-932b-fc748b1baa02</t>
  </si>
  <si>
    <t>TikTok’s Desmond Scott Kisses Mystery Woman Days After Kristy Scott Divorce Filing</t>
  </si>
  <si>
    <t>910b8f13-765d-335c-a39d-eec9e7ca2a54</t>
  </si>
  <si>
    <t>Bachelor Nation’s Kaitlyn Bristowe Celebrates ‘Weirdo’ Zac Clark’s Birthday Amid Dating Rumors</t>
  </si>
  <si>
    <t>87f0c372-a69a-3ff4-8cca-587de2f6f448</t>
  </si>
  <si>
    <t>Texas Woman Arrested for Alleged Sexual Assault While Working With Juvenile Patient</t>
  </si>
  <si>
    <t>e2a0e73d-f4ed-3205-a3fc-3795b7d65b7e</t>
  </si>
  <si>
    <t>Chris Brown Throws Shade at Bad Bunny’s Super Bowl 60 Halftime Show: ‘They Need Me’</t>
  </si>
  <si>
    <t>a3e110bd-527f-3093-a561-7f2af56fac20</t>
  </si>
  <si>
    <t>With Lakers unveiling Pat Riley statue on Sunday, Erik Spoelstra says: ‘We wish we could be there’</t>
  </si>
  <si>
    <t>70265ec9-16d4-31ef-8e00-bbf8dd7a56ce</t>
  </si>
  <si>
    <t>South Dade gunman claims self-defense, but video tells different story: MDSO</t>
  </si>
  <si>
    <t>b61cf119-e997-3a53-885a-868b3d619706</t>
  </si>
  <si>
    <t>NASCAR Star Denny Hamlin’s Fiancee Breaks Her Silence After House Fire Killed Father-in-Law</t>
  </si>
  <si>
    <t>c6230244-3d0d-3a46-b1a9-60202d2d6ddb</t>
  </si>
  <si>
    <t>Snowfall falls short of predictions in Kansas; What we got and what’s to come:</t>
  </si>
  <si>
    <t>d51324d6-9033-3a0d-b8e9-fa82b52fa4f0</t>
  </si>
  <si>
    <t>https://www.kansas.com/news/weather/article314438729.html</t>
  </si>
  <si>
    <t>Meghan Markle Shares Rare Glimpse of Son Archie’s Auburn Hair While Feeding a Rhino at the Zoo</t>
  </si>
  <si>
    <t>6b29f59c-1a74-30a6-82c9-b69baf455b56</t>
  </si>
  <si>
    <t>Blue Ivy Carter Is Mom Beyonce’s Mini-Me at 2026 Super Bowl With Dad Jay-Z and Sister Rumi Carter</t>
  </si>
  <si>
    <t>d4cfa820-1e54-330a-9801-dfb4805057be</t>
  </si>
  <si>
    <t>I’m 5’3” — And These 17 Matching Loungewear Sets Are my Go-To Winter Outfit Formula</t>
  </si>
  <si>
    <t>dd1acacd-f2db-36d3-8cdb-fe71f5409d37</t>
  </si>
  <si>
    <t>Katherine Short 911 Dispatch Audio Reveals Person Was Unable to Enter Her Bedroom Before She Was Found Dead</t>
  </si>
  <si>
    <t>b64c6420-ed5e-3a85-8f84-0b795650031a</t>
  </si>
  <si>
    <t>Patriots Coach Mike Vrabel Reportedly Blasts Bad Bunny Music During Practice to Simulate Super Bowl</t>
  </si>
  <si>
    <t>e08901af-6933-3b54-a1f3-72c046652635</t>
  </si>
  <si>
    <t>New England Patriots Quarterback Drake Maye and Wife Ann Michael Maye’s Relationship Timeline</t>
  </si>
  <si>
    <t>b36d9058-b9b9-36fa-887e-a152630f977a</t>
  </si>
  <si>
    <t>One dead after domestic shooting in Sunrise, police say</t>
  </si>
  <si>
    <t>5b52b283-d9e6-3dcc-89d2-2b134261c5bd</t>
  </si>
  <si>
    <t>Adult Content Creator Bonnie Blue Defends Pregnancy From Critics: ‘It’s My Body’</t>
  </si>
  <si>
    <t>2375e999-408a-3530-b01e-03d25eac34e7</t>
  </si>
  <si>
    <t>Khloe Sheds Light on When the Kardashians Go Public With Relationships After Timothee Chalamet’s Declaration for Kylie</t>
  </si>
  <si>
    <t>b27e4263-2358-38b6-b0b4-1d7c17fe51f5</t>
  </si>
  <si>
    <t>Pregnant Hailee Steinfeld Was ‘Distracted’ by Husband Josh Allen’s Playoff Game Before 2026 Golden Globes</t>
  </si>
  <si>
    <t>9466e40d-7cf7-3729-985c-eed52cd9f1fb</t>
  </si>
  <si>
    <t>New on Netflix in February 2026 — The Full List of Movies and TV Shows</t>
  </si>
  <si>
    <t>d7c9c244-4dca-3492-a7ca-e807227d68f9</t>
  </si>
  <si>
    <t>Zachery Ty Bryan’s Ex-Fiancee Sentenced After Trying to Run Over ‘Home Improvement’ Star</t>
  </si>
  <si>
    <t>44f568ed-79bb-3cd9-8b79-7b49aed6271f</t>
  </si>
  <si>
    <t>‘NCIS’ Prequel ‘NCIS: Origins’ Loses Co-Showrunner After Season 2 in Shocking Offscreen Exit</t>
  </si>
  <si>
    <t>7c4afc27-3cfc-39a3-b7c0-39a5b1820085</t>
  </si>
  <si>
    <t>New Mexico Cop Accused of Driving Drunk to Work Said She Was ‘Drinking All Day’: Report</t>
  </si>
  <si>
    <t>e299f4c5-0367-3e9d-a07d-217311a9f2c1</t>
  </si>
  <si>
    <t>Nancy Guthrie’s Alleged Kidnappers Monetary Demands Revealed in Ransom Letter: Report</t>
  </si>
  <si>
    <t>d3f2b0e3-2578-3a4a-ad53-a6591997561a</t>
  </si>
  <si>
    <t>Coach Outlet Quietly Slashed Prices on Totes, Shoulder Bags, Wristlets and More — Up to 70% Off</t>
  </si>
  <si>
    <t>80f984ab-c059-3774-b2d1-17db6d00b309</t>
  </si>
  <si>
    <t>Amal Clooney’s Oversized Tote Bag Screams ‘Rich New Yorker’ — Nail the Look for 98% Less</t>
  </si>
  <si>
    <t>2f7f76dc-2f87-34ba-8461-61b4dbd8d450</t>
  </si>
  <si>
    <t>Trump’s deal to ‘run’ Venezuela after Maduro’s capture sidelines Machado, focuses on oil</t>
  </si>
  <si>
    <t>6806b516-dc1d-3e6e-a8b0-165a53bed938</t>
  </si>
  <si>
    <t>Merced Sun-Star</t>
  </si>
  <si>
    <t>https://www.mercedsunstar.com/article314145142.html</t>
  </si>
  <si>
    <t>‘Marty Supreme’ Loses Best Picture at 2026 Critics Choice Awards After Box Office Success</t>
  </si>
  <si>
    <t>8aead6d6-5c02-30b2-af70-4cbb03ccbe5a</t>
  </si>
  <si>
    <t>College Football Player Jackson T. Keller Arrested in Murder-for-Hire Plot Targeting Fort Lewis Teammate</t>
  </si>
  <si>
    <t>24faca8a-5803-3097-8414-be0dae9ed41b</t>
  </si>
  <si>
    <t>Texas Woman, 72, Killed in Shootout During Home Invasion by Intruders Armed With an AR-15</t>
  </si>
  <si>
    <t>640d14c8-4eea-3f6b-8a20-647adbfe927e</t>
  </si>
  <si>
    <t>Colleen Hoover Had Concerns Hiring Justin Baldoni as ‘It Ends With Us’ Director (Excl Details)</t>
  </si>
  <si>
    <t>cf052df7-929c-33a7-94c3-91ddd5a6fd9e</t>
  </si>
  <si>
    <t>Melissa Gilbert’s Involvement in Husband Timothy Busfield’s Upcoming Court Hearings Revealed</t>
  </si>
  <si>
    <t>2c685eed-e1cb-3acc-abc7-a7d7bfa4aac1</t>
  </si>
  <si>
    <t>Steven Spielberg Made One of His Best Movies 20 Years Ago — Does It Still Hold Up?</t>
  </si>
  <si>
    <t>e911520d-766a-388c-b995-84fb100fb46b</t>
  </si>
  <si>
    <t>Matt Damon Says Wife Luciana Thought Ben Affleck Was the ‘Cute’ One While Watching ‘Good Will Hunting’</t>
  </si>
  <si>
    <t>84ccb440-e855-3186-b78b-61ef9cd258dc</t>
  </si>
  <si>
    <t>c27ff883-b855-3567-ac51-ef148082374f</t>
  </si>
  <si>
    <t>Team USA’s Tage Thompson Responds to Criticism for Wearing Make America Great Again Hat at White House</t>
  </si>
  <si>
    <t>de4b20ed-939c-3490-981e-ad3adb86b1f0</t>
  </si>
  <si>
    <t>83653aac-bfc6-314f-a99a-57b4f0c7bc06</t>
  </si>
  <si>
    <t>Savannah Chrisley Addresses ‘Hate’ After Making ‘The View’ Guest Cohost Debut: ‘Standing Firm’</t>
  </si>
  <si>
    <t>b5383061-44c6-3da2-9938-e89d236aace5</t>
  </si>
  <si>
    <t>RFK Jr. Breaks His Silence on President Donald Trump Renaming the Kennedy Center</t>
  </si>
  <si>
    <t>a4f353c5-2c5e-37d7-9853-c068825dedfb</t>
  </si>
  <si>
    <t>Ashley Tisdale Enjoys Self-Care Day Amid ‘Toxic’ Mom Group Drama: ‘The Best Treat’</t>
  </si>
  <si>
    <t>42bac5a2-beb5-3f67-be8c-f3aba615c1a2</t>
  </si>
  <si>
    <t>975c2689-e458-3f58-9ac1-54eec4fd3143</t>
  </si>
  <si>
    <t>Former ‘Saturday Night Live’ Stars: Where Are They Now? Bill Hader, Tina Fey and More</t>
  </si>
  <si>
    <t>137cc39c-e30f-319d-97cc-9527063d0a47</t>
  </si>
  <si>
    <t>Justin Baldoni Objects to Blake Lively’s Motion to Conceal Identities of Taylor Swift, Others in Legal Battle</t>
  </si>
  <si>
    <t>8712ee08-12f1-3d71-9784-a3a32890f51b</t>
  </si>
  <si>
    <t>Melania Trump’s Doc to Premiere at Kennedy Center After President Donald Trump Name Change Drama</t>
  </si>
  <si>
    <t>f770a7b1-a532-31d4-9a5d-dacc3040f3ee</t>
  </si>
  <si>
    <t>Patriots Owner Robert Kraft Addresses the ‘Kardashian Curse’ After Kendall Jenner’s Super Bowl Bet</t>
  </si>
  <si>
    <t>3f9c5612-2235-3e47-86ff-ba1727feb3da</t>
  </si>
  <si>
    <t>Emily Maynard’s Husband Gushes Over Arrival of Ricki Hendrick’s Baby: ‘We Became Grandparents Today’</t>
  </si>
  <si>
    <t>0bf15e5d-e0bc-39a6-8b0d-2f0b031dc4a7</t>
  </si>
  <si>
    <t>Why Did Nick Reiner’s Attorney Alan Jackson Step Down From Parents’ Murder Case? Lawyers Weigh In</t>
  </si>
  <si>
    <t>fdf64951-1178-3d12-9fef-c3d3129662b5</t>
  </si>
  <si>
    <t>Justin Baldoni’s Baha’i Religion That Allegedly Played a Part in Blake Lively Legal Drama, Explained</t>
  </si>
  <si>
    <t>27824319-871c-341a-88a4-25e1a2320672</t>
  </si>
  <si>
    <t>Kendall Jenner Addresses Plastic Surgery Speculation, Reveals ‘Only’ Cosmetic Procedures She’s Had Done</t>
  </si>
  <si>
    <t>d81d0eea-618b-386d-8f86-7e1fce025fdb</t>
  </si>
  <si>
    <t>Influencer Haley Kalil Confirms Wrist Cast in Early Videos Was Due to Domestic Violence From an Ex</t>
  </si>
  <si>
    <t>d4a6d035-cf1c-3ff3-b570-5f2ff33ab83e</t>
  </si>
  <si>
    <t>Kristy Scott Files to Legally Change Name, Doesn’t Want Estranged Husband Desmond’s Surname Amid Divorce</t>
  </si>
  <si>
    <t>e593ee40-9127-36e8-bce0-a198b07aef94</t>
  </si>
  <si>
    <t>Feds in California Arrest 2 Men Connected to Depraved and Violent Extremist 764 Sextortion Network</t>
  </si>
  <si>
    <t>3183d762-8b6b-3b53-b192-3f38154e144f</t>
  </si>
  <si>
    <t>Colton Underwood Slams ‘Hateful’ Remark About His Sexuality: ‘Barely Survived Being in the Closet’</t>
  </si>
  <si>
    <t>d40876aa-02c4-39be-bfbe-5a059eebbf16</t>
  </si>
  <si>
    <t>What Does Sadie’s Clothespin Line in ‘11.22.63’ Mean? Explaining the Graphic Backstory in Stephen King Miniseries</t>
  </si>
  <si>
    <t>e2f998af-4933-38c4-bb8d-684b47c8cf5f</t>
  </si>
  <si>
    <t>President Donald Trump Says Barack Obama ‘Gave Classified Information’ by Saying Aliens Exist</t>
  </si>
  <si>
    <t>9f71c4ab-0a7a-3c41-adcc-05b68aff9b4f</t>
  </si>
  <si>
    <t>Child Tells Cops Investigating Her 9-Year-Old Sister’s Death ‘My Mom Killed Alianna’</t>
  </si>
  <si>
    <t>ffc6895a-8de4-34d1-915d-d1b600e0ef7d</t>
  </si>
  <si>
    <t>Ravens Kicker Tyler Loop’s Fiancee Receives Vile Messages After Husband’s Missed Field Goal</t>
  </si>
  <si>
    <t>b46fb3aa-da9f-3092-ad77-263a8cdb0359</t>
  </si>
  <si>
    <t>5 Worst TV Shows of 2025, Ranked — Our No. 1 Pick Has a 36 Percent Rotten Tomatoes Score</t>
  </si>
  <si>
    <t>0c1239bd-ad07-3dea-b500-646e5f6dce38</t>
  </si>
  <si>
    <t>¿Quién es Lincoln Fox? Conoce al niño de raíces argentinas que se volvió viral por aparecer en el espectáculo de medio tiempo del Super Bowl de Bad Bunny</t>
  </si>
  <si>
    <t>c7c15c46-1dc0-3815-a94b-52d1d34ac657</t>
  </si>
  <si>
    <t>Cuba takes back deportees with U.S. rap sheets amid growing pressure from administration</t>
  </si>
  <si>
    <t>ff7ed768-a54d-3b2e-ab5c-d52da5ca482c</t>
  </si>
  <si>
    <t>Kid Rock Says Turning Point USA Halftime Show Opposing Bad Bunny Is ‘Like David and Goliath’</t>
  </si>
  <si>
    <t>e92138eb-4099-3957-b215-1836fd967d34</t>
  </si>
  <si>
    <t>Emily Ratajkowski Confirms Romance With Romain Gavras and Shares Intimate Moments With the Director</t>
  </si>
  <si>
    <t>c48c210d-781e-3a1a-84f7-b7bbd4076d84</t>
  </si>
  <si>
    <t>How UF’s law dean is defending Uthmeier’s $100k teaching job behind closed doors</t>
  </si>
  <si>
    <t>445534ec-62c6-3d1d-8f60-6cb840303b58</t>
  </si>
  <si>
    <t>Get Zepbound for $149 With TrumpRx Coupon—Here's How to Print</t>
  </si>
  <si>
    <t>5f5da728-e62b-31b8-a39d-a3efb3db4b8d</t>
  </si>
  <si>
    <t>La novia de Eric Dane, Priya Jain, ‘devastada’ tras ser ‘sorprendida’ por él con Janell Shirtcliff</t>
  </si>
  <si>
    <t>52dc54e5-57bc-323b-9988-3933fa4431e8</t>
  </si>
  <si>
    <t>Love Is Blind’s Jessica Says She Had a ‘Mental Funeral’ for Fiance Chris After His Body-Shaming Comments</t>
  </si>
  <si>
    <t>5e97fbbe-f057-3eb2-96ea-2c3f50c71647</t>
  </si>
  <si>
    <t>Travis Kelce’s Ex Kayla Nicole Alludes to ‘Bad Breakup,’ Taylor Swift in Super Bowl Commercial</t>
  </si>
  <si>
    <t>6c848765-830f-30f2-b6ab-3f78bca3670e</t>
  </si>
  <si>
    <t>Los 10 mejores momentos de Premio Lo Nuestro 2026: Gloria Trevi, el discurso de Juanes y la sorpresa de Thalía</t>
  </si>
  <si>
    <t>c410f760-50b6-3d83-b776-19c9d9ad641f</t>
  </si>
  <si>
    <t>Wisconsin Man Paid Woman Living in the Philippines to Film Herself Molesting 13-Year-Old Girl</t>
  </si>
  <si>
    <t>c5b33da6-0817-30a3-b9d1-36e7466ccafa</t>
  </si>
  <si>
    <t>Boise woman arrested in attack on Meridian building with space for ICE</t>
  </si>
  <si>
    <t>3acb6431-dcc7-378d-90de-a514fb3fb8b4</t>
  </si>
  <si>
    <t>Here’s Why Chip and Joanna Gaines Decided Not to Sell Their Castle From ‘Fixer Upper’</t>
  </si>
  <si>
    <t>cdc732b4-36f3-378a-a13d-bfae40ad8503</t>
  </si>
  <si>
    <t>Closer Weekly</t>
  </si>
  <si>
    <t>Kid Rock and RFK Jr.’s Shirtless Workout for U.S. Department of Health Sparks Mixed Reactions: ‘Sick’</t>
  </si>
  <si>
    <t>6104b651-b3ac-321a-ab88-e373f8e6cfe1</t>
  </si>
  <si>
    <t>Three takeaways from TCU’s Big 12 men’s basketball game against Arizona State</t>
  </si>
  <si>
    <t>521d69d9-bbcb-375c-b9a6-06180a83f265</t>
  </si>
  <si>
    <t>3 Best New Prime Video Movies I’m Watching This Weekend (February 20-22): ‘Gamer’ and More</t>
  </si>
  <si>
    <t>f49d0404-d4c4-3a56-963d-8d76c3f8c1ed</t>
  </si>
  <si>
    <t>Margot Robbie Drops Jaws in Naked Dress ‘Made Out of Hair’ at ‘Wuthering Heights’ London Premiere</t>
  </si>
  <si>
    <t>a815ceb8-514e-385c-a7c9-c1c2c261067e</t>
  </si>
  <si>
    <t>Ilia Malinin Says He Had ‘Negative’ and ‘Traumatic’ Thoughts Before 2026 Olympics 8th Place Finish</t>
  </si>
  <si>
    <t>034cf3b4-4d75-3a5f-832f-31e3464eeb3c</t>
  </si>
  <si>
    <t>Savannah Guthrie’s Brother Is a Military Hero—Meet Her Whole Family</t>
  </si>
  <si>
    <t>fd45fdfa-842c-3bd8-8618-6bd31c3a92eb</t>
  </si>
  <si>
    <t>Pierce Brosnan’s Wife Keely Shaye Smith’s Weight Loss: See Before and After Photos</t>
  </si>
  <si>
    <t>7d2982b1-2711-3cbc-91c1-783b07cd4cf1</t>
  </si>
  <si>
    <t>Taylor Swift and Travis Kelce Step Out for Date Night in New York City Amid Engagement</t>
  </si>
  <si>
    <t>2d230ce4-5e72-337a-b9da-a6d5601cd523</t>
  </si>
  <si>
    <t>Robert Carradine’s Son-in-Law Coby Brown Mourns ‘Effortlessly Cool’ Actor After His Death at 71</t>
  </si>
  <si>
    <t>d7799703-864b-3f5b-8c28-06d280d0bccd</t>
  </si>
  <si>
    <t>Cuentan el ‘final feliz’ de ‘La Reina del Flow 3’ en redes sociales y aún no se estrena la tercera temporada</t>
  </si>
  <si>
    <t>16349b3d-45f9-31ee-bd5c-fd80fc4b1f48</t>
  </si>
  <si>
    <t>Las mayores diferencias entre la cuarta temporada de ‘Bridgerton’ y el libro de Julia Quinn ‘An Offer From a Gentleman’</t>
  </si>
  <si>
    <t>bfb72d40-cf45-3799-84da-25a9de9bcf23</t>
  </si>
  <si>
    <t>Bad Anxiety? This Natural Supplement Makes a World of Difference</t>
  </si>
  <si>
    <t>1420113e-7cc5-349a-bf80-3cf81ddb4590</t>
  </si>
  <si>
    <t>5 New Movies and TV Shows You Need to Watch in February 2026: ‘Eternity’ and More</t>
  </si>
  <si>
    <t>e2e83850-1830-3457-aad9-670f23d0ac4b</t>
  </si>
  <si>
    <t>The Lost Version of the 'Star Trek: Generations' Movie: The Kirk-Picard Adventure Fans Never Got to See</t>
  </si>
  <si>
    <t>591ce17f-072e-3502-b6c1-9c4485cf2efa</t>
  </si>
  <si>
    <t>‘Siesta Key’ Cast: Where Are They Now? Kelsey Owens, Madisson Hausburg, Juliette Porter and More</t>
  </si>
  <si>
    <t>999e0140-7735-3556-9791-27d20a1b5dcb</t>
  </si>
  <si>
    <t>Rehab Addict’s Nicole Curtis Apologizes for Using N-Word, Claims Footage Was ‘Stolen’ and ‘Manipulated’</t>
  </si>
  <si>
    <t>e9ef98ae-7d10-3b95-86a1-eb4e4bf28e03</t>
  </si>
  <si>
    <t>Aries Women: Personality Traits and Characteristics</t>
  </si>
  <si>
    <t>35bfa587-3a58-3d2c-a95a-fe3a1f476222</t>
  </si>
  <si>
    <t>Rubio in talks with Castro grandson amid heightened pressure on Havana to cut deal</t>
  </si>
  <si>
    <t>bc5a63dd-00fb-3ad7-8278-fd984b54f004</t>
  </si>
  <si>
    <t>Inside Sandra Bullock’s New Beginning at Age 60: ‘Ready to Get Back in the Game’</t>
  </si>
  <si>
    <t>063f5874-f691-3f16-a824-6fa42d2d080e</t>
  </si>
  <si>
    <t>Detained Man’s Mother-in-Law Reveals Where He Was When Nancy Guthrie Went Missing</t>
  </si>
  <si>
    <t>e7b07d6d-5971-3eee-9193-c71aa2c45360</t>
  </si>
  <si>
    <t>Rip Wheeler as a Gangster?! See Cole Hauser’s Dangerous New Role!</t>
  </si>
  <si>
    <t>277e9df0-7467-34ef-a50c-454aeb8b8603</t>
  </si>
  <si>
    <t>There’s bad news for Trump and Republicans in a new North Carolina poll | Opinion</t>
  </si>
  <si>
    <t>142d0627-61a3-3aba-a8a7-c4a9c9b5a2ee</t>
  </si>
  <si>
    <t>Amanda Batula Met ‘Summer House’ Season 10 Newbie Ben Waddell While Skinny-Dipping in Italy</t>
  </si>
  <si>
    <t>9cc04465-ff21-35cc-9e1b-c50d73b458ee</t>
  </si>
  <si>
    <t>Who Is Kat Stickler? 5 Things to Know About the Influencer Dating John Mayer</t>
  </si>
  <si>
    <t>cb311a52-00bc-306f-853f-fd94f89bfcf2</t>
  </si>
  <si>
    <t>Nick Reiner Smiles Briefly, Speaks to Judge at Arraignment Hearing for Rob and Michele Reiner’s Murder Case</t>
  </si>
  <si>
    <t>caedcf37-3648-32f6-9827-97577ca3b27d</t>
  </si>
  <si>
    <t>Prince Andrew ‘Kneels On All Fours’ Over Unknown Woman in Newly-Released Jeffrey Epstein Photos</t>
  </si>
  <si>
    <t>d5b3dd71-d51c-3b11-bad6-78ea1d038265</t>
  </si>
  <si>
    <t>Bethenny Frankel Defends Bad Bunny After Former ‘RHONY’ Costar Jill Zarin Deletes Her Rant</t>
  </si>
  <si>
    <t>32355e6c-2714-3c56-960c-ba1295c16e2d</t>
  </si>
  <si>
    <t>Caribbean DEA chief charged with taking cash for U.S. visas; office temporarily closed</t>
  </si>
  <si>
    <t>935aba37-009e-39c6-be33-90391dd311fd</t>
  </si>
  <si>
    <t>Where Is Andrew Schmucker From ‘Return to Amish’ Now? Update Today</t>
  </si>
  <si>
    <t>18f50b84-d72f-36f7-8c27-7a5e6f5c6ca0</t>
  </si>
  <si>
    <t>Selma Blair Is Back: Beloved ’90s Star Returns to Acting After Thinking She’d Never Work Again</t>
  </si>
  <si>
    <t>e2af1429-cb62-3210-abb4-023bf34f9ebf</t>
  </si>
  <si>
    <t>Glen Powell Reacts to Nick Jonas Wearing His Unwashed Jeans: ‘Brotherhood of the Traveling Pants’</t>
  </si>
  <si>
    <t>8003e052-b498-3bc0-92c9-4ba48ca632ed</t>
  </si>
  <si>
    <t>Lisa Robertson, Kathy Levine and More Memorable QVC Hosts: Where Are They Now?</t>
  </si>
  <si>
    <t>9f18d01a-248b-30bc-ac10-6d18f7d8be1e</t>
  </si>
  <si>
    <t>See photos as Sacramento Kings fall to Cleveland Cavaliers in 12th straight loss</t>
  </si>
  <si>
    <t>e13475b2-9ab7-37cd-a01e-a1d4e2b81c1a</t>
  </si>
  <si>
    <t>‘Dawson’s Creek’ Creator Kevin Williamson Sends Message to James Van Der Beek’s Wife After His Death</t>
  </si>
  <si>
    <t>c239b6f9-5999-3b75-85c9-4f2dac958a2c</t>
  </si>
  <si>
    <t>49ers’ Christian McCaffrey Admits Being a Girl Dad Made Him ‘Soft,’ Talks Parenting With Wife Olivia Culpo</t>
  </si>
  <si>
    <t>400f8137-80f6-3ac8-80f2-bea0a1a14e7f</t>
  </si>
  <si>
    <t>Premio Lo Nuestro 2026: Bad Bunny lidera una noche histórica llena de homenajes y estrenos</t>
  </si>
  <si>
    <t>dcbc6784-95e4-3b89-ac79-15e7be772530</t>
  </si>
  <si>
    <t>Trouble in travel-stop paradise? Proposed Buc-ee’s in Idaho hits early roadblock</t>
  </si>
  <si>
    <t>ade3c649-7544-35f6-8c64-63731c1bf092</t>
  </si>
  <si>
    <t>Corporations, Buster Murdaugh near settlement in defamation case over documentaries</t>
  </si>
  <si>
    <t>b07d1cf2-8cbd-35c5-8066-0e09922cd5ba</t>
  </si>
  <si>
    <t>Why Kelly Clarkson Is Really Stepping Away From Her Talk Show — and What’s Next in Life and Love</t>
  </si>
  <si>
    <t>550f351f-6a9a-3f20-b926-713990efbd44</t>
  </si>
  <si>
    <t>4 Alabama School Employees, Officer Arrested in Child Abuse Material Investigation</t>
  </si>
  <si>
    <t>f1d1e1a2-f1b9-3d5a-9111-97dff26271c4</t>
  </si>
  <si>
    <t>Where is Jim Cantore in North Carolina during the snowstorm? Over 1M people know</t>
  </si>
  <si>
    <t>5507ebde-0e83-350d-89b4-87ec70ae85e5</t>
  </si>
  <si>
    <t>Man Who Stabbed Pregnant Woman 70 Times With a Screwdriver in Critical Condition</t>
  </si>
  <si>
    <t>dee53a7f-e38b-3d33-972c-40beb0adcda4</t>
  </si>
  <si>
    <t>Montell Jordan Shares How James Van Der Beek’s Diagnosis Affected His Own Cancer Journey</t>
  </si>
  <si>
    <t>08c1ba85-2933-3137-8863-0b3d1645614e</t>
  </si>
  <si>
    <t>Man Accused of Murdering High School Cheerleader at Bonfire Party Released From Jail</t>
  </si>
  <si>
    <t>aaae7cee-24b5-342d-abdf-bdc7b4ad905c</t>
  </si>
  <si>
    <t>¿Cómo termina el capítulo 40 de ‘La Reina del Flow 3’ y cuándo se estrenan más episodios?</t>
  </si>
  <si>
    <t>98df7cd3-7939-3fc6-96de-17537ae50a8c</t>
  </si>
  <si>
    <t>Why Jelly Roll Is Donating One of His Newly Won Grammys to a Local Nashville Jail</t>
  </si>
  <si>
    <t>89520321-98d2-3ee6-a502-fe5f86798dae</t>
  </si>
  <si>
    <t>A Cheating Accusation In Olympic Curling Spiraled Into A Tournament-Wide Controversy. Canada’s Women’s Team Got Caught In the Middle.</t>
  </si>
  <si>
    <t>a779e7b3-b457-3e5e-a767-5d826a16e8b8</t>
  </si>
  <si>
    <t>‘ANTM’ Cycle 14 Contestant Alexandra Underwood Breaks Silence on ‘Inappropriate’ Pendulum Challenge</t>
  </si>
  <si>
    <t>bb28d930-9527-3573-9063-b1423dd60cbb</t>
  </si>
  <si>
    <t>‘Losing culture.’ ‘Demographic replacement.’ Idaho legislators reveal themselves | Opinion</t>
  </si>
  <si>
    <t>35a7b619-72c1-334e-9e42-7daa13395cdf</t>
  </si>
  <si>
    <t>Triangle town ranks among the top 10 ‘most desirable’ in US. See the full list</t>
  </si>
  <si>
    <t>63491007-b9e4-3081-9285-a7810861ab4a</t>
  </si>
  <si>
    <t>Raleigh News and Observer</t>
  </si>
  <si>
    <t>Tom Brady y Alix Earle son vistos bailando juntos en una fiesta previa al Super Bowl en medio de rumores de romance</t>
  </si>
  <si>
    <t>d77929bb-b142-31b8-b0ec-002c5024a642</t>
  </si>
  <si>
    <t>Did Shaboozey Just Confirm Odessa A’zion and Drew Starkey’s Romance at the Grammy Awards 2026?</t>
  </si>
  <si>
    <t>4e2eeb7d-18d3-3725-8582-ff74507c8657</t>
  </si>
  <si>
    <t>Malcolm in the Middle’s Erik Per Sullivan Spotted Publicly for the 1st Time in 18 Years</t>
  </si>
  <si>
    <t>a8ee4682-3714-3f0a-8f88-dc5bdaf183c3</t>
  </si>
  <si>
    <t>Man seeks return of $30K taken by state police during traffic stop in Centre County</t>
  </si>
  <si>
    <t>b248480f-a3b0-3487-99b1-13d04ddd5c70</t>
  </si>
  <si>
    <t>State College Centre Daily Times</t>
  </si>
  <si>
    <t>‘Spring break of the past is gone’: Miami Beach leaders outline plan for March</t>
  </si>
  <si>
    <t>e067e1f4-3c03-33d7-9eb7-76ee69811e41</t>
  </si>
  <si>
    <t>Why ‘Love Is Blind’ Engaged Couple Christine and Vic Didn’t Go on Cast Trip to Mexico</t>
  </si>
  <si>
    <t>9fb89785-257d-388c-b55e-c7b336a2481d</t>
  </si>
  <si>
    <t>Hudson Williams, Connor Storrie Read Sexually Graphic ‘Heated Rivalry’ Tweets: Comparing Penis Sizes and More</t>
  </si>
  <si>
    <t>c8b8e740-dbea-30e9-8669-3e185d351a15</t>
  </si>
  <si>
    <t>Here’s everything you need to know about Bad Bunny ahead of the Super Bowl</t>
  </si>
  <si>
    <t>3907dd3d-d45b-39ba-82cf-e6966c891393</t>
  </si>
  <si>
    <t>A Look at Every Woman Elvis Presley Romanced—From Rita Moreno to Priscilla</t>
  </si>
  <si>
    <t>d666c725-a52f-3fce-91f4-7b66c4f642e4</t>
  </si>
  <si>
    <t>Tobey Maguire’s Ex-Wife Jennifer Meyer Pregnant With Baby No. 3, Her 1st With Fiance Geoffrey Ogunlesi</t>
  </si>
  <si>
    <t>3ea3f431-5b74-3621-a15b-13f26458990e</t>
  </si>
  <si>
    <t>California taxpayers could see higher federal tax refunds in 2026. Here’s why</t>
  </si>
  <si>
    <t>7af07360-0c0d-3516-90ab-27b35b2652c6</t>
  </si>
  <si>
    <t>‘We are heartbroken’: Big Slick honors supporter James Van Der Beek, who has died</t>
  </si>
  <si>
    <t>4c72584d-8aa1-33bc-be3d-b4d68874fef8</t>
  </si>
  <si>
    <t>Dale Earnhardt Jr.’s car makes Daytona 500 again; Kyle Busch is on the pole</t>
  </si>
  <si>
    <t>10d8111a-2963-3723-9160-5a81b8a0390a</t>
  </si>
  <si>
    <t>Expired fish, bugs in whiskey: Latest Kansas City-area restaurant inspections</t>
  </si>
  <si>
    <t>effa4e26-8c6e-32eb-813e-700ed5b20978</t>
  </si>
  <si>
    <t>Driver Who Killed The Chicks Founding Member Laura Lynch Sentenced to 15 Years in Prison</t>
  </si>
  <si>
    <t>8d405707-dd16-364b-8011-ce3b5b2261e4</t>
  </si>
  <si>
    <t>How To Prevent Diabetes and Lower Your Blood Sugar Naturally After 50</t>
  </si>
  <si>
    <t>2cbabba8-4726-30ec-ab3d-4ee1281a8b18</t>
  </si>
  <si>
    <t>Por qué Katherine, la hija de Martin Short, cambió su nombre antes de morir a los 42 años</t>
  </si>
  <si>
    <t>81dc2b55-4004-3bbb-99a7-49441fab000a</t>
  </si>
  <si>
    <t>5 Top New Movies and TV Shows to Watch This Week on Netflix, Prime Video and More (February 2-6)</t>
  </si>
  <si>
    <t>d45b4bc7-e79b-3a5a-8f32-fbceb50acf00</t>
  </si>
  <si>
    <t>‘Schitt’s Creek’ Star Dan Levy Breaks His Silence on Catherine O’Hara’s Death at Age 71</t>
  </si>
  <si>
    <t>7f744d23-d8e2-36d0-8525-cb2ef32da1bf</t>
  </si>
  <si>
    <t>Owners of Wichita restaurant that abruptly closed last month share their reasons</t>
  </si>
  <si>
    <t>c3fafa77-c788-349c-bf36-e2b661cf28b4</t>
  </si>
  <si>
    <t>Weird or Metallic Taste in Your Mouth? The 5 Causes Doctors See Most</t>
  </si>
  <si>
    <t>c55e547c-4167-3da0-959b-807cb5498375</t>
  </si>
  <si>
    <t>Kate Middleton’s Wide-Leg Trouser Style Feels Like Sweats, but Looks So Polished</t>
  </si>
  <si>
    <t>2c207103-e3b4-3bdc-bef6-df833e8115af</t>
  </si>
  <si>
    <t>Florida City motel argument turns deadly as man shot in front of mother: deputies</t>
  </si>
  <si>
    <t>50585981-711f-3964-90d2-ec3ab72fb8da</t>
  </si>
  <si>
    <t>Who Does Hyacinth End Up With in the ‘Bridgerton’ Books? ‘It’s In His Kiss’ Story Line Explained</t>
  </si>
  <si>
    <t>b14f95fc-f788-3e5c-a040-2a72685c8c25</t>
  </si>
  <si>
    <t>Charlotte Hornets’ streak-busting loss to Pistons marred by five ejections</t>
  </si>
  <si>
    <t>10e77b91-8bc0-30e8-b06d-96fe6f6ea32c</t>
  </si>
  <si>
    <t>Jennifer Aniston Wears These Sneakers to the Airport — And They’re Still in Stock!</t>
  </si>
  <si>
    <t>0ed0bf9b-6eda-3419-aa4a-08759403b94c</t>
  </si>
  <si>
    <t>High School Student Facing 300 Charges in ‘Catfishing’ and ‘Sextortion’ Scheme Exploiting 21 Minors</t>
  </si>
  <si>
    <t>e63f3e76-1c55-30f0-a98e-ba0c7896b14e</t>
  </si>
  <si>
    <t>10 modelos latinas que se han vuelto famosas en OnlyFans</t>
  </si>
  <si>
    <t>f4a288a5-2149-336d-8038-c29a5cfb9aaf</t>
  </si>
  <si>
    <t>Scott Hamilton’s Wife Has Been by His Side Throughout His Health Battle: Meet His Spouse Tracie</t>
  </si>
  <si>
    <t>327cd5d5-9d7d-3829-841d-75276b96f42a</t>
  </si>
  <si>
    <t>El ‘trágame tierra’ de Yailín La Más Viral en ‘Premio Lo Nuestro’: ¿qué le pasó?</t>
  </si>
  <si>
    <t>47af5d76-bc28-3edd-806c-4bce54fc02af</t>
  </si>
  <si>
    <t>Martin Short’s Daughter Katherine Short Showed ‘No Indication’ She Was Struggling Before Her Death</t>
  </si>
  <si>
    <t>b2c76e6b-44d8-396f-b53b-4533be9aeaa8</t>
  </si>
  <si>
    <t>Biggest Differences Between ‘Bridgerton’ Season 4 and Julia Quinn’s Book ‘An Offer From a Gentleman’</t>
  </si>
  <si>
    <t>edff2e16-7af7-3bdf-a2e2-c29cd41a9268</t>
  </si>
  <si>
    <t>Topeka man is a Jan. 6 defendant. Here’s what he says about ICE in Minneapolis</t>
  </si>
  <si>
    <t>5db879c9-9dfe-30ff-823f-4062d79f61cc</t>
  </si>
  <si>
    <t>President Trump Mentions Team USA Women’s Hockey in State of the Union, Claims They Are Coming to Oval Office</t>
  </si>
  <si>
    <t>feb22594-9b32-3413-89d1-263fc128f0b5</t>
  </si>
  <si>
    <t>Daryl Hannah and Neil Young ‘Love the Quiet’ of Rural Canada: Moving From L.A. ‘Brought Peace’</t>
  </si>
  <si>
    <t>7d17e5d7-1190-33c1-969f-8f793be25e86</t>
  </si>
  <si>
    <t>How Ryan Gosling and Rachel McAdams Went From Feuding Costars to Real-Life Loves: Romance Rewind</t>
  </si>
  <si>
    <t>0a835ce9-796b-3934-b33c-4c63184848ef</t>
  </si>
  <si>
    <t>Savannah Guthrie Reveals Why She Didn’t Write About Divorce in Her Book: ‘Don’t Want to Go There’</t>
  </si>
  <si>
    <t>a93dd9d8-9b4d-30b6-8459-e5bc35e79626</t>
  </si>
  <si>
    <t>Lisa Rinna’s New Book Reveals Where She Stands With Former ‘Real Housewives of Beverly Hills’ Costars</t>
  </si>
  <si>
    <t>6c73874a-cd42-3674-a247-064470386964</t>
  </si>
  <si>
    <t>Are Cole Hauser and Kelly Reilly Friends? The Truth Revealed</t>
  </si>
  <si>
    <t>aeaedf54-7143-3697-834b-9162ecc59427</t>
  </si>
  <si>
    <t>Sam Elliott Is Coming Back to 'Landman'! Here's What Fans Can Expect From T.L. in Season 3</t>
  </si>
  <si>
    <t>eabf7b81-c918-3867-8b1c-bf77d6015863</t>
  </si>
  <si>
    <t>Meet the Next Generation of the Duggar Family: Photos of the ’19 Kids and Counting’ Stars’ Children</t>
  </si>
  <si>
    <t>8ad143ae-0428-36e5-b4af-af9ac6777cbb</t>
  </si>
  <si>
    <t>Bones' Cast Then and Now: See Where the Crime Series Stars Are Today</t>
  </si>
  <si>
    <t>79ffe363-7209-3f6d-ac2f-d189458d09fa</t>
  </si>
  <si>
    <t>First for Women</t>
  </si>
  <si>
    <t>Alan Cumming Thanks 2026 BAFTA Awards Audience for ‘Understanding’ After Attendee’s Tourette’s Outbursts</t>
  </si>
  <si>
    <t>d3b94a39-b3a0-3150-8ff5-47079564adaa</t>
  </si>
  <si>
    <t>Miami influencer Alix Earle breaks her silence after ‘offensive’ posts were unearthed</t>
  </si>
  <si>
    <t>2c0b9eac-e34d-38aa-8a6a-3c754901da2c</t>
  </si>
  <si>
    <t>Afraid of Statin Side Effects? Many Aren’t Really Caused by the Drug After All</t>
  </si>
  <si>
    <t>a8fd2893-df73-3ba7-b749-59fac91c4a1e</t>
  </si>
  <si>
    <t>Breaking Down Which CBS Shows Have Been Going Through Showrunner Changes: From ‘Fire Country’ to ‘NCIS’</t>
  </si>
  <si>
    <t>0e789362-a252-3447-af85-632fa90b688a</t>
  </si>
  <si>
    <t>Teen Mom’s Kailyn Lowry Gifts 16-Year-Old Son Elliott Fancy New Car for His Birthday</t>
  </si>
  <si>
    <t>1e1f2a00-7269-3a1b-88df-a7a1db521379</t>
  </si>
  <si>
    <t>Who Is Ed and Lorraine Warren’s Daughter? Meet Judy Spera, Steward of Her Parents’ Haunting Legacy</t>
  </si>
  <si>
    <t>1bf25add-004c-3f17-a386-ebb207c5767f</t>
  </si>
  <si>
    <t>Guide to Seattle Seahawks Super Bowl parade: Route, road closures, parking &amp; more</t>
  </si>
  <si>
    <t>1e5d9cd1-1668-32cb-b9c0-bfa081b60c0b</t>
  </si>
  <si>
    <t>9a40f591-d67c-353b-8aa2-9bf10d1ce1b2</t>
  </si>
  <si>
    <t>Can I call the cops on my neighbor for cannabis smoke? Here’s what WA law says</t>
  </si>
  <si>
    <t>543d811a-f244-32db-a8a2-aba9f0317bc8</t>
  </si>
  <si>
    <t>Madelyn Cline Seemingly Reacts to Kelsea Ballerini and Chase Stokes Split, Cheating Rumors</t>
  </si>
  <si>
    <t>da6a2753-56b5-347e-8be4-4014e7595806</t>
  </si>
  <si>
    <t>77464d16-7018-318a-af00-394ffeb503f7</t>
  </si>
  <si>
    <t>March Social Security Checks: Are You Getting Paid Early This Year?</t>
  </si>
  <si>
    <t>fb07894c-c78d-3472-979a-755ab5e6cf7a</t>
  </si>
  <si>
    <t>Is Zayn Malik Single? Singer Addresses Tinder Drama, Reveals If He’s Dating on ‘Call Her Daddy’</t>
  </si>
  <si>
    <t>1818c04e-519c-389a-90ad-9b0231f2a5e6</t>
  </si>
  <si>
    <t>Two Inmates Accused of Murder Broke Out of Georgia Jail and Are On the Run, Sheriff Says</t>
  </si>
  <si>
    <t>dd50800e-a73f-3841-a1ff-7061bdb6191a</t>
  </si>
  <si>
    <t>Lady Gaga, Kesha, Shakira and More High IQ Celebrities Who Are Certified Secret Geniuses</t>
  </si>
  <si>
    <t>0542e93a-b8de-3019-abae-074e047453d5</t>
  </si>
  <si>
    <t>FBI Finds Glove With DNA That ‘Appears to Match’ Surveillance Video Subject in Nancy Guthrie’s Case</t>
  </si>
  <si>
    <t>7b9496ab-f42d-3546-94d0-927393ac26ca</t>
  </si>
  <si>
    <t>Nancy Guthrie’s Neighbor Saw Man Walking Neighborhood Before Her Disappearance</t>
  </si>
  <si>
    <t>fa8725e7-5484-32ee-b1bb-3b78dc6b8ad0</t>
  </si>
  <si>
    <t>Gambler wins ‘incredible’ jackpot at Western Washington casino</t>
  </si>
  <si>
    <t>b3dbf971-a692-34de-b9f1-c3d34ab0b1b3</t>
  </si>
  <si>
    <t>Fort Worth rodeo navigates the ‘sold-out but empty’ seat issue rampant in sports</t>
  </si>
  <si>
    <t>a2db3b7e-0e71-3fbe-b8f9-8e66ed3ace3a</t>
  </si>
  <si>
    <t>Ice Dancing Scoring Controversy: Why Fans Believe Team USA Was Robbed of an Olympic Gold Medal</t>
  </si>
  <si>
    <t>dba90896-578a-3ea1-aac0-78eb4a0fa2bb</t>
  </si>
  <si>
    <t>Wisconsin Teen Who Hit and Killed Runner Blamed Victim: ‘Who Walks on the Road at 3 in the Morning?’</t>
  </si>
  <si>
    <t>e2d78213-e1dd-38e8-b75e-1e4589f8c557</t>
  </si>
  <si>
    <t>Why Tim Allen’s ‘Shifting Gears’ Character Wouldn’t Date Around Before Onscreen Reunion With Jenna Elfman</t>
  </si>
  <si>
    <t>6e762ad8-c241-3ba7-a817-6800be6099f4</t>
  </si>
  <si>
    <t>5 Top New Movies and TV Shows to Watch This Week on Netflix, Hulu and More (February 9-13)</t>
  </si>
  <si>
    <t>1a747d24-a02c-3df0-ad95-7a322c85c28c</t>
  </si>
  <si>
    <t>Puppy Bowl Referee Dan Schachner’s Dog Is a Failed Participant: She ‘Didn’t Pass the Physical’</t>
  </si>
  <si>
    <t>c5ff2027-d881-399e-a931-bbb9df2ea6ba</t>
  </si>
  <si>
    <t>What Happened to Chapel From TLC’s ‘Return to Amish’? Details, Updates, More</t>
  </si>
  <si>
    <t>5e33ad12-a3f7-3b5a-a8a5-332602a792c8</t>
  </si>
  <si>
    <t>OnlyFans’ Bonnie Blue Has 19-Year-Old Boyfriend: ‘Her Holes Are for Everyone But Her Heart Is Mine’</t>
  </si>
  <si>
    <t>56f4bb8a-f5a0-3f72-836b-ec22ff5c9574</t>
  </si>
  <si>
    <t>Kourtney Kardashian’s Son Reign Disick Shuts Down Rumors That Justin Bieber Is His Dad: ‘He’s Not’</t>
  </si>
  <si>
    <t>0da08e43-0980-31e8-ba41-fd73a18a53bf</t>
  </si>
  <si>
    <t>Here are Democratic primary candidates for Texas governor in 2026</t>
  </si>
  <si>
    <t>94eccca3-1613-3c59-b81f-b7b08f5ef451</t>
  </si>
  <si>
    <t>Below Deck Down Under’s Daisy Reveals Whether Ben Actually Lived in the Guest Cabins During Season 4</t>
  </si>
  <si>
    <t>b7698338-131b-3e4d-a370-2f4feee9aba2</t>
  </si>
  <si>
    <t>496e7fba-3289-3a5b-8a1e-7f763945cabc</t>
  </si>
  <si>
    <t>What songs did Bad Bunny perform at the Super Bowl? Here’s the setlist</t>
  </si>
  <si>
    <t>2df1a412-31fd-3079-9d87-979afed90acb</t>
  </si>
  <si>
    <t>Taylor Swift Reveals Fiance Travis Kelce’s Surprising Involvement in New ‘Opalite’ Remix</t>
  </si>
  <si>
    <t>cc64d924-e0ce-3cc1-b465-b2b12aa7829f</t>
  </si>
  <si>
    <t>Savannah Guthrie and Siblings Address Missing Mom’s Kidnappers in New Video: ‘We Will Pay’</t>
  </si>
  <si>
    <t>1fd05897-4f7b-3475-bd38-5f2c5390c6a0</t>
  </si>
  <si>
    <t>Who Is Peter Morton? What to Know About Rebecca Gayheart’s Boyfriend</t>
  </si>
  <si>
    <t>760fa014-9a99-34ac-b6dd-c4c9502238d9</t>
  </si>
  <si>
    <t>Bianca Censori niega que Kanye West controle cómo se viste y afirma que sus looks desnudos son una ‘colaboración’</t>
  </si>
  <si>
    <t>4c26a653-ccd9-39e0-85c5-cb1051cd5fe9</t>
  </si>
  <si>
    <t>Everyone Is Wearing Fleece Jackets, and Amazon Has an Entire Hub Filled With Cute Picks</t>
  </si>
  <si>
    <t>15b34b8e-2ecf-3f4d-b034-2b21f2f86df8</t>
  </si>
  <si>
    <t>This $1.1 billion urban village is taking form in far north Fort Worth</t>
  </si>
  <si>
    <t>ed9fe91a-4e85-3ad3-a69b-e9707de8687f</t>
  </si>
  <si>
    <t>Why Former ESPN Anchor Kenny Mayne Is ‘Banned For Life’ From Augusta National Golf Course</t>
  </si>
  <si>
    <t>efc5a0a9-d81b-3a9f-a32a-8a40f7d66545</t>
  </si>
  <si>
    <t>Ilia Malinin’s Emotional Tribute to Crash Victims Is Going Viral</t>
  </si>
  <si>
    <t>759e7a59-e1a6-31de-8b31-b8f0c1b79385</t>
  </si>
  <si>
    <t>Day after Grammys, people still talking about Chappell Roan’s red carpet dress</t>
  </si>
  <si>
    <t>f95f0fc6-bef1-3ac0-a3d5-b8ba89f923d7</t>
  </si>
  <si>
    <t>Travis Kelce Has a Close Bond With Sister-in-Law Kylie Kelce: Inside Their Relationship</t>
  </si>
  <si>
    <t>f96c4045-aef7-3959-9605-7fc5fb0dc7af</t>
  </si>
  <si>
    <t>Jenna Bush Hager Wants More Money After Hoda Kotb’s ‘Today’ Exit: ‘Matter of Principle’</t>
  </si>
  <si>
    <t>548c0c8f-64b0-3e85-a266-690820631442</t>
  </si>
  <si>
    <t>Terrifying Video Captures Moment Woman Escapes Ex Who Tried to Kidnap Her on Valentine’s Day</t>
  </si>
  <si>
    <t>5b70cc1d-e2e3-3138-8d23-022b79435cd6</t>
  </si>
  <si>
    <t>Catherine O’Hara’s ‘Schitt’s Creek’ TV Daughter Annie Murphy Reacts to Her Death at 71: ‘Lucky to Have Her’</t>
  </si>
  <si>
    <t>30637a0d-acac-3de0-a203-e99096f8e35f</t>
  </si>
  <si>
    <t>On Eliquis? This Common OTC Med Could Raise the Risk of Side Effects</t>
  </si>
  <si>
    <t>df219006-cea9-390b-87fe-8af884f64ab1</t>
  </si>
  <si>
    <t>What Happened to Albert in ‘Little House on the Prairie’? Where Actor Matthew Labyorteaux Is Now</t>
  </si>
  <si>
    <t>ce884444-a251-3c61-ab2d-e8cd030e784b</t>
  </si>
  <si>
    <t>Gavin Newsom’s memoir isn’t self-reflection. It’s presidential prep | Opinion</t>
  </si>
  <si>
    <t>45dda02e-0aff-3c98-a4bb-18c3f1d0576e</t>
  </si>
  <si>
    <t>Georgia Mom Faces Murder Charge After Allegedly Poisoning Her 2-Month-Old Baby to Death With Alcohol</t>
  </si>
  <si>
    <t>44969d87-83ac-3555-a770-c99a4463e330</t>
  </si>
  <si>
    <t>Did Robin McGraw Get Plastic Surgery? See Before and After Photos of Dr. Phil’s Wife</t>
  </si>
  <si>
    <t>1aa17666-b5a7-3004-ae11-e671680ded1f</t>
  </si>
  <si>
    <t>This Kansas City grocery store is set to close at the end of the month</t>
  </si>
  <si>
    <t>61331342-3234-37a4-a0c5-8a2b878f8585</t>
  </si>
  <si>
    <t>Florida Couple Arrested After Starting Brawl at Pickleball Court That Included 20 People</t>
  </si>
  <si>
    <t>4ea3eedd-61d2-3b08-8491-9ecdffd7daf1</t>
  </si>
  <si>
    <t>Tourette’s Activist John Davidson Apologized to Michael B. Jordan and Delroy Lindo After 2026 BAFTAs</t>
  </si>
  <si>
    <t>6467d878-929d-3faa-b805-c5863fedf1bd</t>
  </si>
  <si>
    <t>North Carolina Man Murdered Dance Student Girlfriend Because She Wouldn’t Be ‘Exclusive’</t>
  </si>
  <si>
    <t>eb2e8ebb-07c4-31d5-a2c4-b855fb03b67c</t>
  </si>
  <si>
    <t>Michigan Man Called 911 After Shooting, Later Admitted to Killing His Fiancee and Her 2 Teens</t>
  </si>
  <si>
    <t>a4b3fa99-b942-3d30-8564-206b8696c79b</t>
  </si>
  <si>
    <t>SC tax refunds are taking longer this year. Here’s why and how long you may have to wait</t>
  </si>
  <si>
    <t>46d1cf51-8c64-3378-97ad-52fe2d8649cd</t>
  </si>
  <si>
    <t>Rock Hill Herald</t>
  </si>
  <si>
    <t>Love Island’s Maura Higgins Reveals Who She ‘Got on With’ Best From ‘Traitors’ Season 4 Cast</t>
  </si>
  <si>
    <t>b24bfe2c-cde6-36fb-b3cb-8baaa8296486</t>
  </si>
  <si>
    <t>Where do copperhead snakes go when it’s cold in NC? What experts say</t>
  </si>
  <si>
    <t>165743bd-e589-313e-a02d-c00415c01fe0</t>
  </si>
  <si>
    <t>Brad Falchuk Says He ‘Connected Very Deeply’ With Eric Dane During Final Interview Before Death at 53</t>
  </si>
  <si>
    <t>b6e54921-d11f-3cb3-9d99-e3a5e8cdfe1b</t>
  </si>
  <si>
    <t>Long Island Man Arrested After Kidnapped 11-Year-Old Girl Found Undressed in His Bed</t>
  </si>
  <si>
    <t>109a84d1-8eed-328e-b51e-03142a8ef89e</t>
  </si>
  <si>
    <t>Husband and Wife Arrested in Deaths of Missing Couple Who Were Expecting a Baby</t>
  </si>
  <si>
    <t>3fc87133-79a5-36a8-a0d3-cb973b2b2753</t>
  </si>
  <si>
    <t>Audrey Hepburn and Gregory Peck’s Unending Love Story: Inside the ‘Roman Empire’ Costars’ Friendship</t>
  </si>
  <si>
    <t>1e0c8b8d-723c-3206-b242-e94ea0125a51</t>
  </si>
  <si>
    <t>Why Matt Lauer Accuser Brooke Nevils Didn’t Use the Word ‘Rape’ When Describing Alleged Assault</t>
  </si>
  <si>
    <t>986c5b8f-227f-37d1-ba0b-15294a30a598</t>
  </si>
  <si>
    <t>Why Liza Huber, Susan Lucci's Daughter, Quit Acting After 'Passions'</t>
  </si>
  <si>
    <t>d23377f6-38fc-309b-92df-9318859af5f8</t>
  </si>
  <si>
    <t>Mother and Son Shot to Death By Her Boyfriend at Massachusetts Home, Police Say</t>
  </si>
  <si>
    <t>c82e5359-3e53-3f48-8146-4544b323cdf5</t>
  </si>
  <si>
    <t>402f4a68-4c90-3d9c-accb-0bbd4d5bfb41</t>
  </si>
  <si>
    <t>Dak Prescott on bringing George Pickens back to Cowboys: ‘It must be done’</t>
  </si>
  <si>
    <t>8f454268-ad1d-36ea-8293-3d7c89e5606f</t>
  </si>
  <si>
    <t>f8ad58eb-9d69-3237-9b12-9d6c99529a22</t>
  </si>
  <si>
    <t>Erin and Ben Napier Are Leaving Mississippi for Their New HGTV Project: ‘We Are Optimistic’</t>
  </si>
  <si>
    <t>a74379a7-1f5e-3ea2-9a84-1e491f4772b4</t>
  </si>
  <si>
    <t>150438ee-8c8e-3f2f-bd77-8b30812fcf8c</t>
  </si>
  <si>
    <t>NFL Reporter Kay Adams Compares Drake Maye to Tom Brady, Says He Has ‘Staying Power’</t>
  </si>
  <si>
    <t>6e8d188a-88f9-33ca-8965-40c4495967b7</t>
  </si>
  <si>
    <t>Lindsey Vonn’s Friend Shares Emotional On-Air Reaction to Her 2026 Olympics Crash After ACL Tear</t>
  </si>
  <si>
    <t>29bd53a4-1b81-37bb-bba4-74ddb7a34ee9</t>
  </si>
  <si>
    <t>fb25388d-3b51-3dc6-9a25-8c704394139e</t>
  </si>
  <si>
    <t>Funeral set for woman who died after crash near O’Fallon</t>
  </si>
  <si>
    <t>1fcca853-84f0-3d10-ba9c-547ca327133f</t>
  </si>
  <si>
    <t>Belleville News-Democrat</t>
  </si>
  <si>
    <t>Taylor Sheridan Has a Net Worth of Over $70 Million: How He Spends It</t>
  </si>
  <si>
    <t>80e01757-ec18-3805-bffe-04ba6bc41dab</t>
  </si>
  <si>
    <t>Miami Gardens man arrested after woman’s body found in Fort Lauderdale</t>
  </si>
  <si>
    <t>51ca77d9-b116-35b5-9e62-78dee0d80479</t>
  </si>
  <si>
    <t>Who is Amber Glenn? DFW figure skater goes for Olympic gold amid controversies</t>
  </si>
  <si>
    <t>7a05ed75-da09-33b7-99f9-233ae90741e1</t>
  </si>
  <si>
    <t>Savannah Guthrie’s Mom Nancy Is Missing in Arizona: Timeline of Her Disappearance and Updates on the Case</t>
  </si>
  <si>
    <t>ba2a6784-165e-3813-a7b6-78a88c7c115c</t>
  </si>
  <si>
    <t>Seahawks face Patriots in Super Bowl LX. How to watch, listen in California</t>
  </si>
  <si>
    <t>ab3db70e-7cc6-3420-95d9-d03b2764571f</t>
  </si>
  <si>
    <t>Haley Joel Osment Reveals He Has Been Living With Sister Emily Osment After the L.A. Fires</t>
  </si>
  <si>
    <t>1ad6d864-36c0-39f1-8bdf-e849299d67c0</t>
  </si>
  <si>
    <t>Fresno doctor’s medical license revoked after sexual misconduct finding</t>
  </si>
  <si>
    <t>dfd7e2d9-41f8-3b8d-92d3-9c51f4522a38</t>
  </si>
  <si>
    <t>Itchy Ears Are the Menopause Symptom No One Warns You About—Here’s What Helps</t>
  </si>
  <si>
    <t>b5d1eda7-b85d-3f8e-ac3e-f1c369b2c1d6</t>
  </si>
  <si>
    <t>We’re already seeing the cost of Republicans taking control of NC elections | Opinion</t>
  </si>
  <si>
    <t>9e7f6b41-6d65-3b6a-bead-629356a44fe5</t>
  </si>
  <si>
    <t>Here are the Republican primary candidates for Texas attorney general in 2026</t>
  </si>
  <si>
    <t>2151ef29-785f-3b79-b589-16ed268e4318</t>
  </si>
  <si>
    <t>Jodie Turner-Smith Shares Sweet Photo of Daughter Hugging Taylor Swift on ‘Opalite’ Music Video Set</t>
  </si>
  <si>
    <t>4a2c66b9-af97-3a3e-8235-31a056d85da3</t>
  </si>
  <si>
    <t>Modesto house featured on ‘Zillow Gone Wild.’ See why it was selected</t>
  </si>
  <si>
    <t>4cb0a1bd-6dab-3b76-9be8-f62f41c7fea9</t>
  </si>
  <si>
    <t>Rams QB Matthew Stafford Breaks Major News About NFL Future in Dramatic Fashion at NFL Honors</t>
  </si>
  <si>
    <t>e125bfd4-2082-365d-b9ea-106067eafa29</t>
  </si>
  <si>
    <t>Couple was banned from a restaurant after a dispute. All they wanted was a refund | Opinion</t>
  </si>
  <si>
    <t>f2bedfe2-7202-30dc-8687-95415b6f44ff</t>
  </si>
  <si>
    <t>Florida House passes new citizenship requirements for voting</t>
  </si>
  <si>
    <t>8ae44723-6b1f-31a6-b28e-8dafc1c34eca</t>
  </si>
  <si>
    <t>Man tried to steal more than $1,800 from Home Depot in SLO. Do you recognize him?</t>
  </si>
  <si>
    <t>8ec3ae1e-e055-398e-a7c2-ea8e912b4b3d</t>
  </si>
  <si>
    <t>Sydney Sweeney Reveals If Her ‘Boobs’ Are Real — Or If She’s Had ‘Work Done’ on Them — During Lie Detector Test</t>
  </si>
  <si>
    <t>329bc66b-fb8b-3d4a-85ce-095a1baaf164</t>
  </si>
  <si>
    <t>Nick Emmanwori injured in Seahawks Super Bowl practice. What’s next for him</t>
  </si>
  <si>
    <t>29b73ff1-e1be-3ec9-bf2c-8f7e68d827c1</t>
  </si>
  <si>
    <t>Pete Davidson’s Girlfriend Elsie Hewitt Explains Why She ‘Hated’ Being Pregnant</t>
  </si>
  <si>
    <t>0380cb18-ccd1-3668-974c-525936a790ed</t>
  </si>
  <si>
    <t>796fa201-7f81-36f7-891b-db20676a0109</t>
  </si>
  <si>
    <t>Ex-Boyfriend Allegedly Stalked and Killed Pennsylvania Woman Who Tried to End Their Relationship</t>
  </si>
  <si>
    <t>7f984aa3-067f-35ff-bf8f-bcd59f61958c</t>
  </si>
  <si>
    <t>‘Aged rodent droppings,’ expired pork: Latest KC-area restaurant inspections</t>
  </si>
  <si>
    <t>58b2ac26-d851-326d-8463-cf5463255d71</t>
  </si>
  <si>
    <t>564f5444-0a7c-382a-b5e9-13996acef1ef</t>
  </si>
  <si>
    <t>Quiénes son todos los actores secundarios de ‘La Reina del Flow 3’</t>
  </si>
  <si>
    <t>f9d139e6-b9fe-3b97-be2e-b933f727a345</t>
  </si>
  <si>
    <t>3 Best New Netflix Movies to Stream This Weekend (February 27-March 1): ‘Fall’ and More</t>
  </si>
  <si>
    <t>86065ff0-a90c-314e-9057-0625add66b32</t>
  </si>
  <si>
    <t>Viral video in Minnesota bar causes trouble for Kansas City bar of the same name</t>
  </si>
  <si>
    <t>df7d0c3b-7b20-3eb5-b2ca-2cf19168a766</t>
  </si>
  <si>
    <t>WeWoreWhat Founder Danielle Bernstein Splits From Fiance Cooper Weisman 7 Months After Proposal</t>
  </si>
  <si>
    <t>cd42915e-febe-3eb6-aa36-1a7935c65951</t>
  </si>
  <si>
    <t>The Little Rascals' Original Cast: What Happened to the Beloved Ragtag Crew?</t>
  </si>
  <si>
    <t>43675998-1760-3ec4-8cf4-653d1b1ef360</t>
  </si>
  <si>
    <t>Ex NHL Star Ron Duguay and Sarah Palin Have ‘Long Distance’ Relationship, Has Been ‘Huge’ Support</t>
  </si>
  <si>
    <t>39f0f49a-1350-3683-a8b5-7e2193432e8b</t>
  </si>
  <si>
    <t>Tom Brady’s Dating History Through the Years: From Gisele Bundchen to Alix Earle</t>
  </si>
  <si>
    <t>3ed1489e-ccde-3cfd-a284-dad1f9c1eca6</t>
  </si>
  <si>
    <t>75783dfd-e29e-3f7f-a816-c4ca9cc7d5e1</t>
  </si>
  <si>
    <t>Hockey Star Connor McDavid’s Wife Praises Team Canada’s ‘Humility’ Amid Team USA Controversies</t>
  </si>
  <si>
    <t>80f05fc8-4b8a-35a3-a9cb-6f4888a19562</t>
  </si>
  <si>
    <t>This ’80s Love Song Icon Is Going Viral Thanks to His Daughter’s TikTok Videos</t>
  </si>
  <si>
    <t>33da8ae6-ecba-3a67-a99b-7217c4a23a21</t>
  </si>
  <si>
    <t>Dollar Tree Pioneer Woman: Shop the Best Home Collection Products For $5</t>
  </si>
  <si>
    <t>6760e3f6-c473-3681-b459-9cbb4d9267b3</t>
  </si>
  <si>
    <t>Rose Byrne Reflects on Her ‘Really Hard Time’ Breastfeeding 2 Sons: ‘More Challenging’ Than Birth</t>
  </si>
  <si>
    <t>541b3bc3-33e6-31a6-86da-9a1a6d303894</t>
  </si>
  <si>
    <t>Fort Lauderdale airport sees a slowdown after years of growth. Here’s why</t>
  </si>
  <si>
    <t>de4fc74f-5e39-33ef-a317-5fd991f5426d</t>
  </si>
  <si>
    <t>President Donald Trump Responds to Team USA Skier’s Comments About Competing for Country: ‘Loser’</t>
  </si>
  <si>
    <t>2161bfbd-475d-315b-8126-a1e70e9faea6</t>
  </si>
  <si>
    <t>Pepcid vs. Prilosec: Are You Taking the Wrong Heartburn Medication?</t>
  </si>
  <si>
    <t>7b31608b-9187-3d41-a680-76f3c0817736</t>
  </si>
  <si>
    <t>Cooper Kupp joins rare company after helping Seahawks win Super Bowl</t>
  </si>
  <si>
    <t>50b82e3b-64dd-3612-8dee-70db5ea810e6</t>
  </si>
  <si>
    <t>‘Animal Kingdom’ Cast: Where Are They Now? Shawn Hatosy, Scott Speedman and More</t>
  </si>
  <si>
    <t>dfd3f89f-1435-330a-a90d-a2d4ee49c6b4</t>
  </si>
  <si>
    <t>The secret life of Mar-a-Lago: What’s inside Trump’s Palm Beach estate?</t>
  </si>
  <si>
    <t>5b4a0d12-6d7a-3b6a-9191-2f25a80a916e</t>
  </si>
  <si>
    <t>Bad Bunny Gets Emotional After Winning Album of the Year for ‘Debi Tirar Mas Fotos’ at 2026 Grammys</t>
  </si>
  <si>
    <t>b4a5e499-adc7-31a2-ac12-7f37d0b485c8</t>
  </si>
  <si>
    <t>The Real Couples of the ‘Sullivan’s Crossing’ Cast</t>
  </si>
  <si>
    <t>8890cd1e-1204-39aa-b6e9-e0539f5ea0a5</t>
  </si>
  <si>
    <t>Kaley Cuoco explica por qué su prometido Tom Pelphrey duerme en otra cama: ‘La mejor decisión que hemos tomado’</t>
  </si>
  <si>
    <t>b6296a51-36ea-3bde-802f-b54e126f7d26</t>
  </si>
  <si>
    <t>Missing Utah Woman Had Concerning Phone Calls With Mother Before She Disappeared</t>
  </si>
  <si>
    <t>7248a164-7b63-3670-834e-69d7323c1ed9</t>
  </si>
  <si>
    <t>These 2 tax credits may delay your refund, IRS warns. What SC taxpayers need to know</t>
  </si>
  <si>
    <t>1194ef4a-0ff7-3a19-a5db-d53994af8572</t>
  </si>
  <si>
    <t>Another Lexington restaurant closes. An old campus favorite will take its place</t>
  </si>
  <si>
    <t>1965cc0c-2502-3bbb-87a1-cfdbd6ea4c80</t>
  </si>
  <si>
    <t>Struggling Idaho maker of fries for McDonald’s taps ex-Budweiser exec as leader</t>
  </si>
  <si>
    <t>dcd5767e-cf91-3988-8f04-73e6beda916b</t>
  </si>
  <si>
    <t>How Did Chuck Negron Die? Three Dog Night Singer Battled Multiple Serious Health Issues Before His Death at 83</t>
  </si>
  <si>
    <t>db3cbaaa-6499-373d-9138-7e9fb875dd47</t>
  </si>
  <si>
    <t>In Tahoe avalanche victims, skiers see moms who loved a risky sport</t>
  </si>
  <si>
    <t>3f01d9ab-fa15-37ba-8f78-bb85bdf1bcc7</t>
  </si>
  <si>
    <t>Ryan Paevey Reveals Shocking Reason for Leaving Acting: Family, Betrayal, and a Heartfelt Goodbye</t>
  </si>
  <si>
    <t>3bd8fb4e-799b-30c4-99d2-4eee9df16533</t>
  </si>
  <si>
    <t>RHOSLC’s Britani Bateman Confirms Split, Jared Osmond Reacts to Her Emotional Breakup Video</t>
  </si>
  <si>
    <t>a1cc38aa-41c7-38e2-8774-f728c8a9a343</t>
  </si>
  <si>
    <t>What Is Lady Gaga’s Connection to Bad Bunny? Inside Their Friendship Before Super Bowl 2026 Halftime Show</t>
  </si>
  <si>
    <t>0a80d508-b771-393f-b563-c7d56d8eb07b</t>
  </si>
  <si>
    <t>Newsom cheers Trump backer’s firm. What does it say about immigration politics?</t>
  </si>
  <si>
    <t>a7e644f5-9c64-34b5-827c-891c5d544195</t>
  </si>
  <si>
    <t>‘Pulp Fiction’ Actor Peter Greene’s Cause of Death Revealed 2 Months After He Was Found Dead in NYC Apartment</t>
  </si>
  <si>
    <t>59f22fea-4da2-3b9b-af0f-64f417fafdfe</t>
  </si>
  <si>
    <t>Team USA Confirms Lindsey Vonn Is in ‘Stable Condition’ After Crash During 2026 Winter Olympics Ski Run</t>
  </si>
  <si>
    <t>e6dc0cbd-17ae-3594-b24e-263e91bf99b4</t>
  </si>
  <si>
    <t>What Do the Olympic Village Dorms Look Like? See Where Athletes and More Sleep at the Games</t>
  </si>
  <si>
    <t>c93819cd-4df7-3fb0-b7a4-e636c6dbc283</t>
  </si>
  <si>
    <t>Jennifer Lawrence Retired Skinny Jeans for This Way Comfier, Rich-Looking Pants Style</t>
  </si>
  <si>
    <t>951efd08-593d-37d0-83f2-03cd64cd094a</t>
  </si>
  <si>
    <t>8cdee6c4-b836-3b77-83f1-1ea447b08ab6</t>
  </si>
  <si>
    <t>Say Goodbye to Dated Sneakers — Sofia Vergara’s Trading Her Old Kicks For This $88 Amazon Pair</t>
  </si>
  <si>
    <t>fbee665b-8acf-3178-b90f-259bc8481758</t>
  </si>
  <si>
    <t>Newsom says high-speed rail ‘hard work’ is over. Who is he kidding? | Opinion</t>
  </si>
  <si>
    <t>8e233703-8679-3e74-b2eb-7eb7c8acddf1</t>
  </si>
  <si>
    <t>22 arrested in Miami-Dade car tag fraud investigation, sheriff’s office says</t>
  </si>
  <si>
    <t>ae9f545e-be64-35a1-93ac-664ec2899e88</t>
  </si>
  <si>
    <t>Why did thousands lose power in Myrtle Beach? It wasn’t blown transformers</t>
  </si>
  <si>
    <t>1d251c4f-4945-3092-bbce-443c2233ba1d</t>
  </si>
  <si>
    <t>Penn State police investigating violent anti-ICE flyer on University Park campus</t>
  </si>
  <si>
    <t>dbf4ed72-b288-37ba-a9c6-134e9aa06f14</t>
  </si>
  <si>
    <t>Idaho Sen. Risch to Trump BLM nominee: You have no authority to sell public land</t>
  </si>
  <si>
    <t>152200d9-7762-3772-b7c8-325ee296d790</t>
  </si>
  <si>
    <t>Highway 46 shut down after car plummets hundreds of feet off SLO County road</t>
  </si>
  <si>
    <t>6022b93b-e612-3708-8651-bc1810911383</t>
  </si>
  <si>
    <t>South Korean Influencer Daddoa Dead: Beauty Guru Dies at 29 Before Going Back to School</t>
  </si>
  <si>
    <t>d7f44bb9-0723-37c1-b098-7e1d68a02b2a</t>
  </si>
  <si>
    <t>Where Is Seana Collins From ​’My 600-Lb. Life’ Today? Inside Season 8 Star’s Weight Loss</t>
  </si>
  <si>
    <t>adac4586-1eaf-39df-b699-87d97067832c</t>
  </si>
  <si>
    <t>Wichita man charged with illegal gambling at Kansas Star Casino</t>
  </si>
  <si>
    <t>481bad2e-72b1-31be-8140-420eb40fc6f0</t>
  </si>
  <si>
    <t>Brittany Mahomes Rocks an Itty-Bitty Bikini as She and More NFL WAGs Grace ‘Sports Illustrated Swimsuit’ Covers</t>
  </si>
  <si>
    <t>53cb02ee-371a-3def-ad6c-54df7c5e200f</t>
  </si>
  <si>
    <t>10-Month-Old Infant Dies After Babysitter Inflicts ‘Extensive Head and Body Injuries’</t>
  </si>
  <si>
    <t>b9978c4e-7835-30fa-9d24-115744356fe9</t>
  </si>
  <si>
    <t>Sharon Osbourne Shares Emotional Reaction to Ozzy Osbourne Tribute at 2026 Grammys: ‘Ozzy Was in the Building’</t>
  </si>
  <si>
    <t>5c276f33-4f9f-3efb-a83e-81f182b45fb7</t>
  </si>
  <si>
    <t>Women Accused of Torturing and Killing Girl, 6, Kept Her in Dog Crate at Charlotte Home, Cops Say</t>
  </si>
  <si>
    <t>f1156d71-30e2-329d-b193-74a3a3e9225c</t>
  </si>
  <si>
    <t>Pennsylvania Teacher’s Aide Allegedly Traveled to Texas to Sexually Assault a Child</t>
  </si>
  <si>
    <t>32c3fc61-cefb-3c44-a6f2-aeb49673c998</t>
  </si>
  <si>
    <t>Father and Stepmother Arrested After Girl, 11, Found Dead at Indiana Home, Sheriff Says</t>
  </si>
  <si>
    <t>9dcd85d7-149c-3515-836d-698813be80ac</t>
  </si>
  <si>
    <t>Travis Kelce Accidentally Hits Fan With Golf Ball During Tournament, Quickly Apologizes</t>
  </si>
  <si>
    <t>ca5e0d39-6b46-315c-8436-8a0279302627</t>
  </si>
  <si>
    <t>Who is Olivia Dean? Meet the Rising Singer-Songwriter Behind Hits ‘Man I Need’ &amp; ‘Boyfriend’</t>
  </si>
  <si>
    <t>d91dfd94-86c0-3165-9308-3894423145c7</t>
  </si>
  <si>
    <t>One man dies, another wounded in shooting at a Wichita business, police say</t>
  </si>
  <si>
    <t>257a60a2-e804-3c5c-a5b3-7b728ed8dd4a</t>
  </si>
  <si>
    <t>Jesse James’ Wife Bonnie Rotten Files for Divorce, Couple Seek Restraining Orders Against Each Other</t>
  </si>
  <si>
    <t>343e7a8d-26f9-3a60-bfc6-2eb174cf7628</t>
  </si>
  <si>
    <t>Sabrina Carpenter posa desnuda en la portada de ‘Rolling Stone’ tras enfrentar críticas por la atrevida portada de su álbum</t>
  </si>
  <si>
    <t>24695357-3be4-3f57-9949-ba5e5fc28a7f</t>
  </si>
  <si>
    <t>Trump’s planned visit to Venezuela would be a catastrophic mistake | Opinion</t>
  </si>
  <si>
    <t>60f4f197-0061-3272-b691-59744619e522</t>
  </si>
  <si>
    <t>Meet the Adorable Senior Dogs Playing in This Year's Puppy Bowl</t>
  </si>
  <si>
    <t>9d7e107a-1362-3de6-af52-222a9a220ccc</t>
  </si>
  <si>
    <t>Bad Bunny’s halftime show reminds the world ‘America’ is more than just the U.S.</t>
  </si>
  <si>
    <t>a01a86f5-ad46-3522-96dd-bcf7fd774792</t>
  </si>
  <si>
    <t>Jill Duggar Reveals Her Entire Family Was Involved in a Car Accident 1 Year Ago: ‘It Was So Scary’</t>
  </si>
  <si>
    <t>197ab980-28b9-3b62-a50b-9b8cb57f586b</t>
  </si>
  <si>
    <t>Cote: L.A. gave him a statue, but Pat Riley has meant as much to Miami | Opinion</t>
  </si>
  <si>
    <t>ffd53990-817d-3b0d-ac94-e46a952cce45</t>
  </si>
  <si>
    <t>Gov. Gavin Newsom supports crackdown on businesses charging veterans illegal fees</t>
  </si>
  <si>
    <t>2d2fea58-6338-3c0b-a723-a03a7cdc2c10</t>
  </si>
  <si>
    <t>1c139556-18de-3857-a367-30921bf5ea2f</t>
  </si>
  <si>
    <t>I Just Discovered This Amazing Theo James Sci-Fi Movie on Netflix That No One Knows About</t>
  </si>
  <si>
    <t>8fc36771-0f91-386b-95bd-7e9aa14d5abd</t>
  </si>
  <si>
    <t>Capricorn Women: Personality Traits and Characteristics</t>
  </si>
  <si>
    <t>c0ad1221-46b4-3ccf-b1fd-13f404f96433</t>
  </si>
  <si>
    <t>Ilia Malinin Returns to 2026 Olympics Ice With Mental Health-Focused Performance After 8th Place Finish</t>
  </si>
  <si>
    <t>62b191b0-edc3-3d11-a9c6-b2e9aed56e3d</t>
  </si>
  <si>
    <t>Travis Kelce Sings Along to Mashup of Taylor Swift’s ‘So High School’ at Celebrity Golf Tournament</t>
  </si>
  <si>
    <t>001366f4-2016-3b91-afdf-00d49123f7b0</t>
  </si>
  <si>
    <t>Trump library foundation officially owns downtown Miami land, after legal battle</t>
  </si>
  <si>
    <t>54bd3adb-650e-390c-b491-ee2f8b57538d</t>
  </si>
  <si>
    <t>Robert Duvall Lifted Weights, Was in Good Spirits in Workout Video Weeks Before His Death at 95</t>
  </si>
  <si>
    <t>bed59d5a-1a2a-39b8-9828-5382e25348e9</t>
  </si>
  <si>
    <t>Green Day Avoids Major Political Statement During Super Bowl 2026 Opening Ceremony Performance</t>
  </si>
  <si>
    <t>7c10cb16-0500-3d8d-a8da-057ff7ae1fdd</t>
  </si>
  <si>
    <t>3 Best New Movies on Netflix to Watch This Weekend (February 20-22): ‘Your Monster’ and More</t>
  </si>
  <si>
    <t>2066667c-3bf0-329b-9215-2fa7c81f5349</t>
  </si>
  <si>
    <t>Update: Victims in quadruple fatal crash in Madera County aged 13, 15, 15 and 25</t>
  </si>
  <si>
    <t>45604fba-8450-3d9e-b96f-648ff3a8aad7</t>
  </si>
  <si>
    <t>‘Summer House’ Recap: Kyle Complains About Amanda Smoking Weed, Says They Never Have Sex Before Split</t>
  </si>
  <si>
    <t>234f9eff-0af6-3596-8fc2-418c406b9cdc</t>
  </si>
  <si>
    <t>90 Day Fiance’s Angela Deem Drops Bombshell About ‘Scripted Scene,’ Sex Life With Michael in Divorce</t>
  </si>
  <si>
    <t>1e4c1f73-b47d-3562-87f3-e99be453509a</t>
  </si>
  <si>
    <t>Arrest Made in Front of Nancy Guthrie’s Home Is ‘Not Related’ to Investigation, Police Say</t>
  </si>
  <si>
    <t>113bd189-05d5-3d92-80cd-b71258494ef2</t>
  </si>
  <si>
    <t>New on HBO Max in February 2026 — The Full List of Movies and TV Shows</t>
  </si>
  <si>
    <t>628ff5cc-35f3-329f-85c1-59744bed4065</t>
  </si>
  <si>
    <t>Qué pasa en el capítulo 20 de ‘La Reina del Flow 3’: primero del segundo lote en Netflix</t>
  </si>
  <si>
    <t>a93a18c0-27b2-3574-bcd0-86af57c3e2b8</t>
  </si>
  <si>
    <t>North West Debuts Faux Septum Piercing, Face Tattoos and a Black Grill: ‘Fake Tatts 4 Life’</t>
  </si>
  <si>
    <t>4e296753-77fe-3ced-b25a-ac8844104dd1</t>
  </si>
  <si>
    <t>She’s Not Losing Herself! Eminem’s Ex-Wife Kim Scott Has a Surprising Net Worth</t>
  </si>
  <si>
    <t>8db9e67c-9bab-3475-b14e-57dccc896e0a</t>
  </si>
  <si>
    <t>Bridgerton’s Nicola Coughlan Claps Back at Weight Loss Talk—Here’s Why</t>
  </si>
  <si>
    <t>c0570fa4-7e40-3fb7-abcf-9f1f3000c9c6</t>
  </si>
  <si>
    <t>One of HBO’s Most Addictive Dramas Is Back — and Its Current Season Is the Best Yet</t>
  </si>
  <si>
    <t>73484969-ccb1-3cff-b164-fb366bf0c4cb</t>
  </si>
  <si>
    <t>Inside Influencer Mikayla Nogueira and Estranged Husband Cody Hawken’s Marriage Struggles Through the Years</t>
  </si>
  <si>
    <t>5eed8463-d413-384e-acbe-566d9856ecec</t>
  </si>
  <si>
    <t>‘Grey’s Anatomy’ Cast and Crew React to Eric Dane’s Death at Age 53 After Battle With ALS</t>
  </si>
  <si>
    <t>92da1267-2b75-39d2-97b5-85d8a89446c8</t>
  </si>
  <si>
    <t>577c0963-fdb5-3840-9273-40ce10028894</t>
  </si>
  <si>
    <t>Do Super Bowl Halftime Performers Get Paid? What to Know About How Artists Are Compensated</t>
  </si>
  <si>
    <t>65591976-3d61-302b-b6c8-581db8589bec</t>
  </si>
  <si>
    <t>Celebrities Who Wore Prosthetics On Screen for Full-Frontal Scenes: Eric Dane, Adam Demos, Billy Bob Thornton and More</t>
  </si>
  <si>
    <t>e24109a7-8e15-3f87-9946-d113d4dd2a96</t>
  </si>
  <si>
    <t>Essential Oils for Weight Loss: 6 Study-Proven Ways to Lose Belly Fat — No Diet Required!</t>
  </si>
  <si>
    <t>1d1bf7b9-a400-358b-92b7-2275f038649d</t>
  </si>
  <si>
    <t>Inside JFK Jr.’s Romantic History—Why Carolyn Was 'The One'</t>
  </si>
  <si>
    <t>d53d63ff-9b22-3ed4-b47f-bc3b9b843068</t>
  </si>
  <si>
    <t>3 Best New Netflix Movies I’m Streaming This Weekend (February 6-8): ‘Letters to Juliet’ and More</t>
  </si>
  <si>
    <t>cfa86a5a-061c-37be-af4d-2122eea3ac87</t>
  </si>
  <si>
    <t>Woman jailed for extorting brothers after school BB gun suspension, police say</t>
  </si>
  <si>
    <t>76ec2f7b-07ae-390d-a080-9d1f2f70f8c6</t>
  </si>
  <si>
    <t>3 Best Peacock Movies to Binge-Watch This Weekend (February 20-22): ‘Song Sung Blue’ and More</t>
  </si>
  <si>
    <t>9dca8e55-e9d4-3e3e-9dbc-95d8171fdb72</t>
  </si>
  <si>
    <t>Selena Gomez Shares Sweet Cuddled Up Picture With Her Sister Gracie</t>
  </si>
  <si>
    <t>32abfce0-832f-3486-b3c2-54da37a01ccf</t>
  </si>
  <si>
    <t>KY boys high school basketball district scores, brackets for every 2026 tourney</t>
  </si>
  <si>
    <t>e4d01a62-2d6b-3205-b3a9-3ef26f93cec5</t>
  </si>
  <si>
    <t>John F. Kennedy Jr.’s Lovers Tell All! What It Was Like Dating the Late ‘Adventurous and Romantic’ Hunk</t>
  </si>
  <si>
    <t>ba6b5c3e-036e-3068-a00f-32f5cbe79a88</t>
  </si>
  <si>
    <t>​’My 600-Lb. Life’ Star Shannon Lowery: Where Is She Now After 2021 Episode at Over 700 Pounds?</t>
  </si>
  <si>
    <t>4c651337-a16a-3b14-aef6-8ef69036d89d</t>
  </si>
  <si>
    <t>Who Is Kathryn Hurley? 5 Things to Know About Jason Tartick’s New Girlfriend</t>
  </si>
  <si>
    <t>8d5cff60-f7e7-3d28-93f9-411d71907442</t>
  </si>
  <si>
    <t>Bonnie Blue Claims She’s Pregnant Weeks After Having Unprotected Sex With 400 Men</t>
  </si>
  <si>
    <t>dcccba42-8149-38e1-ac05-7631e174f063</t>
  </si>
  <si>
    <t>Who were the other men in the Epstein files? This is the FBI’s own list</t>
  </si>
  <si>
    <t>e87e9ce8-1f6a-3e2d-ab1c-68d5c62c1e5f</t>
  </si>
  <si>
    <t>Gabby Barrett Gives Peek Into Homeschooling 5-Year-Old After Turning Point USA Performance</t>
  </si>
  <si>
    <t>903de773-bc4d-3594-8edb-33799d595fae</t>
  </si>
  <si>
    <t>South Carolina Pastor and His Wife Forced Adopted Kids to Eat Out of Dumpsters and Sleep in Trash Cans</t>
  </si>
  <si>
    <t>162ecb81-76c9-329c-9ec8-9ba27c76548d</t>
  </si>
  <si>
    <t>Baylen Dupree Net Worth: See How the TikTok and ‘Baylen Out Loud’ Star Makes Money</t>
  </si>
  <si>
    <t>167cd5f3-b5f7-38bc-8ac8-8feba6c93b10</t>
  </si>
  <si>
    <t>Oscar De La Hoya and Girlfriend Holly Sonders’ Relationship Timeline</t>
  </si>
  <si>
    <t>158973b6-cb5a-3302-93b4-094781deccdf</t>
  </si>
  <si>
    <t>John Elway’s Family Guide: His Wife, Paige Green, 4 Kids and More</t>
  </si>
  <si>
    <t>8998a5c3-a183-3a48-aed9-a956d94572a0</t>
  </si>
  <si>
    <t>‘Secret Lives of Mormon Wives’ Star Layla Taylor Tearfully Confirms Split From Boyfriend: ‘Still Love Him’</t>
  </si>
  <si>
    <t>3935278b-480f-3d7c-b22a-c230aeaa027c</t>
  </si>
  <si>
    <t>Una a una, estas son todas las actrices secundarias de ‘En el Barro’</t>
  </si>
  <si>
    <t>679439e0-1a99-3e47-bee2-c863fb5d6700</t>
  </si>
  <si>
    <t>Key West jury convicts ‘governor of death’ of killing girlfriend during beating</t>
  </si>
  <si>
    <t>3d5c9a9b-5fc3-358e-b30d-186ba3c00c78</t>
  </si>
  <si>
    <t>Viral 2026 Puppy Bowl–Winning Dog Died 3 Months Ago: What Happened to Teigan?</t>
  </si>
  <si>
    <t>a066eff8-3ef5-3a55-b485-b0956323e0fa</t>
  </si>
  <si>
    <t>The Texas Rangers are behaving like a team that hopes MLB will save them</t>
  </si>
  <si>
    <t>83fbe3f6-341f-323d-b9f6-be20e74065d5</t>
  </si>
  <si>
    <t>Chrissy Metz Met Her Boyfriend’s Family During Recent Trip to Nigeria: ‘Special, Wonderful People’</t>
  </si>
  <si>
    <t>07f06648-62e8-3dd5-bc14-9b408255d6c0</t>
  </si>
  <si>
    <t>Man who fired gun at Fort Lauderdale cops was fatally gunned down by officers: FLPD</t>
  </si>
  <si>
    <t>13815a6e-6215-3e4f-8bdc-06d016f09471</t>
  </si>
  <si>
    <t>Bad Bunny Rocks His Tighty Whiteys in Nearly-Naked Selfie Us Found Hidden in New Photo Dump</t>
  </si>
  <si>
    <t>f865af9c-fa89-3cbb-9b87-0a64d9404e52</t>
  </si>
  <si>
    <t>Olympic Ice Dancer Piper Gilles Reveals She’s ‘Cancer-Free’ 2 Years After Ovarian Cancer Diagnosis</t>
  </si>
  <si>
    <t>4a05312e-a580-37fd-9dab-69cb3a703373</t>
  </si>
  <si>
    <t>Johnny Gaudreau Honored by Team USA Men’s Hockey After Sudden Death Gold Medal Win at 2026 Olympics</t>
  </si>
  <si>
    <t>5cf63d5d-19fd-3f85-bcaf-e54d46b91d11</t>
  </si>
  <si>
    <t>Colton Underwood Says He Asked ‘Traitors’ Production to Keep Cast From Mentioning Restraining Order</t>
  </si>
  <si>
    <t>9a65036a-52fd-3870-873b-1c19f0eff041</t>
  </si>
  <si>
    <t>Which Characters Could Die During ‘Bridgerton’ Season 4 Part 2? Breaking Down Theories Before Possible Funeral</t>
  </si>
  <si>
    <t>db5459fb-fc3c-3a29-af83-e57a51c732bb</t>
  </si>
  <si>
    <t>11b28583-2f0f-3386-9a50-1f5030b40ff3</t>
  </si>
  <si>
    <t>Ready for more sunlight? When Kentuckians ‘spring forward’ for daylight saving 2026</t>
  </si>
  <si>
    <t>0f1285ab-10a8-3595-8c53-dba6eee27574</t>
  </si>
  <si>
    <t>How Has the ‘Bridgerton’ Cast and Author Justified Benedict’s Controversial Mistress Offer Following Backlash?</t>
  </si>
  <si>
    <t>4ad2fd6a-30cd-3864-bb35-b3c80ae59b04</t>
  </si>
  <si>
    <t>What Exactly Is a Lady-in-Waiting? ‘Bridgerton’ Season 4 Explains the Prestigious Royal Role</t>
  </si>
  <si>
    <t>2c3150e7-98d4-3de8-b4d7-5b4471958262</t>
  </si>
  <si>
    <t>900-year-old Pierce County tree may be cut down for new semi-truck parking lot</t>
  </si>
  <si>
    <t>56827c42-cbf4-3872-b52f-d4c428e5eb67</t>
  </si>
  <si>
    <t>What Is a Ward in ‘Bridgerton’? Breaking Down Season 4 Lead Sophie Baek’s Backstory</t>
  </si>
  <si>
    <t>3e90873d-81fa-3037-bae2-7351564da4e7</t>
  </si>
  <si>
    <t>Man Arrested After 12-Year-Old Girl Who Was Kidnapped Walking Her Dog Rescued at a Texas Hotel</t>
  </si>
  <si>
    <t>8859ee95-7976-31b9-964c-64578fd6db1f</t>
  </si>
  <si>
    <t>Tall, Dark and Handsome: 18 of the Sexiest Actors Ranked by Height</t>
  </si>
  <si>
    <t>5f7f78f4-326c-302e-86bf-ae4e06e91602</t>
  </si>
  <si>
    <t>Chase Chrisley Breaks Down His Drinking Habits and Battery Arrest: ‘Hit Rock Bottom’</t>
  </si>
  <si>
    <t>53e75325-d2b9-33a3-aacd-5c35cf8f231c</t>
  </si>
  <si>
    <t>Where Is ​’Alaskan Bush People’ Alum Matt Brown Now? What He’s Been Up to After Leaving the Show</t>
  </si>
  <si>
    <t>a76ebf36-31c2-3384-99ab-e22a7195e038</t>
  </si>
  <si>
    <t>South MS could become home to another Walmart Supercenter. Here’s what we know</t>
  </si>
  <si>
    <t>961c507c-9c82-3475-a3ad-84d9b1c818aa</t>
  </si>
  <si>
    <t>Star-Telegram endorsement: Republicans’ choice between Cornyn, Paxton for Senate</t>
  </si>
  <si>
    <t>adea3e77-2cef-38e2-b126-6cb226d5c476</t>
  </si>
  <si>
    <t>Survivor 45’s Austin Li Coon Is Dating Jeff Probst’s Niece Amanda: ‘Just as Shocked as You Are’</t>
  </si>
  <si>
    <t>849bb791-1ed8-3228-bdeb-da985c297f11</t>
  </si>
  <si>
    <t>Michele Hundley Smith’s Neighbor Reveals Missing NC Mom Lived ‘Very Quiet’ Life Before She Was Found</t>
  </si>
  <si>
    <t>144e8171-43eb-3e20-93fa-e5a6b1025bf5</t>
  </si>
  <si>
    <t>69006807-8998-3ae4-bcb7-d2a3ad8d89d6</t>
  </si>
  <si>
    <t>The Olympian</t>
  </si>
  <si>
    <t>OnlyFans’ Tiffany Wisconsin Blames Divorce on Husband Finding Video of Her With 20 Men</t>
  </si>
  <si>
    <t>e2fbf2e4-35cc-34bc-b492-a2035870ea9d</t>
  </si>
  <si>
    <t>3 Best New Hulu Movies I’m Streaming This Weekend (February 6-8): ‘Splitsville’ and More</t>
  </si>
  <si>
    <t>76e9b32d-1ed9-3eab-8c36-548cb2372af8</t>
  </si>
  <si>
    <t>Clovis Unified plans to build a $77 million elementary school in fast-growing area</t>
  </si>
  <si>
    <t>0b45b2d8-760b-3800-8dda-36afecb7267e</t>
  </si>
  <si>
    <t>Joe Biden’s Shocking Transformation: What Plastic Surgeons Say About the President</t>
  </si>
  <si>
    <t>1f30eed5-2752-3c12-b17a-9ef69dea9709</t>
  </si>
  <si>
    <t>Cindy Crawford Just Found the Easiest Outfit Formula, and It Revolves Around This Luxe, Loose Sweater Style</t>
  </si>
  <si>
    <t>c96216cf-b955-3dcb-89ba-fdacb15fbbc6</t>
  </si>
  <si>
    <t>Taylor Swift Subtly Reacts to Sportscaster’s Cheeky Comment About Travis Kelce’s Golf Game</t>
  </si>
  <si>
    <t>804d2c5a-0746-3c12-b08f-228e8d26002e</t>
  </si>
  <si>
    <t>8257a37a-e725-387b-a864-2be603c918f1</t>
  </si>
  <si>
    <t>Jackie Kennedy’s Emotional Final Letter to JFK Jr. Revealed in New Documentary ‘American Prince’</t>
  </si>
  <si>
    <t>6e2a1fdf-1b48-3da8-a203-7e89ec374189</t>
  </si>
  <si>
    <t>Michelle Obama’s Waist-Cinching Jacket Style Is the Slimming Spring Layer Every Closet Needs</t>
  </si>
  <si>
    <t>16a6686d-7e7b-31bc-a13f-5b7311392c06</t>
  </si>
  <si>
    <t>Newborn Drowned After Mom Allegedly ‘Dropped’ Her Into Portable Toilet, Then Left in New Mexico</t>
  </si>
  <si>
    <t>7dc2a31c-489a-3317-80c1-d46d118d9982</t>
  </si>
  <si>
    <t>Couple Drove a U-Haul Across the Country With the Emaciated Corpse of an 8-Year-Old Girl</t>
  </si>
  <si>
    <t>7b10daf1-9244-3efe-b487-0549bcdce0c3</t>
  </si>
  <si>
    <t>Amanda Balionis Takes Perceived Dig at Rory McIlroy After PGA Championship</t>
  </si>
  <si>
    <t>42951a43-3913-36fb-abad-cb41b12ecf14</t>
  </si>
  <si>
    <t>‘The Night Agent’ Star Gabriel Basso Is a Hollywood Hottie! His Hometown, Love Life Details and More</t>
  </si>
  <si>
    <t>71b9290d-817f-3481-b4ec-094e04e3a789</t>
  </si>
  <si>
    <t>Everything Bravo Stars Have Revealed About ‘The Real Housewives Ultimate Girls Trip: Roaring 20th’</t>
  </si>
  <si>
    <t>c7b3c96f-06cf-33e6-96ec-52f883f9fd79</t>
  </si>
  <si>
    <t>‘Lizzie McGuire’ Star Robert Carradine Dead: Actor Dies at 71 After Battle With Bipolar Disorder</t>
  </si>
  <si>
    <t>99f9897d-fdef-3c8a-8777-dc64396259d2</t>
  </si>
  <si>
    <t>Pastor Comments on Murder of Woman Allegedly Killed by Ohio Husband Who Appeared on American Idol</t>
  </si>
  <si>
    <t>1116fbbf-ef26-359b-87ad-f8240379edde</t>
  </si>
  <si>
    <t>Tennessee Man Arrested After Wife Finds Videos of Naked Teenage Babysitter on His Phone</t>
  </si>
  <si>
    <t>5c0c6b69-2b94-3559-93ce-312973c9e1a2</t>
  </si>
  <si>
    <t>Steve Burton Announces ‘Short Break’ From ‘General Hospital’ Nearly 5 Years After Firing</t>
  </si>
  <si>
    <t>6a23c795-45fa-3564-9c83-58d711bc6c6c</t>
  </si>
  <si>
    <t>RHOBH’s Amanda Frances Breaks Silence on Past DUI and Arrest: ‘I Didn’t Leave the Parking Space’</t>
  </si>
  <si>
    <t>2e0e38f8-dbce-388b-bf93-ea51d4a880ac</t>
  </si>
  <si>
    <t>Robert Duvall Has Been Married 4 Times: Meet His Ex-Wives and Current Wife Luciana</t>
  </si>
  <si>
    <t>8d5cb53f-3af9-3498-90a2-4d4721444ea2</t>
  </si>
  <si>
    <t>Where Is Oksana Baiul Now? Her Journey After Olympic Gold</t>
  </si>
  <si>
    <t>c54fee90-a5eb-324d-bd93-feb8657640c0</t>
  </si>
  <si>
    <t>When Avery Brooks Was Finally Allowed to Be True to Himself, It Changed ‘Star Trek: Deep Space Nine’ Forever</t>
  </si>
  <si>
    <t>5671f454-8b53-392d-a0a0-10c1dd092b6c</t>
  </si>
  <si>
    <t>Martin Short's Daughter Katherine Dies at 42—Family Mourns Loss</t>
  </si>
  <si>
    <t>5446ab89-3d0d-303e-9c63-d972a293bb81</t>
  </si>
  <si>
    <t>Eric Dane Felt ‘Angry’ That ALS Was Taking Him Away From His Daughters Before Death at Age 53</t>
  </si>
  <si>
    <t>b4e8fef5-a8d5-319a-be86-86e20653f1fd</t>
  </si>
  <si>
    <t>Tiger Woods and Ex-Wife Elin Nordegren Hug Nearly 15 Years After Infamous Divorce</t>
  </si>
  <si>
    <t>e7bb7a29-9d26-3b52-8ce2-80eb5b17da4a</t>
  </si>
  <si>
    <t>8 Fruits That Lower Your Blood Pressure With Every Delicious Bite</t>
  </si>
  <si>
    <t>e6e09636-7d8d-30ab-abcb-94a4eb19a318</t>
  </si>
  <si>
    <t>Coast Guard seizes $5.6 million worth of cocaine off Port Everglades</t>
  </si>
  <si>
    <t>2e0dcd5d-ed35-30b1-a33c-5dd910730359</t>
  </si>
  <si>
    <t>The biggest losers in Florida property tax cuts? Look at renters | Opinion</t>
  </si>
  <si>
    <t>6fa0bcaf-e881-3fb3-bd16-4be3c1ccd6d3</t>
  </si>
  <si>
    <t>b855f39a-069f-3ca9-a9a5-e749071ba575</t>
  </si>
  <si>
    <t>Gun fired at business on State Street; Boise police arrest woman who fled the scene</t>
  </si>
  <si>
    <t>294e7e1a-4a6a-3710-99af-30ad09177dfd</t>
  </si>
  <si>
    <t>Alex Guarnaschelli’s Weight Loss Transformation: Before and After Photos of the Chef, Diet Tips</t>
  </si>
  <si>
    <t>c1e4ef81-fd96-3f06-b6f5-fc993dbecdcf</t>
  </si>
  <si>
    <t>Who Is ‘Summer House’ Newcomer Ben Waddell? 5 Things to Know About ‘The Bachelor Australia’ Alum</t>
  </si>
  <si>
    <t>861281ec-bd2d-381d-a95b-7335580c3c07</t>
  </si>
  <si>
    <t>Who Is Maggie’s Husband Liam on ‘Sullivan’s Crossing’? Surprise Reveal Explained Before Season 4</t>
  </si>
  <si>
    <t>b69b93a4-7ec8-3f8b-b8ce-65d459a45496</t>
  </si>
  <si>
    <t>90 Day Fiance’s Leida Margaretha Facing Years in Jail Over Alleged Identity Theft Months After Baby’s Death</t>
  </si>
  <si>
    <t>971164a4-70ff-387d-81bc-4221ac83522a</t>
  </si>
  <si>
    <t>d4a10ae3-47d6-34d0-a1d2-b38828f09c58</t>
  </si>
  <si>
    <t>19-Year-Old Son of Kansas City Royals Coach Dies in Car Crash</t>
  </si>
  <si>
    <t>b9cc74b8-7601-3205-8289-85ea24ece082</t>
  </si>
  <si>
    <t>Cologuard vs. Colonoscopy: Which Screening Should You Get?</t>
  </si>
  <si>
    <t>d0fe2d39-c975-3883-97ba-5ec3b5a03e55</t>
  </si>
  <si>
    <t>Who Is Elise Benson From ‘90 Day: Hunt for Love’? Meet the Model Who Kissed Rob Warne on TLC Spinoff</t>
  </si>
  <si>
    <t>3c629681-c53f-390d-a4a1-ebd594a7ee4d</t>
  </si>
  <si>
    <t>Why Brandi Carlile Said Yes to Super Bowl LX Singing Gig as a Queer Artist: ‘It’s an Interesting Decision’</t>
  </si>
  <si>
    <t>1d90b9c4-f6df-3ac6-8c50-582ddf8f7e07</t>
  </si>
  <si>
    <t>Bad Bunny Is Madly in Love With His Girlfriend Gabriela Berlingeri! Her Job, Their Romance, More</t>
  </si>
  <si>
    <t>40e073a0-923d-3341-be9d-049f3033777a</t>
  </si>
  <si>
    <t>Eileen Gu Says Olympics Success Isn’t About If ‘You’re a Boy or a Girl’: ‘It’s Mental Strength’</t>
  </si>
  <si>
    <t>48df67e9-11de-3ea9-b990-0e811c753d18</t>
  </si>
  <si>
    <t>Jackie Kennedy Was ‘Concerned’ Over John F. Kennedy Jr.’s Romance With Daryl Hannah, Friends Reveal</t>
  </si>
  <si>
    <t>3d460199-c760-36a4-bac7-679ef87c128b</t>
  </si>
  <si>
    <t>A shooting spree killed 2 and wounded 1, Miami Gardens police say</t>
  </si>
  <si>
    <t>5050bc58-7786-324f-b93e-01bb77e835dd</t>
  </si>
  <si>
    <t>Which ‘Euphoria’ Characters Are — And Aren’t — Returning for Season 3</t>
  </si>
  <si>
    <t>fe1fe7d8-68eb-3267-bcba-e2f6bb73c81a</t>
  </si>
  <si>
    <t>Quién es el novio de Carolina Ramírez: el ambientalista argentino Martín Cornide</t>
  </si>
  <si>
    <t>1c46583f-74ca-38d1-908b-c8919d14a5c2</t>
  </si>
  <si>
    <t>Trump takes shots at Cooper; Congress leaves Washington as shutdown looms</t>
  </si>
  <si>
    <t>f5caf8d8-679c-3220-aefd-7c82b5e675e0</t>
  </si>
  <si>
    <t>Eric Dane Made Rare Comment About His Father’s Suicide in Final Interview Before His Death</t>
  </si>
  <si>
    <t>c86b37ef-d008-395d-a54b-b8722785d6df</t>
  </si>
  <si>
    <t>Guy Fieri Announces New Food Network Show After Revealing Dramatic Hair Transformation</t>
  </si>
  <si>
    <t>589540e1-89de-3ef8-a137-798a4af0ff27</t>
  </si>
  <si>
    <t>Rubio hints that Cuba can reform its economy as a way to ease U.S. pressure</t>
  </si>
  <si>
    <t>bdc46e42-270e-3155-a9b6-8ab9ca4b4423</t>
  </si>
  <si>
    <t>When Was Eric Dane Diagnosed With ALS? Timeline of His Health Battle Before Death at Age 53</t>
  </si>
  <si>
    <t>b011ec28-3ed3-32d0-9fcc-aaf3e26cfcd4</t>
  </si>
  <si>
    <t>What Happened to Abe Schmucker From ‘Breaking Amish’? Where He Is Now After ‘Return to Amish’ Exit</t>
  </si>
  <si>
    <t>d82f592e-fdc0-3a42-aeb5-6b17f4d29cd6</t>
  </si>
  <si>
    <t>Is HGTV Star Mike Holmes Married? Details About His Relationship History and 3 Children</t>
  </si>
  <si>
    <t>30185413-f245-30e7-bc06-137605a10c66</t>
  </si>
  <si>
    <t>1883' Star Sam Elliott: 12 Photos of His Life, Love &amp; 50 Years as a Silver-Screen Cowboy</t>
  </si>
  <si>
    <t>835f1b10-f772-3a99-8e98-506c799e7737</t>
  </si>
  <si>
    <t>Madison Chock &amp; Evan Bates: Olympic Gold Medalists and Married Partners</t>
  </si>
  <si>
    <t>79a65735-2ae2-3d4a-b300-633d3cd31a04</t>
  </si>
  <si>
    <t>Everything Kim Kardashian Has Said About Ex-Husband Kanye West Since Their Divorce</t>
  </si>
  <si>
    <t>a165e20f-9cf0-371c-8454-3d8790ea45d4</t>
  </si>
  <si>
    <t>The 17 Best Remote Control Vibrators for Discreet &amp; Long Distance Fun</t>
  </si>
  <si>
    <t>df2877c6-14a9-36bb-8e12-632fad70766f</t>
  </si>
  <si>
    <t>Return to Amish’s Sabrina Burkholder Is a Mom of 6 Kids! Meet Her Children and Family</t>
  </si>
  <si>
    <t>41137885-8a12-3e41-b21e-b88d10166020</t>
  </si>
  <si>
    <t>Venezuela’s controversial attorney general forced to resign amid post-Maduro reshuffle</t>
  </si>
  <si>
    <t>3569e0f7-9d22-392c-bfb8-fcdda68ecdce</t>
  </si>
  <si>
    <t>Ex-teammate’s name kept coming up in UM football star’s murder probe: detective</t>
  </si>
  <si>
    <t>3e308611-7697-3313-b2e3-edd63efb64b4</t>
  </si>
  <si>
    <t>Kelly Ripa Says She Gained 12 Pounds After Quitting Drinking Alcohol: ‘I Don’t Understand’</t>
  </si>
  <si>
    <t>a4288adc-3e9a-368f-99e9-75037e34fce2</t>
  </si>
  <si>
    <t>‘Real Housewives of Atlanta’ Alum Nene Leakes Spotted Kissing New Man at Memphis Grizzlies Game</t>
  </si>
  <si>
    <t>218224ba-2d6e-3ecb-adac-7e3fc191135f</t>
  </si>
  <si>
    <t>Morena Baccarin Recalls Her Most ‘Memorable’ Vacation With Husband Ben McKenzie and Their Kids</t>
  </si>
  <si>
    <t>5f113feb-cb6f-3ed4-9052-29cc264045fe</t>
  </si>
  <si>
    <t>Hoda Kotb Reveals She Is Legally Blind: What to Know About ‘Today’ Host’s Health Condition</t>
  </si>
  <si>
    <t>44e85863-dfc3-3aa1-abd4-8ea9cb255ac5</t>
  </si>
  <si>
    <t>Three Miami-Dade cops charged in UPS truck shootout argue immunity at hearing</t>
  </si>
  <si>
    <t>e88c36bc-9548-3657-a9e6-55d11534a5c7</t>
  </si>
  <si>
    <t>Chicago Police Continue Search for Missing 22-Year-Old Woman Evangelina Kostianis</t>
  </si>
  <si>
    <t>19cc2184-f0cb-37ec-aede-8cfbf9de2686</t>
  </si>
  <si>
    <t>Who Is Vanessa Trump? Everything to Know About Tiger Woods’ Rumored Girlfriend</t>
  </si>
  <si>
    <t>65bccb74-8853-3cbe-aaf6-c2bcee022881</t>
  </si>
  <si>
    <t>Kansas man, wanted for murder, dies after chase in stolen vehicle, police say</t>
  </si>
  <si>
    <t>1ade1de8-7fc0-337f-94c5-8c91068b7e72</t>
  </si>
  <si>
    <t>Linda Ronstadt’s Love Life: Why She Never Married</t>
  </si>
  <si>
    <t>e62ed15b-2f3f-3002-8979-f709294ae58a</t>
  </si>
  <si>
    <t>Patrick Mahomes’ Dad Arrested for Probation Violation Exactly 2 Years After 2024 DWI</t>
  </si>
  <si>
    <t>319090fd-8def-3eeb-9301-73cd8ef27ee9</t>
  </si>
  <si>
    <t>Why Are ‘Bridgerton’ Fans Worried That Main Characters Will Be Recast? Concerns Explained After Onscreen Changes</t>
  </si>
  <si>
    <t>260c1bf4-0582-30eb-824d-9034ac750067</t>
  </si>
  <si>
    <t>What to Know About ‘The White Lotus’ Season 4: From Chosen Location to Potential Star-Studded Cast</t>
  </si>
  <si>
    <t>ad4f16a7-fcfe-3496-b759-35b4b771dad9</t>
  </si>
  <si>
    <t>How Did Bud Cort Die? ‘Harold and Maude’ Star Had a Long Illness Before His Death at Age 77</t>
  </si>
  <si>
    <t>cf99ef3a-7a04-3891-bec6-eaa9b90195e6</t>
  </si>
  <si>
    <t>Which ‘Matlock’ Stars Are — And Aren’t — Returning for Season 3 After Investigation?</t>
  </si>
  <si>
    <t>ae86556e-a456-3576-8454-d1181d2f8b9f</t>
  </si>
  <si>
    <t>Why Conan O’Brien’s Holiday Party Guests Could Be Called as Witnesses in Nick Reiner’s Murder Case</t>
  </si>
  <si>
    <t>dff95c4b-5b5c-3037-a159-53928e670240</t>
  </si>
  <si>
    <t>Sam Elliott COPD Scam Exposed: Fake Medication Ads Cost Hundreds</t>
  </si>
  <si>
    <t>fb499a11-8983-3025-a116-346c842ff86e</t>
  </si>
  <si>
    <t>Cary Grant’s Ex-Wife Dyan Cannon Recalls the Difficult Decision to Leave Him: ‘He Changed’ Me</t>
  </si>
  <si>
    <t>f39e8c85-2eb2-393f-824c-de7d0ef219aa</t>
  </si>
  <si>
    <t>Punch the Monkey Was Abandoned and Bullied—Then an IKEA Toy Changed Everything</t>
  </si>
  <si>
    <t>6d16a104-c6b7-334d-81d3-94c2c53dee72</t>
  </si>
  <si>
    <t>I’m Living in These 13 Loose and Stretchy Dresses During the Awkward Winter-to-Spring Phase</t>
  </si>
  <si>
    <t>4b55e7f0-0b9b-3446-815c-20b60b5236d4</t>
  </si>
  <si>
    <t>The Hughes Brothers' Hockey Dynasty Starts With Their Parents</t>
  </si>
  <si>
    <t>5ae2da88-efb2-3316-b9f9-8442cff6317b</t>
  </si>
  <si>
    <t>Gulfport’s Derick Hall nearly died at birth. Sunday he played in the Super Bowl</t>
  </si>
  <si>
    <t>41683afb-1784-39db-85a4-f7172a923035</t>
  </si>
  <si>
    <t>Sly Stallone, Cole Hauser team up for new series on North Texas gambling boss</t>
  </si>
  <si>
    <t>04c79f61-dfd2-37cb-bef9-866ef78bab34</t>
  </si>
  <si>
    <t>Wisconsin Man Involved in Minnesota Police Chase Facing Murder Charge After Missing Woman Found Dead</t>
  </si>
  <si>
    <t>4d35705b-0a38-3afe-b181-d92bbc143e89</t>
  </si>
  <si>
    <t>Former WNBA Player and OnlyFans Star Liz Cambage Says Players Need to Find Money Off the Court</t>
  </si>
  <si>
    <t>d15fe677-2214-3ba2-834f-c80050fcb37d</t>
  </si>
  <si>
    <t>Man drained elder woman’s savings and got her to sign over her home, state says</t>
  </si>
  <si>
    <t>1bcf8e6a-256a-307f-8b9a-80d18509a59b</t>
  </si>
  <si>
    <t>3 New Prime Video Movies to Watch in February 2026, Ranked by IMDb Rating</t>
  </si>
  <si>
    <t>f2bceb88-1e33-30cf-8095-b62919bcf50b</t>
  </si>
  <si>
    <t>Here’s what Royals owner John Sherman said about new stadium progress</t>
  </si>
  <si>
    <t>9218b028-a605-346a-b2b2-f961939ad3ce</t>
  </si>
  <si>
    <t>Who Is Megan Keller? Meet the Team USA Hockey Star Who Made the Game-Winning Gold Medal Goal</t>
  </si>
  <si>
    <t>67dcd084-da5a-3fd3-94da-fcfb3945689a</t>
  </si>
  <si>
    <t>Scorpio Women: Personality Traits &amp; Characteristics</t>
  </si>
  <si>
    <t>21645400-780f-362a-8e12-683aa1df4210</t>
  </si>
  <si>
    <t>f386e414-1237-3636-810e-f1234373579a</t>
  </si>
  <si>
    <t>Analyse Talavera Regrets ‘Hooking Up With’ Jack Matthews on Her Season of ‘Big Brother’</t>
  </si>
  <si>
    <t>f96c63fc-35cf-3169-b0dc-48d843a1ace8</t>
  </si>
  <si>
    <t>Jelly Roll and Wife Bunnie XO’s Relationship Timeline: From Las Vegas Wedding and Beyond</t>
  </si>
  <si>
    <t>ffdd841a-79d6-3430-9a1e-24423f9f9d64</t>
  </si>
  <si>
    <t>James Van Der Beek's Loved Ones Share Their Memories of the Actor</t>
  </si>
  <si>
    <t>e16dd556-1da0-31af-af12-f479c80a0e00</t>
  </si>
  <si>
    <t>SC’s Sen. Tim Scott says video initially shared by President Trump was racist</t>
  </si>
  <si>
    <t>ac335d2f-2fad-3e80-9caa-3b6567be33d1</t>
  </si>
  <si>
    <t>Tommy Schaefer Deported to US From Bali After 11 Years in Prison for ‘Suitcase Murder’</t>
  </si>
  <si>
    <t>609ff204-fa4d-391c-9bcf-c19a66b251e6</t>
  </si>
  <si>
    <t>Royal Author Says ‘Real Strategist’ Kate Middleton Is ‘Thinking of the Future’ of the Monarchy</t>
  </si>
  <si>
    <t>fe71e6e9-17ee-3a1a-a39f-c68b9102e6eb</t>
  </si>
  <si>
    <t>‘My heart was beating like crazy’: Sitter calls 911 after Hilton Head gunfire</t>
  </si>
  <si>
    <t>5842a68f-3f10-3c4a-93c2-e3b281cc89ec</t>
  </si>
  <si>
    <t>LSU Star Flau’jae Johnson Admits Coach Kim Mulkey’s Notorious Fashion Sense Has ‘Been Much Better’</t>
  </si>
  <si>
    <t>05a2baf1-dce8-391f-ba99-f4940cd60017</t>
  </si>
  <si>
    <t>New nonstop flights from FLL airport offer travelers more options. 5 takeaways</t>
  </si>
  <si>
    <t>997a2b27-1d94-3faa-89b8-52a8ec4330f3</t>
  </si>
  <si>
    <t>King of Miami nightlife makes cameo at Bad Bunny’s halftime show</t>
  </si>
  <si>
    <t>0225092d-d821-38d3-a475-8990294db474</t>
  </si>
  <si>
    <t>Bad Bunny’s Super Bowl halftime show was main event for Miami partygoers</t>
  </si>
  <si>
    <t>deac504a-7782-343a-9091-1ea6ad9661f8</t>
  </si>
  <si>
    <t>05d9d569-2f03-34d2-b97d-525229b5ccc6</t>
  </si>
  <si>
    <t>It’s Been One Year Since This Kid Made Eye Contact With Dolly Parton—and Honestly, Same</t>
  </si>
  <si>
    <t>350d21c4-782e-3633-8912-f3687e2afbcc</t>
  </si>
  <si>
    <t>3 New HBO Max Movies to Watch in February 2026, Ranked by IMDb Rating</t>
  </si>
  <si>
    <t>c40be3e1-08dc-345a-9340-93fe49c45ee9</t>
  </si>
  <si>
    <t>Man caught fishing for salmon in closed WA river ordered to jail</t>
  </si>
  <si>
    <t>d766051f-4f6e-30eb-adf1-1f4920c34c29</t>
  </si>
  <si>
    <t>3 Best New Movies on Hulu to Watch This Weekend (February 20-22): ‘The Astronaut’ and More</t>
  </si>
  <si>
    <t>a2621297-28f4-3e98-8034-3afc7dff7f6f</t>
  </si>
  <si>
    <t>Who Is Jason Bateman’s Wife? What to Know About Amanda Anka and How She Helped His Sobriety Journey</t>
  </si>
  <si>
    <t>093e3890-a6f2-3bda-976e-37bd35e1bd41</t>
  </si>
  <si>
    <t>Conservatives should name Palm Beach airport for Epstein victim, not Trump | Opinion</t>
  </si>
  <si>
    <t>6cf0f667-17a4-3274-86e0-1f47c57b40b4</t>
  </si>
  <si>
    <t>What Is a Suicide Prevention Vest? Inside Nick Reiner’s First Court Appearance</t>
  </si>
  <si>
    <t>2527d922-257e-33ec-832c-8eb894ce1719</t>
  </si>
  <si>
    <t>Maria Shriver Asks Why Police Took ‘So Long’ to Obtain Surveillance Footage in Nancy Guthrie Abduction</t>
  </si>
  <si>
    <t>aa24479b-1b63-3f94-b1d4-14421665e1fd</t>
  </si>
  <si>
    <t>Bobby Flay’s Girlfriend Brooke Williamson Was ‘Confused,’ Dropped F-Bomb When He Gave Her a Diamond Ring</t>
  </si>
  <si>
    <t>9c775d34-18c7-3952-b552-8b47d4696bfd</t>
  </si>
  <si>
    <t>How To Increase Oxytocin Naturally and Melt Stress in Minutes</t>
  </si>
  <si>
    <t>870769f8-fbe7-3668-b510-9f88fceea6ef</t>
  </si>
  <si>
    <t>Jo Ann Bass, matriarch of Miami Beach landmark Joe’s Stone Crab, dies at 94</t>
  </si>
  <si>
    <t>6ac72b7a-e331-3748-994f-4695dc9de3e8</t>
  </si>
  <si>
    <t>Kaitlyn Bristowe Tearfully Recounts Suffering ‘Most Epic Breakdown’ After ‘Handling a Lot’</t>
  </si>
  <si>
    <t>dff9a3ae-b764-3ebf-97f3-4dbcfb013186</t>
  </si>
  <si>
    <t>Store owner captures suspect in downtown Turlock theft attempt</t>
  </si>
  <si>
    <t>746c439f-cb13-3989-8a6b-01179907a12e</t>
  </si>
  <si>
    <t>Erika Christensen Shows Off Armpit Hair While Out and About in Los Angeles</t>
  </si>
  <si>
    <t>86f3a247-255c-3830-89d0-76bb4d85f44b</t>
  </si>
  <si>
    <t>Travis Kelce and Taylor Swift could pull off greatest Valentine’s Day next year</t>
  </si>
  <si>
    <t>86f783cb-7b75-3c69-8e56-bcee4d10b99a</t>
  </si>
  <si>
    <t>Where Is ‘Breaking Amish’ Star Kate Stoltzfus Now? Updates on the Former TLC Star’s Life Today</t>
  </si>
  <si>
    <t>f112ed67-decf-3a9f-ae64-504028b9be37</t>
  </si>
  <si>
    <t>Tyra Banks Says She Was ’40-50 Lbs Heavier’ at 2024 VS Fashion Show Than at Retirement</t>
  </si>
  <si>
    <t>77f1786e-6b43-3088-b95e-9097ccaab395</t>
  </si>
  <si>
    <t>418b1a9a-49e9-376b-bfcd-734032f354d7</t>
  </si>
  <si>
    <t>3 problems Florida Republicans are missing in their property tax cuts approach | Opinion</t>
  </si>
  <si>
    <t>f5ef3abe-514a-35e9-bba3-3f9f0db80690</t>
  </si>
  <si>
    <t>‘Fourth Wing’ TV Show Updates: Casting Buzz, Showrunner Changes, and Fan Theories</t>
  </si>
  <si>
    <t>e5efbd87-622f-376a-919f-94c48b3d7c76</t>
  </si>
  <si>
    <t>See Where the Cast of 'George Lopez' Is Today! George, Angie, Benny &amp; More!</t>
  </si>
  <si>
    <t>d196de6e-39f6-3770-a2c8-813e2d7175c9</t>
  </si>
  <si>
    <t>Pregnant ‘Unexpected’ Star Bella Vaughn, 15, Says Boyfriend Hunter, 13, Only Wants to ‘Have Sex’</t>
  </si>
  <si>
    <t>46e0abec-f998-39f6-9983-6112ffd045c2</t>
  </si>
  <si>
    <t>Derrick Henry Joins Kobe Bryant’s ‘Girl Dad’ Movement With Birth of Third Daughter</t>
  </si>
  <si>
    <t>bb6e9f86-915e-385a-9653-afcfba38dfa8</t>
  </si>
  <si>
    <t>Idaho woman killed in Lake Tahoe avalanche. What we know about deadly ski trip</t>
  </si>
  <si>
    <t>aba879ff-ebf9-30a1-96c9-538a860cc987</t>
  </si>
  <si>
    <t>Pete Davidson’s Girlfriend Elsie Hewitt Details Decision Not to Breastfeed 1st Baby, ‘Inherent Guilt’ Struggles</t>
  </si>
  <si>
    <t>64a0e961-e8e1-3df0-a096-6d45048aeb2a</t>
  </si>
  <si>
    <t>Sanpaku Eyes Explained: Why the Internet Links Them to Psychopaths and Celebs</t>
  </si>
  <si>
    <t>7f5218d3-2b1d-344c-8bcf-e9c658b34bf5</t>
  </si>
  <si>
    <t>Why Ariana Grande, Lisa, Timothee Chalamet and More Stars Skipped the 2026 Grammy Awards</t>
  </si>
  <si>
    <t>1a46db0f-5648-3276-a0f7-a891eb2f1482</t>
  </si>
  <si>
    <t>Schools, cities across KC metro scramble to comply with Kansas bathroom law</t>
  </si>
  <si>
    <t>d8ae797b-ac0f-317c-a917-6215faa566b3</t>
  </si>
  <si>
    <t>Who Are James Van Der Beek’s Children? Meet the Late Actor’s 6 Kids With Wife Kimberly Van Der Beek</t>
  </si>
  <si>
    <t>3676c86b-231e-351f-9e71-99b724dcc69a</t>
  </si>
  <si>
    <t>Kelsea Ballerini Shares Cryptic Post About Unexpected ‘Endings’ After Chase Stokes Split</t>
  </si>
  <si>
    <t>e8bc1ac3-02d2-3da0-8e44-96d6914decf1</t>
  </si>
  <si>
    <t>Gwyneth Paltrow Proved a Polo Sweater Is the New ‘It’ Trend — Shop 19 Must-Haves</t>
  </si>
  <si>
    <t>c3b5b87b-f1dd-3739-99ab-3683484bdf1c</t>
  </si>
  <si>
    <t>Super Bowl Opening Night: Spectacle joins sport ahead of Seahawks-Patriots</t>
  </si>
  <si>
    <t>6a49bbd4-0904-3ad0-8073-4d855af5607c</t>
  </si>
  <si>
    <t>Here’s why helicopters have been flying low over Hilton Head Island recently</t>
  </si>
  <si>
    <t>53f36a79-dc02-3ec0-b4f6-eabfd3bcb644</t>
  </si>
  <si>
    <t>TikTokers and Conjoined Twins Carmen and Lupita Andrade Answer Questions in Resurfaced Video</t>
  </si>
  <si>
    <t>dc935579-2a24-3caf-a4fe-bd80a262c83a</t>
  </si>
  <si>
    <t>The Top 5 Wildest Movie Sex Scenes of 2025: Pamela Anderson and Liam Neeson’s Snowman Threesome and More</t>
  </si>
  <si>
    <t>cf29d24d-a31b-393c-86d3-0c522cec291c</t>
  </si>
  <si>
    <t>Ob/Gyns on How to Tell If That Lump Is a Vaginal Skin Tag Or Something More Serious</t>
  </si>
  <si>
    <t>d22d1a5d-31b0-32c6-833d-6c538f66c633</t>
  </si>
  <si>
    <t>Best Friends or Rivals? 'Landman' Costars Michelle Randolph and Jacob Lofland Reveal All</t>
  </si>
  <si>
    <t>03ad56f0-f8f4-3afe-932c-56f4a8186b60</t>
  </si>
  <si>
    <t>‘Maxton Hall’ Season 3 Is Coming! Release Date, Cast, Plot + More</t>
  </si>
  <si>
    <t>c5bf5e5d-fc44-3be4-9113-dfd2b1eac220</t>
  </si>
  <si>
    <t>‘Devastating’: Sole grocery store, gas station closes on Pierce County island</t>
  </si>
  <si>
    <t>c7f6eb46-7a3f-31a2-b448-157266be50c4</t>
  </si>
  <si>
    <t>‘An absolute F’: NBA world doesn’t hold back on Dallas Mavericks’ big trade</t>
  </si>
  <si>
    <t>abb6c038-dbb4-32bb-beee-b221a5724773</t>
  </si>
  <si>
    <t>Kelsea Ballerini’s Grammy Gown Held a Heartbreaking Tribute That Fans Couldn’t See</t>
  </si>
  <si>
    <t>07ce5ec5-4a02-3759-a36b-60eefc377045</t>
  </si>
  <si>
    <t>Has Mandy Moore Had Plastic Surgery? See 2025 Transformation Photos</t>
  </si>
  <si>
    <t>c4eb9780-314b-3fd7-a4f3-a2bbdeec3f7b</t>
  </si>
  <si>
    <t>Las 5 películas más cachondas de todos los tiempos que puedes ver ahora mismo: ‘Bajos instintos’, ‘Y tu mamá también’ y más</t>
  </si>
  <si>
    <t>f0c2ab7f-f5aa-3e01-bc5d-40f4c40de70e</t>
  </si>
  <si>
    <t>Idaho is in a severe snow drought, experts say. Here’s why and what to expect</t>
  </si>
  <si>
    <t>3a71090d-e144-3ac6-84be-fc71b1a37da1</t>
  </si>
  <si>
    <t>Here are the Republican primary candidates for Texas governor in 2026</t>
  </si>
  <si>
    <t>b7530738-08da-30b5-9b50-bdf1b788aab7</t>
  </si>
  <si>
    <t>3 Popular Hulu Movies and TV Shows to Binge-Watch This Week (February 3-6)</t>
  </si>
  <si>
    <t>ea5fdd8c-28d3-3671-99e8-8a9f534ccd9c</t>
  </si>
  <si>
    <t>c0c6ca27-bf8c-3d14-9889-47609ef19c91</t>
  </si>
  <si>
    <t>Meghan Markle ‘Not Taking Care of Herself’ Amid Drastic Weight Loss: ‘Something’s Seriously Wrong’</t>
  </si>
  <si>
    <t>9faa9f1c-224e-3d0a-a23c-d976efd85805</t>
  </si>
  <si>
    <t>Why Renee Zellweger’s 4 Month Marriage To Kenny Chesney Really Ended: Romance Rewind</t>
  </si>
  <si>
    <t>e7d18810-4b4a-38ca-bf28-c79db396bc03</t>
  </si>
  <si>
    <t>6e7ae29e-b19d-3dce-a536-9989262a6ede</t>
  </si>
  <si>
    <t>Three takeaways from TCU baseball’s mercy-rule game against Oklahoma</t>
  </si>
  <si>
    <t>9cda0328-0a94-36d7-ab63-16d72febe873</t>
  </si>
  <si>
    <t>See Reclusive ‘7th Heaven’ Actor Stephen Collins’ Last-Known Public Appearance</t>
  </si>
  <si>
    <t>43818c31-ded4-3749-a881-19b0e4f2ad3b</t>
  </si>
  <si>
    <t>‘Wet, scared, shivering.’ Florida City woman beat cat for 30 minutes, cops say</t>
  </si>
  <si>
    <t>f35efa5f-192f-3a91-bbbf-165aa4c5d66c</t>
  </si>
  <si>
    <t>Bethenny Frankel Reacts to Original ‘Real Housewives of New York City’ Cast’s ‘Savage’ TV Move</t>
  </si>
  <si>
    <t>1954b8c3-02b2-3048-9e26-6c45b081dc85</t>
  </si>
  <si>
    <t>Devin Booker Says He Didn’t Watch Kendall Jenner’s Ex Bad Bunny’s Super Bowl Halftime Show</t>
  </si>
  <si>
    <t>b81ab8a6-da9d-332a-a5f0-3a46f5225fcb</t>
  </si>
  <si>
    <t>Alysa Liu, born in Clovis, ends 20-year US figure skating drought with Olympic gold</t>
  </si>
  <si>
    <t>59290a72-d96d-3844-8821-dc6fb5705ce5</t>
  </si>
  <si>
    <t>FBI Shares 1st Video of Potential Kidnapping Suspect at Savannah Guthrie’s Mom Nancy’s Home</t>
  </si>
  <si>
    <t>47d14a66-16cf-32e2-8093-fdf25910550d</t>
  </si>
  <si>
    <t>fb3ab3ba-1eb8-36d9-a0e6-071f244d7614</t>
  </si>
  <si>
    <t>Sarah Shahi Reveals She Wore Prosthetic Breasts During Certain ‘Sex/Life’ Scenes: ‘Not Mine’</t>
  </si>
  <si>
    <t>10d30962-4fb4-35f7-8217-54a48cfccd41</t>
  </si>
  <si>
    <t>Missing North Dakota Woman ‘Heinously Murdered,’ Search for Body Continues as Her Boyfriend Is Arrested</t>
  </si>
  <si>
    <t>8484c6ee-ec58-35ca-9bd2-c38f3a70bdea</t>
  </si>
  <si>
    <t>Margot Robbie Wore the Cool-Girl Sneakers That Are Making a *Major* Comeback in 2026</t>
  </si>
  <si>
    <t>7f90b2d9-8472-3256-bd01-770e794c0b0c</t>
  </si>
  <si>
    <t>Killer gunned down 10-year-old while robbing nail salon. Will he go to Death Row?</t>
  </si>
  <si>
    <t>c367837f-9bf4-31b6-ac44-36265e8adf63</t>
  </si>
  <si>
    <t>Lexington hot dog stand location closes. Owner cites landlord issues</t>
  </si>
  <si>
    <t>55bfd861-e91b-3ddc-8a35-4d77b4e37c3a</t>
  </si>
  <si>
    <t>Alan Cumming Claims Ex-Wife Hilary Lyon Didn’t Believe He Was Abused as a Child</t>
  </si>
  <si>
    <t>ed04d4fb-3eaf-3231-8106-710818f2d474</t>
  </si>
  <si>
    <t>This world-famous doughnut shop from Portland is now open in Miami</t>
  </si>
  <si>
    <t>3a687338-c99b-3985-bbc4-197b4e721f21</t>
  </si>
  <si>
    <t>Every Celebrity Matthew Perry Dated—Including Julia Roberts and Cameron Diaz</t>
  </si>
  <si>
    <t>d7d25fa5-b260-3e73-a316-b94330215ba0</t>
  </si>
  <si>
    <t>‘The View’ Reveals Guest Hosts for Alyssa Farah Griffin’s Leave: Elisabeth Hasselbeck and More</t>
  </si>
  <si>
    <t>87834bfd-add2-3458-a4a3-c2ef600294c9</t>
  </si>
  <si>
    <t>¿Puede volver ‘Gema’ en la tercera temporada de La Reina del Flow? Los fans la anhelan</t>
  </si>
  <si>
    <t>1fe6a7a6-1a65-3f8a-a003-e1d7beb9f0c0</t>
  </si>
  <si>
    <t>Qué pasó con los padres de Tamara Trottner, la víctima real de ‘Nadie nos vio partir’: ¿Perdonó a su papá?</t>
  </si>
  <si>
    <t>45e437a6-3339-3c72-a452-2327afe22ac3</t>
  </si>
  <si>
    <t>Lisa Rinna Calls ‘Traitors’ Costar Colton Underwood a ‘Stalker’ Before Clarifying Comment: ‘Housewife Mode’</t>
  </si>
  <si>
    <t>dcf73e64-147d-3acc-8f72-3cb7ea85c91d</t>
  </si>
  <si>
    <t>Biggest ‘Yellowstone’ Feuds Over the Years: From Physical Fights Between Cast Members to Lawsuits</t>
  </si>
  <si>
    <t>239a32a5-1aa8-3f1d-8580-cac2172f6b91</t>
  </si>
  <si>
    <t>A cuánto asciende la fortuna de Bad Bunny tras su presentación en el show de medio tiempo del Super Bowl LX</t>
  </si>
  <si>
    <t>dab4b636-8094-3d87-9f4b-373d6a4a517d</t>
  </si>
  <si>
    <t>Tori Spelling Was in ‘Hopeless’ Depression Amid 2-Month Long Illness: ‘Took Me Out’</t>
  </si>
  <si>
    <t>f5d851f4-c7f5-31fa-9ebf-bd8df698b3a5</t>
  </si>
  <si>
    <t>Seann William Scott’s Ex-Wife Olivia Korenberg Loses Plea to Reduce His Custody of Daughter</t>
  </si>
  <si>
    <t>1543433f-b782-3983-b59f-e3ab36a06bc6</t>
  </si>
  <si>
    <t>WRAL announces new weekend anchor after months of shuffling. When to watch</t>
  </si>
  <si>
    <t>02b6baae-641a-3692-b281-f9f88487d557</t>
  </si>
  <si>
    <t>3 Best New Prime Video Movies I’m Watching This Weekend (January 30-February 1): ‘Blackhat’ and More</t>
  </si>
  <si>
    <t>b92853ed-73fb-3fee-b92f-c38f83dfc45f</t>
  </si>
  <si>
    <t>Project to widen one of Fresno County’s deadliest roads has stalled. Here’s why</t>
  </si>
  <si>
    <t>eabb66a2-5205-3533-bbe7-3d5a2266787a</t>
  </si>
  <si>
    <t>California Authorities Make 600 Arrests and Save 170 Victims, Including Kids, in Trafficking Crackdown</t>
  </si>
  <si>
    <t>5d93a37e-fe59-381f-b3de-577e78f53e37</t>
  </si>
  <si>
    <t>Emma Stone Flaunts Her Insanely Toned Abs in a Butter-Yellow Crop Top at the 2026 Golden Globes</t>
  </si>
  <si>
    <t>5ef02c14-5985-3c5c-b5e6-48bd9f9964c4</t>
  </si>
  <si>
    <t>Domestic dispute leads to crash and intense arrest on video in Doral: cops</t>
  </si>
  <si>
    <t>4936a2ff-5f52-3951-9b84-c76954c8e7db</t>
  </si>
  <si>
    <t>Adult Content Creator Bonnie Blue Details Physical Toll of Record-Breaking Competitive Sex Events</t>
  </si>
  <si>
    <t>e9dfd5a6-058b-38c0-8902-2f34f1059be9</t>
  </si>
  <si>
    <t>Savannah Guthrie’s Mom Appeared on ‘Today’ 2 Months Before She Was Reported Missing</t>
  </si>
  <si>
    <t>6bafeb5b-d707-3248-9b40-4eb9495fe886</t>
  </si>
  <si>
    <t>Homophobic slur photo puts some Visalia Redwood High students under investigation</t>
  </si>
  <si>
    <t>85e625b7-2a2f-33e5-8ee3-71a6b08ff8c9</t>
  </si>
  <si>
    <t>Cowboys legends Darren Woodson, Jason Witten miss out on Hall of Fame entry</t>
  </si>
  <si>
    <t>9276c836-9113-3727-b6bc-6e8c6736a5d3</t>
  </si>
  <si>
    <t>Leo Women: Personality Traits &amp; Characteristics</t>
  </si>
  <si>
    <t>06c01227-98fc-3dfc-a6cd-a1de27c76118</t>
  </si>
  <si>
    <t>Rose Byrne Recalls Heath Ledger Telling Her He Didn’t Want to ‘Just Be a Heartthrob’ at Age 18</t>
  </si>
  <si>
    <t>2853d828-2f15-3790-9990-c04806f9d43a</t>
  </si>
  <si>
    <t>5ee2d2db-dbd0-36a6-9837-309f11ef3ff1</t>
  </si>
  <si>
    <t>FBI Receives Over 750 New Tips After Savannah Guthrie Offers $1 Million Reward for Mom Nancy’s Return</t>
  </si>
  <si>
    <t>8b707017-93bc-3152-8b19-9728de5e9788</t>
  </si>
  <si>
    <t>Tracy Morgan’s Mockumentary Throws Shade at Jennifer Lopez’s Doc With Ben Affleck Before Divorce</t>
  </si>
  <si>
    <t>ce59e035-86ef-3c29-89e6-95c4d3947f42</t>
  </si>
  <si>
    <t>PHOTOS: Super Bowl LX</t>
  </si>
  <si>
    <t>213a851c-5937-37eb-8f32-c4c9616819f4</t>
  </si>
  <si>
    <t>Last member of Miami jewelry-robbery crew pleads guilty to $5 million thefts: feds</t>
  </si>
  <si>
    <t>f3adaa17-7f89-3546-98e8-6db356ccaee6</t>
  </si>
  <si>
    <t>When Did Jason Bateman Get Sober? What He’s Said About Addiction Struggles Over the Years</t>
  </si>
  <si>
    <t>80cf2dd7-9d3c-3641-b21c-38bc23f01772</t>
  </si>
  <si>
    <t>3 Best New Prime Video Movies I’m Watching This Weekend (February 13-15): ‘Searching’ and More</t>
  </si>
  <si>
    <t>230fd2fe-13eb-3985-b94a-4bccf02e0a3b</t>
  </si>
  <si>
    <t>‘Sheriff Country’ Reveals Who Killed Brandon After Mickey’s Daughter Skye Is Arrested for Murder</t>
  </si>
  <si>
    <t>25402157-bed3-3c01-b3cb-0a7ef3366609</t>
  </si>
  <si>
    <t>Rebecca Gayheart Breaks Silence on Estranged Husband Eric Dane’s Death After Battle With ALS</t>
  </si>
  <si>
    <t>55c88859-9351-38b1-ac8b-70869fbd58ad</t>
  </si>
  <si>
    <t>Patriots QB Drake Maye’s Wife Ann Rocks Custom Jersey Jacket Ahead of Super Bowl 2026</t>
  </si>
  <si>
    <t>68ad0067-844e-31e3-ab6c-683f2c6bcd2a</t>
  </si>
  <si>
    <t>Has Survivor’s Jeff Probst Undergone Plastic Surgery? Photos of His Transformation From Then and Now</t>
  </si>
  <si>
    <t>e36ffaa2-49f7-3ae3-b488-296deec11a90</t>
  </si>
  <si>
    <t>Tom Brady Reveals His Super Bowl LX Pick After Claiming He ‘Doesn’t Have a Dog In the Fight’</t>
  </si>
  <si>
    <t>fc431235-4340-3f40-bdcf-dfa470f4f167</t>
  </si>
  <si>
    <t>Team USA Hockey Star Laila Edwards Exchanged DMs With Travis Kelce Ahead of 2026 Winter Olympics</t>
  </si>
  <si>
    <t>cfad5f09-108c-35c0-bfa6-d623d4bb0c85</t>
  </si>
  <si>
    <t>Stephen A. Smith Defends President Trump’s Criticism of Bad Bunny’s Super Bowl Halftime Show</t>
  </si>
  <si>
    <t>c9b44860-21e3-3f70-bd66-735cda19edf6</t>
  </si>
  <si>
    <t>Another ‘Love Is Blind’ Season 10 Couple Got Engaged: Where Elissa Finley and Miguel Lopez Stand Now</t>
  </si>
  <si>
    <t>13b1d371-47a2-398f-90b7-36f71716beb1</t>
  </si>
  <si>
    <t>Lexington restaurant that overcame COVID setback, fire closes permanently</t>
  </si>
  <si>
    <t>2844eb2d-2a63-30a6-acb7-b618bac1a932</t>
  </si>
  <si>
    <t>What Did Dan Schneider Do to Amanda Bynes? Why the ‘Amanda Show’ Star and Creator Parted Ways</t>
  </si>
  <si>
    <t>a5e3ce67-7827-37ee-a9b1-1f6935362be3</t>
  </si>
  <si>
    <t>Pamela Anderson’s NYFW Look Included the Dreamy Anti-Jeans Style Celebs Can’t Stop Wearing</t>
  </si>
  <si>
    <t>e0857a63-06da-3ef4-8b48-b1e045359fce</t>
  </si>
  <si>
    <t>Angie Harmon Reveals She Rekindled Romance With Boyfriend Tony Floyd 35 Years After They 1st Met</t>
  </si>
  <si>
    <t>1f630fbf-681f-3955-bd70-209dce363961</t>
  </si>
  <si>
    <t>Chappell Roan Exposes Her Bare Butt After NSFW Wardrobe Malfunction at Paris Fashion Week: Photo</t>
  </si>
  <si>
    <t>31f2e957-eca3-3aaf-b963-595420f3a3b7</t>
  </si>
  <si>
    <t>Newsom migration: Californians moved to Idaho in droves, jolting housing market</t>
  </si>
  <si>
    <t>8a629d27-35d0-3aac-b050-05db5fed20a6</t>
  </si>
  <si>
    <t>Inside Figure Skater Dorothy Hamill’s Life 50 Years After Winning Gold at 1976 Winter Olympics</t>
  </si>
  <si>
    <t>d811128e-a6f7-3c74-b4df-9eb25fad36ae</t>
  </si>
  <si>
    <t>Ryan Seacrest Excitedly Adds a New Member to His Family: Meet the TV Host’s Latest Addition</t>
  </si>
  <si>
    <t>a43d46cc-3f0a-34d3-93b2-4535e737ee3b</t>
  </si>
  <si>
    <t>Lana Del Rey Flaunts Weight Loss at Festival After Revealing She Works Out at Taylor Swift’s Gym</t>
  </si>
  <si>
    <t>c4b96b7f-65a9-38a3-bcc5-61c6f82166e6</t>
  </si>
  <si>
    <t>Search underway in South Carolina for child who has been missing for days</t>
  </si>
  <si>
    <t>20cd60f7-6485-3639-9b0a-aa77ca55865c</t>
  </si>
  <si>
    <t>Teen wrestler accused of assault in Puyallup drops out of state championship</t>
  </si>
  <si>
    <t>075cb9c4-19ce-33ea-8078-de373be6dc24</t>
  </si>
  <si>
    <t>Midlands earthquake shook near a popular lake in SC</t>
  </si>
  <si>
    <t>f6ad3d33-d297-3fd7-bd09-c60c846952fa</t>
  </si>
  <si>
    <t>This West Columbia shopping center on a busy road to get a new national business</t>
  </si>
  <si>
    <t>b2d1709b-f960-39c5-a139-c62bec1a0cef</t>
  </si>
  <si>
    <t>Cuba boat shooting has echoes of a shocking earlier tragedy | Opinion</t>
  </si>
  <si>
    <t>b05b5dca-1f66-38ad-9340-2dfa0bc97bcf</t>
  </si>
  <si>
    <t>Carvalho was a popular Miami-Dade superintendent, but he had his controversies</t>
  </si>
  <si>
    <t>08629bf6-f8db-394a-914b-ed9abfbd2795</t>
  </si>
  <si>
    <t>Does Maggie Lose Her Baby in ‘Sullivan’s Crossing’? Spoilers Amid Shocking Season 3 Twist</t>
  </si>
  <si>
    <t>c08362e1-fba8-3726-a2ae-a47d6df8e33e</t>
  </si>
  <si>
    <t>Porn Star Abella Danger Weighs In on Bonnie Blue and Lily Phillips’ OnlyFans Sex Challenges</t>
  </si>
  <si>
    <t>4ed95409-968e-348c-b7b9-046e958c9bbe</t>
  </si>
  <si>
    <t>Los looks de cuero se apoderan de las fiestas posteriores a los Grammy 2026 con Tate McRae, Demi Lovato y más en escena</t>
  </si>
  <si>
    <t>424bbd80-2b49-3069-8b2b-4bba691d4698</t>
  </si>
  <si>
    <t>E! Confirms Docuseries With ‘RHONY’ OGs Luann de Lesseps, Ramona Singer, Jill Zarin and More</t>
  </si>
  <si>
    <t>b2ac1fce-8cde-36a6-be6c-2c5a44b44b46</t>
  </si>
  <si>
    <t>Chick-fil-A announces a new location in this Kansas City suburb</t>
  </si>
  <si>
    <t>d550e9fb-6ae8-3494-9a04-3472dea61e39</t>
  </si>
  <si>
    <t>What Happened to Snowbird Brown From ‘Alaskan Bush People’? Inside Her Cancer Scare</t>
  </si>
  <si>
    <t>36a52756-f291-34c6-8f47-16521ac18d71</t>
  </si>
  <si>
    <t>Crews to start moving ground for Wyandotte County’s incoming Mattel theme park</t>
  </si>
  <si>
    <t>e70ffb4b-b9e7-3daa-82dc-d8fd5db518a2</t>
  </si>
  <si>
    <t>Tammy Slaton's Girlfriend Is Now Her Fiancée—Meet Andrea Dalton</t>
  </si>
  <si>
    <t>a4a5622f-33a1-39bf-8c2e-d04c726570f0</t>
  </si>
  <si>
    <t>Community mourns Dickie Phelps, the Daufuskie man who was ‘larger than life’</t>
  </si>
  <si>
    <t>f16a19f2-4856-31eb-949f-cdb4b7714a89</t>
  </si>
  <si>
    <t>Carole Radziwill Debunks Major Kennedy Family Myth About JFK Jr. in New Documentary</t>
  </si>
  <si>
    <t>7d64a6bf-3a57-3de5-bfee-6a44df778a5c</t>
  </si>
  <si>
    <t>Billionaire Peter Thiel’s tech firm Palantir announces a move to Miami</t>
  </si>
  <si>
    <t>d1b8818e-481c-306c-991e-f5542aacd690</t>
  </si>
  <si>
    <t>Gavin Newsom brings memoir tour, and national political buzz, to Rock Hill</t>
  </si>
  <si>
    <t>b7b6a8d8-d8a9-3287-a4ad-cedb5aa51fe3</t>
  </si>
  <si>
    <t>Pregnant Influencer Says Doctors Had to Stop Her Heart for 80 Minutes Amid Surgery: ‘Surrounded by Specialists’</t>
  </si>
  <si>
    <t>7b3f4313-908e-3f39-b6d0-a187cb13dfb8</t>
  </si>
  <si>
    <t>Leah Lewis Sparks Romance Rumors With Jack Edman After Conclusion in Reopened ‘Matlock’ Investigation</t>
  </si>
  <si>
    <t>a27466f8-7f1b-3c44-bfe5-697bd5973480</t>
  </si>
  <si>
    <t>Taylor Swift Fans Miss Her Energy at 2026 Grammys as Pop Star Skips Awards Show</t>
  </si>
  <si>
    <t>db7bdaea-56cb-35bb-a0fd-92d4e73e7603</t>
  </si>
  <si>
    <t>A mother seeks answers after her son dies alone on a Fort Worth street</t>
  </si>
  <si>
    <t>cf48392e-d080-3b1d-9cdb-1edfaee0188e</t>
  </si>
  <si>
    <t>Who Is Margot Robbie’s Husband? Inside the ‘Wuthering Heights’ Actress’ Marriage to Tom Ackerley</t>
  </si>
  <si>
    <t>a7a11d3d-eacf-3f56-87de-c10ea83fa314</t>
  </si>
  <si>
    <t>Jack Nicholson’s Wild Love Life: From Anjelica Huston to Lara Flynn Boyle</t>
  </si>
  <si>
    <t>097bbd4b-999b-3a99-9d63-af0c1ff7c79b</t>
  </si>
  <si>
    <t>I’m Ditching My Tight Leggings For This Loose (But Not Sloppy) Alternative That Gives Me a Pilates-Butt</t>
  </si>
  <si>
    <t>d54b78e1-909b-3edf-99de-c1b1ea343353</t>
  </si>
  <si>
    <t>Daryl Hannah Young: A Look Back at the Blonde Beauty's Most Iconic '80s Roles</t>
  </si>
  <si>
    <t>514788cc-3731-31f6-ac42-a989c5447375</t>
  </si>
  <si>
    <t>Woman, 24, Stabbed Mother in Back Nearly 20 Times, Claimed to Cops the Victim Did It to Herself</t>
  </si>
  <si>
    <t>f8aab484-d06c-313c-afcf-f571bc79586f</t>
  </si>
  <si>
    <t>The Epstein files mention Columbus, GA 125 times. Here’s what we found</t>
  </si>
  <si>
    <t>40a40f83-7770-34f1-8bf2-3ce4a40e94b8</t>
  </si>
  <si>
    <t>5 Horniest Movies of All Time You Can Stream Right Now: ‘Basic Instinct’ and More</t>
  </si>
  <si>
    <t>cde9c1bf-21c3-3069-9651-74096d3b5aa9</t>
  </si>
  <si>
    <t>Anna Kepner’s Teen Stepbrother Arrested Amid Investigation Into Her Mysterious Death on Cruise Ship</t>
  </si>
  <si>
    <t>6f42b91f-f5f2-36e7-900d-903e6415bfa2</t>
  </si>
  <si>
    <t>Teddi Mellencamp Reveals Dad John Mellencamp’s Reaction to Her ‘Masked Singer’ Performance</t>
  </si>
  <si>
    <t>d99bc2d8-5353-35c1-b88a-b61640264263</t>
  </si>
  <si>
    <t>Demi Moore and Billy Bob Thornton Get Cozy as They Recreate His Pose With Angelina Jolie on Red Carpet</t>
  </si>
  <si>
    <t>81fac766-98ff-3c0b-9926-1ef975362865</t>
  </si>
  <si>
    <t>5 Greatest R-Rated 1980s Comedy Movies, Ranked: ‘A Fish Called Wanda’ and More</t>
  </si>
  <si>
    <t>2ed71421-d6c9-3c5b-bdd5-f0bd603b49c6</t>
  </si>
  <si>
    <t>Where Was ‘Fear Factor: House of Fear’ Filmed? Show’s Location Explained</t>
  </si>
  <si>
    <t>c7a1e5dd-d387-3272-97a3-6a58b5e64cc4</t>
  </si>
  <si>
    <t>What to know about 2 men who shot and killed Scott Spivey. How longtime friends met</t>
  </si>
  <si>
    <t>6a395d41-7887-3d13-97bb-dbdef17abd39</t>
  </si>
  <si>
    <t>‘Melania’ Documentary Producers Claim They Actually Had Permission to Use ‘Phantom Thread’ Music</t>
  </si>
  <si>
    <t>3702a14d-482e-374a-b12d-e4e80eb1d8f0</t>
  </si>
  <si>
    <t>Cote: 46 years later and on top of world, USA hockey owns Canada’s sport | Opinion</t>
  </si>
  <si>
    <t>8c2035e0-02b2-301b-abef-c02d04d062f6</t>
  </si>
  <si>
    <t>4 Underrated Netflix Movies You Need to Watch in February 2026: ‘Free Fire’ and More</t>
  </si>
  <si>
    <t>0d1e0275-9ca1-366a-909c-66e4bc1c0e13</t>
  </si>
  <si>
    <t>Wisconsin Teacher Caught Snorting Cocaine in Kindergarten Bathroom, Left Bloody Tissues Behind</t>
  </si>
  <si>
    <t>859f27d0-50a8-3716-8b93-da073bae1952</t>
  </si>
  <si>
    <t>‘A real gentle soul’: Hilton Head shooting victim loved food, friends and travel</t>
  </si>
  <si>
    <t>485bf42c-3144-38ca-8b93-68d7aa8c9e0e</t>
  </si>
  <si>
    <t>How the ‘Queer Eye’ Cast Went From Fab to Fractured Before Their Series Finale: ‘A Lot of Big Egos’</t>
  </si>
  <si>
    <t>43b40e74-449d-3b90-81ca-4b4dff5d502e</t>
  </si>
  <si>
    <t>Quiénes son las actrices de ‘En el barro’ y qué rol tiene cada una en la serie</t>
  </si>
  <si>
    <t>9bdbcbb6-318a-3ade-a174-6cf749507e10</t>
  </si>
  <si>
    <t>Hate Trousers? These Comfy Joggers Are So Polished, They Actually Pass for Work Slacks</t>
  </si>
  <si>
    <t>8b38d275-8597-38f4-ba14-9477f2fa42fd</t>
  </si>
  <si>
    <t>eb12ebba-f313-368e-aeee-67cdf0204b44</t>
  </si>
  <si>
    <t>90 Day Fiance’s Paul Staehle Says He’s in a ‘Non-Toxic Healthy Relationship’ as He’s ‘Mentally Healing’</t>
  </si>
  <si>
    <t>6eac04d8-48fe-38e3-aaae-36e2b52be8e7</t>
  </si>
  <si>
    <t>Hispanas famosas que han sufrido la filtración de un video íntimo: Isabella Ladera, Aleska Génesis, Noelia</t>
  </si>
  <si>
    <t>33213437-33a1-3e6f-9c30-12e870824d1f</t>
  </si>
  <si>
    <t>Robert Palmer’s ‘Addicted to Love’ Girls—See Where They Are Now!</t>
  </si>
  <si>
    <t>4a7fd679-9df1-33cb-814a-6675a05eae5b</t>
  </si>
  <si>
    <t>Where Is Chaz Bono Today? Inside Cher and Sonny Bono’s Kid’s Life Including Job, Marital Status</t>
  </si>
  <si>
    <t>246f3bcc-75a2-3ab2-ba93-7667db032f4f</t>
  </si>
  <si>
    <t>Todd Bridges’ Monthly Income Revealed in Estranged Wife Bettijo B. Hirschi’s Court Battle With 1st Husband</t>
  </si>
  <si>
    <t>af4c5692-c671-3ed7-82f1-a75a6810c15d</t>
  </si>
  <si>
    <t>10 Best Super Bowl Halftime Shows Ever, Ranked: Lady Gaga, Beyonce and More</t>
  </si>
  <si>
    <t>7e45a76c-c4fb-3b30-86bc-0975cc8af08c</t>
  </si>
  <si>
    <t>How to Make Your Own Cocktails at 30,000 Feet Using What Airlines Already Offer</t>
  </si>
  <si>
    <t>5bc717f1-3f19-3bab-857e-d6894745af44</t>
  </si>
  <si>
    <t>Who Is Marissa Ayers? 5 Things to Know About Giants QB Jaxson Dart’s Model and Influencer Girlfriend</t>
  </si>
  <si>
    <t>dcff4bdb-b6b1-33ae-8d3f-5b3f50ea5e12</t>
  </si>
  <si>
    <t>Meghan Markle Skipped Jeans in Favor of This Silky Trouser Style — Get the Look for $37</t>
  </si>
  <si>
    <t>293444a0-e65b-3519-a118-13afd73d5656</t>
  </si>
  <si>
    <t>A look at how much snow fell in Columbia and totals across SC’s Midlands</t>
  </si>
  <si>
    <t>b8725738-5dd5-3d6a-8846-e798737ab5c8</t>
  </si>
  <si>
    <t>Colin Firth’s Ex-Wife Livia Says Actor Is ‘Good Friends’ With Her New Boyfriend</t>
  </si>
  <si>
    <t>e3efe4e2-2e6b-3a1d-a78a-51ead2d26f2c</t>
  </si>
  <si>
    <t>Who Is Min Ah? What to Know About Jim Carrey’s Longtime Girlfriend After 2026 Cesar Awards Debut</t>
  </si>
  <si>
    <t>fa5b3037-7341-30f6-9a31-5983c0c7073e</t>
  </si>
  <si>
    <t>Whoopi Goldberg Tries to Walk Off ‘The View’ While Debating Norwegian Olympian’s Cheating Scandal</t>
  </si>
  <si>
    <t>3aec8c8f-cb5c-3d5f-b17e-0a125a8d9999</t>
  </si>
  <si>
    <t>Modesto OB-GYN to surrender medical license after sexual misconduct allegations</t>
  </si>
  <si>
    <t>9ffb0e0f-28eb-3490-9725-883d892ab036</t>
  </si>
  <si>
    <t>Modesto Bee</t>
  </si>
  <si>
    <t>USA Hockey’s Miracle on Ice 2: Shocking Olympic Win Comes 46 Years Later—to the Day!</t>
  </si>
  <si>
    <t>8df7e08a-07bd-3253-be16-559bb21d82f1</t>
  </si>
  <si>
    <t>Fort Worth firefighters carry barefoot homeless people to safety in freezing cold</t>
  </si>
  <si>
    <t>d274a7b1-b8f1-3e03-be21-6bfe5b25788d</t>
  </si>
  <si>
    <t>Paul McCartney Got ‘Very Emotional’ Over Footage of Late Wife Linda in ‘Man on the Run’ Doc: ‘She’s So Cool’</t>
  </si>
  <si>
    <t>df833314-f1af-384e-bd7e-2d1ef1423972</t>
  </si>
  <si>
    <t>‘Cult-Like’ Leader Accused of Murder Claimed God Spoke Through Her: ‘Her Body Would Start Thrashing’</t>
  </si>
  <si>
    <t>e6e3bcbd-3df6-360b-805e-eb7c8f7bf6e2</t>
  </si>
  <si>
    <t>‘Everwood’ Cast: Where Are They Now?</t>
  </si>
  <si>
    <t>365ef3c9-2379-346f-b549-441f004bd1ae</t>
  </si>
  <si>
    <t>Looking to travel from MIA and FLL this year? Take a look at these new flights</t>
  </si>
  <si>
    <t>f0ed932e-fee7-34a0-9a58-411db92504c3</t>
  </si>
  <si>
    <t>8 Real-Life Couples on the 'Gilmore Girls' Set</t>
  </si>
  <si>
    <t>ad41f4e2-be56-397a-b2b7-efff8709e3e9</t>
  </si>
  <si>
    <t>Inside Bruce Springsteen’s Complicated Dating History and 2 Marriages: Patti Scialfa and More</t>
  </si>
  <si>
    <t>065bbb7f-bea6-3ffe-b5da-089bb3820e7f</t>
  </si>
  <si>
    <t>Hardin County GOP chair issues apology after sharing ‘vile’ AI-generated video</t>
  </si>
  <si>
    <t>da6d5c40-5b9f-39ca-8f78-c1484858bc3d</t>
  </si>
  <si>
    <t>Quinton Aaron’s Brother and ‘Wife’ File Dueling Police Reports Against Each Other as Family Feud Intensifies</t>
  </si>
  <si>
    <t>e6a739bc-8829-3c20-b0e1-2d86a5a1f87e</t>
  </si>
  <si>
    <t>Everything to Know About ‘Star Search’ Winner Magician TJ Salta Who Walked Away With the $500,000 Prize</t>
  </si>
  <si>
    <t>2c8da8ac-fea8-3cd4-a4b5-8048a8cd4bf9</t>
  </si>
  <si>
    <t>Myrtle Beach Realtor disciplined for breaking into co-workers’ offices, computers</t>
  </si>
  <si>
    <t>aea7020b-d369-3bff-babf-ccdbd405cd59</t>
  </si>
  <si>
    <t>8fcdb714-9ef4-3b2f-985f-59e97e638b03</t>
  </si>
  <si>
    <t>Kid Rock Pays Tribute to Charlie Kirk by Adding Verse to Hit Country Music Song During Rodeo Concert</t>
  </si>
  <si>
    <t>6ee580a5-571a-3030-953e-0ffdbdd26c51</t>
  </si>
  <si>
    <t>5 Best Rachel McAdams Movies, Ranked by Rotten Tomatoes Score: ‘About Time’ and More</t>
  </si>
  <si>
    <t>840c6877-d23b-3c78-b1ee-43b01f4dc909</t>
  </si>
  <si>
    <t>What to Know About The Traitors’ Johnny Weir’s Iconic Figure Skating Career: From the Olympics to Broadcasting</t>
  </si>
  <si>
    <t>68ff4802-0b6f-3f5c-95c1-913f053176c6</t>
  </si>
  <si>
    <t>NFL’s Chris Long Calls Out Bad Bunny Critics for Not Liking ‘Big Booty Latinas’ After Super Bowl Halftime Show</t>
  </si>
  <si>
    <t>a7499661-ace9-3a3b-9f19-d18f0de8054d</t>
  </si>
  <si>
    <t>Penn State hockey star Gavin McKenna faces felony, accused of assault in State College</t>
  </si>
  <si>
    <t>c1e386e6-6104-35e4-b7f2-c8df51746739</t>
  </si>
  <si>
    <t>Man Cries Over Missing Release of Grand Theft Auto as He’s Arrested for Murder of Ex-Girlfriend</t>
  </si>
  <si>
    <t>aed138b7-4a32-3589-af32-f87a8f2d948a</t>
  </si>
  <si>
    <t>‘Love Island’ Tragedies: The Most Shocking Deaths Through the Years</t>
  </si>
  <si>
    <t>5719f404-298f-3b75-9a6f-177173321ec3</t>
  </si>
  <si>
    <t>E! Announces Docuseries About Scandals Surrounding ‘America’s Next Top Model,’ ‘Dr. Phil’ and More</t>
  </si>
  <si>
    <t>ab0db1d4-9685-32f3-9799-8c22eb7f91d2</t>
  </si>
  <si>
    <t>Republican Idaho Gov. Little pushes back on immigration enforcement tactics</t>
  </si>
  <si>
    <t>b0d7a3fa-ceb7-3883-8407-5dc856452d42</t>
  </si>
  <si>
    <t>​​Joy Behar Opens Up About 25-Lb Weight Loss on a GLP-1 Medication: ‘We All Did It’</t>
  </si>
  <si>
    <t>2a97bb04-2478-3653-8cbd-0af19f826296</t>
  </si>
  <si>
    <t>‘They took a dad:’ ICE agents pick up father outside Boise Bench preschool</t>
  </si>
  <si>
    <t>7bd6b102-5fd3-31db-88eb-044d7c4a6f7d</t>
  </si>
  <si>
    <t>Kaley Cuoco Shares Hilarious Story of Her 1st Time Getting Botox on ‘The Big Bang Theory’</t>
  </si>
  <si>
    <t>04ad9ccc-19ae-3e86-b0e5-5a1203d1ea7a</t>
  </si>
  <si>
    <t>Inside the Casting of 'Star Trek: The Next Generation'—How the Iconic Crew Almost Didn’t Happen</t>
  </si>
  <si>
    <t>7d0f455e-bc92-348c-be67-f9c2004a0d3a</t>
  </si>
  <si>
    <t>2028 Los Angeles Olympics Chairman Casey Wasserman’s Actions Could Expose Him to ‘Serious Legal Peril’</t>
  </si>
  <si>
    <t>ce8dc4a1-bdf4-3262-9a8e-ca4466f634f3</t>
  </si>
  <si>
    <t>23625cca-71e5-330c-b365-af44604a88c3</t>
  </si>
  <si>
    <t>Prince Harry Gets Emotional During Recent Outing With Grieving Parents: ‘None of You Should Be Here’</t>
  </si>
  <si>
    <t>7c5df84f-980c-332b-bbab-b56360fc39c3</t>
  </si>
  <si>
    <t>USA Ice Dancers Madison Chock and Evan Bates Cry Over Narrowly Missing Gold Medal: ‘Definitely Hurts’</t>
  </si>
  <si>
    <t>c1d25e40-4297-384c-a925-9fc486cbd753</t>
  </si>
  <si>
    <t>Garrick Merrifield’s Wife Lorrana Returns to Instagram After He Was Arrested, Allegedly Threatened to Call ICE</t>
  </si>
  <si>
    <t>c8643e23-b70b-3b0a-a221-b5c15a4694aa</t>
  </si>
  <si>
    <t>Alysa Liu’s Hidden Piercing Has Olympic Fans Obsessed — But Dentists Aren’t Impressed</t>
  </si>
  <si>
    <t>507b2b5c-b185-30ab-a8ab-dc9a058e16b2</t>
  </si>
  <si>
    <t>Is Hilary Duff’s ‘We Don’t Talk’ About Her Sister Haylie Duff? Breaking Down the Lyrics</t>
  </si>
  <si>
    <t>7fe7f6fc-59e9-3671-b105-fa576ebf4221</t>
  </si>
  <si>
    <t>A Skin Rash on Your Neck May Be a Sign of Poor Thyroid Health: What Signs and Symptoms to Look For</t>
  </si>
  <si>
    <t>c6a5d1a4-3af7-3829-95af-687c42ac9e01</t>
  </si>
  <si>
    <t>Could Penn State hockey’s Gavin McKenna face jail time if convicted? What PA law, experts say</t>
  </si>
  <si>
    <t>7bb3cf58-1cec-3076-b834-b9a5a39f8f01</t>
  </si>
  <si>
    <t>‘Ordinary’ Singer Alex Warren Speaks Out After Technical Issues During 2026 Grammys Performance</t>
  </si>
  <si>
    <t>c33eab6e-cd06-3890-b2f3-67bf01bca609</t>
  </si>
  <si>
    <t>Las latinas más buscadas en OnlyFans en 2025: quiénes son y por qué generan tanto interés</t>
  </si>
  <si>
    <t>8c9acfec-7a3b-39c4-b293-1624df81d7ff</t>
  </si>
  <si>
    <t>Fox Sports Reporter Jen Hale Confirms Existence of Aaron Rodgers’ Mystery Wife, Can’t Reveal Identity</t>
  </si>
  <si>
    <t>e6d997b9-9077-35da-a88a-60dad652b0bb</t>
  </si>
  <si>
    <t>Why Chet Hanks Wants to Collaborate With His Mom Rita Wilson on a ‘Strip Club’ Song</t>
  </si>
  <si>
    <t>0c51ffe6-7d84-3bfc-9ed7-911ddbb15c9c</t>
  </si>
  <si>
    <t>The making of the SI swimsuit February digital issue</t>
  </si>
  <si>
    <t>f62ea1aa-c2cd-3c68-bcde-74f0d70f7c02</t>
  </si>
  <si>
    <t>RHOC’s Vicki Gunvalson and Shannon Beador Address Feud Rumors Ahead of Season 20</t>
  </si>
  <si>
    <t>7d4d80fd-1633-377c-819d-d439df336361</t>
  </si>
  <si>
    <t>Rapper Yung Gravy Says He and OnlyFans Girlfriend Make ‘Similar Amounts’ in Their Careers</t>
  </si>
  <si>
    <t>6bc6330b-1d20-3d0a-8cee-5b35a971a185</t>
  </si>
  <si>
    <t>As Cuba’s energy crisis rages, U.S. will let island’s private sector import fuel</t>
  </si>
  <si>
    <t>01d483ce-e9b0-38b9-b812-43c52e7fb758</t>
  </si>
  <si>
    <t>Pelosi’s surprise endorsement jolts Sacramento race, deepening Democratic rift | Opinion</t>
  </si>
  <si>
    <t>56a32654-6653-3e8c-92fb-696d9163a8fe</t>
  </si>
  <si>
    <t>PHOTO GALLERY: SOBEWFF Mike’s Amazing Burger Bash</t>
  </si>
  <si>
    <t>5648cce3-dd77-3cdb-ad36-4af8610f3ba3</t>
  </si>
  <si>
    <t>Jake Paul Responds After Brother Logan Paul Called Him Out Over Bad Bunny Super Bowl Criticism</t>
  </si>
  <si>
    <t>fea537d1-3d4e-3acb-8a67-960b91618087</t>
  </si>
  <si>
    <t>Country star looking for fan who changed his life at WA State Fair years ago</t>
  </si>
  <si>
    <t>9aa8fd5f-2aa1-3ffc-87ed-5e1f8593fe24</t>
  </si>
  <si>
    <t>Talulah Riley Says She’s Not a ‘Trad Wife’ After Moving to Farm With Thomas Brodie-Sangster</t>
  </si>
  <si>
    <t>6b778a44-4eed-3bd5-809d-56c6cdfd1ef9</t>
  </si>
  <si>
    <t>Reba McEntire and Ex-Husband Narvel Blackstock’s Relationship Timeline</t>
  </si>
  <si>
    <t>82bb5a37-5a63-3d09-8594-36e79d8f6d97</t>
  </si>
  <si>
    <t>Kathy Bates' Unconventional Love Life: A Look Inside Her Marriage, Divorce and Choosing a Child-Free Life</t>
  </si>
  <si>
    <t>e78276a1-6a0d-3ed3-8f18-319a73e9dfc5</t>
  </si>
  <si>
    <t>Pink’s Husband ​​​​Carey Hart Lifts Weights After Having Catheter Installed in His Chest: ‘No Excuses People’</t>
  </si>
  <si>
    <t>1955a061-2d46-33bd-b2ba-d5ba8f51fed0</t>
  </si>
  <si>
    <t>Eric Dane Predicted How His 2 Daughters Would Remember Him Before His Death at 53</t>
  </si>
  <si>
    <t>cb0a64b0-3db8-34f6-beb0-f0970500c06d</t>
  </si>
  <si>
    <t>Multi-vehicle crash on Hwy. 101 injures 3, blocks traffic near Pismo Beach</t>
  </si>
  <si>
    <t>f1fade66-23eb-3b3b-a620-e48761977be3</t>
  </si>
  <si>
    <t>Why a call from Eagles’ Nick Sirianni to Brian Schottenheimer was abruptly shut down</t>
  </si>
  <si>
    <t>3e26ab8b-ad5d-3c5d-abe5-761027b078e3</t>
  </si>
  <si>
    <t>NY Man Fatally Stabs Estranged Wife, Injures Teen Relative Before Turning Knife on Himself</t>
  </si>
  <si>
    <t>6bb178f0-e5c1-3161-943f-6bd4c8cb4164</t>
  </si>
  <si>
    <t>Lanes reopen on I-95 in Fort Lauderdale after crash hospitalized three people</t>
  </si>
  <si>
    <t>2ca98179-026c-32d3-a1b2-d40e1e93871e</t>
  </si>
  <si>
    <t>Woman accused of stealing Golden Doodle puppies worth $45K from Miami pet store</t>
  </si>
  <si>
    <t>dac471c0-7a39-3e5b-8a97-ca6d1924d50c</t>
  </si>
  <si>
    <t>Everything Kaley Cuoco Has Said About Love, Relationships, Heartbreak and Divorce</t>
  </si>
  <si>
    <t>30a4f656-64ee-364f-ae95-d4aabd91c61b</t>
  </si>
  <si>
    <t>Person dies after crash with Broward Sheriff’s Office deputy, officials say</t>
  </si>
  <si>
    <t>a27a37b1-a16b-37a4-9177-b820f901f4a6</t>
  </si>
  <si>
    <t>Anna Paquin ‘Determined to Stay in the Hollywood Game No Matter What’ Amid Mysterious Health Issue</t>
  </si>
  <si>
    <t>5180ddf6-16ff-36da-909f-7210e640ab38</t>
  </si>
  <si>
    <t>Federal judge blocks termination of Haitian TPS, keeps protections from ending Tuesday</t>
  </si>
  <si>
    <t>73a7254c-d1d8-3e7e-b609-04f793e7446c</t>
  </si>
  <si>
    <t>Sydney Sweeney Wears These Exact Brilliant Earth Diamond Studs</t>
  </si>
  <si>
    <t>f9d7afc8-0a8e-3000-a26a-874d7dbcadf5</t>
  </si>
  <si>
    <t>Why Catherine O’Hara Quit the ‘Saturday Night Live’ Cast After Just 1 Week on the Job</t>
  </si>
  <si>
    <t>41704d9e-4d02-3398-8987-5a9e3a52c501</t>
  </si>
  <si>
    <t>Sabrina Carpenter Is as Hot as Ever in Skims Spring Campaign — and Barry Keoghan Approves</t>
  </si>
  <si>
    <t>65d14f29-7c51-377c-8710-84103ac5dcd7</t>
  </si>
  <si>
    <t>Sullivan’s Crossing’s Maggie and Cal’s Relationship Timeline After Secret Husband Reveal</t>
  </si>
  <si>
    <t>c168e838-c7de-3790-bc01-f6d916147c23</t>
  </si>
  <si>
    <t>Kevin James on His 60-Lb Weight Loss: ‘I Stopped Comparing Myself to Others'</t>
  </si>
  <si>
    <t>87957adc-4f82-3b7e-b06e-3f0fecb7e926</t>
  </si>
  <si>
    <t>Lisa Rinna Addresses Colton Underwood ‘Stalker’ Comment, Reveals Where They Stand</t>
  </si>
  <si>
    <t>7b72d265-ab54-35a3-b54c-d6c33576e792</t>
  </si>
  <si>
    <t>Danny Duray Dead: Southeast Missouri State Kicker Was 20, Remembered as ‘Funniest Guy in the Room’</t>
  </si>
  <si>
    <t>8a9801b2-d92f-3988-8b69-4f4e678c61c5</t>
  </si>
  <si>
    <t>‘Coldest storm of the season’ to hit California. Here’s when to expect showers</t>
  </si>
  <si>
    <t>4d9e552c-8ef7-3728-84d5-a92e18dbd18c</t>
  </si>
  <si>
    <t>‘Bridgerton’ Fans Spot Editing Error in Season 4 Masquerade Scene That’s Now Gone Viral</t>
  </si>
  <si>
    <t>d548f8da-117c-3940-8a72-6dc50ca4d3a4</t>
  </si>
  <si>
    <t>I Was Just in NYC  — Here’s What I Saw Rich Manhattan Women *Actually* Wear for NYFW</t>
  </si>
  <si>
    <t>dd28cb3a-689f-3596-9e45-e2a7c242aeda</t>
  </si>
  <si>
    <t>Hailee Steinfeld Breaks Down Her ‘Slower’ Pregnancy Workouts: ‘Listening to My Body’</t>
  </si>
  <si>
    <t>e6c726b1-39cf-3fa6-9031-0422289d576f</t>
  </si>
  <si>
    <t>Shannen Doherty’s Estate Fighting Kurt Iswarienko Over $1 Million Texas Mansion, Financial Records</t>
  </si>
  <si>
    <t>70e517be-769b-3491-85b3-f2306cf457a2</t>
  </si>
  <si>
    <t>Why Did Ellie Leave ‘The Andy Griffith Show’? The Reason Elinor Donahue’s Character Disappeared</t>
  </si>
  <si>
    <t>dea6ad58-d2f0-37b5-befd-142be2ae628d</t>
  </si>
  <si>
    <t>Young and Crazy!' James Patrick Stuart, 57, Reveals ‘90s Party Days With Kelly Ripa and Laura Wright (Exclusive)</t>
  </si>
  <si>
    <t>b12be93b-ff69-3282-a047-915e7f0b5e1a</t>
  </si>
  <si>
    <t>Medicare Costs Going Up in 2027? What the Changes Mean for You</t>
  </si>
  <si>
    <t>094b364b-610f-33ff-b8cb-0c8e0bd416f6</t>
  </si>
  <si>
    <t>New on Paramount+ in February 2026 — The Full List of Movies and TV Shows</t>
  </si>
  <si>
    <t>77e3df6b-d649-3de2-9940-76dd66c139db</t>
  </si>
  <si>
    <t>Heavy smoke spotted near SC-GA border. Here’s why</t>
  </si>
  <si>
    <t>d40148fd-f4ed-349e-a062-efa034de5dc1</t>
  </si>
  <si>
    <t>Where Are O.J. Simpson and Nicole Brown Simpson’s Kids Sydney and Justin Now?</t>
  </si>
  <si>
    <t>7bd8293a-4e7b-38c5-8b38-4dbe44b01fb6</t>
  </si>
  <si>
    <t>Julia Roberts Shares Rare PDA Pic for Husband Danny Moder’s 57th Birthday: ‘My Fave Day’</t>
  </si>
  <si>
    <t>c7ac606e-9a3d-3ee8-bb64-f6de22337e74</t>
  </si>
  <si>
    <t>Taylor Sheridan’s North Texas music festival is back. Here’s who is performing</t>
  </si>
  <si>
    <t>c303f033-bdc1-3df6-8328-a6365570b7c6</t>
  </si>
  <si>
    <t>Inside Tameka ‘Tiny’ Harris’ Plastic Surgery Transformation: Here’s What She’s Said …</t>
  </si>
  <si>
    <t>b33d9239-388a-3cd9-9460-26f7e172f09e</t>
  </si>
  <si>
    <t>You don’t have to buy an NFL ticket to see the Dallas Cowboys Cheerleaders</t>
  </si>
  <si>
    <t>c424dc63-85f7-3f5d-9c33-1d2c8e75fa93</t>
  </si>
  <si>
    <t>Lisa Rinna Addresses Colton Underwood Unfollowing Her on Social Media Amid ‘The Traitors’ Drama</t>
  </si>
  <si>
    <t>df6584b8-a8cc-3fb9-adae-ca7f611fe36e</t>
  </si>
  <si>
    <t>IMG Academy fined after allowing students with Mexican cartel ties, feds say</t>
  </si>
  <si>
    <t>6e9aef8c-6ca5-37db-8e7b-9d29b8d1e335</t>
  </si>
  <si>
    <t>Drake Maye’s Wife Ann Michael Maye Reveals What She’s Packing for 2026 Super Bowl</t>
  </si>
  <si>
    <t>393877a7-6535-3cca-87ea-2bc3bfa5e4b8</t>
  </si>
  <si>
    <t>Michael Landon’s 3 Marriages Were Full of Drama and Devotion</t>
  </si>
  <si>
    <t>f4959d9d-4827-37eb-a7aa-11fafa2b8ccd</t>
  </si>
  <si>
    <t>Lindsey Vonn’s Teammate Breezy Johnson Defends Her Participation in 2026 Olympics After ACL Tear</t>
  </si>
  <si>
    <t>29fb4f8c-efeb-3811-b03b-29c43125d1e0</t>
  </si>
  <si>
    <t>How LaMelo Ball’s growth was on display in Hornets’ win over Washington</t>
  </si>
  <si>
    <t>02613f98-7cbb-300c-a2da-ec3dcbb8ccb1</t>
  </si>
  <si>
    <t>10 Surprising Behind-the-Scenes Facts About 'Roman Holiday'</t>
  </si>
  <si>
    <t>472a5df6-3dfc-3098-918d-61dc55a7846c</t>
  </si>
  <si>
    <t>Another blow to nostalgia as iconic drink purveyor shutters Tacoma Mall location</t>
  </si>
  <si>
    <t>93f97b87-2647-3b58-a054-4663d4e9ddc0</t>
  </si>
  <si>
    <t>Sinaloa Cartel leader charged with smuggling fentanyl, cocaine into South Florida</t>
  </si>
  <si>
    <t>9c869023-763d-35b1-925f-b211270775d9</t>
  </si>
  <si>
    <t>Four South MS kitchens fail health inspections in three days for sanitary issues</t>
  </si>
  <si>
    <t>27a5085b-d7c7-3419-bbcc-4e9d03d36e58</t>
  </si>
  <si>
    <t>Marilu Henner on Dating John Travolta, Tony Danza and Finally Finding the Love of Her Life</t>
  </si>
  <si>
    <t>10ac2164-f7e5-37b1-937e-2f9e0a5381ea</t>
  </si>
  <si>
    <t>Why Fresno Mayor Jerry Dyer doesn’t think ICE agents should wear masks</t>
  </si>
  <si>
    <t>b77982c5-23f7-3147-976a-7763b7ee3bfa</t>
  </si>
  <si>
    <t>TikTok Stars Matt and Abby Howard Clarify Their Financial Status: ‘Have a Lot of Money’</t>
  </si>
  <si>
    <t>1cbdb220-e3ea-3d77-82c5-12dd5e899dd1</t>
  </si>
  <si>
    <t>Why Jennifer Garner’s Marriage to Scott Foley ‘Imploded’: Romance Rewind</t>
  </si>
  <si>
    <t>e7d48b39-a34a-3124-866a-c8b3418de2d6</t>
  </si>
  <si>
    <t>Kennedy Family Tragedies: Most Shocking Deaths Over the Years and Curse Rumors Explained</t>
  </si>
  <si>
    <t>ecb03f58-d7dc-3332-a946-53864c1593da</t>
  </si>
  <si>
    <t>Who Is Jim Curtis? Everything to Know About Jennifer Aniston’s Hypnotherapist Boyfriend</t>
  </si>
  <si>
    <t>46e0d554-aef9-3d19-98b1-4782cdb02e42</t>
  </si>
  <si>
    <t>Shirley Temple’s Dark Side of Fame: Death Threats, Predators and Financial Ruin</t>
  </si>
  <si>
    <t>49cb9cb3-6a98-33af-82d9-505d8977f15d</t>
  </si>
  <si>
    <t>‘This is a scam.’ SLO County Sheriff’s Office warns of fraudsters demanding money</t>
  </si>
  <si>
    <t>3888a107-854c-3be2-8051-48da9af2e259</t>
  </si>
  <si>
    <t>Mom sued Columbus school for alleged discrimination. Appeals court decides case</t>
  </si>
  <si>
    <t>b5892543-bb20-3e27-bd14-430033553a10</t>
  </si>
  <si>
    <t>‘The Rookie’ Cast’s Dating History: Which Actors Are Single or Taken?</t>
  </si>
  <si>
    <t>a85d81b4-b6c2-3575-a608-4ce95d0369ba</t>
  </si>
  <si>
    <t>Bo Derek Young: Go Back in Time With Rare Photos of the Stunning '70s Icon</t>
  </si>
  <si>
    <t>e1fefea7-07a8-39cd-976a-55faf628059a</t>
  </si>
  <si>
    <t>Do recent megamillion Miami real estate buys signal a coming billionaire wave?</t>
  </si>
  <si>
    <t>76878294-b0fb-3f22-afe6-d1758cc34c02</t>
  </si>
  <si>
    <t>Is Barry Manilow a Smoker? What the Singer Said About Smoking Before His Lung Cancer Diagnosis</t>
  </si>
  <si>
    <t>90d34264-b64e-37cc-8702-578080d797fa</t>
  </si>
  <si>
    <t>Raleigh is in the dreaded ‘dry slot’ again while the rest of the state gets snow</t>
  </si>
  <si>
    <t>58edf260-b2ac-3141-846c-dc5e2b6202e3</t>
  </si>
  <si>
    <t>Ryan Lochte’s Estranged Wife Kayla Rae Reid Says Exes Are ‘Not in a Good Place,’ Gives Divorce Update</t>
  </si>
  <si>
    <t>46192ef7-6d96-33d6-acd4-7760ad9debc4</t>
  </si>
  <si>
    <t>Mikaela Shiffrin Breaks Down in Tears After Winning Gold at 2026 Winter Olympics, Ending Drought</t>
  </si>
  <si>
    <t>153946f3-f5c7-3218-b0f0-dac4c3c66221</t>
  </si>
  <si>
    <t>The Way Home' Season 4 Takes the Landry Women Back to the Roaring '20s—We Have All the Details!</t>
  </si>
  <si>
    <t>6049133a-4545-34ad-a38b-c4a6f25ca14b</t>
  </si>
  <si>
    <t>Nicole Kidman Wore This Comfy, Cool-Girl Jeans Style While Traveling Internationally</t>
  </si>
  <si>
    <t>b32545d6-1aec-3863-bf2d-640f70f379a1</t>
  </si>
  <si>
    <t>After record cold Sunday, when will the weather return to normal for Miami?</t>
  </si>
  <si>
    <t>64537d01-17ac-3fc6-9a79-f67a4d554c4c</t>
  </si>
  <si>
    <t>Man Charged After Boy, 7, Accidentally Shot Himself in Elementary School Classroom</t>
  </si>
  <si>
    <t>801f23d0-5ef9-31e9-ac92-ff4f2c453217</t>
  </si>
  <si>
    <t>‘Ponies’ Season 1 Ending Explained: Who Was the Mole? Who Died? Who Is Actually Alive in Surprise Twist?</t>
  </si>
  <si>
    <t>91502268-a492-34ea-a4f5-28f7604a07e9</t>
  </si>
  <si>
    <t>Charlotte snow total may hit 13 inches. Roads are a mess; many CLT flights canceled</t>
  </si>
  <si>
    <t>aba2124f-f198-39eb-995d-22cf4cf64b5c</t>
  </si>
  <si>
    <t>Mercy Culture pastor says God has forgiven Gateway founder Robert Morris</t>
  </si>
  <si>
    <t>37722ebc-1b50-3323-850a-f50ebf0a08e4</t>
  </si>
  <si>
    <t>Restaurant chain chooses corner of Central and Oliver for next Wichita location</t>
  </si>
  <si>
    <t>0a5958aa-55d8-30c0-825d-277d37d25466</t>
  </si>
  <si>
    <t>ea863977-849c-3648-af98-0f60b75663f6</t>
  </si>
  <si>
    <t>Lavender Oil for Sleep Cured My Insomnia and Gave Me My Energy Back at 47!</t>
  </si>
  <si>
    <t>27c888f2-9eb9-3750-b2e7-81cb28b4aa16</t>
  </si>
  <si>
    <t>Love Is Blind’s Keya Says Her Pod Dates ‘Dwindled’ Early After Cutting Any Ohio Men Who Seemingly Voted for Trump</t>
  </si>
  <si>
    <t>51a2070f-171c-3b9a-a4e6-2584f43a7cb9</t>
  </si>
  <si>
    <t>NC mountains could see half-foot of snow, Charlotte sets record high, NWS says</t>
  </si>
  <si>
    <t>32914dd7-bada-30c7-848f-a28a4fcde888</t>
  </si>
  <si>
    <t>PSA! Jennifer Aniston’s Wrinkle-Busting Red Light Therapy Mask Is on Rare Sale</t>
  </si>
  <si>
    <t>5163b1ab-ff47-3d95-a26d-1b0a5c957b3b</t>
  </si>
  <si>
    <t>You just watched the biggest win of Mark Pope’s UK basketball coaching career</t>
  </si>
  <si>
    <t>614a085e-32ef-3712-a57f-8511e304af56</t>
  </si>
  <si>
    <t>‘Bridgerton’ Season 4 Part 1 Ending Explained: Did Benedict and Sophie Get Together After Mistress Offer?</t>
  </si>
  <si>
    <t>e5e7dc68-3d8f-39fe-9a2f-d11abbaf2ed6</t>
  </si>
  <si>
    <t>Back From Prison: The Chrisleys Promise Season 2 of ‘Back to Reality’ Is ‘Going To Get Picked Up'—Here's What We Know</t>
  </si>
  <si>
    <t>803f18ea-4526-3283-acfc-66d239e165a7</t>
  </si>
  <si>
    <t>Carole Radziwill’s Most Emotional Revelations in New John F. Kennedy Documentary Series</t>
  </si>
  <si>
    <t>36583d26-3bf1-39a8-8488-b635440532e1</t>
  </si>
  <si>
    <t>Former UFC Champion Cain Velasquez Sentenced to Prison in Attempted Murder Case</t>
  </si>
  <si>
    <t>78eb5d61-6504-3466-9d0b-97ca36a1b76a</t>
  </si>
  <si>
    <t>Jennifer Lopez Made Chunky Knits Cool Again With a $4,245 Sweater — The Look for 99% Less</t>
  </si>
  <si>
    <t>79cb1b00-8768-34f7-92b7-e8d0bddf56ce</t>
  </si>
  <si>
    <t>Who Is Josh Radnor’s Wife? What to Know About Jordana Jacobs After They Welcomed Baby No. 1</t>
  </si>
  <si>
    <t>37a539a4-5c53-3e80-8895-1620b11feac1</t>
  </si>
  <si>
    <t>Trump’s favorability has fallen in North Carolina, a new poll shows</t>
  </si>
  <si>
    <t>3018fa33-0862-3209-828b-32b6f3c6a5e7</t>
  </si>
  <si>
    <t>Is Sullivan’s Crossing a Real Place? Show’s Filming Location and Town Explained</t>
  </si>
  <si>
    <t>393b8937-60d9-3b3a-98cc-7c852f9abd00</t>
  </si>
  <si>
    <t>Laurence Fishburne’s Daughter Montana Sentenced to 2 Years of Probation After Arrest for Battery on Police Officer</t>
  </si>
  <si>
    <t>40eaf95f-0a68-3541-b467-a2e63e6ec071</t>
  </si>
  <si>
    <t>Why Henry Winkler Calls ‘Happy Days’ Costar Ron Howard 1 of His ‘Best’ Acting Partners</t>
  </si>
  <si>
    <t>b565a275-de5d-359b-ab07-745fffd8f5b7</t>
  </si>
  <si>
    <t>Most beautiful colleges in the US? This campus in Washington state made the list</t>
  </si>
  <si>
    <t>293f5029-63f7-3a69-a8b6-79dca0bbf0cb</t>
  </si>
  <si>
    <t>Finneas Slams ‘Powerful Old White Men’ Criticizing Sister Billie Eilish’s ICE Speech at the 2026 Grammys</t>
  </si>
  <si>
    <t>6ad2555a-9ae0-3c35-8f2e-803327a8bd16</t>
  </si>
  <si>
    <t>Kansas men charged with illegal hunting of deer and coyotes</t>
  </si>
  <si>
    <t>fc0882c4-63cf-3cd9-a8e1-5d20ea1084e3</t>
  </si>
  <si>
    <t>‘ICE melts in Texas’: Saginaw Boswell students protest Tarrant ICE activity</t>
  </si>
  <si>
    <t>b17410c7-1eb2-3daa-bcb4-c746eabdcde7</t>
  </si>
  <si>
    <t>‘Love Has Won’ Cast: Where Are Former Members of Late ‘Mother God’ Amy Carlson’s New Age Cult Now?</t>
  </si>
  <si>
    <t>309ac022-891f-3064-a189-2d4cc27c34b8</t>
  </si>
  <si>
    <t>Vice President Kamala Harris’ Columbia book tour stop rescheduled. What to know</t>
  </si>
  <si>
    <t>9ce7baf4-3f99-3d0e-8c43-9da5e7c993c1</t>
  </si>
  <si>
    <t>Hilary Duff ‘Always’ Thinks Husband Matthew Koma Will Leave Her for a ‘Coolio Indie Songwriter’</t>
  </si>
  <si>
    <t>fc952ebe-1586-3080-b4e7-7a3e2d52dc75</t>
  </si>
  <si>
    <t>beab9f6d-de93-3824-a25b-d1366c38ff9e</t>
  </si>
  <si>
    <t>Joshua Jackson and Jodie Turner-Smith’s Tumultuous Divorce Explained: Claims, Custody Battle, More</t>
  </si>
  <si>
    <t>77c674c7-971e-3ac8-8cfd-2419b53bb19b</t>
  </si>
  <si>
    <t>Seth Rogen, Ali Larter, Scott Foley and More Stars You Forgot Were on ‘Dawson’s Creek’</t>
  </si>
  <si>
    <t>9d33907a-d10b-344b-9ba3-f9e29476fc38</t>
  </si>
  <si>
    <t>Northwest’s only nuclear power plant shut down after problem detected</t>
  </si>
  <si>
    <t>98b7c6c5-44e5-319b-a29e-c4f119d8cf11</t>
  </si>
  <si>
    <t>Can You Eat Yellow Broccoli? The Answer Might Surprise You!</t>
  </si>
  <si>
    <t>d357b92f-74fc-3f26-9d9d-a83f50725229</t>
  </si>
  <si>
    <t>Sam Darnold’s Fiancée Katie Hoofnagle: The Former College Athlete Behind the Super Bowl Champion</t>
  </si>
  <si>
    <t>9ec01063-7824-3396-add3-01d01acbf67e</t>
  </si>
  <si>
    <t>Hilary Duff Makes Rare Comment About Coparenting Son Luca With Ex-Husband Mike Comrie</t>
  </si>
  <si>
    <t>53f5ec3d-22ab-37c2-b0ee-387cbe794e2b</t>
  </si>
  <si>
    <t>4 More People Arrested in Deaths of Pregnant Woman, Her Husband and Their Unborn Child</t>
  </si>
  <si>
    <t>86bc4033-f30e-3357-ad99-37c883332d86</t>
  </si>
  <si>
    <t>7 Sleep Apnea Self-Care Tips That Help You Breathe Easier All Night Long</t>
  </si>
  <si>
    <t>8265ab2b-645e-377a-9f57-ffe77fb60ca2</t>
  </si>
  <si>
    <t>Olympian Breezy Johnson Addresses Backlash Aimed at Fiance Over Finish Line Proposal: ‘Do More Research’</t>
  </si>
  <si>
    <t>00a72714-c4c2-3277-8dfe-63b99526f6e0</t>
  </si>
  <si>
    <t>Montana Fishburne’s Estrangement With Dad Laurence Fishburne Explained: Her Legal Trouble and More</t>
  </si>
  <si>
    <t>d6d9973b-c44b-3a0b-ba45-393ea362feaf</t>
  </si>
  <si>
    <t>Bad Bunny se emociona tras ganar álbum del año por “Debí Tirar Más Fotos” en los Grammys 2026</t>
  </si>
  <si>
    <t>f5fad2b9-0df1-3c87-86e4-12a38d85adb0</t>
  </si>
  <si>
    <t>Teddi Mellencamp Says She’s Single While Detailing Her Dating Experiences on Hinge</t>
  </si>
  <si>
    <t>439cfe2a-51a0-39a6-ab3f-184616deb645</t>
  </si>
  <si>
    <t>She’s Got Money, Honey! What Is Jessica Alba’s Net Worth? Inside the Actress’ Earnings</t>
  </si>
  <si>
    <t>86f26937-65a7-39af-8324-44ac646bc952</t>
  </si>
  <si>
    <t>Joy Taylor Fired From FS1 6 Months After Being Named in Sexual Assault and Discrimination Lawsuit</t>
  </si>
  <si>
    <t>fbdd2c06-3458-3c6f-a085-4d84ce2db7cc</t>
  </si>
  <si>
    <t>Bill Belichick’s Complete Dating History: From Ex-Wife Debby Clarke to Jordon Hudson</t>
  </si>
  <si>
    <t>0b245701-f4ca-38e6-bf53-c24415f53ac8</t>
  </si>
  <si>
    <t>Who Is Lincoln Fox? Meet the Boy Who Went Viral for Appearing in Bad Bunny’s Super Bowl Halftime Show</t>
  </si>
  <si>
    <t>8455df4a-a29e-3066-ac0c-5aa1347462c2</t>
  </si>
  <si>
    <t>Feds say MultiCare ignored surgeon’s ‘red flags.’ Health system to pay millions</t>
  </si>
  <si>
    <t>ed19df55-ef13-386f-9ed8-d25c335aaeb2</t>
  </si>
  <si>
    <t>9 of the Saddest Deaths on 'Grey’s Anatomy'</t>
  </si>
  <si>
    <t>fad52884-3a9b-37be-bd0e-4066871b3919</t>
  </si>
  <si>
    <t>Miami-Dade deputy caught on camera trying to meet up with a teen girl: officials</t>
  </si>
  <si>
    <t>37f386be-aea8-3d08-b292-a633943dbc76</t>
  </si>
  <si>
    <t>RHOBH’s Crystal Kung Minkoff Recalls ‘Important’ Confrontation With Garcelle Beauvais That Never Aired</t>
  </si>
  <si>
    <t>a0595e3d-b77e-3dd0-840e-252b187c277c</t>
  </si>
  <si>
    <t>Zayn Malik Clarifies Comment About Not Being ‘In Love’ With Ex Gigi Hadid: ‘So Much Respect’ for Her</t>
  </si>
  <si>
    <t>c839dc42-6cf2-3f06-a4e2-005124c47a30</t>
  </si>
  <si>
    <t>Day Care Workers Seen Allegedly ‘Torturing’ Kids for ‘No Apparent Reason’ in Surveillance Footage</t>
  </si>
  <si>
    <t>3f0fe535-457e-3f96-8b7c-2263c4fb3383</t>
  </si>
  <si>
    <t>El presidente Trump critica al ‘trastornado’ Robert De Niro tras su emotiva súplica para ‘salvar el país’</t>
  </si>
  <si>
    <t>c758db7f-f338-3c86-bcd7-d4a18f99c3d7</t>
  </si>
  <si>
    <t>Meet the Cast of ABC’s ‘Scrubs’ Revival — Including Alums From the Original Show</t>
  </si>
  <si>
    <t>cc5623a9-1527-35b0-bdf6-dbc0ffbb779d</t>
  </si>
  <si>
    <t>How Alix Earle Really Feels About Ex Braxton Berrios Moving on After Split: ‘She Wants Him to Be Happy’</t>
  </si>
  <si>
    <t>b722573d-f876-3500-94bf-4426f0de7c3f</t>
  </si>
  <si>
    <t>Savannah Guthrie’s Family ‘Cleared as Possible Suspects’ in Missing Mom Nancy Guthrie’s Case</t>
  </si>
  <si>
    <t>dc467cc0-e9af-30c0-884d-322f905190d4</t>
  </si>
  <si>
    <t>Phil Collins’ Family Guide: Meet the Genesis Drummer’s 5 Kids and More</t>
  </si>
  <si>
    <t>bc0deaa2-be41-3e51-ab06-511b5f902479</t>
  </si>
  <si>
    <t>Lindsey Vonn Reveals Beloved Dog Died Hours After 2026 Olympics Crash: ‘Incredibly Hard Few Days’</t>
  </si>
  <si>
    <t>2e141f8b-d230-3def-a6ab-6dba54689f0f</t>
  </si>
  <si>
    <t>The Real-Life Couples of the ‘Suits’ Cast! Who’s Dating Whom?</t>
  </si>
  <si>
    <t>2d8fb9a4-37dc-3584-b69d-387194c5f43c</t>
  </si>
  <si>
    <t>Olympic Gold Medalist Alysa Liu Breaks Down Her Beauty Staples and DIY Approach to Competition Glam</t>
  </si>
  <si>
    <t>035e211b-e82e-3b87-af69-a7c28f5fa1d1</t>
  </si>
  <si>
    <t>Selling Sunset’s Jason Oppenheim Confirms Split From Jessica Vargas: ‘Still Love Each Other’</t>
  </si>
  <si>
    <t>2a9673d3-2cec-309c-a07e-ad1a0485853b</t>
  </si>
  <si>
    <t>Vindication? No, Seahawks’ Super Bowl Sam Darnold learned from ... Jerry Rice?</t>
  </si>
  <si>
    <t>c077f115-1bdb-33d2-a345-3fa83694b6c5</t>
  </si>
  <si>
    <t>9b3b5af5-7d13-325c-9036-1c4f7cabc422</t>
  </si>
  <si>
    <t>Was LaMelo Ball issued a ticket after uptown crash? CMPD’s response.</t>
  </si>
  <si>
    <t>09418ae1-ea63-3aba-868e-6deeccbab2e3</t>
  </si>
  <si>
    <t>Which ‘Bridgerton’ Stars Are — and Aren’t — Returning for Season 4</t>
  </si>
  <si>
    <t>df8833bb-e92a-3db6-af48-13189cd23a6d</t>
  </si>
  <si>
    <t>How much will Centre County’s Beast Games winner Tyler Lucas pay in taxes? A lot</t>
  </si>
  <si>
    <t>1a196398-9519-30c8-8312-667f7cfa88e6</t>
  </si>
  <si>
    <t>Flight cancellations are piling up at Savannah-Hilton Head airport. ‘It’s not good’</t>
  </si>
  <si>
    <t>c0f55fdc-a606-39f0-8352-c89f610dc883</t>
  </si>
  <si>
    <t>BYU Football Star Parker Kingston Charged With Rape After Sexual Assault Report</t>
  </si>
  <si>
    <t>09665489-897b-3f42-9032-c1bf19b08860</t>
  </si>
  <si>
    <t>Adult Content Creator Stabbed Florida Man Who Denied Her Sex ‘Because She Was Not Jewish’</t>
  </si>
  <si>
    <t>3c1b5963-3070-3ad4-9ebc-c2c3f253a152</t>
  </si>
  <si>
    <t>1 person killed in multi-vehicle crash on I-30 Sunday in Fort Worth</t>
  </si>
  <si>
    <t>20994399-7b31-3db1-9969-dcf5b6708fb4</t>
  </si>
  <si>
    <t>Replicate Carolyn Bessette Kennedy’s Effortless ’90s Style With These 13 Minimalist Pieces</t>
  </si>
  <si>
    <t>e958d521-9e7a-37e5-8631-2e663211b8d1</t>
  </si>
  <si>
    <t>High-Speed Rail CEO arrested in Folsom hours after event with Gov. Gavin Newsom</t>
  </si>
  <si>
    <t>95f7a7bd-389b-3580-9944-681b03b87bd5</t>
  </si>
  <si>
    <t>El presidente Trump critica al equipo femenino de hockey de EE. UU. en una llamada con el equipo masculino</t>
  </si>
  <si>
    <t>8964a9ad-3e4e-3fa6-98fc-9c963bbb84c3</t>
  </si>
  <si>
    <t>Brandi Glanville Blames Ruptured Breast Implants and Not Changing Them for 20 Years for ‘Face Parasite’</t>
  </si>
  <si>
    <t>67f12849-9a51-36be-8dc1-84eb21da0aa6</t>
  </si>
  <si>
    <t>NFL star crashed Lamborghini into ex’s car as he stalked her, Doral cops say</t>
  </si>
  <si>
    <t>0b4eff69-44e9-3b47-be8d-35851a221306</t>
  </si>
  <si>
    <t>76b567ee-4cb8-3097-92ea-135df2e9d08d</t>
  </si>
  <si>
    <t>Every Celebrity Who Has Commented on Bad Bunny’s Super Bowl Halftime Backlash: Jay-Z and More</t>
  </si>
  <si>
    <t>1f7afcaf-81cd-395e-a21c-2a4c05f109e2</t>
  </si>
  <si>
    <t>State finds high levels of possible illness-causing bacteria at 2 Coast beaches</t>
  </si>
  <si>
    <t>22ed02f1-525e-339c-aea6-f17576266383</t>
  </si>
  <si>
    <t>Take a look at how Miami’s Bad Bunny fans celebrated his Super Bowl show</t>
  </si>
  <si>
    <t>e1475d71-e549-30f2-a52a-7340dbe5fe10</t>
  </si>
  <si>
    <t>PHOTO GALLERY: Super Bowl LX: Seahawks vs Patriots</t>
  </si>
  <si>
    <t>cb2f2053-36fb-371f-b926-e566f9edb72f</t>
  </si>
  <si>
    <t>Tacoma News Tribune slideshows</t>
  </si>
  <si>
    <t>Inside Sheree Burton’s Romance With New Husband Jason Amador After Steve Burton Divorce</t>
  </si>
  <si>
    <t>8109b725-5130-361d-8a50-0d279342403c</t>
  </si>
  <si>
    <t>Liza Minnelli Slams Oscars for Allegedly Forcing Her to Sit in Wheelchair While Presenting in 2022</t>
  </si>
  <si>
    <t>161ed626-9290-3d92-a997-5a5c1b4b0d2d</t>
  </si>
  <si>
    <t>This Classic Mall Brand Just Released Bra-Free Dresses Just in Time for a Spring Refresh</t>
  </si>
  <si>
    <t>b2e7f826-46ca-35ed-99b9-b78b221992df</t>
  </si>
  <si>
    <t>Meet Frankie Valli’s 6 Children: Tragedy, Distance &amp; Love</t>
  </si>
  <si>
    <t>3928534d-8e78-34c9-975c-a588de09973f</t>
  </si>
  <si>
    <t>Did Weldon Boyd chase Scott Spivey for nine miles? What evidence shows in hearing</t>
  </si>
  <si>
    <t>70aacead-b345-370f-9a33-11faa9b36e36</t>
  </si>
  <si>
    <t>Where Is ‘Breaking Amish’ Star Jeremiah Raber Today? Details on His Job, Relationship Status, More</t>
  </si>
  <si>
    <t>2e98bfaa-9099-3ffc-866d-3c0e0db476fa</t>
  </si>
  <si>
    <t>Chanel West Coast Says Liposuction Recovery Was ‘Strenuous,’ But Ozempic Is ‘Not What I Want To Do’</t>
  </si>
  <si>
    <t>0201b748-3a57-3d35-8c12-ecad3de011f2</t>
  </si>
  <si>
    <t>Tony Hawk Responds to Accusation That He Got Married on Jeffrey Epstein’s Private Island</t>
  </si>
  <si>
    <t>48c3497d-d412-317e-b106-7117ef698a89</t>
  </si>
  <si>
    <t>Turning Point USA Announces Rival Halftime Show Performers — And Some Fans Aren’t Happy</t>
  </si>
  <si>
    <t>0fc6b94c-423e-35b1-b788-7521f59773b7</t>
  </si>
  <si>
    <t>Angie Harmon and Boyfriend Tony Floyd’s Relationship Through the Years: Their Love Spans 3 Decades</t>
  </si>
  <si>
    <t>84c91cc8-f692-3e63-8cd0-0172333a4f0f</t>
  </si>
  <si>
    <t>‘Finding Her Edge’ Fans Notice Numerous Editing Mistakes Involving Madelyn Keys and Cale Ambrozic</t>
  </si>
  <si>
    <t>3d0522d2-c74d-3c25-950c-ae4402fea47d</t>
  </si>
  <si>
    <t>Ohio State Student Assistant Arrested After Allegedly Sexually Abusing 13-Year-Old Girl</t>
  </si>
  <si>
    <t>74d1ee22-3e9e-3901-9a0a-a072249b3865</t>
  </si>
  <si>
    <t>Are these 2 SLO County towns ‘overlooked’ travel destinations? New listing says so</t>
  </si>
  <si>
    <t>bcf7fa82-5142-3f7d-b98c-2e295bdcbc89</t>
  </si>
  <si>
    <t>‘Survivor’ Season 47 Star Sierra Wright Announces Pregnancy Ahead of Finale: ‘Mommy Era Activated’</t>
  </si>
  <si>
    <t>ad43926c-4772-399b-809f-b1b900711dc9</t>
  </si>
  <si>
    <t>Arizona Sheriff Responds to Claims He’s Blocking FBI From Evidence in Nancy Guthrie Case: ‘Not Close to Truth’</t>
  </si>
  <si>
    <t>e3e8f6f6-3a2a-31b0-aa73-d508ad5eca92</t>
  </si>
  <si>
    <t>Who Is Jelly Roll’s Ex-Girlfriend Felicia? Daughter Bailee Ann Reveals Her Mom’s Relapse</t>
  </si>
  <si>
    <t>f2376bc1-e2e2-3976-a766-65424171ac0d</t>
  </si>
  <si>
    <t>No. 1 With a Bullet — Why Is This Obscure Gerard Butler Movie So Popular on Netflix Right Now?</t>
  </si>
  <si>
    <t>bfe6d293-a7ef-3f18-bd3d-db1711f7840c</t>
  </si>
  <si>
    <t>Gynecologists Break the Silence On 'Hair Down There' Over 50 — All Your Questions Answered</t>
  </si>
  <si>
    <t>f13fba5f-7713-3618-ac00-3da854b15ec8</t>
  </si>
  <si>
    <t>Video shows Chiefs’ Patrick Mahomes is making progress in return from surgery</t>
  </si>
  <si>
    <t>686c7f1b-2b08-3e09-a7dc-33abfb89da97</t>
  </si>
  <si>
    <t>Dorit Kemsley Claims Ex PK Is ‘Drinking Again’ During Awkward ‘RHOBH’ Meeting With Mauricio Umansky</t>
  </si>
  <si>
    <t>a0b618ec-77a0-3e78-bc8f-ff01ad7fb27a</t>
  </si>
  <si>
    <t>Multiple People Found Dead After Shooting Inside Florida Gated Community Home, Police Confirm</t>
  </si>
  <si>
    <t>efe50682-58f7-300f-bd6a-947fb1b3a035</t>
  </si>
  <si>
    <t>Who Is Gabriella Papadakis? What to Know About the Former Olympic Ice Dancer After Memoir Controversy</t>
  </si>
  <si>
    <t>f469e65c-209a-3b00-b924-dc2100fff7a9</t>
  </si>
  <si>
    <t>Cris Collinsworth is well aware of that Super Bowl prop bet about Patrick Mahomes</t>
  </si>
  <si>
    <t>cae3acf9-df71-334d-8411-abeadc5e3b38</t>
  </si>
  <si>
    <t>2 locations of a fast-casual chain that started in Lexington have closed</t>
  </si>
  <si>
    <t>ff44edf1-84bc-3dda-90fa-764948e0a7cd</t>
  </si>
  <si>
    <t>Live cockroach ‘crawled out’ of stored knives. What did health inspectors find?</t>
  </si>
  <si>
    <t>3c72425a-ea0c-3cd6-871e-eee8855fcb90</t>
  </si>
  <si>
    <t>Alyssa Milano Defends Eric Dane’s Friends Setting Up a GoFundMe After His Death: ‘It Signals Love’</t>
  </si>
  <si>
    <t>c9ab71e3-2b55-331d-8f5a-5d8404007353</t>
  </si>
  <si>
    <t>Hoppy Valley Brewers Fest to return in 2026 with new location, expanded lineup</t>
  </si>
  <si>
    <t>8f9e07f2-f987-31db-9ee5-1edd290107ae</t>
  </si>
  <si>
    <t>Kidnapped Woman Covered in Blood Ran from Man’s Apartment Yelling for Help, Utah Cops Say</t>
  </si>
  <si>
    <t>ad6cf09e-4505-31d5-8fc1-8c27d1853bcb</t>
  </si>
  <si>
    <t>‘The Way Home’ Season 3 Finale Explained: What Did Colton Know? Is Kat With Elliot? Does Del Jump?</t>
  </si>
  <si>
    <t>8cd603f7-0ca7-310d-8b0d-aa12924ddaa6</t>
  </si>
  <si>
    <t>Who Is Breckie Hill? Everything to Know About the TikTok Influencer and OnlyFans Star</t>
  </si>
  <si>
    <t>65a88216-5675-3ff6-9d85-85a627dd45c5</t>
  </si>
  <si>
    <t>Real-Life ‘Grey’s Anatomy’ Friendships Behind the Scenes</t>
  </si>
  <si>
    <t>cc62d9d1-98f7-3e28-a464-4e7955342adb</t>
  </si>
  <si>
    <t>Where Do ‘America’s Next Top Model’ Contestants Stand With Host Tyra Banks After Offscreen Backlash?</t>
  </si>
  <si>
    <t>945a0a38-91f5-34cc-8d4e-3d1cc79ff5f6</t>
  </si>
  <si>
    <t>Sabrina Carpenter Poses Nude on ‘Rolling Stone’ Cover After Facing Backlash for Her Sexy Album Cover</t>
  </si>
  <si>
    <t>dcad516c-7b15-3e1b-8d12-6ecfaa914a87</t>
  </si>
  <si>
    <t>James Van Der Beek’s Friend Mehcad Brooks Says He Watched Actor ‘Handle Death Like a King’ in His Final Days</t>
  </si>
  <si>
    <t>1f91a9ff-3fdd-3368-a47b-47510b960748</t>
  </si>
  <si>
    <t>Lexington council candidate with history of harassment, other charges arrested again</t>
  </si>
  <si>
    <t>6d99e083-9e47-375d-953b-8d02eadc382f</t>
  </si>
  <si>
    <t>Real-Life Couples of 'The Andy Griffith Show': Cast Marriages and Love Stories</t>
  </si>
  <si>
    <t>7b6a6a20-f5cb-3209-a7f4-86fae7c5a39f</t>
  </si>
  <si>
    <t>Everything Sarah Shahi Has Said About Her Divorce From Steve Howey: ‘I Felt Like I Was Suffocating’</t>
  </si>
  <si>
    <t>cf9ab1b9-95ad-3fd1-b7d0-ae9609d7034b</t>
  </si>
  <si>
    <t>Professor Sues TikToker for Defamation After Being Falsely Accused of University of Idaho Murders</t>
  </si>
  <si>
    <t>0f3fa869-093c-3010-bd08-12e5c288dad9</t>
  </si>
  <si>
    <t>‘Southern Charm’ Alum Cameran Eubanks Shuts Down Spinoff Rumors With Chelsea and Naomie</t>
  </si>
  <si>
    <t>2542c755-1239-36db-9f00-80612166bf65</t>
  </si>
  <si>
    <t>Tomémonos un momento para reflexionar sobre la evolución del estilo salvaje de Rihanna en la alfombra roja</t>
  </si>
  <si>
    <t>573a2adb-a32f-334a-b933-30fa6e83164e</t>
  </si>
  <si>
    <t>Little Golden Books Value: Your Childhood Storybooks Could Be Worth $100s!</t>
  </si>
  <si>
    <t>e0314b6e-fe36-3b3c-98f3-c97d3f699da2</t>
  </si>
  <si>
    <t>Justin Trudeau’s Son Xavier Shares His Thoughts on His Dad’s Romance With Katy Perry</t>
  </si>
  <si>
    <t>c4377ee2-972e-3f20-a89a-ec35f698b689</t>
  </si>
  <si>
    <t>How Figure Skater Maxim Naumov Honored His Late Parents in Olympic Debut 1 Year After Fatal Plane Crash</t>
  </si>
  <si>
    <t>77e8ea4d-2aef-3fa4-9db6-6628acf77654</t>
  </si>
  <si>
    <t>¿Quién es Aida Cortés? La modelo que llegó a ganar $120,000 dólares en OnlyFans</t>
  </si>
  <si>
    <t>59fb5ace-63c5-37a7-9cce-84072b2a233b</t>
  </si>
  <si>
    <t>Most Florida Republicans won’t watch Bad Bunny at Super Bowl halftime, poll finds</t>
  </si>
  <si>
    <t>cb329610-b28f-3e9b-8f12-96fa3d4ee086</t>
  </si>
  <si>
    <t>Cooper DeJean Blushes While Addressing Nikki Garcia’s WWE Shoutout Amid Dating Rumors</t>
  </si>
  <si>
    <t>3c127262-c6aa-3efa-b30e-a4ebd9b89cc2</t>
  </si>
  <si>
    <t>Every ‘Tell Me Lies’ Fictional Couple Ranked From Most — to Least — Toxic Relationship</t>
  </si>
  <si>
    <t>97f68fd7-8e87-360c-8b18-4bae72e80e93</t>
  </si>
  <si>
    <t>King Charles III Heckled About Brother Andrew’s Connection to Late Jeffrey Epstein</t>
  </si>
  <si>
    <t>511ee3ff-d12b-3a49-a3ce-eb607944511b</t>
  </si>
  <si>
    <t>Where Do Exes Jennifer Lopez and Marc Anthony Stand Now? Everything They’ve Said After Divorce</t>
  </si>
  <si>
    <t>9900bd78-e94f-383f-967c-8ac5070ec9cd</t>
  </si>
  <si>
    <t>Late Singer Luther Vandross’ Team Reacts to Cher Wrongly Awarding Him Record of the Year at 2026 Grammys</t>
  </si>
  <si>
    <t>9ddde880-b2dd-388d-9fe6-14b8e569efce</t>
  </si>
  <si>
    <t>Real Couples of the ‘Criminal Minds’ Cast: Who’s Dating or Single?</t>
  </si>
  <si>
    <t>08b4ef30-33d1-326e-85ca-5939c8fc3dd0</t>
  </si>
  <si>
    <t>Loss of some flight instruments preceded deadly Biffle NC plane crash: new NTSB report</t>
  </si>
  <si>
    <t>6c1eb251-e431-3f62-a7b1-b88a43f9c9df</t>
  </si>
  <si>
    <t>Jennifer Thompson, Estranged Wife of Honey Boo Boo’s Dad Sugar Bear, Files for Bankruptcy</t>
  </si>
  <si>
    <t>f51c0821-b49c-3774-b6bc-2286dbdab10c</t>
  </si>
  <si>
    <t>Why Did These ‘Blue Bloods’ Main Characters Leave the Series?</t>
  </si>
  <si>
    <t>e13b967d-3674-3817-9f50-63395aa3f806</t>
  </si>
  <si>
    <t>Jennifer Aniston’s Classic ’90s Tote Bag Is Trending Again — and This $18 Lookalike Nails It</t>
  </si>
  <si>
    <t>f9065cd5-53d1-3151-828a-f9747b25a576</t>
  </si>
  <si>
    <t>Man who shot armored car driver in Balch Springs arrested in Fort Worth, feds say</t>
  </si>
  <si>
    <t>a9dc006b-8e82-3622-884b-4ec112aaf34c</t>
  </si>
  <si>
    <t>At 5’3″, I Swear by These 11 Slimming Midi Dresses That Elongate My Frame — From $15</t>
  </si>
  <si>
    <t>3305b492-1c3e-37ac-b350-7505be992832</t>
  </si>
  <si>
    <t>Boxer Jarrell Miller Loses Toupee During Heavyweight Fight, Throws Hairpiece into Crowd</t>
  </si>
  <si>
    <t>fd1f35f7-69cf-316a-a4ad-9e2e5beff572</t>
  </si>
  <si>
    <t>Los altibajos de salud de Willie Colón: lo que se sabe de su reciente hospitalización</t>
  </si>
  <si>
    <t>9b1a060d-5e41-3f98-8094-11564560d1bd</t>
  </si>
  <si>
    <t>Who Was Jacqueline Avant? ‘Bridgerton: Queen Charlotte’ Dedication Explained</t>
  </si>
  <si>
    <t>7441ac95-29b3-3ff1-9459-b46ccc404277</t>
  </si>
  <si>
    <t>Property in ‘Little Lake Tapps’ controversy accused of illegal mobile home park</t>
  </si>
  <si>
    <t>d5a29fec-5306-368e-adff-ce1fbcf1c855</t>
  </si>
  <si>
    <t>Meghan Trainor’s Quotes About Her Weight Loss Journey: Candid Confessions to Shutting Down Haters</t>
  </si>
  <si>
    <t>03e7d5ad-3a06-3662-a1b6-ec4638a1a9a1</t>
  </si>
  <si>
    <t>NC senator’s Bad Bunny Super Bowl post goes viral, crosses party lines</t>
  </si>
  <si>
    <t>c192e040-cf48-33e0-9dec-62da12ae2502</t>
  </si>
  <si>
    <t>Kevin McEnroe Says He Relates to Nick Reiner as a Child of a Celebrity With Drug Addiction</t>
  </si>
  <si>
    <t>3be157c8-160d-362a-8367-dcd4f8cc393a</t>
  </si>
  <si>
    <t>‘Shahs of Sunset’ Cast: Where Are They Now?</t>
  </si>
  <si>
    <t>303d3a1e-9049-3c1d-86ea-3f36475e548d</t>
  </si>
  <si>
    <t>Triple shooting during an attempted robbery in Miami-Dade, police say</t>
  </si>
  <si>
    <t>506ed604-3031-3adb-a3e9-cf12b0ddaedb</t>
  </si>
  <si>
    <t>Missouri Man Accused of Shooting Girlfriend, Her Daughter Before Setting Their Home on Fire</t>
  </si>
  <si>
    <t>e3bfe39d-b8c1-338e-b557-d2d4035f3d3e</t>
  </si>
  <si>
    <t>Has Lauren Sanchez Had Plastic Surgery? See Jeff Bezos’ Fiancee’s Transformation Over the Years</t>
  </si>
  <si>
    <t>2018bcf3-1a3d-3cce-842b-b0820f2cb105</t>
  </si>
  <si>
    <t>Unsafe food, handwashing violations at popular Miami-area kosher supermarket</t>
  </si>
  <si>
    <t>37af0abe-7e83-357a-8472-1b4cf66e5df1</t>
  </si>
  <si>
    <t>What we know about the man shot dead at President Trump’s Mar-a-Lago estate</t>
  </si>
  <si>
    <t>af7c5433-0119-3a2f-a7f5-23be3861bee0</t>
  </si>
  <si>
    <t>da264a6a-844f-342b-82ff-e7ee8bb8e703</t>
  </si>
  <si>
    <t>OnlyFans’ Lily Phillips Breaks Down $60K Plastic Surgery Procedures — Including Liposuction and BBL</t>
  </si>
  <si>
    <t>912f7bd3-9f22-3df8-9c4f-a01576b426e2</t>
  </si>
  <si>
    <t>Prince Andrew Viral Photo Hung in Louvre by U.K. Activists Following Royal’s Recent Arrest</t>
  </si>
  <si>
    <t>a821b756-5f11-3e90-9eb3-9430a8913312</t>
  </si>
  <si>
    <t>Jennifer Lopez Retired Basic Black Leggings for This Rich-Girl Alternative</t>
  </si>
  <si>
    <t>a8c7a4fd-8bca-3ccd-b706-107f962f35f0</t>
  </si>
  <si>
    <t>Read Ryan Reynolds’ Alleged Texts Exposed By Justin Baldoni as Blake Lively Battles Turns Ugly</t>
  </si>
  <si>
    <t>fd7b92f5-3ca4-3b4e-bb3b-a64577b6de9f</t>
  </si>
  <si>
    <t>Los Angeles Olympics tainted by links between LA28 CEO and Jeffrey Epstein | Opinion</t>
  </si>
  <si>
    <t>d27ec398-23ac-33ab-8e73-1b59fbeb3e9b</t>
  </si>
  <si>
    <t>Here’s Everything We Know About Sydney Sweeney’s New Lingerie Brand SYRN — Sizes, Prices and More!</t>
  </si>
  <si>
    <t>f00629c9-4182-3749-8bf9-2016a36281ce</t>
  </si>
  <si>
    <t>Woman Stabbed Father of Her Child Several Times After Learning He Was Cheating With Her Sister</t>
  </si>
  <si>
    <t>d172952e-f1df-371d-9984-8ed20d3f6362</t>
  </si>
  <si>
    <t>Martha Stewart Traveled in the Comfy Sneakers That Shoppers Say Feel Like ‘Walking on Clouds’</t>
  </si>
  <si>
    <t>b0f7adcd-1a9f-38a4-9de3-c22033d6c286</t>
  </si>
  <si>
    <t>Young Drake Maye: How a future Super Bowl QB shredded an NC youth football league</t>
  </si>
  <si>
    <t>05f6dd65-3a28-310d-9f0b-209afdd6dcdf</t>
  </si>
  <si>
    <t>Disney Star Christy Carlson Romano Tearfully Reveals Positive Cancer Scan: ‘My Duty to Share’</t>
  </si>
  <si>
    <t>854d2a1c-e10f-325f-967a-7e7ead48c7bc</t>
  </si>
  <si>
    <t>Trump picks African American woman to be next South Carolina federal judge</t>
  </si>
  <si>
    <t>448268ff-4a7f-359d-90ee-669ae6c28138</t>
  </si>
  <si>
    <t>5 Best Drama Movies to Watch in February 2026, Ranked by Rotten Tomatoes Score</t>
  </si>
  <si>
    <t>8aeb9b32-5942-3f05-a8d6-e821ba0eaab9</t>
  </si>
  <si>
    <t>Jelly Roll Wins Best Contemporary Country Album at the 2026 Grammys After Beyonce Controversy</t>
  </si>
  <si>
    <t>47521fb3-cc8d-3731-9247-ef783bdb16ae</t>
  </si>
  <si>
    <t>Who Are Timothy Busfield’s Kids? All About the Actor’s 3 Children From Previous Marriages</t>
  </si>
  <si>
    <t>a7c07514-0f3a-38b3-a749-abee4e284366</t>
  </si>
  <si>
    <t>Team USA’s Brady Tkachuk Responds to Accusation He Said ‘Close the Northern Border’ on Trump Phone Call</t>
  </si>
  <si>
    <t>82acadb6-5023-3cdd-ae6a-f67b2b4d9e44</t>
  </si>
  <si>
    <t>Tourette’s Activist John Davidson Breaks Silence After Yelling N-Word at 2026 BAFTA Awards</t>
  </si>
  <si>
    <t>b3c6d7b6-5035-3081-88ae-1981d365b7d7</t>
  </si>
  <si>
    <t>Developer strikes back against residents in a Miami condo takeover attempt</t>
  </si>
  <si>
    <t>865b576b-1d51-337d-b90c-cff2bc63fe54</t>
  </si>
  <si>
    <t>RHOBH’s Erika Jayne Headed to Trial Over $25 Million Spent During Tom Girardi Marriage</t>
  </si>
  <si>
    <t>d67429a8-134b-37d7-a0fc-28f3af355192</t>
  </si>
  <si>
    <t>5 Top New Movies and TV Shows to Watch This Week on Netflix, Prime Video and More (February 23-27)</t>
  </si>
  <si>
    <t>87b67dfe-9c12-33a9-bd6d-bf0692259517</t>
  </si>
  <si>
    <t>Lost Episode of ‘Star Trek’ the Original Series That Imagined Comedian Milton Berle as a God</t>
  </si>
  <si>
    <t>25de7016-1bf4-325f-8dba-1df4c7993c25</t>
  </si>
  <si>
    <t>Las parejas más sexys de los Premios Grammy 2026: Justin Bieber y su esposa Hailey, Chrissy Teigen y John Legend</t>
  </si>
  <si>
    <t>352b397b-80dd-3f37-8335-04cda7818bed</t>
  </si>
  <si>
    <t>Carol Burnett’s Estranged Daughter Reunites With Son 8 Months After Being Stripped of Visitation</t>
  </si>
  <si>
    <t>3766a6a6-4794-38b3-8344-be30ecdd4523</t>
  </si>
  <si>
    <t>IOC President Kristy Coventry Addresses Savannah Guthrie’s Absence From 2026 Winter Olympics</t>
  </si>
  <si>
    <t>0e5a749d-2251-30b6-85d5-d6e030d46ee9</t>
  </si>
  <si>
    <t>Wambsganss, Rehmet set for November rematch. Here are their plans for short term</t>
  </si>
  <si>
    <t>5a6b252b-c17f-3e9e-8b80-e8a8886c98c8</t>
  </si>
  <si>
    <t>How Melissa McCarthy Lost 50 Lbs. With Protein, Piloxing and Positivity</t>
  </si>
  <si>
    <t>dafe88d3-be59-3ee1-abb0-5b2027b85d77</t>
  </si>
  <si>
    <t>Duke professor named hundreds of times in newly released Epstein files</t>
  </si>
  <si>
    <t>c82477c7-2660-3f05-81e4-c9a36a9be1b7</t>
  </si>
  <si>
    <t>‘The Rachel Zoe Project’ Cast: Where Are They Now? Rachel Zoe, Brad Goreski and More</t>
  </si>
  <si>
    <t>d57e533d-d7f5-3a62-bba8-2706cffc1ace</t>
  </si>
  <si>
    <t>b3d7edbe-5109-37bc-8369-0491c9e32e71</t>
  </si>
  <si>
    <t>Why is Boise so warm? See reason behind unseasonal temps — and when they’ll end</t>
  </si>
  <si>
    <t>70ec092a-a0ab-3b47-962d-5bfb217227ee</t>
  </si>
  <si>
    <t>916df5cc-f311-305c-bb25-95b018fc92b3</t>
  </si>
  <si>
    <t>Inside Haylie Duff’s ‘Close Friendship’ With Ashley Tisdale Amid Hilary Duff Estrangement, Mom Group Drama</t>
  </si>
  <si>
    <t>c4407f63-b16c-33e1-a10d-c8374cd5313f</t>
  </si>
  <si>
    <t>Eric Dane’s Ex-Girlfriend Priya Jain Donates $10K to GoFundMe After His Death</t>
  </si>
  <si>
    <t>036a67e4-b337-3868-99a5-b37bade2990c</t>
  </si>
  <si>
    <t>Rachel Zoe Alludes to Rumors About Rodger Berman Split on ‘RHOBH,’ Says Trust Was ‘Broken’</t>
  </si>
  <si>
    <t>b0c5c71f-7d24-3fd9-9661-ecc09f616c14</t>
  </si>
  <si>
    <t>Who Is Yungblud? 5 Things to Know About British Rocker Dominic Harrison</t>
  </si>
  <si>
    <t>d896b921-5e80-3fed-a2c2-ff68deff92dc</t>
  </si>
  <si>
    <t>WeWoreWhat Founder Danielle Bernstein and Boyfriend Anthony Adler Split After 4 Years Together</t>
  </si>
  <si>
    <t>e131f4bb-8074-3cbf-9daf-0681d4ff85b8</t>
  </si>
  <si>
    <t>Meghan Markle’s Cashmere Courtside Sweater Costs $428 — Copy Her Look for Less Than $50</t>
  </si>
  <si>
    <t>5e9ecf5f-44ee-343e-a493-699e4b75bbcc</t>
  </si>
  <si>
    <t>Dad Accused of Killing 5-Month-Old Son Took Baby to Hospital With ‘Severe’ Injuries, Says Police</t>
  </si>
  <si>
    <t>171b8206-3269-3942-b059-61c8a3393806</t>
  </si>
  <si>
    <t>Owning Manhattan’s Jonathan Normolle Claims He Was Asked to Return for Season 2 After Getting Fired</t>
  </si>
  <si>
    <t>5e99f348-812d-3fbd-9c0a-82a22498aea4</t>
  </si>
  <si>
    <t>Why Thomas Gibson Really Left ‘Criminal Minds’ After 12 Seasons</t>
  </si>
  <si>
    <t>bd20c60f-feb9-3e13-8b07-4538dcf1e757</t>
  </si>
  <si>
    <t>UNC star Caleb Wilson hurts hand in Tar Heels’ loss at Miami. What we know</t>
  </si>
  <si>
    <t>9a1554f8-8233-3335-91e9-5a4902e9c8ab</t>
  </si>
  <si>
    <t>DeSantis joining high-stakes, celebrity-studded golf tournament in California</t>
  </si>
  <si>
    <t>91337973-67cf-3d68-b2cb-2082903ea003</t>
  </si>
  <si>
    <t>Stockyards bar temporarily closed during Fort Worth health inspections</t>
  </si>
  <si>
    <t>01905fdd-5d14-32e2-8b29-1ad14d4109a1</t>
  </si>
  <si>
    <t>Macon man cited ‘hardship,’ owed over $10K in rent before allegedly killing family: records</t>
  </si>
  <si>
    <t>12cf0ad2-ba9c-334e-9c3b-fa47532c6681</t>
  </si>
  <si>
    <t>Did 90 Day Fiance’s Sam Wilson Go to Jail After His Wedding to Citra? Inside Felony Drug Charges Case</t>
  </si>
  <si>
    <t>efc6c15b-33dc-39ed-98fe-070fc5e56754</t>
  </si>
  <si>
    <t>River Phoenix’s ‘1st Love’ Martha Plimpton on His Struggle With Fame Before Death at 23: ‘Innocent’</t>
  </si>
  <si>
    <t>f819e4e4-0d85-35b7-8e33-ba88386f63ae</t>
  </si>
  <si>
    <t>The power is out in Myrtle Beach. Here’s who is affected.</t>
  </si>
  <si>
    <t>d9f802a9-6644-3f0a-b23e-60762f002c46</t>
  </si>
  <si>
    <t>4f3044c2-6dd9-3bad-9753-52ba7b474ed1</t>
  </si>
  <si>
    <t>Tyra Banks and Jay Manuel’s Fallout Over ‘America’s Next Top Model’ Explained — Including Where They Stand Now</t>
  </si>
  <si>
    <t>8109a9dc-5397-33dc-aaab-b4516f36045f</t>
  </si>
  <si>
    <t>Why Was Meg Ryan Limping at 2025 Oscars? The Actress’ Health and Hip Issue Explained</t>
  </si>
  <si>
    <t>244625ec-0432-39af-9d78-1e4f7ee259c0</t>
  </si>
  <si>
    <t>Tell Me Lies’ Jackson White Reveals How Complicated Relationship With Late Father Led to His Alcohol Struggles</t>
  </si>
  <si>
    <t>4bfe9515-ebec-3eff-ba8b-049dbeef7971</t>
  </si>
  <si>
    <t>A Hunk a Hunk of Burning Cash! Priscilla Presley’s Net Wort Would Make Elvis Proud</t>
  </si>
  <si>
    <t>5d1ab5f7-6810-33c7-8153-91511cb576ff</t>
  </si>
  <si>
    <t>David Reveals He Started ‘Intense Psychotherapy’, Has Not Had ‘Manic Flare-Up’ Since Seeking Treatment</t>
  </si>
  <si>
    <t>d664c61f-e94f-344e-a10e-14a70b76973e</t>
  </si>
  <si>
    <t>Kroger closing all 18 Little Clinics in GA, including Macon, Warner Robins</t>
  </si>
  <si>
    <t>70c6f914-a823-311b-ab67-a6c4ae572e87</t>
  </si>
  <si>
    <t>Suspect arrested and identified after MS Coast standoff, authorities say</t>
  </si>
  <si>
    <t>c12acda2-4b4d-342b-aad9-0b1ef94969bc</t>
  </si>
  <si>
    <t>Pima County Sheriff on Nancy Guthrie’s Disappearance, How Family Is Doing: ‘You Never Want to Lose Hope’</t>
  </si>
  <si>
    <t>19a5c34b-2f5f-326c-b29c-7299a8b4581f</t>
  </si>
  <si>
    <t>Wrong-way driver crashes, starts vehicle fire on Highway 1 in SLO County</t>
  </si>
  <si>
    <t>a318002e-f2ba-3438-b1f2-238ceafc4386</t>
  </si>
  <si>
    <t>Cote: Miami Dolphins’ major rebuild is on. And it’s about damned time | Opinion</t>
  </si>
  <si>
    <t>855cbde1-528c-3a36-94be-6dd0c7d8cc6f</t>
  </si>
  <si>
    <t>Alex Warren’s Grammy Debut Hit a Technical Snag—Here’s How He Handled It Like a Pro</t>
  </si>
  <si>
    <t>99e5c6f6-3a28-3f31-a3a3-672ec9c3f44e</t>
  </si>
  <si>
    <t>Hilton Head is getting a new Publix grocery store. Here’s where it’ll be located</t>
  </si>
  <si>
    <t>487869b4-160c-3bd2-994b-5e5098134b75</t>
  </si>
  <si>
    <t>Diddy Invites 12-Year-Old ‘Ring’ Actress Daveigh Chase to Party in Resurfaced Video</t>
  </si>
  <si>
    <t>4f9febda-020a-30db-ba16-1207ddb18914</t>
  </si>
  <si>
    <t>Sheriff Weighs In After Savannah Guthrie’s Mom Is Reported Missing, ‘Not Ruling Out’ Foul Play</t>
  </si>
  <si>
    <t>d3560286-60a0-3d3a-a5ab-5609031bd924</t>
  </si>
  <si>
    <t>What Happened to Brandon Davis on ‘Home Town’? Details on HGTV Alum’s Legacy and Family</t>
  </si>
  <si>
    <t>cdd4fda5-9e13-3375-b385-3aee5daf15d8</t>
  </si>
  <si>
    <t>Man sentenced to 15 years in Texas crash that killed Dixie Chicks founding member</t>
  </si>
  <si>
    <t>966d984e-15d9-3895-b54c-bc77c8a9e5cb</t>
  </si>
  <si>
    <t>Angelina Jolie and Dad Jon Voight Are ‘Not on Good Terms’ Following His Comments on Her Divorce</t>
  </si>
  <si>
    <t>d41983a3-57d3-313e-aa99-630b93f42dae</t>
  </si>
  <si>
    <t>Dominic Purcell’s Son Joseph Is Going Viral Starring on TikTok Fanfic Shows: What to Know</t>
  </si>
  <si>
    <t>9b314c8a-a54d-3a7c-8052-6712a2ab62c5</t>
  </si>
  <si>
    <t>What Has Joanna Cassidy Said About Dating Costar Suzanne Somers’ Widower Alan Hamel?</t>
  </si>
  <si>
    <t>db21c318-c65b-376f-a76b-5f6906f4fcdb</t>
  </si>
  <si>
    <t>Who Is Ilia Malinin? What to Know About the Team USA Figure Skating Superstar Competing in the 2026 Olympics</t>
  </si>
  <si>
    <t>f9ea0920-1611-3f68-8c54-100b766dc451</t>
  </si>
  <si>
    <t>‘Baywatch’ Reboot Star Stephen Amell Addresses Pamela Anderson and David Hasselhoff Cameo Rumors</t>
  </si>
  <si>
    <t>a3b01620-1f92-3b74-99a1-ec2dd86e9706</t>
  </si>
  <si>
    <t>How JFK Jr. and Carolyn Bessette Worked on Marriage, Planned for Kids Before Tragic Death</t>
  </si>
  <si>
    <t>a91101bc-33b6-3fbb-97b5-962eca765ce4</t>
  </si>
  <si>
    <t>Dove Cameron Hints Song ‘Sand’ Is About How Quickly Thomas Doherty Split Became ‘Ugly’</t>
  </si>
  <si>
    <t>74a740c7-9a18-362c-9227-61258a0c674d</t>
  </si>
  <si>
    <t>Does ’28 Years Later: The Bone Temple’ Have a Post-Credits Scene? Ending Explained</t>
  </si>
  <si>
    <t>316c7681-1ea2-3c7f-a59a-d7f88a8a6766</t>
  </si>
  <si>
    <t>Texas Rangers star addresses report about toxic relationship with ex-teammate</t>
  </si>
  <si>
    <t>0632927a-b44e-3146-9148-fabf56703b54</t>
  </si>
  <si>
    <t>‘A war room’: Inside Epstein’s campaign to influence public opinion</t>
  </si>
  <si>
    <t>fdf3e076-8ee0-34fa-979c-935caacdde61</t>
  </si>
  <si>
    <t>Los looks más glamorosos de los premios BAFTA 2026, incluyendo a Sadie Sink y Emma Stone en alta costura personalizada</t>
  </si>
  <si>
    <t>84c77cb7-63aa-338f-acb1-1db97f23bc88</t>
  </si>
  <si>
    <t>Amy Schumer Poses in ‘Crying Corner’ While Celebrating Valentine’s Day Amid Divorce</t>
  </si>
  <si>
    <t>56f76680-79ae-3118-94df-9537051c7413</t>
  </si>
  <si>
    <t>Look Back at Eric Dane’s ‘Grey’s Anatomy’ Exit: Everything He Said Before His Death at 53</t>
  </si>
  <si>
    <t>5191774c-5034-3ff3-92d0-37401d2ae8f6</t>
  </si>
  <si>
    <t>Elon Musk Faces Backlash Over Comments About Sydney Sweeney’s Boobs at ‘Housemaid’ Premiere</t>
  </si>
  <si>
    <t>0cc269c6-2c99-33a2-ada4-a259cf3d909e</t>
  </si>
  <si>
    <t>Dylan Dreyer Finally Reveals the Details of Her Separation from Husband Brian Fichera</t>
  </si>
  <si>
    <t>dbca7880-8597-3e57-a02a-ca17c06f8f47</t>
  </si>
  <si>
    <t>Scientists Thought They Found a Dead Snake. It Turned Out to Be a New Species</t>
  </si>
  <si>
    <t>9b317cdd-92a4-3df0-bd6c-ddfe58660334</t>
  </si>
  <si>
    <t>Popular KC-area pastor considers independent Senate run to unseat Roger Marshall</t>
  </si>
  <si>
    <t>be167620-cc0e-33a2-a5da-82677f0ce4e1</t>
  </si>
  <si>
    <t>The American River nearly flooded Sacramento 40 years ago. How we forget | Opinion</t>
  </si>
  <si>
    <t>73130e80-1498-3b29-a930-8e1265f46ff6</t>
  </si>
  <si>
    <t>Food Influencer Emma Amit Dies at Age 51 After Eating Toxic Crab for Stunt: Report</t>
  </si>
  <si>
    <t>9e3c32eb-1d6f-3565-b533-9c57597b6eb3</t>
  </si>
  <si>
    <t>‘Scrubs’ Stars Address JD and Elliot’s Shocking Offscreen Split in Revival Season Premiere</t>
  </si>
  <si>
    <t>20fb389f-b589-3655-863f-1c5308ef8d63</t>
  </si>
  <si>
    <t>‘Bridgerton’ Showrunner Teases Anthony and Kate’s ‘Integral Role’ in Season 4 After Early Absence</t>
  </si>
  <si>
    <t>96c5cd8f-6cbf-3e72-8bf0-49729cd94318</t>
  </si>
  <si>
    <t>How To Boost Your Thyroid Function for More Energy and a Faster Metabolism</t>
  </si>
  <si>
    <t>a3a8d3d3-8182-3686-b018-375e27ec9a6c</t>
  </si>
  <si>
    <t>What is the latest injury news for UK basketball ahead of Florida game?</t>
  </si>
  <si>
    <t>4c1f9fa5-3750-3e0d-8209-5b12139f2fbb</t>
  </si>
  <si>
    <t>3 restaurants closed, ‘half-alive’ roach found in latest Fort Worth inspections</t>
  </si>
  <si>
    <t>695e5302-8cfc-30f7-81e1-00237dcab7eb</t>
  </si>
  <si>
    <t>Nancy Guthrie Investigators Using Similar Genetic Testing That Caught Bryan Kohberger After Failed Glove Match</t>
  </si>
  <si>
    <t>5a8c206d-1b8a-3a36-961c-591bc11af5be</t>
  </si>
  <si>
    <t>Savannah Guthrie and Husband Michael Feldman’s Relationship Timeline: Courtship, Marriage and More</t>
  </si>
  <si>
    <t>47ce01bc-47e1-3529-b854-acdb57383a69</t>
  </si>
  <si>
    <t>Halle Berry Confirms Engagement to Van Hunt After Nearly 6 Years of Dating</t>
  </si>
  <si>
    <t>a5cf2d72-1f3e-3da1-ab4f-f4178b3314d6</t>
  </si>
  <si>
    <t>David Beckham Allegedly Cheated on Victoria With at Least 5 Women, Sent ‘Creepy’ Sexts to Affair Partner</t>
  </si>
  <si>
    <t>2b4bebe5-1047-3cd4-a17b-cc7d80ee61d7</t>
  </si>
  <si>
    <t>Pima County Sheriff Addresses Claim Masked Subject Visited Nancy Guthrie’s Home Before Abduction: ‘Speculative’</t>
  </si>
  <si>
    <t>f1b8d784-308e-381c-85ed-54cad033b30c</t>
  </si>
  <si>
    <t>North Carolina Mom Charged After Missing Toddler Drowns on Front Porch</t>
  </si>
  <si>
    <t>8f92da0e-55f6-3881-97e8-3f4b5a6d7365</t>
  </si>
  <si>
    <t>Kentuckians who knew Nancy Guthrie, family say her disappearance is a ‘tragedy’</t>
  </si>
  <si>
    <t>dabe47ce-5494-3d22-a942-df89e5f32bcf</t>
  </si>
  <si>
    <t>Paul McCartney, 82, and Wife Nancy Shevell, 65, Make Rare Red Carpet Appearance Together</t>
  </si>
  <si>
    <t>03a502f9-4140-32d9-b5a2-8ab9033267e1</t>
  </si>
  <si>
    <t>Madelyn Cline Laughs in Selfie With Ex Chase Stokes’ Girlfriend Kelsea Ballerini</t>
  </si>
  <si>
    <t>839a238e-d174-34c9-8164-e9748d6646e1</t>
  </si>
  <si>
    <t>What SC taxpayers need to know about Trump bill’s possible impact on deductions, refunds &amp; more</t>
  </si>
  <si>
    <t>282a3150-067a-3ca3-a1ce-7f5e5973c75e</t>
  </si>
  <si>
    <t>Where Is Shelley Long Now? Her Quiet Life in L.A. After Missing ‘Cheers’ Reunion</t>
  </si>
  <si>
    <t>d90ba1b5-f7fd-3bc4-aa6c-d493280d4ec4</t>
  </si>
  <si>
    <t>Louisiana Man Allegedly Pretended to Have Special Needs to Trick Healthcare Workers Into Touching Him</t>
  </si>
  <si>
    <t>f3036849-da20-3cf5-80dd-30f578e8dbb7</t>
  </si>
  <si>
    <t>Jennifer Lopez Wore the Casual-Chic Jeans Style Nicole Kidman Also Wears Off Duty</t>
  </si>
  <si>
    <t>e4ee706a-9edc-37c1-9ba7-eb1d5a3baf99</t>
  </si>
  <si>
    <t>Erika Christensen Reveals If ‘Will Trent’ Fans Should Be Worried About Angie, Seth Amid Scott Foley’s New Show</t>
  </si>
  <si>
    <t>6be4aa65-984a-3f0d-a77d-0b08704b402f</t>
  </si>
  <si>
    <t>TikToker Halley Kate McGookin Testifies She Can Still Feel Head Injury After Being Punched in NYC</t>
  </si>
  <si>
    <t>7f1a34ec-58a8-35b9-8977-7018a0769f24</t>
  </si>
  <si>
    <t>Ditch the Trousers! These Oddly Polished Lounge Pants Look Like Slacks and Start at $9</t>
  </si>
  <si>
    <t>73a9fe1b-2b56-3520-95fb-6ff93782c6a9</t>
  </si>
  <si>
    <t>Fire Country’s Midseason Twist Reveals Surprise Person Responsible for Vince’s Death</t>
  </si>
  <si>
    <t>425323d2-70d0-30d2-9783-76ee07b56b7f</t>
  </si>
  <si>
    <t>Scurvy Is Back—Are You Missing the Symptoms of ‘Pirate’s Disease?'</t>
  </si>
  <si>
    <t>f2d06efb-8f7d-3261-9d7e-e33b4f06b10a</t>
  </si>
  <si>
    <t>Jack Osbourne Claims Mom Sharon Declined Return to ‘The Talk’ After ‘Dirtiest’ Exit</t>
  </si>
  <si>
    <t>9f924983-5d8d-39e5-af18-dd350357df20</t>
  </si>
  <si>
    <t>Suspended Orange County high school teacher resigns after porn alleged in class</t>
  </si>
  <si>
    <t>36bd3d16-8f18-327e-a35b-472be61b58ea</t>
  </si>
  <si>
    <t>‘Bye, balmy Boise-area days. ‘Bye, inversions. Hi, cold and snow. What’s coming</t>
  </si>
  <si>
    <t>aac8b788-a585-3490-b11e-276919d7c980</t>
  </si>
  <si>
    <t>4 Famous Real-Life Romances That Should Be on Ryan Murphy’s ‘Love Story’ Show</t>
  </si>
  <si>
    <t>1d127981-c454-3e4c-a8d8-d05e7d19be22</t>
  </si>
  <si>
    <t>Where Is ‘Breaking Amish’ Star Rebecca Schmucker Now? Updates on Life After Reality TV</t>
  </si>
  <si>
    <t>fa258689-5628-39f0-813d-6011f47c2db9</t>
  </si>
  <si>
    <t>See Bunnie XO’s Plastic Surgery Transformation! Her Before and After Photos Over the Years</t>
  </si>
  <si>
    <t>f2c67ba5-79c5-3b7e-adb1-630b59793dfa</t>
  </si>
  <si>
    <t>9f8a718b-f277-34ce-ae03-e22579228f60</t>
  </si>
  <si>
    <t>Thyroid Cancer Symptoms Women Over 55 Should Know About</t>
  </si>
  <si>
    <t>7784c012-1d1a-396a-8e48-2fbc6ccb1574</t>
  </si>
  <si>
    <t>Andy Cohen Reacts to Jill Zarin Getting Fired From ‘RHONY’ Spinoff Over Bad Bunny Criticism</t>
  </si>
  <si>
    <t>d2f46d96-02eb-38b5-9564-25b0cb879403</t>
  </si>
  <si>
    <t>Who Is Matt Lauer’s Ex-Wife Annette Roque? Inside Their Divorce After His ‘Today’ Firing</t>
  </si>
  <si>
    <t>c63d9362-e7d1-38bf-be55-3434d0b2d454</t>
  </si>
  <si>
    <t>‘Criminal Minds’ Actress Liana Liberato Shares Rare Kissing Photo With New Boyfriend Zach Gilford</t>
  </si>
  <si>
    <t>9c24932a-8222-34f5-a911-3ee89ad8836d</t>
  </si>
  <si>
    <t>Chris Pratt Has Given Aubrey Plaza ‘a Ton of Love and Support’ After Husband Jeff Baena’s Suicide</t>
  </si>
  <si>
    <t>20a336ef-e324-3bc7-96d3-013149736eb0</t>
  </si>
  <si>
    <t>Meet Uma Thurman's 3 Kids—2 She Shares With Ethan Hawke!</t>
  </si>
  <si>
    <t>4198bf2e-a5f5-3840-a2a5-96344546ad3e</t>
  </si>
  <si>
    <t>0544a5e1-84ba-3ef0-b37f-d4e503422c4a</t>
  </si>
  <si>
    <t>Kaley Cuoco Explains Why Fiance Tom Pelphrey Sleeps in a Different Bed: ‘Best Decision We Ever Made’</t>
  </si>
  <si>
    <t>0c553675-73c1-39a7-8f03-92a09838767b</t>
  </si>
  <si>
    <t>Buddhist monks are returning to Fort Worth after 2,300-mile Walk for Peace</t>
  </si>
  <si>
    <t>dab9634c-d196-3a56-9fff-4fda96817a38</t>
  </si>
  <si>
    <t>Raleigh man says wife was ‘freaking out’ over second-chance NC lottery win</t>
  </si>
  <si>
    <t>cbf776fa-d67e-340e-a017-5da76ced1a11</t>
  </si>
  <si>
    <t>Microsoft confirms plans for 1,350-acre megasite north of Triangle. What to know.</t>
  </si>
  <si>
    <t>431f6590-9c5c-37d7-b7e2-8009c911f726</t>
  </si>
  <si>
    <t>11 GA companies set for hundreds of layoffs, several closures, new report says. Here’s where</t>
  </si>
  <si>
    <t>b2405c02-06b2-3c2c-b0f7-3f768fdd21be</t>
  </si>
  <si>
    <t>California’s unthinkable 2026: A two-Republican race? Don’t bet your kidney | Opinion</t>
  </si>
  <si>
    <t>9d472869-13d8-3d18-95f1-c0c7b3d1e3f6</t>
  </si>
  <si>
    <t>Trump aims to ‘nationalize’ voting. Do candidates for Kansas election chief agree?</t>
  </si>
  <si>
    <t>d0f66dd7-4917-31eb-9546-c49178e88326</t>
  </si>
  <si>
    <t>Boise clinic owner, former Legislature candidate sentenced for child sex crime</t>
  </si>
  <si>
    <t>86eaf969-ede8-3e1c-ad75-ab1175ddfe5d</t>
  </si>
  <si>
    <t>Card Sound Road to and from the Florida Keys reopens after deadly crash</t>
  </si>
  <si>
    <t>d2b0f2e0-e286-30e4-9cb8-5c9bab55fdfc</t>
  </si>
  <si>
    <t>An iconic Boise mall store faces its final days. What shoppers should know now</t>
  </si>
  <si>
    <t>a7a17928-0f59-3371-93d3-6e94d04a7859</t>
  </si>
  <si>
    <t>New on Tubi in February 2026 — The Complete List of All the Free Movies and TV Shows</t>
  </si>
  <si>
    <t>b991df14-6958-351b-828b-f3409ec23a0f</t>
  </si>
  <si>
    <t>Eric Dane Through the Years: From ‘Grey’s Anatomy’ Fame to ALS Health Battle</t>
  </si>
  <si>
    <t>13b3d60b-61e6-3bf2-9b93-ee1d46130906</t>
  </si>
  <si>
    <t>Kylie Kelce Is Planning to Put Her ‘Boobs Back Where They Belong’ After Having 4 Kids With Jason Kelce</t>
  </si>
  <si>
    <t>35092986-6696-3ed8-b8fd-00c99aa4d765</t>
  </si>
  <si>
    <t>Rain, some strong storms, hail spoil Valentine’s Day in North Texas. See latest</t>
  </si>
  <si>
    <t>59a73de9-b6ec-3566-a2c1-d9f15682a3af</t>
  </si>
  <si>
    <t>Bethenny Frankel and Ex Jason Hoppy: Where They Stand After Their Custody Battle for Daughter Bryn</t>
  </si>
  <si>
    <t>d98f4edb-e041-3e5d-b886-8397e61c6de4</t>
  </si>
  <si>
    <t>Who Is Jonathan Davino? 5 Things to Know About the Businessman and Sydney Sweeney’s Ex-Fiance</t>
  </si>
  <si>
    <t>b8648459-bce2-34ec-b0f1-8ad75a8569c3</t>
  </si>
  <si>
    <t>Racial slur at Sam’s Club leads to assault, South Carolina sheriff says</t>
  </si>
  <si>
    <t>7ebb1e9d-37ea-38cf-97ed-66e5733c5132</t>
  </si>
  <si>
    <t>Robert Cosby Jr.’s Ex-Wife Alexiana Is ‘Pretty Shaken Up’ After His Death at 23, Source Says</t>
  </si>
  <si>
    <t>9c5721ac-53d3-373c-a890-9ac319945c0b</t>
  </si>
  <si>
    <t>Dove Cameron Has Grown Up in the Public Eye — But Did She Get Plastic Surgery? See Photos</t>
  </si>
  <si>
    <t>18ef88e7-fdf6-3d41-ada7-5eebe6ca95a1</t>
  </si>
  <si>
    <t>Inside Bethenny Frankel’s elite dating club in South Florida (no swiping necessary)</t>
  </si>
  <si>
    <t>7fd74bb9-b800-30fb-9f9c-27bc3ccc8eda</t>
  </si>
  <si>
    <t>Bijou Phillips Is ‘Optimistic’ About Finding Donor Amid ‘Dire’ Kidney Disease Hospitalization</t>
  </si>
  <si>
    <t>42667607-e172-3340-971e-541d22c19da4</t>
  </si>
  <si>
    <t>08ad8abe-fadd-3e3c-ab0e-ae5626359238</t>
  </si>
  <si>
    <t>Gwyneth Paltrow’s Daughter Apple Reveals the ‘1 Time’ She Had Lip Filler: ‘Just Pout My Lips A Lot’</t>
  </si>
  <si>
    <t>7f6a75dc-ff18-3706-9a5b-e36bf681e82c</t>
  </si>
  <si>
    <t>Why the 'Columbo' Cast, Led by Peter Falk, Was the Secret to TV’s Most Brilliant Detective Show (Exclusive)</t>
  </si>
  <si>
    <t>795bbe20-2be9-3fe8-a662-12d1c4f6a698</t>
  </si>
  <si>
    <t>Former Crowley teacher arrested on charges of improper relationship with student</t>
  </si>
  <si>
    <t>ec1a6a28-39c4-33ef-9f4b-f55e4d8bad23</t>
  </si>
  <si>
    <t>HGTV’s Jen Hatmaker and Ex-Husband Brandon Hatmaker’s Family Guide: Meet Their 5 Kids</t>
  </si>
  <si>
    <t>3d1dd376-863d-33da-b875-d10a2fb180fe</t>
  </si>
  <si>
    <t>Menopause Weight-Loss Breakthrough: Meet 4 Women Over 50 Who Lost 374 Lbs by Building Muscle</t>
  </si>
  <si>
    <t>27ce6a35-0927-30da-adb9-94b0ab5d2fc2</t>
  </si>
  <si>
    <t>Former NFL Tight End Vernon Davis Breaks Silence After Being Accused of Attacking Woman</t>
  </si>
  <si>
    <t>0f157682-9dcc-326f-89e5-4c2316ed002e</t>
  </si>
  <si>
    <t>Pedro Pascal’s ‘De Noche’ Movie Drama Explained: Why Joaquin Phoenix Left and More</t>
  </si>
  <si>
    <t>f93ec6d3-58fd-3a35-9ac0-20b36a88f9b9</t>
  </si>
  <si>
    <t>Trump signals he will make Venezuela trip, praises regime’s interim leader</t>
  </si>
  <si>
    <t>81f10544-b96c-3a3d-88fd-eabf755b3bb9</t>
  </si>
  <si>
    <t>Girl, 10, Begged for Help at a Gas Station Before Being ‘Tortured to Death’ by Her Dad and His Girlfriend</t>
  </si>
  <si>
    <t>eb4e170e-db66-37fd-8f24-063f553a0cc3</t>
  </si>
  <si>
    <t>Eric Dane a través de los años: de la fama de ‘Grey’s Anatomy’ a la batalla contra la ELA</t>
  </si>
  <si>
    <t>c487864f-08d1-3bd3-b2b7-84f1626a0af6</t>
  </si>
  <si>
    <t>Sabrina Carpenter’s Raunchiest ‘Juno’ Positions: The Eiffel Tower, London Bridge and More</t>
  </si>
  <si>
    <t>be7f7166-ef4a-3808-8d22-da3bd4871344</t>
  </si>
  <si>
    <t>Bonnie Blue Reveals How Much Money She Makes on OnlyFans: ‘Got 1,000 Reasons More to Enjoy My Job’</t>
  </si>
  <si>
    <t>a576bd45-94b8-394b-bf3d-79711d90e412</t>
  </si>
  <si>
    <t>Amber Glenn, del Team USA, aborda con humor el ‘desastre’ en el programa corto de los Juegos Olímpicos de 2026</t>
  </si>
  <si>
    <t>428ce657-d452-35ed-bf08-6662a3efa264</t>
  </si>
  <si>
    <t>Who won South Beach food festival’s Burger Bash? A Miami favorite and a newcomer</t>
  </si>
  <si>
    <t>61dbcef4-ffbb-35e0-a556-62c7a00d8c9d</t>
  </si>
  <si>
    <t>¿Dónde están ahora los hijos de Ajike ‘AJ’ Owens? Qué pasó con la familia de la víctima de ‘The Perfect Neighbor’</t>
  </si>
  <si>
    <t>7b22a6cf-2a3e-3675-9af5-0d1fae5e0ef3</t>
  </si>
  <si>
    <t>Rebecca Gayheart Addresses Eric Dane Marriage After Dismissing Divorce: ‘Figured Out the Formula’</t>
  </si>
  <si>
    <t>b9a322bc-0976-3407-a188-5ee72816fa40</t>
  </si>
  <si>
    <t>‘I Can’t Explain This’: Inside the 1974 ‘Star Trek’ Fan Phenomenon That Baffled Shatner</t>
  </si>
  <si>
    <t>f2ab505c-76c2-3971-953d-321ff8298e04</t>
  </si>
  <si>
    <t>Who Does Gregory Bridgerton Marry in ‘Bridgerton’ Books? ‘On the Way to the Wedding’ Story Explained</t>
  </si>
  <si>
    <t>562c2ea1-9724-3dfe-80ad-3488aef7dab2</t>
  </si>
  <si>
    <t>California Woman Allegedly Murdered Newborn Baby Shortly After Giving Birth in Homeless Camp</t>
  </si>
  <si>
    <t>0d57b424-863a-31db-8936-5dd4f1320f86</t>
  </si>
  <si>
    <t>SMU’s $50 million pledge is a threat to TCU, Texas, Baylor, Texas A&amp;M et al</t>
  </si>
  <si>
    <t>f868891d-a24f-35ad-b416-e3a015dca755</t>
  </si>
  <si>
    <t>Mary Kay Letourneau’s 1st Husband Steve Has Found Happiness in His Post-Scandal Life: He ‘Moved On’</t>
  </si>
  <si>
    <t>4eb806a7-7de2-307c-9f5d-12b985489fb6</t>
  </si>
  <si>
    <t>90 Day Fiance’s Jasmine and Matt Shave Their Heads as He Supports Her Through Alopecia Struggles</t>
  </si>
  <si>
    <t>8c645946-fc34-36b9-b1a9-7c4ba225864a</t>
  </si>
  <si>
    <t>Savannah Guthrie Skips ‘Today’ Again After Getting Slammed by Viewers for Kelly Rowland Interview</t>
  </si>
  <si>
    <t>556c0af7-cd38-3b49-8224-0bef3160c6e1</t>
  </si>
  <si>
    <t>‘Younger’ Cast’s Real-Life Couples Revealed—See Who’s With Who!</t>
  </si>
  <si>
    <t>11420db9-7f81-35dc-8d06-58a395988e23</t>
  </si>
  <si>
    <t>367f9393-d3fd-3ca5-adb2-4fc8a7cf9ea7</t>
  </si>
  <si>
    <t>Sarah Ferguson’s Companies Shut Down After Revelations About Her Ties to Jeffrey Epstein</t>
  </si>
  <si>
    <t>073baf6d-cafb-38a6-b4c3-a2b9e0d63ded</t>
  </si>
  <si>
    <t>Michael Landon’s 9 Kids: From ‘Yellowstone’ to Horror—Where They Are Now</t>
  </si>
  <si>
    <t>df53e4bb-94d1-3361-bdd5-9ed633e621be</t>
  </si>
  <si>
    <t>¿Cuáles eran los síntomas de Eric Dane antes del diagnóstico de ELA y su muerte a los 53 años? Todo lo que dijo</t>
  </si>
  <si>
    <t>f1784c45-d96a-3b98-a71e-5efab2b02882</t>
  </si>
  <si>
    <t>Man Sentenced to Life In Prison Over Sexually Abusing a Child From Behind Bars</t>
  </si>
  <si>
    <t>1fb9b967-9339-3a58-9374-ec2d0aeae89a</t>
  </si>
  <si>
    <t>Lindsey Vonn’s 2026 Winter Olympics Crash Should Mark ‘End of Her Career,’ Dad Says</t>
  </si>
  <si>
    <t>7c57dde2-db05-36b7-aef3-cced42d6f247</t>
  </si>
  <si>
    <t>Signs of rodents, dirty conditions found at Plano restaurants; 1 permit revoked</t>
  </si>
  <si>
    <t>0ef076d7-a2e0-370d-884b-e5ddb45f35c2</t>
  </si>
  <si>
    <t>Prime Video’s Best Comedy Show Is Returning in 2026 — Here’s Why You Should Watch It</t>
  </si>
  <si>
    <t>769e5736-bc80-3355-93d6-27251e88a369</t>
  </si>
  <si>
    <t>Who Is Grace Van Patten’s Sister Anna? What to Know After ‘Twisted Tale of Amanda Knox’ Appearance</t>
  </si>
  <si>
    <t>63e998c9-a6f9-3f9d-89a0-3ce0c4370cb0</t>
  </si>
  <si>
    <t>Harry Styles Addresses Rumors His Hairline and Teeth Are ‘Fake,’ Reveals If He Got a Hair Transplant</t>
  </si>
  <si>
    <t>4d5c3cd5-1bae-31b1-a80a-f5316a0797aa</t>
  </si>
  <si>
    <t>6A SIC boys basketball district tournament bracket, scores</t>
  </si>
  <si>
    <t>f50df225-b61b-3d69-bec4-ddd1bd2fe74a</t>
  </si>
  <si>
    <t>Former NBA Star Blake Griffin Engaged to Swimwear Designer Francesca Aiello</t>
  </si>
  <si>
    <t>bf6b0f9e-23f9-3afe-8afb-4d6be2950989</t>
  </si>
  <si>
    <t>If Davids won, she would become the Democrat that Democrats love to hate | Opinion</t>
  </si>
  <si>
    <t>dbaca855-6acc-3c13-a69b-84f61d662a23</t>
  </si>
  <si>
    <t>Savannah Guthrie Was a Lawyer Before Finding Fame! How the ‘Today’ Host Started Her Career</t>
  </si>
  <si>
    <t>6dd01bb5-e502-3eb5-be46-724a305231c0</t>
  </si>
  <si>
    <t>‘Grey’s Anatomy’ Fans Question Possible Continuity Error After Kate Walsh’s Character Addison Drank Alcohol</t>
  </si>
  <si>
    <t>fd6f5e1a-dee9-3755-8e5d-4cd88d3dead7</t>
  </si>
  <si>
    <t>This Michelin-starred wagyu spot from Tokyo opens first U.S. location in Miami</t>
  </si>
  <si>
    <t>b66496a7-73e1-365d-8e4d-4cd6fd57f2f4</t>
  </si>
  <si>
    <t>You Think ‘Wuthering Heights’ Is Weird? 4 Strangest Book-to-Movie Adaptations Ever, Ranked</t>
  </si>
  <si>
    <t>46be97e8-5b15-3b55-9786-f1fb5b6f1806</t>
  </si>
  <si>
    <t>Eric Dane’s Family Is Sticking By His Side Amid Health Battle: Meet His Wife and 2 Daughters</t>
  </si>
  <si>
    <t>60a9770f-473f-34c4-a8a6-8e9e49ad016c</t>
  </si>
  <si>
    <t>‘Top Model’ Alum Adrianne Curry Denies Internet Claim About Her $500K Net Worth</t>
  </si>
  <si>
    <t>4a9931ba-e54d-3ef7-a997-1ffeac6dff92</t>
  </si>
  <si>
    <t>Secret talks: Rubio team meets with Castro grandson on sidelines of Caribbean conference</t>
  </si>
  <si>
    <t>9d243a43-fcd9-308f-87c2-a9167f37fb1e</t>
  </si>
  <si>
    <t>Former linebacker on Chiefs’ Super Bowl LIV team charged with girlfriend’s murder</t>
  </si>
  <si>
    <t>04b6e980-89d0-3da0-a01a-b8f0490bcf72</t>
  </si>
  <si>
    <t>Quién es Ignacio Colombara: el bailarín argentino que sería el nuevo novio de Cazzu</t>
  </si>
  <si>
    <t>53591ed2-df4a-327e-af33-6f3ef54bc5c4</t>
  </si>
  <si>
    <t>Did Nicola Peltz’s Dad Try to Buy ‘New York Magazine’ With Jeffrey Epstein, Harvey Weinstein?</t>
  </si>
  <si>
    <t>f819e52f-2544-3c2f-80f5-a13fdde6fe89</t>
  </si>
  <si>
    <t>Kelly Clarkson Announces Her Talk Show Will End After 7 Seasons: ‘This Isn’t Goodbye’</t>
  </si>
  <si>
    <t>43816742-97bb-3438-8d54-18cb4789f08a</t>
  </si>
  <si>
    <t>Olathe patients report surprise costs at KU Health facility. What’s changed?</t>
  </si>
  <si>
    <t>43c6bf61-dcb7-3e76-aba9-57c4b1d5e568</t>
  </si>
  <si>
    <t>Tom Selleck Is ‘Virtually Obese’ at Nearly 350 Lbs: ‘His Whole Body Is Falling Apart’</t>
  </si>
  <si>
    <t>703b5e05-edef-3f2a-8dd0-292c0bf2f9d4</t>
  </si>
  <si>
    <t>Judy Reyes Dishes on 'Scrubs' Reboot &amp; Why Women Need Each Other</t>
  </si>
  <si>
    <t>ce7a2a9b-47f5-371e-8fa7-65c667bedb36</t>
  </si>
  <si>
    <t>Kansas governor reaches deal with Trump admin, agrees to hand over SNAP data</t>
  </si>
  <si>
    <t>f230ac66-1f44-35e6-bc2b-1584b2154e00</t>
  </si>
  <si>
    <t>Dollar Tree Penny Items: How To Find Products For Just One Cent</t>
  </si>
  <si>
    <t>0a5f66b2-40c0-3fc1-8794-ebbc3eae7fd6</t>
  </si>
  <si>
    <t>Kid Rock’s Most Controversial Moments Over the Years: Shooting Bud Light Cans and More</t>
  </si>
  <si>
    <t>d8f1d12f-8dea-3f66-a603-babd98bfa6ea</t>
  </si>
  <si>
    <t>How Much Did Bad Bunny’s Zara Outfit at Super Bowl LX Cost? We Break Down His Symbolic Look Piece by Piece</t>
  </si>
  <si>
    <t>1d93e6e8-3d91-3406-bb48-bef073c7a774</t>
  </si>
  <si>
    <t>Atlanta NFL star arrested on domestic violence, stalking charges in Miami</t>
  </si>
  <si>
    <t>47bdd0ea-31bc-3710-9cd6-f2f41930e2ad</t>
  </si>
  <si>
    <t>Who Was Kim Zolciak’s Sugar Daddy, Big Poppa? Everything We Know About Lee Najjar</t>
  </si>
  <si>
    <t>384b5e19-90cf-37e3-bd61-29aa1e11d3dc</t>
  </si>
  <si>
    <t>Report: WA was third in the US for layoffs in January. What industries were hit?</t>
  </si>
  <si>
    <t>49825502-e93d-3cb8-bcf1-c6f80cd1e848</t>
  </si>
  <si>
    <t>Bellingham Herald mcclatchy</t>
  </si>
  <si>
    <t>Rolls-Royce driver who hit Gables worker has faced scrutiny over his beauty company</t>
  </si>
  <si>
    <t>87eeeec1-2a20-3702-a821-120f5c9ac171</t>
  </si>
  <si>
    <t>Heat remains engaged on Antetokounmpo. The latest; how Miami can add 1st rounder</t>
  </si>
  <si>
    <t>7b221e62-ba4d-3773-91ac-3c1a4369d210</t>
  </si>
  <si>
    <t>‘Star Trek: The Motion Picture’: Rare Behind-the-Scenes Photos of the 1979 Cast and Set Secrets</t>
  </si>
  <si>
    <t>306c1892-c0ca-39c9-af85-74b0c722aa79</t>
  </si>
  <si>
    <t>ac85dbb0-df4d-3669-8636-511258ee93c6</t>
  </si>
  <si>
    <t>‘Grey’s Anatomy’ Hits Pause on Production Amid ICE Protests Ahead of Olympics Hiatus</t>
  </si>
  <si>
    <t>84174825-2880-333a-a04e-dfdb4201ad03</t>
  </si>
  <si>
    <t>Where Is My 600-Lb. Life’s Dottie Perkins Today? TLC Star’s Current Health Issues, More</t>
  </si>
  <si>
    <t>b32f6042-6ea1-3af5-bd58-9a4a83a24af5</t>
  </si>
  <si>
    <t>This Katie Holmes-Loved Shoe Style Is the Cool-Girl Alternative to Ballet Flats</t>
  </si>
  <si>
    <t>d6d17cd3-d662-34db-a3d4-1bb65c79f778</t>
  </si>
  <si>
    <t>26 Nostalgic Sounds That Defined Childhood — And Why They’re Disappearing Before You Notice</t>
  </si>
  <si>
    <t>b0d0d37e-c9da-300a-8acc-982aae9907b2</t>
  </si>
  <si>
    <t>Tennis Player Compares Sport To ‘Toxic Boyfriend,’ Says ‘F*** You’ In Post Announcing Retirement At 25</t>
  </si>
  <si>
    <t>e05efda6-be8d-3590-b87d-81c55504cfc6</t>
  </si>
  <si>
    <t>Starting a GLP-1? How To Maximize Weight Loss and Minimize Side Effects</t>
  </si>
  <si>
    <t>7cfca750-cf39-3db4-b9fe-b702d9b48700</t>
  </si>
  <si>
    <t>Maxim Naumov Says Ilia Malinin Is ‘Going to Be OK’ After On-Ice Stumbles Lead to 2026 Olympic Upset</t>
  </si>
  <si>
    <t>3b1dee7c-489e-325a-9a74-75fc88b3e52f</t>
  </si>
  <si>
    <t>The Valley’s Tom Schwartz and Michelle Saniei Spark Romance Rumors in Season 3 Trailer</t>
  </si>
  <si>
    <t>668672a2-7bc7-3a36-bd72-6c5def51e84d</t>
  </si>
  <si>
    <t>Another Lexington restaurant closes after 5 years. This one was on its second life</t>
  </si>
  <si>
    <t>dc67ca77-d6f5-3d63-895d-9eb58059380f</t>
  </si>
  <si>
    <t>Candace Owens Leaks Audio of Erika Kirk’s ‘Off Putting’ Remarks Less Than 2 Weeks After Charlie Kirk’s Death</t>
  </si>
  <si>
    <t>fcd1516d-8106-3060-ba24-9e636bc8aa1e</t>
  </si>
  <si>
    <t>How Many Kids Does Rihanna Have? Meet Her 3 Children With ASAP Rocky</t>
  </si>
  <si>
    <t>5e7d3b63-0e19-3666-984d-703fa48f1c4e</t>
  </si>
  <si>
    <t>¿Quién reemplaza a Penélope como Lady Whistledown en ‘Bridgerton’ después del importante cambio de libro en el final de la temporada 4?</t>
  </si>
  <si>
    <t>ee1b8780-ff96-3fd6-b64c-10ef86d841b2</t>
  </si>
  <si>
    <t>New on Prime Video in February 2026 — The Complete List of Movies and TV Shows</t>
  </si>
  <si>
    <t>3460f07d-e9ad-3353-9326-ccedf3cb79ea</t>
  </si>
  <si>
    <t>A House Divided: See Duggar Kids Who Have Left the Family and What They Said About Their Estrangement</t>
  </si>
  <si>
    <t>93bf25cd-dfbe-328f-a38d-1005e68bc641</t>
  </si>
  <si>
    <t>Justin Bieber Cracks a Smile With Wife Hailey Bieber at 2026 Grammy Awards After 4-Year Absence</t>
  </si>
  <si>
    <t>f1f82f15-758d-3729-99b9-fbe7480ae1f9</t>
  </si>
  <si>
    <t>Why Bunnie Xo Wanted to Address Husband Jelly Roll’s Infidelity in Her Memoir: ‘What We’ve Survived’</t>
  </si>
  <si>
    <t>bb8720d9-2ec3-38ae-a576-adaf91e68a45</t>
  </si>
  <si>
    <t>Alix Earle defiende su participación en el espectáculo de medio tiempo de Bad Bunny en el Super Bowl, después de que un crítico dijera que fue ‘inmerecido’</t>
  </si>
  <si>
    <t>d64cd314-1010-3492-afd7-a6c7b036b81d</t>
  </si>
  <si>
    <t>Miami-Dade deputies shoot ‘vicious’ dogs mauling a man in the Hammocks</t>
  </si>
  <si>
    <t>6b3765a8-b789-3182-95bd-b58b5be2c6c1</t>
  </si>
  <si>
    <t>Here’s how Chiefs QB Patrick Mahomes’ knee rehab is going, per coach Andy Reid</t>
  </si>
  <si>
    <t>a6d8f815-a4fa-3442-a3a3-8760f56a4f9c</t>
  </si>
  <si>
    <t>Why Cher Is Wearing Wigs: She’s Paranoid of Boyfriend Alexander ‘A.E.’ Edwards ‘Seeing Any Grays’</t>
  </si>
  <si>
    <t>7d9d888d-4d9b-3eb5-8660-29a3a9f85a6d</t>
  </si>
  <si>
    <t>Lady Gaga Wins 2 Awards at the 2026 Grammys After 7 Nominations: ‘I Need to Pinch Myself’</t>
  </si>
  <si>
    <t>83d19477-735b-3c1f-94e5-f4226857bb71</t>
  </si>
  <si>
    <t>Who Is Comedian Matt Rife Dating? 5 Things to Know About Jessica Lord</t>
  </si>
  <si>
    <t>377b0f04-a37e-3f4f-bb02-ad6c502bff25</t>
  </si>
  <si>
    <t>Why Didn’t Emilio Estevez Change His Last Name Like Dad Martin Sheen? Inside His Decision</t>
  </si>
  <si>
    <t>0893891e-bef6-3b29-927e-351397af0497</t>
  </si>
  <si>
    <t>Allison Holker’s Daughter Weslie Addresses Rumors tWitch’s Mom Was Kept From Seeing His Body</t>
  </si>
  <si>
    <t>d804ffd2-0a6b-3fea-9a35-52cf0f9a8eef</t>
  </si>
  <si>
    <t>Bruno Mars Wrote Some of the Biggest Songs of the 2000s — Here’s Proof</t>
  </si>
  <si>
    <t>39646558-393e-3146-8c8e-18b04d3b2ad2</t>
  </si>
  <si>
    <t>Myrtle Beach police plan Friday night traffic checkpoint. Here’s what we know</t>
  </si>
  <si>
    <t>1b4a01fe-910c-3f3b-8b58-22402892cb73</t>
  </si>
  <si>
    <t>Family of 3 killed, 1 injured in North Texas house fire, officials say</t>
  </si>
  <si>
    <t>14a67a23-33a1-3037-aa5a-5d4a3591cd4c</t>
  </si>
  <si>
    <t>Monica Lewinsky Thinks Bill Clinton Should Have Resigned Amid Affair: Biggest Revelations</t>
  </si>
  <si>
    <t>9e7feb1e-5ac3-3959-a9b3-3457f40676f2</t>
  </si>
  <si>
    <t>Update: 3-vehicle crash involving dump truck on Pierce County highway cleared</t>
  </si>
  <si>
    <t>90c2b16c-99c2-33e1-883e-73771068055c</t>
  </si>
  <si>
    <t>Team USA’s Isabeau Levito Shares Video of ‘Last 2 Hours’ in Olympic Village After Eviction Plea</t>
  </si>
  <si>
    <t>9c405ed4-61e4-30f1-8f13-f717dbde7b06</t>
  </si>
  <si>
    <t>Grandpa Reagan Is Coming to ‘Boston Blue’—What To Know About Len Cariou’s Return to the ‘Blue Bloods’ Spinoff</t>
  </si>
  <si>
    <t>e861d557-1eb4-3035-9548-b37ddee8c713</t>
  </si>
  <si>
    <t>Hoda Kotb Returns to ‘Today’ Amid Savannah Guthrie’s Absence, Reacts to Nancy Guthrie’s Disappearance</t>
  </si>
  <si>
    <t>1705a08f-2ee5-3192-a33b-33ef89b59ed8</t>
  </si>
  <si>
    <t>These NC colleges are among the most beautiful in the U.S. Why they made the cut</t>
  </si>
  <si>
    <t>66eacf92-4708-307b-b908-876be448f26e</t>
  </si>
  <si>
    <t>Team USA Ice Dancer Had to Nervously Pass Citizenship Test Just Months Before Being Named to Olympic Team</t>
  </si>
  <si>
    <t>0b9006cc-6a0a-30e6-adce-8306464090d5</t>
  </si>
  <si>
    <t>Gators confident in matchup vs. Tide despite presence of former G League player</t>
  </si>
  <si>
    <t>cb665d54-f177-3423-b5d2-a6b702fea43e</t>
  </si>
  <si>
    <t>Florida Teacher Arrested After Calling Student ‘Mommy’ in Sexually Explicit Text Messages</t>
  </si>
  <si>
    <t>dd9330f7-6ba0-3188-8bc4-ac9f3013df3e</t>
  </si>
  <si>
    <t>Taylor Sheridan’s ‘Lioness,’ ‘Dutton Ranch’ casting extras for North Texas filming</t>
  </si>
  <si>
    <t>d4817edf-79e9-3eae-aa34-945daa2d0498</t>
  </si>
  <si>
    <t>Star-Telegram endorsement: Talarico or Crockett in Democrats’ U.S. Senate race?</t>
  </si>
  <si>
    <t>0acc4446-a51f-37a2-832e-b310d9b14bf9</t>
  </si>
  <si>
    <t>Hilary Duff Says It’s ‘Lonely’ Not Having Sister Haylie Duff ‘In My Life at the Moment’</t>
  </si>
  <si>
    <t>5decb1da-dcae-3a47-a06e-1ce8964007a5</t>
  </si>
  <si>
    <t>The Real City That Inspired 'Mayor of Kingstown' Revealed</t>
  </si>
  <si>
    <t>4a84da8c-b9d8-331f-a3b4-df8953c8cec0</t>
  </si>
  <si>
    <t>Police Charge Maryland Man in Decades-Old Rapes of 2 Women and Ask for More Victims to Come Forward</t>
  </si>
  <si>
    <t>53968263-fe7a-3f48-a3e1-23afa9af459e</t>
  </si>
  <si>
    <t>Todas las parejas de Niurka Marcos en los últimos 20 años, detalles</t>
  </si>
  <si>
    <t>55448e02-1e29-31d3-a4a0-c0fc2898821a</t>
  </si>
  <si>
    <t>Here’s Why You Need to Watch One of 2025’s Best Sci-Fi Action Movies Right Now</t>
  </si>
  <si>
    <t>2137f58b-ad84-38ad-9f97-229b810ce7ad</t>
  </si>
  <si>
    <t>Kaley Cuoco Weighs In on Ashley Tisdale’s ‘Toxic’ Mom Group Drama: ‘Just Leave, Baby’</t>
  </si>
  <si>
    <t>2babed3e-8eed-3b99-bcc1-734378c48100</t>
  </si>
  <si>
    <t>Here are the Republican primary candidates for Texas railroad commissioner</t>
  </si>
  <si>
    <t>377a04ea-50fd-3e32-a541-4f96b401642a</t>
  </si>
  <si>
    <t>Royal Family Tree: A Guide to Queen Elizabeth II’s Kids, Grandkids and Great-Grandkids</t>
  </si>
  <si>
    <t>c31d6c29-5096-34fb-9b97-2a3c9757f0b8</t>
  </si>
  <si>
    <t>Trouble Swallowing? Here’s Why—and How To Make Taking Pills Easier</t>
  </si>
  <si>
    <t>deeb57b7-9ec0-33cd-a8eb-e210cc355d01</t>
  </si>
  <si>
    <t>Brianna Chickenfry Claims Ex Zach Bryan’s Relationship With Samantha Leonard Is a ‘Dig’ at Her</t>
  </si>
  <si>
    <t>815e15c1-f2be-36dd-8c02-10bb6916615d</t>
  </si>
  <si>
    <t>Jake Paul and Longtime Girlfriend Jutta Leerdam Engaged: ‘We Can’t Wait to Spend Forever Together’</t>
  </si>
  <si>
    <t>2fc200aa-f059-348f-9c63-b6d9df03580c</t>
  </si>
  <si>
    <t>2026 UIL realignment: See which districts Fort Worth-area teams will play in</t>
  </si>
  <si>
    <t>2c31ca01-d6a4-39e5-9e27-e32b14acff35</t>
  </si>
  <si>
    <t>Ghislaine Maxwell Doubts Jeffrey Epstein Died by Suicide, Alleges ‘Internal Situation’ at Prison</t>
  </si>
  <si>
    <t>161d9525-460f-3770-b4d7-63f82f0c0c45</t>
  </si>
  <si>
    <t>North Carolina Woman Allegedly Shot Boyfriend to Death, Said She Was Cleaning Her Gun</t>
  </si>
  <si>
    <t>56ed4b51-4a89-3323-bde2-bb0000312470</t>
  </si>
  <si>
    <t>La hija de Martin Short, Katherine, encontrada muerta a los 42 años en una casa de Hollywood Hills</t>
  </si>
  <si>
    <t>eeecfbdf-8e2f-30e9-a6ff-12c43cae9e2e</t>
  </si>
  <si>
    <t>Bam Margera Responds to His Episode of Investigation Discovery’s ‘The Curious Case of …’</t>
  </si>
  <si>
    <t>a2757202-efe9-3636-9848-a15c8df430f4</t>
  </si>
  <si>
    <t>‘The Middle’ Real Couples: Who’s Married and Who’s Still Single?</t>
  </si>
  <si>
    <t>2952216b-87d2-3ad1-8530-b164f4c07822</t>
  </si>
  <si>
    <t>Lady Gaga Thanks Bad Bunny for ‘Including Me’ In Super Bowl LX Halftime Show: ‘So Humbled’</t>
  </si>
  <si>
    <t>1db22eaa-bcc0-3aff-9fdb-fa51ed33bf26</t>
  </si>
  <si>
    <t>Who Is Maya Hawke’s Husband? What to Know About Christian Lee Hutson After Their Surprise Wedding</t>
  </si>
  <si>
    <t>5c3bbe83-fa33-3fd9-a3e1-b8ffa36b4d6c</t>
  </si>
  <si>
    <t>Olympic Legend Simone Biles Makes Surprise Appearance at Winter Games in Italy With Husband Jonathan Owens</t>
  </si>
  <si>
    <t>b6dfab5b-30b3-375a-89c8-781500bc75a0</t>
  </si>
  <si>
    <t>Maryland Man Arrested for Abuse of Idaho Minor Connected to Violent Extremist 764 Sextortion Network</t>
  </si>
  <si>
    <t>3b7aeb86-536c-3919-8951-61512fa57ade</t>
  </si>
  <si>
    <t>Who Is Nicki Morrison? Reporter Jay Morrison’s Wife Died at Age 57 After ‘Catastrophic’ Health Issue</t>
  </si>
  <si>
    <t>52c2f599-c855-3b82-af10-a5c76b2890c2</t>
  </si>
  <si>
    <t>‘Matlock’ Pokes Fun at David Del Rio’s Offscreen Exit After Sexual Assault Investigation: ‘Job Eliminated’</t>
  </si>
  <si>
    <t>22e83b39-8abc-3e4a-91ef-150388b80951</t>
  </si>
  <si>
    <t>Miami Beach condo manager and maintenance worker accused of kickback scheme</t>
  </si>
  <si>
    <t>266517ae-d3dc-3633-8587-91ba2b0faca4</t>
  </si>
  <si>
    <t>Here’s What We Know About Those Tate McRae and Jack Hughes Dating Rumors</t>
  </si>
  <si>
    <t>64829741-c05a-38a5-b2b6-049fa86c7b38</t>
  </si>
  <si>
    <t>F1 Racer Lewis Hamilton’s Dating History: Nicole Scherzinger and Every Rumored Romance Since</t>
  </si>
  <si>
    <t>56f6c473-5a4b-36ba-b74b-33dc8a2ca635</t>
  </si>
  <si>
    <t>Why Some People Think Ringing in the Right Ear Has a Spiritual Meaning</t>
  </si>
  <si>
    <t>b4b114a5-1f85-36e9-a72e-7b4468b65755</t>
  </si>
  <si>
    <t>Jasmine Crockett weighs in on Talarico’s comments about Collin Allred</t>
  </si>
  <si>
    <t>0a937754-164a-3f17-b689-43520c891898</t>
  </si>
  <si>
    <t>Journalist Argues Team USA Should ‘Start Vetting’ Olympians for ‘Patriotism’ Amid Amber Glenn Controversy</t>
  </si>
  <si>
    <t>ef9d994e-0581-3995-b6fe-16c494beb471</t>
  </si>
  <si>
    <t>Florida Man Fatally Shoots Wife, Says He ‘Would Rather Live in Prison’ Than ‘Deal With’ Her</t>
  </si>
  <si>
    <t>c06887d6-7505-3999-b20f-df864a227c54</t>
  </si>
  <si>
    <t>Madelyn Cline Was Supposed to Have ‘Naked’ Scene in ‘Map That Leads to You,’ But KJ Apa Did It Instead</t>
  </si>
  <si>
    <t>1d65eff1-4346-3610-bf84-899eeed7e6d0</t>
  </si>
  <si>
    <t>Duke basketball hammers Syracuse. Observations from the latest Blue Devils win</t>
  </si>
  <si>
    <t>740fd04f-0e79-389f-ac33-944b7af65bcf</t>
  </si>
  <si>
    <t>Does Dose for Your Liver Really Work? A Doctor Weighs In on the Viral Turmeric Shot</t>
  </si>
  <si>
    <t>943db3b9-1802-3d7a-962e-37f5eb5c1fd9</t>
  </si>
  <si>
    <t>More than a halftime show: Why Bad Bunny’s performance mattered | Opinion</t>
  </si>
  <si>
    <t>525a031a-560d-3242-bb51-d08e91c93e16</t>
  </si>
  <si>
    <t>It’s official. Amazon is $5B mystery data center developer near Tri-Cities</t>
  </si>
  <si>
    <t>794f5123-a117-3103-8c5b-ce68bac6a02f</t>
  </si>
  <si>
    <t>Jon Batiste Shares Update on Wife Suleika Jaouad’s Cancer Treatment Following Third Leukemia Diagnosis</t>
  </si>
  <si>
    <t>4e3e8f07-8b82-37b4-b34c-a3cf205ba642</t>
  </si>
  <si>
    <t>Katy Perry Tells Bad Bunny to ‘Remind’ the World of ‘Real American Dream’ Before Super Bowl LX Halftime Show</t>
  </si>
  <si>
    <t>e64a2e60-f90f-3306-8a35-dab0420d72cb</t>
  </si>
  <si>
    <t>Rachel McAdams Ditched Jeans for a Slimming Denim-Colored Dress — We Found a Comfier Look</t>
  </si>
  <si>
    <t>6264abd5-7fb4-3e5d-9afe-655352827319</t>
  </si>
  <si>
    <t>‘It did kind of bite me’: Kon Knueppel details showing in NBA’s 3-point contest</t>
  </si>
  <si>
    <t>f41680c7-7ec4-345e-96d7-6d087612c7e5</t>
  </si>
  <si>
    <t>Why ‘Special’ Renee Zellweger Was Jim Carrey’s ‘Last Great Love’: Romance Rewind</t>
  </si>
  <si>
    <t>b3d901ea-0d37-3291-9648-d27f37d9ad0d</t>
  </si>
  <si>
    <t>Kylie Jenner Shares Emotional Tribute to Hairstylist Jesus Guerrero on 1 Year Anniversary of His Death</t>
  </si>
  <si>
    <t>950acbd3-b534-30ca-acc6-abba552fa312</t>
  </si>
  <si>
    <t>Driver faces charges in fatal, high-speed crash on I-40 in Wake, troopers say</t>
  </si>
  <si>
    <t>95a968a1-0187-3912-9ae2-9f6c19cad188</t>
  </si>
  <si>
    <t>Body found on side of South Carolina road after crash, coroner says</t>
  </si>
  <si>
    <t>73b5d23a-6ad6-3666-bba9-dc3d4e81754b</t>
  </si>
  <si>
    <t>It’s not selfish: JD Vance and his wife are having a baby. Not everyone can | Opinion</t>
  </si>
  <si>
    <t>c15e3fbc-5920-3a3a-b129-d823e581f37c</t>
  </si>
  <si>
    <t>‘Euphoria’ Cast Reacts to Eric Dane’s Tragic Death at Age 53 Following ALS Battle: Sydney Sweeney and More</t>
  </si>
  <si>
    <t>f221c0f6-58da-395d-8640-a8ada076877c</t>
  </si>
  <si>
    <t>Crowd of teens runs after shots fired outside Urban Air Adventure Park in Fort Worth</t>
  </si>
  <si>
    <t>bec5b66b-30d9-349e-9f89-f4fcc9493c67</t>
  </si>
  <si>
    <t>Melissa Peterman on Her Weight Loss Outlook: ‘I Earned My Muffin Top’</t>
  </si>
  <si>
    <t>157aefed-2187-3aa5-b259-719dd726e5e8</t>
  </si>
  <si>
    <t>What Does Monica’s Absence From Kayce’s ‘Yellowstone’ Spinoff ‘Marshals’ Mean? Concerns Explained</t>
  </si>
  <si>
    <t>59fa49a2-2d03-3c27-bad6-93c705c11a32</t>
  </si>
  <si>
    <t>Seahawks have not been invited to White House. Source: If they are, they will go</t>
  </si>
  <si>
    <t>1e08e410-7fd7-3e74-a59f-00a2cbefd7ea</t>
  </si>
  <si>
    <t>Catherine O’Hara a través de los años: ‘Mi pobre angelito’, ‘Schitt’s Creek’ y todo lo demás</t>
  </si>
  <si>
    <t>e25aa3dc-26a0-36a3-8fc5-f55eca710953</t>
  </si>
  <si>
    <t>Neese’s livermush lovers are hanging in limbo. Why have Charlotte shelves been bare?</t>
  </si>
  <si>
    <t>c91adc44-b761-3ec2-9b3a-06f266615a11</t>
  </si>
  <si>
    <t>Dodgers’ Alex Vesia Says He and Wife Kayla Started Therapy After Death of Daughter Sterling</t>
  </si>
  <si>
    <t>1dec94b7-e017-36ee-b2f0-1d6a4e32860d</t>
  </si>
  <si>
    <t>cfdc895c-1d9c-3408-9093-33801c5add18</t>
  </si>
  <si>
    <t>Middle School Counselor Found Dead After Being Accused of Inappropriately Messaging Teen</t>
  </si>
  <si>
    <t>e4e3ec36-2c21-357c-ac71-277efb1c67b6</t>
  </si>
  <si>
    <t>Where Is Margaret Johnson Now? The ‘My 600-Lb. Life’ Star Lives a Private Life Today</t>
  </si>
  <si>
    <t>c610bf61-aa07-3d11-9ee4-7e85d9a42610</t>
  </si>
  <si>
    <t>Lindsay Hubbard’s Net Worth Is Impressive! How the ‘Summer House’ Star Makes Money Outside of TV</t>
  </si>
  <si>
    <t>558b03c1-9e0c-3ce6-b38a-e46c91c8db10</t>
  </si>
  <si>
    <t>Comedian Mike Epps Apologizes to Nicki Minaj After Sexual Donald Trump Joke: ‘I’m Non-Filtered’</t>
  </si>
  <si>
    <t>3eae59af-4067-304b-9650-c16349e96b9f</t>
  </si>
  <si>
    <t>Clay County judge lowers bond for Jeffrey King, accused of killing his neighbor</t>
  </si>
  <si>
    <t>cd5cb8c9-25b6-3c8e-8c81-9a897e9483e2</t>
  </si>
  <si>
    <t>Cooper Flagg Family Guide: Meet the Duke Star’s Parents and Brothers, Including Twin Ace</t>
  </si>
  <si>
    <t>7716bc38-a18e-30ed-ae8a-fc9d753625f2</t>
  </si>
  <si>
    <t>UK basketball put the clamps on Tennessee in second half of comeback win</t>
  </si>
  <si>
    <t>524f10c5-0845-3d23-828d-196d0ce9505a</t>
  </si>
  <si>
    <t>Staying true to a vision: Beloved Broward ice cream shop celebrates 70 years</t>
  </si>
  <si>
    <t>3c82da54-5f50-3755-b6b9-985881945a6b</t>
  </si>
  <si>
    <t>Inside the Food at the Olympic Village: What 2026 Winter Olympians Are Eating in Milano Cortina</t>
  </si>
  <si>
    <t>936deae4-309b-3368-bd94-8ae468ccf593</t>
  </si>
  <si>
    <t>Patient Portal Anxiety? Here’s How To Read Blood Work Results Like a Pro</t>
  </si>
  <si>
    <t>80271f63-21f3-3287-93bc-e78fa9294bc3</t>
  </si>
  <si>
    <t>Done With Denim? We’re Swapping Jeans for These 19 Loose yet Waist-Defining Dresses</t>
  </si>
  <si>
    <t>ddc29475-e7a9-33e7-a341-d4eaa878f1dc</t>
  </si>
  <si>
    <t>Coffee shop near Charlotte had seances + a coffin. It closed after ‘endless threats’</t>
  </si>
  <si>
    <t>255fd14a-63bb-390c-821b-664f8abf806b</t>
  </si>
  <si>
    <t>Why Was Gina Rodriguez Mentioned in Blake Lively and Justin Baldoni’s ‘It Ends With Us’ Legal Case?</t>
  </si>
  <si>
    <t>1d0d67bb-4456-3875-b52d-0e5b147629b9</t>
  </si>
  <si>
    <t>‘Yellowstone’ spinoff ‘Marshals’ premieres this weekend. Here’s what to know</t>
  </si>
  <si>
    <t>86835551-7af0-3eb5-9a2b-f310504f4baa</t>
  </si>
  <si>
    <t>Inside Sydney Sweeney and Brandon Sklenar Relationship After ‘Flirtatious’ Stagecoach Spotting: Source</t>
  </si>
  <si>
    <t>edd68701-6038-3a64-8cd9-bea281c02216</t>
  </si>
  <si>
    <t>Who Is Egg in ‘A Knight of the Seven Kingdoms’? Everything You Need to Know About the Big Identity Reveal</t>
  </si>
  <si>
    <t>9f30f76e-1040-3833-b5c6-2ce5100a77c0</t>
  </si>
  <si>
    <t>Dolphins now $13 million under salary cap after dumping Hill, 3 other veterans</t>
  </si>
  <si>
    <t>3a413fa6-5cd8-3c11-b2f4-56e46f0e1e13</t>
  </si>
  <si>
    <t>Jelly Roll Addresses Wife Bunnie Xo Revealing Details of His Infidelity and Their Sex Life in Her Book</t>
  </si>
  <si>
    <t>0da5b4c2-2280-310b-a96b-ce7684207c9e</t>
  </si>
  <si>
    <t>Kyle and Amanda’s Relationship Tension Is Obvious on ‘Summer House’ Season 10: Recap of Most Cringe Moments</t>
  </si>
  <si>
    <t>0f8d6c43-b115-3771-a970-082b9e4e7810</t>
  </si>
  <si>
    <t>3 Most Popular Netflix Movies Right Now (February 18-22): ‘Homefront’ and More</t>
  </si>
  <si>
    <t>89077936-593e-3718-9c82-2caa2c6ad253</t>
  </si>
  <si>
    <t>Shia LaBeouf Spotted Back at Mardi Gras Hours After Being Released From Jail for Alleged Physical Altercation</t>
  </si>
  <si>
    <t>69f0ae53-f603-3dc7-b69c-a2d0a2d2851b</t>
  </si>
  <si>
    <t>Sean Kingston Sentenced to Prison: Everything We Know About His Fraud Scheme Conviction</t>
  </si>
  <si>
    <t>0277a8fe-768f-39e6-994f-d61defc10017</t>
  </si>
  <si>
    <t>Shocking New Video Shows Vince McMahon Crashing His Car While Driving Over 100 MPH Last Year</t>
  </si>
  <si>
    <t>37eebaf3-b260-38bb-88cc-f69aab19f228</t>
  </si>
  <si>
    <t>Addison Rae’s Father Monty Lopez Accused of Exposing Himself in a Walgreens Before Arrest</t>
  </si>
  <si>
    <t>e4b17334-7bb0-359b-8862-ef79e2e25b27</t>
  </si>
  <si>
    <t>Lexington man gets prison time for email threats to a Kentucky prosecutor</t>
  </si>
  <si>
    <t>a5b12173-4ea2-3b16-b510-95ede0bd8bb4</t>
  </si>
  <si>
    <t>AT&amp;T Rewards Scam Alert: Delete This Text Immediately!</t>
  </si>
  <si>
    <t>a82909c6-1ab0-30a9-bc72-1367f3176bca</t>
  </si>
  <si>
    <t>8fe1ad1c-0664-384b-981c-2383a0b78f54</t>
  </si>
  <si>
    <t>Inside Sherri Papini’s Life After Serving Time for Kidnapping Hoax: New Boyfriend and More</t>
  </si>
  <si>
    <t>9781eaa9-0a20-3114-b497-42fdaffa03c0</t>
  </si>
  <si>
    <t>La búsqueda de Nancy Guthrie, madre de Savannah Guthrie, podría tardar ‘semanas, meses o años’, dice el sheriff</t>
  </si>
  <si>
    <t>fb75af0c-3dbb-3746-ad73-23d7a2764cdd</t>
  </si>
  <si>
    <t>Notorious ‘Wife Swap’ Couple Steven and Jodi Spolansky Divorce 20 Years After Show</t>
  </si>
  <si>
    <t>43d58ed8-1546-3e3c-8104-3646609dfee4</t>
  </si>
  <si>
    <t>2d1d6554-97af-31db-8658-fa55d0e9bd58</t>
  </si>
  <si>
    <t>e66c0e1d-5c7c-3b6d-a918-ab110350dc56</t>
  </si>
  <si>
    <t>Jessica Alba Wore a $1,117 Bomber Jacket to the Super Bowl — We Found a $34 Look</t>
  </si>
  <si>
    <t>6b2f519e-a7ad-3d96-8266-8c57a455349e</t>
  </si>
  <si>
    <t>Which ‘Finding Her Edge’ Stars Are — And Aren’t — Returning for Season 2 After Controversial Ending?</t>
  </si>
  <si>
    <t>3b7c5352-055c-3f6f-ae94-aa3fb49f4e82</t>
  </si>
  <si>
    <t>Beware! A New PayPal Scam Is on the Rise—Here’s What to Watch For</t>
  </si>
  <si>
    <t>697eb3d0-2f63-34e4-b480-68adfc20d572</t>
  </si>
  <si>
    <t>Former judge admits signing invalid arrest warrant in Haiti president’s assassination</t>
  </si>
  <si>
    <t>3f5664ea-ab77-3aac-8148-8dded5796ede</t>
  </si>
  <si>
    <t>Pennsylvania Man Charged in Murder-for-Hire Plot Targeting Ex-Girlfriend, 2 of the Men in Her Life</t>
  </si>
  <si>
    <t>51ddfcba-3e94-32f5-a878-58ecccd8ff9e</t>
  </si>
  <si>
    <t>You'll Never Guess Where 'Landman' Star Kayla Wallace Got Her Start!</t>
  </si>
  <si>
    <t>e740fa91-5225-3866-aba3-28cd9f112be9</t>
  </si>
  <si>
    <t>‘We do not believe that there were any survivors’: Florida charity on Haiti plane crash</t>
  </si>
  <si>
    <t>2638ada2-72cb-3a8d-9274-29b4e6e5801d</t>
  </si>
  <si>
    <t>OnlyFans’ Lily Phillips Reveals What Her Parents Really Think of Her Sleeping With 100 Men in 1 Day</t>
  </si>
  <si>
    <t>485a6981-2684-3cf5-9357-e473c9dc1754</t>
  </si>
  <si>
    <t>Lalaine: What the 'Lizzie McGuire' Star Has Been Up To Since the '00s</t>
  </si>
  <si>
    <t>3ab5c943-9a10-3506-9952-dbe0bd32205c</t>
  </si>
  <si>
    <t>La vida de James y Kimberly Van Der Beek en Texas con seis hijos antes de su muerte a los 48 años</t>
  </si>
  <si>
    <t>8801604d-2b18-313d-8ea3-b0de6999acd8</t>
  </si>
  <si>
    <t>Grilled by NC lawmaker on Epstein case, Pam Bondi deflects to light rail killing</t>
  </si>
  <si>
    <t>fd179365-0b3d-36cf-b0bc-5e04963511e6</t>
  </si>
  <si>
    <t>‘Young Sheldon’ Alum Raegan Revord, 17, Comes Out as Nonbinary: ‘It’s So Cool’</t>
  </si>
  <si>
    <t>58593e3b-8ab3-3c4a-bfda-44f2079b8b3f</t>
  </si>
  <si>
    <t>How will the St. Louis Cardinals lineup change with veteran who rejoins team?</t>
  </si>
  <si>
    <t>9ab66954-6386-316b-93c5-4ffc75c346e7</t>
  </si>
  <si>
    <t>PGA Tour Champion Tommy Fleetwood and His Wife Clare Have a 23-Year Age Gap: Inside Their Relationship</t>
  </si>
  <si>
    <t>3218a00e-d067-37d1-b5f4-faf58f22109f</t>
  </si>
  <si>
    <t>Just 1 GA native is competing in the 2026 Winter Olympics this year. What to know about her</t>
  </si>
  <si>
    <t>df935ca6-bfb0-3337-9d26-52d0cb37bbf4</t>
  </si>
  <si>
    <t>Anne Hathaway Looks Ageless in a Semi-Sheer Dress at the Ralph Lauren Show During New York Fashion Week</t>
  </si>
  <si>
    <t>18271895-a2f5-35d8-947d-a4371d04dbb8</t>
  </si>
  <si>
    <t>Authorities Say Mother of 2 Was Fatally Shot Outside U.K. Church After She Attended Wake</t>
  </si>
  <si>
    <t>44010493-5201-3628-b590-e3c881d67fc4</t>
  </si>
  <si>
    <t>e81bba8d-7fcf-3ee2-980c-037c5aa3a944</t>
  </si>
  <si>
    <t>Who Is Chaz Flynn? Meet the Boyfriend of Bill Gates’ Daughter Phoebe Gates</t>
  </si>
  <si>
    <t>eff670cc-ecd5-3006-a66f-c9446893a49a</t>
  </si>
  <si>
    <t>Former Pastor and HGTV Star Brandon Hatmaker Breaks His Silence on Ex-Wife Jen’s Cheating Allegations</t>
  </si>
  <si>
    <t>c04c23e5-096c-39a0-a02f-981f6788043e</t>
  </si>
  <si>
    <t>Catherine Zeta-Jones Questions If Moving Away From Hollywood Has Been ‘Detrimental’ to Her Career</t>
  </si>
  <si>
    <t>23c99ef7-3f82-3e45-94f9-9b1c82f40700</t>
  </si>
  <si>
    <t>Miami-Dade deputy shoots armed man during traffic stop, sheriff’s office says</t>
  </si>
  <si>
    <t>ecebc2da-ac71-3c3d-a5ee-ed14089d50f8</t>
  </si>
  <si>
    <t>New evidence of hitman, Haitian gang in UM football star’s murder, defense says</t>
  </si>
  <si>
    <t>c554f797-c576-37c6-8375-a4b58f895bd2</t>
  </si>
  <si>
    <t>NC GOP is shunning 2026 party switchers. One candidate says that ‘speaks volumes’</t>
  </si>
  <si>
    <t>66eab848-1f9e-3e1f-9e21-35280b1e0854</t>
  </si>
  <si>
    <t>The View’s Whoopi Goldberg Sets the Record Straight on Why Her Name Is in the Jeffrey Epstein Files</t>
  </si>
  <si>
    <t>3a46408c-7c2e-3080-a0eb-cc4fdc035671</t>
  </si>
  <si>
    <t>Tiger Woods’ Son Charlie Admits They ‘Argue a Lot’ in Candid Father’s Day Message</t>
  </si>
  <si>
    <t>f3e7c200-f9a7-308f-ba50-72f16abc1c6f</t>
  </si>
  <si>
    <t>Gracie Abrams Details Hopes for ‘Privacy’ in Her Life After Paul Mescal Speculation</t>
  </si>
  <si>
    <t>9964ea08-79d0-3121-a4c7-d172a51438e9</t>
  </si>
  <si>
    <t>Susan Lucci’s Lifelong Love: Her Beautiful 53-Year Marriage to Helmut</t>
  </si>
  <si>
    <t>7efbf390-2bad-3ce8-8f00-ad93eda59e8a</t>
  </si>
  <si>
    <t>Savannah Guthrie and Michael Feldman Celebrate 10th Wedding Anniversary: ‘Love You Now and Forever’</t>
  </si>
  <si>
    <t>cbff2ff1-ece5-37a4-8e08-c88a57f15a35</t>
  </si>
  <si>
    <t>What Happened in ‘The Last Thing He Told Me’ Season 1? Ending Explained Before Season 2 Premiere</t>
  </si>
  <si>
    <t>154ef7d7-a8f6-35f9-934d-1b5f5211c865</t>
  </si>
  <si>
    <t>90 Day Fiance’s Tim Malcolm Is a Businessman: Find Out His Net Worth and How He Makes His Money</t>
  </si>
  <si>
    <t>24d6a8cf-2b75-3ea1-8d14-92ea18c6cfc0</t>
  </si>
  <si>
    <t>Pickleball courts planned for Myrtle Beach have been scrapped. Here’s why</t>
  </si>
  <si>
    <t>4d0456e3-9aae-31d0-aebe-663b6b2a0d44</t>
  </si>
  <si>
    <t>Meet Johnny Cash’s 7 Kids: See How They’re Carrying On His Legacy Today</t>
  </si>
  <si>
    <t>316d6ca9-13be-3075-bf30-8db6ba889fb1</t>
  </si>
  <si>
    <t>‘Yellowstone’ and ‘Marshals’ Star Luke Grimes and Wife Bianca’s Relationship Timeline</t>
  </si>
  <si>
    <t>02d8d273-defc-3f5b-9c77-34ab063e4211</t>
  </si>
  <si>
    <t>Two pedestrians killed while crossing Interstate 10 in Biloxi, authorities say</t>
  </si>
  <si>
    <t>e58302c3-873f-35be-923a-d9a0026c11cc</t>
  </si>
  <si>
    <t>Savannah Guthrie Shares Emotional Plea for Safe Return of Mom Nancy Guthrie: ‘It’s Never Too Late’</t>
  </si>
  <si>
    <t>9565c8d4-911c-3cb8-9b7f-6abaff03202a</t>
  </si>
  <si>
    <t>CBS Won’t Reverse David Del Rio’s ‘Matlock’ Firing After Reopened Investigation Into Sexual Assault</t>
  </si>
  <si>
    <t>059082b5-3da0-30a7-89e5-47cf29be98a0</t>
  </si>
  <si>
    <t>Influencer Hannah Collins Peters Is Taking Grief ‘1 Second at a Time’ Weeks After Son’s Death</t>
  </si>
  <si>
    <t>943b118b-49bb-36c2-b7c8-6fc727ea5307</t>
  </si>
  <si>
    <t>3 Best Peacock Movies to Binge-Watch This Weekend (February 6-8): ‘Ghost’ and More</t>
  </si>
  <si>
    <t>48a3b3d5-f70a-3b69-b22d-012c2f2239d9</t>
  </si>
  <si>
    <t>Angelina Jolie and Brad Pitt’s Son Maddox Drops Pitt Last Name in Credits of ‘Couture’ Movie</t>
  </si>
  <si>
    <t>75b15346-a69f-343a-8c4f-797f781e44ea</t>
  </si>
  <si>
    <t>Jennifer Lawrence and Kate Middleton Cosigned the Brown Tote Trend — Shop 15 Styles Now</t>
  </si>
  <si>
    <t>11ee1ecf-78cf-3e87-9b22-79f79bbdb61b</t>
  </si>
  <si>
    <t>‘Top Gun’ pilot sued after fatal ATV crash at Burning Man-style party in SLO County</t>
  </si>
  <si>
    <t>e0338a53-7529-3503-9256-a401d1d28a92</t>
  </si>
  <si>
    <t>4cf5100c-6178-3df7-932c-cf14c57b62b5</t>
  </si>
  <si>
    <t>Prince Andrew’s Daughter Princess Eugenie Is Spotted for 1st Time After Father’s Arrest</t>
  </si>
  <si>
    <t>f978e3a6-aa8f-3728-b6e0-9c93dd458393</t>
  </si>
  <si>
    <t>Former Penn State athlete Tyler Lucas wins $5M grand prize on MrBeast reality show</t>
  </si>
  <si>
    <t>1635c3a4-4537-3cfc-a109-f746e86852b7</t>
  </si>
  <si>
    <t>Kelly Clarkson Is ‘Relieved’ to Stop Paying Spousal Support to Ex-Husband Brandon Blackstock</t>
  </si>
  <si>
    <t>47be1cbd-147c-32fb-bb64-fd50817170ae</t>
  </si>
  <si>
    <t>Women sexually assaulted over years by Sanger cop are suing for financial damages</t>
  </si>
  <si>
    <t>dc0f9220-bab0-3bc5-92b1-2cd2d19caaa2</t>
  </si>
  <si>
    <t>Who Is Mel Gibson’s Ex-Wife Robyn Moore Gibson? Meet the Director’s Former Spouse of 31 Years</t>
  </si>
  <si>
    <t>03d567a9-5c56-3101-b8f9-5048f1e52eea</t>
  </si>
  <si>
    <t>Kelly Stafford and 4 Daughters Wear Matching Black Dresses as They Support Matthew at NFL Honors</t>
  </si>
  <si>
    <t>aa5c29ff-e429-359d-9cff-23b919a7b436</t>
  </si>
  <si>
    <t>Why fired K-State coach Jerome Tang attended Wichita State’s last basketball game</t>
  </si>
  <si>
    <t>38371714-6351-3fa7-82b9-96bf7141bd85</t>
  </si>
  <si>
    <t>Reese Witherspoon’s Ex Jim Toth ‘A Shadow of His Former Self’ as She Flaunts Her New Billionaire Boy</t>
  </si>
  <si>
    <t>9fd45b77-1847-319d-a709-c6feae2ddcee</t>
  </si>
  <si>
    <t>Zendaya Sparks Marriage Rumors With Tom Holland After Trading Engagement Ring for New Gold Band</t>
  </si>
  <si>
    <t>7f0483bd-8a81-388d-8ca5-9386f439877a</t>
  </si>
  <si>
    <t>Bill Belichick’s GF Jordon Hudson Seemingly Trolls Robert Kraft Over Prostitution Bust Before Super Bowl LX</t>
  </si>
  <si>
    <t>4ebabbab-7b1d-324f-a01a-b5d56e10585e</t>
  </si>
  <si>
    <t>‘Below Deck’ Star Ben Robinson’s Ex Kiara Cabral Breaks Silence on Cheating Claims, Hints at Trauma</t>
  </si>
  <si>
    <t>cc90e01b-a04f-3317-8a30-821fa758b46b</t>
  </si>
  <si>
    <t>Footprints left 327 years ago challenge Mississippi Coast history</t>
  </si>
  <si>
    <t>6184241a-4fac-3ad7-87d4-e7aa73b52392</t>
  </si>
  <si>
    <t>These are the best Kansas City-area companies to work for in 2026, Forbes says</t>
  </si>
  <si>
    <t>9ef263d9-66af-3267-9ae8-e9b94fc7953f</t>
  </si>
  <si>
    <t>3 Underrated Netflix Shows You Need to Watch in February 2026: ‘Jekyll and Hyde’ and More</t>
  </si>
  <si>
    <t>38265cb8-ce4e-30f7-b536-09ee5107b96f</t>
  </si>
  <si>
    <t>Rideshare driver assaulted by passenger in Little Havana, causing crash: cops</t>
  </si>
  <si>
    <t>f7a774d1-5e7d-3c9c-bfff-d30cc79a0dc4</t>
  </si>
  <si>
    <t>KC cop Blayne Newton who’s killed 3 people in ‘problem’ tenure resigns</t>
  </si>
  <si>
    <t>76f38275-be7f-3f33-8bf3-307e5d91c8db</t>
  </si>
  <si>
    <t>How ‘Today’ Anchor Savannah Guthrie’s Family Found Out Mom Nancy Guthrie Was Missing</t>
  </si>
  <si>
    <t>8db07083-93cb-387b-96bc-17fe77572570</t>
  </si>
  <si>
    <t>Kim Richards’ Ups and Downs Over the Years: Arrests, Sobriety Journey and More</t>
  </si>
  <si>
    <t>0114bf2b-0bae-3091-9b02-840143e6fc0a</t>
  </si>
  <si>
    <t>Summer House’s Amanda Batula Reveals Whether She and Kyle Cooke Have a Prenup, Chances of Reuniting</t>
  </si>
  <si>
    <t>cec7ceee-b1a1-3678-977f-fe5acb160718</t>
  </si>
  <si>
    <t>‘Million Dollar Listing Los Angeles’ Put on Pause for Season 16 After Josh and Heather Altman’s Exits</t>
  </si>
  <si>
    <t>29386531-e9ba-3746-bb05-c8a9b7962134</t>
  </si>
  <si>
    <t>Trump administration appeals federal judge’s order blocking end of Haitian TPS</t>
  </si>
  <si>
    <t>092c639a-3dec-3fb0-9ea2-91997f934729</t>
  </si>
  <si>
    <t>DeSantis’ immigration emergency efforts cost Florida taxpayers $573 million</t>
  </si>
  <si>
    <t>1a45465c-930c-3e07-8396-2ad92ddc9949</t>
  </si>
  <si>
    <t>Ballerina Farm’s Hannah Neeleman Is Pregnant, Expecting Baby No. 9 With Husband Daniel Neeleman</t>
  </si>
  <si>
    <t>2f573058-8db0-3e40-aaac-cd4a9f370c39</t>
  </si>
  <si>
    <t>3 Must-Watch HBO Max Shows You Need to Stream in February 2026: ‘Neighbors’ and More</t>
  </si>
  <si>
    <t>0f48f7ad-9a7c-3409-86c8-36f1b90f076b</t>
  </si>
  <si>
    <t>Matt Lauer Hopes to Team Up With Hoda Kotb After ‘Today’ Exit: ‘She Could Make Him Respectable Again’</t>
  </si>
  <si>
    <t>824e740c-1174-3bd7-9bf4-8f282c36032a</t>
  </si>
  <si>
    <t>Footage Shows Shocking Moment Colorado Cops Find 3 Kids in Trunk of DUI Suspect’s Car</t>
  </si>
  <si>
    <t>66fdbf62-b054-38fa-bd6c-0fec0e273cf8</t>
  </si>
  <si>
    <t>New on Hulu in February 2026 — The Full List of Movies and TV Shows</t>
  </si>
  <si>
    <t>d67419e4-e5b6-31a2-b4f8-8a95da0c03e4</t>
  </si>
  <si>
    <t>Real-Life Couples That Met On Set: Elizabeth Taylor and Richard Burton and More</t>
  </si>
  <si>
    <t>7b316503-19c5-3314-8beb-62e3b1f9553b</t>
  </si>
  <si>
    <t>Why Eva Mendes &amp; Ryan Gosling Almost Didn't Get Married</t>
  </si>
  <si>
    <t>4aecf516-62ef-3903-b57c-5f3f42df52a8</t>
  </si>
  <si>
    <t>‘Symbol of the Haitian spirit’: The story behind Haiti’s Winter Olympic uniform</t>
  </si>
  <si>
    <t>0e45c7cd-164c-3fdb-9c32-51030a32cf87</t>
  </si>
  <si>
    <t>f0eab63b-16d4-3136-9c08-5f1f3f8d5d71</t>
  </si>
  <si>
    <t>Son Found Mom Being Stabbed to Death by Estranged Husband After His Release From Jail: Court Docs</t>
  </si>
  <si>
    <t>64380bbb-09e5-326a-a847-3e980dd5a023</t>
  </si>
  <si>
    <t>Was Kate Middleton’s Major Operation Eating Disorder Related? Prince William ‘Worries’ What People ‘Think’</t>
  </si>
  <si>
    <t>512615b5-f614-3c59-9fb7-bc4c029e2fef</t>
  </si>
  <si>
    <t>Who Is HGTV Star Brandon Hatmaker’s Wife Kelly? What to Know After Jen Hatmaker Divorce, Cheating Drama</t>
  </si>
  <si>
    <t>2f231dd4-03f7-3201-b5a8-8dee30715cbc</t>
  </si>
  <si>
    <t>Influencer Mikayla Nogueira Says Her Skin Is ‘Stressed’ After Announcing Divorce With Cody Hawken</t>
  </si>
  <si>
    <t>db6d76d8-25ab-3edc-8d01-f1c8c404947b</t>
  </si>
  <si>
    <t>Quién es Gabriela Berlingeri, la novia de juventud de Bad Bunny a quien vinculan de nuevo con la superestrella puertorriqueña</t>
  </si>
  <si>
    <t>89f853b3-16b2-3073-849d-e293998d4598</t>
  </si>
  <si>
    <t>Can I cut my neighbor’s tree if it’s on my property? What Washington law says</t>
  </si>
  <si>
    <t>77704fe5-f69d-3765-8230-d7cc0e4bc780</t>
  </si>
  <si>
    <t>‘Firenadoes’: Kansas wildfires whip up odd weather phenomenon of whirling fire</t>
  </si>
  <si>
    <t>9dc2f097-64d2-3c8b-81ac-b77c77beffea</t>
  </si>
  <si>
    <t>6c368f87-19e9-37ec-817f-4983f04bd4fe</t>
  </si>
  <si>
    <t>HBO’s ‘Love &amp; Death’: Where is Pat Montgomery now, the husband who Candy cheated on?</t>
  </si>
  <si>
    <t>601ff117-3bcb-3499-9967-0d0faf09d4ac</t>
  </si>
  <si>
    <t>Fort Worth Star-Telegram McClatchy</t>
  </si>
  <si>
    <t>Man dies in South Dade car crash that injured a second person</t>
  </si>
  <si>
    <t>8615d1cc-7b84-373f-9a74-b7822889dc5b</t>
  </si>
  <si>
    <t>Eric Dane and Rebecca Gayheart’s Relationship Timeline: From Marriage to Yearslong Separation</t>
  </si>
  <si>
    <t>9ad68789-955c-3eea-9d6e-b2cd488e4b3a</t>
  </si>
  <si>
    <t>Shahs of Sunset’s Mike Shouhed Settles With Ex Paulina Ben-Cohen Over Alleged Assault</t>
  </si>
  <si>
    <t>d2730598-4472-31bb-99c4-70e476f78093</t>
  </si>
  <si>
    <t>Sarah Pidgeon Responds to Concerns of Her Upcoming Portrayal of Carolyn Bessette-Kennedy</t>
  </si>
  <si>
    <t>40fb183e-d4d6-306f-8462-bcd967e16b31</t>
  </si>
  <si>
    <t>Bruce Springsteen’s Kids Are All Grown Up—Here’s What They’re Doing Now</t>
  </si>
  <si>
    <t>957a9a8a-16b7-3bbd-b9c0-a73862f5f4cc</t>
  </si>
  <si>
    <t>Man dies after shooting outside Kansas City convenience store</t>
  </si>
  <si>
    <t>0101806b-aea6-30b0-8948-d98b8269dfc7</t>
  </si>
  <si>
    <t>Buying a house in Columbia is getting better. Here’s why, SC data &amp; a local realtor says</t>
  </si>
  <si>
    <t>3e9848c2-1110-30ef-8e71-bd4e686f3238</t>
  </si>
  <si>
    <t>Barn Jackets Are Having a Moment: 17 Warm and Cozy Must-Haves You’ll Wear Through Spring</t>
  </si>
  <si>
    <t>f4614dcc-00cb-3b3e-a2dc-e6bb55901e7e</t>
  </si>
  <si>
    <t>Hilary Duff Addresses Ashley Tisdale’s Viral ‘Toxic’ Mom Group Claims: I ‘Quiet the Noise’</t>
  </si>
  <si>
    <t>92eb48ea-cba9-3e71-a26b-2bc54e3d1f55</t>
  </si>
  <si>
    <t>9d83a47e-03b2-3a21-9767-e409a0d289c6</t>
  </si>
  <si>
    <t>c2dd3652-8298-3bd2-9ad3-3f2fe83e2745</t>
  </si>
  <si>
    <t>5 Great Netflix Movies to Watch Instead of the 2026 Super Bowl: ‘Pineapple Express’ and More</t>
  </si>
  <si>
    <t>40bbefb1-4d0a-3156-8943-737b34844069</t>
  </si>
  <si>
    <t>How ‘Grey’s Anatomy’ Paid Tribute to Eric Dane After His Death Following ALS Battle</t>
  </si>
  <si>
    <t>f6ec0654-ea9e-3b3f-88d0-0f3ac5488f37</t>
  </si>
  <si>
    <t>Lawmaker claimed WA college has 4 admins per student. What do the numbers show?</t>
  </si>
  <si>
    <t>52cb0d30-4a54-3bb1-bdfa-24ee56786dd2</t>
  </si>
  <si>
    <t>Jenna Bush Hager Says Savannah Guthrie’s Husband Mike Feldman Tried Kicking Her Out of Their Home</t>
  </si>
  <si>
    <t>3543bc13-5f2e-368a-80ee-55275d54d0db</t>
  </si>
  <si>
    <t>What Is 1Q21.1 Microdeletion? Details on Gypsy Rose Blanchard’s Genetic Condition</t>
  </si>
  <si>
    <t>b4cbfe2f-6fe6-38c1-967a-602225da965d</t>
  </si>
  <si>
    <t>Why Did Charles Manson Kill Sharon Tate? His Reason Explained Behind Horrific 1969 Murders</t>
  </si>
  <si>
    <t>4a1bc4fa-9acd-37dc-8ff0-1e98a582c23b</t>
  </si>
  <si>
    <t>Who Is Daphne Joy? 5 Things to Know About 50 Cent’s Ex Named in Diddy Trafficking Lawsuit</t>
  </si>
  <si>
    <t>0fba8be1-01d1-30ee-ae7c-3d96940c4173</t>
  </si>
  <si>
    <t>Every Time Michelle Randolph Has Addressed Her Casual Romance With Glen Powell</t>
  </si>
  <si>
    <t>6dad8654-b110-3cb4-9b6e-9b56e6031863</t>
  </si>
  <si>
    <t>El representante de James Van Der Beek confirma que dio un anticipo para la casa de su familia antes de su muerte</t>
  </si>
  <si>
    <t>626035cf-c4a1-3bd7-9bc7-74a2966887e8</t>
  </si>
  <si>
    <t>Former Body Positivity Influencer Gabriella Lascano Is ‘Renouncing’ the ‘Extreme’ Movement</t>
  </si>
  <si>
    <t>6a51596a-edee-3ffc-af26-c0947505d542</t>
  </si>
  <si>
    <t>I Don’t Buy Pricey Cashmere, but These 17 Soft Sweaters Are Deceivingly Luxe — From $10</t>
  </si>
  <si>
    <t>c5c221f5-47c4-3671-aef1-3b6216e1cf24</t>
  </si>
  <si>
    <t>ca46b8a5-bec4-3ad0-82a9-569019b1b81e</t>
  </si>
  <si>
    <t>6 Hand Soaks That Repair Dry, Cracked Hands Fast</t>
  </si>
  <si>
    <t>e923a7db-b1fc-3c0f-bbec-187818d8d13a</t>
  </si>
  <si>
    <t>Where Is Delana Boyer Now? ‘My 600-Lb. Life’ Contestant Forced TLC to Break Cardinal Rule</t>
  </si>
  <si>
    <t>7b9c7cb7-c992-342e-9ae4-c04c7f58a2c9</t>
  </si>
  <si>
    <t>What Does ‘Sister Wives’ Star Kody Brown Do for a Living? Everything We Know About His Job</t>
  </si>
  <si>
    <t>eeecf5e2-a57e-348f-b652-485ff52c4ed8</t>
  </si>
  <si>
    <t>Grammy Awards 2026 Nominees and Winners: See the Complete List</t>
  </si>
  <si>
    <t>c91c60f5-14c5-31d3-b1a5-d0a46fc70f25</t>
  </si>
  <si>
    <t>f6967601-77da-36cd-8ce3-34d2524557f8</t>
  </si>
  <si>
    <t>Friend tied to Shanquella Robinson death in Cabo responds to lawsuit with changed name</t>
  </si>
  <si>
    <t>4c43473e-0178-3c73-8092-1835180ba8a0</t>
  </si>
  <si>
    <t>Ree Drummond’s Pioneer Woman Dupes for $1? Dollar Stores Say ‘Yes, Ma’am’</t>
  </si>
  <si>
    <t>2b136804-0a36-35ee-a046-157964e653e4</t>
  </si>
  <si>
    <t>Gerard Butler ‘Is Very Self-Conscious About His Current Shape’ — and Won’t Go Shirtless!</t>
  </si>
  <si>
    <t>3ee54eae-3dbb-3fb5-95fd-05299b1bb62e</t>
  </si>
  <si>
    <t>Widespread rain, heavy snow headed to Boise region. Here’s what to expect</t>
  </si>
  <si>
    <t>0d52bd3f-f1ac-3341-b86b-5ca46e72e95c</t>
  </si>
  <si>
    <t>The View’s Whoopi Goldberg ‘Not Surprised’ by Bill Gates’ Connection to Jeffrey Epstein</t>
  </si>
  <si>
    <t>07d4e1c7-2fa3-37fc-ae10-25beba74a7a5</t>
  </si>
  <si>
    <t>Inside Bette Davis’ Passionate Love Affairs — and Why Her Need for Sex Was ‘Unbecoming’</t>
  </si>
  <si>
    <t>a6e63b6f-0b7c-3e2a-97e1-8a3a2371b6fd</t>
  </si>
  <si>
    <t>Charles Manson Jr.’s Cause of Death: How Convicted Killer Charles Manson’s Namesake Son Died</t>
  </si>
  <si>
    <t>4ef1afc3-56bb-37a7-ae36-faf855aeb5c9</t>
  </si>
  <si>
    <t>‘DWTS’ Pro Gleb Savchenko Joins ‘The Bold and the Beautiful’ Ahead of Carter and Daphne’s Wedding</t>
  </si>
  <si>
    <t>b51e59c9-9f50-3ff2-a07d-122bbdbec1b8</t>
  </si>
  <si>
    <t>What Happened to Mina Starsiak Hawk’s Sister-in-Law? HGTV Host Opens Up About Stefanie Hawk’s Death</t>
  </si>
  <si>
    <t>46b7ccac-d047-338f-9474-acfecd958888</t>
  </si>
  <si>
    <t>Sam Darnold Gushes About ‘Unbelievable’ Girlfriend Katie Hoofnagle After $100 Million Move to Seattle</t>
  </si>
  <si>
    <t>f43dc954-b2a4-3ee8-a7d6-ebed8e5d8d4b</t>
  </si>
  <si>
    <t>Cuba warns airlines it’s out of jet fuel, announces drastic measures amid U.S. oil blockade</t>
  </si>
  <si>
    <t>2acf2ce8-2438-34e4-99fd-ab587a0cfd9f</t>
  </si>
  <si>
    <t>Coroner IDs 20-year-old woman who died in I-84 four-vehicle crash</t>
  </si>
  <si>
    <t>c01e2efe-97b3-3e0b-8bd0-4fcd4e3452d0</t>
  </si>
  <si>
    <t>‘This Is Us’ Alum Chrissy Metz Reveals Secrets to 100-Lb Weight Loss Amid Ozempic Rumors</t>
  </si>
  <si>
    <t>4ccc4827-6bbf-3423-8030-22b3ec4b54ac</t>
  </si>
  <si>
    <t>‘Daybreak’ anchor Marc Istook signs off from WFAA. Here’s his final goodbye</t>
  </si>
  <si>
    <t>56ad6b87-ac56-3326-8c93-f7feb8f238ad</t>
  </si>
  <si>
    <t>White House Reveals How President Trump Plans to Spend His Super Bowl Halftime Amid Bad Bunny Controversy</t>
  </si>
  <si>
    <t>4faec518-2175-3b55-a56a-eb76fb30dd65</t>
  </si>
  <si>
    <t>‘Morning Joe’ Hosts’ Salaries: How Much Money Joe Scarborough, Mika Brzezinski and Willie Geist Make</t>
  </si>
  <si>
    <t>a23b5240-4d33-3f94-8180-0ad149fd2eda</t>
  </si>
  <si>
    <t>Woman Staying at Family’s Home Kidnapped 2-Year-Old Who Was Rescued at Gas Station, Says Police</t>
  </si>
  <si>
    <t>c0ffe735-680f-326e-978f-6064afc98a7b</t>
  </si>
  <si>
    <t>Governor DeSantis hasn’t ‘received anything’ from Hope Florida grand jury</t>
  </si>
  <si>
    <t>4477872c-30d1-3a87-becd-ef48f7dcf587</t>
  </si>
  <si>
    <t>Kelly: Cutting Tagovailoa and absorbing all the cap hit in 2026 is unrealistic | Opinion</t>
  </si>
  <si>
    <t>999f7c5f-ba89-3871-81de-114448fb2698</t>
  </si>
  <si>
    <t>Democrat Taylor Rehmet defeats Leigh Wambsganss in Texas Senate runoff</t>
  </si>
  <si>
    <t>c72cff52-009f-3075-a0f2-6a1f221b5b61</t>
  </si>
  <si>
    <t>Former Fox News Host Megyn Kelly Looks Breathtaking in Bikinis: See Her Swimsuit Photos</t>
  </si>
  <si>
    <t>457e4363-50df-3634-8f1b-9493a5e716b2</t>
  </si>
  <si>
    <t>Margot Robbie and Jacob Elordi’s ‘Wuthering Heights’ Is a Horny, Bombastic Love Story: Review</t>
  </si>
  <si>
    <t>e15bfabf-fb68-344a-8950-c4cb7dd4d137</t>
  </si>
  <si>
    <t>Man dead after being struck by Brightline train near Midtown Miami: police</t>
  </si>
  <si>
    <t>ba91747a-52a1-323b-b22d-5eec71ec8f6b</t>
  </si>
  <si>
    <t>A remarkable run for Miami’s airport has ended. Can 2026 start a new streak?</t>
  </si>
  <si>
    <t>e0f1e4b6-1b68-32b4-b9f4-6897765f3df1</t>
  </si>
  <si>
    <t>Kate Middleton’s Secret for Shiny, Satin Hair Is a Popular Shampoo (On Amazon!)</t>
  </si>
  <si>
    <t>b2b0ac4e-48db-3caf-ac74-641221b6d115</t>
  </si>
  <si>
    <t>This Leave-in Hair Mask Strengthened My Thin Hair and Reduced Breakage</t>
  </si>
  <si>
    <t>9114e98f-976b-3471-b81b-5b0de1505a3f</t>
  </si>
  <si>
    <t>‘Teen Mom’ and ‘16 and Pregnant’ Tragedies: The Saddest and Most Shocking Deaths</t>
  </si>
  <si>
    <t>c0f6859a-b756-3e37-ae26-c8ab49b5434c</t>
  </si>
  <si>
    <t>Are John Corbett and Bo Derek Married? Inside Their More Than 20 Year Relationship</t>
  </si>
  <si>
    <t>17986c96-3b84-345c-aeb2-42f86c6174cd</t>
  </si>
  <si>
    <t>Cancer and Cancer Compatibility: Are They a Good Match in Love and Friendship?</t>
  </si>
  <si>
    <t>fa13734f-76f9-3c93-b55b-02c8a8818f08</t>
  </si>
  <si>
    <t>108cf79c-067a-36b2-bc55-bf1dea42332d</t>
  </si>
  <si>
    <t>‘Bridgerton’ Showrunner Denies Francesca’s Orgasm Problems Are Connected to Her Sexuality After Gender Swap Twist</t>
  </si>
  <si>
    <t>7b4a0f78-118a-35ee-9f25-d6a117e24ff2</t>
  </si>
  <si>
    <t>Lindsey Vonn Shares Photo From Hospital After 3rd ‘Successful’ Surgery Following Olympic Crash</t>
  </si>
  <si>
    <t>d59262b4-c3dc-3e68-9e96-5797fed090f0</t>
  </si>
  <si>
    <t>How Bill Lawrence Uses Humor to Cope With Watching Wife Christa Miller Kiss Other Men on Screen</t>
  </si>
  <si>
    <t>7318f8f4-37c1-36bc-a0e8-6574dabecb56</t>
  </si>
  <si>
    <t>Fallece Gerardo Taracena a los 55 años: el legado de un ícono del cine y la televisión mexicana</t>
  </si>
  <si>
    <t>03078b18-a8af-359f-aab9-36b7ee721eba</t>
  </si>
  <si>
    <t>Meet the Real Ingalls Family—Uncover the Truth Behind ‘Little House’</t>
  </si>
  <si>
    <t>f93ef4d2-d519-36ca-b5f2-18654c6b27aa</t>
  </si>
  <si>
    <t>Elizabeth Montgomery’s Secret Heartbreak: How She Found Magic Despite Her Famous Father’s Cold Shadow</t>
  </si>
  <si>
    <t>2c8dbc32-a623-3ef4-8d3d-7aead77ef21f</t>
  </si>
  <si>
    <t>Housing limits for sex offenders in Fresno County unconstitutional, lawsuit says</t>
  </si>
  <si>
    <t>622ccfdf-f2cd-3449-b0ff-6c0cedd21199</t>
  </si>
  <si>
    <t>Kid Rock Is Selling $5K 1st-Class Tickets to Upcoming ‘Freedom 250 Tour’ After Turning Point USA Concert</t>
  </si>
  <si>
    <t>8812c331-31f8-3bf2-bbbb-5351d5363d24</t>
  </si>
  <si>
    <t>3 Best Drama Movies to Watch on Netflix, Ranked by IMDb Rating (February 2026)</t>
  </si>
  <si>
    <t>41a4da94-794b-3d98-a36e-720113a6025e</t>
  </si>
  <si>
    <t>A historic shift in Venezuela’s oil industry — and a test for foreign investors</t>
  </si>
  <si>
    <t>595c5db4-0307-3bda-88c8-a77362f87c70</t>
  </si>
  <si>
    <t>Bad Bunny Wins Big With 3 Awards at the 2026 Grammys Ahead of His Super Bowl Halftime Show</t>
  </si>
  <si>
    <t>3e239d3b-f177-3699-b130-3462b25ebe6c</t>
  </si>
  <si>
    <t>Matt Lauer Reunites With Former ‘Today’ Costars Savannah Guthrie and Hoda Kotb at Wedding</t>
  </si>
  <si>
    <t>71dedc47-416e-3d73-ae60-a0719e6178c1</t>
  </si>
  <si>
    <t>I Travel at Least Once a Month — And I Wear These 17 Comfy Outfit Sets on Repeat</t>
  </si>
  <si>
    <t>0252beba-08a1-302e-a463-5bfc6a2eab1d</t>
  </si>
  <si>
    <t>The 2026 NFL Honors Had the Hottest Couples Ever Including Russell Wilson and Ciara and More</t>
  </si>
  <si>
    <t>531f5dc0-f189-37bd-a3e8-ebd572e8c2f4</t>
  </si>
  <si>
    <t>‘I Feel Guilty When I’m Not Working’: The Tireless Life of ‘The Fugitive’ Star David Janssen</t>
  </si>
  <si>
    <t>0bdb609f-fd33-314f-80ee-447ca02f1b75</t>
  </si>
  <si>
    <t>NC’s What-a-Burger and Texas’ Whataburger end long-running legal dispute</t>
  </si>
  <si>
    <t>bfef75e7-c76b-3ab1-8f62-b0aa52216390</t>
  </si>
  <si>
    <t>Lindsey Vonn Says She’s Feeling ‘More Like Myself’ Ahead of Another Surgery Following Olympic Crash</t>
  </si>
  <si>
    <t>143b845d-0ac1-36ca-aff6-733a936c58a3</t>
  </si>
  <si>
    <t>Olympic Medals Kept Breaking on the Same Day and the Athletes’ Reactions Are Pure Gold</t>
  </si>
  <si>
    <t>beccee68-d57e-3dd2-83e2-48aff92f077d</t>
  </si>
  <si>
    <t>c54dccd2-2915-3218-8f3a-87da7a0ca8cc</t>
  </si>
  <si>
    <t>Former MLB Pitcher Dan Serafini Sentenced to Life in Prison for Shooting In-Laws</t>
  </si>
  <si>
    <t>c5969794-441c-31b0-bf93-a0a3d0fae379</t>
  </si>
  <si>
    <t>Shares of Kentucky bourbon company plummet, taking competitors’ stocks down too</t>
  </si>
  <si>
    <t>84bb85b3-ee03-3810-a8f2-5e94d6d4a412</t>
  </si>
  <si>
    <t>Were ‘90 Day Fiance’ Stars Ben Rathbun and Mahogany Roca Still Together at the Time of His Death?</t>
  </si>
  <si>
    <t>67559c29-f71e-3efc-a16b-48bf08a97413</t>
  </si>
  <si>
    <t>Arnold Schwarzenegger and Heather Milligan Relationship Timeline</t>
  </si>
  <si>
    <t>b2968c15-b814-3112-99b8-30fb7209f3af</t>
  </si>
  <si>
    <t>Dyan Cannon, 88, Steps Out for Rare Appearance After Revealing She Has ‘Friends With Benefits’</t>
  </si>
  <si>
    <t>fc3f415c-7dbc-32e9-8d22-a7d30fd255e9</t>
  </si>
  <si>
    <t>Espectáculo de medio tiempo del Super Bowl 2026: fecha, hora, artistas y cómo verlo</t>
  </si>
  <si>
    <t>92623e5b-5719-3761-8c45-90bf5e1377db</t>
  </si>
  <si>
    <t>The Viral 3-Day Sardine Fast Can Help You Lose Weight When Nothing Else Works</t>
  </si>
  <si>
    <t>82d36914-84f9-360d-8daa-73f2e6d3ca78</t>
  </si>
  <si>
    <t>‘Summer House’ Cast Reacts to Kyle Cooke and Amanda Batula’s Split: Carl Radke, Ciara Miller and More</t>
  </si>
  <si>
    <t>576ade16-3f54-338d-aeb6-a0c19757a4d0</t>
  </si>
  <si>
    <t>Everything to Know About ‘The Devil Wears Prada’ Sequel Starring Anne Hathaway and More</t>
  </si>
  <si>
    <t>573e996b-d5c6-3318-906a-cbf51c1ad02e</t>
  </si>
  <si>
    <t>Influencer Marissa Ayers Posts Heartwarming Vlog Recapping Time With Giants Quarterback Jaxson Dart</t>
  </si>
  <si>
    <t>5e9c7542-c753-3db1-bcea-67bf89f3ffbd</t>
  </si>
  <si>
    <t>Bill O’Reilly Is ‘Dealing With’ a Mystery Illness, Steps Back From Work: ‘We’ll Fight the Good Fight’</t>
  </si>
  <si>
    <t>81c1bc67-f74e-3945-9a43-4fd4075d0667</t>
  </si>
  <si>
    <t>5 Fort Worth company employees indicted in $220 million cattle sale fraud</t>
  </si>
  <si>
    <t>108d0317-6600-3cae-84c2-6bb4840a3404</t>
  </si>
  <si>
    <t>Cold weather in South Florida sets new records, and more chills are in forecast</t>
  </si>
  <si>
    <t>ebaa9d77-c8c0-3a60-ac23-c22583d9696c</t>
  </si>
  <si>
    <t>‘Lioness’ and ‘The Dutton Ranch’ are casting extras for filming in North Texas</t>
  </si>
  <si>
    <t>595e55a8-f553-3838-b9f9-aedcf5623bab</t>
  </si>
  <si>
    <t>See which famous country star just stopped by the Joe T. Garcia’s patio</t>
  </si>
  <si>
    <t>07dc0734-68e6-3279-b257-350759d22e85</t>
  </si>
  <si>
    <t>What ‘Dawson’s Creek’ Cast Has Said About Their Salaries, Residuals From the Show: ‘I Saw Almost Nothing’</t>
  </si>
  <si>
    <t>2e6780cb-4d80-3e8d-a9b7-e83d91124a9b</t>
  </si>
  <si>
    <t>OnlyFans’ Annie Knight Reacts to Sophie Rain’s Claims About Lacking ‘Morals’</t>
  </si>
  <si>
    <t>cf58515d-e50b-3ad9-8763-2ff29a73b728</t>
  </si>
  <si>
    <t>Alfonso Ribeiro Shares Photo From ‘Last Goodbye’ With James Van Der Beek Before His Death at Age 48</t>
  </si>
  <si>
    <t>3af1ecee-ae65-3b79-b6a5-1506f5cad61c</t>
  </si>
  <si>
    <t>Billy Bob Thornton’s ‘Landman’ Character Accidentally Flashes His Penis After Taking Erectile Dysfunction Pills</t>
  </si>
  <si>
    <t>629a895b-8184-3877-95ee-85ff4be27009</t>
  </si>
  <si>
    <t>Carrie Underwood Gets Emotional Over ‘American Idol’ Contestant’s Song About Postpartum Depression</t>
  </si>
  <si>
    <t>3615ec14-e580-31ea-844b-51a3bcb0732e</t>
  </si>
  <si>
    <t>Jennifer Aniston’s Boyfriend Jim Curtis Packs on the PDA as He Honors ‘Friends’ Star on Her Birthday</t>
  </si>
  <si>
    <t>05e8467c-861e-3497-833b-0aebce57d55a</t>
  </si>
  <si>
    <t>Who Was John Combe From ‘Home Town’? What Happened to Erin and Ben Napier’s Client</t>
  </si>
  <si>
    <t>2e989826-7bd4-3d28-84e5-dbf62613fab6</t>
  </si>
  <si>
    <t>Piedmont Natural Gas responds to Charlotte-area complaints about ‘insane’ bills</t>
  </si>
  <si>
    <t>df20ea32-eeb8-342e-a619-e7a64defff11</t>
  </si>
  <si>
    <t>Did Billie Eilish Get a Boob Job? What She’s Said About Plastic Surgery Rumors</t>
  </si>
  <si>
    <t>c92492d4-890e-3d1a-8bc3-e0d31cf2783d</t>
  </si>
  <si>
    <t>‘Shifting Gears’ Showrunner Reveals What She Goes ‘Back and Forth’ With Tim Allen on About Hit ABC Sitcom</t>
  </si>
  <si>
    <t>149203fb-2f4c-3149-858e-f952c3e9676f</t>
  </si>
  <si>
    <t>NASCAR’s Denny Hamlin Speaks for 1st Time Since Father’s Death in Fire, Reinjured Himself in Rubble</t>
  </si>
  <si>
    <t>544a1d6c-ab9e-316d-955d-1be222201d93</t>
  </si>
  <si>
    <t>Miami man punched and kicked a woman seated in a parked car, police say</t>
  </si>
  <si>
    <t>edf13224-efa2-323f-8ad3-96166ce483b4</t>
  </si>
  <si>
    <t>Success Story! Where Is ‘My 600-Lb. Life’ Season 9’s Samantha Mason Now? Total Weight Loss, Life Updates</t>
  </si>
  <si>
    <t>569ae768-ea38-3363-b555-ecc20b4895c3</t>
  </si>
  <si>
    <t>Cardboard coffins, rotting garbage, end of surgeries: Images of Cuba’s humanitarian crisis</t>
  </si>
  <si>
    <t>0797445c-d001-320e-a034-89a90af7ad13</t>
  </si>
  <si>
    <t>35858b4d-9588-3697-b8b8-1d7589f9b96a</t>
  </si>
  <si>
    <t>Who Is Lady Gaga’s Fiance? What to Know About Michael Polansky After Her Grammy Award Win</t>
  </si>
  <si>
    <t>6405c0ac-7db2-3a96-a5c4-90d541b930b5</t>
  </si>
  <si>
    <t>SZA Frees the Nip While Going Braless Underneath Sheer Top — And Fans Go Wild</t>
  </si>
  <si>
    <t>748df019-4927-3cfd-af9d-aca5e7898c88</t>
  </si>
  <si>
    <t>Dave Portnoy Says Only a ‘Psychopath’ Would Be Offended by Donald Trump’s USA Women’s Hockey Comment</t>
  </si>
  <si>
    <t>9940b11f-ce24-3d01-8b38-f62c30bbb114</t>
  </si>
  <si>
    <t>Kelly: Dolphins must dig franchise out of a financial mess this offseason | Opinion</t>
  </si>
  <si>
    <t>21692ef2-f8ff-3abb-a5d4-e89a2a3e86c1</t>
  </si>
  <si>
    <t>Exclusive: Former Cowboy Nate Newton on pardon — ‘Tell the president thank you’</t>
  </si>
  <si>
    <t>9d33cf77-3af3-3cbc-a339-0f75336527ac</t>
  </si>
  <si>
    <t>Will North Texas Democrats boycott President Trump’s State of the Union speech?</t>
  </si>
  <si>
    <t>57be8c97-bfaa-3403-8503-d7c09a44bfa8</t>
  </si>
  <si>
    <t>DNC chairman says Democrats are playing the long game in Florida</t>
  </si>
  <si>
    <t>8ee6f629-2fdf-3b78-85d1-0f8e5bcb7db1</t>
  </si>
  <si>
    <t>Why each Burger Box restaurant around Fort Worth feels like its own surprise</t>
  </si>
  <si>
    <t>906cd3d4-1096-342b-ab98-5d4ff518886f</t>
  </si>
  <si>
    <t>Seahawks GM admits ‘I lost it’ about Kenneth Walker on parade day. So what now?</t>
  </si>
  <si>
    <t>a48c33f3-f3c4-35ae-9dbe-632a5fcd76a6</t>
  </si>
  <si>
    <t>Which OnlyFans Star Holds the Record in the ‘Competitive Sex’ Trend? Breaking Down the Numbers</t>
  </si>
  <si>
    <t>033294b2-39e3-34ce-810e-027422e567c7</t>
  </si>
  <si>
    <t>Who Is Camilla Araujo? 5 Facts About the OnlyFans Model Who Was Recognized by Kids in Viral Video</t>
  </si>
  <si>
    <t>0a111100-2d28-345e-b8c1-12b7bcb3f356</t>
  </si>
  <si>
    <t>This is Washington’s wealthiest county, study says. See how much residents make</t>
  </si>
  <si>
    <t>1b7669fa-0711-3c3c-a830-9e37b9936625</t>
  </si>
  <si>
    <t>Caldwell police arrest man after alleged road-rage incident, assault</t>
  </si>
  <si>
    <t>3aea12af-e317-3eee-85c1-5678272401ba</t>
  </si>
  <si>
    <t>President Donald Trump Threatens Nancy Guthrie Kidnappers With Death Penalty If She’s Killed</t>
  </si>
  <si>
    <t>31b95396-3e70-33d1-84ac-644a5c591d62</t>
  </si>
  <si>
    <t>Where is the dog that killed their mother? Miami Gardens family wants answers</t>
  </si>
  <si>
    <t>7590d684-4885-3aec-a7b3-58d027e87ee6</t>
  </si>
  <si>
    <t>Miami-Dade’s incinerator hunt is down to just two sites. Will the county start over?</t>
  </si>
  <si>
    <t>e21e032a-2a85-37eb-820d-30c1c25cdf51</t>
  </si>
  <si>
    <t>As early voting begins, these are the most competitive races in North Texas</t>
  </si>
  <si>
    <t>c12c872b-fe17-3ef1-af7c-2d634bfee104</t>
  </si>
  <si>
    <t>Justin Bieber and Wife Hailey Bieber’s Candid Quotes About Parenting: ‘We Both Feel Very Protective’</t>
  </si>
  <si>
    <t>7666e561-3996-34f6-b01d-233cdc3f80d3</t>
  </si>
  <si>
    <t>In the end, the Dallas Mavericks traded Luka Doncic for basically nothing</t>
  </si>
  <si>
    <t>2b23777e-9125-326e-b8dd-253e7d5f983e</t>
  </si>
  <si>
    <t>Travis and Jason Kelce Praise USA Women’s Hockey Amid Political Controversy: ‘Hockey Capital of the World’</t>
  </si>
  <si>
    <t>e7bca125-df27-32e4-a69e-4e8a38cd3f18</t>
  </si>
  <si>
    <t>Gayle King Fights Back Tears as She Discusses Savannah Guthrie’s Missing Mother Nancy: ‘Unimaginable Situation’</t>
  </si>
  <si>
    <t>1dac02c6-eff4-3bbf-bda6-4f0fb3d0adc2</t>
  </si>
  <si>
    <t>Former NFL Star Taylor Lewan Says Naming Bad Bunny the Super Bowl Halftime Performer Was a ‘Mistake’</t>
  </si>
  <si>
    <t>5c4a8930-4fc9-3922-8515-35af9d0c89d8</t>
  </si>
  <si>
    <t>Jury finds Bellingham woman guilty of second-degree murder for fatal 2021 shooting</t>
  </si>
  <si>
    <t>0d8bef56-722f-32f4-b087-143ad4dd5d21</t>
  </si>
  <si>
    <t>The Heart Disease Test ‘Y&amp;R’ Star Melissa Claire Egan Urges Women To Get</t>
  </si>
  <si>
    <t>4c1cc3e0-6d9a-348a-a28c-549f155a20a9</t>
  </si>
  <si>
    <t>A T-shirt caused a mistrial in Fort Worth. What to know about court dress codes</t>
  </si>
  <si>
    <t>ef1db371-e3aa-3007-afef-3e91f5ca45e4</t>
  </si>
  <si>
    <t>Heavy rain, thunderstorms to hit SLO County. Here’s when showers will start</t>
  </si>
  <si>
    <t>49ebf5a5-a510-3420-be78-d111a0141183</t>
  </si>
  <si>
    <t>‘The Traitors’ Season 4 Reunion Recap: Did Rob and Colton Cheat and More Major Bombshells</t>
  </si>
  <si>
    <t>de8b9a43-4e26-32f2-b8a3-06585d75ca44</t>
  </si>
  <si>
    <t>Where Is Netflix’s Regency Series ‘Bridgerton’ Filmed? Breaking Down Key Locations in England</t>
  </si>
  <si>
    <t>778f8c48-324d-39e7-80e5-97284e112969</t>
  </si>
  <si>
    <t>Chiefs’ Patrick Mahomes and Travis Kelce are being sued by sneaker company</t>
  </si>
  <si>
    <t>12b01ea8-8547-3b0a-8c26-ec06372ecfe7</t>
  </si>
  <si>
    <t>Qué artistas han sido despreciados (y casi humillados) por el ‘Monstruo de la Quinta Vergara’ en Viña del Mar</t>
  </si>
  <si>
    <t>f1d91330-356e-30e7-9015-ad9b495e5408</t>
  </si>
  <si>
    <t>RFK Jr. Reveals Status of Relationship With Cousin Caroline Kennedy After Her Daughter Tatiana’s Death</t>
  </si>
  <si>
    <t>b28b1ebb-cb6d-3039-abc9-64ab0fc289d4</t>
  </si>
  <si>
    <t>Victoria Beckham Reunites With Spice Girls for ‘Viva Forever’ Jam Session Amid Family Drama</t>
  </si>
  <si>
    <t>f44d9401-d3ad-3563-8a76-c1fa14424234</t>
  </si>
  <si>
    <t>Jury sees graphic photos of former UM football star Bryan Pata’s murder</t>
  </si>
  <si>
    <t>364432bd-9dbb-3b4a-88f0-096b0cf5bef2</t>
  </si>
  <si>
    <t>Where Is ‘90 Day Fiance’ Star Pedro Jimeno Today After His Divorce From Chantel Everett? 2025 Update</t>
  </si>
  <si>
    <t>b6b769ce-fa86-30ab-b06d-5438e1816251</t>
  </si>
  <si>
    <t>Harry Styles Shows Up Fashionably Late to the 2026 Grammys, Presents Album of the Year to Bad Bunny</t>
  </si>
  <si>
    <t>863512c9-dc4a-3628-98da-30f6da3459d9</t>
  </si>
  <si>
    <t>Milo Ventimiglia and Arielle Kebbel Dish on ‘Gilmore Girls’ BTS Secrets, Reuniting on ‘I Can Only Imagine 2’</t>
  </si>
  <si>
    <t>350cea7c-2809-3688-9920-3d5233ce6df9</t>
  </si>
  <si>
    <t>US Senate candidate James Talarico schedules Dallas rally</t>
  </si>
  <si>
    <t>2ea57ffe-31d8-32c9-864b-229b2582b6a7</t>
  </si>
  <si>
    <t>Carmichael teacher stranded amid unrest in Puerto Vallarta after week in ‘paradise’</t>
  </si>
  <si>
    <t>f719d34e-56ca-347b-adee-8be54d6e9f09</t>
  </si>
  <si>
    <t>David Harbour Spotted With Mystery Woman as ‘Stranger Things’ Costars Attend Maya Hawke’s Wedding</t>
  </si>
  <si>
    <t>0630c9f1-7c48-3719-8b7b-0ce941bce6e2</t>
  </si>
  <si>
    <t>What Happened to the Fords on HGTV? See Where Siblings Leanne and Steve Ford Are Now</t>
  </si>
  <si>
    <t>5e18d285-afb2-3e3e-a670-624195a662c1</t>
  </si>
  <si>
    <t>b2321689-71c9-30c2-a63b-bfe2fd16d6e7</t>
  </si>
  <si>
    <t>I’m 5’3” — These 17 Are The Best Butt-Lifting Jeans on Amazon for Petite Frames (From $16)</t>
  </si>
  <si>
    <t>4d63e6a8-7fe2-302a-b1dd-433dfa8955c4</t>
  </si>
  <si>
    <t>Paul Mescal and Gracie Abrams’ Relationship Timeline: From Sideline Support to Red Carpet Official</t>
  </si>
  <si>
    <t>7a04aa88-01fe-34ca-9dc3-69fdd11852ef</t>
  </si>
  <si>
    <t>Where Is Shandi Sullivan From ‘America’s Next Top Model’ Now? All About Her Life Today</t>
  </si>
  <si>
    <t>ad884f9d-b350-35cd-acdc-2d9a83b1b145</t>
  </si>
  <si>
    <t>Rory McIlroy Admits He Lives ‘Two Different Lives’ as Wife Erica Stoll Skips the U.S. Open</t>
  </si>
  <si>
    <t>08f839ae-c5e7-382c-8be5-a58fb962be9b</t>
  </si>
  <si>
    <t>Celebrity Chefs Bobby Flay and Brooke Williamson’s Whirlwind Relationship Timeline</t>
  </si>
  <si>
    <t>f105ac6c-3b86-33e3-a6ec-60227d3faf07</t>
  </si>
  <si>
    <t>Fox 4 hires a Cleburne native and Texas A&amp;M alum as its newest meteorologist</t>
  </si>
  <si>
    <t>b5868145-62b0-35ea-8a53-c85738cacff7</t>
  </si>
  <si>
    <t>Texas Governor Greg Abbott: State will fix Fort Worth school ‘indoctrination’</t>
  </si>
  <si>
    <t>755fdc23-e45b-3cf2-8024-908b7753bb8a</t>
  </si>
  <si>
    <t>Below Deck Down Under’s Captain Jason and Daisy Hint at Cast Shakeup After a Potential Crew Member Exit</t>
  </si>
  <si>
    <t>4e282f8c-416c-3b68-93c5-2e673479b750</t>
  </si>
  <si>
    <t>3 New HBO Max Movies With at Least 90 Percent on Rotten Tomatoes (February 2026)</t>
  </si>
  <si>
    <t>eae895c7-40b3-3380-b698-458873f8690c</t>
  </si>
  <si>
    <t>Seahawks Star Leonard Williams’ Pregnant Wife Hailey Reveals How She’s Preparing for 2026 Super Bowl</t>
  </si>
  <si>
    <t>958ec315-7f78-3b4d-9d66-81bd2e16bfc5</t>
  </si>
  <si>
    <t>Figure Skater Ilia Malinin Falls Twice and Misses Podium in Shocking Upset at 2026 Olympics</t>
  </si>
  <si>
    <t>e6d2bb13-3938-3188-8f49-334a82b5d802</t>
  </si>
  <si>
    <t>Dog the Bounty Hunter Cries in Court as Stepson Faces Manslaughter Charge for Son’s Fatal Shooting</t>
  </si>
  <si>
    <t>cf9c7e4c-abdc-33e1-8a11-b27ab2d4797a</t>
  </si>
  <si>
    <t>Remember When Selena Gomez Ruled Instagram? Here’s Who Runs Social Media Now</t>
  </si>
  <si>
    <t>02c9e5f7-19ab-31fe-9401-1ac886ac5554</t>
  </si>
  <si>
    <t>Why did a 15-year-old open fire on Hedingham? The question that haunts Raleigh</t>
  </si>
  <si>
    <t>53634b8b-33ca-3b71-9f56-044be9e891d8</t>
  </si>
  <si>
    <t>Padma Lakshmi’s Kitchen for New Show ‘America’s Culinary Cup’ Has a Photo of Taylor Swift’s Cat</t>
  </si>
  <si>
    <t>a73c70a2-36e0-32a2-92f7-81123eae5c4f</t>
  </si>
  <si>
    <t>Millie Bobby Brown Frees the Nipple in Chic Pajama Set After Admitting She Doesn’t ‘Like Wearing a Bra’</t>
  </si>
  <si>
    <t>e2e79ac9-96c8-3977-bced-c022af19bb94</t>
  </si>
  <si>
    <t>Virgo and Gemini Compatibility: Are They a Good Match in Love and Friendship?</t>
  </si>
  <si>
    <t>4a95910b-86c3-3b26-b515-a4f71e8d518a</t>
  </si>
  <si>
    <t>9b25aa37-74ec-3a1f-a7bf-e1bc0c780203</t>
  </si>
  <si>
    <t>Kelly Osbourne Has Girls’ Night Out at 2026 Brit Awards With Mom Sharon Amid Defense of Slim Figure</t>
  </si>
  <si>
    <t>c516c98b-cdb5-32da-8d6e-6afb7cbc2ca9</t>
  </si>
  <si>
    <t>Corey Feldman Finalizes Divorce, Will Pay Ex-Wife Courtney Anne $100K in Spousal Support</t>
  </si>
  <si>
    <t>4adc99f4-988d-3cb8-a587-5f8e1e3042c5</t>
  </si>
  <si>
    <t>Reba McEntire Says Marriage to Ex Husband Narvel Blackstock Was ‘All Business’</t>
  </si>
  <si>
    <t>71d234a0-001e-3907-9737-04216ef6a90b</t>
  </si>
  <si>
    <t>Why Team USA Women’s Hockey State of the Union Invite Provided ‘Difficult’ Problem</t>
  </si>
  <si>
    <t>0e51eff1-567e-3116-b4db-a9b29dcd3d68</t>
  </si>
  <si>
    <t>f6097859-6715-32fb-b667-0e3cbe36dbab</t>
  </si>
  <si>
    <t>6e40bbd7-73d6-3bcb-ae27-b1fa477f17de</t>
  </si>
  <si>
    <t>Harry Hamlin Shares Rare Comments About Son Dimitri: ‘I Wasn’t There Constantly’</t>
  </si>
  <si>
    <t>65bdbc23-0ee5-3ad5-b1fa-06f899237931</t>
  </si>
  <si>
    <t>Meg Ryan’s Love Life: Dennis Quaid Drama, Russell Crowe &amp; More!</t>
  </si>
  <si>
    <t>05a99104-8935-34af-88ce-c4489475ec22</t>
  </si>
  <si>
    <t>Kanye West realiza un dueto sorpresa con su hija de 12 años North durante un concierto en México</t>
  </si>
  <si>
    <t>5f792029-ed9f-3d5c-bdce-e3a095b35e9f</t>
  </si>
  <si>
    <t>The Real-Life Couples Of The ‘Chicago P.D.’ Cast</t>
  </si>
  <si>
    <t>53927791-9602-333b-908b-737bcbea4f97</t>
  </si>
  <si>
    <t>Rob Rausch Turned Down ‘The Traitors’ Twice. Now the Host Calls Him the Best Traitor This Season.</t>
  </si>
  <si>
    <t>49aaeb0e-9982-339b-84b6-44deb2229131</t>
  </si>
  <si>
    <t>‘My Strange Addiction’ Is Back After 11-Year Hiatus. Let’s Revisit Its Most Viral Moments</t>
  </si>
  <si>
    <t>60c67ab5-5c3a-3da6-b07c-80b152a6908e</t>
  </si>
  <si>
    <t>Foreign leaders treat Trump like a bully. Kansas senators, take note | Opinion</t>
  </si>
  <si>
    <t>63093426-69a9-3baf-9fd2-0ceeb6e29744</t>
  </si>
  <si>
    <t>90 Day Fiance’s Michael Eloshway Loses Plea to Toss 10-Year Prison Sentence Over Illegal Videos</t>
  </si>
  <si>
    <t>1a8b365b-828f-3d7c-9d2f-5eb273cffade</t>
  </si>
  <si>
    <t>5 Great Netflix Movies to Watch on Valentine’s Day: ‘Titanic,’ ‘Hit Man’ and More</t>
  </si>
  <si>
    <t>7efc4193-377c-3508-823b-d2087eb6aff6</t>
  </si>
  <si>
    <t>Who are the ‘hidden homeless’? In Miami-Dade, they could fill Hard Rock Stadium</t>
  </si>
  <si>
    <t>c467c439-a0b5-32b3-b7f5-dcf3b4fa8338</t>
  </si>
  <si>
    <t>b8de0de3-074b-3446-9dbf-f6114b9a9552</t>
  </si>
  <si>
    <t>‘RJ Decker’ Cast Reveals Which of Scott Speedman’s ‘Grey’s Anatomy’ Costars They Want on the Show</t>
  </si>
  <si>
    <t>a9c4c283-0b99-39ea-b593-38d1b1175226</t>
  </si>
  <si>
    <t>Gordon Ramsay Is a Dad of 6 Kids! Meet the ‘Hell’s Kitchen’ Star’s Children Including Newborn Jesse</t>
  </si>
  <si>
    <t>1d3347d4-8bc9-3a1a-b52d-dd86c831dbe5</t>
  </si>
  <si>
    <t>JFK’s Grandson Jack Schlossberg Trolls Cousin-in-Law Cheryl Hines: ‘She Looks Super Dehydrated’</t>
  </si>
  <si>
    <t>0d2e35e3-83d3-3dba-8b90-361dc2833fec</t>
  </si>
  <si>
    <t>Lindsey Vonn Addresses Claims She Was ‘Selfish’ for Competing in 2026 Winter Olympics on Torn ACL</t>
  </si>
  <si>
    <t>5004e465-4b98-3d76-9f19-2fc236f3e537</t>
  </si>
  <si>
    <t>This Hack For Making Ice Cream In the Snow Is Going Viral — Here’s How to Do It!</t>
  </si>
  <si>
    <t>a6d244d5-0b3e-335d-9115-5bd11d66aca7</t>
  </si>
  <si>
    <t>Chicken joint coming to Conway. It will be the second location. Here’s when</t>
  </si>
  <si>
    <t>87189873-2fb4-3600-bc52-3704cea29a36</t>
  </si>
  <si>
    <t>America’s Next Top Model’s Miss J Alexander Reveals He Suffered Debilitating Stroke: ‘Couldn’t Walk and Talk’</t>
  </si>
  <si>
    <t>f9a29df3-e310-3b31-b019-05ac02e26e5e</t>
  </si>
  <si>
    <t>Inside ‘Survivor’ Couple Jaime Dugan and Erik Huffman’s Ugly Divorce: All of the Wild Accusations!</t>
  </si>
  <si>
    <t>3616869b-a870-3940-8396-6dd632e6e379</t>
  </si>
  <si>
    <t>Tumwater to buy brewery lodge for $1.85M, restore it to ‘a beautiful facility’</t>
  </si>
  <si>
    <t>d32abb60-5f7d-3229-8ab9-88c479e7acee</t>
  </si>
  <si>
    <t>Tom Ellis Breaks Down the Difference Between ‘FBI’ and ‘CIA’ Spinoff, Addresses Series Premiere Delay</t>
  </si>
  <si>
    <t>a8a679b7-412b-350b-8a64-7b581a8b35fb</t>
  </si>
  <si>
    <t>How warm will spring be in North Texas? Here’s what the forecast shows</t>
  </si>
  <si>
    <t>77c143b2-b9c6-32af-b75c-f11b3591d905</t>
  </si>
  <si>
    <t>Leah Remini Explains Why Kevin James ‘Ruined’ Her for Future Shows, Teases ‘King of Queens’ Revival</t>
  </si>
  <si>
    <t>81b6c7eb-8414-33a5-be63-2f697b22547b</t>
  </si>
  <si>
    <t>‘Teen Mom’ Alum Kailyn Lowry Reveals Will Stipulations Barring Some Exes From Attending Her Funeral</t>
  </si>
  <si>
    <t>acf5541f-45da-39e4-a20b-8b879290d59f</t>
  </si>
  <si>
    <t>Gemini and Capricorn Compatibility: Are They a Good Match in Love and Friendship?</t>
  </si>
  <si>
    <t>77d8ebab-2844-313b-af38-ba81bdcb3126</t>
  </si>
  <si>
    <t>Why fund the DOJ if they won’t really reveal the Epstein files? | Opinion</t>
  </si>
  <si>
    <t>713d1208-9157-3bf3-b59e-d77f4f035ffd</t>
  </si>
  <si>
    <t>Katie Holmes’ Comfy Trousers Are a Chic 2026 Alternative to Denim — Shop the $17 Version</t>
  </si>
  <si>
    <t>f1af75e5-1689-3a0b-8a87-799d2b2c565e</t>
  </si>
  <si>
    <t>Judge sets sentence for Austin Thompson in Hedingham mass shooting that killed 5</t>
  </si>
  <si>
    <t>250f10d0-fa6d-3c95-82a9-ffd10a3c0562</t>
  </si>
  <si>
    <t>Latest round of layoffs at Lowe’s hits Charlotte region corporate office workers</t>
  </si>
  <si>
    <t>b6d75415-31bc-301d-9e76-f50fe21a5e2c</t>
  </si>
  <si>
    <t>Did you watch H-E-B’s Super Bowl ad? Here’s who voiced the tortilla-obsessed baby</t>
  </si>
  <si>
    <t>3a3b1305-4e5f-31ac-b3b4-2510b81e6bc1</t>
  </si>
  <si>
    <t>Children’s Basketball Coach, Her Dad Attacked Opposing Team’s Coach, His Wife During Mid-Game Argument</t>
  </si>
  <si>
    <t>37e87d79-216e-31ed-b2da-ec4178a84cf2</t>
  </si>
  <si>
    <t>Make Clothes Last Longer With 5 Easy Hacks That Cost Pennies—Your Closet Will Thank You!</t>
  </si>
  <si>
    <t>17938561-6b58-3bce-bfeb-80a18cf814a3</t>
  </si>
  <si>
    <t>Manatee makes development decision after 9-hour debate. Here are 5 takeways</t>
  </si>
  <si>
    <t>1008754c-185d-379e-a80c-f15b381b4b70</t>
  </si>
  <si>
    <t>Miami had a language law before English-only driving tests. See what happened</t>
  </si>
  <si>
    <t>f1712d44-e5c6-3a43-aca6-1dfe3e445138</t>
  </si>
  <si>
    <t>Delcy Rodríguez meets top U.S. diplomat as Washington presses Venezuela transition plan</t>
  </si>
  <si>
    <t>f28d770a-8376-3216-9c78-03ad0659dcb3</t>
  </si>
  <si>
    <t>Eric Dane’s Wife Rebecca Gayheart Says Their Daughters Are ‘Really Suffering’ Amid His ALS Battle</t>
  </si>
  <si>
    <t>ad20d367-4878-34af-a4c3-adca68ee0ba6</t>
  </si>
  <si>
    <t>Video Streams</t>
  </si>
  <si>
    <t>Video Streamers</t>
  </si>
  <si>
    <t>Total Watched Minutes</t>
  </si>
  <si>
    <t>Minutes Per Unique (mm:ss)</t>
  </si>
  <si>
    <t>Porch pirate steals packages from Colleyville residents</t>
  </si>
  <si>
    <t>2a8dc00a-5f16-3e32-9b04-a8080ddc09e4</t>
  </si>
  <si>
    <t>d25b88ec-357c-4660-9e21-7e93950e7b64</t>
  </si>
  <si>
    <t>Lori Loughlin and Ex Mossimo Giannulli’s Relationship Never ‘Recovered’ From College Admissions Scandal</t>
  </si>
  <si>
    <t>70763b82-6a27-357a-947b-ea01918df775</t>
  </si>
  <si>
    <t>Kansas City Chiefs defensive star Chris Jones discusses Travis Kelce&amp;#39;s future</t>
  </si>
  <si>
    <t>Kansas City Star videos</t>
  </si>
  <si>
    <t>6bab9df0-ccad-3bf1-bfd2-767668ff6289</t>
  </si>
  <si>
    <t>9a5883e9-be67-48bb-afb4-e70121267a7a</t>
  </si>
  <si>
    <t>Tommy Lee Jones’ Daughter Victoria Found Dead at 34 in San Francisco Hotel on New Year’s Day</t>
  </si>
  <si>
    <t>6e40d544-c4d1-329f-af46-067cc282d6d0</t>
  </si>
  <si>
    <t>70976743-db68-345f-a693-a4def3a6a92e</t>
  </si>
  <si>
    <t>Kevin Costner Plots His Comeback: New Projects, a Private Romance and a Fresh Start After Tough Year</t>
  </si>
  <si>
    <t>1d02759e-2516-3330-bc93-71df562d4d05</t>
  </si>
  <si>
    <t>Prince Harry’s U.K. Security Win Puts Meghan Markle in ‘Awkward Position,’ Royal Expert Says</t>
  </si>
  <si>
    <t>6a09d41d-5aae-3d7c-8dd4-2a9a3968d987</t>
  </si>
  <si>
    <t>2026 Critics Choice Awards Best and Worst Moments: Chelsea Handler Calls Timothee Chalamet a ‘Labubu’ and More</t>
  </si>
  <si>
    <t>9703ce63-4a93-390f-a74b-a021b2649c94</t>
  </si>
  <si>
    <t>1a218679-9b15-3ca2-a891-cf4fb02dc9e0</t>
  </si>
  <si>
    <t>e4118a16-8ace-440f-bb32-a4796cee0494</t>
  </si>
  <si>
    <t>Sarah Shahi Reveals How Divorce, Career Challenges and Surviving Life’s ‘Messy Middle’ Inspired Her New Book</t>
  </si>
  <si>
    <t>a7de5db6-51ce-34aa-8bc9-29a4a3d7f48a</t>
  </si>
  <si>
    <t>Jelly Roll Explains Why He Didn’t Use GLP-1 to Shed Nearly 300 Lbs on Weight Loss Journey</t>
  </si>
  <si>
    <t>North Texas advocates speak on ICE and changes in the immigration system</t>
  </si>
  <si>
    <t>eef552c2-275d-3363-9d33-62529fc4fa59</t>
  </si>
  <si>
    <t>1fa4ca16-79c0-49e5-b4c1-4e4fd6f1518d</t>
  </si>
  <si>
    <t>Bryce Young says it does not matter that Panthers are underdogs to Rams</t>
  </si>
  <si>
    <t>525bbb81-5116-3575-bc77-989fb7552936</t>
  </si>
  <si>
    <t>40193ab1-93da-4d29-8af1-a683e0a47c12</t>
  </si>
  <si>
    <t>911 calls detail plane crash that killed Greg Biffle, six others</t>
  </si>
  <si>
    <t>9d9d5cde-90af-3012-92cb-f364085a805d</t>
  </si>
  <si>
    <t>adaeba9a-d6cb-45ae-9b84-2c35b199df06</t>
  </si>
  <si>
    <t>Tommy Lee Jones’ Daughter Victoria Found Dead at 34 in San Francisco Hotel on New Year’s Day: Report</t>
  </si>
  <si>
    <t>Haley Kalil demandada por su exmarido Matt, por hablar del tamaño de su pene</t>
  </si>
  <si>
    <t>6aac3688-e0bf-34e2-aa76-4ceb300f6fe8</t>
  </si>
  <si>
    <t>What we know about the woman killed by an ICE agent in Minneapolis with Kansas City ties</t>
  </si>
  <si>
    <t>2ee4230f-e32b-363d-a2af-f5cdd1ce947d</t>
  </si>
  <si>
    <t>a54f0925-c494-4885-880c-1e8908897e3f</t>
  </si>
  <si>
    <t>Eric McCormack’s Ex Scores ‘Will and Grace’ Residuals, Spousal Support and More in Divorce</t>
  </si>
  <si>
    <t>27a6f1ea-c285-3a8d-ab44-3e9937aad6a9</t>
  </si>
  <si>
    <t>Donny Osmond Reached Out to Nephew Jared After ‘RHOSLC’ Appearances: ‘You OK?’</t>
  </si>
  <si>
    <t>808c4f9c-612a-3b33-bcf5-ef3339ac6752</t>
  </si>
  <si>
    <t>Ex-NYC Mayor Eric Adams Slams Andy Cohen After ‘Sloppy Drunken Rant’ on CNN ‘New Year’s Eve Live’</t>
  </si>
  <si>
    <t>aec38d6a-5d07-3375-a629-88844a474a1f</t>
  </si>
  <si>
    <t>Modesto Bee 2025 Football Player of the Year: Wes Burford</t>
  </si>
  <si>
    <t>00ba5331-7023-3fe3-81be-40a8f0bf69da</t>
  </si>
  <si>
    <t>b4fa7762-fea7-401f-b08e-db04ac33aaf7</t>
  </si>
  <si>
    <t>Ardrey Kell&amp;#39;s Ethan Gramaglia comes off bench to give Knights double overtime win</t>
  </si>
  <si>
    <t>8c322b40-f491-3a2b-b2ff-b37ba019d74f</t>
  </si>
  <si>
    <t>ad6d1955-4457-4f9a-b757-de9f36eea795</t>
  </si>
  <si>
    <t>Kansas City Chiefs tight end Travis Kelce talks about season finale ... and future</t>
  </si>
  <si>
    <t>4015898e-cf1c-3798-970c-0be9a7396ea8</t>
  </si>
  <si>
    <t>271405ca-0b37-4aae-9b37-4f77bfc27d39</t>
  </si>
  <si>
    <t>Kennedy Family Gathers in New York City for Tatiana Schlossberg’s Funeral</t>
  </si>
  <si>
    <t>19579e3b-15ed-335f-ad34-19de51987ea6</t>
  </si>
  <si>
    <t>1 person arrested after SWAT standoff at Richland home</t>
  </si>
  <si>
    <t>TriCity Herald</t>
  </si>
  <si>
    <t>0deddbdc-e281-38c1-87fe-3b9d3bac9ade</t>
  </si>
  <si>
    <t>06961b34-d636-4ffd-bed8-15801b9567ef</t>
  </si>
  <si>
    <t>Mike Macdonald on oddity of Seahawks playing same team consecutive games, 49ers in playoffs</t>
  </si>
  <si>
    <t>dd73774d-83a5-3858-b907-76a3dc90dd4e</t>
  </si>
  <si>
    <t>ae09d3f1-7391-46fa-aa7d-63a8bff641b3</t>
  </si>
  <si>
    <t>Olympian Oksana Baiul Gives Up Custody of 11-Year-Old Daughter in Divorce: Inside the Settlement</t>
  </si>
  <si>
    <t>0c0fe7cd-20b1-3365-8389-783a332baafd</t>
  </si>
  <si>
    <t>Driver killed after colliding with big rig in Fresno County</t>
  </si>
  <si>
    <t>f8d2b998-04b7-3c32-9e03-10b265bdaf06</t>
  </si>
  <si>
    <t>ef4b19c8-fcb5-4da8-9ac2-750bfc454090</t>
  </si>
  <si>
    <t>‘Sister Wives’ Reunion Trailer: Kody Claims Ex Janelle ‘Plays’ Him, Meri’s Catfish Drama Resurfaces</t>
  </si>
  <si>
    <t>df25732e-c8d3-3013-a77f-427af519748f</t>
  </si>
  <si>
    <t>Romy Reiner, hija de Rob y Michele Reiner, celebra su cumpleaños 28 dos semanas después de la muerte de sus padres</t>
  </si>
  <si>
    <t>950e051b-c32b-3b85-8023-c0ea8ba40493</t>
  </si>
  <si>
    <t>Rob and Michele Reiner’s Daughter Romy Reiner Marks Her 28th Birthday 2 Weeks After Parents’ Deaths</t>
  </si>
  <si>
    <t>d3bb5957-b2c6-3a23-b1c5-c7e50ace073c</t>
  </si>
  <si>
    <t>Chiefs&amp;#39; Patrick Mahomes starts rehab after ACL  injury</t>
  </si>
  <si>
    <t>3a7a4352-2fa5-3c0e-b055-4a18aa29989c</t>
  </si>
  <si>
    <t>e14768e9-5fe5-4796-9a1d-b19b6fffd95f</t>
  </si>
  <si>
    <t>Tommy Lee Jones’ Late Daughter Victoria Suffered Suspected Overdose, 911 Call Reveals</t>
  </si>
  <si>
    <t>35bab645-af5b-3056-bae9-2f9ef9283124</t>
  </si>
  <si>
    <t>Monks speak at Walk for Peace stop in South Carolina</t>
  </si>
  <si>
    <t>74380383-9f3f-3493-aa49-59f558f4c947</t>
  </si>
  <si>
    <t>621db661-84e7-459c-a310-f148eb92febf</t>
  </si>
  <si>
    <t>Why Insiders Say Prince Harry Still Feels Caught Between His Royal Roots and New Life in California</t>
  </si>
  <si>
    <t>9920dfe4-ed40-35ea-8f5b-db065349dca5</t>
  </si>
  <si>
    <t>Brigitte Bardot’s Cause of Death Revealed by Husband as She’s Laid to Rest in St-Tropez</t>
  </si>
  <si>
    <t>7fd7f529-fc31-3b2e-b0c8-94c5e3295104</t>
  </si>
  <si>
    <t>Ryan Seacrest Is Bringing a New Mindset Into 2026 Following the Death of His Father</t>
  </si>
  <si>
    <t>fa8085d3-1f73-3bcf-83ca-9c4dc0a4669b</t>
  </si>
  <si>
    <t>‘Sister Wives’ Preview: Kody Confesses to Owing Robyn an Apology ‘Most of All’ for Remaining ‘Loyal’</t>
  </si>
  <si>
    <t>2e0d05c8-b1e6-31df-a90f-7d31927bc29b</t>
  </si>
  <si>
    <t>When Calls the Heart’s Erin Krakow Says Elizabeth and Nathan’s Season 13 Love Will ‘More Than’ Satisfy Fans</t>
  </si>
  <si>
    <t>7c902799-b033-3cd3-b812-d4f4b988be55</t>
  </si>
  <si>
    <t>‘Sister Wives’ Preview: Janelle Denies Playing ‘Girl Games’ With Meri After Calling Robyn ‘Submissive’</t>
  </si>
  <si>
    <t>b412a540-087d-36c5-981c-fdd89b0ef193</t>
  </si>
  <si>
    <t>Chiefs rookie linebacker Bassa discusses his 1st-year experience in the NFL</t>
  </si>
  <si>
    <t>9b252fa7-340f-36db-a8c4-8501e3d1f402</t>
  </si>
  <si>
    <t>111d2c8c-a59d-4e55-a380-38eef702c977</t>
  </si>
  <si>
    <t>‘1000-Lb. Sisters’ Sneak Peek: Amy Slaton Reveals Why Sister Tammy Won’t Be Her Maid of Honor</t>
  </si>
  <si>
    <t>21f78880-fa07-3ce1-af6e-9b9f997b405e</t>
  </si>
  <si>
    <t>Who’s Really Winning? Experts Say Blake Lively Is ‘Way Up’ in One-Year Justin Baldoni Legal War</t>
  </si>
  <si>
    <t>64fb0c6f-2ce5-3477-a0fe-3e101beeb60c</t>
  </si>
  <si>
    <t>Mark Pope on Braydon Hawthorne, injury updates</t>
  </si>
  <si>
    <t>b1f0beba-3281-3e1c-8395-9b6a8780fe3c</t>
  </si>
  <si>
    <t>235cec38-47de-46d6-81d6-a5d6aa16b626</t>
  </si>
  <si>
    <t>‘Parent Trap’ BFFs Lisa Ann Walter and Elaine Hendrix: I Never Have to Worry About Her Falling ‘Out of Love With Me’</t>
  </si>
  <si>
    <t>63fcbf14-b4df-33b2-b3a2-c79e0765e341</t>
  </si>
  <si>
    <t>Buddhist Monks teach lessons of mindfulness and peace on walk</t>
  </si>
  <si>
    <t>98c591c1-4a03-35b7-be31-1f3cfe418982</t>
  </si>
  <si>
    <t>5f4d1e96-e746-4dd8-abd5-4914726c2322</t>
  </si>
  <si>
    <t>Tom Brady Shares Cryptic Message After Sparking Dating Rumors With Alix Earle on New Year’s Eve</t>
  </si>
  <si>
    <t>13986b48-d4d9-3881-ae82-090c5b5d0db6</t>
  </si>
  <si>
    <t>Who Is the Real Spencer Pratt? ‘The Hills’ Villain May End Up a Hero — But Still Doesn’t Regret Leaking That LC Rumor</t>
  </si>
  <si>
    <t>452edeaf-93b2-3d02-bc07-b6139c184d26</t>
  </si>
  <si>
    <t>Running with Théoden: Bird Pizzeria’s Kerrel Thompson</t>
  </si>
  <si>
    <t>5d5ca2a0-9cfa-3a00-9258-f75af8908f29</t>
  </si>
  <si>
    <t>007edb9a-61a3-4029-95ec-181a81a9d5eb</t>
  </si>
  <si>
    <t>Ice starts to cover Charlotte area</t>
  </si>
  <si>
    <t>38cf6e57-19e4-36b2-9138-7c7669729f28</t>
  </si>
  <si>
    <t>e6f92559-863c-4a22-aa22-0cf259dd1890</t>
  </si>
  <si>
    <t>Hilary Duff’s Husband Matthew Koma Slams Ashley Tisdale’s ‘Toxic’ Mom Group Claims: ‘Tone Deaf’</t>
  </si>
  <si>
    <t>5451713f-8df2-302a-bb48-4c13364e4adb</t>
  </si>
  <si>
    <t>Former Pierce County elementary teacher found guilty of child molestation</t>
  </si>
  <si>
    <t>af65081d-1cf8-37ec-a359-d703be85dc45</t>
  </si>
  <si>
    <t>d8251d29-4eab-4505-bbdd-73f9e9b58ccb</t>
  </si>
  <si>
    <t>‘Dick Clark’s New Year’s Rockin’ Eve With Ryan Seacrest 2026’: Time, Date, Channel, Performers and More</t>
  </si>
  <si>
    <t>165426da-cffc-3925-80fc-feec5853e371</t>
  </si>
  <si>
    <t>NASCAR fan recounts being star struck meeting Greg Biffle</t>
  </si>
  <si>
    <t>c6f98d81-6464-3024-91d5-381d24e1029e</t>
  </si>
  <si>
    <t>cdfefe35-b1ae-4fcc-bef1-4c64718a5976</t>
  </si>
  <si>
    <t>Cooper Kupp after Seahawks&amp;#39; playoff rout of 49ers puts Seattle in NFC title game</t>
  </si>
  <si>
    <t>2e5bc249-dd51-331c-87d1-26849b01fa8d</t>
  </si>
  <si>
    <t>c9568566-6bee-41fb-b920-272f09803a97</t>
  </si>
  <si>
    <t>How TikTok’s Lexi Rivera Feels ‘Confident’ in Her Cupshe Swimwear: Speaks ‘for Themselves’</t>
  </si>
  <si>
    <t>df3474c8-f1fa-3ae1-a1da-d5854e67dbe9</t>
  </si>
  <si>
    <t>2026 Critics Choice Awards Winners List: Noah Wyle, Jessie Buckley and More Who Won</t>
  </si>
  <si>
    <t>ed76e5b1-0360-3496-9e28-1c46e5b6a8be</t>
  </si>
  <si>
    <t>Sam Darnold, Cooper Kupp, Rashid Shaheed, Dareke Young begin Seahawks practice 4 days before 49ers playoff game</t>
  </si>
  <si>
    <t>c8e8ad0e-9c33-37fb-b64f-969bbe3c99c4</t>
  </si>
  <si>
    <t>6f561f0f-202a-4ce9-a1ca-8e08a6a7cfff</t>
  </si>
  <si>
    <t>Dolphins in Depth: Dolphins begin search for team&amp;#39;s next GM</t>
  </si>
  <si>
    <t>Miami Herald videos</t>
  </si>
  <si>
    <t>eb248a51-c5ae-30b9-9c15-c54261c50880</t>
  </si>
  <si>
    <t>a357f8c7-445c-4472-8a45-1911cf4d9f19</t>
  </si>
  <si>
    <t>Josh Charles Says He Called Travis Kelce a ‘D***’ on Taylor Swift’s ‘Fortnight’ Music Video Set</t>
  </si>
  <si>
    <t>78aea808-eb16-303e-8a9a-e8ec105a6088</t>
  </si>
  <si>
    <t>Kentucky basketball coach Mark Pope breaks down Malachi Moreno&amp;#39;s winning shot</t>
  </si>
  <si>
    <t>c07e7acd-fcf9-39cd-9242-44212c853262</t>
  </si>
  <si>
    <t>66024d07-f949-4f0d-9aa5-e4e6ffd7c548</t>
  </si>
  <si>
    <t>Sister Wives’ Janelle and Christine Argue Over Perception of Polygamy in Reunion Sneak Peek</t>
  </si>
  <si>
    <t>80e137cb-a478-3698-aa8c-3d410679606a</t>
  </si>
  <si>
    <t>Coach Mike Macdonald: Wasn&amp;#39;t his game plan, Seahawks players won at 49ers to win NFC West</t>
  </si>
  <si>
    <t>4cd1cb4f-d9d5-305a-aac3-b370798ad7eb</t>
  </si>
  <si>
    <t>be220a1f-9ef8-4888-a323-8fa51e68c4c5</t>
  </si>
  <si>
    <t>Jaime King Says She’s ‘Blindsided’ After Secret 2nd Husband Austin Sosa Files for Divorce</t>
  </si>
  <si>
    <t>843640cc-21f4-37c8-9474-c34c7ed47542</t>
  </si>
  <si>
    <t>&amp;quot;We&amp;#39;ve got to have a really solid game...to beat Texas,&amp;quot; Staley Says</t>
  </si>
  <si>
    <t>14f670de-83ab-3f72-82c9-ccaa7aefa491</t>
  </si>
  <si>
    <t>b440f18c-be26-48dc-b1e5-7f5ebe9240c6</t>
  </si>
  <si>
    <t>Brooklyn Beckham’s Wedding DJ Addresses Victoria’s Reception Dance: ‘There Was No Slut-Dropping’</t>
  </si>
  <si>
    <t>34f0f9a7-76f1-3aba-9515-486ae7f97997</t>
  </si>
  <si>
    <t>Dolphins in Depth: Dolphins make massive changes to coaching staff</t>
  </si>
  <si>
    <t>6bb8ebb9-29cb-3e5d-af81-1c41fcd2de16</t>
  </si>
  <si>
    <t>201b600e-9457-4e97-88ed-7561c356bec0</t>
  </si>
  <si>
    <t>Coach Mike Macdonald&amp;#39;s pride after Seahawks&amp;#39; NFC championship win over Rams</t>
  </si>
  <si>
    <t>32bf550c-1f7e-3515-ac5a-52e0028fc937</t>
  </si>
  <si>
    <t>ea5deac5-b82d-4dce-ad9d-ddbacef875e3</t>
  </si>
  <si>
    <t>Where Kyle Richards and Estranged Husband Mauricio Umansky Stand After Spending Holidays Together</t>
  </si>
  <si>
    <t>5753aee2-63a0-3319-89fc-ca48df6e985c</t>
  </si>
  <si>
    <t>Mercedeh ‘MJ’ Javid Shares Update on Coparenting Relationship With Estranged Husband Tommy Feight</t>
  </si>
  <si>
    <t>b9063575-628b-32e9-bc57-a6a3ad8a7bf5</t>
  </si>
  <si>
    <t>Fresno police officer and woman hospitalized after house fire</t>
  </si>
  <si>
    <t>0705fcb9-53b4-3a5c-a72b-ca7742d5a46c</t>
  </si>
  <si>
    <t>c80e4aab-76f8-4aef-a272-3860f61aa884</t>
  </si>
  <si>
    <t>See Modesto Christian in action at Holiday Hoop Classic</t>
  </si>
  <si>
    <t>0fc9c8ca-708c-32ca-9527-ef1bb2c56ce5</t>
  </si>
  <si>
    <t>43da7ed7-b0e5-4f86-b6e2-12022b5a6fa7</t>
  </si>
  <si>
    <t>Why actor Edward Norton was visiting the California Capitol</t>
  </si>
  <si>
    <t>9a1a50cf-316d-337f-8566-e23ed7db989d</t>
  </si>
  <si>
    <t>6c6a730a-ffbd-47fa-8b95-0f9dd23147c0</t>
  </si>
  <si>
    <t>‘Sister Wives’ Preview: Maddie Reacts to Mom Janelle’s Spiritual Divorce Plan: ‘What the F*** Why?’</t>
  </si>
  <si>
    <t>7efe7f48-3ca3-3911-838f-86efb1e52841</t>
  </si>
  <si>
    <t>NASA Crew-11 splashes down off CA coast</t>
  </si>
  <si>
    <t>0c3833c5-c1a2-3988-991c-880d59daee55</t>
  </si>
  <si>
    <t>3139f61d-dc46-4a9a-8800-032c12d3416d</t>
  </si>
  <si>
    <t>Otega Oweh on intentionality in building chemistry</t>
  </si>
  <si>
    <t>0c3b9507-f03e-3c4f-9070-54ce9385d23e</t>
  </si>
  <si>
    <t>3acc34b7-1807-4ff4-aa6a-05e489c3d45a</t>
  </si>
  <si>
    <t>Ashley Tisdale’s Husband Christopher French Shares Cryptic Message Amid Mom Group Fallout</t>
  </si>
  <si>
    <t>4f1d8a29-ebbb-3905-ac95-de826440d429</t>
  </si>
  <si>
    <t>Mark Pope, Dennis Gates on Kentucky&amp;#39;s slow start vs. Missouri</t>
  </si>
  <si>
    <t>fb5df24f-87a7-341b-8ad3-653efaab91f2</t>
  </si>
  <si>
    <t>201691b1-b28c-45d1-b36a-d32cc8073821</t>
  </si>
  <si>
    <t>What Really Went Down Between Taylor Swift and Kim Kardashian? Reliving Their Years-Long Feud</t>
  </si>
  <si>
    <t>2e44af0c-6a9e-33df-b74b-121d0d88cb40</t>
  </si>
  <si>
    <t>AG Nick Brown blasts Trump&amp;#39;s &amp;#39;fascist tendencies&amp;#39; after MN federal shootings</t>
  </si>
  <si>
    <t>45aa2b2d-0226-3f66-99d0-6c55ddc1b1a7</t>
  </si>
  <si>
    <t>6248eee9-c53b-4243-b2af-b33078ab4571</t>
  </si>
  <si>
    <t>Patriots’ Stefon Diggs Breaks His Silence Over Allegations He Strangled His Personal Chef</t>
  </si>
  <si>
    <t>ac23c8e4-26b7-3bc3-8608-57d61db25283</t>
  </si>
  <si>
    <t>Would Jenny McCarthy Return to ‘The View’? She Says ‘Over My Dead Body’</t>
  </si>
  <si>
    <t>f8461f89-e010-3ddd-94ad-a86dc504ed92</t>
  </si>
  <si>
    <t>780470d5-464f-3607-a6ab-e6270856f48a</t>
  </si>
  <si>
    <t>Inside Jennifer Aniston’s ‘Serious’ Romance With Jim Curtis: ‘She’s Tired of Hiding Her Joy’</t>
  </si>
  <si>
    <t>d3ada9a9-d266-3142-9a45-1e83ae1b2421</t>
  </si>
  <si>
    <t>cf19db77-bed6-3bd3-a4c2-62db584658aa</t>
  </si>
  <si>
    <t>&amp;#39;What the game told me to do.&amp;#39; Collin Chandler on his dagger 3 vs. Mississippi</t>
  </si>
  <si>
    <t>8ce1c7ca-6c3b-386b-bad4-44c883e41f75</t>
  </si>
  <si>
    <t>e6d76f0b-c83c-4b78-9ed0-fcce4790d4ea</t>
  </si>
  <si>
    <t>Penn State celebrates Pinstripe Bowl win</t>
  </si>
  <si>
    <t>Centre Daily Times videos</t>
  </si>
  <si>
    <t>516ee537-a9ef-3904-8840-c073198c8793</t>
  </si>
  <si>
    <t>04d4c5c8-9bb2-4f12-b291-a69f62ad6442</t>
  </si>
  <si>
    <t>Watch: Seahawks celebrate NFC championship win over Los Angeles Rams</t>
  </si>
  <si>
    <t>ed618ae5-56f2-3591-a8fb-2f03c52338b2</t>
  </si>
  <si>
    <t>1a70e922-a218-48c4-a55a-19941ff56bda</t>
  </si>
  <si>
    <t>10 things that have defined Travis Kelce’s 13 years with the Chiefs</t>
  </si>
  <si>
    <t>11e5ca07-bde3-380a-a798-139e348db5bf</t>
  </si>
  <si>
    <t>3bedee17-0883-4a63-a0b0-9c124151864b</t>
  </si>
  <si>
    <t>The Most Romantic Movie Moments to Watch on Valentine’s Day: ‘Love &amp; Basketball,’ ‘A Walk to Remember’ and More</t>
  </si>
  <si>
    <t>709500a3-2a2c-3b6e-8d2d-32af34ef23c7</t>
  </si>
  <si>
    <t>Best Galentine’s Day Moments From ‘Parks and Recreation’</t>
  </si>
  <si>
    <t>1079162b-0916-3426-8601-4cd2523c9042</t>
  </si>
  <si>
    <t>Revisit the Biggest Moments From SAG’s Actor Awards Through the Years</t>
  </si>
  <si>
    <t>469cdb15-de5e-3c92-801a-3c4da2318446</t>
  </si>
  <si>
    <t>Inside Tom Brady’s Bachelor Era With Alix Earle as Gisele Bundchen Finds Peace With New Husband</t>
  </si>
  <si>
    <t>e9179cb1-b14c-3fdb-b963-27df8d33d2f1</t>
  </si>
  <si>
    <t>Are ‘Unexpected’ Stars Bella and Hunter Still Together After Welcoming a Baby? Meet the Young Couple</t>
  </si>
  <si>
    <t>f39d8305-0f7c-3ddc-91eb-f1c20e235195</t>
  </si>
  <si>
    <t>Team USA Heads to Italy for the 2026 Olympics: Inside the Pressure, Passion and the Pursuit of Gold</t>
  </si>
  <si>
    <t>9bc7a102-2718-3c67-aafb-ed14d3d00e60</t>
  </si>
  <si>
    <t>Ridge View basketball hits 13 3-pointers in playoff win</t>
  </si>
  <si>
    <t>8168be86-3ac8-3635-8673-e4d05773077b</t>
  </si>
  <si>
    <t>Mike Craft hits 350 wins with son Matthew at Ardrey Kell</t>
  </si>
  <si>
    <t>fd421ce3-a476-3ed0-a4ad-c0c58b70ccc9</t>
  </si>
  <si>
    <t>’90 Day: The Single Life’ Sneak Peek: Colt’s Shocking Sex Confession Leaves Cortney ‘Insecure’</t>
  </si>
  <si>
    <t>55136c65-7691-3bbe-a602-88fc34e75aed</t>
  </si>
  <si>
    <t>TALKING PREPS: The Feb. 16-20 preview show</t>
  </si>
  <si>
    <t>6135a932-cd03-331d-a63c-0397079def23</t>
  </si>
  <si>
    <t>Miami-Dade Sheriff&amp;#39;s Office releases body cam from fatal shooting during warrant</t>
  </si>
  <si>
    <t>25c41b62-e4f7-337d-b039-12f19b773262</t>
  </si>
  <si>
    <t>See it: Amari Owens becomes Bryan Station&amp;#39;s top all-time scorer</t>
  </si>
  <si>
    <t>6d0f23d3-1eaa-32e1-a2a7-ed7b030d956c</t>
  </si>
  <si>
    <t>bf429fc8-9a72-30f0-8810-6094b5acc4f9</t>
  </si>
  <si>
    <t>‘Tracker’ Returns With Sofia Pernas Hiding Husband Justin Hartley From the Police Amid Charged Reunion</t>
  </si>
  <si>
    <t>173a31e8-fc14-3269-ab1e-e16a51719c06</t>
  </si>
  <si>
    <t>Video shows man picking up cat shot in Hughson-area driveway</t>
  </si>
  <si>
    <t>2ca19f57-d2ab-379e-9dec-a8f227f2f9b0</t>
  </si>
  <si>
    <t>WATCH: Talking Preps, the NCHSAA state playoff preview show</t>
  </si>
  <si>
    <t>1ed4e025-8423-3fe9-af81-0901df4bef0b</t>
  </si>
  <si>
    <t>See a wreckage involving three cars in Fresno following a DUI arrest</t>
  </si>
  <si>
    <t>87d1f4c2-1dbc-35b0-aca1-577d69855eab</t>
  </si>
  <si>
    <t>West Sedgwick County residents worry about data centers</t>
  </si>
  <si>
    <t>Wichita Eagle videos</t>
  </si>
  <si>
    <t>159788cf-09a3-35fb-8bfa-bc4dc7d4dd19</t>
  </si>
  <si>
    <t>Slideshow: Bryan Station takes down Sayre as Owens sets all-time mark</t>
  </si>
  <si>
    <t>3a85600c-fee7-3b1d-b517-2a6db8937c64</t>
  </si>
  <si>
    <t>a3d315e0-14f9-3bc4-b9a0-246f24af672a</t>
  </si>
  <si>
    <t>Scott Speedman Is Florida’s ‘Most Lovable’ Private Investigator in ABC’s Crime Drama ‘RJ Decker’</t>
  </si>
  <si>
    <t>6180c86d-9303-36db-933b-e0ad1fadcfc1</t>
  </si>
  <si>
    <t>Jasmine Crockett reponds to Talarico&amp;#39;s comment about Colin Allred</t>
  </si>
  <si>
    <t>1e2d79a3-4624-3dcf-8df4-6c5a2050a686</t>
  </si>
  <si>
    <t>1e04c172-453c-3ae9-b274-b324c1ea5520</t>
  </si>
  <si>
    <t>&amp;#39;It&amp;#39;s unfortunate.&amp;#39; Mark Pope on Collin Chandler&amp;#39;s final-seconds offensive foul</t>
  </si>
  <si>
    <t>7dd3cb82-97af-38a6-9ebb-5e1673bea571</t>
  </si>
  <si>
    <t>&amp;#39;We have a pretty faithful team.&amp;#39; Mark Pope on UK&amp;#39;s growing confidence</t>
  </si>
  <si>
    <t>963f8590-7ddf-3705-b126-afa117d43c69</t>
  </si>
  <si>
    <t>Home surveillance video shows suspects in string of Beaufort County, SC burglaries</t>
  </si>
  <si>
    <t>a41a4ae6-d484-3118-b86b-be3e5b781307</t>
  </si>
  <si>
    <t>c4d48c12-7c14-3868-8079-dfdf3228bd07</t>
  </si>
  <si>
    <t>Possible &amp;#39;armed&amp;#39; person sends Columbus High into lockdown</t>
  </si>
  <si>
    <t>078ee3c0-bfc1-3dc7-a3dd-4e02613f65ed</t>
  </si>
  <si>
    <t>FBI’s Spinoff ‘CIA’ Teases Major Tension Between Tom Ellis’ Colin and Nick Gehlfuss’ Bill in Series Premiere</t>
  </si>
  <si>
    <t>2122d920-5407-3e20-9278-7f9d794380f8</t>
  </si>
  <si>
    <t>&amp;#39;Dangerous patriarchy&amp;#39;: Seibel Newsom chides Trump as women&amp;#39;s health bill signed</t>
  </si>
  <si>
    <t>8db85968-0c85-336a-bee0-db78bcdd82c3</t>
  </si>
  <si>
    <t>&amp;#39;A very special athlete&amp;#39; Penn State hockey coach Gadowsky says of McKenna</t>
  </si>
  <si>
    <t>55bf75a7-d07c-303c-ad14-ea09f984556b</t>
  </si>
  <si>
    <t>date</t>
  </si>
  <si>
    <t>period</t>
  </si>
  <si>
    <t>domain</t>
  </si>
  <si>
    <t>url</t>
  </si>
  <si>
    <t>title</t>
  </si>
  <si>
    <t>article_view</t>
  </si>
  <si>
    <t>smart_view</t>
  </si>
  <si>
    <t>month</t>
  </si>
  <si>
    <t>https://www.usmagazine.com/entertainment/news/missing-high-school-football-coach-found-dead-after-police-located-jeep/</t>
  </si>
  <si>
    <t>https://www.usmagazine.com/celebrity-news/news/olympian-oksana-baiul-gives-up-custody-of-11-year-old-daughter-in-divorce-excl/</t>
  </si>
  <si>
    <t>https://www.usmagazine.com/entertainment/news/jennifer-garner-exposes-ben-afflecks-love-of-beyonce-music-top-song/</t>
  </si>
  <si>
    <t>Jennifer Garner Exposes Ben Affleck as a Card-Carrying Beyhive Member</t>
  </si>
  <si>
    <t>https://www.usmagazine.com/crime-news/news/18-month-old-girl-dies-after-mom-put-sleeping-medication-into-her-bottle/</t>
  </si>
  <si>
    <t>18-Month-Old Girl Dies After Mother Poured Sleeping Medication Into Bottle</t>
  </si>
  <si>
    <t>https://www.usmagazine.com/celebrity-news/news/melissa-gilbert-deletes-social-media-as-her-husband-faces-arrest/</t>
  </si>
  <si>
    <t>https://www.usmagazine.com/crime-news/news/man-took-pregnant-gf-to-walmart-to-get-tylenol-after-he-gave-her-brain-bleed/</t>
  </si>
  <si>
    <t>Man Took Pregnant GF to Walmart for Tylenol After He Gave Her Brain Bleed</t>
  </si>
  <si>
    <t>https://www.usmagazine.com/celebrity-news/news/melissa-gilbert-asks-judge-to-keep-timothy-busfield-safe-in-jail/</t>
  </si>
  <si>
    <t>Melissa Gilbert Writes Letter Asking Judge to Keep Timothy Busfield ‘Safe’</t>
  </si>
  <si>
    <t>https://www.usmagazine.com/celebrity-news/news/nickelodeons-kianna-underwood-dead-after-hit-and-run-all-that-star-was-33/</t>
  </si>
  <si>
    <t>Former Nickelodeon and ‘All That’ Star Dead at 33 After Hit and Run</t>
  </si>
  <si>
    <t>https://www.usmagazine.com/entertainment/news/clues-point-to-missing-high-school-football-coach-still-being-alive-experts/</t>
  </si>
  <si>
    <t>https://www.usmagazine.com/celebrity-news/news/makeup-artist-allegedly-saw-timothy-busfield-kiss-kids-on-cleaning-lady-set/</t>
  </si>
  <si>
    <t>‘Cleaning Lady’ Staffer Allegedly Saw Timothy Busfield Kiss Kids on Set</t>
  </si>
  <si>
    <t>https://www.usmagazine.com/entertainment/news/panthers-dave-canales-lived-secret-life-admitted-to-cheating-on-wife/</t>
  </si>
  <si>
    <t>Panthers Coach Dave Canales Lived ‘Secret Life,’ Admitted to Cheating on Wife</t>
  </si>
  <si>
    <t>https://www.usmagazine.com/celebrity-news/news/parents-of-timothy-busfields-accusers-involved-in-separate-injury-lawsuit-excl/</t>
  </si>
  <si>
    <t>Parents of Timothy Busfield’s Accusers Involved in Separate Injury Lawsuit</t>
  </si>
  <si>
    <t>https://www.usmagazine.com/celebrity-news/news/why-tatiana-schlossbergs-death-may-be-caroline-kennedys-hardest-tragedy/</t>
  </si>
  <si>
    <t>Why Tatiana Schlossberg’s Death May Be Caroline Kennedy’s ‘Hardest’ Tragedy</t>
  </si>
  <si>
    <t>https://www.usmagazine.com/entertainment/news/tony-danza-says-alyssa-milano-had-black-eye-in-whos-the-boss-audition/</t>
  </si>
  <si>
    <t>Tony Danza Says Alyssa Milano Had ‘Black Eye’ in ‘Who’s the Boss?’ Audition</t>
  </si>
  <si>
    <t>https://www.usmagazine.com/celebrity-news/news/the-game-reveals-if-he-had-threesome-with-evelyn-lozada-and-her-daughter/</t>
  </si>
  <si>
    <t>Rapper The Game Reveals If He Had Threesome With Evelyn Lozada, Her Daughter</t>
  </si>
  <si>
    <t>https://www.usmagazine.com/entertainment/news/chipper-jones-recalls-getting-hooters-waitress-pregnant-while-married/</t>
  </si>
  <si>
    <t>MLB’s Chipper Jones Addresses Getting a Hooters Waitress Pregnant While Married</t>
  </si>
  <si>
    <t>https://www.womansworld.com/entertainment/celebrities/sam-elliott-young-photos-reveal-iconic-actors-timeless-appeal</t>
  </si>
  <si>
    <t>Sam Elliott Young: Photos Show He’s Always Been Handsome</t>
  </si>
  <si>
    <t>https://www.usmagazine.com/entertainment/news/mike-tomlins-wife-kiya-breaks-silence-after-his-steelers-departure/</t>
  </si>
  <si>
    <t>Mike Tomlin’s Wife Kiya Breaks Silence After His Resignation as Steelers Coach</t>
  </si>
  <si>
    <t>https://www.usmagazine.com/crime-news/news/4-children-found-in-croatian-orphanage-after-being-reported-missing-in-utah/</t>
  </si>
  <si>
    <t>4 Children Found in Croatian Orphanage After Being Reported Missing in Utah</t>
  </si>
  <si>
    <t>https://www.usmagazine.com/celebrity-news/news/stefon-diggs-ex-drops-lawsuit-after-alleged-dna-test-bombshell-excl/</t>
  </si>
  <si>
    <t>Stefon Diggs’ Ex Drops Lawsuit After Alleged DNA Test Bombshell</t>
  </si>
  <si>
    <t>https://www.usmagazine.com/entertainment/news/below-deck-med-recap-aesha-reveals-she-sucked-milk-out-of-friends-breast/</t>
  </si>
  <si>
    <t>Below Deck Med’s Aesha Reveals She ‘Sucked’ Milk Out of Her Friend’s Breast</t>
  </si>
  <si>
    <t>https://www.usmagazine.com/celebrity-news/news/matthew-mcconaughey-says-a-wet-dream-led-to-a-fight-in-africa/</t>
  </si>
  <si>
    <t>Matthew McConaughey Says a ‘Wet Dream’ Led to a Fight In African Village</t>
  </si>
  <si>
    <t>https://www.lifeandstylemag.com/posts/mila-kunis-and-ashton-kutchers-full-circle-love-story/</t>
  </si>
  <si>
    <t>Mila Kunis Says Marrying Ashton Kutcher Was Easy After Growing Up Together on ‘That ‘70s Show’</t>
  </si>
  <si>
    <t>https://www.usmagazine.com/entertainment/news/landman-has-editing-mistake-after-billy-bob-thorntons-full-frontal-scene/</t>
  </si>
  <si>
    <t>‘Landman’ Has Editing Mistake After Billy Bob Thornton’s Full-Frontal Scene</t>
  </si>
  <si>
    <t>https://www.usmagazine.com/entertainment/news/did-landmans-billy-bob-thornton-wear-a-prosthetic-in-full-frontal-scene/</t>
  </si>
  <si>
    <t>Did Billy Bob Thornton Wear a Prosthetic in Full-Frontal ‘Landman’ Scene?</t>
  </si>
  <si>
    <t>https://www.usmagazine.com/entertainment/news/why-woody-harrelson-wanted-to-punch-matthew-mcconaughey-on-true-detective/</t>
  </si>
  <si>
    <t>Why Woody Harrelson Wanted to Punch ‘Motherf***er’ Matthew McConaughey</t>
  </si>
  <si>
    <t>https://www.usmagazine.com/crime-news/news/half-naked-woman-arrested-in-california-for-stealing-semi-truck-and-trailer/</t>
  </si>
  <si>
    <t>Half-Naked Woman Arrested in California for Stealing Semi-Truck and Trailer</t>
  </si>
  <si>
    <t>https://www.usmagazine.com/entertainment/news/nikki-glaser-roasts-dicaprios-gf-michael-b-jordan-at-golden-globes-2026/</t>
  </si>
  <si>
    <t>Host Nikki Glaser Jokes About Jerking Off to Michael B. Jordan, Leo’s Younger GF</t>
  </si>
  <si>
    <t>https://www.usmagazine.com/celebrity-news/news/cleaning-lady-makeup-artist-walks-back-misconstrued-timothy-busfield-claims/</t>
  </si>
  <si>
    <t>‘Cleaning Lady’ Makeup Artist Walks Back Misconstrued Timothy Busfield Claims</t>
  </si>
  <si>
    <t>https://www.usmagazine.com/crime-news/news/girl-10-begged-for-help-before-being-tortured-to-death-by-dad-his-gf/</t>
  </si>
  <si>
    <t>Girl, 10, Begged for Help Before Being ‘Tortured to Death’ by Dad, His GF</t>
  </si>
  <si>
    <t>https://www.usmagazine.com/crime-news/news/suspected-serial-killer-richard-fox-reveals-he-killed-his-grandmother-in-1976/</t>
  </si>
  <si>
    <t>Suspected Serial Killer Richard Fox Reveals He Killed His Grandmother in 1976</t>
  </si>
  <si>
    <t>https://www.womansworld.com/entertainment/classic-tv/alan-hale-jr-the-truth-about-the-skipper-from-gilligans-island</t>
  </si>
  <si>
    <t>Alan Hale Jr.’s Private Battle: How The ‘Gilligan’s Island’ Skipper Escaped His Father’s Shadow</t>
  </si>
  <si>
    <t>https://www.usmagazine.com/celebrity-news/news/witness-makes-new-claims-about-timothy-busfields-alleged-teenage-victim/</t>
  </si>
  <si>
    <t>Witness Makes New Claims About Timothy Busfield’s Alleged Teenage Victim</t>
  </si>
  <si>
    <t>https://www.usmagazine.com/entertainment/news/lindsey-vonn-reveals-she-cant-race-at-super-g-after-being-airlifted-off-course/</t>
  </si>
  <si>
    <t>Lindsey Vonn Reveals She Can’t Race at Super-G After Being Airlifted Off Course</t>
  </si>
  <si>
    <t>https://www.usmagazine.com/crime-news/news/grandmother-shot-dead-at-funeral-home-says-family-demanding-justice/</t>
  </si>
  <si>
    <t>https://www.usmagazine.com/celebrity-news/news/terry-crews-daughter-recalls-creepy-actor-hitting-on-her-when-she-was-16/</t>
  </si>
  <si>
    <t>Terry Crews’ Daughter Recalls ‘Creepy’ Actor Hitting on Her When She Was 16</t>
  </si>
  <si>
    <t>https://www.usmagazine.com/entertainment/news/wife-of-new-york-mets-owner-abruptly-announces-shes-leaving-social-media/</t>
  </si>
  <si>
    <t>Wife of New York Mets Owner Abruptly Announces She’s Leaving Social Media</t>
  </si>
  <si>
    <t>https://www.usmagazine.com/entertainment/news/francesca-xuereb-is-landmans-stripper-turned-physical-therapist-what-to-know/</t>
  </si>
  <si>
    <t>Who Plays Sam Elliott’s Stripper Turned Physical Therapist on ‘Landman’?</t>
  </si>
  <si>
    <t>https://www.usmagazine.com/crime-news/news/13-year-old-found-dead-from-apparent-animal-attack-neighbor-arrested/</t>
  </si>
  <si>
    <t>13-Year-Old Found Dead From Apparent Animal Attack, Neighbor Arrested</t>
  </si>
  <si>
    <t>https://www.usmagazine.com/celebrity-news/news/the-mistake-that-led-to-ex-husband-charged-with-murder-of-dentist-wife/</t>
  </si>
  <si>
    <t>The Mistake That Led to Ex-Husband Being Charged With Murder of Ohio Dentist, Wife</t>
  </si>
  <si>
    <t>https://www.womansworld.com/entertainment/classic-tv/how-lucille-ball-saved-star-trek-but-lost-her-studio</t>
  </si>
  <si>
    <t>Lucille Ball Said Yes to ‘Star Trek’-and It Cost Her Desilu: ‘They Warned Her Not To!’ (Exclusive)</t>
  </si>
  <si>
    <t>https://www.womansworld.com/entertainment/classic-tv/the-real-truth-behind-mister-ed-actor-alan-young</t>
  </si>
  <si>
    <t>The Secret Behind ‘Mister Ed’: Why Wilbur Lied to a Generation</t>
  </si>
  <si>
    <t>https://www.usmagazine.com/entertainment/news/olympian-shawn-johnson-reveals-how-much-weight-she-lost-on-special-forces/</t>
  </si>
  <si>
    <t>Olympian Shawn Johnson Reveals How Much Weight She Lost on ‘Special Forces’</t>
  </si>
  <si>
    <t>https://www.usmagazine.com/entertainment/news/amanda-seyfried-says-channing-tatum-peed-on-her-leg-on-dear-john-set/</t>
  </si>
  <si>
    <t>Amanda Seyfried Says Channing Tatum Peed on Her Leg on ‘Dear John’ Set</t>
  </si>
  <si>
    <t>https://www.usmagazine.com/crime-news/news/elderly-man-leaves-note-for-help-in-mailbox-caregiver-is-arrested/</t>
  </si>
  <si>
    <t>https://www.usmagazine.com/celebrity-news/news/dakota-johnson-spotted-holding-hands-with-sally-singer-role-model/</t>
  </si>
  <si>
    <t>Dakota Johnson Spotted Holding Hands With ‘Sally’ Singer Role Model</t>
  </si>
  <si>
    <t>https://www.usmagazine.com/celebrity-news/news/mother-of-elon-musks-13th-child-claims-grok-created-explicit-images-of-her/</t>
  </si>
  <si>
    <t>Mother of Elon Musk’s 13th Child Claims Grok Created Explicit Images of Her</t>
  </si>
  <si>
    <t>https://www.womansworld.com/entertainment/celebrities/sam-elliott-and-katharine-ross-40-year-marriage-secrets</t>
  </si>
  <si>
    <t>Inside Sam Elliott &amp; Katharine Ross’ 40-Year Romance</t>
  </si>
  <si>
    <t>https://www.usmagazine.com/celebrity-news/news/chelsea-handler-jokes-about-kennedy-center-renaming-at-critics-choice-awards/</t>
  </si>
  <si>
    <t>https://www.usmagazine.com/entertainment/news/britney-spears-declares-she-will-never-perform-live-again-in-us/</t>
  </si>
  <si>
    <t>Britney Spears Declares She Will ‘Never Perform’ in the US Again</t>
  </si>
  <si>
    <t>https://www.usmagazine.com/celebrity-news/news/piper-rockelle-claims-she-made-2-9-million-on-onlyfans-day-1/</t>
  </si>
  <si>
    <t>Piper Rockelle, 18, Claims She Made $2.9 Million in 1st Day on OnlyFans</t>
  </si>
  <si>
    <t>https://www.usmagazine.com/entertainment/news/travis-kelce-shows-off-new-haircut-and-shave-as-retirement-decision-looms/</t>
  </si>
  <si>
    <t>https://www.usmagazine.com/celebrity-moms/news/robert-redfords-daughter-amy-celebrates-dad-ahead-of-sundance-2026/</t>
  </si>
  <si>
    <t>Robert Redford’s Daughter Amy Reveals What Late Dad Was Really Like at Home</t>
  </si>
  <si>
    <t>https://www.usmagazine.com/crime-news/news/minnesota-man-beat-elderly-roommate-to-death-for-calling-his-gf-fatso/</t>
  </si>
  <si>
    <t>Minnesota Man Beat Elderly Roommate to Death for Calling His GF ‘Fatso’</t>
  </si>
  <si>
    <t>https://www.usmagazine.com/celebrity-news/news/courtney-thorne-smith-settles-divorce-her-monthly-income-and-more-excl/</t>
  </si>
  <si>
    <t>https://www.usmagazine.com/crime-news/news/florida-man-arrested-for-exposing-himself-and-fornicating-with-vacuum/</t>
  </si>
  <si>
    <t>Florida Man Arrested for Exposing Himself and Fornicating With Vacuum</t>
  </si>
  <si>
    <t>https://www.usmagazine.com/entertainment/news/justin-hartleys-wife-sofia-pernas-posts-adorable-photo-of-him-with-a-baby/</t>
  </si>
  <si>
    <t>Justin Hartley’s Wife Sofia Pernas Posts Adorable Photo of Him With a Baby</t>
  </si>
  <si>
    <t>https://www.usmagazine.com/celebrity-news/news/who-is-elle-fannings-boyfriend-meet-her-golden-globes-date-gus-wenner/</t>
  </si>
  <si>
    <t>Who Is Elle Fanning’s Boyfriend? Meet Her Golden Globes Date Gus Wenner</t>
  </si>
  <si>
    <t>https://www.usmagazine.com/celebrity-news/news/timothy-busfield-claims-alleged-victims-dad-made-children-hug-him/</t>
  </si>
  <si>
    <t>Timothy Busfield Claims Alleged Victims’ Dad Made Children ‘Hug’ Him</t>
  </si>
  <si>
    <t>https://www.lifeandstylemag.com/posts/most-shocking-celebrity-breakups-of-2026-so-far/</t>
  </si>
  <si>
    <t>Celebrity Breakups of 2026 So Far: The Most Shocking Splits This Year</t>
  </si>
  <si>
    <t>https://www.usmagazine.com/crime-news/news/man-told-texas-cops-he-killed-his-wife-so-he-could-start-a-new-life-with-gf/</t>
  </si>
  <si>
    <t>Man Told Texas Cops He Killed His Wife So He Could Start a ‘New Life’ With GF</t>
  </si>
  <si>
    <t>https://www.usmagazine.com/shopping/news/amal-clooney-oversized-work-tote-amazon/</t>
  </si>
  <si>
    <t>Amal Clooney’s Oversized Tote Bag Screams ‘Rich New Yorker’ - The Look</t>
  </si>
  <si>
    <t>https://www.usmagazine.com/crime-news/news/alabama-daycare-workers-sentenced-after-taking-turns-hitting-child/</t>
  </si>
  <si>
    <t>Alabama Daycare Workers Sentenced After Taking Turns Hitting Child</t>
  </si>
  <si>
    <t>https://www.usmagazine.com/entertainment/news/shaquille-oneal-tries-to-shoot-his-shot-with-reporter-during-tv-interview/</t>
  </si>
  <si>
    <t>Shaquille O’Neal Attempts to Shoot His Shot With Female Reporter During Interview</t>
  </si>
  <si>
    <t>https://www.usmagazine.com/entertainment/news/5-best-netflix-movies-to-watch-right-now-ranked-by-rotten-tomatoes-january-2026/</t>
  </si>
  <si>
    <t>https://www.usmagazine.com/stylish/news/billie-eilish-puts-her-curves-on-display-in-a-plunging-polka-dot-top/</t>
  </si>
  <si>
    <t>Billie Eilish Puts Her Curves on Display in a Plunging Top to Kick Off 2026</t>
  </si>
  <si>
    <t>https://www.womansworld.com/entertainment/celebrities/inside-genie-francis-and-jonathan-frakes-wedded-bliss</t>
  </si>
  <si>
    <t>Inside Genie Francis and Jonathan Frakes’ 37 Years of Wedded Bliss</t>
  </si>
  <si>
    <t>https://www.usmagazine.com/crime-news/news/arizona-pizza-shop-manager-killed-employee-over-workplace-crush/</t>
  </si>
  <si>
    <t>Arizona Pizza Shop Manager Killed Employee Over Workplace Crush</t>
  </si>
  <si>
    <t>https://www.usmagazine.com/entertainment/news/jenny-mccarthy-reveals-if-she-would-return-to-the-view-after-2014-exit-excl/</t>
  </si>
  <si>
    <t>Jenny McCarthy Says ‘Over My Dead Body’ Would She Return to ‘The View’</t>
  </si>
  <si>
    <t>https://www.usmagazine.com/celebrity-news/news/michael-jacksons-estate-demand-paris-jackson-pay-115000-excl/</t>
  </si>
  <si>
    <t>Men in Charge of Michael Jackson’s Estate Demand Paris Jackson Pay $115,000</t>
  </si>
  <si>
    <t>https://www.usmagazine.com/celebrity-news/news/legal-expert-weighs-in-on-timothy-busfields-child-abuse-case-excl/</t>
  </si>
  <si>
    <t>Timothy Busfield’s Child Sexual Abuse Case Hinges on 1 Major Factor</t>
  </si>
  <si>
    <t>https://www.womansworld.com/wellness/skid-marks-in-underwear-pelvic-floor-expert-ways-to-fix-it</t>
  </si>
  <si>
    <t>Skid Marks in Underwear? Here’s the Fixable Cause Women Over 50 Need</t>
  </si>
  <si>
    <t>https://www.usmagazine.com/crime-news/news/family-of-murdered-ohio-dentist-wife-all-expected-ex-husband-to-be-arrested/</t>
  </si>
  <si>
    <t>Family of Murdered Ohio Dentist, Wife ‘Expected’ Ex-Husband to Be Arrested</t>
  </si>
  <si>
    <t>https://www.usmagazine.com/entertainment/news/man-dressed-as-patrick-mahomes-in-kermit-mask-knocked-out-by-rocky/</t>
  </si>
  <si>
    <t>Man Dressed as Patrick Mahomes in Kermit Mask Knocked Out at Mummers Parade</t>
  </si>
  <si>
    <t>https://www.usmagazine.com/celebrity-news/news/erika-kirk-accuses-charlie-kirks-murder-suspect-of-delaying-trial/</t>
  </si>
  <si>
    <t>Erika Kirk Accuses Husband Charlie Kirk’s Murder Suspect of Delaying Trial</t>
  </si>
  <si>
    <t>https://www.usmagazine.com/celebrity-news/news/tommy-lee-jones-daughter-victoria-allegedly-pregnant-before-death-excl/</t>
  </si>
  <si>
    <t>Tommy Lee Jones’ Daughter Victoria Allegedly Pregnant Before Death</t>
  </si>
  <si>
    <t>https://www.usmagazine.com/crime-news/news/dad-locked-his-baby-other-children-in-milwaukee-storage-unit-officials/</t>
  </si>
  <si>
    <t>Dad Locked His Baby, Other Children in Milwaukee Storage Unit: Officials</t>
  </si>
  <si>
    <t>https://www.usmagazine.com/entertainment/news/olympian-greg-louganis-spent-5-days-in-total-darkness-after-selling-medals/</t>
  </si>
  <si>
    <t>Olympian Greg Louganis Spent 5 Days in Total Darkness After Selling Medals</t>
  </si>
  <si>
    <t>https://www.usmagazine.com/celebrity-news/news/kennedy-family-gathers-in-new-york-for-tatiana-schlossberg-funeral/</t>
  </si>
  <si>
    <t>Kennedy Family Gathers in NYC for Tatiana Schlossberg’s Funeral</t>
  </si>
  <si>
    <t>https://www.usmagazine.com/crime-news/news/iowa-husband-admitted-to-police-he-stabbed-his-scientist-wife-to-death/</t>
  </si>
  <si>
    <t>https://www.usmagazine.com/entertainment/news/reba-mcentires-happys-place-sitcom-pokes-fun-at-the-baldwins-with-subtle-shade/</t>
  </si>
  <si>
    <t>Did You Notice How Reba’s ‘Happy’s Place’ Threw Shade at the Baldwins?</t>
  </si>
  <si>
    <t>https://www.usmagazine.com/crime-news/news/1st-grade-teacher-in-tennessee-charged-with-abuse-of-her-own-kids/</t>
  </si>
  <si>
    <t>1st Grade Teacher in Tennessee Charged With Abuse of Her Own 2 Kids</t>
  </si>
  <si>
    <t>https://www.lifeandstylemag.com/posts/chelsea-handler-addresses-ralph-fiennes-rumors-id-like-to-f/</t>
  </si>
  <si>
    <t>Chelsea Handler Denies Ralph Fiennes Dating Rumors - But Admits, ‘I’d Like to F***'</t>
  </si>
  <si>
    <t>https://www.usmagazine.com/entertainment/news/what-tim-allen-jenna-elfman-said-about-shifting-gears-romance-after-split/</t>
  </si>
  <si>
    <t>What Tim Allen, Jenna Elfman Said About ‘Shifting Gears’ Romance After Split</t>
  </si>
  <si>
    <t>https://www.usmagazine.com/celebrity-news/news/teyana-taylor-reacts-to-julia-roberts-telling-her-to-eat-a-sandwich-at-globes/</t>
  </si>
  <si>
    <t>Teyana Taylor Reacts to Julia Roberts Telling Her to ‘Eat a Sandwich’</t>
  </si>
  <si>
    <t>https://www.usmagazine.com/celebrity-news/news/shannen-dohertys-ex-husband-still-fighting-her-estate-over-money-2-years-later-excl/</t>
  </si>
  <si>
    <t>Shannen Doherty’s Ex-Husband Still Fighting Her Estate Over Money 2 Years Later</t>
  </si>
  <si>
    <t>https://www.usmagazine.com/entertainment/news/why-abella-danger-apologized-for-her-viral-appearance-at-miami-game/</t>
  </si>
  <si>
    <t>Why Abella Danger Apologized for Her Viral Appearance at Miami Game</t>
  </si>
  <si>
    <t>https://www.usmagazine.com/crime-news/news/north-carolina-cops-make-arrest-in-killing-of-teacher-zoe-welsh/</t>
  </si>
  <si>
    <t>https://www.womansworld.com/healthcare/medicare-lab-test-changes-what-seniors-should-know</t>
  </si>
  <si>
    <t>Medicare Lab Test Costs Changing Soon-What Seniors Need To Know Now</t>
  </si>
  <si>
    <t>https://www.usmagazine.com/crime-news/news/california-man-allegedly-gunned-down-wife-in-front-of-son-due-to-her-cheating/</t>
  </si>
  <si>
    <t>Man Allegedly Gunned Down Wife in Front of Son Due to Her ‘Cheating’</t>
  </si>
  <si>
    <t>https://www.usmagazine.com/crime-news/news/man-breaks-into-texas-apartment-to-kidnap-ex-shoots-her-new-boyfriend/</t>
  </si>
  <si>
    <t>Man Breaks Into Texas Apartment to Kidnap Ex, Gun Down Her New Boyfriend</t>
  </si>
  <si>
    <t>https://www.usmagazine.com/entertainment/news/patrick-mahomes-admits-he-cant-be-the-dad-that-i-usually-am-after-surgery/</t>
  </si>
  <si>
    <t>Patrick Mahomes Admits He Can’t ‘Be the Dad That I Usually Am’ After Surgery</t>
  </si>
  <si>
    <t>https://www.usmagazine.com/shopping/news/dakota-johnson-glow-up-lululemon-leggings/</t>
  </si>
  <si>
    <t>Dakota Johnson Wore the Comfy lululemon Leggings That ‘Hold Everything In’</t>
  </si>
  <si>
    <t>https://www.usmagazine.com/entertainment/news/justin-hartley-is-complimented-for-hot-wife-sofia-pernas-at-golden-globes/</t>
  </si>
  <si>
    <t>Justin Hartley Is Complimented for ‘Hot Wife’ Sofia Pernas at Golden Globes</t>
  </si>
  <si>
    <t>https://www.usmagazine.com/crime-news/news/man-dismembered-pregnant-sister-because-he-believed-she-was-no-longer-innocent/</t>
  </si>
  <si>
    <t>Man Dismembered Pregnant Sister Because She was ‘No Longer Innocent’</t>
  </si>
  <si>
    <t>https://www.usmagazine.com/celebrity-news/news/kathie-lee-gifford-holds-back-tears-recalling-husband-frank-giffords-death/</t>
  </si>
  <si>
    <t>Kathie Lee Gifford Tears Up Recalling Husband Frank’s Death: ‘Never Forget’</t>
  </si>
  <si>
    <t>https://www.usmagazine.com/entertainment/news/lisa-rinna-praises-robs-traitors-strategy-defends-voting-out-porsha/</t>
  </si>
  <si>
    <t>Lisa Rinna Breaks Down Why ‘Nobody Suspects’ Rob R. as a Traitor</t>
  </si>
  <si>
    <t>https://www.usmagazine.com/crime-news/news/police-charge-pennsylvania-man-22-with-raping-a-95-year-old-woman/</t>
  </si>
  <si>
    <t>Police Charge Pennsylvania Man, 22, With Raping a 95-Year-Old Woman</t>
  </si>
  <si>
    <t>https://www.usmagazine.com/entertainment/news/yellowstones-marshals-trailer-kills-off-kelsey-asbilles-monica-in-kayce-spinoff/</t>
  </si>
  <si>
    <t>How ‘Marshals’ Trailer Kills Off Kayce’s Wife Monica in ‘Yellowstone’ Spinoff</t>
  </si>
  <si>
    <t>https://www.usmagazine.com/entertainment/news/sarah-michelle-gellar-says-robin-williams-death-led-to-acting-break/</t>
  </si>
  <si>
    <t>Sarah Michelle Gellar Says Robin Williams’ Death Led to Break From Acting</t>
  </si>
  <si>
    <t>https://www.womansworld.com/entertainment/classic-tv/brian-keith-career-highlights-early-days-family-affair-and-more</t>
  </si>
  <si>
    <t>https://www.usmagazine.com/crime-news/news/man-kidnapped-woman-who-ran-from-his-apartment-bleeding-utah-cops-say/</t>
  </si>
  <si>
    <t>Kidnapped Woman Covered in Blood Ran from Man’s Apartment, Utah Cops Say</t>
  </si>
  <si>
    <t>https://www.usmagazine.com/celebrity-news/news/patriots-drake-maye-says-moving-was-an-adjustment-for-wife-ann-michael/</t>
  </si>
  <si>
    <t>Drake Maye Says Moving to New England Was ‘An Adjustment’ for Wife Ann</t>
  </si>
  <si>
    <t>https://www.usmagazine.com/celebrity-news/news/former-laker-christian-wood-accuses-ex-of-playing-a-role-in-hit-on-his-life/</t>
  </si>
  <si>
    <t>Former Laker Christian Wood Accuses Ex of Playing a Role in Hit on His Life</t>
  </si>
  <si>
    <t>https://www.usmagazine.com/entertainment/news/what-did-snoop-dogg-say-at-2026-golden-globes-censored-comment-revealed/</t>
  </si>
  <si>
    <t>https://www.usmagazine.com/entertainment/news/luke-grimes-kelsey-asbille-had-yellowstone-spinoff-plans-before-monica-death/</t>
  </si>
  <si>
    <t>Luke Grimes Wanted Kelsey Asbille in ‘Yellowstone’ Spinoff Before Monica Death</t>
  </si>
  <si>
    <t>https://www.usmagazine.com/celebrity-moms/news/todd-and-julie-chrisley-give-rare-updates-on-teen-daughter-chloe/</t>
  </si>
  <si>
    <t>Todd and Julie Chrisley Say ‘Lippy’ Teen Daughter Chloe Spent $750 on Makeup</t>
  </si>
  <si>
    <t>https://www.usmagazine.com/crime-news/news/woman-allegedly-convinced-new-boyfriend-to-gun-down-her-ex-and-his-new-gf/</t>
  </si>
  <si>
    <t>Woman Allegedly Convinced New Boyfriend to Gun Down Her Ex and His New GF</t>
  </si>
  <si>
    <t>https://www.usmagazine.com/crime-news/news/mothers-skin-was-peeling-from-her-body-after-severe-neglect-from-daughters/</t>
  </si>
  <si>
    <t>Mother’s ‘Skin Was Peeling From Her Body’ After Neglect From Daughters</t>
  </si>
  <si>
    <t>https://www.usmagazine.com/crime-news/news/child-tells-detectives-her-9-year-old-sister-was-killed-by-my-mom/</t>
  </si>
  <si>
    <t>Child Tells Detectives Her 9-Year-Old Sister Was Killed by ‘My Mom’</t>
  </si>
  <si>
    <t>https://www.usmagazine.com/celebrity-news/news/nypd-blues-kim-delaney-granted-restraining-order-against-estranged-husband-excl/</t>
  </si>
  <si>
    <t>NYPD Blue’s Kim Delaney Granted Restraining Order Against Estranged Husband</t>
  </si>
  <si>
    <t>https://www.usmagazine.com/crime-news/news/cops-searching-for-missing-teacher-tennessee-teen-north-carolina-girl/</t>
  </si>
  <si>
    <t>https://www.usmagazine.com/entertainment/news/tony-danza-reflects-wrong-turn-in-his-career-after-whos-the-boss/</t>
  </si>
  <si>
    <t>Tony Danza Reflects ‘Wrong Turn’ in His Career After ‘Who’s the Boss’</t>
  </si>
  <si>
    <t>https://www.usmagazine.com/entertainment/news/sherrone-moores-affair-was-used-as-blackmail-former-player-claims/</t>
  </si>
  <si>
    <t>Sherrone Moore’s Affair Was Used as ‘Blackmail,’ According to Former Player</t>
  </si>
  <si>
    <t>https://www.usmagazine.com/entertainment/news/ariana-grande-loses-best-supporting-actress-at-2026-critics-choice-awards/</t>
  </si>
  <si>
    <t>Ariana Grande Loses Best Supporting Actress at 2026 Critics Choice Awards</t>
  </si>
  <si>
    <t>https://www.usmagazine.com/crime-news/news/skeletal-remains-on-beach-are-identified-as-oregon-mayor-dna-confirms/</t>
  </si>
  <si>
    <t>Skeletal Remains Found on Beach Are Identified as Former Oregon Mayor</t>
  </si>
  <si>
    <t>https://www.usmagazine.com/crime-news/news/woman-smiles-in-mugshot-after-beating-pregnant-mother-of-2-with-baseball-bat/</t>
  </si>
  <si>
    <t>Woman Smiles in Mugshot After Beating Pregnant Mother of 2 With Baseball Bat</t>
  </si>
  <si>
    <t>https://www.usmagazine.com/crime-news/news/police-find-missing-chicago-special-education-teacher-linda-browns-car/</t>
  </si>
  <si>
    <t>Police Find Missing Chicago Special Education Teacher Linda Brown’s Car</t>
  </si>
  <si>
    <t>https://www.womansworld.com/life/wrong-number-text-scams-target-victims-what-you-need-to-know</t>
  </si>
  <si>
    <t>That Friendly ‘Wrong Number’ Text? It’s A Scam. Here’s Why</t>
  </si>
  <si>
    <t>https://www.usmagazine.com/crime-news/news/texas-woman-charged-in-gym-attack-against-her-boyfriends-alleged-lover/</t>
  </si>
  <si>
    <t>Texas Woman Charged in Gym Attack Against Her Boyfriend’s Alleged Lover</t>
  </si>
  <si>
    <t>https://www.usmagazine.com/celebrity-body/news/dax-shepard-admits-he-looks-like-he-got-some-kind-of-jaw-implant/</t>
  </si>
  <si>
    <t>Dax Shepard Admits He Looks Like He Got ‘Some Kind of Jaw Implant’</t>
  </si>
  <si>
    <t>https://www.usmagazine.com/crime-news/news/texas-elementary-school-workers-arrested-for-restraining-special-needs-student/</t>
  </si>
  <si>
    <t>https://www.usmagazine.com/crime-news/news/timothy-busfield-admitted-to-buying-alleged-victims-gifts-warrant-says/</t>
  </si>
  <si>
    <t>Timothy Busfield Admitted to Buying Alleged Victims Gifts, Warrant Claims</t>
  </si>
  <si>
    <t>https://www.womansworld.com/entertainment/classic-tv/lost-star-trek-episodes-from-the-unproduced-phase-ii-series</t>
  </si>
  <si>
    <t>https://www.lifeandstylemag.com/posts/kim-kardashian-talks-taylor-swift/</t>
  </si>
  <si>
    <t>Kim Kardashian Opens Up About Taylor Swift: ‘I’ve Always Thought She’s a Great Artist’</t>
  </si>
  <si>
    <t>https://www.usmagazine.com/entertainment/news/hulu-is-now-streaming-the-most-disgusting-movie-of-2025/</t>
  </si>
  <si>
    <t>Hulu Is Now Streaming 2025’s Most Disgusting Movie - Is It Worth Watching?</t>
  </si>
  <si>
    <t>https://www.usmagazine.com/celebrity-news/news/carol-burnett-recalls-late-daughters-addiction-lucille-ball-friendship/</t>
  </si>
  <si>
    <t>Carol Burnett Recalls Late Daughter’s Drug Addiction: ‘Let Her Hate Me’</t>
  </si>
  <si>
    <t>https://www.usmagazine.com/stylish/news/north-west-shows-off-106-carat-skull-necklace-gifted-by-kim-kardashian/</t>
  </si>
  <si>
    <t>North West Shows Off 106-Carat Skull Necklace From Her Mom Kim Kardashian</t>
  </si>
  <si>
    <t>https://www.usmagazine.com/crime-news/news/mom-and-boyfriend-shot-children-in-chicken-pen-with-bb-gun-sheriff/</t>
  </si>
  <si>
    <t>https://www.usmagazine.com/entertainment/news/poison-calls-off-tour-over-bret-michaels-demanding-600-more-money/</t>
  </si>
  <si>
    <t>Poison Calls Off Tour After Bret Michaels Allegedly Demands 600% More Money</t>
  </si>
  <si>
    <t>https://www.usmagazine.com/celebrity-news/news/bill-oreilly-reveals-mystery-health-battle-steps-back-from-work/</t>
  </si>
  <si>
    <t>Bill O’Reilly Reveals Mystery Health Battle, Steps Back From Work</t>
  </si>
  <si>
    <t>https://www.usmagazine.com/celebrity-moms/news/pregnant-hailee-steinfeld-shares-new-glimpse-of-baby-bump/</t>
  </si>
  <si>
    <t>Pregnant Hailee Steinfeld Shows off New Glimpse of Her Baby Bump</t>
  </si>
  <si>
    <t>https://www.usmagazine.com/entertainment/news/landman-season-2-finale-recap-sam-elliott-reveals-if-he-slept-with-a-stripper/</t>
  </si>
  <si>
    <t>‘Landman’ Reveals If Sam Elliott’s T.L. Slept With Cheyenne the Stripper</t>
  </si>
  <si>
    <t>https://www.womansworld.com/wellness/heart-health/high-blood-pressure-foods-to-avoid</t>
  </si>
  <si>
    <t>Avoid These Foods If You Have High Blood Pressure, Doctors Say</t>
  </si>
  <si>
    <t>https://www.usmagazine.com/entertainment/news/former-michigan-coach-sherrone-moore-joined-by-wife-during-court-hearing/</t>
  </si>
  <si>
    <t>Former Michigan Coach Sherrone Moore Joined by Wife During Court Hearing</t>
  </si>
  <si>
    <t>https://www.miamiherald.com/news/nation-world/world/americas/venezuela/article314185176.html</t>
  </si>
  <si>
    <t>https://www.charlotteobserver.com/news/local/crime/article314238125.html</t>
  </si>
  <si>
    <t>‘Turn off your video’: ICE agents tell NC men to quit recording traffic stop</t>
  </si>
  <si>
    <t>Venezuela military says U.S. killed Maduro’s guards ‘in cold blood’ before snatching him</t>
  </si>
  <si>
    <t>https://www.kansascity.com/news/local/article314241595.html</t>
  </si>
  <si>
    <t>Woman fatally shot by immigration officers in Minneapolis has ties to Kansas City</t>
  </si>
  <si>
    <t>https://www.miamiherald.com/news/nation-world/world/americas/venezuela/article314137573.html</t>
  </si>
  <si>
    <t>‘We turned off the lights and hid’: Venezuelans shocked by U.S. attacks in Caracas</t>
  </si>
  <si>
    <t>https://www.star-telegram.com/news/nation-world/national/article314418845.html</t>
  </si>
  <si>
    <t>Do U.S. citizens have to show papers to ICE? Here’s what federal law says</t>
  </si>
  <si>
    <t>https://www.charlotteobserver.com/news/state/north-carolina/article314259979.html</t>
  </si>
  <si>
    <t>Man collapses beside his truck after realizing NC lottery ticket hit the jackpot</t>
  </si>
  <si>
    <t>https://www.miamiherald.com/living/travel/article314163571.html</t>
  </si>
  <si>
    <t>Flights to the Caribbean resuming after Venezuela-related restriction lifts</t>
  </si>
  <si>
    <t>https://www.miamiherald.com/news/local/community/florida-keys/article314385070.html</t>
  </si>
  <si>
    <t>Florida Keys charter boat captain sold cocaine found at sea, detectives say</t>
  </si>
  <si>
    <t>https://www.newsobserver.com/news/politics-government/article314237454.html</t>
  </si>
  <si>
    <t>More than 100 NC candidates switched parties. Here’s what they say about why</t>
  </si>
  <si>
    <t>https://www.miamiherald.com/news/local/community/miami-dade/miami-beach/article314299333.html</t>
  </si>
  <si>
    <t>Miami Beach resident posted online about the mayor. Police showed up at her door</t>
  </si>
  <si>
    <t>https://www.star-telegram.com/news/state/texas/article314193424.html</t>
  </si>
  <si>
    <t>Feds will start garnishing wages for thousands of Texans starting this week</t>
  </si>
  <si>
    <t>https://www.newsobserver.com/news/politics-government/article314082556.html</t>
  </si>
  <si>
    <t>For the first time in NC history, registered Republicans now outnumber Democrats</t>
  </si>
  <si>
    <t>State Farm quietly pulled Chiefs QB Patrick Mahomes’ commercial following injury</t>
  </si>
  <si>
    <t>https://www.star-telegram.com/opinion/ryanjrusak/article314265939.html</t>
  </si>
  <si>
    <t>Who’s really to blame for deadly ICE clashes in our streets? You won’t like the answer | Opinion</t>
  </si>
  <si>
    <t>Referee in viral video at Kansas high school game ‘to take a break’ from officiating</t>
  </si>
  <si>
    <t>https://www.charlotteobserver.com/opinion/article314109985.html</t>
  </si>
  <si>
    <t>We don’t want white people to apologize, JD Vance. We want them to be honest about it. | Opinion</t>
  </si>
  <si>
    <t>https://www.kansascity.com/sports/spt-columns-blogs/for-petes-sake/article314501509.html</t>
  </si>
  <si>
    <t>Travis Kelce-Taylor Swift wedding predicted to have up to 1 million flowers</t>
  </si>
  <si>
    <t>https://www.charlotteobserver.com/news/local/crime/article314181973.html</t>
  </si>
  <si>
    <t>Stranger grabs 7-year-old girl in front of her dad, igniting brawl, NC cops say</t>
  </si>
  <si>
    <t>https://www.kansascity.com/news/local/article314253384.html</t>
  </si>
  <si>
    <t>Neighbor of woman killed in Minneapolis ICE shooting recalls short KC stint</t>
  </si>
  <si>
    <t>https://www.miamiherald.com/news/local/crime/article314209091.html</t>
  </si>
  <si>
    <t>Man left a girl to be mauled by gators in the Everglades. He faces Death Row return</t>
  </si>
  <si>
    <t>https://www.miamiherald.com/news/nation-world/world/americas/venezuela/article314249332.html</t>
  </si>
  <si>
    <t>Power begins to shift in Venezuela as rivals battle for control of armed forces</t>
  </si>
  <si>
    <t>https://www.miamiherald.com/news/local/community/miami-dade/article314430307.html</t>
  </si>
  <si>
    <t>Girl left for dead in Everglades was alive when gators attacked: medical examiner</t>
  </si>
  <si>
    <t>https://www.modbee.com/news/local/education/article314422298.html</t>
  </si>
  <si>
    <t>How did a California ex-principal charged with having sex with a minor get promoted?</t>
  </si>
  <si>
    <t>https://www.charlotteobserver.com/news/state/north-carolina/article314469938.html</t>
  </si>
  <si>
    <t>Detention officer accused of raping prisoner as he took her to jail, NC cops say</t>
  </si>
  <si>
    <t>https://www.charlotteobserver.com/news/state/north-carolina/article314470194.html</t>
  </si>
  <si>
    <t>A deadly virus with no treatment has been identified. Is NC at risk? What to know</t>
  </si>
  <si>
    <t>https://www.miamiherald.com/news/business/article314217229.html</t>
  </si>
  <si>
    <t>Three Miami attorneys have been suspended or disbarred for the same reason</t>
  </si>
  <si>
    <t>https://www.miamiherald.com/miami-com/miami-com-news/article314061934.html</t>
  </si>
  <si>
    <t>Sean Hannity is selling his Florida mansion - he just bought it a year ago</t>
  </si>
  <si>
    <t>https://www.miamiherald.com/news/local/community/miami-dade/article314350920.html</t>
  </si>
  <si>
    <t>South Miami man led police on a chase. He collapsed in court after hearing sentence</t>
  </si>
  <si>
    <t>https://www.star-telegram.com/news/local/article314123199.html</t>
  </si>
  <si>
    <t>These tiny twins born in Grapevine have a unique distinction of being ‘first’</t>
  </si>
  <si>
    <t>https://www.star-telegram.com/news/local/crime/article314290432.html</t>
  </si>
  <si>
    <t>North Texas man who drove 34 miles with dead pedestrian he hit pleads guilty</t>
  </si>
  <si>
    <t>https://www.fresnobee.com/news/local/article314516592.html</t>
  </si>
  <si>
    <t>A cop raped 4 women while on duty. Sanger just paid a $5.25 million settlement</t>
  </si>
  <si>
    <t>Can Florida’s cold snap kill invasive pythons and iguanas? Here’s what experts say</t>
  </si>
  <si>
    <t>https://www.miamiherald.com/news/local/crime/article314290417.html</t>
  </si>
  <si>
    <t>Teen killer of star Broward high school football player is off to prison</t>
  </si>
  <si>
    <t>https://www.charlotteobserver.com/news/politics-government/article314442798.html</t>
  </si>
  <si>
    <t>NC Gov. Stein calls agents’ killing of ICU nurse in Minneapolis ‘a travesty’</t>
  </si>
  <si>
    <t>California immigration drops nearly 70%. It’s the most in historic U.S. decline</t>
  </si>
  <si>
    <t>https://www.charlotteobserver.com/news/state/north-carolina/article314347832.html</t>
  </si>
  <si>
    <t>‘Squatter’ pulls gun on worker, then worker pulls gun, NC cops say. Chaos ensues</t>
  </si>
  <si>
    <t>https://www.charlotteobserver.com/news/state/north-carolina/article314511191.html</t>
  </si>
  <si>
    <t>Two dead, 2 wounded at ‘mass shooting’ near rural church, North Carolina cops say</t>
  </si>
  <si>
    <t>https://www.star-telegram.com/news/local/crime/article314185513.html</t>
  </si>
  <si>
    <t>https://www.star-telegram.com/news/politics-government/state-politics/article314255811.html</t>
  </si>
  <si>
    <t>Southlake Republican booted off ballot for Texas House. She’s isn’t giving up</t>
  </si>
  <si>
    <t>https://www.miamiherald.com/news/business/real-estate-news/article314454978.html</t>
  </si>
  <si>
    <t>An infamous gangster died in Miami Beach. What happened to his home?</t>
  </si>
  <si>
    <t>https://www.miamiherald.com/news/local/crime/article314458946.html</t>
  </si>
  <si>
    <t>‘He will be punished’: Defense urges life for man who dumped girl in Everglades</t>
  </si>
  <si>
    <t>https://www.charlotteobserver.com/news/state/north-carolina/article314290191.html</t>
  </si>
  <si>
    <t>Feds will start garnishing wages for thousands of NC borrowers this month</t>
  </si>
  <si>
    <t>https://www.miamiherald.com/news/nation-world/world/americas/cuba/article314147917.html</t>
  </si>
  <si>
    <t>With Maduro in U.S. custody, Trump says he now wants to help the people of Cuba</t>
  </si>
  <si>
    <t>https://www.miamiherald.com/opinion/editorials/article314503580.html</t>
  </si>
  <si>
    <t>With Alligator Alcatraz testimony, Florida is learning the cost of immigration panic | Opinion</t>
  </si>
  <si>
    <t>https://www.sacbee.com/news/california/article314349625.html</t>
  </si>
  <si>
    <t>Del Monte Foods bankruptcy sales lead to California plant closure. What to know</t>
  </si>
  <si>
    <t>https://www.miamiherald.com/news/nation-world/world/americas/venezuela/article314118042.html</t>
  </si>
  <si>
    <t>‘An explosion’: Evidence mounts of U.S. strike inside Venezuela amid rising tensions</t>
  </si>
  <si>
    <t>https://www.fresnobee.com/news/local/article314238056.html</t>
  </si>
  <si>
    <t>Adult entertainment club in Fresno closes. A former employee has filed a lawsuit</t>
  </si>
  <si>
    <t>https://www.miamiherald.com/news/nation-world/world/americas/haiti/article314224327.html</t>
  </si>
  <si>
    <t>They shipped high-powered ammo, guns to Haiti from Miami, federal prosecutors say</t>
  </si>
  <si>
    <t>https://www.star-telegram.com/sports/spt-columns-blogs/mac-engel/article314290749.html</t>
  </si>
  <si>
    <t>Are the Indiana Hoosiers really good, or just really good at cheating?</t>
  </si>
  <si>
    <t>https://www.miamiherald.com/sports/college/acc/university-of-miami/article314233764.html</t>
  </si>
  <si>
    <t>Carson Beck’s late heroics punch Miami Hurricanes’ ticket to national title game</t>
  </si>
  <si>
    <t>https://www.charlotteobserver.com/opinion/article314351396.html</t>
  </si>
  <si>
    <t>Preventative health screenings appear to be the next Trump, RFK Jr. target | Opinion</t>
  </si>
  <si>
    <t>https://www.miamiherald.com/news/nation-world/world/americas/cuba/article314281568.html</t>
  </si>
  <si>
    <t>Trump: Cuba to get no more oil from Venezuela, should make a deal ‘before it is too late’</t>
  </si>
  <si>
    <t>https://www.star-telegram.com/news/local/crime/article314501944.html</t>
  </si>
  <si>
    <t>Fort Worth man shot friend dead because victim didn’t want to share french fries: cops</t>
  </si>
  <si>
    <t>https://www.thenewstribune.com/news/local/crime/article314823270.html</t>
  </si>
  <si>
    <t>5 dead in Pierce County after stabbing on Key Peninsula, shots fired by deputy</t>
  </si>
  <si>
    <t>https://www.sacbee.com/news/local/article314734209.html</t>
  </si>
  <si>
    <t>‘Several’ backcountry skiers reported missing after avalanche, CA authorities say</t>
  </si>
  <si>
    <t>https://www.miamiherald.com/news/nation-world/world/americas/cuba/article314843833.html</t>
  </si>
  <si>
    <t>Cuba labels intercepted Florida speedboat a ‘terrorist infiltration’ after deadly clash</t>
  </si>
  <si>
    <t>https://www.sacbee.com/news/local/article314486736.html</t>
  </si>
  <si>
    <t>Del Monte collapse leaves California peach growers stranded. ‘No place else to go’</t>
  </si>
  <si>
    <t>https://www.miamiherald.com/news/politics-government/article314590244.html</t>
  </si>
  <si>
    <t>Trump’s DOJ is holding up $608M reimbursement for Florida’s immigration campaign</t>
  </si>
  <si>
    <t>https://www.charlotteobserver.com/news/local/crime/article314584789.html</t>
  </si>
  <si>
    <t>I-85 traffic stop reveals 18-wheeler is hauling stacks of cash, NC cops say</t>
  </si>
  <si>
    <t>https://www.miamiherald.com/miami-com/miami-com-news/article314728080.html</t>
  </si>
  <si>
    <t>Newly divorced Jessica Alba hits the beach in Miami. She wasn’t alone</t>
  </si>
  <si>
    <t>https://www.miamiherald.com/news/local/crime/article314608742.html</t>
  </si>
  <si>
    <t>Father recounts pain of seeing his 10-year-old son killed at family’s nail salon</t>
  </si>
  <si>
    <t>https://www.charlotteobserver.com/opinion/article314806370.html</t>
  </si>
  <si>
    <t>NC poll: Cooper widens US Senate lead, and GOP has more reasons to worry | Opinion</t>
  </si>
  <si>
    <t>https://www.star-telegram.com/news/local/crime/article314603421.html</t>
  </si>
  <si>
    <t>Jury reaches surprising verdict for accused killer of Fort Worth 5-year-old, teen</t>
  </si>
  <si>
    <t>https://www.charlotteobserver.com/news/local/crime/article314598852.html</t>
  </si>
  <si>
    <t>Dad and son wreck into each other, then pull guns and start shooting, NC cops say</t>
  </si>
  <si>
    <t>https://www.kansascity.com/opinion/readers-opinion/guest-commentary/article314750725.html</t>
  </si>
  <si>
    <t>ICE didn’t come to Lawrence for the immigrants, but for the politics | Opinion</t>
  </si>
  <si>
    <t>https://www.miamiherald.com/news/nation-world/world/americas/cuba/article314852319.html</t>
  </si>
  <si>
    <t>https://www.charlotteobserver.com/news/state/north-carolina/article314570944.html</t>
  </si>
  <si>
    <t>Shark racing past NC’s Outer Banks was trying to outrun something, experts say</t>
  </si>
  <si>
    <t>https://www.miamiherald.com/news/local/crime/article314787928.html</t>
  </si>
  <si>
    <t>Locksmith dies after being shot in head by man he came to help, Miami police say</t>
  </si>
  <si>
    <t>https://www.charlotteobserver.com/news/state/north-carolina/article314630930.html</t>
  </si>
  <si>
    <t>‘Armed and dangerous’ Virginia cop abandons car in North Carolina, VA police say</t>
  </si>
  <si>
    <t>A Curling Cheating Scandal Just Rocked the 2026 Winter Olympics - and It Unraveled In Four Days</t>
  </si>
  <si>
    <t>https://www.newsobserver.com/news/politics-government/election/article314560253.html</t>
  </si>
  <si>
    <t>NC elections board votes to disqualify Republican U.S. Senate candidate</t>
  </si>
  <si>
    <t>POLL: Casey DeSantis support nears Donalds, until voters hear Trump endorsement</t>
  </si>
  <si>
    <t>https://www.charlotteobserver.com/sports/nascar-auto-racing/article314602838.html</t>
  </si>
  <si>
    <t>‘One of the dumbest things I’ve ever seen.’ Daytona 500 last lap draws ire</t>
  </si>
  <si>
    <t>https://www.sacbee.com/opinion/article314792097.html</t>
  </si>
  <si>
    <t>https://www.star-telegram.com/opinion/letters-to-the-editor/article314761341.html</t>
  </si>
  <si>
    <t>Don’t like ICE agents wearing masks? Here’s a surefire way to stop it | Opinion</t>
  </si>
  <si>
    <t>https://www.star-telegram.com/news/politics-government/state-politics/article314628117.html</t>
  </si>
  <si>
    <t>Jasmine Crockett, Ken Paxton widen leads in new Senate polls</t>
  </si>
  <si>
    <t>https://www.kansascity.com/living/article314680891.html</t>
  </si>
  <si>
    <t>https://www.kansascity.com/sports/fifa-world-cup/article314676075.html</t>
  </si>
  <si>
    <t>The Netherlands becomes third nation to announce base camp in KC during World Cup</t>
  </si>
  <si>
    <t>https://www.star-telegram.com/news/politics-government/state-politics/article314834142.html</t>
  </si>
  <si>
    <t>Who’s ahead between Jasmine Crockett, James Talarico? Here’s the latest poll</t>
  </si>
  <si>
    <t>https://www.star-telegram.com/sports/spt-columns-blogs/mac-engel/article314594128.html</t>
  </si>
  <si>
    <t>https://www.sacbee.com/news/local/article314791210.html</t>
  </si>
  <si>
    <t>These are the 9 skiers who died in the Castle Peak avalanche near Tahoe</t>
  </si>
  <si>
    <t>https://www.star-telegram.com/opinion/bud-kennedy/article314530751.html</t>
  </si>
  <si>
    <t>Democrat’s surprise win in MAGA Stronghold: What it means for Texas Democrats | Opinion</t>
  </si>
  <si>
    <t>https://www.miamiherald.com/news/politics-government/state-politics/article314571819.html</t>
  </si>
  <si>
    <t>DeSantis declares victory after report that feds won’t file Hope Florida charges</t>
  </si>
  <si>
    <t>https://www.kansascity.com/news/politics-government/article314636948.html</t>
  </si>
  <si>
    <t>FBI invited state leaders to a midterm elections briefing. Why it’s raising alarms</t>
  </si>
  <si>
    <t>https://www.sacbee.com/news/politics-government/capitol-alert/article314724555.html</t>
  </si>
  <si>
    <t>https://www.miamiherald.com/news/health-care/article314709824.html</t>
  </si>
  <si>
    <t>https://www.star-telegram.com/news/local/article314823828.html</t>
  </si>
  <si>
    <t>https://www.charlotteobserver.com/opinion/article314559486.html</t>
  </si>
  <si>
    <t>https://www.miamiherald.com/sports/fighting/article314548900.html</t>
  </si>
  <si>
    <t>Welcome Tyrus: horses lure this 6-7 WWE alum and Fox News staple to South Florida</t>
  </si>
  <si>
    <t>https://www.newsobserver.com/opinion/article314750306.html</t>
  </si>
  <si>
    <t>For the father of 3 Marines, justice from an ICE beating | Opinion</t>
  </si>
  <si>
    <t>https://www.star-telegram.com/opinion/ryanjrusak/article314821168.html</t>
  </si>
  <si>
    <t>Was that Trump or Biden? State of the Union was a sad spectacle | Opinion</t>
  </si>
  <si>
    <t>https://www.sacbee.com/news/local/article314677642.html</t>
  </si>
  <si>
    <t>Skier, 26, from Los Angeles dies on advanced trail at Northstar near Truckee</t>
  </si>
  <si>
    <t>https://www.newsobserver.com/news/politics-government/article314748692.html</t>
  </si>
  <si>
    <t>Hundreds flocked to NC election offices after registration letter sparked concern</t>
  </si>
  <si>
    <t>https://www.miamiherald.com/living/article314772526.html</t>
  </si>
  <si>
    <t>Strange Creature With ‘Elongated Limbs’ Found in Iranian Canyon. It’s a New Species</t>
  </si>
  <si>
    <t>https://www.miamiherald.com/entertainment/article314602019.html</t>
  </si>
  <si>
    <t>Cuban beauty queen from Florida almost wins the crown at Miss Intercontinental</t>
  </si>
  <si>
    <t>https://www.miamiherald.com/news/local/immigration/article314667695.html</t>
  </si>
  <si>
    <t>Venezuelan military commander accused of torturing Maduro’s opponents is at Krome</t>
  </si>
  <si>
    <t>https://www.charlotteobserver.com/news/state/north-carolina/article314794103.html</t>
  </si>
  <si>
    <t>Wife reported missing in 2001 found alive and leading a secret life, NC cops say</t>
  </si>
  <si>
    <t>https://www.star-telegram.com/sports/nfl/dallas-cowboys/article314686496.html</t>
  </si>
  <si>
    <t>https://www.miamiherald.com/news/politics-government/article314484238.html</t>
  </si>
  <si>
    <t>Inside Florida’s decision to cut thousands off from affordable AIDS drugs</t>
  </si>
  <si>
    <t>https://www.kansascity.com/living/article314834030.html</t>
  </si>
  <si>
    <t>A 1,200-Pound Great White Shark Was Caught on a Florida Beach After Hour-Long Fight</t>
  </si>
  <si>
    <t>https://www.charlotteobserver.com/news/local/article314795107.html</t>
  </si>
  <si>
    <t>Boy found roaming Charlotte streets and police can’t find his parents, CMPD says</t>
  </si>
  <si>
    <t>https://www.charlotteobserver.com/news/state/north-carolina/article314802230.html</t>
  </si>
  <si>
    <t>1 killed, 2 injured when 8-story tower explodes in North Carolina, officials say</t>
  </si>
  <si>
    <t>16 to 18 inches of snow fell in Charlotte area. It won’t melt Sunday, experts say</t>
  </si>
  <si>
    <t>Florida House delivers on DeSantis’ property tax promise - what happens next?</t>
  </si>
  <si>
    <t>https://www.sacbee.com/news/california/article314793811.html</t>
  </si>
  <si>
    <t>California mother with legal permission to live in US deported in under 24 hours</t>
  </si>
  <si>
    <t>https://www.miamiherald.com/news/local/immigration/article314768100.html</t>
  </si>
  <si>
    <t>Feds move to strip U.S. citizenship from Haiti-born former mayor of North Miami</t>
  </si>
  <si>
    <t>https://www.miamiherald.com/news/health-care/article314663553.html</t>
  </si>
  <si>
    <t>A South Florida psychiatrist asked two patients to take off clothes, state says</t>
  </si>
  <si>
    <t>https://www.miamiherald.com/news/local/community/miami-dade/miami-beach/article314861080.html</t>
  </si>
  <si>
    <t>Spring break had a different vibe in South Florida. Check out these scenes</t>
  </si>
  <si>
    <t>https://www.sacbee.com/news/california/article314547740.html</t>
  </si>
  <si>
    <t>Schiff, Padilla vow to block all Fed nominees until Trump backs off trying to prod them</t>
  </si>
  <si>
    <t>https://www.miamiherald.com/news/nation-world/world/americas/cuba/article314545432.html</t>
  </si>
  <si>
    <t>Cuba offers security cooperation to U.S. amid its harassment of American diplomats</t>
  </si>
  <si>
    <t>https://www.miamiherald.com/news/local/community/broward/article314547193.html</t>
  </si>
  <si>
    <t>https://www.sacbee.com/news/local/article314810948.html</t>
  </si>
  <si>
    <t>https://www.miamiherald.com/news/local/crime/article314702784.html</t>
  </si>
  <si>
    <t>https://www.sacbee.com/news/weather-news/article314682111.html</t>
  </si>
  <si>
    <t>https://www.star-telegram.com/sports/spt-columns-blogs/mac-engel/article314840095.html</t>
  </si>
  <si>
    <t>Team Canada hockey player reveals what he did with his Olympic ‘stuffie’</t>
  </si>
  <si>
    <t>https://www.miamiherald.com/living/article314691563.html</t>
  </si>
  <si>
    <t>Underground Railroad Escape Route Found Behind Dresser Drawer in Historic NYC Home</t>
  </si>
  <si>
    <t>https://www.kansascity.com/opinion/opn-columns-blogs/yvette-walker/article314667120.html</t>
  </si>
  <si>
    <t>https://www.charlotteobserver.com/living/article314772780.html</t>
  </si>
  <si>
    <t>Scientists Found a ‘Giant’ Cave Creature In Australia With 11 Claws - It Fits On Your Fingernail</t>
  </si>
  <si>
    <t>https://www.miamiherald.com/sports/spt-columns-blogs/greg-cote/article314565730.html</t>
  </si>
  <si>
    <t>Super Bowl With a Smirk III: 42 states agree, Bunny v. Rock, bets on God and more</t>
  </si>
  <si>
    <t>https://www.charlotteobserver.com/news/state/north-carolina/article314758667.html</t>
  </si>
  <si>
    <t>‘Gruesome’ killing in Tennessee linked to North Carolina murder suspect, cops say</t>
  </si>
  <si>
    <t>https://www.kansascity.com/opinion/readers-opinion/guest-commentary/article314637823.html</t>
  </si>
  <si>
    <t>https://www.charlotteobserver.com/news/politics-government/article314500342.html</t>
  </si>
  <si>
    <t>Kamala Harris calls off book tour stops in the Carolinas. Will she reschedule?</t>
  </si>
  <si>
    <t>https://www.charlotteobserver.com/news/local/crime/article314831960.html</t>
  </si>
  <si>
    <t>Road rage compelled man to follow car for miles then beat the driver, NC cops say</t>
  </si>
  <si>
    <t>https://www.charlotteobserver.com/news/state/north-carolina/article314794561.html</t>
  </si>
  <si>
    <t>Boat found adrift in remote coastal marsh had a body in it, NC sheriff says</t>
  </si>
  <si>
    <t>https://www.miamiherald.com/opinion/op-ed/article314665362.html</t>
  </si>
  <si>
    <t>Leave politics aside: Bad Bunny’s performance failed, based on other standards | Opinion</t>
  </si>
  <si>
    <t>https://www.miamiherald.com/news/politics-government/state-politics/article314594833.html</t>
  </si>
  <si>
    <t>Can Byron Donalds win over Black voters if he doesn’t want to talk about race?</t>
  </si>
  <si>
    <t>https://www.charlotteobserver.com/news/state/north-carolina/article314816279.html</t>
  </si>
  <si>
    <t>Escaped police K-9 found shacked up with shady gang – of goats, NC cops say</t>
  </si>
  <si>
    <t>https://www.miamiherald.com/news/politics-government/state-politics/article314631300.html</t>
  </si>
  <si>
    <t>In Tallahassee, a push to change what Floridians can say, write and read</t>
  </si>
  <si>
    <t>https://www.miamiherald.com/news/politics-government/state-politics/article314863393.html</t>
  </si>
  <si>
    <t>https://www.kansascity.com/news/local/article314487347.html</t>
  </si>
  <si>
    <t>KC cops said her husband died in crash. They never told her about police chase</t>
  </si>
  <si>
    <t>https://www.miamiherald.com/news/state/florida/article314572596.html</t>
  </si>
  <si>
    <t>What happens if you die without a will in Florida? Here’s who gets your property</t>
  </si>
  <si>
    <t>https://www.charlotteobserver.com/opinion/article314588000.html</t>
  </si>
  <si>
    <t>A US Senate race game changer in North Carolina? | Opinion</t>
  </si>
  <si>
    <t>https://www.miamiherald.com/opinion/editorials/article314490146.html</t>
  </si>
  <si>
    <t>‘TPS changed my life.’ Why would Trump send these Florida workers back to chaos? | Opinion</t>
  </si>
  <si>
    <t>https://www.miamiherald.com/news/local/crime/article314818613.html</t>
  </si>
  <si>
    <t>Family of girl killed on Miami-based cruise says stepbrother charged: court doc</t>
  </si>
  <si>
    <t>https://www.charlotteobserver.com/entertainment/article314865410.html</t>
  </si>
  <si>
    <t>Freshman Baseball Player Joey Raccuia Dies Four Days After Making College Debut</t>
  </si>
  <si>
    <t>https://www.miamiherald.com/news/lottery/article314534440.html</t>
  </si>
  <si>
    <t>A Publix sold Saturday’s lone big money Florida Lottery draw game winner</t>
  </si>
  <si>
    <t>https://www.miamiherald.com/news/local/community/miami-dade/homestead/article314749426.html</t>
  </si>
  <si>
    <t>https://www.sacbee.com/news/local/article314764333.html</t>
  </si>
  <si>
    <t>https://www.star-telegram.com/news/local/arlington/article314635750.html</t>
  </si>
  <si>
    <t>Man pumping gas in Arlington shoots knife-wielding woman who attacked his car: cops</t>
  </si>
  <si>
    <t>https://www.miamiherald.com/news/local/crime/article314682019.html</t>
  </si>
  <si>
    <t>Man accused of killing wife, two others never mentions wife in jailhouse calls</t>
  </si>
  <si>
    <t>https://www.newsobserver.com/news/state/north-carolina/article314762073.html</t>
  </si>
  <si>
    <t>This NC destination is the No. 1 ‘most desirable’ place to live, US report finds</t>
  </si>
  <si>
    <t>https://www.charlotteobserver.com/news/state/north-carolina/article314603669.html</t>
  </si>
  <si>
    <t>https://www.miamiherald.com/news/state/florida/article314796141.html</t>
  </si>
  <si>
    <t>Inside Mar-a-Lago: See what President Trump’s Palm Beach mansion looks like</t>
  </si>
  <si>
    <t>https://www.charlotteobserver.com/news/local/article314555835.html</t>
  </si>
  <si>
    <t>‘Heartless.’ Dogs were tethered and abandoned in Charlotte snow storm, photos show</t>
  </si>
  <si>
    <t>https://www.fresnobee.com/news/local/crime/article314679403.html</t>
  </si>
  <si>
    <t>‘Absolutely ridiculous’ that adults at Clovis ICE protest might be charged? What experts say</t>
  </si>
  <si>
    <t>https://www.charlotteobserver.com/opinion/article314837250.html</t>
  </si>
  <si>
    <t>Donald Trump had a stronger night than Democrats at the State of the Union | Opinion</t>
  </si>
  <si>
    <t>https://www.miamiherald.com/entertainment/article314624390.html</t>
  </si>
  <si>
    <t>https://www.miamiherald.com/living/article314688602.html</t>
  </si>
  <si>
    <t>Rare Wildlife Camera Footage Captures One of the World’s Most Endangered Mammals in Action</t>
  </si>
  <si>
    <t>https://www.kansascity.com/opinion/letters-to-the-editor/article314472542.html</t>
  </si>
  <si>
    <t>Guns are protected and encouraged, except when a protester has one? | Opinion</t>
  </si>
  <si>
    <t>https://www.star-telegram.com/news/local/crime/article314548963.html</t>
  </si>
  <si>
    <t>Mom of Fort Worth killing victim: ‘I just wish he would’ve gave him the fries.’</t>
  </si>
  <si>
    <t>https://www.sacbee.com/news/local/article314729416.html</t>
  </si>
  <si>
    <t>Player hits ‘grand’ slot machine jackpot on $2.50 bet at Hard Rock Casino</t>
  </si>
  <si>
    <t>https://www.miamiherald.com/news/politics-government/state-politics/article314812107.html</t>
  </si>
  <si>
    <t>DeSantis official says she wouldn’t have approved $67M Hope Florida settlement</t>
  </si>
  <si>
    <t>https://www.fresnobee.com/news/business/agriculture/article314637979.html</t>
  </si>
  <si>
    <t>Fresno, Valley almond farmers on edge after catastrophic losses in honey bee colonies</t>
  </si>
  <si>
    <t>https://www.sacbee.com/news/california/article314607236.html</t>
  </si>
  <si>
    <t>Californians spend ‘almost half their income’ on a home. See 10 priciest spots</t>
  </si>
  <si>
    <t>https://www.sacbee.com/news/business/real-estate-news/article314635764.html</t>
  </si>
  <si>
    <t>If you watch Pebble Beach Pro-Am, take gander at new $45M gem on 14th hole. Wow!</t>
  </si>
  <si>
    <t>https://www.miamiherald.com/opinion/article314778617.html</t>
  </si>
  <si>
    <t>Florida AG’s part-time job brings up an uncomfortable truth for the GOP | Opinion</t>
  </si>
  <si>
    <t>https://www.star-telegram.com/news/local/crime/article314687969.html</t>
  </si>
  <si>
    <t>https://www.miamiherald.com/news/lottery/article314708682.html</t>
  </si>
  <si>
    <t>Two tickets from Florida Publix stores were lottery winners. One won $1 million</t>
  </si>
  <si>
    <t>https://www.miamiherald.com/news/local/crime/article314609810.html</t>
  </si>
  <si>
    <t>https://www.newsobserver.com/news/politics-government/article314645065.html</t>
  </si>
  <si>
    <t>https://www.star-telegram.com/opinion/ryanjrusak/article314566557.html</t>
  </si>
  <si>
    <t>GOP leaders find culprit for Texas loss: It’s your fault, Republicans | Opinion</t>
  </si>
  <si>
    <t>https://www.kansascity.com/news/politics-government/article314693745.html</t>
  </si>
  <si>
    <t>Kansas governor vetos anti-trans bill, says bathroom usage shouldn’t be policed</t>
  </si>
  <si>
    <t>https://www.miamiherald.com/opinion/op-ed/article314853642.html</t>
  </si>
  <si>
    <t>Someone will have to pay for Florida’s irresponsible plan to cut property taxes | Opinion</t>
  </si>
  <si>
    <t>https://www.charlotteobserver.com/sports/nascar-auto-racing/article314519229.html</t>
  </si>
  <si>
    <t>The NTSB report on Greg Biffle plane crash got released. Somehow I feel even worse</t>
  </si>
  <si>
    <t>https://www.sacbee.com/opinion/article314590663.html</t>
  </si>
  <si>
    <t>A MAGA Super Bowl halftime show to rebut Bad Bunny expresses what ails America | Opinion</t>
  </si>
  <si>
    <t>https://www.kansascity.com/sports/spt-columns-blogs/for-petes-sake/article314753528.html</t>
  </si>
  <si>
    <t>Amid Chiefs rumors, receiver Tyreek Hill apparently is back in Kansas City</t>
  </si>
  <si>
    <t>https://www.kansascity.com/sports/nfl/kansas-city-chiefs/article314589642.html</t>
  </si>
  <si>
    <t>Gronk says that if Belichick’s not 1st-ballot Hall of Famer, neither is Andy Reid</t>
  </si>
  <si>
    <t>https://www.newsobserver.com/news/politics-government/state-politics/article314592794.html</t>
  </si>
  <si>
    <t>Senate candidate Michele Morrow says NC is done electing ‘party power players’</t>
  </si>
  <si>
    <t>https://www.miamiherald.com/news/nation-world/world/americas/cuba/article314825118.html</t>
  </si>
  <si>
    <t>https://www.miamiherald.com/news/local/community/miami-dade/article314537650.html</t>
  </si>
  <si>
    <t>https://www.charlotteobserver.com/news/local/crime/article314649672.html</t>
  </si>
  <si>
    <t>Arrest warrant pending for Mecklenburg Commissioner Townsend-Ingram</t>
  </si>
  <si>
    <t>https://www.newsobserver.com/opinion/article314773422.html</t>
  </si>
  <si>
    <t>https://www.charlotteobserver.com/news/state/north-carolina/article314634578.html</t>
  </si>
  <si>
    <t>Siblings made pact to split jackpot if either won NC lottery. It just happened</t>
  </si>
  <si>
    <t>https://www.charlotteobserver.com/news/state/north-carolina/article314845663.html</t>
  </si>
  <si>
    <t>DNA links 69-year-old woman to baby found dead at landfill in 1979, NC cops say</t>
  </si>
  <si>
    <t>Trump’s Obamas video is blatant racism. Why are Hawley and Schmitt silent? | Opinion</t>
  </si>
  <si>
    <t>https://www.miamiherald.com/news/local/crime/article314594421.html</t>
  </si>
  <si>
    <t>Will prosecutors appeal after woman in jailhouse pregnancy gets new murder trial?</t>
  </si>
  <si>
    <t>https://www.sacbee.com/news/politics-government/capitol-alert/article314637655.html</t>
  </si>
  <si>
    <t>Bill in California Legislature would make it a crime to collect DNA without consent</t>
  </si>
  <si>
    <t>https://www.sacbee.com/news/politics-government/capitol-alert/article314561044.html</t>
  </si>
  <si>
    <t>People are panicking about California’s ‘gas mileage tax.’ We’re nowhere close</t>
  </si>
  <si>
    <t>https://www.kansascity.com/sports/spt-columns-blogs/for-petes-sake/article314577848.html</t>
  </si>
  <si>
    <t>Patrick Mahomes accidentally led Chiefs fans to believe Travis Kelce was returning</t>
  </si>
  <si>
    <t>https://www.miamiherald.com/news/politics-government/article314751176.html</t>
  </si>
  <si>
    <t>https://www.charlotteobserver.com/news/local/crime/article314631655.html</t>
  </si>
  <si>
    <t>‘Yes ma’am’: Tiawana Brown admits trying to steal from federal government</t>
  </si>
  <si>
    <t>https://www.newsobserver.com/news/local/education/article314600319.html</t>
  </si>
  <si>
    <t>NC State Pride Center official no longer employed after new undercover video</t>
  </si>
  <si>
    <t>https://www.miamiherald.com/news/local/community/miami-dade/article314566602.html</t>
  </si>
  <si>
    <t>https://www.miamiherald.com/news/local/crime/article314692283.html</t>
  </si>
  <si>
    <t>Guns, rope, tape found in car of man accused in Fort Lauderdale/Sarasota slayings</t>
  </si>
  <si>
    <t>‘I can’t stay in Miami’: Why young people are leaving the Magic City</t>
  </si>
  <si>
    <t>https://www.sacbee.com/news/california/article314536009.html</t>
  </si>
  <si>
    <t>Gambler hits impressive jackpot on $2 slot machine, California casino says</t>
  </si>
  <si>
    <t>https://www.kansascity.com/entertainment/article314865402.html</t>
  </si>
  <si>
    <t>https://www.miamiherald.com/news/weather-news/article314577533.html</t>
  </si>
  <si>
    <t>Iguanas fell from trees during South Florida’s cold snap - and it triggered an unusual cleanup</t>
  </si>
  <si>
    <t>https://www.kansascity.com/sports/nfl/kansas-city-chiefs/article314663002.html</t>
  </si>
  <si>
    <t>Prosecutors ‘not laughing’ at threat to Mahomes, Kelce; urge judge to allow trial</t>
  </si>
  <si>
    <t>https://www.newsobserver.com/news/local/article314544415.html</t>
  </si>
  <si>
    <t>https://www.miamiherald.com/news/local/community/miami-dade/article314779023.html</t>
  </si>
  <si>
    <t>In motels and on couches, Miami-Dade’s 66,000 ‘hidden homeless’ are suffocating</t>
  </si>
  <si>
    <t>https://www.charlotteobserver.com/news/local/article314693686.html</t>
  </si>
  <si>
    <t>Charlotte Catholic bishop faces pushback, but says he’s just aligned with pope</t>
  </si>
  <si>
    <t>https://www.kansascity.com/opinion/readers-opinion/guest-commentary/article314514221.html</t>
  </si>
  <si>
    <t>After ICE shootings, 3 simple questions for Kansas Sens. Marshall and Moran | Opinion</t>
  </si>
  <si>
    <t>https://www.miamiherald.com/news/nation-world/world/americas/cuba/article314701125.html</t>
  </si>
  <si>
    <t>https://www.kansascity.com/news/politics-government/article314865782.html</t>
  </si>
  <si>
    <t>https://www.sacbee.com/opinion/article314566520.html</t>
  </si>
  <si>
    <t>Even Bad Bunny can’t make Gavin Newsom’s diversity messaging look genuine | Opinion</t>
  </si>
  <si>
    <t>https://www.star-telegram.com/news/local/crime/article314548856.html</t>
  </si>
  <si>
    <t>Family mourns 33-year-old woman killed in White Settlement shooting</t>
  </si>
  <si>
    <t>https://www.fresnobee.com/news/local/article314812179.html</t>
  </si>
  <si>
    <t>Speeding Hellcat leaves 500-foot path of destruction during crash in Fresno, CHP says</t>
  </si>
  <si>
    <t>https://www.miamiherald.com/opinion/op-ed/article314678838.html</t>
  </si>
  <si>
    <t>President Trump should hold Cuba accountable for Brothers to the Rescue shootdown | Opinion</t>
  </si>
  <si>
    <t>https://www.kansascity.com/opinion/opn-columns-blogs/david-mastio/article314589491.html</t>
  </si>
  <si>
    <t>Will President Trump help himself to Missouri and Kansas tax dollars? | Opinion</t>
  </si>
  <si>
    <t>https://www.miamiherald.com/news/lottery/article314846941.html</t>
  </si>
  <si>
    <t>A Publix sold Wednesday’s only Florida Lottery jackpot winning ticket</t>
  </si>
  <si>
    <t>https://www.miamiherald.com/news/politics-government/state-politics/article314833789.html</t>
  </si>
  <si>
    <t>State admits federal funding for Alligator Alcatraz may ‘not materialize’</t>
  </si>
  <si>
    <t>https://www.sacbee.com/news/local/crime/article314828535.html</t>
  </si>
  <si>
    <t>Gavin Newsom opposed Sacramento child rapist’s parole. CA law says he can’t block it</t>
  </si>
  <si>
    <t>https://www.sanluisobispo.com/news/business/article314690881.html</t>
  </si>
  <si>
    <t>After 57 years, popular sandwich shop is opening a second SLO County location</t>
  </si>
  <si>
    <t>https://www.miamiherald.com/news/local/article314633129.html</t>
  </si>
  <si>
    <t>Stepbrother of girl who died on Carnival cruise appears in Miami federal court</t>
  </si>
  <si>
    <t>https://www.newsobserver.com/news/local/counties/chatham-county/article314674948.html</t>
  </si>
  <si>
    <t>‘Tiger King’ big cat euthanized at Pittsboro animal sanctuary. What they suspect</t>
  </si>
  <si>
    <t>https://www.kansascity.com/sports/spt-columns-blogs/for-petes-sake/article314780989.html</t>
  </si>
  <si>
    <t>https://www.star-telegram.com/news/local/fort-worth/article313569494.html</t>
  </si>
  <si>
    <t>https://www.miamiherald.com/news/politics-government/state-politics/article314543864.html</t>
  </si>
  <si>
    <t>Floridians won’t vote on recreational marijuana this November, state says</t>
  </si>
  <si>
    <t>https://www.sacbee.com/opinion/letters-to-the-editor/article314503537.html</t>
  </si>
  <si>
    <t>Hold Trump accountable by voting out his enablers, like Rep. Kevin Kiley | Opinion</t>
  </si>
  <si>
    <t>https://www.newsobserver.com/article314805675.html</t>
  </si>
  <si>
    <t>NC House candidate fired from community college after calling Charlie Kirk racist</t>
  </si>
  <si>
    <t>https://www.charlotteobserver.com/news/business/article314836564.html</t>
  </si>
  <si>
    <t>Pineville shop slammed for inclusive door signs. Then the owner responded.</t>
  </si>
  <si>
    <t>https://www.miamiherald.com/news/local/crime/article314869229.html</t>
  </si>
  <si>
    <t>Coast Guard stops boat smuggling cocaine, marijuana heading for Fort Lauderdale</t>
  </si>
  <si>
    <t>https://www.miamiherald.com/news/nation-world/world/americas/cuba/article314835809.html</t>
  </si>
  <si>
    <t>Trump allows U.S. companies to resell Venezuelan oil to Cuba’s private sector</t>
  </si>
  <si>
    <t>https://www.kansascity.com/sports/spt-columns-blogs/for-petes-sake/article314669931.html</t>
  </si>
  <si>
    <t>Travis Kelce fully understands why Clark Hunt would have Chiefs play in Kansas</t>
  </si>
  <si>
    <t>https://www.newsobserver.com/news/business/article314745867.html</t>
  </si>
  <si>
    <t>The NC zoning law no one saw coming (including many who voted for it)</t>
  </si>
  <si>
    <t>https://www.charlotteobserver.com/news/state/north-carolina/article314599497.html</t>
  </si>
  <si>
    <t>Man needs a hospital after trying to steal 3 pit bulls from owner, NC cops say</t>
  </si>
  <si>
    <t>https://www.sacbee.com/news/politics-government/capitol-alert/article314636202.html</t>
  </si>
  <si>
    <t>CA seniors could choose to opt out of property taxes under proposed initiative</t>
  </si>
  <si>
    <t>A Hiker’s Deadly Encounter With a 4-Foot Snake Led to a Rare and Unprecedented Discovery</t>
  </si>
  <si>
    <t>https://www.newsobserver.com/news/local/article314817252.html</t>
  </si>
  <si>
    <t>This NC town ranks as the No. 1 most ‘in-demand’ suburb in US. Why it’s special</t>
  </si>
  <si>
    <t>https://www.miamiherald.com/opinion/article314746384.html</t>
  </si>
  <si>
    <t>Miami walked back on ‘English only.’ Why hasn’t America learned the lesson? | Opinion</t>
  </si>
  <si>
    <t>https://www.kansascity.com/news/politics-government/article314775401.html</t>
  </si>
  <si>
    <t>Missouri judge to strike down language for direct democracy overhaul ballot measure</t>
  </si>
  <si>
    <t>https://www.charlotteobserver.com/entertainment/article314824922.html</t>
  </si>
  <si>
    <t>Flavor Flav Hosts U.S. Women’s Hockey Team in Las Vegas After They Decline Trump’s State of the Union Invite</t>
  </si>
  <si>
    <t>https://www.star-telegram.com/opinion/letters-to-the-editor/article314676883.html</t>
  </si>
  <si>
    <t>Taylor Rehmet won because Texas is fed up with weak-willed Republicans | Opinion</t>
  </si>
  <si>
    <t>https://www.sacbee.com/opinion/op-ed/article314576220.html</t>
  </si>
  <si>
    <t>Why Bad Bunny will divide America by taking the Super Bowl halftime stage | Opinion</t>
  </si>
  <si>
    <t>https://www.miamiherald.com/news/politics-government/article314842322.html</t>
  </si>
  <si>
    <t>https://www.star-telegram.com/sports/olympics/article314737050.html</t>
  </si>
  <si>
    <t>DFW figure skater’s disastrous error all but ends Olympic medal hopes</t>
  </si>
  <si>
    <t>https://www.kansascity.com/news/local/crime/article314810905.html</t>
  </si>
  <si>
    <t>Woman charged in double homicide that killed former Missouri fire chief, daughter</t>
  </si>
  <si>
    <t>https://www.charlotteobserver.com/news/business/article314633155.html</t>
  </si>
  <si>
    <t>Charlotte Bank of America worker killed outside office recalled as ‘ray of sunshine’</t>
  </si>
  <si>
    <t>https://www.kansascity.com/news/local/article314840058.html</t>
  </si>
  <si>
    <t>Missouri and Kansas families pay nearly 10% of their income on employer-provided health insurance</t>
  </si>
  <si>
    <t>https://www.miamiherald.com/opinion/editorials/article314734975.html</t>
  </si>
  <si>
    <t>https://www.miamiherald.com/news/state/florida/article314805888.html</t>
  </si>
  <si>
    <t>Some are getting refunds on their Florida car insurance. How can you get one?</t>
  </si>
  <si>
    <t>https://www.star-telegram.com/entertainment/fort-worth/article314590789.html</t>
  </si>
  <si>
    <t>https://www.miamiherald.com/news/lottery/article314585433.html</t>
  </si>
  <si>
    <t>A $21.5 million ticket was one of four Florida Lottery jackpot hits Wednesday</t>
  </si>
  <si>
    <t>https://www.miamiherald.com/living/travel/article314690181.html</t>
  </si>
  <si>
    <t>American Airlines seeks U.S. approval for flights between Miami and Venezuela</t>
  </si>
  <si>
    <t>https://www.charlotteobserver.com/charlottefive/c5-travel/article314818481.html</t>
  </si>
  <si>
    <t>This beach has the clearest water and whitest sand in NC, Southern Living says</t>
  </si>
  <si>
    <t>https://www.miamiherald.com/news/local/community/broward/article314710619.html</t>
  </si>
  <si>
    <t>https://www.fresnobee.com/news/local/crime/article314649078.html</t>
  </si>
  <si>
    <t>Prison guard pleads guilty to attempted cover-up of Atwater assault, DOJ says</t>
  </si>
  <si>
    <t>https://www.newsobserver.com/news/politics-government/article314504349.html</t>
  </si>
  <si>
    <t>https://www.star-telegram.com/news/local/fort-worth/article314549922.html</t>
  </si>
  <si>
    <t>Fort Worth Stock Show parade entry was offensive, Native American leaders say</t>
  </si>
  <si>
    <t>https://www.miamiherald.com/news/nation-world/world/americas/haiti/article314759584.html</t>
  </si>
  <si>
    <t>U.S. shifts focus to Haiti gang leader ‘Izo;' FBI drops Vitel’homme from wanted list</t>
  </si>
  <si>
    <t>https://www.star-telegram.com/news/local/arlington/article314566368.html</t>
  </si>
  <si>
    <t>Arlington pastor arrested, accused of indecency with teenage girl: affidavit</t>
  </si>
  <si>
    <t>https://www.sacbee.com/news/politics-government/capitol-alert/article314692393.html</t>
  </si>
  <si>
    <t>https://www.miamiherald.com/opinion/op-ed/article314633666.html</t>
  </si>
  <si>
    <t>We came to the U.S. and Miami to escape authoritarianism, not live in fear of it | Opinion</t>
  </si>
  <si>
    <t>https://www.charlotteobserver.com/news/business/article314586658.html</t>
  </si>
  <si>
    <t>NC restaurant chain refused to hire men, lawsuit claims. It’ll pay $1M to settle case</t>
  </si>
  <si>
    <t>https://www.miamiherald.com/news/nation-world/world/americas/venezuela/article314738606.html</t>
  </si>
  <si>
    <t>Venezuelan media sees signs that restrictions are loosening, but perils remain</t>
  </si>
  <si>
    <t>https://www.kansascity.com/news/local/article314534892.html</t>
  </si>
  <si>
    <t>One dead, one injured after shooting at Kansas City restaurant. No arrests made</t>
  </si>
  <si>
    <t>https://www.kansascity.com/news/local/article314755133.html</t>
  </si>
  <si>
    <t>JoCo Catholic school teacher placed on leave no longer works there, archdiocese says</t>
  </si>
  <si>
    <t>https://www.kansascity.com/news/local/article314567197.html</t>
  </si>
  <si>
    <t>NFL drops Bad Bunny merch before Super Bowl: Why is a toad wearing Chiefs gear?</t>
  </si>
  <si>
    <t>https://www.miamiherald.com/news/health-care/article314605494.html</t>
  </si>
  <si>
    <t>Under Florida bill, controversial drug ivermectin could be sold over the counter</t>
  </si>
  <si>
    <t>https://www.star-telegram.com/news/politics-government/state-politics/article314547437.html</t>
  </si>
  <si>
    <t>Wambsganss unpacks her Senate loss in North Texas: ‘Republicans did not show up’</t>
  </si>
  <si>
    <t>https://www.fresnobee.com/news/local/article314731971.html</t>
  </si>
  <si>
    <t>Historic Clovis-area ranch where Hollywood stars once partied for sale at $25M</t>
  </si>
  <si>
    <t>https://www.miamiherald.com/news/politics-government/state-politics/article314653758.html</t>
  </si>
  <si>
    <t>Haiti oil money, local mayors surface in new Cherfilus-McCormick allegations</t>
  </si>
  <si>
    <t>https://www.sacbee.com/opinion/article314591525.html</t>
  </si>
  <si>
    <t>https://www.charlotteobserver.com/news/politics-government/article314661330.html</t>
  </si>
  <si>
    <t>After viral mistake, Mecklenburg Sheriff Garry McFadden faces GOP calls to resign</t>
  </si>
  <si>
    <t>https://www.sacbee.com/news/local/article314632046.html</t>
  </si>
  <si>
    <t>Lucky player lands ‘massive’ jackpot on slot machine, California casino says</t>
  </si>
  <si>
    <t>https://www.charlotteobserver.com/living/food-drink/article314586198.html</t>
  </si>
  <si>
    <t>Chick-fil-A is testing 2 new sandwiches, but only in these NC cities. What to know</t>
  </si>
  <si>
    <t>https://www.star-telegram.com/news/local/crime/article314691374.html</t>
  </si>
  <si>
    <t>Arlington man who smothered wife gets 17 more years in prison than before appeal</t>
  </si>
  <si>
    <t>https://www.charlotteobserver.com/news/local/article314773652.html</t>
  </si>
  <si>
    <t>Charlotte man wins NC lottery prize with $1 ticket and plans to start food truck</t>
  </si>
  <si>
    <t>https://www.fresnobee.com/news/local/article314827545.html</t>
  </si>
  <si>
    <t>CA rolled back Medi-Cal for undocumented people. Fresno legislator’s bill seeks change</t>
  </si>
  <si>
    <t>https://www.charlotteobserver.com/news/state/north-carolina/article314555855.html</t>
  </si>
  <si>
    <t>Man breaks into Little Caesars, starts making and selling pizzas, NC police say</t>
  </si>
  <si>
    <t>https://www.miamiherald.com/opinion/letters-to-the-editor/article314678840.html</t>
  </si>
  <si>
    <t>Trump administration has been embarrassing and divisive. Our answer is: vote | Opinion</t>
  </si>
  <si>
    <t>https://www.charlotteobserver.com/news/local/crime/article314761108.html</t>
  </si>
  <si>
    <t>Arrest made in 1990 Kim Thomas killing in Charlotte, a case that haunted the city</t>
  </si>
  <si>
    <t>https://www.miamiherald.com/news/local/article314605095.html</t>
  </si>
  <si>
    <t>‘There are nights I can’t sleep’: South Floridians find it daunting to pay bills</t>
  </si>
  <si>
    <t>https://www.charlotteobserver.com/article314547104.html</t>
  </si>
  <si>
    <t>They made a home in uptown, but a DHS visit went south. ‘They stole him.’</t>
  </si>
  <si>
    <t>https://www.kansascity.com/living/article314836376.html</t>
  </si>
  <si>
    <t>Scientists Went Looking For an Extinct Fish in South Africa. They Found Something No One Had Ever Seen.</t>
  </si>
  <si>
    <t>https://www.miamiherald.com/sports/fighting/article314554491.html</t>
  </si>
  <si>
    <t>She grew up in Kendall as a gymnast. Now this WWE alum is WOWing crowds in Vegas</t>
  </si>
  <si>
    <t>https://www.kansascity.com/opinion/opn-columns-blogs/toriano-porter/article314696948.html</t>
  </si>
  <si>
    <t>Blayne Newton quits Kansas City police but keeps peace license - for now | Opinion</t>
  </si>
  <si>
    <t>https://www.miamiherald.com/news/local/community/broward/article314616314.html</t>
  </si>
  <si>
    <t>Fort Lauderdale financial advisor gets 20-year sentence for massive Ponzi scheme</t>
  </si>
  <si>
    <t>https://www.newsobserver.com/news/politics-government/election/article314602656.html</t>
  </si>
  <si>
    <t>Federal judge rules against college students seeking on-campus voting sites</t>
  </si>
  <si>
    <t>https://www.newsobserver.com/news/politics-government/state-politics/article314734242.html</t>
  </si>
  <si>
    <t>NC among states saying Trump administration is ignoring judge’s FEMA order</t>
  </si>
  <si>
    <t>https://www.sacbee.com/news/politics-government/capitol-alert/article314841596.html</t>
  </si>
  <si>
    <t>CA officials ask for quick fix after new DMV cards trigger problem for gun dealers</t>
  </si>
  <si>
    <t>https://www.charlotteobserver.com/news/local/crime/article314825196.html</t>
  </si>
  <si>
    <t>U.S. citizens arrested by Border Patrol in Charlotte file lawsuit to stop abuses</t>
  </si>
  <si>
    <t>https://www.fresnobee.com/article314766733.html</t>
  </si>
  <si>
    <t>Fresno Mayor Jerry Dyer says he’d be ‘negligent’ not to pursue controversial SEDA project</t>
  </si>
  <si>
    <t>https://www.miamiherald.com/news/local/crime/article314855533.html</t>
  </si>
  <si>
    <t>Florida Keys business owner sentenced to life in football coach’s son’s murder</t>
  </si>
  <si>
    <t>https://www.star-telegram.com/news/local/crime/article314800629.html</t>
  </si>
  <si>
    <t>‘He lit up any room’; family and school mourns teen killed at Arlington home</t>
  </si>
  <si>
    <t>https://www.miamiherald.com/news/nation-world/world/americas/venezuela/article314810061.html</t>
  </si>
  <si>
    <t>Cuban operatives flee Venezuela, weakening a decades-long security alliance</t>
  </si>
  <si>
    <t>https://www.miamiherald.com/news/nation-world/world/americas/cuba/article314852009.html</t>
  </si>
  <si>
    <t>Boat shot at by Cuban authorities reported stolen from Florida Keys home</t>
  </si>
  <si>
    <t>https://www.miamiherald.com/opinion/editorials/article314562951.html</t>
  </si>
  <si>
    <t>‘It would destroy us:' Your South Florida city could bear the brunt of tax cuts | Opinion</t>
  </si>
  <si>
    <t>https://www.miamiherald.com/news/politics-government/article314576197.html</t>
  </si>
  <si>
    <t>Casey DeSantis reemerges with a new platform. Is a campaign in the cards?</t>
  </si>
  <si>
    <t>https://www.sacbee.com/news/local/crime/article314752647.html</t>
  </si>
  <si>
    <t>Ex-UC Davis assistant apologizes before she’s sentenced in embezzlement case</t>
  </si>
  <si>
    <t>https://www.kentucky.com/news/politics-government/article314757463.html</t>
  </si>
  <si>
    <t>KY lawmakers want new rules to make sure organ donors are dead during retrievals</t>
  </si>
  <si>
    <t>https://www.star-telegram.com/news/politics-government/article314733250.html</t>
  </si>
  <si>
    <t>Here’s what happens if the withdrawn Democrats on the TX ballot receive your vote</t>
  </si>
  <si>
    <t>https://www.myrtlebeachonline.com/news/local/article314734528.html</t>
  </si>
  <si>
    <t>Nancy Mace denied entrance into Horry County courtroom for Scott Spivey hearing</t>
  </si>
  <si>
    <t>https://www.sanluisobispo.com/news/local/article314647270.html</t>
  </si>
  <si>
    <t>Popular SLO County restaurant known for its farm-to-table food closes suddenly</t>
  </si>
  <si>
    <t>https://www.kansascity.com/opinion/opn-columns-blogs/david-hudnall/article314765161.html</t>
  </si>
  <si>
    <t>Kansas City moved to close a downtown nuisance business. It hasn’t worked | Opinion</t>
  </si>
  <si>
    <t>https://www.miamiherald.com/news/politics-government/article314557530.html</t>
  </si>
  <si>
    <t>A gun manufacturer facing safety questions wants help from Florida lawmakers</t>
  </si>
  <si>
    <t>https://www.miamiherald.com/news/politics-government/article314497559.html</t>
  </si>
  <si>
    <t>RNC chairman pushes change to Florida insurance law backed by GOP megadonor</t>
  </si>
  <si>
    <t>https://www.sacbee.com/news/local/article314782796.html</t>
  </si>
  <si>
    <t>2 skiers dead at Heavenly Mountain, 4th and 5th deaths this month at Tahoe resorts</t>
  </si>
  <si>
    <t>https://www.sacbee.com/news/california/article314197489.html</t>
  </si>
  <si>
    <t>Where do rattlesnakes go in California when it’s cold? What experts say</t>
  </si>
  <si>
    <t>https://www.charlotteobserver.com/news/local/article314699883.html</t>
  </si>
  <si>
    <t>‘He preached God’s love to millions.’ Charlotte event to honor Billy Graham.</t>
  </si>
  <si>
    <t>https://www.kansascity.com/news/politics-government/article314689489.html</t>
  </si>
  <si>
    <t>Controversial school meal income verification proposal divides Kansas Republicans</t>
  </si>
  <si>
    <t>https://www.miamiherald.com/entertainment/article314729214.html</t>
  </si>
  <si>
    <t>Jason Kelce and Colin Jost Call Bobsledding the Scariest Experience of Their Lives</t>
  </si>
  <si>
    <t>https://www.miamiherald.com/news/local/crime/article314518364.html</t>
  </si>
  <si>
    <t>Ex-Coral Gables cop who testified in DEA corruption case sentenced to prison</t>
  </si>
  <si>
    <t>Kansas informs trans residents their driver’s licenses become invalid on Thursday</t>
  </si>
  <si>
    <t>https://www.charlotteobserver.com/news/state/north-carolina/article314846530.html</t>
  </si>
  <si>
    <t>Did Duke Energy overcharge NC customers and raise rates? Here’s what to know</t>
  </si>
  <si>
    <t>https://www.star-telegram.com/news/local/obituaries/article314500320.html</t>
  </si>
  <si>
    <t>‘His patients loved him’: Family remembers Texas doctor who died in winter storm</t>
  </si>
  <si>
    <t>https://www.kansascity.com/entertainment/article314679717.html</t>
  </si>
  <si>
    <t>Michael Douglas Says His New Memoir Will Reveal His Life Away From the Spotlight</t>
  </si>
  <si>
    <t>https://www.newsobserver.com/news/politics-government/article314562325.html</t>
  </si>
  <si>
    <t>Moral Mondays founder Rev. Barber plans walk through Eastern NC as voting starts</t>
  </si>
  <si>
    <t>https://www.star-telegram.com/news/politics-government/article314633381.html</t>
  </si>
  <si>
    <t>Texas Governor Greg Abbott: state will fix Fort Worth school ‘indoctrination’</t>
  </si>
  <si>
    <t>https://www.charlotteobserver.com/news/state/north-carolina/article314692285.html</t>
  </si>
  <si>
    <t>Witnesses report feeling earthquake in North Carolina, USGS says</t>
  </si>
  <si>
    <t>https://www.miamiherald.com/news/business/article314572579.html</t>
  </si>
  <si>
    <t>Judgments and fines over his head, fraudulent Florida mover files for bankruptcy</t>
  </si>
  <si>
    <t>https://www.newsobserver.com/herald-sun/durham-news/crime-news/article314819875.html</t>
  </si>
  <si>
    <t>Teen charged with murdering 12-year-old girl, assaulting 9-year-old in Wake County</t>
  </si>
  <si>
    <t>https://www.star-telegram.com/news/weather-news/article314664895.html</t>
  </si>
  <si>
    <t>When does daylight saving time start? When to spring forward in Texas</t>
  </si>
  <si>
    <t>https://www.fresnobee.com/news/local/article314565342.html</t>
  </si>
  <si>
    <t>Gavin Newsom touts high-speed rail during Central CA visit, blasts Donald Trump, Texas</t>
  </si>
  <si>
    <t>https://www.charlotteobserver.com/opinion/article314699922.html</t>
  </si>
  <si>
    <t>GOP strategist: MAGA meltdowns will cost us the election | Opinion</t>
  </si>
  <si>
    <t>https://www.charlotteobserver.com/news/local/know-your-704/article314774085.html</t>
  </si>
  <si>
    <t>Many NC residents are shocked by higher energy bills this month. Here’s why</t>
  </si>
  <si>
    <t>https://www.miamiherald.com/news/local/crime/article314664893.html</t>
  </si>
  <si>
    <t>Police reveal names of 2 people killed in Fort Lauderdale and 4 in Sarasota</t>
  </si>
  <si>
    <t>https://www.miamiherald.com/news/nation-world/world/americas/cuba/article314758606.html</t>
  </si>
  <si>
    <t>https://www.miamiherald.com/news/local/crime/article314591976.html</t>
  </si>
  <si>
    <t>Fort Lauderdale woman stole $1.2 million to ‘live the high life,’ BSO says</t>
  </si>
  <si>
    <t>https://www.miamiherald.com/news/traffic/article314846684.html</t>
  </si>
  <si>
    <t>Is it OK to eat and drive in Florida? What the law says about distraction</t>
  </si>
  <si>
    <t>https://www.miamiherald.com/miami-com/restaurants/article314518964.html</t>
  </si>
  <si>
    <t>The fast food chicken joint you’re fanatical about is opening in Coral Gables</t>
  </si>
  <si>
    <t>https://www.charlotteobserver.com/news/state/north-carolina/article314544040.html</t>
  </si>
  <si>
    <t>Three Outer Banks homes fall into ocean after historic snow storm, NC park says</t>
  </si>
  <si>
    <t>https://www.bnd.com/news/state/illinois/article314515575.html</t>
  </si>
  <si>
    <t>Cases of deadly, drug-resistant ‘superbug’ climb in Illinois. Who is at high risk?</t>
  </si>
  <si>
    <t>https://www.sacbee.com/news/politics-government/capitol-alert/article314648695.html</t>
  </si>
  <si>
    <t>https://www.sacbee.com/news/business/real-estate-news/article314732703.html</t>
  </si>
  <si>
    <t>Step inside 12-acre Carmel CA compound at Clint Eastwood’s hidden enclave</t>
  </si>
  <si>
    <t>https://www.miamiherald.com/news/business/real-estate-news/article314816540.html</t>
  </si>
  <si>
    <t>Why 2,000 homes from Miami-based Lennar were rejected in a booming Florida area</t>
  </si>
  <si>
    <t>https://www.charlotteobserver.com/news/local/crime/article314660787.html</t>
  </si>
  <si>
    <t>Lake Norman woman told police husband died by suicide but later changed her story</t>
  </si>
  <si>
    <t>https://www.newsobserver.com/news/business/article314841551.html</t>
  </si>
  <si>
    <t>These 6 NC grocery stores are among America’s favorites. Here’s why</t>
  </si>
  <si>
    <t>https://www.miamiherald.com/news/nation-world/world/americas/article314849622.html</t>
  </si>
  <si>
    <t>Gimenez clashes with Jamaica prime minister over remarks on Cuba at CARICOM meeting</t>
  </si>
  <si>
    <t>https://www.newsobserver.com/news/local/crime/article314840312.html</t>
  </si>
  <si>
    <t>4 employees at downtown Chapel Hill bar charged after deadly crash in Harnett County</t>
  </si>
  <si>
    <t>https://www.charlotteobserver.com/news/weather-news/article314786877.html</t>
  </si>
  <si>
    <t>https://www.sacbee.com/news/california/article314795989.html</t>
  </si>
  <si>
    <t>Player scores seven-figure Powerball win. Where was the lucky ticket sold?</t>
  </si>
  <si>
    <t>https://www.star-telegram.com/opinion/bud-kennedy/article314534682.html</t>
  </si>
  <si>
    <t>Texas Democrats celebrate a historic upset. But they’ve been here before | Opinion</t>
  </si>
  <si>
    <t>https://www.miamiherald.com/news/nation-world/world/americas/article314863102.html</t>
  </si>
  <si>
    <t>Barbados PM Mottley fires back at Trinidad leader’s accusation. She wasn’t the only one</t>
  </si>
  <si>
    <t>https://www.miamiherald.com/living/article314688860.html</t>
  </si>
  <si>
    <t>5,300-Year-Old Bow Drill Proves Ancient Egypt Had Advanced Tech Far Earlier Than Expected</t>
  </si>
  <si>
    <t>https://www.star-telegram.com/sports/nfl/dallas-cowboys/article314578449.html</t>
  </si>
  <si>
    <t>CeeDee Lamb says Micah Parsons is recruiting this Cowboy to sign with the Packers</t>
  </si>
  <si>
    <t>https://www.star-telegram.com/news/local/crime/article314857686.html</t>
  </si>
  <si>
    <t>A terror hit? With expletives, cops working Prairieland ICE shooting found guns</t>
  </si>
  <si>
    <t>https://www.sacbee.com/news/traffic/article314777499.html</t>
  </si>
  <si>
    <t>Amid Highway 50 snow traffic in Lake Tahoe, CHP says don’t be a ‘chain runner’</t>
  </si>
  <si>
    <t>https://www.kansascity.com/sports/college/big-12/university-of-kansas/article314815673.html</t>
  </si>
  <si>
    <t>What Bill Self yelled to KU’s Darryn Peterson during key sequence vs. Houston</t>
  </si>
  <si>
    <t>https://www.newsobserver.com/news/politics-government/article314678612.html</t>
  </si>
  <si>
    <t>Chatham County becomes second NC county to pause data center permits</t>
  </si>
  <si>
    <t>https://www.star-telegram.com/opinion/ryanjrusak/article314513160.html</t>
  </si>
  <si>
    <t>4 days off school for ice storm? Come on. Here’s an unpopular solution | Opinion</t>
  </si>
  <si>
    <t>https://www.sacbee.com/news/california/article314796151.html</t>
  </si>
  <si>
    <t>Player just misses $30 million Super Lotto Plus jackpot - but still wins big in California</t>
  </si>
  <si>
    <t>https://www.charlotteobserver.com/news/state/north-carolina/article314673756.html</t>
  </si>
  <si>
    <t>What happens if you die without a will in NC? Here’s who gets your property</t>
  </si>
  <si>
    <t>https://www.star-telegram.com/sports/nfl/dallas-cowboys/article314854379.html</t>
  </si>
  <si>
    <t>Why a phone call from Eagles’ Nick Sirianni to Brian Schottenheimer was abruptly shut down</t>
  </si>
  <si>
    <t>https://www.newsobserver.com/news/local/crime/article314565279.html</t>
  </si>
  <si>
    <t>‘A scream I’ll never forget.’ How a Raleigh officer ID’d the Hedingham killer</t>
  </si>
  <si>
    <t>https://www.miamiherald.com/news/lottery/article314643564.html</t>
  </si>
  <si>
    <t>A Publix and a store in a historic Florida town sold lottery jackpot tickets</t>
  </si>
  <si>
    <t>https://www.sacbee.com/sports/nfl/article314626017.html</t>
  </si>
  <si>
    <t>Backers of California governor hopeful drop $1.4 million on Super Bowl ad</t>
  </si>
  <si>
    <t>https://www.thestate.com/news/local/environment/article314621309.html</t>
  </si>
  <si>
    <t>https://www.sacbee.com/news/politics-government/the-state-worker/article314754348.html</t>
  </si>
  <si>
    <t>California’s highest paid state workers see salaries grow even larger</t>
  </si>
  <si>
    <t>https://www.sacbee.com/news/politics-government/capitol-alert/article314638083.html</t>
  </si>
  <si>
    <t>California sues companies that sell code for making 3-D printed ghost guns</t>
  </si>
  <si>
    <t>https://www.miamiherald.com/opinion/editorials/article314574883.html</t>
  </si>
  <si>
    <t>How Florida’s DOGE governor lavishly spends on made-up emergencies | Opinion</t>
  </si>
  <si>
    <t>https://www.miamiherald.com/news/politics-government/article314829314.html</t>
  </si>
  <si>
    <t>Trump announces deal for data centers as Florida moves to rein them in</t>
  </si>
  <si>
    <t>https://www.star-telegram.com/sports/nba/dallas-mavericks/article314576007.html</t>
  </si>
  <si>
    <t>https://www.charlotteobserver.com/news/state/north-carolina/article314861026.html</t>
  </si>
  <si>
    <t>Aspiring pimps were trained by ‘prostitution enterprise’ based in NC, feds say</t>
  </si>
  <si>
    <t>https://www.charlotteobserver.com/news/local/crime/article314557362.html</t>
  </si>
  <si>
    <t>‘Armed and dangerous’ suspect is at large after leaving hospital, NC police say</t>
  </si>
  <si>
    <t>https://www.star-telegram.com/article314787660.html</t>
  </si>
  <si>
    <t>https://www.star-telegram.com/news/local/crime/article314694070.html</t>
  </si>
  <si>
    <t>Dallas, Plano police raid adult bookstore in multi-agency prostitution sting</t>
  </si>
  <si>
    <t>https://www.kansascity.com/news/local/article314795112.html</t>
  </si>
  <si>
    <t>One teen is dead, five others injured after shooting inside a KC residence</t>
  </si>
  <si>
    <t>https://www.sacbee.com/opinion/article314783319.html</t>
  </si>
  <si>
    <t>https://www.newsobserver.com/news/business/article314592734.html</t>
  </si>
  <si>
    <t>Wells Fargo lays off 112 in Raleigh as major NC employer looks toward automation</t>
  </si>
  <si>
    <t>https://www.miamiherald.com/news/local/crime/article314877477.html</t>
  </si>
  <si>
    <t>Judge hands down $3.5 million bond for woman charged in fatal Turnpike chase</t>
  </si>
  <si>
    <t>https://www.newsobserver.com/news/politics-government/article314719376.html</t>
  </si>
  <si>
    <t>Republicans settle with DNC in lawsuit that sought to purge 225,000 NC voters</t>
  </si>
  <si>
    <t>https://www.newsobserver.com/news/local/crime/article314590749.html</t>
  </si>
  <si>
    <t>NC charter school principal and employee convicted of not reporting child abuse</t>
  </si>
  <si>
    <t>https://www.charlotteobserver.com/news/local/crime/article314805353.html</t>
  </si>
  <si>
    <t>Motorist seriously injured by shots fired on I-85, North Carolina police say</t>
  </si>
  <si>
    <t>https://www.newsobserver.com/news/local/education/article314607379.html</t>
  </si>
  <si>
    <t>NC lawmaker investigated reports of campus antisemitism. Now she’s being sued.</t>
  </si>
  <si>
    <t>https://www.sacbee.com/news/california/article314848609.html</t>
  </si>
  <si>
    <t>Player just misses $31 million jackpot - but still wins big in California</t>
  </si>
  <si>
    <t>https://www.newsobserver.com/news/politics-government/article314550188.html</t>
  </si>
  <si>
    <t>NC DMV no longer making office appointments 3 months in advance</t>
  </si>
  <si>
    <t>https://www.sacbee.com/opinion/article314793400.html</t>
  </si>
  <si>
    <t>California Democrats endorse Rep. Doris Matsui but her opponent may file a challenge</t>
  </si>
  <si>
    <t>https://www.sacbee.com/news/california/article314840682.html</t>
  </si>
  <si>
    <t>New California law expands red light camera programs. What it means for drivers</t>
  </si>
  <si>
    <t>https://www.star-telegram.com/news/local/article314680738.html</t>
  </si>
  <si>
    <t>Fort Worth and Aledo file lawsuit to halt a $500M development on disputed land</t>
  </si>
  <si>
    <t>https://www.star-telegram.com/news/local/article314588905.html</t>
  </si>
  <si>
    <t>https://www.kentucky.com/news/state/kentucky/article314651414.html</t>
  </si>
  <si>
    <t>Cases of dangerous ‘superbug’ reported in KY, other states. What one hospital is doing</t>
  </si>
  <si>
    <t>https://www.sacbee.com/news/local/article314759359.html</t>
  </si>
  <si>
    <t>Six moms identified as portraits of California avalanche victims emerge</t>
  </si>
  <si>
    <t>https://www.kansascity.com/news/local/article314586848.html</t>
  </si>
  <si>
    <t>Two treated at hospital, heavy damage reported after Overland Park house fire</t>
  </si>
  <si>
    <t>https://www.fresnobee.com/news/local/high-speed-rail/article314777709.html</t>
  </si>
  <si>
    <t>High-Speed Rail board OKs up to $537M increase for Central Valley, Fresno-area construction</t>
  </si>
  <si>
    <t>Haitian TPS ends on Tuesday. No economy will be hit harder than Greater Miami’s</t>
  </si>
  <si>
    <t>https://www.star-telegram.com/news/state/texas/article314836443.html</t>
  </si>
  <si>
    <t>Texans will soon have to prove legal status to register vehicles. What to know</t>
  </si>
  <si>
    <t>https://www.charlotteobserver.com/news/local/crime/article314715414.html</t>
  </si>
  <si>
    <t>Ukrainian refugee killed alongside boyfriend stationed at Fort Bragg, NC cops say</t>
  </si>
  <si>
    <t>https://www.thestate.com/news/state/south-carolina/article314803849.html</t>
  </si>
  <si>
    <t>8 SC companies to lay off over 850 employees, close some plants, report says. Here’s where</t>
  </si>
  <si>
    <t>https://www.kansascity.com/sports/spt-columns-blogs/for-petes-sake/article314644051.html</t>
  </si>
  <si>
    <t>KU did something unseen in college basketball in 40 years with win over Arizona</t>
  </si>
  <si>
    <t>https://www.charlotteobserver.com/article314634216.html</t>
  </si>
  <si>
    <t>Lawsuit: Charlotte inmates did more to help man who died than detention officer</t>
  </si>
  <si>
    <t>https://www.charlotteobserver.com/charlottefive/c5-travel/article314773511.html</t>
  </si>
  <si>
    <t>This is the 1 place everyone should visit in NC, Southern Living says</t>
  </si>
  <si>
    <t>https://www.sacbee.com/news/local/article314841584.html</t>
  </si>
  <si>
    <t>Sacramento signals potential layoffs for union members. ‘Morally reprehensible’</t>
  </si>
  <si>
    <t>https://www.sacbee.com/news/local/article314564716.html</t>
  </si>
  <si>
    <t>Sacramento County in last year paid $2.4M to families of men who died in custody</t>
  </si>
  <si>
    <t>https://www.kansascity.com/news/local/article314561205.html</t>
  </si>
  <si>
    <t>Brittany Mahomes builds an igloo for the kids, jokes she’ll never do that again</t>
  </si>
  <si>
    <t>https://www.kansascity.com/opinion/readers-opinion/guest-commentary/article314747520.html</t>
  </si>
  <si>
    <t>Mike Kehoe’s plan to eliminate income tax would make a stronger Missouri | Opinion</t>
  </si>
  <si>
    <t>https://www.star-telegram.com/news/local/article314625045.html</t>
  </si>
  <si>
    <t>One person killed Sunday afternoon in crash near Texas Motor Speedway: police</t>
  </si>
  <si>
    <t>https://www.sacbee.com/news/california/article314549678.html</t>
  </si>
  <si>
    <t>Gambler collects a ‘life-changing’ jackpot on $5 bet at Sacramento-area casino</t>
  </si>
  <si>
    <t>https://www.charlotteobserver.com/news/local/article314647506.html</t>
  </si>
  <si>
    <t>$2 Powerball ticket near Lake Norman lands largest national prize, officials say</t>
  </si>
  <si>
    <t>https://www.star-telegram.com/news/local/fort-worth/article314579559.html</t>
  </si>
  <si>
    <t>Junior grand champion steer fetches record-breaking $550k</t>
  </si>
  <si>
    <t>https://www.newsobserver.com/news/politics-government/article314675810.html</t>
  </si>
  <si>
    <t>Anita Earls raises 15 times more than Republican opponent in NC Supreme Court race</t>
  </si>
  <si>
    <t>https://www.newsobserver.com/opinion/article314742612.html</t>
  </si>
  <si>
    <t>Jordon Hudson’s T-shirt was even less funny than you thought | Opinion</t>
  </si>
  <si>
    <t>https://www.charlotteobserver.com/news/weather-news/article314526973.html</t>
  </si>
  <si>
    <t>See Charlotte photos, videos of what people are up to in ‘bomb cyclone’ heavy snow</t>
  </si>
  <si>
    <t>https://www.sacbee.com/news/politics-government/the-state-worker/article314662161.html</t>
  </si>
  <si>
    <t>CA lawmakers want to close a loophole they say allowed CSU to withhold raises</t>
  </si>
  <si>
    <t>https://www.kansascity.com/news/politics-government/article314563943.html</t>
  </si>
  <si>
    <t>‘Everyone is worried’: Battle brews over how Kansas City spends health levy dollars</t>
  </si>
  <si>
    <t>https://www.miamiherald.com/miami-com/restaurants/article314677166.html</t>
  </si>
  <si>
    <t>This popular restaurant and bar from Canada is now open in downtown Miami</t>
  </si>
  <si>
    <t>https://www.miamiherald.com/news/nation-world/world/americas/cuba/article314760317.html</t>
  </si>
  <si>
    <t>‘Many will die’: Cuba’s health system is on the verge of collapse, doctors warn</t>
  </si>
  <si>
    <t>https://www.newsobserver.com/news/local/article314498883.html</t>
  </si>
  <si>
    <t>How Aloka the Peace Dog, companion to Buddhist monks, found healing from an NC vet</t>
  </si>
  <si>
    <t>https://www.kansascity.com/sports/fifa-world-cup/article314703329.html</t>
  </si>
  <si>
    <t>Argentina soccer officials were wowed by this Kansas City barbecue restaurant</t>
  </si>
  <si>
    <t>https://www.miamiherald.com/news/local/community/miami-dade/article314855896.html</t>
  </si>
  <si>
    <t>GPS tracker leads Medley cops to warehouse chop shop packed with stolen Infinitis</t>
  </si>
  <si>
    <t>https://www.kansascity.com/sports/spt-columns-blogs/for-petes-sake/article314506120.html</t>
  </si>
  <si>
    <t>Carl Peterson sets record straight after Chiefs assistant was accused of cheating</t>
  </si>
  <si>
    <t>https://www.star-telegram.com/news/local/crime/article314690110.html</t>
  </si>
  <si>
    <t>Shooter who killed two at North Texas Chick-fil-A sentenced to life in prison</t>
  </si>
  <si>
    <t>https://www.miamiherald.com/news/nation-world/world/americas/venezuela/article314840297.html</t>
  </si>
  <si>
    <t>https://www.kansascity.com/news/local/crime/article314817284.html</t>
  </si>
  <si>
    <t>Man suspected in killing of Missouri deputy dies in shootout; 2nd deputy killed</t>
  </si>
  <si>
    <t>https://www.kansascity.com/news/business/openings-closings/article314775789.html</t>
  </si>
  <si>
    <t>Downtown Overland Park will be home to new American restaurant, speakeasy</t>
  </si>
  <si>
    <t>https://www.charlotteobserver.com/news/weather-news/article314543132.html</t>
  </si>
  <si>
    <t>Charlotte has another chance of snow this week. It won’t be a repeat of Saturday</t>
  </si>
  <si>
    <t>https://www.star-telegram.com/article314797898.html</t>
  </si>
  <si>
    <t>USA’s second miracle on ice offers one sad difference from the original</t>
  </si>
  <si>
    <t>https://www.thestate.com/news/state/south-carolina/article314662888.html</t>
  </si>
  <si>
    <t>SC is about to lose an hour of sleep. Here’s when daylight savings starts in 2026</t>
  </si>
  <si>
    <t>https://www.newsobserver.com/news/local/crime/article314548911.html</t>
  </si>
  <si>
    <t>Wake Forest educator was not the target in shooting that killed her, warrants show</t>
  </si>
  <si>
    <t>https://www.newsobserver.com/news/politics-government/article314649312.html</t>
  </si>
  <si>
    <t>President Trump and first lady to visit North Carolina this week</t>
  </si>
  <si>
    <t>https://www.star-telegram.com/article314723153.html</t>
  </si>
  <si>
    <t>Indiana’s Fernando Mendoza is clear: He’d be thrilled to be a Las Vegas Raider</t>
  </si>
  <si>
    <t>https://www.sacbee.com/news/politics-government/capitol-alert/article314764769.html</t>
  </si>
  <si>
    <t>Gov. Gavin Newsom visits San Quentin for opening of new $239 million center</t>
  </si>
  <si>
    <t>https://www.kansas.com/news/local/crime/article314577683.html</t>
  </si>
  <si>
    <t>Man shown on doorbell camera appearing to abduct a woman sentenced to probation</t>
  </si>
  <si>
    <t>https://www.miamiherald.com/news/politics-government/state-politics/article314625107.html</t>
  </si>
  <si>
    <t>https://www.charlotteobserver.com/news/local/crime/article314849815.html</t>
  </si>
  <si>
    <t>No time for goodbyes: ICE takes Charlotte man’s partner during random traffic stop</t>
  </si>
  <si>
    <t>https://www.thenewstribune.com/news/local/article314777486.html</t>
  </si>
  <si>
    <t>Gig Harbor teen livestreamed his death. Why his parents want Discord held liable</t>
  </si>
  <si>
    <t>https://www.kansascity.com/news/local/wyandotte-county/article314690311.html</t>
  </si>
  <si>
    <t>KCK thought Chiefs deal meant critical funding for bridge repairs. That may not happen</t>
  </si>
  <si>
    <t>https://www.sacbee.com/news/weather-news/article314514741.html</t>
  </si>
  <si>
    <t>Six planets to line up in California night sky. How to see parade, snow moon</t>
  </si>
  <si>
    <t>https://www.charlotteobserver.com/charlottefive/c5-people/article314491089.html</t>
  </si>
  <si>
    <t>‘I’m glad I lost.’ How failing in politics led NC Realtor down a surprising path</t>
  </si>
  <si>
    <t>https://www.miamiherald.com/news/local/community/miami-dade/little-havana/article314667975.html</t>
  </si>
  <si>
    <t>Woman who died in Little Havana Dollar Tree freezer might’ve been drunk: autopsy</t>
  </si>
  <si>
    <t>https://www.kansascity.com/news/local/crime/article314546366.html</t>
  </si>
  <si>
    <t>KC police chief calls for ‘drastic’ budget cuts: Hiring freeze, no overtime</t>
  </si>
  <si>
    <t>https://www.star-telegram.com/news/politics-government/state-politics/article314538482.html</t>
  </si>
  <si>
    <t>President Trump on North Texas Senate runoff: ‘I have nothing to do with it.’</t>
  </si>
  <si>
    <t>https://www.charlotteobserver.com/news/business/article314733473.html</t>
  </si>
  <si>
    <t>Lowe’s CEO publicly addresses 600 layoffs for first time, then turns to AI, profits</t>
  </si>
  <si>
    <t>https://www.kansascity.com/news/local/community/johnson-county/olathe/article314690577.html</t>
  </si>
  <si>
    <t>The $320M plan for an accessible theme park, ice hockey arena &amp; more in Olathe</t>
  </si>
  <si>
    <t>https://www.miamiherald.com/living/travel/article314483222.html</t>
  </si>
  <si>
    <t>A developer wants to build a Florida cruise port at a landmark bridge. See plans</t>
  </si>
  <si>
    <t>https://www.star-telegram.com/opinion/election-recommendations/article314703295.html</t>
  </si>
  <si>
    <t>https://www.kansascity.com/sports/spt-columns-blogs/vahe-gregorian/article314828369.html</t>
  </si>
  <si>
    <t>A Kansas City couple’s experience in Puerto Vallarta amid ‘El Mencho’ mayhem</t>
  </si>
  <si>
    <t>https://www.sacbee.com/opinion/op-ed/article314554437.html</t>
  </si>
  <si>
    <t>A terrible California law favor felons over victims. It should be changed | Opinion</t>
  </si>
  <si>
    <t>https://www.sacbee.com/news/local/article314737302.html</t>
  </si>
  <si>
    <t>Skier dies in accident at Northstar, marks 2nd death in 2 weeks at Truckee resort</t>
  </si>
  <si>
    <t>https://www.thestate.com/news/state/south-carolina/article314581300.html</t>
  </si>
  <si>
    <t>6 SC companies to lay off over 600 workers, close 2 plants, new report says. Here’s where</t>
  </si>
  <si>
    <t>https://www.star-telegram.com/news/local/crime/article314588401.html</t>
  </si>
  <si>
    <t>Road rage turns to murder: 33-year-old driver shot dead, North Texas police say</t>
  </si>
  <si>
    <t>https://www.myrtlebeachonline.com/news/local/article314548761.html</t>
  </si>
  <si>
    <t>This local TV news anchor is leaving Myrtle Beach. Here’s what we know</t>
  </si>
  <si>
    <t>https://www.thestate.com/news/local/environment/article314766578.html</t>
  </si>
  <si>
    <t>Tanker trucks unload chicken factory gunk from NC on South Carolina farms</t>
  </si>
  <si>
    <t>https://www.kansascity.com/news/local/article314744420.html</t>
  </si>
  <si>
    <t>Famous KCK diner changes hands after 50 years: ‘We just loved it’</t>
  </si>
  <si>
    <t>https://www.sacbee.com/news/politics-government/capitol-alert/article314677241.html</t>
  </si>
  <si>
    <t>New California bill would add ‘no alcohol sale’ to IDs of repeat DUI offenders</t>
  </si>
  <si>
    <t>https://www.charlotteobserver.com/sports/nba/charlotte-hornets/article314677248.html</t>
  </si>
  <si>
    <t>https://www.centredaily.com/news/business/article314692431.html</t>
  </si>
  <si>
    <t>Longtime State College restaurant gets ‘rebirth.’ See the expanded offerings</t>
  </si>
  <si>
    <t>https://www.star-telegram.com/news/business/fort-worth/article314559578.html</t>
  </si>
  <si>
    <t>H-E-B’s Super Bowl ad will focus on this iconic Texas product</t>
  </si>
  <si>
    <t>https://www.miamiherald.com/news/local/community/miami-dade/article314623618.html</t>
  </si>
  <si>
    <t>Miami lawyer bullied a ‘low income’ person while trying to garnish his money</t>
  </si>
  <si>
    <t>https://www.star-telegram.com/news/politics-government/state-politics/article314531440.html</t>
  </si>
  <si>
    <t>North Texas Senate runoff voters voice frustration with political extremism</t>
  </si>
  <si>
    <t>https://www.kansas.com/entertainment/restaurants/dining-with-denise-neil/article314590080.html</t>
  </si>
  <si>
    <t>https://www.thenewstribune.com/entertainment/restaurants/tnt-diner/article314825301.html</t>
  </si>
  <si>
    <t>Tacoma restaurant shut down after years of failing to pay thousands in state taxes</t>
  </si>
  <si>
    <t>https://www.star-telegram.com/entertainment/restaurants/article314587325.html</t>
  </si>
  <si>
    <t>Green slime, mold, roaches found at Dallas restaurants; 1 closed for low score</t>
  </si>
  <si>
    <t>https://www.charlotteobserver.com/living/article314614275.html</t>
  </si>
  <si>
    <t>She found love overseas. Now a visa freeze stands between her and an NC homecoming</t>
  </si>
  <si>
    <t>https://www.kansascity.com/news/state/kansas/article314848210.html</t>
  </si>
  <si>
    <t>What happens if you drive without a valid license in Kansas?</t>
  </si>
  <si>
    <t>https://www.kansascity.com/news/local/article314812040.html</t>
  </si>
  <si>
    <t>One arrested after altercation among student protesters at Olathe high school</t>
  </si>
  <si>
    <t>https://www.miamiherald.com/miami-com/restaurants/article314593618.html</t>
  </si>
  <si>
    <t>Live roaches in ovens, bad handwashing among South Florida restaurant filth</t>
  </si>
  <si>
    <t>https://www.newsobserver.com/news/business/article314469707.html</t>
  </si>
  <si>
    <t>Decline of a Raleigh mall: What went wrong with Triangle Town Center?</t>
  </si>
  <si>
    <t>https://www.miamiherald.com/news/lottery/article314756700.html</t>
  </si>
  <si>
    <t>Publix, Winn-Dixie, RaceTrac sold Florida Lottery winners, one worth $1 million</t>
  </si>
  <si>
    <t>https://www.miamiherald.com/news/nation-world/world/americas/cuba/article314847074.html</t>
  </si>
  <si>
    <t>Two men on Florida boat involved in deadly clash wanted for ‘terrorism’ by Cuba</t>
  </si>
  <si>
    <t>https://www.newsobserver.com/news/local/education/article314756663.html</t>
  </si>
  <si>
    <t>https://www.sacbee.com/news/politics-government/capitol-alert/article314797298.html</t>
  </si>
  <si>
    <t>California Democrats pass on endorsing any candidate for governor</t>
  </si>
  <si>
    <t>https://www.charlotteobserver.com/news/local/education/article314503503.html</t>
  </si>
  <si>
    <t>Charlotte area school districts announce Monday plans after snow, CMS still TBD</t>
  </si>
  <si>
    <t>https://www.charlotteobserver.com/sports/nascar-auto-racing/article314602375.html</t>
  </si>
  <si>
    <t>Denny Hamlin will race Daytona 500 with a pain Michael Jordan, Joe Gibbs know well</t>
  </si>
  <si>
    <t>https://www.modbee.com/news/california/article314633189.html</t>
  </si>
  <si>
    <t>Player in California wins big in Mega Millions. Where was lucky ticket sold?</t>
  </si>
  <si>
    <t>https://www.kansascity.com/entertainment/article314761218.html</t>
  </si>
  <si>
    <t>Meet Nazgul, the Wolfdog Who Stole the Show at the 2026 Winter Olympics</t>
  </si>
  <si>
    <t>https://www.miamiherald.com/news/local/community/miami-dade/miami-beach/article314543582.html</t>
  </si>
  <si>
    <t>Ex-Miami Beach mayor said he wasn’t friends with Epstein. New files say he was</t>
  </si>
  <si>
    <t>https://www.charlotteobserver.com/news/weather-news/article314526316.html</t>
  </si>
  <si>
    <t>https://www.charlotteobserver.com/news/local/article314837186.html</t>
  </si>
  <si>
    <t>Charlotte added ‘highly specialized’ fire truck last year. It already needs repairs</t>
  </si>
  <si>
    <t>https://www.kentucky.com/news/weather-news/article314742144.html</t>
  </si>
  <si>
    <t>Kentucky’s severe weather threat has shifted. Here’s what to know</t>
  </si>
  <si>
    <t>https://www.star-telegram.com/opinion/ryanjrusak/article314532708.html</t>
  </si>
  <si>
    <t>Who are the top winners and losers in Democrats’ big Texas upset? | Opinion</t>
  </si>
  <si>
    <t>https://www.miamiherald.com/news/local/community/broward/article314702994.html</t>
  </si>
  <si>
    <t>Fort Lauderdale cop stabbed while trying to catch phone-robbery suspect: police</t>
  </si>
  <si>
    <t>https://www.sacbee.com/news/weather-news/article314617152.html</t>
  </si>
  <si>
    <t>Storms will break Northern California’s dry pattern. Will it rain in Sacramento?</t>
  </si>
  <si>
    <t>https://www.charlotteobserver.com/news/state/north-carolina/article314771274.html</t>
  </si>
  <si>
    <t>Crash reveals driver is MS-13 member accused of homicide, kidnapping, NC cops say</t>
  </si>
  <si>
    <t>https://www.miamiherald.com/news/nation-world/world/americas/haiti/article314783294.html</t>
  </si>
  <si>
    <t>https://www.charlotteobserver.com/charlottefive/c5-things-to-do/article314543633.html</t>
  </si>
  <si>
    <t>Bank of America Stadium lands another major 2026 concert tour for Charlotte</t>
  </si>
  <si>
    <t>https://www.charlotteobserver.com/charlottefive/c5-food-drink/article314728307.html</t>
  </si>
  <si>
    <t>Here’s when Raising Cane’s is opening its first Charlotte-area restaurant</t>
  </si>
  <si>
    <t>https://www.star-telegram.com/news/state/texas/article314825163.html</t>
  </si>
  <si>
    <t>Not sure what to plant in the Texas heat? This app shows what will actually grow</t>
  </si>
  <si>
    <t>https://www.miamiherald.com/opinion/editorials/article314517150.html</t>
  </si>
  <si>
    <t>Florida lawmakers want to rename an airport, but it’s more than a tribute to Trump | Opinion</t>
  </si>
  <si>
    <t>https://www.sacbee.com/news/weather-news/article314849742.html</t>
  </si>
  <si>
    <t>Planet parade, ‘haunting’ lunar eclipse to appear in CA sky. Here’s when</t>
  </si>
  <si>
    <t>https://www.miamiherald.com/miami-com/miami-com-news/article314806906.html</t>
  </si>
  <si>
    <t>‘Miami minute’: Jessica Alba shares pics from trip with her Valentine</t>
  </si>
  <si>
    <t>https://www.star-telegram.com/news/politics-government/state-politics/article314750766.html</t>
  </si>
  <si>
    <t>U.S. Sen. John Cornyn warns of a blue Texas if AG Ken Paxton wins Senate primary</t>
  </si>
  <si>
    <t>https://www.star-telegram.com/news/local/crime/article314876135.html</t>
  </si>
  <si>
    <t>Second suspect arrested in shooting that killed mother and unborn baby on I-20</t>
  </si>
  <si>
    <t>Google confirms $10B, 500-acre data center in Kansas City’s Northland</t>
  </si>
  <si>
    <t>KU star Darryn Peterson’s father shared a pointed message on social media</t>
  </si>
  <si>
    <t>https://www.newsobserver.com/news/business/article314632402.html</t>
  </si>
  <si>
    <t>Airline pulls out of RDU, citing decline in Canadian visitors to the US</t>
  </si>
  <si>
    <t>https://www.fresnobee.com/news/local/article314591633.html</t>
  </si>
  <si>
    <t>Thousands in Fresno, Valley in healthcare limbo after Blue Shield and CMC talks fail</t>
  </si>
  <si>
    <t>https://www.sacbee.com/news/local/article314296524.html</t>
  </si>
  <si>
    <t>New tactics replace immigration court arrests as DHS seeks to end asylum cases</t>
  </si>
  <si>
    <t>https://www.charlotteobserver.com/news/local/article314839952.html</t>
  </si>
  <si>
    <t>https://www.bradenton.com/entertainment/restaurants/article314604339.html</t>
  </si>
  <si>
    <t>Manatee County has several new restaurants. See the list of recent openings</t>
  </si>
  <si>
    <t>https://www.charlotteobserver.com/charlottefive/c5-food-drink/article314757496.html</t>
  </si>
  <si>
    <t>Chick-fil-A is giving away free chicken biscuits. Here’s how to get one in NC</t>
  </si>
  <si>
    <t>https://www.sacbee.com/news/local/article314819012.html</t>
  </si>
  <si>
    <t>Player lands six-figure jackpot on 25-cent slot machine, Sacramento casino says</t>
  </si>
  <si>
    <t>https://www.star-telegram.com/news/local/article314711145.html</t>
  </si>
  <si>
    <t>Researcher rescued after being injured inside the deepest cave in Texas</t>
  </si>
  <si>
    <t>https://www.star-telegram.com/news/local/crime/article314699349.html</t>
  </si>
  <si>
    <t>Son accused of fatally stabbing his mother at Fort Worth home, police say</t>
  </si>
  <si>
    <t>https://www.miamiherald.com/news/local/crime/article314866821.html</t>
  </si>
  <si>
    <t>Controversial FHP maneuver on stolen car ends in Turnpike crash killing driver</t>
  </si>
  <si>
    <t>https://www.miamiherald.com/news/lottery/article314727284.html</t>
  </si>
  <si>
    <t>See what Florida location sold Monday’s only lottery jackpot ticket</t>
  </si>
  <si>
    <t>https://www.bnd.com/news/state/illinois/article314676711.html</t>
  </si>
  <si>
    <t>People are moving to Illinois from these states the most, Census data shows</t>
  </si>
  <si>
    <t>https://www.kansascity.com/news/local/article314752455.html</t>
  </si>
  <si>
    <t>In progressive Lawrence, ICE comes to town. These community members aren’t happy</t>
  </si>
  <si>
    <t>https://www.star-telegram.com/news/business/fort-worth/article314748593.html</t>
  </si>
  <si>
    <t>Forbes says this Fort Worth company is the best large employer in North Texas</t>
  </si>
  <si>
    <t>https://www.miamiherald.com/opinion/article314564035.html</t>
  </si>
  <si>
    <t>Florida lawmakers are right to not let consumers gamble with their change | Opinion</t>
  </si>
  <si>
    <t>https://www.kansascity.com/news/state/kansas/article314849671.html</t>
  </si>
  <si>
    <t>https://www.charlotteobserver.com/opinion/article314556301.html</t>
  </si>
  <si>
    <t>Can the GOP convince NC there’s no such thing as a moderate Democrat? | Opinion</t>
  </si>
  <si>
    <t>https://www.charlotteobserver.com/news/local/article314646326.html</t>
  </si>
  <si>
    <t>Here’s where you’re most likely to catch measles spreading in NC</t>
  </si>
  <si>
    <t>https://www.charlotteobserver.com/news/local/crime/article314661791.html</t>
  </si>
  <si>
    <t>Border Patrol’s Bovino could come back to Charlotte - this time on witness stand</t>
  </si>
  <si>
    <t>https://www.charlotteobserver.com/opinion/article314652224.html</t>
  </si>
  <si>
    <t>Trump isn’t the only challenge for Republicans in the midterms, new NC poll shows | Opinion</t>
  </si>
  <si>
    <t>https://www.fresnobee.com/news/local/article314683487.html</t>
  </si>
  <si>
    <t>Fresno cop who made fake 911 calls to prompt ex to contact him faces decertification</t>
  </si>
  <si>
    <t>https://www.fresnobee.com/news/local/article314638084.html</t>
  </si>
  <si>
    <t>Snowboard crash at China Peak leaves Clovis teen severely injured</t>
  </si>
  <si>
    <t>https://www.thenewstribune.com/entertainment/restaurants/article314647621.html</t>
  </si>
  <si>
    <t>3 Washington restaurants land on Yelp’s top 100 list. Which ones made the cut?</t>
  </si>
  <si>
    <t>https://www.charlotteobserver.com/news/state/north-carolina/article314726024.html</t>
  </si>
  <si>
    <t>36 horses die when cavernous barn catches fire and burns 5 hours, NC county says</t>
  </si>
  <si>
    <t>https://www.charlotteobserver.com/news/state/north-carolina/article314673132.html</t>
  </si>
  <si>
    <t>Car found in culvert had body in it, NC cops say. It was man reported as missing</t>
  </si>
  <si>
    <t>https://www.miamiherald.com/news/business/real-estate-news/article314639808.html</t>
  </si>
  <si>
    <t>Report: Mark Zuckerberg buying Indian Creek estate</t>
  </si>
  <si>
    <t>https://www.miamiherald.com/news/nation-world/world/americas/cuba/article314864557.html</t>
  </si>
  <si>
    <t>Florida poet ID’d among dead in Cuba shootout fantasized about counter-revolution</t>
  </si>
  <si>
    <t>https://www.miamiherald.com/news/local/community/miami-dade/article314850877.html</t>
  </si>
  <si>
    <t>Miami to pay $400,000 in lawsuit accusing police chief of racial discrimination</t>
  </si>
  <si>
    <t>https://www.newsobserver.com/news/local/education/article314543740.html</t>
  </si>
  <si>
    <t>UNC Chancellor Lee Roberts apologies to faculty over handling of area study centers</t>
  </si>
  <si>
    <t>https://www.miamiherald.com/news/local/crime/article314810471.html</t>
  </si>
  <si>
    <t>https://www.kansas.com/entertainment/restaurants/dining-with-denise-neil/article314647466.html</t>
  </si>
  <si>
    <t>OK, already: Spangles gives in to years of customer gripes, restores menu item</t>
  </si>
  <si>
    <t>https://www.miamiherald.com/news/nation-world/world/americas/cuba/article314747226.html</t>
  </si>
  <si>
    <t>https://www.sanluisobispo.com/news/business/article314471116.html</t>
  </si>
  <si>
    <t>Fried chicken and waffles star at this new SLO cafe. Here’s a look</t>
  </si>
  <si>
    <t>https://www.star-telegram.com/opinion/election-recommendations/article314703297.html</t>
  </si>
  <si>
    <t>https://www.newsobserver.com/living/food-drink/article314729857.html</t>
  </si>
  <si>
    <t>Popular Italian restaurant opens new Triangle location. Here’s where</t>
  </si>
  <si>
    <t>https://www.star-telegram.com/article314668976.html</t>
  </si>
  <si>
    <t>https://www.kansascity.com/sports/college/big-12/university-of-kansas/article314720421.html</t>
  </si>
  <si>
    <t>KU’s Bill Self says he was ‘really surprised’ by timing of Jerome Tang’s firing</t>
  </si>
  <si>
    <t>https://www.kansascity.com/news/local/article314550758.html</t>
  </si>
  <si>
    <t>See where Chiefs want to build new stadium in KCK &amp; practice facility in Olathe</t>
  </si>
  <si>
    <t>https://www.miamiherald.com/news/nation-world/world/americas/haiti/article314559715.html</t>
  </si>
  <si>
    <t>Amid political turmoil in Haiti, U.S. warship arrives off coast of Port-au-Prince</t>
  </si>
  <si>
    <t>https://www.charlotteobserver.com/news/state/north-carolina/article314850697.html</t>
  </si>
  <si>
    <t>Saga of mom missing 24 years takes surprising turn: She’s arrested, NC cops say</t>
  </si>
  <si>
    <t>https://www.kansascity.com/sports/college/article314649748.html</t>
  </si>
  <si>
    <t>Former Nebraska athletic director wanted the Cornhuskers back in the Big 12</t>
  </si>
  <si>
    <t>https://www.sacbee.com/news/local/health-and-medicine/article314652579.html</t>
  </si>
  <si>
    <t>Measles outbreak in Northern CA puts state, capital health officials on alert</t>
  </si>
  <si>
    <t>https://www.sacbee.com/news/weather-news/article314633536.html</t>
  </si>
  <si>
    <t>Thunderstorms return to Northern California. When to expect rain, snow and winds</t>
  </si>
  <si>
    <t>https://www.kansascity.com/news/local/wyandotte-county/article314779543.html</t>
  </si>
  <si>
    <t>https://www.thestate.com/news/local/article314677605.html</t>
  </si>
  <si>
    <t>Do you have to give ICE your ID in SC if they ask? Here’s what the law says</t>
  </si>
  <si>
    <t>https://www.kansascity.com/news/business/development/article314848414.html</t>
  </si>
  <si>
    <t>This 96-year-old, $1.3M home near Ward Parkway may soon be torn down for rebuild</t>
  </si>
  <si>
    <t>https://www.sacbee.com/news/politics-government/capitol-alert/article314593017.html</t>
  </si>
  <si>
    <t>Five things America, and California, might not know about Gavin Newsom</t>
  </si>
  <si>
    <t>https://www.charlotteobserver.com/news/state/north-carolina/article314846492.html</t>
  </si>
  <si>
    <t>Gunfight erupts after 911 caller sees man banging on window in dark, NC cops say</t>
  </si>
  <si>
    <t>https://www.newsobserver.com/living/food-drink/article314666977.html</t>
  </si>
  <si>
    <t>A new sandwich shop brings deli classics to downtown Cary. What to know</t>
  </si>
  <si>
    <t>https://www.miamiherald.com/opinion/editorials/article314852535.html</t>
  </si>
  <si>
    <t>Didn’t Republicans say FL elections were safe? Voter ‘security’ bill is malarkey | Opinion</t>
  </si>
  <si>
    <t>https://www.sacbee.com/news/california/article314824655.html</t>
  </si>
  <si>
    <t>Mama bear turns Tahoe crawlspace into baby nursery. See the ‘cuteness overload’</t>
  </si>
  <si>
    <t>https://www.charlotteobserver.com/news/local/article314705579.html</t>
  </si>
  <si>
    <t>Crash closes all lanes on Interstate 85 South in Charlotte, NCDOT says</t>
  </si>
  <si>
    <t>https://www.miamiherald.com/news/politics-government/state-politics/article314850428.html</t>
  </si>
  <si>
    <t>‘No way should that be in bread’: Weed killer sprayed by pound in Florida waters</t>
  </si>
  <si>
    <t>https://www.kansascity.com/news/local/article314756899.html</t>
  </si>
  <si>
    <t>Relatives of woman killed in KC nightclub seek help. ‘Our family is heartbroken’</t>
  </si>
  <si>
    <t>https://www.usmagazine.com/celebrity-news/news/savannah-guthries-husband-breaks-silence-over-fbi-nancy-subject-pics/</t>
  </si>
  <si>
    <t>Savannah Guthrie’s Husband Breaks Silence Over FBI Photos of Nancy Abductor</t>
  </si>
  <si>
    <t>https://www.usmagazine.com/crime-news/news/police-arrest-ohio-mayor-caught-on-camera-smelling-teen-girls-underwear/</t>
  </si>
  <si>
    <t>Police Arrest Ohio Mayor Caught on Camera Smelling Teen Girl’s Underwear</t>
  </si>
  <si>
    <t>https://www.usmagazine.com/celebrity-news/news/candace-owens-claims-turning-point-usas-all-american-halftime-show-scammed-its-views-count/</t>
  </si>
  <si>
    <t>Candace Owens Claims Turning Point USA’s Halftime Show ‘Scammed Its Views’</t>
  </si>
  <si>
    <t>https://www.usmagazine.com/celebrity-news/news/sheriff-addresses-possible-motive-in-nancy-guthries-disappearance/</t>
  </si>
  <si>
    <t>Sheriff Addresses Possible Motive in Savannah Guthrie’s Mom’s Disappearance</t>
  </si>
  <si>
    <t>https://www.usmagazine.com/entertainment/news/luke-combs-abruptly-drops-out-of-2026-madden-bowl-1-day-before-concert/</t>
  </si>
  <si>
    <t>Luke Combs Abruptly Drops Out of Super Bowl Concert 1 Day Before Show</t>
  </si>
  <si>
    <t>https://www.usmagazine.com/sports/news/tiger-woods-reunites-with-ex-wife-elin-nordegren-to-honor-son-charlie/</t>
  </si>
  <si>
    <t>Tiger Woods Reunites With Ex-Wife Elin Nordegren at Son’s Ring Ceremony</t>
  </si>
  <si>
    <t>https://www.usmagazine.com/celebrity-news/news/fbi-tipster-alleges-prince-andrew-would-get-on-top-of-young-girls/</t>
  </si>
  <si>
    <t>FBI Tipster Alleges Prince Andrew Would ‘Get on Top of Young Girls’</t>
  </si>
  <si>
    <t>https://www.usmagazine.com/celebrity-news/news/expert-reveals-signs-nancy-guthries-kidnapper-is-unsophisticated-excl/</t>
  </si>
  <si>
    <t>Retired Sergeant Reveals Signs Nancy Guthrie’s Kidnapper Is ‘Unsophisticated’</t>
  </si>
  <si>
    <t>https://www.usmagazine.com/celebrity-news/news/candace-owens-claimed-erika-kirk-lied-about-single-mother-upbringing/</t>
  </si>
  <si>
    <t>Candace Owens Claims Erika Kirk Lied About Being Raised by a Single Mother</t>
  </si>
  <si>
    <t>https://www.usmagazine.com/crime-news/news/man-fatally-shoots-wife-would-rather-live-in-prison-than-deal-with-her/</t>
  </si>
  <si>
    <t>Man Shoots Wife, Says He ‘Would Rather Live in Prison’ Than ‘Deal With’ Her</t>
  </si>
  <si>
    <t>https://www.usmagazine.com/crime-news/news/police-find-a-north-carolina-mother-alive-24-years-after-she-vanished/</t>
  </si>
  <si>
    <t>North Carolina Mother is Found Alive 24 Years After Vanishing</t>
  </si>
  <si>
    <t>https://www.usmagazine.com/celebrity-news/news/family-requests-police-at-nancy-guthries-home-for-security-reasons/</t>
  </si>
  <si>
    <t>Family Requests Police Presence at Nancy Guthrie’s Home for ‘Security’ Reasons</t>
  </si>
  <si>
    <t>https://www.usmagazine.com/celebrity-news/news/fbi-blocked-from-evidence-in-search-for-savannah-guthries-mom-report/</t>
  </si>
  <si>
    <t>FBI Blocked From Evidence in Search for Savannah Guthrie’s Mom: Report</t>
  </si>
  <si>
    <t>https://www.usmagazine.com/celebrity-news/news/lisa-rinna-says-she-tested-positive-for-fentanyl-after-traitors-party/</t>
  </si>
  <si>
    <t>Lisa Rinna Says She Tested Positive for Fentanyl After ‘The Traitors’ Party</t>
  </si>
  <si>
    <t>https://www.usmagazine.com/celebrity-news/news/annie-guthrie-and-husband-tommaso-cioni-got-imposters-ransom-texts/</t>
  </si>
  <si>
    <t>Annie Guthrie and Husband Tommaso Cioni Got Imposter’s Ransom Texts</t>
  </si>
  <si>
    <t>https://www.womansworld.com/entertainment/celebrities/lucille-ball-secret-1977-admission-about-judy-garland</t>
  </si>
  <si>
    <t>Lucille Ball’s Private Admission: Why She Thought Judy Garland Was the Real Comedy Genius</t>
  </si>
  <si>
    <t>https://www.usmagazine.com/entertainment/news/5-horniest-movies-of-all-time-you-can-stream-right-now-basic-instinct-and-more/</t>
  </si>
  <si>
    <t>5 Horniest Movies of All Time You Can Stream Now: ‘Basic Instinct’ and More</t>
  </si>
  <si>
    <t>https://www.usmagazine.com/entertainment/news/olympic-ice-dancer-has-no-thoughts-about-boyfriends-assault-case/</t>
  </si>
  <si>
    <t>Olympic Ice Dancer Has ‘No Thoughts’ About Boyfriend’s Sexual Assault Case</t>
  </si>
  <si>
    <t>https://www.usmagazine.com/celebrity-news/news/todd-bridges-3-figure-monthly-income-revealed-in-exs-court-battle-excl/</t>
  </si>
  <si>
    <t>Todd Bridges’ Monthly Income Revealed in Estranged Wife’s Battle With Ex</t>
  </si>
  <si>
    <t>https://www.usmagazine.com/celebrity-news/news/neighbor-of-savannah-guthries-missing-mom-nancy-details-crime-scene-excl/</t>
  </si>
  <si>
    <t>Savannah Guthrie’s Missing Mom’s Neighbors Told to Check Ring Cameras</t>
  </si>
  <si>
    <t>https://www.usmagazine.com/celebrity-news/news/ghislaine-maxwells-brother-says-prince-andrews-family-is-not-supportive/</t>
  </si>
  <si>
    <t>Ghislaine Maxwell’s Brother Says Prince Andrew’s Family Is ‘Not Supportive’</t>
  </si>
  <si>
    <t>https://www.usmagazine.com/crime-news/news/wisconsin-woman-bragged-on-facebook-after-running-down-2-elderly-people/</t>
  </si>
  <si>
    <t>Wisconsin Woman Bragged on Facebook After Running Down 2 Elderly People</t>
  </si>
  <si>
    <t>https://www.usmagazine.com/crime-news/news/florida-teacher-arrested-after-calling-student-mommy-in-explicit-texts/</t>
  </si>
  <si>
    <t>Florida Teacher Arrested After Calling Student ‘Mommy’ in Sexual Texts</t>
  </si>
  <si>
    <t>https://www.usmagazine.com/entertainment/news/boston-blues-donnie-wahlberg-addresses-wife-jenny-mccarthy-cameo/</t>
  </si>
  <si>
    <t>Donnie Wahlberg Reveals If Wife Jenny McCarthy Will Make ‘Boston Blue’ Cameo</t>
  </si>
  <si>
    <t>https://www.usmagazine.com/celebrity-news/news/maria-shriver-asks-why-police-took-so-long-to-obtain-nancy-guthrie-footage/</t>
  </si>
  <si>
    <t>Maria Shriver Asks Why Police Took ‘So Long’ to Obtain Nancy Guthrie Footage</t>
  </si>
  <si>
    <t>https://www.usmagazine.com/celebrity-moms/news/why-tara-lipinski-brought-2-year-old-daughter-to-milan-for-2026-olympics/</t>
  </si>
  <si>
    <t>Tara Lipinski Defends Bringing 2-Year-Old Daughter to Milan During Olympics</t>
  </si>
  <si>
    <t>https://www.usmagazine.com/crime-news/news/dad-cradled-3-year-old-son-in-his-arms-before-shooting-child-in-the-head/</t>
  </si>
  <si>
    <t>Dad Cradled 3-Year-Old Son in His Arms Before Shooting Child in the Head</t>
  </si>
  <si>
    <t>https://www.usmagazine.com/celebrity-news/news/mickey-rourke-claimed-eric-dane-was-hospitalized-days-before-death/</t>
  </si>
  <si>
    <t>Mickey Rourke Claimed Eric Dane Was Hospitalized Less Than 1 Week Before Death</t>
  </si>
  <si>
    <t>https://www.usmagazine.com/crime-news/news/brazilian-influencer-maria-luiza-costa-da-silva-stabbed-to-death-by-bfs-ex-gf/</t>
  </si>
  <si>
    <t>Brazilian Influencer Maria Luiza Costa da Silva Stabbed to Death by BF’s Ex-GF</t>
  </si>
  <si>
    <t>https://www.usmagazine.com/celebrity-news/news/dog-the-bounty-hunter-cries-in-court-as-stepson-faces-manslaughter-charge/</t>
  </si>
  <si>
    <t>Dog the Bounty Hunter Cries in Court as Stepson Faces Manslaughter Charge</t>
  </si>
  <si>
    <t>https://www.usmagazine.com/entertainment/news/what-athletes-have-said-about-hooking-up-in-the-olympic-village/</t>
  </si>
  <si>
    <t>https://www.usmagazine.com/crime-news/news/wisc-man-committed-murder-finished-his-taxes-then-turned-himself-in/</t>
  </si>
  <si>
    <t>Wisc. Man Committed Murder, Finished His Taxes Then Turned Himself Committed Murder, Finished His Taxes, and Turned Himself In</t>
  </si>
  <si>
    <t>https://www.usmagazine.com/celebrity-news/news/who-are-valeria-and-camila-the-real-story-behind-viral-conjoined-twins/</t>
  </si>
  <si>
    <t>Who Are Valeria and Camila? The Real Story Behind Viral Conjoined Twins</t>
  </si>
  <si>
    <t>https://www.usmagazine.com/celebrity-news/news/liza-minnelli-claims-oscars-producers-made-her-use-wheelchair-in-2022/</t>
  </si>
  <si>
    <t>Liza Minnelli Slams Oscars for Allegedly Making Her Use Wheelchair to Present</t>
  </si>
  <si>
    <t>https://www.usmagazine.com/crime-news/news/newborn-drowned-after-mom-allegedly-dropped-her-in-portable-toilet/</t>
  </si>
  <si>
    <t>Newborn Drowned After Mom Allegedly ‘Dropped’ Her In Portable Toilet</t>
  </si>
  <si>
    <t>https://www.usmagazine.com/crime-news/news/body-found-in-crawl-space-below-home-during-search-for-missing-woman/</t>
  </si>
  <si>
    <t>Body Found in Crawl Space Below Home During Search For Missing TN Woman</t>
  </si>
  <si>
    <t>https://www.usmagazine.com/crime-news/news/mom-makes-haunting-find-in-university-of-idaho-murder-victims-belongings/</t>
  </si>
  <si>
    <t>Mom Makes Haunting Find in University of Idaho Murder Victim’s Belongings</t>
  </si>
  <si>
    <t>https://www.usmagazine.com/celebrity-news/news/donald-trump-directing-all-federal-law-enforcement-to-find-nancy-guthrie/</t>
  </si>
  <si>
    <t>Donald Trump Directing ‘All Federal Law Enforcement’ to Find Nancy Guthrie</t>
  </si>
  <si>
    <t>https://www.usmagazine.com/crime-news/news/missing-north-carolina-teen-yadira-hernandez-castro-found-dead/</t>
  </si>
  <si>
    <t>Missing North Carolina Teen Yadira Hernandez Castro Found Dead</t>
  </si>
  <si>
    <t>https://www.usmagazine.com/crime-news/news/human-remains-found-in-coal-bin-identified-as-man-who-vanished-in-1988/</t>
  </si>
  <si>
    <t>Human Remains Found in Coal Bin Identified as Man Who Vanished in 1988</t>
  </si>
  <si>
    <t>https://www.usmagazine.com/celebrity-moms/news/jamie-lynn-spears-daughter-maddie-is-all-grown-up-trying-on-prom-dresses/</t>
  </si>
  <si>
    <t>Jamie Lynn Spears’ 17-Year-Old Daughter Is All Grown Up in Senior Prom Dress</t>
  </si>
  <si>
    <t>https://www.usmagazine.com/crime-news/news/man-pretended-to-have-special-needs-to-trick-workers-into-touching-him/</t>
  </si>
  <si>
    <t>Man Pretended to Have Special Needs to Trick Workers Into Touching Him</t>
  </si>
  <si>
    <t>https://www.usmagazine.com/crime-news/news/texas-girl-13-fatally-stabbed-by-10-year-old-boy-during-large-fight/</t>
  </si>
  <si>
    <t>Texas Girl, 13, Fatally Stabbed by 10-Year-Old Boy During Large Fight</t>
  </si>
  <si>
    <t>https://www.usmagazine.com/celebrity-news/news/rodeo-star-kelsie-domers-3-year-old-daughter-oaklynn-dies-in-accident/</t>
  </si>
  <si>
    <t>Rodeo Star Kelsie Domer’s 3-Year-Old Daughter Oaklynn Dies After Accident</t>
  </si>
  <si>
    <t>https://www.usmagazine.com/celebrity-news/news/pink-and-carey-hart-split-again-after-20-years-of-marriage-report/</t>
  </si>
  <si>
    <t>Pink and Carey Hart Split Again After 20 Years of Marriage: Report</t>
  </si>
  <si>
    <t>https://www.usmagazine.com/celebrity-news/news/drew-barrymore-reveals-surprising-way-she-joined-the-mile-high-club/</t>
  </si>
  <si>
    <t>Drew Barrymore Reveals the Surprising Way She Joined the Mile-High Club</t>
  </si>
  <si>
    <t>https://www.usmagazine.com/crime-news/news/dad-reunited-with-4-kids-after-their-mom-abducted-them-left-them-in-orphanage/</t>
  </si>
  <si>
    <t>Dad Reunited With 4 Kids Left in Orphanage After Their Mom Abducted Them</t>
  </si>
  <si>
    <t>https://www.usmagazine.com/stylish/news/demi-moore-chops-off-signature-long-locks-for-shaggy-bob-photos/</t>
  </si>
  <si>
    <t>Demi Moore Chops Off Her Long Locks After Saying She Never Wanted to Again</t>
  </si>
  <si>
    <t>https://www.usmagazine.com/crime-news/news/authorities-searching-for-2-missing-oklahomans-find-pair-of-bodies/</t>
  </si>
  <si>
    <t>Authorities Searching for 2 Missing Oklahomans Find Pair of Bodies</t>
  </si>
  <si>
    <t>https://www.usmagazine.com/crime-news/news/teacher-a-mom-of-2-found-killed-at-ohio-home-after-apparent-burglary/</t>
  </si>
  <si>
    <t>Teacher, a Mom of 2, Found Killed at Ohio Home After Apparent Burglary</t>
  </si>
  <si>
    <t>https://www.usmagazine.com/crime-news/news/wisc-man-paid-philippines-woman-to-film-herself-molesting-13-year-old-girl/</t>
  </si>
  <si>
    <t>Wisc. Man Paid Philippines Woman to Film Herself Molesting 13-Year-Old Girl</t>
  </si>
  <si>
    <t>https://www.usmagazine.com/entertainment/news/why-tim-allen-wouldnt-date-on-shifting-gears-before-jenna-elfman-reunion/</t>
  </si>
  <si>
    <t>Tim Allen Wasn’t Comfortable Dating on ‘Shifting Gears’ Before Jenna Elfman</t>
  </si>
  <si>
    <t>https://www.usmagazine.com/crime-news/news/deputies-waited-in-line-to-arrest-south-carolina-boutique-owner/</t>
  </si>
  <si>
    <t>Deputies ‘Waited in Line’ to Arrest Boutique Owner Arrested Over 10 Times</t>
  </si>
  <si>
    <t>https://www.usmagazine.com/crime-news/news/student-allegedly-tried-to-kill-classmate-because-he-looked-like-adam-lanza/</t>
  </si>
  <si>
    <t>Student Tried to Kill Classmate Because He Looked Like Adam Lanza: Report</t>
  </si>
  <si>
    <t>https://www.usmagazine.com/entertainment/news/nfls-greg-olsen-announces-death-of-his-brother-chris-42-in-emotional-post/</t>
  </si>
  <si>
    <t>NFL’s Greg Olsen Announces Death of His Brother Chris at 42 in Emotional Post</t>
  </si>
  <si>
    <t>https://www.usmagazine.com/entertainment/news/taylor-swift-seen-at-grammys-afterparty-after-skipping-the-2026-awards/</t>
  </si>
  <si>
    <t>Taylor Swift Spotted at 2026 Grammys Afterparty After Skipping the Awards</t>
  </si>
  <si>
    <t>https://www.usmagazine.com/celebrity-news/news/ex-nfl-player-arrested-for-murder-found-with-scratches-on-face-hands/</t>
  </si>
  <si>
    <t>Ex NFL Player Arrested for Murder Found With Scratches on Face and Hands</t>
  </si>
  <si>
    <t>https://www.usmagazine.com/crime-news/news/body-of-missing-woman-found-in-freezer-husband-flew-to-hong-kong/</t>
  </si>
  <si>
    <t>Body of Missing Woman Found in Freezer, Husband Flew to Hong Kong</t>
  </si>
  <si>
    <t>https://www.usmagazine.com/celebrity-body/news/cheryl-burke-silences-haters-who-criticize-her-brows-sunken-in-temples/</t>
  </si>
  <si>
    <t>Cheryl Burke Silences Haters Who Criticize Her EyeBrows: ‘Sunken in Temples’</t>
  </si>
  <si>
    <t>https://www.usmagazine.com/sports/news/sports-reporter-dies-in-car-crash-hours-after-inspiring-on-air-message/</t>
  </si>
  <si>
    <t>Sports Reporter, 43, Dies in Accident Hours After Inspiring On-Air Message</t>
  </si>
  <si>
    <t>https://www.usmagazine.com/crime-news/news/mom-fatally-shot-while-sleeping-next-to-son-and-husband-during-home-invasion/</t>
  </si>
  <si>
    <t>Mom Fatally Shot While Sleeping Next to Son and Husband in Home Invasion</t>
  </si>
  <si>
    <t>https://www.usmagazine.com/celebrity-news/news/nancy-guthries-roof-camera-is-one-of-the-most-important-clues-expert-excl/</t>
  </si>
  <si>
    <t>Why Nancy Guthrie’s Roof Camera Is ‘One of the Most Important Clues’: Expert</t>
  </si>
  <si>
    <t>https://www.usmagazine.com/celebrity-news/news/investigators-think-nancy-guthries-abductor-purchased-clothes-from-walmart/</t>
  </si>
  <si>
    <t>Investigators Think Nancy Guthrie’s Abductor Purchased Clothes From Walmart</t>
  </si>
  <si>
    <t>https://www.usmagazine.com/celebrity-news/news/ant-ansteads-119k-judgment-over-alleged-bad-business-deal-tossed-excl/</t>
  </si>
  <si>
    <t>Judge Sides With Ant Anstead, Removes $119K Judgment Over Alleged Bad Deal</t>
  </si>
  <si>
    <t>https://www.usmagazine.com/stylish/news/kelly-osbourne-steps-out-at-2026-grammys-after-slamming-body-shamers/</t>
  </si>
  <si>
    <t>Kelly Osbourne Steps Out at 2026 Grammys After Slamming Body-Shamers</t>
  </si>
  <si>
    <t>https://www.womansworld.com/entertainment/celebrities/where-tonya-harding-and-nancy-kerrigan-stand-now</t>
  </si>
  <si>
    <t>Where Are Nancy Kerrigan and Tonya Harding Now?</t>
  </si>
  <si>
    <t>https://www.usmagazine.com/celebrity-news/news/brandi-glanville-shares-breast-implant-sickness-cost-if-eddie-was-there/</t>
  </si>
  <si>
    <t>Brandi Glanville Says Ex Eddie Cibrian Hasn’t Supported Her Amid Implant Sickness</t>
  </si>
  <si>
    <t>https://www.usmagazine.com/entertainment/news/jack-osbourne-claims-sharon-osbourne-declined-return-to-the-talk-after-exit/</t>
  </si>
  <si>
    <t>Jack Osbourne Claims Mom Sharon Declined Return to ‘The Talk’ After Exit</t>
  </si>
  <si>
    <t>https://www.usmagazine.com/celebrity-news/news/neighbor-of-savannah-guthries-mom-saw-her-day-before-disappearance/</t>
  </si>
  <si>
    <t>Neighbor of Savannah Guthrie’s Mom Saw Her Day Before Disappearance</t>
  </si>
  <si>
    <t>https://www.usmagazine.com/entertainment/news/tennis-player-says-f-you-to-sport-in-post-announcing-retirement-at-25/</t>
  </si>
  <si>
    <t>Tennis Player Says ‘F*** You’ To Sport In Post Announcing Retirement At 25</t>
  </si>
  <si>
    <t>https://www.usmagazine.com/celebrity-news/news/authorities-found-blood-in-savannah-guthries-missing-moms-home-report/</t>
  </si>
  <si>
    <t>Sheriff Clarifies There Wasn’t Blood at Savannah Guthrie’s Missing Mom’s Home</t>
  </si>
  <si>
    <t>https://www.usmagazine.com/celebrity-news/news/what-has-joanna-cassidy-said-about-dating-suzanne-somers-widower-alan-hamel/</t>
  </si>
  <si>
    <t>What Has Joanna Cassidy Said About Dating Suzanne Somers’ Widower?</t>
  </si>
  <si>
    <t>https://www.usmagazine.com/crime-news/news/mom-abandoned-child-drove-through-several-states-before-fatal-car-crash/</t>
  </si>
  <si>
    <t>Mom Abandoned Child, Drove Across Several States Before Fatal Car Crash</t>
  </si>
  <si>
    <t>https://www.usmagazine.com/entertainment/news/olympic-ice-skater-dorothy-hamill-her-life-50-years-after-gold-medal/</t>
  </si>
  <si>
    <t>Inside Olympic Skater Dorothy Hamill’s Life 50 Years After Winning Gold</t>
  </si>
  <si>
    <t>https://www.usmagazine.com/crime-news/news/boy-dead-2-siblings-in-critical-condition-after-mom-fed-them-methadone-report/</t>
  </si>
  <si>
    <t>1 Dead, 2 Boys in Critical Condition After Mom Allegedly Fed Them Methadone</t>
  </si>
  <si>
    <t>https://www.usmagazine.com/entertainment/news/netflix-is-now-streaming-all-213-episodes-of-a-90s-cult-classic-sci-fi-show/</t>
  </si>
  <si>
    <t>Netflix Just Added All 213 Episodes of a ‘90s Cult Classic Sci-Fi Show</t>
  </si>
  <si>
    <t>https://www.usmagazine.com/crime-news/news/georgia-woman-arrested-in-croatia-after-helping-utah-mom-kidnap-her-4-kids/</t>
  </si>
  <si>
    <t>Georgia Woman Arrested in Croatia After Helping Utah Mom Kidnap Her 4 Kids</t>
  </si>
  <si>
    <t>https://www.usmagazine.com/crime-news/news/nm-police-officer-accused-of-driving-drunk-to-work-arrested-on-dwi-charge/</t>
  </si>
  <si>
    <t>Officer Allegedly Drove Drunk to Work, Was ‘Drinking All Day’: Report</t>
  </si>
  <si>
    <t>https://www.womansworld.com/entertainment/celebrities/raquel-welch-the-family-values-behind-the-hollywood-icons-private-life</t>
  </si>
  <si>
    <t>Raquel Welch’s Heart: The Inspiring Truth Behind the World’s Biggest Sex Symbol</t>
  </si>
  <si>
    <t>https://www.womansworld.com/wellness/colonoscopy-prep-explained-what-to-expect-and-how-to-prepare</t>
  </si>
  <si>
    <t>Nervous About Colonoscopy Prep? A Doctor Explains What To Really Expect</t>
  </si>
  <si>
    <t>https://www.usmagazine.com/celebrity-news/news/stars-who-donated-money-to-james-van-der-beeks-family-after-his-death/</t>
  </si>
  <si>
    <t>Celebrities Who Donated Money to James Van Der Beek’s Family After His Death</t>
  </si>
  <si>
    <t>https://www.usmagazine.com/crime-news/news/texas-mom-allegedly-helped-tattoo-children-tried-to-scrub-tattoos-off/</t>
  </si>
  <si>
    <t>Mom Allegedly Helped Tattoo Her Kids, Then Tried to Scrub Tattoos Off</t>
  </si>
  <si>
    <t>https://www.womansworld.com/entertainment/celebrities/tara-lipinski-now</t>
  </si>
  <si>
    <t>How Skater Tara Lipinski, 43, Went From Gold Medalist to Olympic Commentator</t>
  </si>
  <si>
    <t>https://www.usmagazine.com/crime-news/news/ark-mom-arrested-after-child-called-911-to-report-that-she-was-gone/</t>
  </si>
  <si>
    <t>Mom Arrested After Child Called 911 to Report That She Was ‘Gone’</t>
  </si>
  <si>
    <t>https://www.usmagazine.com/crime-news/news/high-school-basketball-coach-allegedly-raped-student-gave-her-alcohol/</t>
  </si>
  <si>
    <t>High School Basketball Coach Allegedly Raped Student, Gave Her Alcohol</t>
  </si>
  <si>
    <t>https://www.usmagazine.com/celebrity-news/news/why-gay-creator-jak-white-participated-in-bonnie-blues-breeding-event/</t>
  </si>
  <si>
    <t>Why Gay Creator Jak White Participated in Bonnie Blue’s ‘Breeding’ Event</t>
  </si>
  <si>
    <t>https://www.usmagazine.com/crime-news/news/school-teacher-arrested-for-touching-student-accused-of-similar-behavior/</t>
  </si>
  <si>
    <t>School Teacher Arrested For Touching Student Accused of Similar Behavior</t>
  </si>
  <si>
    <t>https://www.usmagazine.com/celebrity-news/news/los-angeles-rams-puka-nacua-shoots-his-shot-with-sydney-sweeney/</t>
  </si>
  <si>
    <t>Rams Wide Receiver Puka Nacua Publicly Shoots His Shot With Sydney Sweeney</t>
  </si>
  <si>
    <t>https://www.usmagazine.com/shopping/news/jennifer-lopez-white-cable-knit-sweater/</t>
  </si>
  <si>
    <t>Jennifer Lopez’s $4,245 Sweater Is Cool, But This $41 Version Is Just as Luxe</t>
  </si>
  <si>
    <t>https://www.usmagazine.com/crime-news/news/grandfather-found-grandson-and-family-dead-in-murder-suicide-police/</t>
  </si>
  <si>
    <t>Grandfather Found Toddler Grandson, Family Dead in Murder-Suicide: Police</t>
  </si>
  <si>
    <t>https://www.usmagazine.com/celebrity-moms/news/jennifer-garner-says-coparenting-with-ben-affleck-brings-a-bit-of-loss/</t>
  </si>
  <si>
    <t>Jennifer Garner Says Coparenting With Ben Affleck Brings ‘a Bit of Loss’</t>
  </si>
  <si>
    <t>https://www.usmagazine.com/crime-news/news/kidnapped-dad-of-triplets-found-dead-near-california-lake-sheriff/</t>
  </si>
  <si>
    <t>Kidnapped Father of Infant Triplets Found Dead Near California Lake</t>
  </si>
  <si>
    <t>https://www.womansworld.com/entertainment/celebrities/dorothy-hamills-haircut-sparked-a-70s-frenzy-heres-why</t>
  </si>
  <si>
    <t>50 Years Ago, Dorothy Hamill’s Haircut Sparked a ‘70s Frenzy-Here’s Why</t>
  </si>
  <si>
    <t>https://www.usmagazine.com/crime-news/news/man-found-guilty-in-cold-case-murder-of-13-year-old-girl-ca-prosecutor/</t>
  </si>
  <si>
    <t>DNA on Cigarette Linked Man to 1982 Murder of 13-Year-old. He’s Convicted</t>
  </si>
  <si>
    <t>https://www.usmagazine.com/crime-news/news/10-month-old-dies-after-babysitter-inflicts-extensive-head-body-injuries/</t>
  </si>
  <si>
    <t>10-Month-Old Infant Dies After Babysitter Inflicts ‘Extensive’ Injuries</t>
  </si>
  <si>
    <t>https://www.usmagazine.com/celebrity-news/news/why-nick-reiners-argument-with-parents-could-be-fatal-to-his-defense/</t>
  </si>
  <si>
    <t>Why Nick Reiner’s Argument With His Parents Could Be ‘Fatal’ to His Defense</t>
  </si>
  <si>
    <t>https://www.usmagazine.com/crime-news/news/dad-of-3-allegedly-killed-by-female-hitchhiker-after-he-picked-her-up/</t>
  </si>
  <si>
    <t>Dad of 3 Allegedly Killed By Female Hitchhiker After Picking Her Up</t>
  </si>
  <si>
    <t>https://www.usmagazine.com/crime-news/news/texas-killer-shares-final-words-with-victims-families-before-execution/</t>
  </si>
  <si>
    <t>Texas Killer Shares Final Words With Victims’ Families Before Execution</t>
  </si>
  <si>
    <t>https://www.usmagazine.com/entertainment/news/meghan-mccain-slams-recently-canceled-talk-shows-as-sublimely-boring/</t>
  </si>
  <si>
    <t>Meghan McCain Slams Recently Canceled Talk Shows as ‘Sublimely Boring’</t>
  </si>
  <si>
    <t>https://www.usmagazine.com/celebrity-news/news/amanda-seyfried-wore-prosthetic-butthole-merkin-in-testament-of-ann-lee/</t>
  </si>
  <si>
    <t>Why Amanda Seyfried Wore Prosthetic Butthole and Pubic Wig in ‘Ann Lee’</t>
  </si>
  <si>
    <t>https://www.usmagazine.com/celebrity-news/news/fbi-releases-photos-of-potential-nancy-guthrie-kidnapping-suspect/</t>
  </si>
  <si>
    <t>https://www.usmagazine.com/celebrity-news/news/kristin-cavallari-attended-sketchy-party-that-felt-like-a-drug-den/</t>
  </si>
  <si>
    <t>Kristin Cavallari Attended ‘Sketchy’ L.A. Party That ‘Felt Like a Drug Den’</t>
  </si>
  <si>
    <t>https://www.usmagazine.com/celebrity-news/news/brooke-hogan-teases-posting-feet-pics-after-finding-out-her-wikifeet-score/</t>
  </si>
  <si>
    <t>https://www.usmagazine.com/crime-news/news/navy-veteran-missing-in-florida-says-son-who-fears-she-was-scammed/</t>
  </si>
  <si>
    <t>Navy Veteran Missing in Florida, Says Son Who Suspects She Was ‘Scammed’</t>
  </si>
  <si>
    <t>https://www.usmagazine.com/entertainment/news/secret-lives-of-mormon-wives-season-4-trailer-shows-taylor-dakota-in-bed/</t>
  </si>
  <si>
    <t>Mormon Wives’ Taylor and Dakota Are Caught in Bed Together Before ‘Bachelorette’</t>
  </si>
  <si>
    <t>https://www.usmagazine.com/celebrity-news/news/candace-cameron-bure-recalls-telling-husband-about-bulimia-battle/</t>
  </si>
  <si>
    <t>Candace Cameron Bure Gets Emotional Recalling Telling Husband She Was Bulimic</t>
  </si>
  <si>
    <t>https://www.usmagazine.com/celebrity-news/news/lamar-odom-checks-out-of-rehab-for-marijuana-fearing-hard-drugs-use/</t>
  </si>
  <si>
    <t>Lamar Odom Checks Out of Rehab for Marijuana Fearing a Return to Something Else</t>
  </si>
  <si>
    <t>https://www.usmagazine.com/entertainment/news/kaley-cuoco-explains-why-she-wont-do-another-show-like-big-bang-theory/</t>
  </si>
  <si>
    <t>Kaley Cuoco Says Why She’ll ‘Never’ Do Another Show Like ‘Big Bang Theory’</t>
  </si>
  <si>
    <t>https://www.usmagazine.com/entertainment/news/congressman-wants-to-investigate-bad-bunny-halftime-show-for-twerking/</t>
  </si>
  <si>
    <t>Congressman Wants to Investigate Bad Bunny Halftime Show for ‘Twerking’</t>
  </si>
  <si>
    <t>https://www.usmagazine.com/crime-news/news/arizona-man-allegedly-killed-missing-teen-hed-met-on-dating-app/</t>
  </si>
  <si>
    <t>Arizona Man Allegedly Killed Missing Teen He’d Met on Dating App</t>
  </si>
  <si>
    <t>https://www.usmagazine.com/shopping/news/reese-witherspoon-sweater-style-amazon/</t>
  </si>
  <si>
    <t>Reese Witherspoon Made a White Sweater Look Anything but Boring</t>
  </si>
  <si>
    <t>https://www.usmagazine.com/entertainment/news/henry-winkler-says-happy-days-ron-howard-is-1-of-the-best-partners/</t>
  </si>
  <si>
    <t>Why Henry Winkler Calls Happy Days’ Ron Howard 1 of His ‘Best’ Partners</t>
  </si>
  <si>
    <t>https://www.womansworld.com/entertainment/classic-tv/elizabeth-montgomery-private-battle-truth-about-her-famous-dad</t>
  </si>
  <si>
    <t>https://www.usmagazine.com/entertainment/news/olympic-store-sells-out-of-t-shirt-promoting-adolf-hitlers-1936-games/</t>
  </si>
  <si>
    <t>Olympic Store Sells Out of T-Shirt Promoting Adolf Hitler’s 1936 Games</t>
  </si>
  <si>
    <t>https://www.usmagazine.com/stylish/news/justin-biebers-boxers-at-the-grammys-may-have-been-a-last-minute-choice/</t>
  </si>
  <si>
    <t>Justin Bieber’s Boxers While Performing at Grammys May Have Been ‘Unplanned’</t>
  </si>
  <si>
    <t>https://www.usmagazine.com/celebrity-news/news/sarah-shahi-reveals-she-lost-friends-over-surprise-steve-howey-divorce/</t>
  </si>
  <si>
    <t>Why Sarah Shahi Lost Friends Over Shocking Decision to Divorce Steve Howey</t>
  </si>
  <si>
    <t>https://www.usmagazine.com/celebrity-news/news/christina-applegate-thinks-married-with-children-reunion-gave-her-covid/</t>
  </si>
  <si>
    <t>Christina Applegate Thinks She Got COVID at ‘Married With Children’ Reunion</t>
  </si>
  <si>
    <t>https://www.usmagazine.com/celebrity-news/news/new-clue-about-savannah-guthries-mom-nancys-kidnapper-emerges/</t>
  </si>
  <si>
    <t>Clue About Nancy Guthrie Kidnapper Emerges, Sheriff Confirms She Was Targeted</t>
  </si>
  <si>
    <t>https://www.usmagazine.com/entertainment/news/one-of-hbos-most-addictive-dramas-is-back-and-its-current-season-is-the-best-yet/</t>
  </si>
  <si>
    <t>One of HBO’s Most Addictive Dramas Is Back - and Its Current Season Is the Best Yet</t>
  </si>
  <si>
    <t>https://www.usmagazine.com/entertainment/news/kelly-clarkson-announces-her-talk-show-will-end-after-7-seasons/</t>
  </si>
  <si>
    <t>Kelly Clarkson Announces Her Talk Show Will End After 7 Seasons</t>
  </si>
  <si>
    <t>https://www.usmagazine.com/celebrity-news/news/charlie-sheen-trying-to-settle-15-million-battle-with-ex-wife-over-twin-sons-excl/</t>
  </si>
  <si>
    <t>Charlie Sheen Trying to Settle $15 Million Battle With Ex-Wife Over Twin Sons</t>
  </si>
  <si>
    <t>https://www.usmagazine.com/shopping/news/brooches-accessory-trend-shopping-amazon/</t>
  </si>
  <si>
    <t>Your Grandma’s Favorite Accessory Is Back and Cuter Than Ever</t>
  </si>
  <si>
    <t>https://www.usmagazine.com/entertainment/news/ice-dancer-reveals-where-to-find-free-branded-condoms-in-olympic-village/</t>
  </si>
  <si>
    <t>Ice Dancer Reveals Where to Find Free Branded Condoms in Olympic Village</t>
  </si>
  <si>
    <t>https://www.usmagazine.com/crime-news/news/police-rescue-florida-girl-12-from-north-carolina-man-she-met-online/</t>
  </si>
  <si>
    <t>Police Rescue Florida Girl, 12, From North Carolina Man She Met Online</t>
  </si>
  <si>
    <t>https://www.usmagazine.com/crime-news/news/indiana-man-killed-his-wife-sent-photos-of-her-dead-body-to-her-boyfriend/</t>
  </si>
  <si>
    <t>Indiana Man Killed His Wife, Sent Photos of Her Dead Body to Her ‘Boyfriend’</t>
  </si>
  <si>
    <t>https://www.usmagazine.com/crime-news/news/man-allegedly-tampered-with-body-of-woman-found-dead-in-plastic-bin/</t>
  </si>
  <si>
    <t>Man Allegedly Tampered With Body of Woman Found Dead In Plastic Bin</t>
  </si>
  <si>
    <t>https://www.usmagazine.com/celebrity-news/news/justin-baldonis-lawyer-says-no-deal-in-blake-lively-settlement-talk/</t>
  </si>
  <si>
    <t>Justin Baldoni’s Lawyer Says Blake Lively Settlement Talk Was ‘Unsuccessful’</t>
  </si>
  <si>
    <t>https://www.usmagazine.com/entertainment/news/who-is-alysa-liu-dating-inside-olympic-figure-skaters-love-life/</t>
  </si>
  <si>
    <t>Who Is Alysa Liu Dating? Inside Olympic Gold Medal Winner’s Love Life</t>
  </si>
  <si>
    <t>https://www.womansworld.com/wellness/pain-management/naproxen-vs-ibuprofen-for-pain-relief-which-nsaid-works-best</t>
  </si>
  <si>
    <t>Naproxen vs. Ibuprofen: One Works Fast, One Lasts Nearly All Day</t>
  </si>
  <si>
    <t>https://www.usmagazine.com/entertainment/news/turning-point-usas-all-american-halftime-show-controversy-explained/</t>
  </si>
  <si>
    <t>Turning Point USA’s All-American Halftime Show Controversy Explained</t>
  </si>
  <si>
    <t>https://www.usmagazine.com/sports/news/megyn-kelly-trolled-for-hockey-question-after-team-usa-gold-medal-game/</t>
  </si>
  <si>
    <t>Megyn Kelly Trolled for Hockey Question After Team USA Gold Medal Game</t>
  </si>
  <si>
    <t>https://www.usmagazine.com/celebrity-news/news/kid-rock-posts-video-explaining-why-his-halftime-show-sounded-bad/</t>
  </si>
  <si>
    <t>Kid Rock Posts Video Explaining Why His Turning Point Halftime Show Sounded Bad</t>
  </si>
  <si>
    <t>https://www.usmagazine.com/entertainment/news/patriots-treveyon-henderson-reveals-he-got-married-days-before-super-bowl/</t>
  </si>
  <si>
    <t>Patriots RB TreVeyon Henderson Reveals He Got Married Days Before Super Bowl</t>
  </si>
  <si>
    <t>https://www.usmagazine.com/celebrity-news/news/former-body-positivity-influencer-gabriella-lascano-renounces-the-movement/</t>
  </si>
  <si>
    <t>Former Body Positivity Influencer Gabriella Lascano Renounces the Movement</t>
  </si>
  <si>
    <t>https://www.usmagazine.com/shopping/news/ashley-graham-striped-pink-pajama-look-amazon/</t>
  </si>
  <si>
    <t>Ashley Graham’s Striped Pink PJs Are a V-Day Dream - The Look</t>
  </si>
  <si>
    <t>https://www.usmagazine.com/celebrity-news/news/prince-andrews-ex-claims-theres-a-feeding-frenzy-amid-his-arrest/</t>
  </si>
  <si>
    <t>Prince Andrew’s Ex Claims There’s a ‘Feeding Frenzy’ Amid His Arrest</t>
  </si>
  <si>
    <t>https://www.usmagazine.com/celebrity-moms/news/snoop-doggs-daughter-cori-broadus-lays-baby-codi-to-rest-after-her-death/</t>
  </si>
  <si>
    <t>Snoop Dogg’s Daughter Cori Broadus and Fiance Lay Their Late Baby to Rest</t>
  </si>
  <si>
    <t>https://www.usmagazine.com/crime-news/news/alabama-mom-and-daughter-allegedly-kidnapped-woman-forced-her-off-cliff/</t>
  </si>
  <si>
    <t>Mom and Daughter Allegedly Kidnapped Woman Who Was Forced Off Cliff</t>
  </si>
  <si>
    <t>https://www.usmagazine.com/celebrity-news/news/president-donald-trump-reacts-to-barack-obama-saying-aliens-exist/</t>
  </si>
  <si>
    <t>President Donald Trump Reacts to Barack Obama Saying Aliens ‘Exist’</t>
  </si>
  <si>
    <t>https://www.usmagazine.com/entertainment/news/i-just-discovered-this-amazing-sci-fi-movie-on-netflix-that-no-one-knows-about/</t>
  </si>
  <si>
    <t>I Just Discovered This Amazing Sci-Fi Movie on Netflix That No One Knows About</t>
  </si>
  <si>
    <t>https://www.usmagazine.com/celebrity-news/news/schitts-creek-star-sarah-levy-says-catherine-oharas-death-cuts-deep/</t>
  </si>
  <si>
    <t>‘Schitt’s Creek’ Star Sarah Levy Says Catherine O’Hara’s Death ‘Cuts Deep’</t>
  </si>
  <si>
    <t>https://www.usmagazine.com/celebrity-news/news/zoe-saldana-donates-2500-monthly-to-james-van-der-beek-gofundme/</t>
  </si>
  <si>
    <t>Zoe Saldana Donates $2,500 Monthly to James Van Der Beek GoFundMe</t>
  </si>
  <si>
    <t>https://www.usmagazine.com/crime-news/news/inmates-charged-with-murder-escaped-georgia-jail-and-are-on-the-run/</t>
  </si>
  <si>
    <t>Two Inmates Accused of Murder Broke Out of Georgia Jail, Are On the Run</t>
  </si>
  <si>
    <t>https://www.lifeandstylemag.com/posts/bindi-irwins-daughter-has-the-sweetest-bond-with-a-baby-echidna/</t>
  </si>
  <si>
    <t>Bindi Irwin’s Daughter Grace Has An Adorable New Best Friend at Australia Zoo - And the Video Is Melting Hearts Everywhere</t>
  </si>
  <si>
    <t>https://www.womansworld.com/wellness/cancer/i-overlooked-the-same-early-sign-of-colon-cancer-as-james-van-der-beek</t>
  </si>
  <si>
    <t>James Van Der Beek and I Overlooked the Same Early Sign of Colon Cancer: Here’s What I Learned</t>
  </si>
  <si>
    <t>https://www.womansworld.com/entertainment/classic-tv/columbo-cast-secrets-how-peter-falk-and-the-killers-made-tv-history</t>
  </si>
  <si>
    <t>Why the ‘Columbo’ Cast, Led by Peter Falk, Was the Secret to TV’s Most Brilliant Detective Show (Exclusive)</t>
  </si>
  <si>
    <t>https://www.usmagazine.com/crime-news/news/florida-mom-arrested-after-5-year-old-son-was-found-dead-in-trash-bag/</t>
  </si>
  <si>
    <t>Florida Mom Arrested After Her 5-Year-Old Son Was Found Dead in a Trash Bag</t>
  </si>
  <si>
    <t>https://www.usmagazine.com/entertainment/news/erika-kirk-absent-from-tpusa-halftime-show-amid-tribute-to-late-husband/</t>
  </si>
  <si>
    <t>Erika Kirk Absent From TPUSA Halftime Show Amid Tribute to Late Husband</t>
  </si>
  <si>
    <t>https://www.usmagazine.com/crime-news/news/nj-doctor-who-needed-chaperone-for-female-patients-suspended-again/</t>
  </si>
  <si>
    <t>NJ Doctor Who Needed Chaperone for Female Patients Is Suspended Again</t>
  </si>
  <si>
    <t>https://www.womansworld.com/wellness/heart-health/eliquis-side-effects-and-why-pairing-it-with-aspirin-may-be-risky</t>
  </si>
  <si>
    <t>https://www.usmagazine.com/celebrity-news/news/university-of-northern-iowa-football-star-dead-parker-sutherland-was-18/</t>
  </si>
  <si>
    <t>University of Northern Iowa Football Star Parker Sutherland Dead at 18</t>
  </si>
  <si>
    <t>https://www.usmagazine.com/celebrity-news/news/matthew-mcconaughey-recalls-getting-blistering-geysers-of-pus-acne-as-teen/</t>
  </si>
  <si>
    <t>Matthew McConaughey Recalls Getting ‘Blistering Geysers of Pus’ Acne as Teen</t>
  </si>
  <si>
    <t>https://www.usmagazine.com/entertainment/news/nearly-half-of-nfl-players-disapprove-of-bad-bunnys-super-bowl-performance/</t>
  </si>
  <si>
    <t>Nearly Half of NFL Players Disapprove of Bad Bunny Playing Super Bowl Halftime</t>
  </si>
  <si>
    <t>https://www.usmagazine.com/crime-news/news/florida-mom-left-children-in-car-with-uber-driver-for-hours-court-docs/</t>
  </si>
  <si>
    <t>Florida Mom Abandoned ‘Hungry’ Children in Uber for Hours: Court Docs</t>
  </si>
  <si>
    <t>https://www.usmagazine.com/crime-news/news/man-allegedly-threw-knife-at-his-sister-during-argument-about-her-loud-music/</t>
  </si>
  <si>
    <t>Man Allegedly Threw Knife at His Sister During Argument About Her Loud Music</t>
  </si>
  <si>
    <t>https://www.usmagazine.com/celebrity-news/news/crystal-hefner-files-complaint-over-hugh-hefners-explicit-scrapbooks/</t>
  </si>
  <si>
    <t>Crystal Hefner Files Complaint Over Hugh Hefner’s Explicit Scrapbooks</t>
  </si>
  <si>
    <t>https://www.usmagazine.com/crime-news/news/florida-day-care-workers-charged-with-child-abuse-hit-children-police/</t>
  </si>
  <si>
    <t>Day Care Workers Seen ‘Torturing’ Kids In Surveillance Videos: Court Docs</t>
  </si>
  <si>
    <t>https://www.usmagazine.com/celebrity-news/news/prince-andrew-evidence-is-damning-as-he-faces-life-in-prison/</t>
  </si>
  <si>
    <t>Prince Andrew Evidence Is ‘Damning’ as He Faces Life in Prison After Arrest</t>
  </si>
  <si>
    <t>https://www.usmagazine.com/entertainment/news/amanda-seyfried-admits-shed-be-pissed-if-shes-left-out-of-mamma-mia-3/</t>
  </si>
  <si>
    <t>Amanda Seyfried Admits She’d Be ‘Pissed’ If She’s Left Out of ‘Mamma Mia! 3’</t>
  </si>
  <si>
    <t>https://www.usmagazine.com/celebrity-news/news/jax-taylor-has-completely-transformed-his-life-after-the-valley-exit-excl/</t>
  </si>
  <si>
    <t>Jax Taylor Has ‘Completely Transformed His Life’ After Leaving ‘The Valley’</t>
  </si>
  <si>
    <t>https://www.usmagazine.com/entertainment/pictures/golfer-collin-morikawa-katherine-zhus-relationship-timeline/</t>
  </si>
  <si>
    <t>A Hole-in-1 Kinda Love! Collin Morikawa, Wife Katherine’s Romance Timeline</t>
  </si>
  <si>
    <t>https://www.usmagazine.com/crime-news/news/savannah-guthries-mom-nancys-friend-says-she-has-no-enemies-excl/</t>
  </si>
  <si>
    <t>Savannah Guthrie’s Mom Nancy’s Friend Says She Has ‘No Enemies’ (Excl)</t>
  </si>
  <si>
    <t>https://www.usmagazine.com/celebrity-news/news/team-usa-figure-skater-amber-glenn-reveals-2026-winter-olympics-crush/</t>
  </si>
  <si>
    <t>Team USA Figure Skater Amber Glenn Reveals Olympic ‘Crush’ After Winning Gold</t>
  </si>
  <si>
    <t>https://www.usmagazine.com/entertainment/news/usa-olympians-madison-chock-and-evan-bates-cry-over-narrowly-losing-gold/</t>
  </si>
  <si>
    <t>USA Ice Dancers Madison Chock and Evan Bates Cry Over Narrowly Losing Gold</t>
  </si>
  <si>
    <t>https://www.womansworld.com/aging/menopause/lisa-rinna-opens-up-about-staying-healthy-after-50-exclusive</t>
  </si>
  <si>
    <t>Lisa Rinna, 62, Reveals the Menopause Advice She Calls ‘Life Changing’ (Excl)</t>
  </si>
  <si>
    <t>https://www.usmagazine.com/sports/news/sherrone-moore-scores-legal-win-judge-cites-glaring-arrest-concern/</t>
  </si>
  <si>
    <t>Former Michigan Coach Scores Legal Win, Judge Cites ‘Glaring’ Concern</t>
  </si>
  <si>
    <t>https://www.usmagazine.com/crime-news/news/son-of-norways-crown-princess-on-trial-for-alleged-rapes-after-arrest/</t>
  </si>
  <si>
    <t>Norway Crown Princess’ Son Marius on Trial for Alleged Rapes After Arrest</t>
  </si>
  <si>
    <t>https://www.usmagazine.com/entertainment/news/1000-lb-sisters-amy-slaton-shows-off-results-after-lazy-eye-surgery/</t>
  </si>
  <si>
    <t>1000-Lb. Sisters’ Amy Shows Off Results After Surgery to Correct Her Lazy Eye</t>
  </si>
  <si>
    <t>https://www.usmagazine.com/crime-news/news/florida-man-ties-girlfriends-3-year-old-daughter-before-punching-her-to-death/</t>
  </si>
  <si>
    <t>Man Ties Girlfriend’s 3-Year-Old Daughter Before Punching Her to Death</t>
  </si>
  <si>
    <t>https://www.usmagazine.com/entertainment/news/former-nba-star-chris-bosh-woke-up-covered-in-blood-in-recent-health-scare/</t>
  </si>
  <si>
    <t>Former NBA Star Chris Bosh Woke Up Covered in Blood in Recent Health Scare</t>
  </si>
  <si>
    <t>https://www.usmagazine.com/crime-news/news/arrest-made-after-young-mother-shot-to-death-inside-illinois-bar-she-owned/</t>
  </si>
  <si>
    <t>Arrest Made After Young Mother Shot to Death Inside Illinois Bar She Owned</t>
  </si>
  <si>
    <t>https://www.usmagazine.com/crime-news/news/connecticut-woman-missing-since-last-year-found-arrested-in-california/</t>
  </si>
  <si>
    <t>Connecticut Woman Missing Since Last Year Found, Arrested in California</t>
  </si>
  <si>
    <t>https://www.usmagazine.com/celebrity-news/news/dan-serafini-sentenced-to-life-in-prison-for-shooting-in-laws/</t>
  </si>
  <si>
    <t>Ex MLB Player Dan Serafini Sentenced to Life in Prison for Shooting In-Laws</t>
  </si>
  <si>
    <t>https://www.usmagazine.com/entertainment/news/savannah-chrisley-addresses-hate-after-the-view-guest-cohost-debut/</t>
  </si>
  <si>
    <t>Savannah Chrisley Addresses ‘Hate’ After Making ‘The View’ Cohost Debut</t>
  </si>
  <si>
    <t>https://www.usmagazine.com/celebrity-news/news/dax-shepard-admits-he-neglected-wife-kristen-bell-on-valentines-day/</t>
  </si>
  <si>
    <t>Dax Shepard Admits He ‘Neglected’ Wife Kristen Bell on Valentine’s Day</t>
  </si>
  <si>
    <t>https://www.usmagazine.com/entertainment/news/team-usas-frankie-del-duca-reacts-to-cool-runnings-questions-excl/</t>
  </si>
  <si>
    <t>Team USA Flag Bearer Frankie Del Duca Keeps Getting Asked About ‘Cool Runnings’</t>
  </si>
  <si>
    <t>https://www.usmagazine.com/celebrity-news/news/sheriff-reacts-to-theories-nancy-guthries-family-could-be-involved-in-case/</t>
  </si>
  <si>
    <t>Sheriff Reacts to Theories Nancy Guthrie’s Family Could Be Involved in Case</t>
  </si>
  <si>
    <t>https://www.usmagazine.com/celebrity-news/news/cindy-mccain-shares-health-update-as-she-steps-down-from-wfp-chief-role/</t>
  </si>
  <si>
    <t>Cindy McCain Shares Health Update as She Steps Down From WFP Chief Role</t>
  </si>
  <si>
    <t>https://www.womansworld.com/shopping/buy-the-viral-jesus-plush-walmart-shoppers-are-snapping-up-for-easter</t>
  </si>
  <si>
    <t>Walmart’s New $20 Jesus Plush Is Going Viral: “I Need Him!”</t>
  </si>
  <si>
    <t>https://www.usmagazine.com/celebrity-news/news/savannah-guthries-sister-seen-for-1st-time-since-moms-disappearance/</t>
  </si>
  <si>
    <t>Savannah Guthrie’s Sister Annie Seen for the 1st Time Amid Mom’s Disappearance</t>
  </si>
  <si>
    <t>https://www.usmagazine.com/entertainment/news/the-view-reveals-guest-hosts-for-alyssa-farah-griffins-maternity-leave/</t>
  </si>
  <si>
    <t>‘The View’ Reveals Guest Hosts for Alyssa Farah Griffin’s Maternity Leave</t>
  </si>
  <si>
    <t>https://www.usmagazine.com/celebrity-news/news/golden-bachelors-gerry-turner-finds-perfect-home-with-lana-sutton/</t>
  </si>
  <si>
    <t>Golden Bachelor’s Gerry Turner Celebrates New Milestone With Lana Sutton</t>
  </si>
  <si>
    <t>https://www.usmagazine.com/crime-news/news/mother-and-son-killed-by-her-boyfriend-at-massachusetts-home-police/</t>
  </si>
  <si>
    <t>Mother and Son Killed By Her Boyfriend at Massachusetts Home, Police Say</t>
  </si>
  <si>
    <t>https://www.usmagazine.com/entertainment/pictures/the-hottest-couples-at-the-2026-bafta-film-awards-see-the-photos/</t>
  </si>
  <si>
    <t>Kate Hudson and Fiance Danny Fujikawa Lead the Hottest Couples at the BAFTAs</t>
  </si>
  <si>
    <t>https://www.usmagazine.com/celebrity-news/news/stefon-diggs-could-have-hard-time-proving-financial-motive-in-strangulation-case/</t>
  </si>
  <si>
    <t>Stefon Diggs Could Have Hard Time Proving Financial Motive in Strangulation Case</t>
  </si>
  <si>
    <t>https://www.usmagazine.com/entertainment/news/parents-slam-lack-of-transparency-in-missing-high-school-coach-case/</t>
  </si>
  <si>
    <t>Parents Call Out ‘Lack of Transparency’ in Missing High School Coach Case</t>
  </si>
  <si>
    <t>https://www.usmagazine.com/crime-news/news/2-illinois-men-arrested-after-allegedly-trying-to-kidnap-kentucky-teen/</t>
  </si>
  <si>
    <t>2 Illinois Men Arrested After Allegedly Trying to Kidnap Kentucky Teen</t>
  </si>
  <si>
    <t>https://www.usmagazine.com/celebrity-news/news/allison-holker-and-twtichs-family-feud-over-after-case-dismissed/</t>
  </si>
  <si>
    <t>Allison Holker’s Feud With tWtich’s Family Is Over After Case Dismissed</t>
  </si>
  <si>
    <t>https://www.usmagazine.com/celebrity-news/news/kim-kardashian-calls-kylie-jenners-ex-travis-scott-for-family-favors/</t>
  </si>
  <si>
    <t>Why Kim Kardashian Calls Kylie Jenner’s Ex Travis Scott for ‘Family Favors’</t>
  </si>
  <si>
    <t>https://www.womansworld.com/life/designer-glasses-frames-dupes-at-costco-for-60</t>
  </si>
  <si>
    <t>Costco’s $60 Glasses Look Just Like $500 Designer Frames</t>
  </si>
  <si>
    <t>https://www.womansworld.com/entertainment/celebrities/candyjar-taye-diggs-talks-cancer-fears-i-want-to-be-here-for-my-son-exclusive</t>
  </si>
  <si>
    <t>‘I Want to Be Here for My Son’: Taye Diggs, 55, On CandyJar, Cancer Fears and Taking Risks (Exclusive)</t>
  </si>
  <si>
    <t>https://www.usmagazine.com/celebrity-news/news/90-day-fiance-star-liz-woods-shares-heartbreaking-cancer-update/</t>
  </si>
  <si>
    <t>‘90 Day Fiance’ Star Liz Woods Shares ‘Heartbreaking’ Cancer Update</t>
  </si>
  <si>
    <t>https://www.usmagazine.com/entertainment/news/katy-perry-tells-bad-bunny-to-show-the-american-dream-at-sb-halftime/</t>
  </si>
  <si>
    <t>Katy Perry Tells Bad Bunny to Show the ‘Real American Dream’ at SB LX Halftime</t>
  </si>
  <si>
    <t>https://www.womansworld.com/weight-loss/vanessa-williams-opens-up-about-weight-loss-and-hrt</t>
  </si>
  <si>
    <t>Vanessa Williams, 62, Opens up About Weight Loss and HRT After Menopause</t>
  </si>
  <si>
    <t>https://www.usmagazine.com/celebrity-moms/news/lily-collins-celebrates-dad-phil-collins-birthday-amid-his-health-issues/</t>
  </si>
  <si>
    <t>Lily Collins Celebrates Dad’s 57th Birthday With New Pics Amid Health Issues</t>
  </si>
  <si>
    <t>https://www.usmagazine.com/celebrity-news/news/bijou-phillips-is-fighting-for-her-life-for-her-daughter-amid-medical-crisis/</t>
  </si>
  <si>
    <t>Bijou Phillips Is Fighting for Her Life for Her Daughter: ‘I’m All She’s Got’</t>
  </si>
  <si>
    <t>https://www.usmagazine.com/entertainment/news/tracker-shows-sofia-pernas-hiding-husband-justin-hartley-from-the-cops/</t>
  </si>
  <si>
    <t>‘Tracker’ Shows Sofia Pernas Hiding Husband Justin Hartley From the Cops</t>
  </si>
  <si>
    <t>https://www.womansworld.com/entertainment/celebrities/why-liza-huber-susan-luccis-daughter-quit-acting-after-passions</t>
  </si>
  <si>
    <t>Why Liza Huber, Susan Lucci’s Daughter, Quit Acting After ‘Passions’</t>
  </si>
  <si>
    <t>https://www.usmagazine.com/shopping/news/lindsay-lohan-pink-workout-leggings/</t>
  </si>
  <si>
    <t>Lindsay Lohan’s Bubblegum Pink Leggings Are a Pilates Must-Have</t>
  </si>
  <si>
    <t>https://www.usmagazine.com/crime-news/news/captive-woman-had-part-of-her-face-bit-off-part-during-attempted-escape/</t>
  </si>
  <si>
    <t>Louisiana Man Held Woman Captive, Bit Part of Her Face Off When She Tried Escaping</t>
  </si>
  <si>
    <t>https://www.womansworld.com/entertainment/celebrities/are-savannah-guthrie-and-jenna-bush-hager-friends</t>
  </si>
  <si>
    <t>Savannah &amp; Jenna’s Friendship Is Pure Goals-They’re Even Neighbors!</t>
  </si>
  <si>
    <t>https://www.womansworld.com/wellness/what-dentists-wont-tell-you-pro-tips-that-protect-your-smile</t>
  </si>
  <si>
    <t>9 Things Dentists Might Not Tell You That Could Save You Money</t>
  </si>
  <si>
    <t>https://www.usmagazine.com/celebrity-news/news/authorities-are-investigating-new-leads-for-savannah-guthries-mom/</t>
  </si>
  <si>
    <t>Authorities Investigating ‘New Leads’ In Search for Savannah Guthrie’s Mom</t>
  </si>
  <si>
    <t>https://www.usmagazine.com/shopping/news/michelle-obama-waist-cinching-jacket-style/</t>
  </si>
  <si>
    <t>Michelle Obama’s Slimming Jacket Style Belongs in Your Spring Wardrobe</t>
  </si>
  <si>
    <t>https://www.usmagazine.com/entertainment/news/turning-point-usa-all-american-halftime-show-announces-major-change/</t>
  </si>
  <si>
    <t>Turning Point USA All-American Halftime Show Announces Major Change</t>
  </si>
  <si>
    <t>https://www.usmagazine.com/celebrity-news/news/ellen-degeneres-still-plans-to-live-in-u-k-after-purchasing-ca-home/</t>
  </si>
  <si>
    <t>Ellen DeGeneres ‘Plans to Live Full-Time’ in U.K. After Purchasing CA Home</t>
  </si>
  <si>
    <t>https://www.usmagazine.com/entertainment/news/s-w-a-ts-david-lim-joins-shemar-moores-spinoff-after-slamming-show/</t>
  </si>
  <si>
    <t>‘S.W.A.T’ Star Joins Shemar Moore’s Spinoff After Publicly Slamming Show</t>
  </si>
  <si>
    <t>https://www.usmagazine.com/celebrity-news/news/celebrities-defend-james-van-der-beek-familys-gofundme-after-his-death/</t>
  </si>
  <si>
    <t>Celebs Defend James Van Der Beek Family’s GoFundMe as It Raises $2 Million</t>
  </si>
  <si>
    <t>https://www.usmagazine.com/celebrity-news/news/hailey-bieber-reflects-on-her-health-after-stroke-heart-surgery/</t>
  </si>
  <si>
    <t>Hailey Bieber Is ‘Nervous’ About Her Health After Stroke, Heart Surgery</t>
  </si>
  <si>
    <t>https://www.usmagazine.com/crime-news/news/man-shoots-wife-in-wheelchair-during-fight-about-cooking-dinner/</t>
  </si>
  <si>
    <t>Man Sentenced After Shooting Wife in Wheelchair in Fight Over Cooking Dinner</t>
  </si>
  <si>
    <t>https://www.usmagazine.com/celebrity-news/news/ryan-reynolds-ex-scarlett-johansson-named-in-lively-baldoni-case-excl/</t>
  </si>
  <si>
    <t>Ryan Reynolds’ Ex Scarlett Johansson Named in Audio From Lively, Baldoni Case</t>
  </si>
  <si>
    <t>https://www.usmagazine.com/shopping/news/kate-middleton-kerastase-nutritive-bain-shampoo-amazon/</t>
  </si>
  <si>
    <t>Kate Middleton’s Secret for Shiny Hair Is a Surprisingly Popular Shampoo</t>
  </si>
  <si>
    <t>https://www.womansworld.com/entertainment/celebrities/kaitlin-olson-and-rob-mcelhenney-relationship-timeline-and-marriage</t>
  </si>
  <si>
    <t>Kaitlin Olson and Rob McElhenney’s Love Story Will Melt Your Heart</t>
  </si>
  <si>
    <t>https://www.womansworld.com/life/money/if-i-remarry-what-happens-to-my-social-security-benefits-experts-explain</t>
  </si>
  <si>
    <t>If I Remarry What Happens to My Social Security? Here’s the Answer</t>
  </si>
  <si>
    <t>https://www.womansworld.com/wellness/how-to-boost-your-thyroid-function-naturally-after-50</t>
  </si>
  <si>
    <t>https://www.usmagazine.com/crime-news/news/north-carolina-mom-allegedly-killed-her-child-tried-to-kill-another/</t>
  </si>
  <si>
    <t>North Carolina Mother Allegedly Killed Her Child, Tried to Kill Another</t>
  </si>
  <si>
    <t>https://www.womansworld.com/healthcare/trump-proposes-2027-obamacare-rule-changes-for-insurance-plans</t>
  </si>
  <si>
    <t>Trump Proposes New Health Insurance Rules-What It Means</t>
  </si>
  <si>
    <t>https://www.usmagazine.com/celebrity-news/news/sheriff-weighs-whether-nancy-guthrie-kidnapping-linked-to-savannah-guthrie/</t>
  </si>
  <si>
    <t>Sheriff Weighs Whether Nancy Guthrie Kidnapping Could Be Linked to Savannah</t>
  </si>
  <si>
    <t>https://www.usmagazine.com/stylish/news/why-does-team-usa-figure-skater-alysa-liu-rock-striped-hair-meaning-explained/</t>
  </si>
  <si>
    <t>Why Does Figure Skater Alysa Liu Have Striped Hair? Meaning Explained</t>
  </si>
  <si>
    <t>https://www.usmagazine.com/celebrity-news/news/anna-duggar-makes-rare-social-media-appearance-years-after-husband-joshs-arrest/</t>
  </si>
  <si>
    <t>Anna Duggar Makes Rare Social Media Appearance After Husband Josh’s Arrest</t>
  </si>
  <si>
    <t>https://www.usmagazine.com/crime-news/news/school-custodian-arrested-while-hiding-in-high-school-girls-locker-room/</t>
  </si>
  <si>
    <t>School Custodian Arrested While Hiding in High School Girls’ Locker Room</t>
  </si>
  <si>
    <t>https://www.womansworld.com/beauty/hair/the-best-shampoos-for-thinning-hair-these-5-formulas-actually-deliver</t>
  </si>
  <si>
    <t>The Best Shampoos For Thinning Hair: These 5 Formulas Actually Deliver</t>
  </si>
  <si>
    <t>https://www.usmagazine.com/celebrity-news/news/martin-shorts-daughter-katherine-was-found-with-a-note-nearby/</t>
  </si>
  <si>
    <t>Martin Short’s Daughter Katherine Was Reportedly Found With a ‘Note’ Nearby</t>
  </si>
  <si>
    <t>https://www.usmagazine.com/stylish/news/simone-biles-husband-jonathan-owens-spoils-her-on-bottega-shopping-spree/</t>
  </si>
  <si>
    <t>Simone Biles’ Husband Spoils Her on Pricey Bottega Veneta Shopping Spree</t>
  </si>
  <si>
    <t>https://www.usmagazine.com/celebrity-news/news/neighbors-with-benefits-alum-tony-mccollister-indicted-on-30-counts/</t>
  </si>
  <si>
    <t>‘Neighbors With Benefits’ Alum Tony McCollister Indicted on 30 Criminal Counts</t>
  </si>
  <si>
    <t>https://www.usmagazine.com/entertainment/news/5-best-netflix-movies-to-watch-before-they-leave-this-weekend-february-2026/</t>
  </si>
  <si>
    <t>5 Best Netflix Movies to Watch Before They Leave This Weekend (February 2026)</t>
  </si>
  <si>
    <t>https://www.usmagazine.com/celebrity-news/news/cardi-b-stefon-diggs-split-after-1-year-of-dating-what-went-wrong-excl/</t>
  </si>
  <si>
    <t>Inside Cardi B and Stefon Diggs’ Split: ‘He Betrayed Her,’ Source Says</t>
  </si>
  <si>
    <t>https://www.womansworld.com/entertainment/tv-shows/jep-and-jess-robertson-launch-texas-ranch-show-beyond-the-bayou</t>
  </si>
  <si>
    <t>Jep &amp; Jess Robertson Are Leaving Louisiana for a Texas Ranch</t>
  </si>
  <si>
    <t>https://www.womansworld.com/life/money/why-some-march-social-security-payments-will-come-early</t>
  </si>
  <si>
    <t>https://www.usmagazine.com/crime-news/news/florida-couple-arrested-after-starting-fight-at-pickleball-court-with-20-people/</t>
  </si>
  <si>
    <t>Florida Couple Arrested After Starting Brawl Over Pickleball With 20 People</t>
  </si>
  <si>
    <t>https://www.usmagazine.com/celebrity-news/news/thomas-rhetts-sister-in-law-macy-page-diagnosed-with-breast-cancer-at-33/</t>
  </si>
  <si>
    <t>Thomas Rhett’s Sister-in-Law Diagnosed With Stage 3 Breast Cancer at 33</t>
  </si>
  <si>
    <t>https://www.usmagazine.com/entertainment/news/justin-hartleys-tracker-costar-reveals-experience-on-the-show-after-exits/</t>
  </si>
  <si>
    <t>Justin Hartley’s ‘Tracker’ Costar Reveals Experience on the Show After Exits</t>
  </si>
  <si>
    <t>https://www.usmagazine.com/entertainment/news/greg-biffle-plane-crash-investigators-determine-who-was-piloting-aircraft/</t>
  </si>
  <si>
    <t>Greg Biffle Plane Crash: Investigators Determine Who Was Piloting Aircraft</t>
  </si>
  <si>
    <t>https://www.usmagazine.com/entertainment/news/evelyn-lozada-tearfully-breaks-her-silence-on-basketball-wives-ending/</t>
  </si>
  <si>
    <t>Evelyn Lozada Breaks Her Silence on ‘Basketball Wives’ Ending</t>
  </si>
  <si>
    <t>https://www.womansworld.com/entertainment/celebrities/see-the-7-american-women-who-won-figure-skating-gold-before-alysa-liu</t>
  </si>
  <si>
    <t>See the 7 American Women Who Won Figure Skating Gold Before Alysa Liu</t>
  </si>
  <si>
    <t>https://www.usmagazine.com/entertainment/news/kid-rock-addresses-facing-off-with-bad-bunny-during-super-bowl-halftime/</t>
  </si>
  <si>
    <t>Kid Rock Addresses Going Head-to-Head With Bad Bunny During Super Bowl</t>
  </si>
  <si>
    <t>https://www.usmagazine.com/celebrity-news/news/katie-couric-explains-how-nancy-guthrie-disappearance-impacts-today-show/</t>
  </si>
  <si>
    <t>Katie Couric Speculates How Nancy Guthrie’s Disappearance Impacts ‘Today’ Show</t>
  </si>
  <si>
    <t>https://www.usmagazine.com/crime-news/news/nursing-home-employee-stole-over-300000-from-residents-ohio-police/</t>
  </si>
  <si>
    <t>Nursing Home Employee Stole Over $300,000 From Residents, Ohio Cops Say</t>
  </si>
  <si>
    <t>https://www.usmagazine.com/entertainment/news/sportswriter-matthew-graham-breaks-silence-after-pregnant-wifes-death/</t>
  </si>
  <si>
    <t>Sportswriter Matthew Graham Breaks Silence After Pregnant Wife Died in Bike Crash</t>
  </si>
  <si>
    <t>https://www.usmagazine.com/celebrity-moms/news/shawn-johnson-addresses-pregnancy-rumor-after-saying-family-is-complete/</t>
  </si>
  <si>
    <t>Shawn Johnson Addresses Pregnancy Rumor After Saying Family Is ‘Complete’</t>
  </si>
  <si>
    <t>https://www.usmagazine.com/celebrity-moms/news/hailee-steinfeld-reveals-most-profound-part-of-preparing-to-give-birth/</t>
  </si>
  <si>
    <t>Hailee Steinfeld Reveals ‘Most Profound’ Part of Preparing for Baby No. 1</t>
  </si>
  <si>
    <t>https://www.usmagazine.com/crime-news/news/pennsylvania-infant-in-critical-condition-after-being-stabbed-repeatedly-by-father/</t>
  </si>
  <si>
    <t>Pennsylvania Infant in Critical Condition After Being Stabbed by Father</t>
  </si>
  <si>
    <t>https://www.usmagazine.com/crime-news/news/florida-mom-allegedly-stabbed-child-to-death-was-covered-in-blood/</t>
  </si>
  <si>
    <t>Mom Accused of Stabbing 6-Year-Old Over 20 Times Was ‘Covered in Blood’</t>
  </si>
  <si>
    <t>https://www.usmagazine.com/entertainment/news/olympian-hospitalized-after-bobsled-overturns-during-olympics-race/</t>
  </si>
  <si>
    <t>Olympian Hospitalized After 1,500 Lbs Bobsled Overturns During Olympics Race</t>
  </si>
  <si>
    <t>https://www.usmagazine.com/crime-news/news/arizona-parents-arrested-for-keeping-kids-locked-in-feces-covered-room/</t>
  </si>
  <si>
    <t>Arizona Parents Arrested for Keeping Kids Locked in Feces-Covered Room</t>
  </si>
  <si>
    <t>https://www.usmagazine.com/crime-news/news/husband-and-wife-arrested-in-deaths-of-missing-couple-expecting-a-baby/</t>
  </si>
  <si>
    <t>Husband and Wife Arrested in Deaths of Missing Couple Expecting a Baby</t>
  </si>
  <si>
    <t>https://www.womansworld.com/entertainment/are-madison-chock-and-evan-bates-married</t>
  </si>
  <si>
    <t>https://www.usmagazine.com/crime-news/news/college-football-player-arrested-in-murder-for-hire-plot-against-teammate/</t>
  </si>
  <si>
    <t>College Football Player Arrested in Murder-for-Hire Plot Against Teammate</t>
  </si>
  <si>
    <t>https://www.usmagazine.com/celebrity-news/news/chevy-chase-appears-in-wheelchair-to-accept-lifetime-achievement-award/</t>
  </si>
  <si>
    <t>Chevy Chase Appears in Wheelchair While Accepting Lifetime Achievement Award</t>
  </si>
  <si>
    <t>https://www.usmagazine.com/celebrity-news/news/kelsea-ballerini-agrees-with-cheating-post-after-chase-stokes-split/</t>
  </si>
  <si>
    <t>Kelsea Ballerini Agrees With Post About Cheating After Chase Stokes Split</t>
  </si>
  <si>
    <t>https://www.usmagazine.com/entertainment/news/shannen-doherty-eric-dane-and-more-charmed-actors-who-died-too-soon/</t>
  </si>
  <si>
    <t>Shannen Doherty, Eric Dane and More ‘Charmed’ Actors Who Died Too Soon</t>
  </si>
  <si>
    <t>https://www.usmagazine.com/shopping/news/jane-fonda-loreal-paris-age-perfect-moisturizer/</t>
  </si>
  <si>
    <t>Jane Fonda’s ‘Favorite’ Tinted Moisturizer Is Made for Mature Skin</t>
  </si>
  <si>
    <t>https://www.usmagazine.com/celebrity-news/news/justin-baldoni-tells-blake-lively-how-beautiful-she-is-in-voice-memo/</t>
  </si>
  <si>
    <t>Justin Baldoni Says He Got ‘Chills’ From Blake Lively’s Beauty in Voice Note</t>
  </si>
  <si>
    <t>https://www.usmagazine.com/sports/news/amber-glenn-says-menstrual-cycle-made-her-extra-emotional-at-olympics/</t>
  </si>
  <si>
    <t>Amber Glenn Says Menstrual Cycle Made Her ‘Extra Emotional’ at 2026 Olympics</t>
  </si>
  <si>
    <t>https://www.usmagazine.com/crime-news/news/woman-stabbed-mother-nearly-20-times-told-cops-she-did-it-to-herself/</t>
  </si>
  <si>
    <t>Woman, 24, Stabbed Mother Nearly 20 Times, Told Cops She Did It to Herself</t>
  </si>
  <si>
    <t>https://www.womansworld.com/life/animals/anglers-land-estimated-1200-pound-shark-during-winter-fishing-trip</t>
  </si>
  <si>
    <t>https://www.usmagazine.com/celebrity-news/news/rfk-jr-s-status-with-caroline-kennedy-after-daughter-tatianas-death/</t>
  </si>
  <si>
    <t>RFK Jr. Reveals Status With Cousin Caroline After Daughter Tatiana’s Death</t>
  </si>
  <si>
    <t>https://www.womansworld.com/shopping/deals/lowes-offers-free-wooden-roses-for-valentines-day</t>
  </si>
  <si>
    <t>Lowe’s Wooden Roses Are Free on Valentine’s Day-Don’t Miss Out!</t>
  </si>
  <si>
    <t>https://www.usmagazine.com/celebrity-news/news/damiano-alberti-dead-influencer-dies-at-age-23-after-3-year-cancer-battle/</t>
  </si>
  <si>
    <t>Italian Influencer Damiano Alberti Dead Dead at Age 23</t>
  </si>
  <si>
    <t>https://www.usmagazine.com/celebrity-news/news/candace-owens-claims-erika-kirk-lied-about-not-dating-anyone-for-5-years/</t>
  </si>
  <si>
    <t>Candace Owens Claims Erika Kirk Lied About Not Dating Anyone for 5 Years</t>
  </si>
  <si>
    <t>https://www.usmagazine.com/celebrity-news/news/the-views-joy-behar-addresses-why-her-name-is-in-the-epstein-files/</t>
  </si>
  <si>
    <t>The View’s Joy Behar Addresses Why Her Name Is in the Epstein Files</t>
  </si>
  <si>
    <t>https://www.usmagazine.com/crime-news/news/mom-allegedly-left-2-children-alone-for-days-1-tried-to-consume-raw-meat/</t>
  </si>
  <si>
    <t>Mom Allegedly Left Special Needs Kids For Days, 1 Tried to Eat Raw Meat</t>
  </si>
  <si>
    <t>https://www.usmagazine.com/crime-news/news/father-pleads-guilty-to-killing-starving-daughter-after-years-of-abuse/</t>
  </si>
  <si>
    <t>Father Pleads Guilty to Killing Starving Daughter After ‘Years’ of Abuse</t>
  </si>
  <si>
    <t>https://www.usmagazine.com/celebrity-news/news/everything-sarah-shahi-has-said-about-her-divorce-from-steve-howey/</t>
  </si>
  <si>
    <t>Sarah Shahi’s Quotes About Her Divorce From Steve Howey: ‘I Was Suffocating’</t>
  </si>
  <si>
    <t>https://www.usmagazine.com/celebrity-news/news/candace-owens-claims-erika-kirk-and-her-mom-wanted-to-be-famous/</t>
  </si>
  <si>
    <t>Candace Owens Accuses Erika Kirk and Her Mom of Wanting to Be Famous</t>
  </si>
  <si>
    <t>https://www.usmagazine.com/entertainment/news/bridgerton-replaces-penelope-as-lady-whistledown-in-major-book-change/</t>
  </si>
  <si>
    <t>Who Replaces Penelope as Lady Whistledown on ‘Bridgerton’ After Book Change?</t>
  </si>
  <si>
    <t>https://www.usmagazine.com/crime-news/news/indiana-man-arrested-after-trying-to-kidnap-teen-neighbor-to-save-her/</t>
  </si>
  <si>
    <t>Indiana Man Arrested After Trying to Kidnap Neighbor ‘to Save Her’</t>
  </si>
  <si>
    <t>https://www.womansworld.com/entertainment/tv-shows/the-big-bang-theory-lost-pilot</t>
  </si>
  <si>
    <t>https://www.usmagazine.com/entertainment/news/patriots-qb-drake-maye-explains-why-he-and-wife-ann-got-married-young/</t>
  </si>
  <si>
    <t>Patriots QB Drake Maye Explains Why He and Wife Ann Got Married ‘Young’</t>
  </si>
  <si>
    <t>https://www.usmagazine.com/celebrity-news/news/ilia-malinin-adorably-puts-his-gold-medal-on-tara-lipinskis-daughter/</t>
  </si>
  <si>
    <t>Ilia Malinin Adorably Puts His Gold Medal on Tara Lipinski’s Daughter</t>
  </si>
  <si>
    <t>https://www.usmagazine.com/crime-news/news/couple-claimed-mom-had-miscarriage-before-cops-found-baby-dead-outside-of-home/</t>
  </si>
  <si>
    <t>Couple Claimed Mom Had Miscarriage Before Baby Dead Was Found Outside Home</t>
  </si>
  <si>
    <t>https://www.usmagazine.com/celebrity-news/news/angelina-jolie-and-brad-pitts-son-maddox-drops-pitt-in-couture-credits/</t>
  </si>
  <si>
    <t>Angelina Jolie and Brad Pitt’s Son Maddox Drops Pitt in ‘Couture’ Credits</t>
  </si>
  <si>
    <t>https://www.usmagazine.com/crime-news/news/man-allegedly-killed-mom-in-front-of-9-year-old-daughter-after-he-was-evicted/</t>
  </si>
  <si>
    <t>Man Allegedly Shot Mom in Front of 9-Year-Old Daughter After He Was Evicted</t>
  </si>
  <si>
    <t>https://www.usmagazine.com/celebrity-news/news/what-is-anoxic-brain-injury-robert-carradines-cause-of-death-explained/</t>
  </si>
  <si>
    <t>What Is an Anoxic Brain Injury? Robert Carradine’s Cause of Death Explained</t>
  </si>
  <si>
    <t>https://www.usmagazine.com/entertainment/news/kelsea-ballerini-walks-grammys-2026-red-carpet-without-chase-stokes/</t>
  </si>
  <si>
    <t>Kelsea Ballerini Walks Grammys 2026 Red Carpet Without Chase Stokes</t>
  </si>
  <si>
    <t>https://www.usmagazine.com/celebrity-news/news/timothee-chalamet-reveals-whether-he-wants-to-ever-get-married/</t>
  </si>
  <si>
    <t>Timothee Chalamet Reveals Whether He Wants to Ever Get Married</t>
  </si>
  <si>
    <t>https://www.usmagazine.com/entertainment/news/team-usa-winter-olympians-dont-understand-why-their-medals-are-breaking/</t>
  </si>
  <si>
    <t>Team USA Winter Olympians Don’t Understand Why Their Medals Are Breaking</t>
  </si>
  <si>
    <t>https://www.usmagazine.com/crime-news/news/boys-4-and-19-gunned-down-during-argument-with-south-carolina-man/</t>
  </si>
  <si>
    <t>Boys, 4 and 19, Gunned Down During Argument With South Carolina Man</t>
  </si>
  <si>
    <t>https://www.usmagazine.com/entertainment/news/reporter-confirms-existence-of-rodgers-mystery-wife-cant-reveal-identity/</t>
  </si>
  <si>
    <t>Reporter Confirms Existence of Rodgers’ Mystery Wife, Can’t Reveal Identity</t>
  </si>
  <si>
    <t>https://www.usmagazine.com/celebrity-body/news/jennifer-lopez-flaunts-6-pack-abs-in-new-workout-thirst-traps/</t>
  </si>
  <si>
    <t>Jennifer Lopez Flaunts 6-Pack Abs in Workout Thirst Traps After Ageist Attacks</t>
  </si>
  <si>
    <t>https://www.womansworld.com/aging/latest-longevity-news-dr-ezekiel-emanual-easy-health-aging-tips</t>
  </si>
  <si>
    <t>Ice Cream for Long Life? Dr. Ezekiel Emanuel Says Yes!</t>
  </si>
  <si>
    <t>https://www.usmagazine.com/celebrity-moms/news/jinger-duggar-says-it-would-scare-me-if-her-kids-got-married-at-19/</t>
  </si>
  <si>
    <t>Jinger Duggar Gets Candid About How She’d Feel If Her Kids Married at 19</t>
  </si>
  <si>
    <t>https://www.usmagazine.com/celebrity-news/news/why-pool-cleaners-showed-up-to-nancy-guthries-home-after-disappearance/</t>
  </si>
  <si>
    <t>Why Pool Cleaners Showed Up to Nancy Guthrie’s Home Following Disappearance</t>
  </si>
  <si>
    <t>https://www.womansworld.com/wellness/supplements/supplements-to-stop-facial-hair-growth-during-menopause</t>
  </si>
  <si>
    <t>Natural Supplements To Stop Menopause Facial Hair Growth-No More Chin Hairs!</t>
  </si>
  <si>
    <t>https://www.usmagazine.com/crime-news/news/woman-hit-boyfriend-in-the-skull-with-a-hammer-left-him-to-die-at-a-church/</t>
  </si>
  <si>
    <t>Texas Woman Hit Boyfriend in the Skull With a Hammer, Left Him to Die at Church</t>
  </si>
  <si>
    <t>https://www.womansworld.com/weight-loss/nutrition/how-protein-shots-speed-weight-loss-in-women-over-50</t>
  </si>
  <si>
    <t>Why Doctors Are Saying Protein Shots Are ‘Game Changing’ for Weight Loss</t>
  </si>
  <si>
    <t>https://www.usmagazine.com/crime-news/news/investigation-underway-after-9-wild-horses-fatally-shot-in-arizona-forest/</t>
  </si>
  <si>
    <t>Investigation Underway After 9 Wild Horses Fatally Shot in Arizona Forest</t>
  </si>
  <si>
    <t>https://www.usmagazine.com/shopping/news/amazon-new-dresses-boutique-bestsellers/</t>
  </si>
  <si>
    <t>17 New Amazon Dresses That Look Like Boutique Bestsellers - From $8</t>
  </si>
  <si>
    <t>https://www.womansworld.com/life/money/social-security-service-improvements-could-affect-your-benefits</t>
  </si>
  <si>
    <t>SSI Changes Coming: What to Know About Your Supplemental Security Income</t>
  </si>
  <si>
    <t>https://www.usmagazine.com/sports/news/max-homa-reveals-medical-condition-opens-up-about-mental-health-excl/</t>
  </si>
  <si>
    <t>PGA’s Max Homa Reveals Medical Condition, Gets Candid About Mental Health</t>
  </si>
  <si>
    <t>https://www.usmagazine.com/crime-news/news/daycare-teacher-arrested-after-allegedly-giving-toddlers-chewable-laxatives/</t>
  </si>
  <si>
    <t>Daycare Teacher Arrested After Allegedly Giving Toddlers Laxatives</t>
  </si>
  <si>
    <t>https://www.womansworld.com/wellness/heart-health/best-fruits-that-lower-blood-pressure-naturally</t>
  </si>
  <si>
    <t>https://www.usmagazine.com/shopping/news/taylor-swift-nostalgic-90s-jeans-opalite-music-video/</t>
  </si>
  <si>
    <t>Taylor Swift’s Vintage ‘90s Jeans Are Having a Moment - Nail the Look</t>
  </si>
  <si>
    <t>https://www.usmagazine.com/celebrity-news/news/inside-robert-duvalls-life-on-the-farm-before-his-death-at-95/</t>
  </si>
  <si>
    <t>Where Did Robert Duvall Live Before His Death at 95? Inside His Farm Life</t>
  </si>
  <si>
    <t>https://www.usmagazine.com/entertainment/news/jill-zarin-fired-from-rhony-reunion-show-after-bad-bunny-comments/</t>
  </si>
  <si>
    <t>Jill Zarin Fired From ‘RHONY’ Reunion Show After Bad Bunny Comments</t>
  </si>
  <si>
    <t>https://www.usmagazine.com/crime-news/news/babysitter-played-dumb-about-killing-8-month-old-burping-her-aggressively/</t>
  </si>
  <si>
    <t>Babysitter Killed 8-Month-Old Child After Burping Her ‘Aggressively’</t>
  </si>
  <si>
    <t>https://www.lifeandstylemag.com/posts/this-kids-reaction-to-seeing-dolly-parton-still-feels-universal/</t>
  </si>
  <si>
    <t>It’s Been One Year Since This Kid Made Eye Contact With Dolly Parton-and Honestly, Same</t>
  </si>
  <si>
    <t>https://www.usmagazine.com/entertainment/news/where-is-rachel-leviss-now-inside-the-vanderpump-rules-stars-private-life/</t>
  </si>
  <si>
    <t>Inside Rachel ‘Raquel’ Leviss’ Private Life After Vanderpump Rules’ Exit</t>
  </si>
  <si>
    <t>https://www.usmagazine.com/celebrity-moms/news/jinger-duggar-reacts-to-mystery-grandkids-rumors-about-her-family/</t>
  </si>
  <si>
    <t>Jinger Duggar Addresses Rumors There Are ‘Mystery Grandkids’ in Her Family</t>
  </si>
  <si>
    <t>https://www.usmagazine.com/entertainment/news/where-is-sarah-hughes-now-inside-the-olympic-figure-skaters-life/</t>
  </si>
  <si>
    <t>Where Is Olympic Figure Skater Sarah Hughes Now? Inside Her Golden Life</t>
  </si>
  <si>
    <t>https://www.usmagazine.com/crime-news/news/woman-killed-boyfriend-who-allegedly-tried-to-abuse-her-daughter-cops/</t>
  </si>
  <si>
    <t>Woman Killed Boyfriend Who Allegedly Tried to Abuse Her Daughter: Cops</t>
  </si>
  <si>
    <t>https://www.usmagazine.com/celebrity-news/news/sarah-palin-feeds-boyfriend-ron-duguay-in-hospital-amid-his-cancer-battle/</t>
  </si>
  <si>
    <t>https://www.usmagazine.com/crime-news/news/virginia-man-fatally-stabbed-woman-over-90-times-packed-her-remains-in-toolbox/</t>
  </si>
  <si>
    <t>Man Fatally Stabbed Woman Over 90 Times, Packed Her Remains In a Toolbox</t>
  </si>
  <si>
    <t>https://www.womansworld.com/entertainment/classic-tv/lost-star-trek-episode-that-cast-milton-berle-as-a-god</t>
  </si>
  <si>
    <t>https://www.usmagazine.com/entertainment/news/former-nfl-sideline-reporter-michele-tafoya-shades-bad-bunny-halftime-show/</t>
  </si>
  <si>
    <t>Former NFL Reporter Michele Tafoya Picks Laundry Over Bad Bunny Halftime</t>
  </si>
  <si>
    <t>https://www.usmagazine.com/entertainment/news/usa-skier-says-its-hard-representing-country-with-everything-going-on/</t>
  </si>
  <si>
    <t>USA Skier Says It’s ‘Hard’ Representing Country With ‘Everything’ Going On</t>
  </si>
  <si>
    <t>https://www.usmagazine.com/celebrity-news/news/patrick-and-brittany-mahomes-have-date-at-sports-illustrated-super-bowl-bash/</t>
  </si>
  <si>
    <t>Patrick and Brittany Mahomes Have Chic Date Night at Pre-Super Bowl Bash</t>
  </si>
  <si>
    <t>https://www.womansworld.com/entertainment/celebrities/where-is-oksana-baiul-now-her-life-after-skating</t>
  </si>
  <si>
    <t>https://www.usmagazine.com/crime-news/news/serial-killer-richard-cottingham-admits-to-1965-murder-of-alys-eberhardt/</t>
  </si>
  <si>
    <t>Serial Killer Richard Cottingham Admits to 1965 Murder of Alys Eberhardt</t>
  </si>
  <si>
    <t>https://www.usmagazine.com/shopping/news/bethenny-frankel-fuzzy-loungewear-set/</t>
  </si>
  <si>
    <t>Even Bethenny Frankel Is ‘Completely Obsessed’ With This Lounge Set</t>
  </si>
  <si>
    <t>https://www.usmagazine.com/celebrity-news/news/dawson-creeks-joshua-jackson-seen-for-1st-time-since-james-van-der-beek-death/</t>
  </si>
  <si>
    <t>Dawson Creek’s Joshua Jackson Seen for 1st Time Since James Van Der Beek Death</t>
  </si>
  <si>
    <t>https://www.usmagazine.com/celebrity-news/news/why-khloe-kardashian-slapped-tristan-thompson-after-romantic-gesture/</t>
  </si>
  <si>
    <t>Why Khloe Kardashian Slapped Ex Tristan Thompson After Romantic Gesture</t>
  </si>
  <si>
    <t>https://www.usmagazine.com/sports/news/kelly-stafford-shares-embarrassing-video-of-daughter-at-cotillion/</t>
  </si>
  <si>
    <t>Kelly Stafford Shares Embarrassing Video of Daughter on Last Day of Cotillion</t>
  </si>
  <si>
    <t>https://www.usmagazine.com/shopping/news/jessica-alba-green-moto-jacket-amazon/</t>
  </si>
  <si>
    <t>Jessica Alba’s Green Moto Jacket Has Us Ready to Retire Basic Black</t>
  </si>
  <si>
    <t>https://www.usmagazine.com/entertainment/news/why-eva-marcille-changed-her-name-after-winning-americas-next-top-model/</t>
  </si>
  <si>
    <t>Why Eva Marcille Changed Her Name After Winning ‘America’s Next Top Model’</t>
  </si>
  <si>
    <t>https://www.usmagazine.com/celebrity-news/news/olympian-elis-lundholm-makes-history-as-1st-transgender-athlete-in-winter-games/</t>
  </si>
  <si>
    <t>Olympic Skier Makes History as 1st Transgender Athlete in Winter Games</t>
  </si>
  <si>
    <t>https://www.usmagazine.com/shopping/news/everyday-blouses-instantly-elevate-jeans/</t>
  </si>
  <si>
    <t>11 Everyday Blouses That Instantly Elevate Jeans, Trousers and Skirts</t>
  </si>
  <si>
    <t>https://www.usmagazine.com/celebrity-news/news/bethenny-frankel-now-has-stage-3a-chronic-kidney-disease-diagnosis/</t>
  </si>
  <si>
    <t>Bethenny Frankel Reveals Chronic Kidney Disease Diagnosis Is Now ‘Stage 3A’</t>
  </si>
  <si>
    <t>https://www.usmagazine.com/crime-news/news/nc-woman-allegedly-shot-and-killed-boyfriend-said-she-was-cleaning-gun/</t>
  </si>
  <si>
    <t>Girlfriend Allegedly Shot Boyfriend to Death, Said She Was Cleaning Gun</t>
  </si>
  <si>
    <t>https://www.usmagazine.com/shopping/news/mila-kunis-barrel-jeans-look-amazon/</t>
  </si>
  <si>
    <t>Mila Kunis’ Loose Jeans Style Is Perfect for Petites - Get the Look</t>
  </si>
  <si>
    <t>https://www.womansworld.com/entertainment/classic-tv/father-knows-best-cast</t>
  </si>
  <si>
    <t>The ‘Father Knows Best’ Cast Then and Now</t>
  </si>
  <si>
    <t>https://www.usmagazine.com/shopping/news/chic-amazon-finds-under-50-mom-wardrobe-refresh/</t>
  </si>
  <si>
    <t>I Helped my 64-Year-Old Mom Refresh Her Style With These Amazon Finds (Under $50)</t>
  </si>
  <si>
    <t>https://www.usmagazine.com/entertainment/news/jill-zarins-daughter-defends-bad-bunny-as-zarin-fabrics-denounces-her/</t>
  </si>
  <si>
    <t>Jill Zarin’s Daughter Defends Bad Bunny as Zarin Fabrics Denounces Her</t>
  </si>
  <si>
    <t>https://www.usmagazine.com/crime-news/news/dog-leads-police-officers-to-find-missing-boy-in-kentucky-neighborhood/</t>
  </si>
  <si>
    <t>Barking Dog Leads Police to Missing 3-Year-Old in Kentucky Neighborhood</t>
  </si>
  <si>
    <t>https://www.usmagazine.com/entertainment/news/susan-lucci-addresses-rumored-meltdowns-after-18-daytime-emmy-losses/</t>
  </si>
  <si>
    <t>Susan Lucci Addresses Rumors She Had ‘Meltdowns’ After 18 Daytime Emmy Losses</t>
  </si>
  <si>
    <t>https://www.usmagazine.com/crime-news/news/man-facing-negligent-homicide-after-death-of-grandson-with-spina-bifida/</t>
  </si>
  <si>
    <t>Grandfather Charged With Negligent Homicide After Death of 3-Year-Old</t>
  </si>
  <si>
    <t>https://www.usmagazine.com/celebrity-news/pictures/what-you-didnt-see-on-tv-at-the-2026-grammys-selfies-and-more/</t>
  </si>
  <si>
    <t>What You Didn’t See on TV at the 2026 Grammys: Selfies, PDA and More</t>
  </si>
  <si>
    <t>https://www.womansworld.com/entertainment/classic-tv/lost-1970s-star-trek-movie-that-almost-changed-spock-forever</t>
  </si>
  <si>
    <t>The Lost 1970s ‘Star Trek’ Movie: Inside the Forgotten Script Where Spock Had to Embrace His Humanity</t>
  </si>
  <si>
    <t>https://www.usmagazine.com/entertainment/news/blue-bloods-bridget-moynahan-wishes-tv-dad-tom-selleck-happy-birthday/</t>
  </si>
  <si>
    <t>Blue Bloods’ Bridget Moynahan Sends TV Dad Tom Selleck Sweet Birthday Message</t>
  </si>
  <si>
    <t>https://www.usmagazine.com/celebrity-news/news/nina-dobrev-jokes-she-found-a-new-man-after-shaun-white-split/</t>
  </si>
  <si>
    <t>Nina Dobrev Jokes She ‘Found a New Man’ After Shaun White Split</t>
  </si>
  <si>
    <t>https://www.usmagazine.com/crime-news/news/washington-man-charged-with-murder-after-curb-stomping-mom-to-death/</t>
  </si>
  <si>
    <t>Washington Man Charged With Murder After ‘Curb Stomping’ Mom to Death</t>
  </si>
  <si>
    <t>https://www.usmagazine.com/entertainment/news/shifting-gears-showrunner-reveals-what-she-argues-with-tim-allen-about/</t>
  </si>
  <si>
    <t>‘Shifting Gears’ Showrunner Reveals What She Argues With Star Tim Allen About</t>
  </si>
  <si>
    <t>https://www.womansworld.com/shopping/beauty-shopping/best-volumizing-shampoos-fine-thinning-hair-over-50</t>
  </si>
  <si>
    <t>13 Volumizing Shampoos That Deliver Real Body and Bounce for Women Over 50</t>
  </si>
  <si>
    <t>https://www.usmagazine.com/sports/news/team-usa-hockeys-quinn-hughes-appears-drunk-during-live-interview/</t>
  </si>
  <si>
    <t>Team USA Hockey Player Quinn Hughes Appears Drunk During Live TV Interview</t>
  </si>
  <si>
    <t>https://www.womansworld.com/entertainment/celebrities/hoda-kotb-and-savannah-guthrie-relationship-explained</t>
  </si>
  <si>
    <t>Why Hoda Kotb Came Back to ‘Today’ for Savannah Guthrie</t>
  </si>
  <si>
    <t>https://www.usmagazine.com/celebrity-news/news/prince-william-urged-charles-queen-elizabeth-to-banish-andrew/</t>
  </si>
  <si>
    <t>Prince William Urged Charles and Queen Elizabeth to ‘Banish’ Prince Andrew</t>
  </si>
  <si>
    <t>https://www.usmagazine.com/crime-news/news/4-more-arrested-in-deaths-of-missing-couple-who-were-expecting-baby/</t>
  </si>
  <si>
    <t>4 More Arrested in Deaths of Missing Couple Who Were Expecting Baby</t>
  </si>
  <si>
    <t>https://www.womansworld.com/wellness/when-to-worry-about-a-lump-under-your-skin</t>
  </si>
  <si>
    <t>Found a Lump Under Your Skin? Ask Yourself These 3 Questions Right Now</t>
  </si>
  <si>
    <t>https://www.usmagazine.com/celebrity-news/news/quinton-aarons-family-claims-they-found-alarming-details-about-his-wife/</t>
  </si>
  <si>
    <t>Quinton Aaron’s Family Claims They Found ‘Alarming Details’ About His Wife</t>
  </si>
  <si>
    <t>https://www.usmagazine.com/celebrity-news/news/who-is-clavicular-meet-controversial-influencer-braden-peters/</t>
  </si>
  <si>
    <t>Who Is Clavicular? Meet Controversial Influencer and Streamer Braden Peters</t>
  </si>
  <si>
    <t>https://www.usmagazine.com/crime-news/news/parents-accused-of-killing-baby-girl-are-charged-with-murder-in-louisiana/</t>
  </si>
  <si>
    <t>Parents Accused of Killing Baby Girl Are Charged With Murder in Louisiana</t>
  </si>
  <si>
    <t>https://www.usmagazine.com/celebrity-news/news/nancy-guthries-neighbor-reacts-to-terrifying-surveillance-video/</t>
  </si>
  <si>
    <t>Nancy Guthrie’s Neighbor Reacts to ‘Terrifying’ Surveillance Video</t>
  </si>
  <si>
    <t>https://www.usmagazine.com/sports/news/dylan-stromes-wife-calls-out-nhl-for-making-daughter-part-of-narrative/</t>
  </si>
  <si>
    <t>Dylan Strome’s Wife Calls Out NHL for Making Daughter Part of ‘Narrative’</t>
  </si>
  <si>
    <t>https://www.usmagazine.com/entertainment/news/is-mike-vrabel-married-meet-jen-vrabel-wife-of-the-patriots-head-coach/</t>
  </si>
  <si>
    <t>Is Mike Vrabel Married? Meet Jen Vrabel, Wife of the Patriots Head Coach</t>
  </si>
  <si>
    <t>https://www.usmagazine.com/shopping/news/walmart-under-the-radar-spring-sweaters/</t>
  </si>
  <si>
    <t>Walmart’s Spring Sweaters Are Flying Under-the-Radar - Starting at $10</t>
  </si>
  <si>
    <t>https://www.usmagazine.com/sports/news/lsus-flaujae-johnson-admits-coach-kim-mulkeys-fashion-has-improved/</t>
  </si>
  <si>
    <t>LSU’s Flau’jae Johnson Admits Coach Kim Mulkey’s Fashion Has Improved</t>
  </si>
  <si>
    <t>https://www.usmagazine.com/entertainment/news/carrie-underwood-hints-she-gets-booed-during-american-idols-hollywood-week/</t>
  </si>
  <si>
    <t>Carrie Underwood Hints She Gets ‘Booed’ During American Idol’s Hollywood Week</t>
  </si>
  <si>
    <t>https://www.usmagazine.com/entertainment/news/bad-bunny-addresses-non-spanish-speakers-ahead-of-super-bowl-halftime/</t>
  </si>
  <si>
    <t>Bad Bunny Addresses Non-Spanish Speakers Ahead of Super Bowl 60 Halftime Show</t>
  </si>
  <si>
    <t>https://www.usmagazine.com/entertainment/news/turning-point-usas-all-american-halftime-show-wasnt-broadcast-live/</t>
  </si>
  <si>
    <t>Turning Point USA’s All-American Halftime Show Wasn’t Broadcast Live: Report</t>
  </si>
  <si>
    <t>https://www.usmagazine.com/shopping/news/kate-middleton-luxe-loafers-look/</t>
  </si>
  <si>
    <t>Kate Middleton’s Elegant Loafers Are the ‘It’ Shoe of Spring 2026</t>
  </si>
  <si>
    <t>https://www.usmagazine.com/celebrity-news/news/rebecca-ferguson-reflects-on-having-1st-child-with-ex-who-was-22-years-older/</t>
  </si>
  <si>
    <t>Rebecca Ferguson Reflects on Having Child With Ex Who Was 22 Years Older</t>
  </si>
  <si>
    <t>https://www.usmagazine.com/stylish/news/sotd-rachel-zoe-polka-dot-dress-look-amazon/</t>
  </si>
  <si>
    <t>Rachel Zoe Confirmed That Polka Dot Dresses Are NYFW-Approved - The Look</t>
  </si>
  <si>
    <t>https://www.womansworld.com/shopping/shop-dollar-tree-pioneer-woman-style-decor-for-under-5</t>
  </si>
  <si>
    <t>https://www.usmagazine.com/celebrity-news/news/sheriff-reveals-how-much-longer-nancy-guthrie-investigation-could-continue/</t>
  </si>
  <si>
    <t>Sheriff Reveals How Much Longer Nancy Guthrie Investigation Could Continue</t>
  </si>
  <si>
    <t>https://www.womansworld.com/entertainment/classic-tv/the-lost-florence-henderson-brady-bunch-reboot-show</t>
  </si>
  <si>
    <t>Before her 2016 passing, Florence Henderson and producers pitched a bold show about late-life romance.</t>
  </si>
  <si>
    <t>https://www.usmagazine.com/celebrity-news/news/paige-desorbo-details-debilitating-health-issue-she-has-every-4-months/</t>
  </si>
  <si>
    <t>Paige DeSorbo Details ‘Debilitating’ Health Issue She Has Every 4 Months</t>
  </si>
  <si>
    <t>https://www.usmagazine.com/entertainment/news/lindsey-vonn-shares-graphic-x-ray-of-broken-leg-after-2026-olympics-injury/</t>
  </si>
  <si>
    <t>Lindsey Vonn Shares Graphic X-Ray of Broken Leg After 2026 Olympics Injury</t>
  </si>
  <si>
    <t>https://www.usmagazine.com/shopping/news/meghan-markle-silky-trousers-style-amazon/</t>
  </si>
  <si>
    <t>Meghan Markle Skipped Jeans in Favor of This Silky Trouser Style</t>
  </si>
  <si>
    <t>https://www.lifeandstylemag.com/posts/title-page-sep-sitename-jenna-bush-hagers-secret-service-name-was-very-on-brand/</t>
  </si>
  <si>
    <t>Remember When Jenna Bush Hager Finally Revealed Her Secret Service Alias - Fans Still Can’t Get Enough</t>
  </si>
  <si>
    <t>https://www.usmagazine.com/celebrity-news/news/erika-kirk-breaks-down-in-tears-during-president-trumps-state-of-the-union/</t>
  </si>
  <si>
    <t>Erika Kirk Breaks Down in Tears During President Trump’s State of the Union</t>
  </si>
  <si>
    <t>https://www.usmagazine.com/entertainment/news/padres-matt-waldron-out-indefinitely-after-procedure-to-drain-hemorrhoids/</t>
  </si>
  <si>
    <t>Padres Pitcher Out Indefinitely After Procedure to ‘Drain’ His Hemorrhoids</t>
  </si>
  <si>
    <t>https://www.usmagazine.com/celebrity-news/news/mary-cosbys-son-roberts-divorce-settled-as-he-remains-behind-bars-in-jail-excl/</t>
  </si>
  <si>
    <t>Mary Cosby’s Son Robert’s Divorce Settled as He Remains Behind Bars in Jail</t>
  </si>
  <si>
    <t>https://www.usmagazine.com/entertainment/news/big-brothers-vince-panaro-reveals-relationship-status-with-kelsey/</t>
  </si>
  <si>
    <t>‘Big Brother’ Star Vince Panaro Reveals Relationship Status With Kelsey</t>
  </si>
  <si>
    <t>https://www.usmagazine.com/crime-news/news/son-found-maryland-mom-being-stabbed-by-husband-charged-with-murder/</t>
  </si>
  <si>
    <t>Son Found Mom Being Stabbed by Husband After Jail Release: Court Docs</t>
  </si>
  <si>
    <t>https://www.usmagazine.com/celebrity-news/news/conan-obrien-breaks-silence-on-rob-reiners-murder-after-party-fight/</t>
  </si>
  <si>
    <t>Conan O’Brien Breaks Silence on Rob Reiner’s Death After Holiday Party</t>
  </si>
  <si>
    <t>https://www.usmagazine.com/sports/news/travis-kelce-scottie-scheffler-surprise-make-a-wish-recipient-watch/</t>
  </si>
  <si>
    <t>Travis Kelce and Scottie Scheffler Surprise Make-a-Wish Recipient: Watch</t>
  </si>
  <si>
    <t>https://www.usmagazine.com/entertainment/news/sara-ramirez-pays-tribute-to-eric-dane-shares-his-support-for-trans-costar/</t>
  </si>
  <si>
    <t>Sara Ramirez Pays Tribute to Eric Dane, Shares His Support for Trans Costar</t>
  </si>
  <si>
    <t>https://www.womansworld.com/shopping/dollar-general-williams-sonoma-dupes-for-under-10-dollars</t>
  </si>
  <si>
    <t>Dollar General’s Capri Collection: The Williams Sonoma Dupe Under $10</t>
  </si>
  <si>
    <t>https://www.womansworld.com/wellness/cancer/thyroid-cancer-symptoms-subtle-signs-women-should-know</t>
  </si>
  <si>
    <t>https://www.usmagazine.com/celebrity-news/news/swat-forensics-cop-cars-swarm-nancy-guthries-neighborhood-amid-search/</t>
  </si>
  <si>
    <t>SWAT, Forensics, Authorities Swarm Nancy Guthrie’s Neighborhood Amid Search</t>
  </si>
  <si>
    <t>https://www.usmagazine.com/celebrity-news/news/nancy-guthrie-kidnappers-ransom-letter-demands-reportedly-revealed/</t>
  </si>
  <si>
    <t>Nancy Guthrie’s Alleged Kidnappers’ Demands Revealed in Ransom Letter</t>
  </si>
  <si>
    <t>https://www.usmagazine.com/entertainment/news/tamra-judge-addresses-rumor-she-was-disinvited-from-girls-trip-event/</t>
  </si>
  <si>
    <t>Tamra Judge Addresses Rumor She Was ‘Disinvited’ From ‘Girls Tip’ Event</t>
  </si>
  <si>
    <t>https://www.womansworld.com/wellness/supplements/coq10-benefits-for-women-over-50</t>
  </si>
  <si>
    <t>CoQ10 Benefits for Women Over 50: The ‘Youth Molecule’ That Boosts Weight Loss and Smooths Skin</t>
  </si>
  <si>
    <t>https://www.usmagazine.com/shopping/news/abercrombie-fitch-flattering-bra-free-dresses/</t>
  </si>
  <si>
    <t>This Classic Mall Brand Released Bra-Free Dresses Just in Time for Spring</t>
  </si>
  <si>
    <t>https://www.usmagazine.com/crime-news/news/woman-pleads-guilty-after-4-year-old-consumed-fentanyl-revived-twice/</t>
  </si>
  <si>
    <t>Woman Pleads Guilty After Child Consumed Drugs, Needed to Be Revived Twice</t>
  </si>
  <si>
    <t>https://www.usmagazine.com/celebrity-moms/news/tia-mowry-says-angelina-jolie-asked-for-her-insight-into-being-a-twin/</t>
  </si>
  <si>
    <t>Tia Mowry Says Angelina Jolie Asked for Her Insight Into Being a Twin</t>
  </si>
  <si>
    <t>https://www.usmagazine.com/celebrity-news/news/tmz-will-stop-revealing-notes-from-alleged-nancy-guthrie-informant/</t>
  </si>
  <si>
    <t>TMZ No Longer Publicly Revealing Notes From Alleged Nancy Guthrie Informant</t>
  </si>
  <si>
    <t>https://www.usmagazine.com/celebrity-news/news/james-van-der-beeks-inner-circle-alfonso-ribeiro-and-more-friends/</t>
  </si>
  <si>
    <t>James Van Der Beek’s Inner Circle Before His Death: Alfonso Ribeiro and More</t>
  </si>
  <si>
    <t>https://www.usmagazine.com/celebrity-news/news/new-images-could-accelerate-nancy-guthrie-case-former-fbi-agent-excl/</t>
  </si>
  <si>
    <t>Why New Images Could ‘Accelerate’ Nancy Guthrie Case: Expert</t>
  </si>
  <si>
    <t>https://www.womansworld.com/entertainment/classic-tv/lindsay-wagner-reflects-on-the-bionic-woman-jamie-sommers-at-50-exclusive</t>
  </si>
  <si>
    <t>Lindsay Wagner, 76, on ‘The Bionic Woman’ at 50: ‘She Just Lives On’ (Exclusive)</t>
  </si>
  <si>
    <t>https://www.usmagazine.com/crime-news/news/multiple-people-dead-after-shooting-inside-florida-gated-community-home/</t>
  </si>
  <si>
    <t>Multiple People Found Dead After Shooting Inside Florida Gated Community</t>
  </si>
  <si>
    <t>https://www.usmagazine.com/celebrity-news/news/leah-lewis-jack-edman-spark-romance-rumors-as-matlock-investigation-ends/</t>
  </si>
  <si>
    <t>Leah Lewis Sparks Romance Rumors After Reopened ‘Matlock’ Investigation Ends</t>
  </si>
  <si>
    <t>https://www.usmagazine.com/shopping/news/slimming-midi-dresses-elongate-petite-frame/</t>
  </si>
  <si>
    <t>At 5’3”, I Swear by These 11 Slimming Midi Dresses That Elongate My Frame - From $15</t>
  </si>
  <si>
    <t>https://www.usmagazine.com/entertainment/news/below-deck-meds-malia-white-secretly-welcomed-a-baby-with-partner-robert/</t>
  </si>
  <si>
    <t>Below Deck Med’s Malia White Secretly Welcomed Baby No. 1 With Partner Robert</t>
  </si>
  <si>
    <t>https://www.usmagazine.com/crime-news/news/alabama-police-chief-accused-of-assaulting-woman-over-alleged-cheating/</t>
  </si>
  <si>
    <t>Police Chief Arrested, Accused of Assaulting Woman Over Alleged Cheating</t>
  </si>
  <si>
    <t>https://www.usmagazine.com/celebrity-moms/news/prince-harry-cuddles-daughter-lili-in-rare-valentines-day-2026-pic/</t>
  </si>
  <si>
    <t>Prince Harry Cuddles Daughter Lilibet in Rare Photo for Valentine’s Day</t>
  </si>
  <si>
    <t>https://www.womansworld.com/entertainment/classic-tv/best-1950s-sitcoms</t>
  </si>
  <si>
    <t>The 42 Best 1950s Sitcoms That Invented TV Comedy - ‘I Love Lucy’ to ‘Leave It to Beaver’</t>
  </si>
  <si>
    <t>https://www.womansworld.com/wellness/cancer/cologuard-vs-colonoscopy-which-is-better-a-doctor-explains</t>
  </si>
  <si>
    <t>https://www.usmagazine.com/entertainment/news/sophia-umansky-nick-dubrow-and-mason-grammer-filming-next-gen-la-excl/</t>
  </si>
  <si>
    <t>Three Housewife Kids Are Filming ‘Next Gen LA’ - See Who They Are (Excl)</t>
  </si>
  <si>
    <t>https://www.usmagazine.com/celebrity-news/news/bethenny-frankel-talks-carole-radziwills-past-with-ghislaine-maxwell/</t>
  </si>
  <si>
    <t>Bethenny Frankel Talks Carole Radziwill’s Past With Ghislaine Maxwell</t>
  </si>
  <si>
    <t>https://www.usmagazine.com/crime-news/news/man-killed-ex-girlfriend-hid-her-corpse-in-her-own-coffee-table/</t>
  </si>
  <si>
    <t>Texas Man Killed Ex-Girlfriend, Hid Her Corpse in Her Coffee Table</t>
  </si>
  <si>
    <t>https://www.usmagazine.com/crime-news/news/woman-stabbed-father-of-her-child-after-learning-he-was-cheating-with-her-sister/</t>
  </si>
  <si>
    <t>Woman Stabbed Father of Her Child Amid His Cheating With Her Sister</t>
  </si>
  <si>
    <t>https://www.usmagazine.com/celebrity-news/news/rhoslcs-bronwyn-newport-says-todd-wants-to-make-it-right-amid-split/</t>
  </si>
  <si>
    <t>RHOSLC’s Bronwyn Newport Says Todd Wants to Make Things ‘Right’ Amid Split</t>
  </si>
  <si>
    <t>https://www.usmagazine.com/celebrity-moms/news/influencer-beth-nicely-debuts-postpartum-body-after-welcoming-2nd-baby/</t>
  </si>
  <si>
    <t>Influencer Beth Nicely Debuts Postpartum Body After Welcoming 2nd Baby</t>
  </si>
  <si>
    <t>https://www.womansworld.com/wellness/best-foods-and-drinks-for-osteoporosis-prevention-after-50</t>
  </si>
  <si>
    <t>The 9 Best Foods and Drinks for Osteoporosis Prevention After 50</t>
  </si>
  <si>
    <t>https://www.usmagazine.com/entertainment/news/justin-hartleys-costars-gush-over-how-handsome-he-is-amid-tracker-success/</t>
  </si>
  <si>
    <t>Justin Hartley’s Costars Gush Over How Handsome He Is Amid ‘Tracker’ Success</t>
  </si>
  <si>
    <t>https://www.usmagazine.com/celebrity-news/news/savannah-guthrie-raises-reward-for-nancy-to-1-million-amid-search/</t>
  </si>
  <si>
    <t>Savannah Guthrie Acknowledges Mom Nancy ‘May Already Be Gone’</t>
  </si>
  <si>
    <t>https://www.usmagazine.com/shopping/news/walmart-new-comfy-sweatpant-jeans/</t>
  </si>
  <si>
    <t>Walmart’s New Drop is Filled With Comfy Sweatpant Jeans, Starting at $13</t>
  </si>
  <si>
    <t>https://www.usmagazine.com/celebrity-news/news/martha-plimpton-mourns-uncle-robert-carradine-after-his-death-at-71/</t>
  </si>
  <si>
    <t>Martha Plimpton Mourns Uncle Robert Carradine After His Death at 71</t>
  </si>
  <si>
    <t>https://www.usmagazine.com/celebrity-news/news/today-host-savannah-guthries-84-year-old-mom-missing-in-arizona/</t>
  </si>
  <si>
    <t>Savannah Guthrie’s Family Confirms ‘Today’ Host’s Mom Is Missing in Arizona</t>
  </si>
  <si>
    <t>https://www.usmagazine.com/entertainment/news/simone-biles-and-jonathan-owens-spotted-at-2026-winter-olympics/</t>
  </si>
  <si>
    <t>Simone Biles Hits Up the Winter Olympics in Style With Husband Jonathan Owens</t>
  </si>
  <si>
    <t>https://www.usmagazine.com/entertainment/news/cameran-eubanks-denies-southern-charm-spinoff-with-chelsea-naomie/</t>
  </si>
  <si>
    <t>Is a ‘Southern Charm’ Spinoff in the Works With Cameran Eubanks? She Says …</t>
  </si>
  <si>
    <t>https://www.usmagazine.com/entertainment/news/morena-baccarin-recalls-most-memorable-vacation-with-ben-mckenzie/</t>
  </si>
  <si>
    <t>Morena Baccarin Recalls Her and Ben McKenzie’s Most ‘Memorable’ Getaway</t>
  </si>
  <si>
    <t>https://www.usmagazine.com/celebrity-news/news/erika-jayne-cries-discussing-shame-fights-with-dorit-on-rhobh/</t>
  </si>
  <si>
    <t>Erika Jayne Cries Discussing ‘Shame,’ Fights With Dorit in ‘RHOBH’ Season 15</t>
  </si>
  <si>
    <t>https://www.usmagazine.com/celebrity-news/news/rapper-lil-jons-son-dj-young-slade-reported-missing-in-georgia/</t>
  </si>
  <si>
    <t>Rapper Lil Jon’s Son DJ Young Slade, 27, Reported Missing in Georgia</t>
  </si>
  <si>
    <t>https://www.usmagazine.com/shopping/news/taylor-swift-cream-coat-look-amazon/</t>
  </si>
  <si>
    <t>Taylor Swift’s Cream Coat Is a Rich-Girl Staple - Get the Look for $47</t>
  </si>
  <si>
    <t>https://www.lifeandstylemag.com/posts/how-glenn-medeiros-went-from-80s-love-song-star-to-tiktok-dad/</t>
  </si>
  <si>
    <t>This ‘80s Love Song Icon Is Going Viral Thanks to His Daughter’s TikTok Videos</t>
  </si>
  <si>
    <t>https://www.usmagazine.com/crime-news/news/kansas-man-intent-on-murder-attacked-mother-and-newborn-with-hammer/</t>
  </si>
  <si>
    <t>Kansas Man Intent on Murder Attacked Mother and Newborn With Hammer</t>
  </si>
  <si>
    <t>https://www.usmagazine.com/sports/news/danica-patrick-taunts-canada-after-usa-wins-mens-hockey-gold-medal/</t>
  </si>
  <si>
    <t>Danica Patrick Taunts Canada After Men’s Gold Medal Hockey Loss to Team USA</t>
  </si>
  <si>
    <t>https://www.usmagazine.com/celebrity-news/news/how-do-bill-gates-and-jeffrey-epstein-know-each-other-what-theyve-said/</t>
  </si>
  <si>
    <t>Everything Bill Gates Has Said About His Relationship With Jeffrey Epstein</t>
  </si>
  <si>
    <t>https://www.usmagazine.com/celebrity-news/news/maria-shriver-had-a-scheduled-lunch-with-eric-dane-1-week-after-his-death/</t>
  </si>
  <si>
    <t>Maria Shriver Planned to Have Lunch With Eric Dane 1 Week After His Death</t>
  </si>
  <si>
    <t>https://www.usmagazine.com/entertainment/news/his-and-hers-is-netflixs-no-1-thriller-right-now-but-you-should-watch-this-great-show-instead/</t>
  </si>
  <si>
    <t>‘His and Hers’ Is Netflix’s No. 1 Thriller, But Watch This Great Show Instead</t>
  </si>
  <si>
    <t>https://www.usmagazine.com/stylish/news/bianca-censori-debuts-pink-pixie-hair-in-a-crop-top-and-micro-skirt/</t>
  </si>
  <si>
    <t>Bianca Censori Debuts Candy-Pink Pixie Hair in a Crop Top and Micro Skirt</t>
  </si>
  <si>
    <t>https://www.usmagazine.com/entertainment/news/johnny-gaudreaus-family-cheers-on-usa-mens-hockey-at-2026-olympics/</t>
  </si>
  <si>
    <t>Johnny Gaudreau’s Family Cheers on Team USA Men’s Hockey at 2026 Olympics</t>
  </si>
  <si>
    <t>https://www.usmagazine.com/crime-news/news/2-adults-arrested-after-1-man-was-found-hiding-in-california-teen-girls-closet/</t>
  </si>
  <si>
    <t>2 Adults Arrested After 1 Man Was Found Hiding in California Girl’s Closet</t>
  </si>
  <si>
    <t>https://www.usmagazine.com/stylish/news/sotd-jennifer-garner-relaxed-baggy-jeans-look/</t>
  </si>
  <si>
    <t>Jennifer Garner’s Baggy, Relaxed Jeans Can Highlight Your Shape</t>
  </si>
  <si>
    <t>https://www.usmagazine.com/crime-news/news/georgia-police-identify-suspect-in-sickening-crime-after-dogs-found-dead/</t>
  </si>
  <si>
    <t>Georgia Police Identify Suspect In ‘Sickening Crime’ After Dogs Found Dead</t>
  </si>
  <si>
    <t>https://www.usmagazine.com/crime-news/news/dad-and-stepmom-arrested-after-girl-found-dead-at-home-sheriff-says/</t>
  </si>
  <si>
    <t>Dad and Stepmom Arrested After Girl Found Dead at Home, Sheriff Says</t>
  </si>
  <si>
    <t>https://www.usmagazine.com/sports/news/lebron-james-wife-savannah-james-stirs-debate-with-strip-club-admission/</t>
  </si>
  <si>
    <t>LeBron James’ Wife Savannah James Stirs Debate With Strip Club Admission</t>
  </si>
  <si>
    <t>https://www.usmagazine.com/stylish/news/alysa-liu-reapplies-lip-oil-before-accepting-her-olympics-gold-medal/</t>
  </si>
  <si>
    <t>Alysa Liu Reapplies Tinted Lip Oil Before Accepting Her Gold Medal: ‘Icon’</t>
  </si>
  <si>
    <t>https://www.usmagazine.com/celebrity-news/news/former-fbi-agent-on-why-police-were-at-savannah-guthries-sisters-home-excl/</t>
  </si>
  <si>
    <t>Former FBI Agent Explains Why Cops Visited Savannah Guthrie’s Sister’s Home</t>
  </si>
  <si>
    <t>https://www.usmagazine.com/celebrity-news/news/ray-js-estranged-wife-alters-protective-order-amid-his-health-battle/</t>
  </si>
  <si>
    <t>Ray J’s Estranged Wife Alters Protective Order Amid His Health Battle: Report</t>
  </si>
  <si>
    <t>https://www.usmagazine.com/crime-news/news/mother-finds-daughter-being-stabbed-nearly-20-times-by-woman-in-her-bedroom/</t>
  </si>
  <si>
    <t>Mother Finds Daughter Being Stabbed 18 Times By Woman in Her Bedroom</t>
  </si>
  <si>
    <t>https://www.usmagazine.com/entertainment/news/netflix-just-released-a-new-spy-thriller-and-its-your-next-streaming-obsession/</t>
  </si>
  <si>
    <t>Netflix Just Released a New Spy Thriller, and It’s Your Next Streaming Obsession</t>
  </si>
  <si>
    <t>https://www.womansworld.com/weight-loss/glp-1/starting-a-glp-1-how-to-maximize-results-and-ease-side-effects</t>
  </si>
  <si>
    <t>https://www.usmagazine.com/crime-news/news/florida-woman-accused-of-poisoning-roommate-with-bleach-in-her-spaghetti/</t>
  </si>
  <si>
    <t>Florida Woman Accused of Pouring Bleach Into Her Roommate’s Spaghetti</t>
  </si>
  <si>
    <t>https://www.usmagazine.com/shopping/news/anastasia-beverly-hills-brow-wiz-pencil-review/</t>
  </si>
  <si>
    <t>I Tried This $26 Brow Pencil - Now I Get Compliments Nonstop</t>
  </si>
  <si>
    <t>https://www.usmagazine.com/entertainment/news/erika-jayne-reveals-details-about-recent-abusive-relationship-on-rhobh/</t>
  </si>
  <si>
    <t>RHOBH’s Erika Jayne Reveals She Was ‘Recently’ in an Abusive Relationship</t>
  </si>
  <si>
    <t>https://www.womansworld.com/wellness/pepcid-vs-prilosec-for-heartburn-which-is-right-for-you</t>
  </si>
  <si>
    <t>https://www.usmagazine.com/celebrity-news/news/candace-owens-makes-bombshell-claims-about-erika-kirks-pageant-days/</t>
  </si>
  <si>
    <t>Candace Owens Makes Bombshell Claims About Erika Kirk’s Past Pageant Days</t>
  </si>
  <si>
    <t>https://www.usmagazine.com/entertainment/news/andy-cohen-confronts-the-traitors-star-lisa-rinna-for-burning-his-book/</t>
  </si>
  <si>
    <t>Andy Cohen Confronts ‘The Traitors’ Star Lisa Rinna For Burning His Book</t>
  </si>
  <si>
    <t>https://www.usmagazine.com/crime-news/news/wisconsin-man-has-police-chase-in-minnesota-amid-missing-woman-case-connection/</t>
  </si>
  <si>
    <t>Wisconsin Man Involved in Minnesota Police Chase Amid Missing Woman Case</t>
  </si>
  <si>
    <t>https://www.usmagazine.com/celebrity-news/news/prince-harry-reached-out-to-intermediary-to-communicate-with-prince-william/</t>
  </si>
  <si>
    <t>Prince Harry Reached Out to Intermediary to Have Conversation With Prince William</t>
  </si>
  <si>
    <t>https://www.usmagazine.com/shopping/news/colorful-short-sleeve-tops-flatter-arms/</t>
  </si>
  <si>
    <t>17 Colorful Short-Sleeve Tops for Women Over 40 That Flatter Arms</t>
  </si>
  <si>
    <t>https://www.usmagazine.com/celebrity-news/news/salley-carson-wants-viall-files-to-publicly-apologize-to-austen-kroll/</t>
  </si>
  <si>
    <t>Salley Carson Wants Public Apology for Austen Kroll After ‘Viall Files’ Drama</t>
  </si>
  <si>
    <t>https://www.usmagazine.com/celebrity-news/news/emma-slater-and-alan-bersten-reveal-when-they-became-more-than-friends/</t>
  </si>
  <si>
    <t>DTWS’ Emma Slater and Alan Bersten Reveal When They Became More Than Friends</t>
  </si>
  <si>
    <t>https://www.usmagazine.com/celebrity-news/news/who-is-gabriela-berlingeri-meet-bad-bunnys-ex-after-surprise-reunion/</t>
  </si>
  <si>
    <t>Who Is Gabriela Berlingeri? Meet the Jewelry Designer Spotted With Bad Bunny</t>
  </si>
  <si>
    <t>https://www.usmagazine.com/entertainment/news/summer-houses-amanda-responds-to-kyle-criticizing-her-smoking-weed/</t>
  </si>
  <si>
    <t>Summer House’s Amanda Subtly Responds to Kyle Criticizing Her Smoking Weed</t>
  </si>
  <si>
    <t>https://www.usmagazine.com/celebrity-news/news/how-jennifer-aniston-and-jim-curtis-celebrated-their-1st-valentines-day/</t>
  </si>
  <si>
    <t>How Jennifer Aniston and Jim Curtis Celebrated Their 1st Valentine’s Day</t>
  </si>
  <si>
    <t>https://www.usmagazine.com/sports/news/olympian-kamila-sellier-hides-face-in-photos-after-skating-accident/</t>
  </si>
  <si>
    <t>Olympian Kamila Sellier Hides Face in New Pics After Skating Accident</t>
  </si>
  <si>
    <t>https://www.usmagazine.com/entertainment/news/3-best-new-prime-video-movies-im-watching-this-weekend-february-13-15-p-s-i-love-you-and-more/</t>
  </si>
  <si>
    <t>3 Best New Prime Video Movies I’m Watching This Weekend (February 13-15)</t>
  </si>
  <si>
    <t>https://www.usmagazine.com/celebrity-news/news/quinton-aarons-spiritual-wife-banned-from-his-hospital-room-excl/</t>
  </si>
  <si>
    <t>Quinton Aaron’s Spiritual Wife ‘Banned’ From Hospital Room, She Responds</t>
  </si>
  <si>
    <t>https://www.usmagazine.com/celebrity-moms/news/gordon-ramsay-says-victoria-beckham-didnt-grind-on-son-brooklyn/</t>
  </si>
  <si>
    <t>Gordon Ramsay Says Victoria Beckham Didn’t Grind on Brooklyn at His Wedding</t>
  </si>
  <si>
    <t>https://www.usmagazine.com/entertainment/news/hailey-bieber-rocks-oversized-fur-at-2026-super-bowl-with-justin-bieber/</t>
  </si>
  <si>
    <t>Hailey Bieber Wows in Dramatic Fur Coat at Super Bowl LX With Justin Bieber</t>
  </si>
  <si>
    <t>https://www.usmagazine.com/shopping/news/amal-clooney-flare-jeans-style-amazon/</t>
  </si>
  <si>
    <t>Amal Clooney Looks Taller With This Lengthening Denim Style - 30% Off</t>
  </si>
  <si>
    <t>https://www.womansworld.com/shopping/dollar-general-drops-pioneer-woman-inspired-kitchen-decor-starting-at-1-dollar</t>
  </si>
  <si>
    <t>Dollar General’s New Kitchen Line = Pioneer Woman Vibes Starting at $1</t>
  </si>
  <si>
    <t>https://www.usmagazine.com/celebrity-moms/news/why-rose-byrne-thinks-breastfeeding-is-more-challenging-than-birth/</t>
  </si>
  <si>
    <t>Why Rose Byrne Believes Breastfeeding Is ‘More Challenging’ Than Childbirth</t>
  </si>
  <si>
    <t>https://www.usmagazine.com/celebrity-news/news/tmz-founder-shares-chilling-line-from-alleged-nancy-guthrie-ransom-note/</t>
  </si>
  <si>
    <t>TMZ Founder Shares Chilling Line From Alleged Nancy Guthrie Ransom Note</t>
  </si>
  <si>
    <t>https://www.womansworld.com/shopping/home-shopping/dollar-tree-farmhouse-decor-rustic-pieces</t>
  </si>
  <si>
    <t>Dollar Tree Bohemian and Farmhouse DecorDollar Tree Has Farmhouse and Boho Decor for $1.50!</t>
  </si>
  <si>
    <t>https://www.usmagazine.com/celebrity-news/news/kristin-cavallari-opens-up-about-painful-divorce-from-jay-cutler/</t>
  </si>
  <si>
    <t>Kristin Cavallari Makes Rare Comment About Painful Divorce FromJay Cutler</t>
  </si>
  <si>
    <t>https://www.usmagazine.com/celebrity-news/news/taylor-swift-and-travis-kelce-step-out-for-date-night-in-new-york-city/</t>
  </si>
  <si>
    <t>Taylor Swift and Travis Kelce Step Out for Date Night in New York City</t>
  </si>
  <si>
    <t>https://www.womansworld.com/entertainment/classic-tv/why-hollywood-misses-original-the-fugitive-star-david-janssen</t>
  </si>
  <si>
    <t>https://www.usmagazine.com/sports/news/olympic-curler-korey-dropkin-reveals-hilarious-dm-from-dylan-efron/</t>
  </si>
  <si>
    <t>Team USA Curler Korey Dropkin Reveals Hilarious DM He Got From Dylan Efron</t>
  </si>
  <si>
    <t>https://www.usmagazine.com/entertainment/news/3-best-new-netflix-movies-im-streaming-this-weekend-february-6-8-letters-to-juliet-and-more/</t>
  </si>
  <si>
    <t>3 Best New Netflix Movies I’m Streaming This Weekend (February 6-8)</t>
  </si>
  <si>
    <t>https://www.usmagazine.com/sports/news/what-bill-maher-asked-kid-rock-after-dueling-bad-bunny-halftime-show/</t>
  </si>
  <si>
    <t>Bill Maher Reveals Text He Sent Kid Rock After TPUSA’s Rival Halftime Show</t>
  </si>
  <si>
    <t>https://www.usmagazine.com/sports/news/meghan-mccain-says-shes-the-biggest-bad-bunny-fan-after-super-bowl/</t>
  </si>
  <si>
    <t>Meghan McCain Thanks ‘Lunatics’ for Making Her the ‘Biggest’ Bad Bunny Fan</t>
  </si>
  <si>
    <t>https://www.womansworld.com/wellness/sleep/doctors-best-sleep-apnea-self-care-home-remedies</t>
  </si>
  <si>
    <t>https://www.usmagazine.com/shopping/news/sandra-bullock-black-crossbody-look-amazon/</t>
  </si>
  <si>
    <t>Sandra Bullock Confirmed It! This Black Crossbody Look Is Always in Style</t>
  </si>
  <si>
    <t>https://www.usmagazine.com/sports/news/defaced-quinn-hughes-jersey-left-outside-hockey-hall-of-fame/</t>
  </si>
  <si>
    <t>Defaced Quinn Hughes Jersey Left at Hockey Hall of Fame Amid Controversy</t>
  </si>
  <si>
    <t>https://www.womansworld.com/entertainment/movies/andrew-walker-sets-hearts-racing-in-hallmark-kentucky-derby-movie</t>
  </si>
  <si>
    <t>Andrew Walker Sets Hearts Racing in Hallmark’s New Kentucky Derby Movie</t>
  </si>
  <si>
    <t>https://www.usmagazine.com/celebrity-news/news/jennifer-anistons-boyfriend-jim-curtis-reveals-relationship-flare-ups/</t>
  </si>
  <si>
    <t>Jennifer Aniston’s Boyfriend Jim Curtis Reveals Relationship ‘Flare-Ups’</t>
  </si>
  <si>
    <t>https://www.usmagazine.com/celebrity-moms/news/jessie-james-deckers-11-year-old-daughter-is-grown-up-at-school-dance/</t>
  </si>
  <si>
    <t>Jessie James Decker’s Daughter Vivi, 11, Is All Grown Up at School Dance</t>
  </si>
  <si>
    <t>https://www.usmagazine.com/crime-news/news/mom-allegedly-poisons-her-2-month-old-baby-to-death-with-alcohol/</t>
  </si>
  <si>
    <t>Mom Allegedly Poisons Her 2-Month-Old Baby to Death With Alcohol</t>
  </si>
  <si>
    <t>https://www.usmagazine.com/celebrity-body/news/nicole-richies-daughter-debuts-back-tattoo-with-a-sweet-nod-to-her-mom/</t>
  </si>
  <si>
    <t>Nicole Richie’s Daughter Debuts Back Tattoo With a Sweet Nod to Her Mom</t>
  </si>
  <si>
    <t>https://www.usmagazine.com/crime-news/news/husband-allegedly-shot-wife-left-her-to-die-in-pennsylvania-roadway-to-die/</t>
  </si>
  <si>
    <t>Husband Allegedly Shot &amp; Killed Wife, Left Her to Die in Pennsylvania Road</t>
  </si>
  <si>
    <t>https://www.usmagazine.com/entertainment/news/3-best-new-movies-on-netflix-to-watch-this-weekend-february-20-22-26/</t>
  </si>
  <si>
    <t>https://www.womansworld.com/entertainment/celebrities/savannah-guthries-family</t>
  </si>
  <si>
    <t>Savannah Guthrie’s Brother Is a Military Hero-Meet Her Whole Family</t>
  </si>
  <si>
    <t>https://www.usmagazine.com/sports/news/laura-ingraham-draws-hilarious-trevor-lawrence-comparisons-with-selfie/</t>
  </si>
  <si>
    <t>Laura Ingraham Draws Hilarious Trevor Lawrence Comparisons With Selfie</t>
  </si>
  <si>
    <t>https://www.womansworld.com/weight-loss/success-stories/meet-women-who-lost-lbs-in-menopause-by-building-muscle</t>
  </si>
  <si>
    <t>https://www.usmagazine.com/celebrity-news/pictures/who-is-svu-star-kelli-giddishs-husband-meet-actor-beau-richards/</t>
  </si>
  <si>
    <t>Everything to Know About ‘SVU’ Star Kelli Giddish’s Husband Beau Richards</t>
  </si>
  <si>
    <t>https://www.usmagazine.com/entertainment/news/law-and-order-svus-juliana-aiden-martinez-breaks-silence-on-exit-return/</t>
  </si>
  <si>
    <t>Law and Order: SVU’s Juliana Aiden Martinez Breaks Silence on Exit, Return</t>
  </si>
  <si>
    <t>https://www.usmagazine.com/crime-news/news/death-of-illinois-teen-being-investigated-as-homicide-police-reveal/</t>
  </si>
  <si>
    <t>Death of Illinois Teen Being Investigated as Homicide, Police Confirm</t>
  </si>
  <si>
    <t>https://www.usmagazine.com/shopping/news/lilly-pulitzer-style-colorful-sweaters-amazon/</t>
  </si>
  <si>
    <t>These Lilly Pulitzer-Style Sweaters Have Us Loading Up for Spring - From $7</t>
  </si>
  <si>
    <t>https://www.lifeandstylemag.com/posts/jessie-james-decker-shares-video-of-exploding-trees-amid-ice-storm/</t>
  </si>
  <si>
    <t>Jessie James Decker’s Terrifying Ice Storm Video Has Nashville Celebrities Sharing Their Own Footage</t>
  </si>
  <si>
    <t>https://www.usmagazine.com/entertainment/news/this-great-valentines-day-movie-on-hulu-has-a-near-perfect-rotten-tomatoes-score/</t>
  </si>
  <si>
    <t>This Great Valentine’s Day Movie Has a Near-Perfect Rotten Tomatoes Score</t>
  </si>
  <si>
    <t>https://www.usmagazine.com/crime-news/news/montana-womans-body-found-in-freezer-a-man-is-charged-with-homicide/</t>
  </si>
  <si>
    <t>Montana Woman’s Body Found in Freezer. A Man Is Charged With Homicide</t>
  </si>
  <si>
    <t>https://www.womansworld.com/wellness/heart-health/side-effects-of-statin-drugs-what-new-research-says-is-real-and-not</t>
  </si>
  <si>
    <t>https://www.usmagazine.com/entertainment/news/netflixs-most-popular-mystery-now-is-this-2018-thriller-with-a-yellowstone-star/</t>
  </si>
  <si>
    <t>Netflix’s Most Popular Mystery Now Is This Thriller With a ‘Yellowstone’ Star</t>
  </si>
  <si>
    <t>https://www.usmagazine.com/shopping/news/jennifer-garner-leather-midi-skirt-style-amazon/</t>
  </si>
  <si>
    <t>Jennifer Garner’s Designer Skirt Puts an Edgy Twist on Rich Mom Style</t>
  </si>
  <si>
    <t>https://www.usmagazine.com/celebrity-news/news/search-for-savannah-guthries-mom-nancy-guthrie-could-take-years-sheriff/</t>
  </si>
  <si>
    <t>Search for Savannah Guthrie’s Mom Nancy Guthrie Could Take ‘Years’: Sheriff</t>
  </si>
  <si>
    <t>https://www.usmagazine.com/celebrity-news/news/where-do-jennifer-lopez-and-marc-anthony-stand-now-what-theyve-said/</t>
  </si>
  <si>
    <t>Where Do Exes Jennifer Lopez and Marc Anthony Stand Now? What They’ve Said</t>
  </si>
  <si>
    <t>https://www.usmagazine.com/crime-news/news/new-york-man-arrested-at-westminster-dog-show-for-burglary-grand-larceny/</t>
  </si>
  <si>
    <t>New York Man Arrested at Westminster Dog Show for Burglary and Larceny</t>
  </si>
  <si>
    <t>https://www.usmagazine.com/crime-news/news/man-shot-wife-2-kids-after-he-accused-her-of-cheating-on-him-in-new-mexico/</t>
  </si>
  <si>
    <t>New Mexico Man Shot Wife, 2 Kids After He Accused Her of Cheating on Him</t>
  </si>
  <si>
    <t>https://www.womansworld.com/healthcare/what-medicare-advantage-plans-2027-will-cost-you</t>
  </si>
  <si>
    <t>https://www.usmagazine.com/celebrity-news/news/every-time-michelle-randolph-addressed-her-relationship-with-glen-powell/</t>
  </si>
  <si>
    <t>Every Time Michelle Randolph Addressed Her Relationship With Glen Powell</t>
  </si>
  <si>
    <t>https://www.usmagazine.com/celebrity-news/news/pete-davidson-and-mgk-share-drug-confessions-on-comedians-podcast/</t>
  </si>
  <si>
    <t>Pete Davidson and MGK’s Drug Stories Include Easter at Sandra Bullock’s House</t>
  </si>
  <si>
    <t>https://www.usmagazine.com/celebrity-moms/news/gordon-ramsay-urges-brooklyn-beckham-to-reconcile-with-family-amid-feud/</t>
  </si>
  <si>
    <t>Gordon Ramsay Urges Brooklyn Beckham to Reconcile With Family Amid Feud</t>
  </si>
  <si>
    <t>https://www.usmagazine.com/celebrity-news/news/bravo-stars-react-to-mary-cosbys-son-robert-cosby-jr-s-death/</t>
  </si>
  <si>
    <t>Bravo Stars React to ‘RHOSLC’ Star Mary Cosby’s Son Robert Cosby Jr’s Death</t>
  </si>
  <si>
    <t>https://www.usmagazine.com/entertainment/news/big-serena-williams-tennis-news-drops-after-divisive-super-bowl-2026-ad/</t>
  </si>
  <si>
    <t>Major Serena Williams Tennis News Drops Day After Divisive Super Bowl Ad</t>
  </si>
  <si>
    <t>https://www.usmagazine.com/crime-news/news/alabama-family-still-missing-as-sheriff-gives-details-on-kidnapping-suspect/</t>
  </si>
  <si>
    <t>Alabama Family Still Missing as Sheriff Gives Details on Kidnapping Suspect</t>
  </si>
  <si>
    <t>https://www.usmagazine.com/sports/news/new-details-emerge-about-death-of-northern-iowas-parker-sutherland/</t>
  </si>
  <si>
    <t>New Details Emerge About Death of Northern Iowa Football’s Parker Sutherland</t>
  </si>
  <si>
    <t>https://www.usmagazine.com/shopping/news/kate-middleton-triple-gold-hoops-amazon/</t>
  </si>
  <si>
    <t>Kate Middleton’s $3,850 Gold Hoops Are So Classy - Copy the Look for $13</t>
  </si>
  <si>
    <t>https://www.usmagazine.com/entertainment/news/where-do-antm-winner-eva-marcille-and-tyra-banks-stand-after-netflix-doc/</t>
  </si>
  <si>
    <t>Where Do ‘ANTM’ Winner Eva Marcille and Tyra Banks Stand Now?</t>
  </si>
  <si>
    <t>https://www.usmagazine.com/celebrity-news/news/whats-going-on-with-khloe-kardashian-and-good-americans-emma-grede/</t>
  </si>
  <si>
    <t>What’s Going on With Khloe Kardashian and Good American? Drama Explained</t>
  </si>
  <si>
    <t>https://www.usmagazine.com/entertainment/news/brantley-gilbert-defends-performing-in-turning-point-usa-halftime-show/</t>
  </si>
  <si>
    <t>Brantley Gilbert Defends Performing in Turning Point USA Halftime Show</t>
  </si>
  <si>
    <t>https://www.usmagazine.com/entertainment/news/3-new-netflix-movies-i-cant-wait-to-watch-in-february-2026-the-american-president-and-more/</t>
  </si>
  <si>
    <t>3 New Netflix Movies I Can’t Wait to Watch in February 2026</t>
  </si>
  <si>
    <t>https://www.usmagazine.com/crime-news/news/utah-mom-daughter-die-in-murder-suicide-while-in-vegas-for-cheer-competition/</t>
  </si>
  <si>
    <t>Mom, Daughter Die in Murder-Suicide While in Vegas For Cheer Competition</t>
  </si>
  <si>
    <t>https://www.usmagazine.com/entertainment/news/why-figure-skater-alysa-liu-couldnt-keep-broken-2026-olympics-medal/</t>
  </si>
  <si>
    <t>Why Olympic Figure Skater Alysa Liu Couldn’t Keep Her Broken Gold Medal</t>
  </si>
  <si>
    <t>https://www.usmagazine.com/stylish/news/white-lotus-star-michelle-monaghan-opens-up-about-skin-cancer-battle/</t>
  </si>
  <si>
    <t>‘White Lotus’ Star Michelle Monaghan Opens Up About Skin Cancer Battle</t>
  </si>
  <si>
    <t>https://www.usmagazine.com/celebrity-body/news/hailee-steinfeld-details-her-pregnancy-workouts-im-taking-it-slow/</t>
  </si>
  <si>
    <t>Hailee Steinfeld Details Her Pregnancy Workouts: ‘I’m Taking It Slow’</t>
  </si>
  <si>
    <t>https://www.usmagazine.com/crime-news/news/nc-teen-arrested-for-killing-child-injuring-another-with-a-hammer-and-knife/</t>
  </si>
  <si>
    <t>Teen Arrested After Allegedly Killing Child, Injuring Another With Hammer</t>
  </si>
  <si>
    <t>https://www.usmagazine.com/celebrity-news/news/new-ransom-demand-made-in-nancy-guthrie-case-not-involving-bitcoin/</t>
  </si>
  <si>
    <t>New Ransom Demand Made in Nancy Guthrie Case Not Involving Bitcoin</t>
  </si>
  <si>
    <t>https://www.usmagazine.com/celebrity-news/news/inside-tom-bradys-bachelor-era-with-alix-earle-as-gisele-finds-peace-excl/</t>
  </si>
  <si>
    <t>Where Tom Brady and Gisele Bundchen Really Stand 3 Years After Divorce</t>
  </si>
  <si>
    <t>https://www.usmagazine.com/stylish/pictures/madison-chock-designs-costumes-for-4-national-ice-dancing-teams/</t>
  </si>
  <si>
    <t>USA’s Madison Chock Designs Iconic Costumes for 4 National Ice Dancing Teams</t>
  </si>
  <si>
    <t>https://www.usmagazine.com/crime-news/news/2-people-arrested-after-allegedly-taking-14-year-old-to-florida-strip-club/</t>
  </si>
  <si>
    <t>2 Arrested After Allegedly Taking 14-Year-Old to Florida Strip Club</t>
  </si>
  <si>
    <t>https://www.usmagazine.com/shopping/news/tara-lipinski-drop-earrings-2026-winter-olympics/</t>
  </si>
  <si>
    <t>Tara Lipinski Wore Glam $49 Earrings at the 2026 Winter Olympics</t>
  </si>
  <si>
    <t>https://www.usmagazine.com/celebrity-news/news/dance-moms-brooke-hyland-reveals-why-maddie-ziegler-didnt-attend-her-wedding/</t>
  </si>
  <si>
    <t>Dance Moms’ Brooke Hyland Reveals Why Maddie Ziegler Didn’t Attend Wedding</t>
  </si>
  <si>
    <t>https://www.usmagazine.com/entertainment/news/americas-next-top-models-miss-j-alexander-suffered-debilitating-stroke/</t>
  </si>
  <si>
    <t>Top Model’s Miss J Claims Tyra Banks Didn’t Visit Him After Severe Stroke</t>
  </si>
  <si>
    <t>https://www.usmagazine.com/celebrity-news/news/tennis-star-sloane-stephens-and-jozy-altidore-split-plan-to-divorce/</t>
  </si>
  <si>
    <t>Tennis Star Sloane Stephens and Husband to Divorce After 4 Years of Marriage</t>
  </si>
  <si>
    <t>https://www.usmagazine.com/crime-news/news/louisiana-all-girls-catholic-school-teacher-arrested-for-abusing-student/</t>
  </si>
  <si>
    <t>Louisiana All-Girls Catholic School Teacher Arrested for Abusing Student</t>
  </si>
  <si>
    <t>https://www.usmagazine.com/shopping/news/jeans-snob-curve-slimming-jeans-amazon/</t>
  </si>
  <si>
    <t>I’m a Jeans Snob - Even I’m Obsessed With These Curve-Slimming Pairs</t>
  </si>
  <si>
    <t>https://www.usmagazine.com/crime-news/news/teenager-allegedly-fatally-shot-girlfriend-during-fight-with-toddler-nearby/</t>
  </si>
  <si>
    <t>Teenager Allegedly Fatally Shoots Girlfriend With Her Toddler Nearby</t>
  </si>
  <si>
    <t>https://www.womansworld.com/shopping/deals/shop-dollar-tree-western-decor-and-walmart-ranch-accents-for-under-10-dollars</t>
  </si>
  <si>
    <t>Get Ree Drummond’s Ranch Vibe for Under $10 at Dollar Tree and Walmart!</t>
  </si>
  <si>
    <t>https://www.usmagazine.com/shopping/news/nicole-kidman-comfy-denim-trend-travel-look/</t>
  </si>
  <si>
    <t>Nicole Kidman Wore This Cool-Girl Jeans Style While Traveling Internationally</t>
  </si>
  <si>
    <t>https://www.usmagazine.com/celebrity-moms/news/kelly-and-matthew-stafford-walk-red-carpet-with-4-daughters-at-nfl-honors/</t>
  </si>
  <si>
    <t>Kelly and Matthew Stafford Walk Red Carpet With 4 Daughters at NFL Honors</t>
  </si>
  <si>
    <t>https://www.womansworld.com/wellness/pain-management/is-it-time-for-knee-replacement-surgery</t>
  </si>
  <si>
    <t>Is It Time for Knee Replacement Surgery? 3 Questions To Ask Yourself First</t>
  </si>
  <si>
    <t>https://www.usmagazine.com/celebrity-moms/pictures/inside-patrick-and-brittany-mahomes-birthday-party-for-daughter-sterling/</t>
  </si>
  <si>
    <t>Inside Patrick and Brittany Mahomes’ 5th Birthday Bash for Daughter Sterling</t>
  </si>
  <si>
    <t>https://www.usmagazine.com/entertainment/news/who-is-natalie-swanston-fuller-rhobh-newbies-ex-managed-spice-girls/</t>
  </si>
  <si>
    <t>Who Is Amanda Frances on ‘Real Housewives of Beverly Hills’? Meet the Controversial New Season 15 Cast Member</t>
  </si>
  <si>
    <t>https://www.womansworld.com/shopping/deals/sams-club-dog-statues-go-on-sale-through-february-25</t>
  </si>
  <si>
    <t>These Dog Statues Look So Real-And They’re on Sale at Sam’s Club</t>
  </si>
  <si>
    <t>https://www.usmagazine.com/entertainment/news/donnie-wahlberg-defends-blue-bloods-legacy-faith-in-boston-blue-excl/</t>
  </si>
  <si>
    <t>Blue Bloods’ Donnie Wahlberg Breaks Silence on ‘Boston Blue’ Spinoff Backlash</t>
  </si>
  <si>
    <t>https://www.womansworld.com/shopping/can-you-buy-pie-at-ace-hardware-tiktoks-latest-trend</t>
  </si>
  <si>
    <t>Ace Hardware Pies Are Gaining Attention on TikTok-Everything To Know</t>
  </si>
  <si>
    <t>https://www.womansworld.com/life/real-life-romance-scams-how-i-lost-2-million-dollars</t>
  </si>
  <si>
    <t>‘You Ripped My Heart Out’-How I Survived a $2M Romance Scam Loss</t>
  </si>
  <si>
    <t>https://www.usmagazine.com/shopping/news/tailored-pants-longer-legs-illusion/</t>
  </si>
  <si>
    <t>I’m 5’3” - And I Finally Found Pants That Make my Legs Look Longer</t>
  </si>
  <si>
    <t>https://www.usmagazine.com/entertainment/news/this-kevin-costner-western-is-netflixs-newest-hit-and-its-better-than-yellowstone/</t>
  </si>
  <si>
    <t>This Underrated Kevin Costner Western is Netflix’s Newest Unexpected Hit Movie</t>
  </si>
  <si>
    <t>https://www.usmagazine.com/crime-news/news/family-members-allegedly-tortured-kids-forced-1-to-stay-in-crib-cage/</t>
  </si>
  <si>
    <t>Family Members Allegedly Tortured Kids, Forced 1 to Stay in ‘Crib Cage’</t>
  </si>
  <si>
    <t>https://www.usmagazine.com/celebrity-news/news/travis-kelce-recalls-his-1st-impression-of-sister-in-law-kylie-kelce/</t>
  </si>
  <si>
    <t>Travis Kelce Recalls His 1st Impression of ‘Amazing’ Sister-in-Law Kylie</t>
  </si>
  <si>
    <t>https://www.usmagazine.com/entertainment/news/49ers-christian-mccaffrey-admits-being-a-girl-dad-has-made-him-soft-excl/</t>
  </si>
  <si>
    <t>49ers Star Christian McCaffrey Admits Being a Girl Dad Has Made Him ‘Soft’</t>
  </si>
  <si>
    <t>https://www.usmagazine.com/crime-news/news/texas-woman-allegedly-murdered-daughter-amid-fight-over-stolen-alcohol/</t>
  </si>
  <si>
    <t>Texas Woman Allegedly Murdered Daughter Amid Fight Over Stolen Alcohol</t>
  </si>
  <si>
    <t>https://www.usmagazine.com/crime-news/news/pregnant-woman-killed-in-shooting-was-having-baby-boy-georgia-family/</t>
  </si>
  <si>
    <t>Pregnant Woman Killed in Shooting Was Expecting Baby Boy, Family Says</t>
  </si>
  <si>
    <t>https://www.usmagazine.com/celebrity-moms/news/why-sophia-grace-brownlee-doesnt-regret-becoming-a-young-mom-at-19/</t>
  </si>
  <si>
    <t>Why Sophia Grace Brownlee Doesn’t ‘Regret’ Becoming a Young Mom at 19</t>
  </si>
  <si>
    <t>https://www.womansworld.com/life/money/credit-for-caring-act-5000-tax-credit-for-family-caregivers</t>
  </si>
  <si>
    <t>Family Caregivers Could Get $5,000 Tax Credit Under New Proposal</t>
  </si>
  <si>
    <t>https://www.usmagazine.com/celebrity-news/news/fbi-releases-new-details-about-suspect-nancy-guthrie-kidnapping/</t>
  </si>
  <si>
    <t>FBI Releases New Details About Suspect in Nancy Guthrie Kidnapping</t>
  </si>
  <si>
    <t>https://www.usmagazine.com/celebrity-news/news/armie-hammers-life-post-scandal-therapy-fatherhood-and-acting-again-excl/</t>
  </si>
  <si>
    <t>How Armie Hammer Has Changed 5 Years After Scandal: Inside His Life Today</t>
  </si>
  <si>
    <t>https://www.usmagazine.com/entertainment/news/graham-norton-reveals-whether-travis-kelce-came-to-opalite-video-shoot/</t>
  </si>
  <si>
    <t>Graham Norton Reveals Whether Travis Kelce Came to ‘Opalite’ Video Shoot</t>
  </si>
  <si>
    <t>https://www.usmagazine.com/celebrity-news/news/former-sergeant-breaks-down-best-case-scenario-in-nancy-guthrie-case/</t>
  </si>
  <si>
    <t>Former Sergeant Breaks Down ‘Best-Case Scenario’ in Nancy Guthrie Case</t>
  </si>
  <si>
    <t>https://www.usmagazine.com/celebrity-news/news/savannah-guthries-mom-nancy-was-asleep-before-being-taken/</t>
  </si>
  <si>
    <t>Savannah Guthrie’s Mom Nancy Was ‘Asleep’ Before Being ‘Taken’: Police</t>
  </si>
  <si>
    <t>https://www.usmagazine.com/entertainment/news/lisa-rinna-hints-everything-was-taken-care-of-at-the-traitors-reunion/</t>
  </si>
  <si>
    <t>Lisa Rinna Hints ‘Everything Was Taken Care Of’ at ‘The Traitors’ Reunion</t>
  </si>
  <si>
    <t>https://www.usmagazine.com/entertainment/news/below-decks-captain-jason-doesnt-think-aesha-could-have-handled-ben/</t>
  </si>
  <si>
    <t>Why Below Deck’s Captain Jason Doesn’t Think Aesha ‘Could Have Handled’ Ben</t>
  </si>
  <si>
    <t>https://www.usmagazine.com/entertainment/news/dwts-pro-gleb-savchenko-joins-the-bold-and-the-beautiful/</t>
  </si>
  <si>
    <t>DWTS’ Gleb Joins ‘The Bold and the Beautiful,’ Hopes to Develop Character</t>
  </si>
  <si>
    <t>https://www.usmagazine.com/crime-news/news/man-arrested-in-connection-to-murder-of-woman-found-dead-near-florida-dumpster/</t>
  </si>
  <si>
    <t>Man Arrested for Murdering Woman Found Dead Near Florida Dumpster</t>
  </si>
  <si>
    <t>https://www.usmagazine.com/celebrity-moms/news/kylie-kelce-details-travis-kelce-taylor-swifts-bond-with-her-4-kids/</t>
  </si>
  <si>
    <t>Kylie Kelce Gushes Over How Travis and Taylor Swift Play With Her Kids</t>
  </si>
  <si>
    <t>https://www.usmagazine.com/shopping/news/dressy-two-piece-outfit-sets-amazon/</t>
  </si>
  <si>
    <t>23 Two-Piece Outfits That Scream ‘Boutique Find’ - But Start at $15</t>
  </si>
  <si>
    <t>https://www.usmagazine.com/entertainment/news/where-does-sister-wives-kody-stand-with-ex-wives-after-season-20-reunion/</t>
  </si>
  <si>
    <t>Where Does Sister Wives’ Kody Stand With Ex-Wives After Season 20 Reunion?</t>
  </si>
  <si>
    <t>https://www.usmagazine.com/celebrity-news/news/influencer-bianca-dias-dies-days-after-cosmetic-surgery-procedure/</t>
  </si>
  <si>
    <t>Influencer Bianca Dias Dies Days After Undergoing Cosmetic Surgery Procedure</t>
  </si>
  <si>
    <t>https://www.usmagazine.com/crime-news/news/woman-allegedly-killed-sister-and-dumped-her-body-in-new-york-river/</t>
  </si>
  <si>
    <t>Woman Allegedly Strangled Sister to Death, Dumped Her Body in NY River</t>
  </si>
  <si>
    <t>https://www.usmagazine.com/celebrity-body/news/kelly-osbourne-fires-back-at-disgusting-body-shaming-comments/</t>
  </si>
  <si>
    <t>Kelly Osbourne Fires Back at Body-Shamers Comparing Her to a ‘Dead Body’</t>
  </si>
  <si>
    <t>https://www.usmagazine.com/entertainment/news/whoopi-goldberg-tries-to-walk-off-the-view-during-olympics-hot-topic/</t>
  </si>
  <si>
    <t>Whoopi Goldberg Tries to Walk Off ‘The View’ During Olympics Hot Topic</t>
  </si>
  <si>
    <t>https://www.usmagazine.com/entertainment/news/rehab-addicts-nicole-curtis-claims-n-word-footage-was-manipulated/</t>
  </si>
  <si>
    <t>Rehab Addict’s Nicole Curtis Claims ‘N-Word’ Footage Was ‘Manipulated’</t>
  </si>
  <si>
    <t>https://www.usmagazine.com/entertainment/news/erika-kirk-reacts-to-turning-point-usa-halftime-show-after-absence/</t>
  </si>
  <si>
    <t>Erika Kirk Reacts to Turning Point USA Halftime Show After Apparent Absence</t>
  </si>
  <si>
    <t>https://www.usmagazine.com/celebrity-news/news/paris-hilton-and-britney-spears-connected-over-cruel-comments/</t>
  </si>
  <si>
    <t>Paris Hilton Says ‘Cruel’ Comments Made Her and Britney Spears ‘Strong’</t>
  </si>
  <si>
    <t>https://www.usmagazine.com/crime-news/news/husband-arrested-after-wife-died-amid-her-second-divorce-filing/</t>
  </si>
  <si>
    <t>Husband Arrested After Wife Died in Their Home Amid Her Second Divorce Filing</t>
  </si>
  <si>
    <t>https://www.usmagazine.com/celebrity-news/news/bachelorettes-clare-crawley-addresses-pregnancy-rumors-after-pda-pic/</t>
  </si>
  <si>
    <t>Clare Crawley Addresses Pregnancy Rumors After PDA Pic With Husband Ryan</t>
  </si>
  <si>
    <t>https://www.usmagazine.com/entertainment/news/5-best-netflix-movies-to-watch-right-now-ranked-by-rotten-tomatoes-february-2026/</t>
  </si>
  <si>
    <t>https://www.usmagazine.com/shopping/news/flattering-cap-sleeve-tops-hide-arms/</t>
  </si>
  <si>
    <t>21 Cap-Sleeve Tops for Women Who Hate Showing Their Arms</t>
  </si>
  <si>
    <t>https://www.usmagazine.com/entertainment/news/3-best-new-prime-video-movies-im-watching-this-weekend-february-20-22-gamer-and-more/</t>
  </si>
  <si>
    <t>3 Best New Prime Video Movies I’m Watching This Weekend (February 20-22)</t>
  </si>
  <si>
    <t>https://www.usmagazine.com/celebrity-news/news/did-george-harrison-have-an-affair-with-ringo-starrs-wife-what-to-know/</t>
  </si>
  <si>
    <t>Inside the Beatles Love Triangle Involving Ringo Starr and George Harrison</t>
  </si>
  <si>
    <t>https://www.usmagazine.com/celebrity-news/news/robert-carradines-daughter-ever-carradine-reacts-to-his-death-at-age-71/</t>
  </si>
  <si>
    <t>Robert Carradine’s Daughter, Ever Carradine, Reacts to His Death at Age 71</t>
  </si>
  <si>
    <t>https://www.usmagazine.com/entertainment/news/3-new-hbo-max-movies-with-at-least-90-percent-on-rotten-tomatoes-february-2026/</t>
  </si>
  <si>
    <t>https://www.usmagazine.com/entertainment/news/netflix-had-a-plan-if-alex-honnold-died-during-live-skyscraper-climb/</t>
  </si>
  <si>
    <t>https://www.usmagazine.com/celebrity-news/news/mormon-wives-layla-taylor-confirms-split-from-boyfriend-mason-mcwhorter/</t>
  </si>
  <si>
    <t>‘Mormon Wives’ Star Layla Taylor Tearfully Confirms Split From Boyfriend</t>
  </si>
  <si>
    <t>https://www.usmagazine.com/entertainment/news/greys-anatomy-fans-question-continuity-error-with-kate-walshs-addison/</t>
  </si>
  <si>
    <t>‘Grey’s Anatomy’ Fans Question Continuity Error After Addison Drinks Alcohol</t>
  </si>
  <si>
    <t>https://www.usmagazine.com/entertainment/news/erika-jayne-sobs-sharing-details-about-abusive-relationship-on-rhobh/</t>
  </si>
  <si>
    <t>Erika Jayne Sobs Sharing More Details About Abusive Relationship on ‘RHOBH’</t>
  </si>
  <si>
    <t>https://www.usmagazine.com/shopping/news/kate-middleton-wide-leg-trouser-style-amazon/</t>
  </si>
  <si>
    <t>Kate Middleton’s Wide-Leg Trouser Style Seriously Feels Like Sweats</t>
  </si>
  <si>
    <t>https://www.usmagazine.com/entertainment/news/elsbeths-carrie-preston-was-concerned-after-carra-pattersons-shocking-exit/</t>
  </si>
  <si>
    <t>Elsbeth’s Carrie Preston Was ‘Concerned’ After [Spoiler]'s Shocking Exit</t>
  </si>
  <si>
    <t>https://www.usmagazine.com/entertainment/news/jenna-johnson-reveals-1-thing-she-wants-back-on-dancing-with-the-stars/</t>
  </si>
  <si>
    <t>Jenna Johnson Reveals 1 Thing She Wants Back on ‘Dancing With the Stars’</t>
  </si>
  <si>
    <t>https://www.usmagazine.com/celebrity-news/news/rebecca-gayheart-addresses-gofundme-after-eric-danes-death/</t>
  </si>
  <si>
    <t>Rebecca Gayheart Addresses GoFundMe Established After Eric Dane’s Death</t>
  </si>
  <si>
    <t>https://www.womansworld.com/entertainment/celebrities/joan-lunden-today-on-facing-change-reinvention-never-retires-exclusive</t>
  </si>
  <si>
    <t>‘Reinvention Never Retires’: Joan Lunden, 75, Talks Breaking Barriers and What Matters Most Today (Exclusive)</t>
  </si>
  <si>
    <t>https://www.usmagazine.com/celebrity-news/news/gabourey-sidibes-husband-brandon-frankel-diagnosed-with-thyroid-cancer/</t>
  </si>
  <si>
    <t>Gabourey Sidibe’s Husband Brandon Frankel Diagnosed With Thyroid Cancer</t>
  </si>
  <si>
    <t>https://www.usmagazine.com/entertainment/news/the-pitt-fans-think-they-found-another-continuity-error-in-season-2/</t>
  </si>
  <si>
    <t>‘The Pitt’ Fans Think They Found Another Continuity Error in Season 2</t>
  </si>
  <si>
    <t>https://www.usmagazine.com/crime-news/news/bodies-found-in-basement-of-detroit-home-after-missing-person-report/</t>
  </si>
  <si>
    <t>Bodies of 3 Men Who Were Apparently ‘Brutally’ Beaten Found in Basement</t>
  </si>
  <si>
    <t>https://www.usmagazine.com/celebrity-news/news/emily-ratajkowski-confirms-romance-with-director-romain-gavras/</t>
  </si>
  <si>
    <t>Emily Ratajkowski Confirms Romance With Romain Gavras, Shares Intimate Pics</t>
  </si>
  <si>
    <t>https://www.usmagazine.com/entertainment/news/kelly-osbourne-wows-at-2026-brit-awards-with-mom-sharon-after-body-comments/</t>
  </si>
  <si>
    <t>Kelly Osbourne Attends 2026 Brit Awards With Mom Amid Defense of Slim Figure</t>
  </si>
  <si>
    <t>https://www.usmagazine.com/shopping/news/selena-gomez-silky-blouse-style/</t>
  </si>
  <si>
    <t>Selena Gomez’s Silky Blouse Is the Office-Friendly Staple Every Closet Needs</t>
  </si>
  <si>
    <t>https://www.usmagazine.com/entertainment/news/turning-point-usa-makes-major-decision-about-the-future-of-halftime-show/</t>
  </si>
  <si>
    <t>Turning Point USA Makes Major Decision About the Future of Halftime Show</t>
  </si>
  <si>
    <t>https://www.usmagazine.com/sports/news/donald-trump-pardons-joe-klecko-4-other-former-football-players/</t>
  </si>
  <si>
    <t>President Trump Pardons Hall of Famer Joe Klecko, 4 Other Former NFL Players</t>
  </si>
  <si>
    <t>https://www.usmagazine.com/entertainment/news/below-decks-captain-jason-daisy-hint-at-cast-shakeup-after-potential-exit/</t>
  </si>
  <si>
    <t>Below Deck’s Captain Jason, Daisy Hint at Cast Shakeup After Potential Exit</t>
  </si>
  <si>
    <t>https://www.usmagazine.com/entertainment/news/rachel-zoe-says-trust-was-broken-in-rodger-berman-marriage-on-rhobh/</t>
  </si>
  <si>
    <t>Rachel Zoe Says Trust Was ‘Broken’ in Rodger Berman Marriage on ‘RHOBH’</t>
  </si>
  <si>
    <t>https://www.usmagazine.com/entertainment/news/lindsey-vonn-addresses-claims-she-was-selfish-for-competing-in-olympics/</t>
  </si>
  <si>
    <t>Lindsey Vonn Addresses Claims She Was ‘Selfish’ for Competing in Olympics</t>
  </si>
  <si>
    <t>https://www.usmagazine.com/shopping/news/pure-encapsulation-magnesium-glycinate-supplement/</t>
  </si>
  <si>
    <t>https://www.usmagazine.com/celebrity-news/news/schitts-creeks-noah-reid-mourns-catherine-oharas-death-at-71/</t>
  </si>
  <si>
    <t>Catherine O’Hara’s ‘Schitt’s Creek’ Son-in-Law Noah Reid Reacts to Her Death</t>
  </si>
  <si>
    <t>https://www.womansworld.com/entertainment/celebrities/buddy-ebsen-and-the-wizard-of-oz-the-true-story-of-the-first-tin-man</t>
  </si>
  <si>
    <t>The ‘Wizard of Oz’ Nearly Killed Him: The Truth About the Buddy Ebsen Tin Man ‘Curse’</t>
  </si>
  <si>
    <t>https://www.usmagazine.com/sports/news/team-usas-isabeau-levito-admitted-crush-on-fellow-olympic-figure-skater/</t>
  </si>
  <si>
    <t>Team USA’s Isabeau Levito Admitted ‘Crush’ on Fellow Olympic Figure Skater</t>
  </si>
  <si>
    <t>https://www.usmagazine.com/crime-news/news/middle-school-counselor-dead-after-inappropriate-messages-sent-to-teen/</t>
  </si>
  <si>
    <t>Middle School Counselor Dead After Allegedly Inappropriately Messaging Teen</t>
  </si>
  <si>
    <t>https://www.usmagazine.com/crime-news/news/couple-drove-corpse-of-8-year-old-girl-across-country-after-death-from-abuse/</t>
  </si>
  <si>
    <t>Couple Drove Corpse of Girl, 8, Across the Country After Death From Abuse</t>
  </si>
  <si>
    <t>https://www.usmagazine.com/celebrity-news/news/sheriff-investigating-nancy-guthrie-case-called-out-for-attending-game/</t>
  </si>
  <si>
    <t>Sheriff on Nancy Guthrie Case Called Out After Attending Basketball Game</t>
  </si>
  <si>
    <t>https://www.womansworld.com/healthcare/trumprx-is-live-how-to-save-up-to-93-percent-off-popular-prescription-costs</t>
  </si>
  <si>
    <t>Get Zepbound for $149 With TrumpRx Coupon-Here’s How to Print</t>
  </si>
  <si>
    <t>https://www.usmagazine.com/entertainment/news/team-usa-ice-dancer-had-to-nervously-pass-citizenship-test-before-olympics/</t>
  </si>
  <si>
    <t>Team USA Ice Dancer Had to Nervously Pass Citizenship Test Before Olympics</t>
  </si>
  <si>
    <t>https://www.usmagazine.com/shopping/news/comfy-rich-mom-sandals-spring/</t>
  </si>
  <si>
    <t>17 Comfy Sandals That Look Like They Belong in a Rich Mom’s Closet</t>
  </si>
  <si>
    <t>https://www.usmagazine.com/celebrity-news/news/kelsea-ballerini-and-chase-stokes-split-again-weeks-after-reconciling-excl/</t>
  </si>
  <si>
    <t>Kelsea Ballerini and Chase Stokes Split for 3rd Time Weeks After Reconciling</t>
  </si>
  <si>
    <t>https://www.usmagazine.com/shopping/news/spring-wedding-guest-dresses-cocktail-dresses-2026/</t>
  </si>
  <si>
    <t>15 Cocktail Dresses That Make the Perfect Spring Wedding Guest Outfit</t>
  </si>
  <si>
    <t>https://www.usmagazine.com/celebrity-news/news/catherine-ohara-remembered-at-funeral-service-2-weeks-after-death/</t>
  </si>
  <si>
    <t>Catherine O’Hara Remembered at Funeral Service 2 Weeks After Death at Age 71</t>
  </si>
  <si>
    <t>https://www.womansworld.com/life/money/taxes-on-social-security-could-end-under-new-bill</t>
  </si>
  <si>
    <t>Are You Paying Taxes on Social Security? This Could Help</t>
  </si>
  <si>
    <t>https://www.usmagazine.com/celebrity-moms/pictures/jojo-fletcher-and-jordan-rodgers-family-album-with-daughter-romy/</t>
  </si>
  <si>
    <t>JoJo Fletcher and Jordan Rodgers’ Family Album With Daughter Romy</t>
  </si>
  <si>
    <t>https://www.usmagazine.com/celebrity-news/news/experts-stress-proof-of-life-importance-in-nancy-guthrie-search-excl/</t>
  </si>
  <si>
    <t>Experts Stress Proof of Life Importance as Nancy Guthrie Search Continues</t>
  </si>
  <si>
    <t>https://www.usmagazine.com/sports/news/mikaela-shiffrin-says-fiance-ghosted-her-before-their-engagement-excl/</t>
  </si>
  <si>
    <t>Why Team USA’s Mikaela Shiffrin Thought Fiance Ghosted Her Before Engagement</t>
  </si>
  <si>
    <t>https://www.usmagazine.com/celebrity-news/news/ex-fbi-agent-reacts-to-potential-suspect-photos-in-nancy-guthrie-case/</t>
  </si>
  <si>
    <t>Former FBI Agent Reacts to Photos of Potential Suspect in Nancy Guthrie Case</t>
  </si>
  <si>
    <t>https://www.womansworld.com/aging/menopause/itchy-ears-stop-menopause-symptom</t>
  </si>
  <si>
    <t>Itchy Ears Are the Menopause Symptom No One Warns You About-Here’s What Helps</t>
  </si>
  <si>
    <t>https://www.usmagazine.com/entertainment/news/andy-cohen-reacts-to-jill-zarins-firing-from-upcoming-rhony-spinoff/</t>
  </si>
  <si>
    <t>Andy Cohen Reacts to Jill Zarin Getting Fired From ‘RHONY’ Spinoff</t>
  </si>
  <si>
    <t>https://www.usmagazine.com/entertainment/news/taylor-swift-reveals-travis-kelces-role-in-chris-lakes-opalite-remix/</t>
  </si>
  <si>
    <t>Taylor Swift Reveals Travis Kelce’s Surprising Role in New ‘Opalite’ Remix</t>
  </si>
  <si>
    <t>https://www.usmagazine.com/crime-news/news/florida-man-violently-attacks-chinese-restaurant-hits-owner-with-shovel/</t>
  </si>
  <si>
    <t>Florida Man Violently Attacks Chinese Restaurant, Hits Owner With Shovel</t>
  </si>
  <si>
    <t>https://www.womansworld.com/entertainment/tv-shows/why-the-new-stargate-series-is-being-built-with-longtime-fans-in-mind</t>
  </si>
  <si>
    <t>The New ‘Stargate’ Series From Amazon Is Being Built Carefully-and With Longtime Fans in Mind</t>
  </si>
  <si>
    <t>https://www.usmagazine.com/celebrity-news/news/imposter-could-face-prison-time-in-nancy-guthrie-scam-case/</t>
  </si>
  <si>
    <t>‘Imposter’ Charged With Trying to Scam Guthrie Family Could Face Prison Time</t>
  </si>
  <si>
    <t>https://www.usmagazine.com/shopping/news/comfy-cigarette-jeans-elastic-waist/</t>
  </si>
  <si>
    <t>These Cigarette Jeans Nail the Trend in the Most Comfortable Way</t>
  </si>
  <si>
    <t>https://www.usmagazine.com/celebrity-moms/news/bachelor-alum-ben-higgins-daughter-likely-wont-eat-sugar-until-age-2/</t>
  </si>
  <si>
    <t>Ben Higgins Says Daughter Likely Won’t Eat Sugar Until She’s 2 Years Old</t>
  </si>
  <si>
    <t>https://www.usmagazine.com/entertainment/news/why-kaley-cuoco-thought-filming-vanished-would-be-indulgent-and-selfish/</t>
  </si>
  <si>
    <t>Why Kaley Cuoco Thought Filming Her New Show Would Be ‘Indulgent and Selfish’</t>
  </si>
  <si>
    <t>https://www.usmagazine.com/shopping/news/faux-fur-winter-coat-trend/</t>
  </si>
  <si>
    <t>The Results Are in! Everyone’s Wearing This Luxuriously-Soft Coat Style</t>
  </si>
  <si>
    <t>https://www.usmagazine.com/crime-news/news/authorities-save-more-than-200-dogs-during-dogfighting-takedown-operation/</t>
  </si>
  <si>
    <t>Authorities Save More Than 200 Dogs During Dogfighting Takedown Operation</t>
  </si>
  <si>
    <t>https://www.usmagazine.com/shopping/news/jennifer-lopez-burgundy-workout-leggings/</t>
  </si>
  <si>
    <t>Jennifer Lopez Retired Black Leggings for This Rich-Girl Alternative</t>
  </si>
  <si>
    <t>https://www.usmagazine.com/celebrity-news/news/candace-owens-questions-erika-kirks-real-date-of-birth-in-new-doc/</t>
  </si>
  <si>
    <t>Candace Owens Raises Questions About Erika Kirk’s Real Birthday In New Doc</t>
  </si>
  <si>
    <t>https://www.usmagazine.com/entertainment/news/amanda-batula-met-summer-house-newbie-ben-skinny-dipping-in-italy/</t>
  </si>
  <si>
    <t>Summer House’s Amanda Batula Met Newbie Ben While Skinny-Dipping in Italy</t>
  </si>
  <si>
    <t>https://www.womansworld.com/life/money/social-security-vs-401k-which-to-use-first</t>
  </si>
  <si>
    <t>401(k) or Social Security First? A Financial Pro Explains What Works Best</t>
  </si>
  <si>
    <t>https://www.usmagazine.com/crime-news/news/nebraska-man-arrested-with-underage-florida-sisters-he-met-on-roblox/</t>
  </si>
  <si>
    <t>Nebraska Man Arrested With Underage Florida Sisters He Met on Roblox</t>
  </si>
  <si>
    <t>https://www.usmagazine.com/celebrity-news/news/dave-portnoy-says-only-psychopaths-are-upset-by-trumps-hockey-comment/</t>
  </si>
  <si>
    <t>Dave Portnoy Says Only Psychopaths Are Upset at Trump’s USA Hockey Comment</t>
  </si>
  <si>
    <t>https://www.usmagazine.com/entertainment/news/mormon-wives-whitney-leavitt-avoids-discussing-husband-conners-infidelity/</t>
  </si>
  <si>
    <t>Mormon Wives’ Whitney Awkwardly Avoids Discussing Husband’s Porn Addiction</t>
  </si>
  <si>
    <t>https://www.womansworld.com/life/horoscopes/february-8-to-february-14-horoscope-your-zodiacs-week</t>
  </si>
  <si>
    <t>February 8 to February 14 Horoscope Forecast: Your Zodiac Sign’s Week</t>
  </si>
  <si>
    <t>https://www.womansworld.com/shopping/what-is-the-dollar-tree-treasure-hunt</t>
  </si>
  <si>
    <t>What is the Dollar Tree Treasure Hunt?</t>
  </si>
  <si>
    <t>https://www.usmagazine.com/celebrity-news/news/mike-white-says-white-lotus-was-inspired-by-trip-with-jennifer-coolidge/</t>
  </si>
  <si>
    <t>Mike White Says ‘White Lotus’ Was Inspired by a Trip With Jennifer Coolidge</t>
  </si>
  <si>
    <t>https://www.womansworld.com/life/horoscopes/february-22-to-february-28-horoscope-your-zodiacs-week</t>
  </si>
  <si>
    <t>February 22 to February 28 Horoscope Forecast: Your Zodiac Sign’s Week</t>
  </si>
  <si>
    <t>https://www.usmagazine.com/celebrity-moms/news/pete-davidsons-girlfriend-elsie-twins-with-daughter-in-sweet-photo/</t>
  </si>
  <si>
    <t>Pete Davidson’s Girlfriend Elsie ‘Twins’ With Daughter Scottie in Sweet Pic</t>
  </si>
  <si>
    <t>https://www.womansworld.com/entertainment/classic-tv/the-moment-avery-brooks-changed-star-trek-deep-space-nine-forever</t>
  </si>
  <si>
    <t>https://www.usmagazine.com/celebrity-news/news/matt-lauer-accuser-brooke-nevils-book-revelations-about-today-more/</t>
  </si>
  <si>
    <t>Biggest Revelations From Matt Lauer Accuser Brooke Nevils’ New Book</t>
  </si>
  <si>
    <t>https://www.usmagazine.com/entertainment/news/taylor-swift-reacts-to-sportcasters-analysis-of-travis-kelces-golf-game/</t>
  </si>
  <si>
    <t>Taylor Swift Reacts to Sportcaster’s Analysis of Travis Kelce’s Golf Game</t>
  </si>
  <si>
    <t>https://www.usmagazine.com/celebrity-news/news/james-van-der-beeks-wife-kimberly-shares-1st-post-after-his-death/</t>
  </si>
  <si>
    <t>James Van Der Beek’s Wife Kimberly Shares 1st Post After His Death</t>
  </si>
  <si>
    <t>https://www.usmagazine.com/crime-news/news/woman-allegedly-conned-family-out-of-millions-in-child-modeling-scheme/</t>
  </si>
  <si>
    <t>Woman Allegedly Conned Family Out of $4.6M in Child Modeling Fraud Scheme</t>
  </si>
  <si>
    <t>https://www.womansworld.com/wellness/sinus-infection-vs-cold-how-to-tell-the-difference</t>
  </si>
  <si>
    <t>Sinus Infection vs. Cold: How To Tell the Difference and Feel Better Fast</t>
  </si>
  <si>
    <t>https://www.womansworld.com/life/money/navient-settlement-100000-borrowers-could-get-money-are-you-eligible</t>
  </si>
  <si>
    <t>Navient Settlement Checks Are Going out Now-Here’s How to Get Yours</t>
  </si>
  <si>
    <t>https://www.usmagazine.com/celebrity-news/news/shannen-dohertys-estate-fight-ex-kurt-over-1-million-texas-mansion-excl/</t>
  </si>
  <si>
    <t>Shannen Doherty’s Estate Fight Her Ex Kurt Ex Over $1 Million Texas Mansion</t>
  </si>
  <si>
    <t>https://www.usmagazine.com/shopping/news/margot-robbie-timeless-converse-sneakers-amazon/</t>
  </si>
  <si>
    <t>Margot Robbie Just Wore the Cool-Girl Sneakers That Are So Back in 2026</t>
  </si>
  <si>
    <t>https://www.usmagazine.com/shopping/news/fitted-long-sleeve-tops-movers-shakers-amazon/</t>
  </si>
  <si>
    <t>Shoppers Can’t Stop Buying These Flattering Long-Sleeve Tops - From $7</t>
  </si>
  <si>
    <t>https://www.usmagazine.com/celebrity-news/news/alix-earle-and-tom-brady-are-hooking-up-but-its-not-serious-excl/</t>
  </si>
  <si>
    <t>Alix Earle and Tom Brady Are ‘Hooking Up’ But It’s ‘Not Serious’: Source</t>
  </si>
  <si>
    <t>https://www.usmagazine.com/crime-news/news/video-shows-woman-escaping-ex-after-he-tried-kidnapping-her-on-valentines-day/</t>
  </si>
  <si>
    <t>Video Shows Woman Escaping Ex Who Tried Kidnapping Her on Valentine’s Day</t>
  </si>
  <si>
    <t>https://www.usmagazine.com/entertainment/news/summer-house-recap-kyle-claims-amanda-drives-him-to-the-drink/</t>
  </si>
  <si>
    <t>Summer House’s Kyle Claims Amanda Drives Him ‘To the Drink’ in Blowout Fight</t>
  </si>
  <si>
    <t>https://www.usmagazine.com/celebrity-news/news/james-van-der-beeks-rep-confirms-he-secured-a-down-payment-for-home/</t>
  </si>
  <si>
    <t>James Van Der Beek’s Rep Confirms He Secured a Down Payment For Home</t>
  </si>
  <si>
    <t>https://www.usmagazine.com/celebrity-news/news/cheryl-hines-admits-painful-friendship-fallouts-over-rfk-jr-marriage/</t>
  </si>
  <si>
    <t>Cheryl Hines Reveals ‘Painful’ Friendship Fallouts Over RFK Jr. Marriage</t>
  </si>
  <si>
    <t>https://www.womansworld.com/wellness/why-cant-i-swallow-common-causes-after-50-and-the-top-fix</t>
  </si>
  <si>
    <t>Trouble Swallowing? Here’s Why-and How To Make Taking Pills Easier</t>
  </si>
  <si>
    <t>https://www.womansworld.com/entertainment/celebrities/noah-wyle-kids</t>
  </si>
  <si>
    <t>Noah Wyle’s 3 Kids Are Following in His Footsteps-Meet Owen, Auden and Frances</t>
  </si>
  <si>
    <t>https://www.usmagazine.com/celebrity-news/news/prince-andrew-throws-a-breast-shaped-ball-to-a-toddler-in-resurfaced-photos/</t>
  </si>
  <si>
    <t>Prince Andrew Throws a Breast-Shaped Ball to a Toddler in Resurfaced Photos</t>
  </si>
  <si>
    <t>https://www.usmagazine.com/stylish/news/brooks-nader-was-chasing-perfection-by-getting-filler-at-18-excl/</t>
  </si>
  <si>
    <t>Brooks Nader Says She Was ‘Chasing Perfection’ by Getting Filler at 18</t>
  </si>
  <si>
    <t>https://www.usmagazine.com/celebrity-news/news/trump-shares-candid-assessment-of-nancy-guthrie-investigation/</t>
  </si>
  <si>
    <t>Donald Trump Shares Candid Assessment of Nancy Guthrie Investigation</t>
  </si>
  <si>
    <t>https://www.usmagazine.com/celebrity-news/news/beetlejuice-2-star-jenna-ortega-mourns-catherine-oharas-death-at-71/</t>
  </si>
  <si>
    <t>Beetlejuice Beetlejuice’s Jenna Ortega Reacts to Catherine O’Hara’s Death</t>
  </si>
  <si>
    <t>https://www.usmagazine.com/crime-news/news/search-for-missing-girl-2-continues-in-alabama-after-she-was-last-seen-at-home/</t>
  </si>
  <si>
    <t>Search for Girl, 2, Continues in Alabama After Mom Reported Her Missing</t>
  </si>
  <si>
    <t>https://www.usmagazine.com/crime-news/news/man-charged-in-cold-case-murder-of-girl-who-was-kidnapped-in-1996/</t>
  </si>
  <si>
    <t>Man Accused of Kidnapping and Killing 7-Year-Old Girl Nearly 30 Years Ago</t>
  </si>
  <si>
    <t>https://www.usmagazine.com/shopping/news/meghan-markle-top-handle-bag-style-amazon/</t>
  </si>
  <si>
    <t>Love Meghan Markle’s $4,325 Rich Mom Travel Tote? Get the Look for Less</t>
  </si>
  <si>
    <t>https://www.usmagazine.com/celebrity-moms/news/ben-higgins-doesnt-want-his-daughter-to-become-a-christian-robot/</t>
  </si>
  <si>
    <t>Ben Higgins Doesn’t Want His Daughter to Become a ‘Christian Robot’</t>
  </si>
  <si>
    <t>https://www.usmagazine.com/entertainment/news/mariah-carey-performs-in-italian-at-2026-winter-olympics-opening-ceremony/</t>
  </si>
  <si>
    <t>Mariah Carey Performs in Italian at 2026 Winter Olympics Opening Ceremony</t>
  </si>
  <si>
    <t>https://www.usmagazine.com/shopping/news/katie-holmes-trousers-jeans-alternative-amazon/</t>
  </si>
  <si>
    <t>Katie Holmes’ Trousers Are a 2026 Alternative to Denim - The $17 Look</t>
  </si>
  <si>
    <t>https://www.usmagazine.com/celebrity-news/news/lindsey-vonn-shares-photos-from-hospital-after-olympic-crash/</t>
  </si>
  <si>
    <t>Lindsey Vonn Shares Hospital Photos After 3rd Surgery Following Olympic Crash</t>
  </si>
  <si>
    <t>https://www.usmagazine.com/shopping/news/gwyneth-paltrow-satin-midi-skirt-style-amazon/</t>
  </si>
  <si>
    <t>Gwyneth Paltrow’s Satin Midi Skirt Is the Spring Staple to Wear Instead of Denim</t>
  </si>
  <si>
    <t>https://www.usmagazine.com/shopping/news/dakota-johnson-oversized-gray-sweater/</t>
  </si>
  <si>
    <t>Dakota Johnson’s Oversized Gray Sweater Is Perfect for Chilly Weather</t>
  </si>
  <si>
    <t>https://www.usmagazine.com/crime-news/news/girl-killed-by-mom-during-cheer-trip-was-at-center-of-bitter-custody-battle/</t>
  </si>
  <si>
    <t>Girl Killed by Mom During Cheer Trip Was at Center of Bitter Custody Battle</t>
  </si>
  <si>
    <t>https://www.usmagazine.com/entertainment/news/the-pitt-recap-santos-self-harm-struggles-are-revealed-in-surprise-scene/</t>
  </si>
  <si>
    <t>‘The Pitt’ Subtly Reveals [Spoiler]'s Self-Harm Struggles in Surprise Scene</t>
  </si>
  <si>
    <t>https://www.usmagazine.com/entertainment/news/happys-places-belissa-escobedo-addresses-bobbie-emmetts-split-over-secret/</t>
  </si>
  <si>
    <t>‘Happy’s Place’ Star Breaks Silence on Bobbie and Emmett’s Shocking Split</t>
  </si>
  <si>
    <t>https://www.womansworld.com/shopping/lowes-mini-bucket-new-teal-color-and-clever-ways-to-use-it</t>
  </si>
  <si>
    <t>Move Over, Pink! A New $2 Lowe’s Mini Bucket Is on the Way!</t>
  </si>
  <si>
    <t>https://www.usmagazine.com/entertainment/news/unexpecteds-hunter-13-shares-dads-reaction-to-getting-a-girl-pregnant/</t>
  </si>
  <si>
    <t>Unexpected’s Hunter, 13, Shares Father’s Reaction to Getting a Girl Pregnant</t>
  </si>
  <si>
    <t>https://www.womansworld.com/entertainment/celebrities/secret-behind-ali-larter-and-billy-bob-thorntons-landman-friendship</t>
  </si>
  <si>
    <t>Ali Larter and Billy Bob Thornton’s Real Friendship Will Melt Your Heart</t>
  </si>
  <si>
    <t>https://www.usmagazine.com/entertainment/news/how-many-people-watched-turning-point-usas-halftime-show/</t>
  </si>
  <si>
    <t>How Many People Watched Turning Point USA’s Halftime Show Over Bad Bunny?</t>
  </si>
  <si>
    <t>https://www.usmagazine.com/celebrity-news/news/photos-show-nick-reiner-with-shaved-head-sitting-behind-glass-in-court/</t>
  </si>
  <si>
    <t>Nick Reiner Has Shaved Head, Sits Behind Glass in Eerie Courtroom Photos</t>
  </si>
  <si>
    <t>https://www.womansworld.com/entertainment/humor/long-island-man-reveals-meaning-behind-pb4wego-plates</t>
  </si>
  <si>
    <t>What Does ‘PB4WEGO’ Mean? Grandfather Seth Bykofsky Explains (Excl)</t>
  </si>
  <si>
    <t>https://www.usmagazine.com/celebrity-news/news/greys-anatomy-star-kate-walsh-breaks-silence-on-eric-danes-death/</t>
  </si>
  <si>
    <t>‘Grey’s Anatomy’ Star Kate Walsh Breaks Silence on Eric Dane’s Death</t>
  </si>
  <si>
    <t>https://www.usmagazine.com/entertainment/news/jenna-bush-hager-jokes-about-olympic-village-after-athletes-affair/</t>
  </si>
  <si>
    <t>Jenna Bush Hager Jokes About Olympic Village After Athlete’s Viral Affair</t>
  </si>
  <si>
    <t>https://www.usmagazine.com/crime-news/news/woman-charged-with-newborns-murder-after-giving-birth-in-homeless-camp-report/</t>
  </si>
  <si>
    <t>Woman Charged With Newborn’s Murder After Giving Birth in Homeless Camp</t>
  </si>
  <si>
    <t>https://www.usmagazine.com/entertainment/news/married-to-medicine-cast-write-valentines-day-love-letters-to-their-spouse/</t>
  </si>
  <si>
    <t>‘Married to Medicine’ Cast Write Valentine’s Day Letters to Their Spouse</t>
  </si>
  <si>
    <t>https://www.usmagazine.com/entertainment/news/bridgerton-showrunner-addresses-outrage-over-benedicts-mistress-offer/</t>
  </si>
  <si>
    <t>‘Bridgerton’ Showrunner Addresses ‘Outrage’ Over Benedict’s Mistress Offer</t>
  </si>
  <si>
    <t>https://www.usmagazine.com/sports/news/team-usas-jeremy-swayman-breaks-silence-amid-trump-joke-controversy/</t>
  </si>
  <si>
    <t>Team USA’s Jeremy Swayman Admits Trump Joke Deserved Different Reaction</t>
  </si>
  <si>
    <t>https://www.usmagazine.com/entertainment/news/5-great-netflix-movies-to-watch-instead-of-the-2026-super-bowl-pineapple-express-and-more/</t>
  </si>
  <si>
    <t>5 Great Netflix Movies to Watch Instead of the 2026 Super Bowl</t>
  </si>
  <si>
    <t>https://www.usmagazine.com/entertainment/news/pitts-supriya-ganesh-thought-shawn-hatosy-would-hate-working-with-her/</t>
  </si>
  <si>
    <t>Why Pitt’s Supriya Ganesh Thought Shawn Hatosy Would ‘Hate’ Working With Her</t>
  </si>
  <si>
    <t>https://www.usmagazine.com/entertainment/news/who-played-billy-bob-in-varsity-blues-what-happened-to-ron-lester/</t>
  </si>
  <si>
    <t>Who Played Billy Bob in ‘Varsity Blues’? Actor Ron Lester’s Death Explained</t>
  </si>
  <si>
    <t>https://www.womansworld.com/shopping/dollar-tree-religious-items</t>
  </si>
  <si>
    <t>Dollar Tree Religious Items for Lent Start at $1.25-Including Prayer Candles, Bibles and More</t>
  </si>
  <si>
    <t>https://www.usmagazine.com/entertainment/news/puppy-bowl-ref-dan-schachner-adopted-his-own-dog-from-the-event-excl/</t>
  </si>
  <si>
    <t>Puppy Bowl Ref Dan Schachner Adopted His Own ‘Chill’ Dog From the Event</t>
  </si>
  <si>
    <t>https://www.usmagazine.com/crime-news/news/murdered-utah-girls-stepmother-issued-desperate-plea-for-help-finding-her/</t>
  </si>
  <si>
    <t>Murdered Utah Girl’s Stepmother Issued Desperate Plea for Help Finding Her</t>
  </si>
  <si>
    <t>https://www.usmagazine.com/shopping/news/lightweight-floral-blouses-spring-summer/</t>
  </si>
  <si>
    <t>14 Loose Floral Blouses You’ll Wear Straight Through May - From $10</t>
  </si>
  <si>
    <t>https://www.usmagazine.com/celebrity-news/news/tom-brady-wraps-his-arm-around-alix-earle-in-new-super-bowl-video/</t>
  </si>
  <si>
    <t>Tom Brady Wraps His Arm Around Alix Earle’s Back in New Super Bowl Video</t>
  </si>
  <si>
    <t>https://www.womansworld.com/entertainment/books/best-new-wwii-historical-fiction-books</t>
  </si>
  <si>
    <t>7 Best New WWII Historical Fiction Books of 2026</t>
  </si>
  <si>
    <t>https://www.usmagazine.com/shopping/news/spring-rich-mom-blouses-amazon/</t>
  </si>
  <si>
    <t>Tired of Sweaters? These Rich Mom Blouses Are Made for Year-Round Wear</t>
  </si>
  <si>
    <t>https://www.usmagazine.com/celebrity-news/news/jill-duggar-reveals-her-family-was-involved-in-car-crash-1-year-ago/</t>
  </si>
  <si>
    <t>Jill Duggar Reveals Her Family Was Involved in ‘Scary’ Car Crash Last Year</t>
  </si>
  <si>
    <t>https://www.usmagazine.com/entertainment/news/why-clare-crawley-skipped-the-bachelorette-season-22-reunion/</t>
  </si>
  <si>
    <t>Clare Crawley Reveals Why She Skipped ‘Bachelorette’ Season 22 Reunion</t>
  </si>
  <si>
    <t>https://www.usmagazine.com/entertainment/news/read-lisa-rinnas-biggest-bravo-bombshells-from-her-new-memoir/</t>
  </si>
  <si>
    <t>Lisa Rinna’s Biggest Bravo Claims From New Memoir: 5-Figure Fine to Amsterdam</t>
  </si>
  <si>
    <t>https://www.usmagazine.com/shopping/news/gwyneth-paltrow-polo-sweaters-amazon/</t>
  </si>
  <si>
    <t>Gwyneth Paltrow Proved a Polo Sweater Is the New ‘It’ Trend</t>
  </si>
  <si>
    <t>https://www.usmagazine.com/shopping/news/angelina-jolie-two-tone-flats-style-amazon/</t>
  </si>
  <si>
    <t>Angelina Jolie’s Two-Tone Flats Are Timeless - Get the Look for $14</t>
  </si>
  <si>
    <t>https://www.usmagazine.com/entertainment/news/3-best-new-prime-video-movies-im-watching-this-weekend-january-30-february-1/</t>
  </si>
  <si>
    <t>3 Best New Prime Video Movies I’m Watching This Weekend (January 30-February 1)</t>
  </si>
  <si>
    <t>https://www.usmagazine.com/entertainment/news/savannah-guthrie-skips-today-show-after-mom-reported-missing/</t>
  </si>
  <si>
    <t>Savannah Guthrie Skips ‘Today’ Show After Mom Reported Missing</t>
  </si>
  <si>
    <t>https://www.womansworld.com/entertainment/classic-tv/a-look-back-at-janet-jacksons-forgotten-80s-sitcom-roles</t>
  </si>
  <si>
    <t>A Look Back at Janet Jackson’s Forgotten ‘80s Sitcom Roles</t>
  </si>
  <si>
    <t>https://www.usmagazine.com/sports/news/tage-thompson-reacts-to-criticism-for-wearing-maga-hat-at-white-house/</t>
  </si>
  <si>
    <t>Tage Thompson Reacts to Criticism for Wearing MAGA Hat at White House</t>
  </si>
  <si>
    <t>https://www.usmagazine.com/entertainment/news/why-did-traitors-tara-lipinski-eric-nam-miss-a-mission-medical-excuse-explained/</t>
  </si>
  <si>
    <t>Why Did 2 ‘Traitors’ Contestants Miss a Mission? Medical Exemption Explained</t>
  </si>
  <si>
    <t>https://www.usmagazine.com/entertainment/news/bridgerton-author-addresses-concerns-about-recasting-in-future-seasons/</t>
  </si>
  <si>
    <t>‘Bridgerton’ Author Addresses Concerns About Recasting in Future Seasons</t>
  </si>
  <si>
    <t>https://www.usmagazine.com/celebrity-news/news/vehicle-of-interest-video-in-nancy-guthrie-case-turned-over-to-cops/</t>
  </si>
  <si>
    <t>‘Vehicle of Interest’ Video in Nancy Guthrie Case Turned Over to Authorities</t>
  </si>
  <si>
    <t>https://www.womansworld.com/life/horoscopes/february-15-to-february-21-horoscope-your-zodiacs-week</t>
  </si>
  <si>
    <t>February 15 to February 21 Horoscope Forecast: Your Zodiac Sign’s Week</t>
  </si>
  <si>
    <t>https://www.usmagazine.com/shopping/news/amazon-february-fashion-drop/</t>
  </si>
  <si>
    <t>Amazon’s February Fashion Drop Is Here: 17 Must-See Finds</t>
  </si>
  <si>
    <t>https://www.usmagazine.com/celebrity-news/news/why-jill-duggar-feels-so-grateful-to-visit-stillborn-daughters-grave/</t>
  </si>
  <si>
    <t>Jill Duggar Details Visits to Stillborn Daughter Isla Marie’s Gravesite</t>
  </si>
  <si>
    <t>https://www.womansworld.com/entertainment/celebrities/what-kevin-costners-been-doing-since-leaving-yellowstone</t>
  </si>
  <si>
    <t>Why Kevin Costner Really Left ‘Yellowstone’-The Full Story</t>
  </si>
  <si>
    <t>https://www.womansworld.com/entertainment/celebrities/taylor-sheridans-bosque-ranch-the-yellowstone-location-you-can-visit</t>
  </si>
  <si>
    <t>Taylor Sheridan’s Bosque Ranch Is Stunning-and You Can Visit</t>
  </si>
  <si>
    <t>https://www.usmagazine.com/entertainment/news/dennis-quaid-opens-up-about-finding-god-in-his-marriage-to-laura-savoie/</t>
  </si>
  <si>
    <t>Dennis Quaid Opens Up About Finding God in His Marriage to Laura Savoie</t>
  </si>
  <si>
    <t>https://www.usmagazine.com/entertainment/news/guy-fieri-announces-new-food-network-show-after-hair-transformation/</t>
  </si>
  <si>
    <t>https://www.usmagazine.com/celebrity-news/news/how-did-chuck-negron-die-three-dog-night-singer-had-serious-health-issues/</t>
  </si>
  <si>
    <t>How Did Chuck Negron Die? Three Dog Night Singer Had Serious Health Issues</t>
  </si>
  <si>
    <t>https://www.womansworld.com/beauty/skin/best-retinol-products-for-mature-skin-moisturizers-serums-more</t>
  </si>
  <si>
    <t>Best Retinols for Mature Skin, According to Skin Pros</t>
  </si>
  <si>
    <t>https://www.usmagazine.com/crime-news/news/child-of-missing-north-carolina-woman-breaks-silence-after-mom-is-found-24-years-later/</t>
  </si>
  <si>
    <t>https://www.usmagazine.com/celebrity-news/news/jenna-bush-hager-gets-emotional-on-today-about-savannah-guthries-mom/</t>
  </si>
  <si>
    <t>Jenna Bush Hager Gets Emotional on ‘Today’ About Savannah Guthrie’s Mom</t>
  </si>
  <si>
    <t>https://www.usmagazine.com/crime-news/news/4-school-employees-officer-arrested-amid-child-abuse-material-investigation/</t>
  </si>
  <si>
    <t>4 School Employees, Officer Arrested in Child Abuse Material Investigation</t>
  </si>
  <si>
    <t>https://www.usmagazine.com/sports/news/nhls-ron-duguay-sarah-palin-have-long-distance-relationship-excl/</t>
  </si>
  <si>
    <t>Ex NHL Star Ron Duguay and Sarah Palin Have ‘Long Distance’ Relationship</t>
  </si>
  <si>
    <t>https://www.usmagazine.com/shopping/news/ashley-graham-shaggy-coat-trend/</t>
  </si>
  <si>
    <t>Ashley Graham Just Convinced Us to Invest in a Shaggy Coat</t>
  </si>
  <si>
    <t>https://www.usmagazine.com/crime-news/news/remains-found-amid-search-for-florida-mom-who-was-reported-missing-22-years-ago/</t>
  </si>
  <si>
    <t>Remains Found Amid Search for Florida Mom 22 Years After She Went Missing</t>
  </si>
  <si>
    <t>https://www.usmagazine.com/sports/news/president-trump-shades-usa-womens-hockey-after-mens-gold-medal-win/</t>
  </si>
  <si>
    <t>President Trump Shades Team USA Women’s Hockey Team in Call With Men’s Team</t>
  </si>
  <si>
    <t>https://www.usmagazine.com/celebrity-news/news/matt-lauer-accuser-brooke-nevils-recalls-complicated-alleged-assault/</t>
  </si>
  <si>
    <t>Why Matt Lauer Accuser Brooke Nevils Didn’t Use the Word ‘Rape’ In Allegations</t>
  </si>
  <si>
    <t>https://www.usmagazine.com/shopping/news/aubrey-plaza-warm-cashmere-tights/</t>
  </si>
  <si>
    <t>Aubrey Plaza Stayed Warm in Aspen With These $27 Cashmere Tights</t>
  </si>
  <si>
    <t>https://www.usmagazine.com/shopping/news/shapeshift-jawline-and-neck-serum-sickscience/</t>
  </si>
  <si>
    <t>Sagging Jowls? This Serum Sculpts the Jawline and the Neck in Days</t>
  </si>
  <si>
    <t>https://www.usmagazine.com/shopping/news/coastal-chic-sweaters-hamptons-rich-mom-amazon/</t>
  </si>
  <si>
    <t>Coastal-Chic Sweaters That Are Totally Hamptons Rich Mom-Coded</t>
  </si>
  <si>
    <t>https://www.usmagazine.com/crime-news/news/teen-allegedly-stabbed-mom-to-death-then-called-north-carolina-police/</t>
  </si>
  <si>
    <t>Teen Allegedly Stabbed Mom to Death, Then Called North Carolina Police</t>
  </si>
  <si>
    <t>https://www.usmagazine.com/celebrity-news/news/bitcoin-account-activity-detected-related-to-nancy-guthrie-ransom-reports/</t>
  </si>
  <si>
    <t>Bitcoin Account Activity Detected Related to Nancy Guthrie Ransom: Reports</t>
  </si>
  <si>
    <t>https://www.womansworld.com/entertainment/music/macarthur-park-writer-jimmy-webb-finds-joy-in-alysa-lius-viral-skate</t>
  </si>
  <si>
    <t>‘MacArthur Park’ Writer Jimmy Webb Finds Joy in Alysa Liu’s Viral Skate</t>
  </si>
  <si>
    <t>https://www.usmagazine.com/crime-news/news/non-profit-founder-in-tennessee-arrested-for-allegedly-strangling-wife/</t>
  </si>
  <si>
    <t>Tennessee Non-Profit Founder Arrested for Allegedly Strangling Wife</t>
  </si>
  <si>
    <t>https://www.usmagazine.com/shopping/news/colorful-rich-aunt-dresses-trend-spring/</t>
  </si>
  <si>
    <t>Everyone’s Ditching Neutrals for Colorful Rich Aunt Dresses - From $9</t>
  </si>
  <si>
    <t>https://www.usmagazine.com/shopping/news/hilary-preppy-duff-polo-sweater-amazon/</t>
  </si>
  <si>
    <t>Hilary Duff’s Polo Sweater Nails Preppy East Coast Style</t>
  </si>
  <si>
    <t>https://www.usmagazine.com/stylish/news/celebs-wear-off-the-shoulder-gowns-in-2026-awards-season-style-forecast/</t>
  </si>
  <si>
    <t>2026 Awards Season Style Forecast: Celebs Bare Skin in Off-the-Shoulder Gowns</t>
  </si>
  <si>
    <t>https://www.usmagazine.com/celebrity-news/news/alix-earle-and-tom-brady-both-attend-2026-fanatics-pre-super-bowl-party/</t>
  </si>
  <si>
    <t>Tom Brady and Alix Earle Spotted Dancing Together at Pre-Super Bowl Party</t>
  </si>
  <si>
    <t>https://www.usmagazine.com/shopping/news/madison-lecroy-cool-girl-striped-shirt/</t>
  </si>
  <si>
    <t>Madison LeCroy’s Cool-Girl Shirt Costs Thousands - But This One Is $15</t>
  </si>
  <si>
    <t>https://www.usmagazine.com/entertainment/news/bethenny-frankel-reacts-to-original-rhony-casts-savage-reboot/</t>
  </si>
  <si>
    <t>Bethenny Frankel Reacts to Fellow Original ‘RHONY’ Cast’s ‘Savage’ Reboot</t>
  </si>
  <si>
    <t>https://www.usmagazine.com/shopping/news/dainty-lace-embellished-blouses-spring/</t>
  </si>
  <si>
    <t>These Lace-Embellished Blouses Should Cost 10 Times More - Under $27</t>
  </si>
  <si>
    <t>https://www.usmagazine.com/celebrity-news/news/former-president-barack-obama-clarifies-claim-about-real-aliens/</t>
  </si>
  <si>
    <t>Former President Barack Obama Clarifies Comment Claiming Aliens ‘Are Real’</t>
  </si>
  <si>
    <t>https://www.usmagazine.com/shopping/news/jennifer-lopez-inspired-jeans-look/</t>
  </si>
  <si>
    <t>https://www.usmagazine.com/crime-news/news/missing-florida-man-found-at-sand-plant-stuck-shoulder-deep-in-mud/</t>
  </si>
  <si>
    <t>Missing Florida Man Found at Sand Plant Shoulder-Deep in Mud Like Quicksand</t>
  </si>
  <si>
    <t>https://www.usmagazine.com/entertainment/news/ozzy-osbournes-daughter-aimee-makes-rare-appearance-at-2026-grammys/</t>
  </si>
  <si>
    <t>Ozzy Osbourne’s Daughter Aimee Makes Rare Appearance at 2026 Grammys</t>
  </si>
  <si>
    <t>https://www.usmagazine.com/celebrity-news/news/amanda-batula-reveals-if-she-and-kyle-cooke-have-a-prenup-page/</t>
  </si>
  <si>
    <t>Summer House’s Amanda Batula Reveals Whether She and Kyle Cooke Have Prenup</t>
  </si>
  <si>
    <t>https://www.usmagazine.com/entertainment/news/3-new-prime-video-movies-to-watch-in-february-2026-ranked-by-imdb-rating/</t>
  </si>
  <si>
    <t>https://www.usmagazine.com/crime-news/news/neighbor-reveals-missing-north-carolina-mom-lived-a-very-quiet-life-excl/</t>
  </si>
  <si>
    <t>Neighbor Reveals Missing North Carolina Mom Lived a ‘Very Quiet’ Life</t>
  </si>
  <si>
    <t>https://www.usmagazine.com/celebrity-moms/news/jana-duggar-introduces-baby-boy-archie-to-her-siblings-in-sweet-video/</t>
  </si>
  <si>
    <t>Jana Duggar Introduces Baby Boy Archie to Her Siblings in Sweet Video</t>
  </si>
  <si>
    <t>https://www.usmagazine.com/celebrity-news/news/martin-shorts-daughter-had-mental-illness-support-dog-before-death/</t>
  </si>
  <si>
    <t>Martin Short’s Late Daughter Had ‘Mental Illness’ Support Dog Before Death</t>
  </si>
  <si>
    <t>https://www.usmagazine.com/crime-news/news/arizona-girl-16-reported-missing-after-not-returning-home-from-school/</t>
  </si>
  <si>
    <t>Arizona Girl, 16, Reported Missing After Not Returning Home From School</t>
  </si>
  <si>
    <t>https://www.usmagazine.com/shopping/news/capsule-wardrobe-essentials-that-look-expensive/</t>
  </si>
  <si>
    <t>20 Fashion Basics That Make Every Outfit Look Expensive</t>
  </si>
  <si>
    <t>https://www.usmagazine.com/celebrity-news/news/jennifer-anistons-boyfriend-jim-curtis-packs-on-the-pda-in-birthday-tribute/</t>
  </si>
  <si>
    <t>Jennifer Aniston’s Boyfriend Jim Curtis Packs on the PDA in Birthday Tribute</t>
  </si>
  <si>
    <t>https://www.usmagazine.com/entertainment/news/tara-lipinskis-health-issues-explained-after-traitors-medical-exemption/</t>
  </si>
  <si>
    <t>What Health Issues Did Tara Lipinski Have Before ‘Traitors’ Medical Exemption?</t>
  </si>
  <si>
    <t>https://www.womansworld.com/wellness/heart-health/doctors-reveal-the-truth-about-the-side-effects-of-statins</t>
  </si>
  <si>
    <t>Worried About Statin Side Effects? Find Out What’s Real and What’s Not</t>
  </si>
  <si>
    <t>https://www.usmagazine.com/celebrity-news/news/general-hospitals-johnny-wactors-mom-gains-access-to-his-iphone-excl/</t>
  </si>
  <si>
    <t>Late ‘General Hospital’ Star Johnny Wactor’s Mom Gains Access to His iPhone</t>
  </si>
  <si>
    <t>https://www.womansworld.com/life/pioneer-woman-mercantile-complete-guide-to-rees-must-visit-store</t>
  </si>
  <si>
    <t>The Pioneer Woman Mercantile: Your Complete Visitor’s Guide</t>
  </si>
  <si>
    <t>https://www.usmagazine.com/celebrity-news/news/james-van-der-beeks-wife-kimberly-mourns-eric-dane-after-death-at-53/</t>
  </si>
  <si>
    <t>James Van Der Beek’s Wife Remembers Him ‘Laughing’ With Late Eric Dane</t>
  </si>
  <si>
    <t>https://www.usmagazine.com/celebrity-news/news/thomas-rhett-says-hes-kind-of-going-deaf-in-1-ear-at-age-35/</t>
  </si>
  <si>
    <t>Thomas Rhett Says He’s ‘Kind of Going Deaf’ at Age 35, Has Hearing Aids</t>
  </si>
  <si>
    <t>https://www.usmagazine.com/shopping/news/margot-robbie-oversized-shirt-style-amazon/</t>
  </si>
  <si>
    <t>Margot Robbie’s Oversized Shirt Style Is a Rich Mom Basic -The Cozy $8 Look</t>
  </si>
  <si>
    <t>https://www.usmagazine.com/crime-news/news/utah-dad-facing-abuse-charges-after-waterboarding-teen-daughter-report/</t>
  </si>
  <si>
    <t>Utah Dad Facing Abuse Charges After Allegedly Waterboarding Teen Daughter</t>
  </si>
  <si>
    <t>https://www.usmagazine.com/shopping/news/kylie-kelce-winter-mock-neck-sweater/</t>
  </si>
  <si>
    <t>Kylie Kelce Proved This Winter Sweater Is Glam Enough for Daytime TV</t>
  </si>
  <si>
    <t>https://www.usmagazine.com/entertainment/news/3-must-watch-hbo-max-shows-you-need-to-stream-in-february-2026/</t>
  </si>
  <si>
    <t>3 Must-Watch HBO Max Shows You Need to Stream in February 2026</t>
  </si>
  <si>
    <t>https://www.womansworld.com/entertainment/classic-tv/inside-the-lost-star-trek-generations-movie</t>
  </si>
  <si>
    <t>The Lost Version of the ‘Star Trek: Generations’ Movie: The Kirk-Picard Adventure Fans Never Got to See</t>
  </si>
  <si>
    <t>https://www.usmagazine.com/entertainment/news/you-can-watch-wuthering-heights-for-free-right-now-but-theres-a-catch/</t>
  </si>
  <si>
    <t>You Can Watch ‘Wuthering Heights’ for Free Right Now - But There’s a Catch</t>
  </si>
  <si>
    <t>https://www.usmagazine.com/crime-news/news/man-allegedly-sent-9mm-bullet-to-ex-begged-to-get-back-with-her/</t>
  </si>
  <si>
    <t>Man Allegedly Sent 9MM Bullet to Ex in Letter Begging to ‘Get Back With Her’</t>
  </si>
  <si>
    <t>https://www.usmagazine.com/entertainment/news/dave-portnoy-slams-commenters-after-patriots-2026-super-bowl-loss/</t>
  </si>
  <si>
    <t>Dave Portnoy Slams ‘Nasty’ Social Media Users After Patriots’ Super Bowl Loss</t>
  </si>
  <si>
    <t>https://www.usmagazine.com/entertainment/news/cooper-kupp-celebrates-2026-super-bowl-win-with-wife-anna-and-3-kids/</t>
  </si>
  <si>
    <t>Cooper Kupp Celebrates 2026 Super Bowl Win With Wife Anna and Their 3 Kids</t>
  </si>
  <si>
    <t>https://www.womansworld.com/wellness/weird-taste-in-mouth-hidden-causes-simple-fixes</t>
  </si>
  <si>
    <t>https://www.usmagazine.com/shopping/news/kyle-richards-rich-looking-woven-bag/</t>
  </si>
  <si>
    <t>Kyle Richards’ Woven Bag Looks So Similar to This $20 Amazon Option</t>
  </si>
  <si>
    <t>https://www.usmagazine.com/entertainment/news/below-deck-deckhands-father-was-married-to-3-women-at-the-same-time/</t>
  </si>
  <si>
    <t>‘Below Deck’ Deckhand’s Father ‘Was Married to 3 Women at the Same Time’</t>
  </si>
  <si>
    <t>https://www.usmagazine.com/celebrity-news/news/authorities-seen-searching-septic-tank-at-missing-nancy-guthries-home/</t>
  </si>
  <si>
    <t>Authorities Seen Searching Nancy Guthrie’s Septic Tank Amid Disappearance</t>
  </si>
  <si>
    <t>https://www.usmagazine.com/shopping/news/kate-hudson-charlotte-tilbury-magic-cream-golden-globes/</t>
  </si>
  <si>
    <t>Kate Hudson Used the Rich-Girl ‘Magic’ Cream That Softens Wrinkles Fast</t>
  </si>
  <si>
    <t>https://www.usmagazine.com/entertainment/news/5-thriller-movie-masterpieces-you-need-to-watch-right-now-inside-man-and-more/</t>
  </si>
  <si>
    <t>5 Thriller Movie Masterpieces You Need to Watch Right Now</t>
  </si>
  <si>
    <t>https://www.usmagazine.com/celebrity-news/news/savannah-guthries-sisters-home-searched-amid-moms-disappearance/</t>
  </si>
  <si>
    <t>Savannah Guthrie’s Sister’s Home Searched 1 Week After Mom’s Disappearance</t>
  </si>
  <si>
    <t>https://www.usmagazine.com/crime-news/news/how-do-predator-poachers-find-pedophiles-alex-rosen-explains-process/</t>
  </si>
  <si>
    <t>How Do Predator Poachers Find Pedophiles? Founder Alex Rosen Explains Process</t>
  </si>
  <si>
    <t>https://www.usmagazine.com/celebrity-news/news/dave-grohl-and-wife-jordyn-blum-attend-2026-grammys-party-after-scandal/</t>
  </si>
  <si>
    <t>Dave Grohl and Jordyn Blum Bring Daughter to Grammys Bash After His Scandal</t>
  </si>
  <si>
    <t>https://www.usmagazine.com/entertainment/news/5-greatest-r-rated-1980s-comedy-movies-ranked-a-fish-called-wanda-and-more/</t>
  </si>
  <si>
    <t>https://www.usmagazine.com/entertainment/news/former-nfl-player-chris-long-hilariously-blasts-bad-bunny-critics/</t>
  </si>
  <si>
    <t>NFL’s Chris Long Slams Bad Bunny Critics for Not Liking ‘Big Booty Latinas’</t>
  </si>
  <si>
    <t>https://www.usmagazine.com/entertainment/news/3-best-peacock-movies-to-binge-watch-this-weekend-february-28-march-1-2026/</t>
  </si>
  <si>
    <t>3 Best Peacock Movies to Binge-Watch This Weekend (February 28-March 1)</t>
  </si>
  <si>
    <t>https://www.usmagazine.com/crime-news/news/teen-accused-of-killing-adoptive-mom-with-hammer-stuffing-body-in-trash/</t>
  </si>
  <si>
    <t>Teen Accused of Killing Adoptive Mom With Hammer, Stuffing Body in Trash</t>
  </si>
  <si>
    <t>https://www.usmagazine.com/celebrity-news/news/backpack-found-by-nancy-guthrie-search-party-is-not-related-to-case/</t>
  </si>
  <si>
    <t>Backpack Found by Nancy Guthrie Search Party Is Not Related to Disappearance</t>
  </si>
  <si>
    <t>https://www.usmagazine.com/entertainment/news/3-best-new-hulu-movies-im-watching-this-weekend-february-13-15-date-night-and-more/</t>
  </si>
  <si>
    <t>3 Best New Hulu Movies I’m Watching This Weekend (February 13-15): ‘Date Night’ and More</t>
  </si>
  <si>
    <t>https://www.usmagazine.com/shopping/news/comfy-tummy-control-transitional-dresses/</t>
  </si>
  <si>
    <t>11 Comfy, Transitional Dresses With Shockingly Good Tummy Control</t>
  </si>
  <si>
    <t>https://www.usmagazine.com/crime-news/news/florida-man-allegedly-confessed-to-cops-he-snapped-his-grandmothers-neck/</t>
  </si>
  <si>
    <t>Florida Grandson Confesses to Killing Grandmother, ‘Snapping’ Her Neck</t>
  </si>
  <si>
    <t>https://www.usmagazine.com/celebrity-news/news/zayn-malik-clarifies-comment-about-not-being-in-love-with-gigi-hadid/</t>
  </si>
  <si>
    <t>Zayn Malik Clarifies Comment About Not Being ‘In Love’ With Ex Gigi Hadid</t>
  </si>
  <si>
    <t>https://www.usmagazine.com/celebrity-news/news/james-van-der-beek-urged-fans-not-to-ignore-this-colorectal-cancer-symptom/</t>
  </si>
  <si>
    <t>https://www.womansworld.com/entertainment/celebrities/sam-elliott-landman-what-to-expect-tl-season-3</t>
  </si>
  <si>
    <t>Sam Elliott Is Coming Back to ‘Landman’! Here’s What Fans Can Expect From T.L. in Season 3</t>
  </si>
  <si>
    <t>https://www.usmagazine.com/entertainment/news/new-on-tubi-in-february-2026-full-list-of-all-the-free-movies-and-shows/</t>
  </si>
  <si>
    <t>New on Tubi in February 2026 - The Full List of All the Free Movies and TV Shows</t>
  </si>
  <si>
    <t>https://www.usmagazine.com/crime-news/news/kindergarten-teacher-allegedly-assaulted-student-is-fired-from-school/</t>
  </si>
  <si>
    <t>Kindergarten Teacher Accused of Attacking Child Who Broke Pencil Is Fired</t>
  </si>
  <si>
    <t>https://www.usmagazine.com/celebrity-news/news/rhobhs-rachel-zoe-reveals-when-rodger-berman-divorce-will-be-finalized/</t>
  </si>
  <si>
    <t>Rachel Zoe Reveals When Her Divorce From Rodger Berman Will Be Finalized</t>
  </si>
  <si>
    <t>https://www.usmagazine.com/crime-news/news/dna-ties-serial-killer-to-1992-cold-case-of-oregon-woman-killed-at-home/</t>
  </si>
  <si>
    <t>Serial Killer’s DNA Links Him to 1992 Murder of 82-Year-Old Oregon Woman</t>
  </si>
  <si>
    <t>https://www.usmagazine.com/shopping/news/katie-holmes-winter-flats-trend-amazon/</t>
  </si>
  <si>
    <t>Katie Holmes Proved It! This Edgy Shoe Trend Is Much Classier Than Boots</t>
  </si>
  <si>
    <t>https://www.usmagazine.com/entertainment/news/3-prime-video-movies-that-are-a-perfect-10-10-february-2026/</t>
  </si>
  <si>
    <t>https://www.usmagazine.com/shopping/news/teyana-taylor-grammys-hair-gel/</t>
  </si>
  <si>
    <t>Teyana Taylor’s Sleek Grammys ‘Do Stayed Put Thanks to This $10 Gel</t>
  </si>
  <si>
    <t>https://www.womansworld.com/wellness/cancer/hpv-vaccine-after-40-who-should-get-it</t>
  </si>
  <si>
    <t>Can You Still Get the HPV Vaccine in Your 40s and Beyond? Doctors Explain</t>
  </si>
  <si>
    <t>https://www.usmagazine.com/crime-news/news/florida-mother-allegedly-killed-her-2-children-then-died-by-suicide/</t>
  </si>
  <si>
    <t>Florida Mother Allegedly Killed Her 2 Children Then Died by Suicide</t>
  </si>
  <si>
    <t>https://www.usmagazine.com/food/news/travis-kelce-jokes-he-gained-weight-after-eating-taylor-swifts-sourdough/</t>
  </si>
  <si>
    <t>Travis Kelce Jokes He Gained Weight After Eating Taylor Swift’s Sourdough</t>
  </si>
  <si>
    <t>https://www.usmagazine.com/celebrity-moms/news/hailey-bieber-details-son-jacks-life-at-home-with-justin-bieber/</t>
  </si>
  <si>
    <t>Hailey Bieber Details Son Jack’s Life at Home With Justin Bieber</t>
  </si>
  <si>
    <t>https://www.usmagazine.com/entertainment/news/3-best-new-netflix-movies-to-stream-this-weekend-february-27-march-1-2026/</t>
  </si>
  <si>
    <t>3 Best New Netflix Movies to Stream This Weekend (February 27-March 1)</t>
  </si>
  <si>
    <t>https://www.usmagazine.com/entertainment/news/kathryn-hahn-talks-the-studio-season-2-butt-implants-and-football-excl/</t>
  </si>
  <si>
    <t>Kathryn Hahn Doubles Down on Wanting Butt Implants in ‘The Studio’ Season 2</t>
  </si>
  <si>
    <t>https://www.usmagazine.com/celebrity-news/news/jennifer-aniston-feels-at-peace-with-boyfriend-jim-curtis-excl/</t>
  </si>
  <si>
    <t>Jennifer Aniston Feels at ‘Peace’ With BF Jim Curtis: They’re ‘Inseparable’</t>
  </si>
  <si>
    <t>https://www.usmagazine.com/shopping/news/jennifer-garner-anti-jeans-comfy-trousers-amazon/</t>
  </si>
  <si>
    <t>Jennifer Garner Ditched Stiff Jeans for This Comfy Trouser Style</t>
  </si>
  <si>
    <t>https://www.usmagazine.com/celebrity-news/news/was-savannah-guthries-moms-disappearance-targeted-sheriff-weighs-in/</t>
  </si>
  <si>
    <t>Was Savannah Guthrie’s Mom’s Disappearance Targeted? Sheriff Weighs In</t>
  </si>
  <si>
    <t>https://www.usmagazine.com/shopping/news/shopper-loved-rich-girl-matching-set/</t>
  </si>
  <si>
    <t>Amazon Shoppers Are ‘Obsessed’ With This Rich-Girl Outfit Set</t>
  </si>
  <si>
    <t>https://www.usmagazine.com/entertainment/news/this-is-the-1-catherine-ohara-movie-you-should-watch-right-now/</t>
  </si>
  <si>
    <t>This Is the 1 Catherine O’Hara Movie You Should Watch Right Now</t>
  </si>
  <si>
    <t>https://www.usmagazine.com/entertainment/news/da-brat-explains-why-she-wouldnt-join-real-housewives-of-atlanta-excl/</t>
  </si>
  <si>
    <t>Why Da Brat Wouldn’t Do ‘RHOA’ Despite ‘Conversations’ About Joining Show</t>
  </si>
  <si>
    <t>https://www.womansworld.com/entertainment/books/best-new-thrillers</t>
  </si>
  <si>
    <t>7 Best New Thrillers of 2026 That Will Keep You Up All Night!</t>
  </si>
  <si>
    <t>https://www.usmagazine.com/celebrity-news/news/megyn-kelly-slammed-for-quoting-savannah-guthries-kidnapping-story/</t>
  </si>
  <si>
    <t>Megyn Kelly Slammed for Quoting Savannah Guthrie’s Past ‘Kidnapping’ Story</t>
  </si>
  <si>
    <t>https://www.usmagazine.com/shopping/news/warm-cozy-barn-jackets/</t>
  </si>
  <si>
    <t>Barn Jackets Are the Trendy, Cozy Must-Have You’ll Wear Through Spring</t>
  </si>
  <si>
    <t>https://www.usmagazine.com/shopping/news/colorful-spring-ready-lounge-sets-swap/</t>
  </si>
  <si>
    <t>17 Colorful, Spring-Ready Lounge Sets to Replace All My Sweats</t>
  </si>
  <si>
    <t>https://www.usmagazine.com/shopping/news/amal-clooney-volume-shampoo-conditioner-duo/</t>
  </si>
  <si>
    <t>Amal Clooney Uses This $20 Volume-Boosting Shampoo and Conditioner Duo</t>
  </si>
  <si>
    <t>https://www.usmagazine.com/celebrity-news/news/kaitlyn-bristowe-tearfully-recounts-suffering-most-epic-breakdown/</t>
  </si>
  <si>
    <t>Kaitlyn Bristowe Tearfully Recounts Suffering ‘Most Epic Breakdown’</t>
  </si>
  <si>
    <t>https://www.usmagazine.com/celebrity-news/news/president-trump-slams-robert-de-niro-after-state-of-the-union-address/</t>
  </si>
  <si>
    <t>President Trump Says ‘Deranged’ Robert De Niro Should Leave the Country</t>
  </si>
  <si>
    <t>https://www.womansworld.com/wellness/nasal-polyps-symptoms-to-watch-for-and-a-breakthrough-cure</t>
  </si>
  <si>
    <t>Is It a Stuffy Nose or Nasal Polyps? See the Symptoms and a ‘Miracle’ Cure</t>
  </si>
  <si>
    <t>https://www.usmagazine.com/shopping/news/writer-approved-slimming-tummy-hiding-pants/</t>
  </si>
  <si>
    <t>I Swear by These Tummy-Hiding Pants on Days I Want an Instantly Slim Look</t>
  </si>
  <si>
    <t>https://www.usmagazine.com/shopping/news/nicole-kidman-chocolate-leather-tote-look-amazon/</t>
  </si>
  <si>
    <t>Nicole Kidman’s Oversized Tote Is a Rich-Girl Travel Hack</t>
  </si>
  <si>
    <t>https://www.usmagazine.com/shopping/news/writer-approved-buttery-soft-winter-sweatshirts/</t>
  </si>
  <si>
    <t>I’m a Loungewear Snob - But Even I’m Buying These Soft Sweatshirts</t>
  </si>
  <si>
    <t>https://www.usmagazine.com/entertainment/news/5-best-thrillers-on-netflix-prime-video-and-more-ranked-by-rotten-tomatoes-score-february-2026/</t>
  </si>
  <si>
    <t>5 Best Thrillers on Netflix, Prime Video and More (February 2026)</t>
  </si>
  <si>
    <t>https://www.womansworld.com/beauty/fashion/cozy-buys-from-qvc-pioneer-woman-collection-winter</t>
  </si>
  <si>
    <t>4 Cozy Buys From QVC’s New Pioneer Woman Collection</t>
  </si>
  <si>
    <t>https://www.usmagazine.com/entertainment/news/stephen-colbert-slams-cbs-for-banning-his-james-talarico-interview/</t>
  </si>
  <si>
    <t>Stephen Colbert Calls Out CBS for Pulling an Interview Off the Air</t>
  </si>
  <si>
    <t>https://www.usmagazine.com/entertainment/news/southern-charms-salley-carson-gives-austen-status-update-after-hookup/</t>
  </si>
  <si>
    <t>Where Does Salley Carson Stand With Austen After ‘Southern Charm’ Hookup?</t>
  </si>
  <si>
    <t>https://www.usmagazine.com/shopping/news/comfy-knit-outfit-sets-under-50/</t>
  </si>
  <si>
    <t>These Comfy Knit Outfit Sets Are the Secret to Looking Seriously Wealthy</t>
  </si>
  <si>
    <t>https://www.usmagazine.com/celebrity-news/news/jessica-alba-and-cash-warren-finalize-divorce-1-year-after-their-split/</t>
  </si>
  <si>
    <t>Jessica Alba and Cash Warren Finalize Their Divorce 1 Year After Split</t>
  </si>
  <si>
    <t>https://www.usmagazine.com/celebrity-news/news/kelsea-ballerini-reflects-on-endings-after-chase-stokes-split/</t>
  </si>
  <si>
    <t>Kelsea Ballerini Reflects on Unexpected ‘Endings’ After Chase Stokes Split</t>
  </si>
  <si>
    <t>https://www.usmagazine.com/shopping/news/walmart-secret-nyfw-edit-chic-pieces/</t>
  </si>
  <si>
    <t>13 Chic Pieces I’m Buying From Walmart’s Secret NYFW Edit (From $15)</t>
  </si>
  <si>
    <t>https://www.womansworld.com/beauty/hair/noticing-thinner-hair-after-50-heres-whats-really-going-on-and-what-you-can-do-about-it</t>
  </si>
  <si>
    <t>Noticing Thinner Hair After 50? Here’s What’s Really Going On And What You Can Do About It</t>
  </si>
  <si>
    <t>https://www.usmagazine.com/shopping/news/parisian-cool-mom-elevated-staples/</t>
  </si>
  <si>
    <t>All the Cool Parisian Moms Are Wearing These 19 Elevated Staples</t>
  </si>
  <si>
    <t>https://www.usmagazine.com/shopping/news/sotd-melissa-gorga-chic-knit-dress-amazon/</t>
  </si>
  <si>
    <t>Melissa Gorga Found a Way to Make a Simple Knit Dress Look Cozy and Luxe</t>
  </si>
  <si>
    <t>https://www.usmagazine.com/celebrity-news/news/jelly-roll-and-wife-bunnie-xo-reveal-secrets-to-their-marriage-excl/</t>
  </si>
  <si>
    <t>Jelly Roll and Wife Bunnie Xo Reveal Their Secrets to 9-Year Marriage</t>
  </si>
  <si>
    <t>https://www.womansworld.com/entertainment/tv-shows/lioness-season-3-cast-confirmed</t>
  </si>
  <si>
    <t>Nicole Kidman &amp; Zoe Saldaña Back for ‘Lioness’ Season 3</t>
  </si>
  <si>
    <t>https://www.usmagazine.com/celebrity-news/news/ant-ansteads-legal-troubles-explained-bankruptcy-renee-zellweger-lawsuit/</t>
  </si>
  <si>
    <t>Inside Ant Anstead’s Legal Troubles: Renee Zellweger Rental Lawsuit, More</t>
  </si>
  <si>
    <t>https://www.usmagazine.com/entertainment/news/cardi-b-reacts-after-vegas-concert-fall-jokingly-blames-the-government/</t>
  </si>
  <si>
    <t>Cardi B Reacts After Falling Down During Her Las Vegas Concert</t>
  </si>
  <si>
    <t>https://www.usmagazine.com/celebrity-news/news/former-president-barack-obama-confirms-aliens-exist-not-at-area-51/</t>
  </si>
  <si>
    <t>Former President Barack Obama Confirms Aliens Are Real: Not at ‘Area 51’</t>
  </si>
  <si>
    <t>https://www.usmagazine.com/celebrity-news/news/jason-bateman-got-sober-from-alcohol-cocaine-to-ease-marriage-tension/</t>
  </si>
  <si>
    <t>Jason Bateman Got Sober From Alcohol and Cocaine to Ease Marriage ‘Tension’</t>
  </si>
  <si>
    <t>https://www.usmagazine.com/celebrity-news/pictures/inside-heather-rae-el-moussas-galentines-day-party-with-christina-haack/</t>
  </si>
  <si>
    <t>Inside Heather Rae El Moussa’s Galentine’s Day Party With Her Best Friends</t>
  </si>
  <si>
    <t>https://www.womansworld.com/life/money/snap-overpayment-what-to-do-if-government-sends-too-much</t>
  </si>
  <si>
    <t>84-Year-Old Must Repay $9,000 SNAP Error-How to Protect Yourself</t>
  </si>
  <si>
    <t>https://www.womansworld.com/uncategorized/dollar-tree-coastal-decor-adds-seaside-bliss-to-your-home</t>
  </si>
  <si>
    <t>Dollar Tree Coastal Decor Is the Perfect Way to Ward off Winter Blues</t>
  </si>
  <si>
    <t>https://www.usmagazine.com/sports/news/mikaela-shiffrin-breaks-down-in-tears-after-winning-gold-at-2026-olympics/</t>
  </si>
  <si>
    <t>Mikaela Shiffrin Breaks Down in Tears After Winning Gold at 2026 Olympics</t>
  </si>
  <si>
    <t>https://www.usmagazine.com/celebrity-news/news/katie-bates-prepares-for-intensive-therapy-getaway-after-husbands-affair/</t>
  </si>
  <si>
    <t>Katie Bates Prepares for 1st Intensive Therapy Getaway After Husband’s Affair</t>
  </si>
  <si>
    <t>https://www.usmagazine.com/crime-news/news/missing-alabama-mom-and-2-children-may-be-in-danger-possibly-taken/</t>
  </si>
  <si>
    <t>Missing Mom and 2 Children Possibly ‘Taken Against Their Will,’ In Danger</t>
  </si>
  <si>
    <t>https://www.usmagazine.com/sports/news/gabriella-papadakis-responds-to-guillaume-cizeron-winning-gold-medal/</t>
  </si>
  <si>
    <t>French Ice Dancer’s Former Partner Shares Cryptic Message After Olympic Win</t>
  </si>
  <si>
    <t>https://www.womansworld.com/life/horoscopes/february-1-to-february-7-horoscope-your-zodiacs-week</t>
  </si>
  <si>
    <t>February 1 to February 7 Horoscope Forecast: Your Zodiac Sign’s Week</t>
  </si>
  <si>
    <t>https://www.womansworld.com/entertainment/classic-tv/richard-hatch-healing-the-battlestar-galactica-fan-divide</t>
  </si>
  <si>
    <t>‘I Was Going Into the Lion’s Den’: How Richard Hatch Bridged the ‘Battlestar Galactica’ Divide</t>
  </si>
  <si>
    <t>https://www.womansworld.com/wellness/cancer/new-pancreatic-cancer-drug-research-offers-hope-for-treatment</t>
  </si>
  <si>
    <t>New Pancreatic Cancer Drug Study Offers Major Hope for Treatment</t>
  </si>
  <si>
    <t>https://www.usmagazine.com/entertainment/news/3-underrated-hbo-max-movies-you-should-watch-in-february-2026/</t>
  </si>
  <si>
    <t>3 Underrated HBO Max Movies You Should Watch in February 2026</t>
  </si>
  <si>
    <t>https://www.usmagazine.com/celebrity-news/news/rhocs-vicki-gunvalson-is-safe-amid-violence-in-mexico-sending-love/</t>
  </si>
  <si>
    <t>RHOC’s Vicki Gunvalson Shares Message Amid Violence in Mexico: ‘Sending Love’</t>
  </si>
  <si>
    <t>https://www.usmagazine.com/entertainment/news/5-great-netflix-movies-to-watch-on-valentines-day-titanic-hit-man-and-more/</t>
  </si>
  <si>
    <t>5 Great Netflix Movies to Watch on Valentine’s Day: ‘Titanic,’ ‘Hit Man,’ More</t>
  </si>
  <si>
    <t>https://www.usmagazine.com/entertainment/news/3-best-peacock-movies-to-binge-watch-this-weekend-february-20-22-26/</t>
  </si>
  <si>
    <t>3 Best Peacock Movies to Binge-Watch This Weekend (February 20-22)</t>
  </si>
  <si>
    <t>https://www.usmagazine.com/entertainment/news/new-on-hbo-max-in-february-2026-the-full-list-of-movies-and-tv-shows/</t>
  </si>
  <si>
    <t>New on HBO Max in February 2026 - The Full List of Movies and TV Shows</t>
  </si>
  <si>
    <t>https://www.usmagazine.com/celebrity-moms/news/did-catherine-ohara-have-kids-she-is-survived-by-her-2-sons/</t>
  </si>
  <si>
    <t>Inside Catherine O’Hara’s Relationship With Her 2 Sons Before Her Death</t>
  </si>
  <si>
    <t>https://www.usmagazine.com/entertainment/news/paul-mccartney-says-he-got-emotional-seeing-late-wife-linda-in-new-doc/</t>
  </si>
  <si>
    <t>Paul McCartney Says He Got ‘Emotional’ Seeing Late Wife Linda in New Doc</t>
  </si>
  <si>
    <t>https://www.usmagazine.com/entertainment/news/lindsey-vonn-completely-tore-her-acl-still-competing-in-2026-olympics/</t>
  </si>
  <si>
    <t>Lindsey Vonn ‘Completely Tore’ Her ACL, Still Competing in 2026 Olympics</t>
  </si>
  <si>
    <t>https://www.usmagazine.com/shopping/news/loose-waist-defining-dresses-replace-denim/</t>
  </si>
  <si>
    <t>Bye, Denim! We’re Swapping Jeans for Loose yet Waist-Defining Dresses</t>
  </si>
  <si>
    <t>https://www.usmagazine.com/shopping/news/loose-stretchy-dresses-winter-to-spring/</t>
  </si>
  <si>
    <t>I’m Living in These Loose Dresses During the Winter-to-Spring Phase</t>
  </si>
  <si>
    <t>https://www.usmagazine.com/entertainment/news/who-does-kyle-richards-play-in-the-lincoln-lawyer-season-4-role-explained/</t>
  </si>
  <si>
    <t>Kyle Richards Makes Appearance in Netflix’s ‘The Lincoln Lawyer’ Season 4</t>
  </si>
  <si>
    <t>https://www.usmagazine.com/shopping/news/melatonin-free-sleep-gummies-canary/</t>
  </si>
  <si>
    <t>Trouble Sleeping? This Melatonin-Free Aid Promotes Rest Without Grogginess</t>
  </si>
  <si>
    <t>https://www.usmagazine.com/celebrity-body/news/luke-combs-says-hes-scared-of-weight-loss-drugs-in-body-image-chat/</t>
  </si>
  <si>
    <t>Luke Combs Says He’s ‘Scared’ to Use Weight Loss Drugs in Body Image Chat</t>
  </si>
  <si>
    <t>https://www.usmagazine.com/celebrity-news/news/martha-stewart-reveals-exactly-what-shes-doing-to-look-and-feel-so-great/</t>
  </si>
  <si>
    <t>Martha Stewart Reveals Exactly What She’s Doing to Look and Feel So Great</t>
  </si>
  <si>
    <t>https://www.usmagazine.com/entertainment/news/today-hosts-ask-for-grace-while-covering-nancy-guthrie-disappearance/</t>
  </si>
  <si>
    <t>‘Today’ Hosts Ask for ‘Grace’ While Covering Nancy Guthrie’s Disappearance</t>
  </si>
  <si>
    <t>https://www.usmagazine.com/entertainment/news/ilia-malinin-had-traumatic-thoughts-before-shocking-8th-place-finish/</t>
  </si>
  <si>
    <t>Ilia Malinin Had ‘Traumatic’ Thoughts Before Shocking 8th Place Finish</t>
  </si>
  <si>
    <t>https://www.womansworld.com/life/money/money-mule-scam-red-flags-every-person-should-know</t>
  </si>
  <si>
    <t>Money Mule Scams Could Land You in Legal Trouble-Here’s How to Stay Safe</t>
  </si>
  <si>
    <t>https://www.womansworld.com/shopping/get-your-american-flag-at-dollar-tree-and-more-patriotic-decor</t>
  </si>
  <si>
    <t>Dollar Tree Americana Decor for the United States 250th Anniversary</t>
  </si>
  <si>
    <t>https://www.womansworld.com/shopping/dollar-tree-hobbies-budget-friendly-crafts-for-winter</t>
  </si>
  <si>
    <t>Best Dollar Tree Hobbies: Budget-Friendly Crafts for Winter Under $1.50</t>
  </si>
  <si>
    <t>https://www.usmagazine.com/celebrity-news/news/who-is-antm-champ-adrianne-currys-husband-meet-matthew-rhode/</t>
  </si>
  <si>
    <t>Who Is ‘ANTM’ Champ Adrianne Curry’s Husband? Meet Matthew Rhode</t>
  </si>
  <si>
    <t>https://www.usmagazine.com/entertainment/news/3-new-netflix-movies-with-at-least-90-percent-on-rotten-tomatoes-february-2026/</t>
  </si>
  <si>
    <t>https://www.womansworld.com/life/money/ways-to-save-money-on-groceries</t>
  </si>
  <si>
    <t>https://www.usmagazine.com/shopping/news/nicole-kidman-vegamour-gro-hair-serum-review/</t>
  </si>
  <si>
    <t>Nicole Kidman and I Use the Same Hair Serum for Thinning Hair</t>
  </si>
  <si>
    <t>https://www.usmagazine.com/celebrity-news/news/tourettes-activist-apologized-to-michael-b-jordan-and-delroy-lindo/</t>
  </si>
  <si>
    <t>Tourette’s Activist Apologized to Michael B. Jordan, Delroy Lindo After BAFTAs</t>
  </si>
  <si>
    <t>https://www.usmagazine.com/celebrity-news/news/bonnie-blue-defends-her-pregnancy-from-critics-its-my-body/</t>
  </si>
  <si>
    <t>Adult Content Creator Bonnie Blue Defends Pregnancy From Critics: ‘My Body’</t>
  </si>
  <si>
    <t>https://www.usmagazine.com/celebrity-news/news/whoopi-goldberg-makes-rare-comments-about-her-love-life-after-3-divorces/</t>
  </si>
  <si>
    <t>Whoopi Goldberg Makes Rare Comments About Her Love Life After 3 Divorces</t>
  </si>
  <si>
    <t>https://www.usmagazine.com/celebrity-moms/news/pete-davidsons-girlfriend-elsie-hewitt-on-why-she-hated-being-pregnant/</t>
  </si>
  <si>
    <t>Why Pete Davidson’s Girlfriend Elsie Hewitt ‘Hated’ Being Pregnant</t>
  </si>
  <si>
    <t>https://www.usmagazine.com/crime-news/news/north-carolina-mom-looks-unrecognizable-in-1st-photo-after-24-years-on-the-run/</t>
  </si>
  <si>
    <t>North Carolina Mom Unrecognizable in 1st Photo After 24 Years on the Run</t>
  </si>
  <si>
    <t>https://www.usmagazine.com/shopping/news/martha-stewart-butter-yellow-sweater-look/</t>
  </si>
  <si>
    <t>Martha Stewart’s Butter-Yellow Sweater Look Is a Winter-To-Spring Staple</t>
  </si>
  <si>
    <t>https://www.womansworld.com/weight-loss/success-stories/the-best-healthy-foods-for-weight-loss-that-save-you-money</t>
  </si>
  <si>
    <t>Lose Weight and Save Thousands With These 8 Grocery Staples</t>
  </si>
  <si>
    <t>https://www.womansworld.com/entertainment/senior-dogs-join-2026-puppy-bowl-lineup-for-first-time</t>
  </si>
  <si>
    <t>Meet the Adorable Senior Dogs Playing in This Year’s Puppy Bowl</t>
  </si>
  <si>
    <t>https://www.usmagazine.com/entertainment/news/is-mob-wives-coming-back-what-to-know-about-the-rumored-reboot/</t>
  </si>
  <si>
    <t>‘Mob Wives’ Producers ‘Actively’ Talking With Cast Members to Reboot Show</t>
  </si>
  <si>
    <t>https://www.usmagazine.com/entertainment/news/5-rom-com-movie-masterpieces-you-need-to-watch-right-now-february-2026/</t>
  </si>
  <si>
    <t>5 Rom-Com Movie Masterpieces You Need to Watch on Netflix, HBO Max and More</t>
  </si>
  <si>
    <t>https://www.usmagazine.com/celebrity-news/news/katie-bates-celebrates-daughters-birthday-1-month-after-husbands-affair/</t>
  </si>
  <si>
    <t>Katie Bates Celebrates Daughter’s Birthday 1 Month After Husband’s Affair</t>
  </si>
  <si>
    <t>https://www.usmagazine.com/shopping/news/comfy-travel-outfit-sets-amazon/</t>
  </si>
  <si>
    <t>I’m Always Traveling: 17 Amazon Outfit Sets I Wear on Repeat</t>
  </si>
  <si>
    <t>https://www.usmagazine.com/entertainment/news/hockey-player-sarah-nurse-gives-fans-a-peek-at-olympic-village-room/</t>
  </si>
  <si>
    <t>Canada Hockey Player Sarah Nurse Offers Peek at Tiny Olympic Village Room</t>
  </si>
  <si>
    <t>https://www.usmagazine.com/celebrity-news/news/nascar-shares-emotional-daytona-500-tribute-to-late-driver-greg-biffle/</t>
  </si>
  <si>
    <t>NASCAR Shares Emotional Tribute to Late Driver Greg Biffle at Daytona 500</t>
  </si>
  <si>
    <t>https://www.usmagazine.com/shopping/news/premium-brands-major-sale-amazon/</t>
  </si>
  <si>
    <t>Hold on, Amazon Is Having a Secret Sale on High-End Brands</t>
  </si>
  <si>
    <t>https://www.usmagazine.com/celebrity-body/news/kaley-cuoco-shares-hilarious-botox-story-on-the-big-bang-theory/</t>
  </si>
  <si>
    <t>Kaley Cuoco Recalls Hilarious 1st Botox Experience on ‘Big Bang Theory’</t>
  </si>
  <si>
    <t>https://www.womansworld.com/entertainment/classic-tv/why-stargate-sg-1-ended-after-10-seasons-cast-shares-set-secrets</t>
  </si>
  <si>
    <t>Why ‘Stargate SG-1’ Ended After 10 Seasons: Cast and Crew Share Heartfelt Secrets From the Set</t>
  </si>
  <si>
    <t>https://www.womansworld.com/wellness/pain-management/the-best-stretches-for-pain-in-your-lower-back-hips-and-more</t>
  </si>
  <si>
    <t>The Best Stretches for Women 50+ With Pain in Your Back, Hips and More</t>
  </si>
  <si>
    <t>https://www.usmagazine.com/celebrity-news/news/prince-andrews-downfall-started-with-disastrous-interview-about-epstein/</t>
  </si>
  <si>
    <t>Prince Andrew’s Downfall Started With This Disastrous TV Interview</t>
  </si>
  <si>
    <t>https://www.usmagazine.com/celebrity-news/news/teddi-mellencamp-says-shes-single-while-detailing-dating-experiences/</t>
  </si>
  <si>
    <t>Teddi Mellencamp Says She’s Single While Detailing Hinge Dating Experiences</t>
  </si>
  <si>
    <t>https://www.usmagazine.com/entertainment/news/taylor-swift-releases-extended-opalite-video-with-hysterical-footage/</t>
  </si>
  <si>
    <t>Taylor Swift Releases Extended ‘Opalite’ Video With New ‘Hysterical’ Footage</t>
  </si>
  <si>
    <t>https://www.usmagazine.com/entertainment/news/kelsey-asbilles-life-after-yellowstone-where-is-she-since-playing-monica/</t>
  </si>
  <si>
    <t>Kelsey Asbille’s Life After ‘Yellowstone’: Where Is She Since Playing Monica?</t>
  </si>
  <si>
    <t>https://www.usmagazine.com/shopping/news/amazon-spring-current-obsessions-under-100/</t>
  </si>
  <si>
    <t>Amazon Dropped Trendy Spring Styles, and These 13 Caught Our Eye</t>
  </si>
  <si>
    <t>https://www.usmagazine.com/celebrity-news/news/teen-moms-kailyn-lowry-gifts-son-elliot-new-car-for-his-16th-birthday/</t>
  </si>
  <si>
    <t>Teen Mom’s Kailyn Lowry Gifts Son Elliott New Car for His 16th Birthday</t>
  </si>
  <si>
    <t>https://www.usmagazine.com/celebrity-news/news/golden-bachelorette-joan-vassos-says-daughter-once-dated-stefon-diggs/</t>
  </si>
  <si>
    <t>Golden Bachelorette Joan Vassos Reveals Daughter Previously Dated Stefon Diggs</t>
  </si>
  <si>
    <t>https://www.usmagazine.com/entertainment/news/below-decks-daisy-kelliher-on-sailing-yacht-vs-down-under-differences/</t>
  </si>
  <si>
    <t>Below Deck’s Daisy Reveals ‘Sailing Yacht’ Vs. ‘Down Under’ Differences</t>
  </si>
  <si>
    <t>https://www.usmagazine.com/crime-news/news/man-allegedly-threatened-to-shoot-up-school-after-stepdaughter-was-bullied/</t>
  </si>
  <si>
    <t>Man Allegedly Threatened to Shoot Up School After Stepdaughter Was Bullied</t>
  </si>
  <si>
    <t>https://www.womansworld.com/wellness/beef-tallow-cured-her-dry-skin-at-55-discover-more-benefits</t>
  </si>
  <si>
    <t>Beef Tallow Cured Her Dry Skin at 55: ‘I Even Stopped Wearing Foundation!’</t>
  </si>
  <si>
    <t>https://www.womansworld.com/wellness/sleep/natural-remedies-for-sleep-apnea-that-improve-your-breathing</t>
  </si>
  <si>
    <t>6 Natural Remedies for Sleep Apnea That Improve Your Breathing</t>
  </si>
  <si>
    <t>https://www.usmagazine.com/shopping/news/selena-gomez-silky-office-dress-look/</t>
  </si>
  <si>
    <t>Selena Gomez’s Silky, Waist-Cinching Dress Look Is Perfect for the Office</t>
  </si>
  <si>
    <t>https://www.womansworld.com/entertainment/tv-shows/watch-the-forsytes-trailer-on-pbs-new-from-makers-poldark</t>
  </si>
  <si>
    <t>‘The Forsytes’ Are Almost Here: What to Know about the Lavish New PBS Period Drama</t>
  </si>
  <si>
    <t>https://www.womansworld.com/entertainment/celebrities/candace-cameron-bure-reveals-marriage-secrets-with-husband-valeri-bure</t>
  </si>
  <si>
    <t>Candace Cameron Bure’s Marriage Secrets After 29 Years Together</t>
  </si>
  <si>
    <t>https://www.usmagazine.com/celebrity-news/news/melinda-gates-breaks-silence-on-ex-bills-name-in-the-epstein-files/</t>
  </si>
  <si>
    <t>Melinda French Gates Breaks Silence on Bill Gates’ Name in the Epstein Files</t>
  </si>
  <si>
    <t>https://www.usmagazine.com/shopping/news/quince-dresses-elevated-style-under-50/</t>
  </si>
  <si>
    <t>Quince Dresses Are the Easiest Way to Look Put Together - All $50 and Under</t>
  </si>
  <si>
    <t>https://www.womansworld.com/entertainment/tv-shows/everything-to-know-about-grandpa-reagan-boston-blue-return</t>
  </si>
  <si>
    <t>Grandpa Reagan Is Coming to ‘Boston Blue’-What To Know About Len Cariou’s Return to the ‘Blue Bloods’ Spinoff</t>
  </si>
  <si>
    <t>https://www.usmagazine.com/celebrity-news/news/who-is-kaylee-hartung-meet-the-2026-super-bowl-sideline-reporter/</t>
  </si>
  <si>
    <t>Who Is Kaylee Hartung? What to Know About the 2026 Super Bowl Sideline Reporter</t>
  </si>
  <si>
    <t>https://www.usmagazine.com/shopping/news/paris-hilton-hair-texture-spray/</t>
  </si>
  <si>
    <t>Paris Hilton Used the $25 Spray Shoppers Say ‘Lifts Thinning Hair Up’</t>
  </si>
  <si>
    <t>https://www.womansworld.com/beauty/skin/your-5-minute-makeup-routine-after-50-that-actually-works-better-than-your-old-one</t>
  </si>
  <si>
    <t>Your 5-Minute Makeup Routine After 50 (That Actually Works Better Than Your Old One)</t>
  </si>
  <si>
    <t>https://www.usmagazine.com/entertainment/news/tracy-spiridakos-and-jesse-lee-soffer-return-to-chicago-p-d-after-upton-and-halsteads-shocking-split-exits/</t>
  </si>
  <si>
    <t>Chicago P.D.’s Tracy Spiridakos, Jesse Lee Soffer Return After Upstead Split</t>
  </si>
  <si>
    <t>https://www.usmagazine.com/crime-news/news/texas-man-shot-cheating-partner-15-times-in-front-of-their-toddler-son/</t>
  </si>
  <si>
    <t>Man Shot Partner 15 Times in Front of Young Son Amid Cheating Concerns</t>
  </si>
  <si>
    <t>https://www.usmagazine.com/crime-news/news/man-tried-kidnapping-ohio-teen-he-met-playing-call-of-duty-game/</t>
  </si>
  <si>
    <t>Man Tried Kidnapping Ohio Teen He Met Playing Call of Duty Game</t>
  </si>
  <si>
    <t>https://www.usmagazine.com/entertainment/news/greys-anatomy-brings-back-kate-walshs-addison-to-drop-a-bombshell-about-her-marriage/</t>
  </si>
  <si>
    <t>Kate Walsh’s Addison Returns to ‘Grey’s Anatomy’ With Marriage Bombshell</t>
  </si>
  <si>
    <t>https://www.usmagazine.com/shopping/news/dakota-johnson-white-purse-style-amazon/</t>
  </si>
  <si>
    <t>Dakota Johnson’s $18 White Bag Style Is the Perfect Way to Ring in Spring</t>
  </si>
  <si>
    <t>https://www.usmagazine.com/shopping/news/kylie-kelce-effortless-denim-shirt-style/</t>
  </si>
  <si>
    <t>Kylie Kelce’s Spring-Perfect Shirt - Get the Look for $30</t>
  </si>
  <si>
    <t>https://www.usmagazine.com/celebrity-news/news/nancy-guthrie-is-in-danger-something-unusual-occurred-in-home-sheriff-says/</t>
  </si>
  <si>
    <t>Pima County Sheriff Details Clues That Nancy Guthrie Is in ‘Danger’</t>
  </si>
  <si>
    <t>https://www.usmagazine.com/celebrity-news/news/sarah-ferguson-makes-crude-reference-to-daughter-eugenie-in-epstein-email/</t>
  </si>
  <si>
    <t>https://www.usmagazine.com/entertainment/news/jfk-didnt-speak-to-jackie-for-5-months-after-sleeping-together/</t>
  </si>
  <si>
    <t>JFK Didn’t Speak to Jackie for 5 Months After They Slept Together in 1952</t>
  </si>
  <si>
    <t>https://www.womansworld.com/entertainment/tv-shows/best-mysteries-streaming-on-acorn-tv</t>
  </si>
  <si>
    <t>7 Best Mysteries Streaming on Acorn TV That’ll Keep You Guessing</t>
  </si>
  <si>
    <t>https://www.usmagazine.com/celebrity-news/news/katie-bates-is-entering-therapy-after-travis-clark-cheating-scandal/</t>
  </si>
  <si>
    <t>Katie Bates Is Doing ‘Therapy Intensive’ After Husband’s Cheating Scandal</t>
  </si>
  <si>
    <t>https://www.usmagazine.com/shopping/news/sandra-bullock-oversized-tote-bag-look/</t>
  </si>
  <si>
    <t>Sandra Bullock’s Oversized Tote Bag = Off-Duty Rich Mom</t>
  </si>
  <si>
    <t>https://www.usmagazine.com/celebrity-news/news/heidi-klum-reveals-how-she-skipped-7-year-itch-in-marriage-to-tom-kaulitz/</t>
  </si>
  <si>
    <t>Heidi Klum Reveals Secret to Skipping ‘7-Year Itch’ in Marriage to Tom Kaulitz</t>
  </si>
  <si>
    <t>https://www.usmagazine.com/celebrity-news/news/rhoslc-star-mary-cosbys-son-robert-jr-shares-1st-post-since-jail-release/</t>
  </si>
  <si>
    <t>‘RHOSLC’ Star Mary Cosby’s Son Shares 1st Post Since Jail Release</t>
  </si>
  <si>
    <t>https://www.usmagazine.com/celebrity-news/news/rosie-odonnell-made-secret-u-s-trip-after-leaving-amid-trump-presidency/</t>
  </si>
  <si>
    <t>Rosie O’Donnell Reveals Secret U.S. Trip After Leaving Amid Trump Presidency</t>
  </si>
  <si>
    <t>https://www.usmagazine.com/shopping/news/parisian-inspired-sweaters-french-boutique-amazon/</t>
  </si>
  <si>
    <t>17 Parisian-Inspired Sweaters That Look French Boutique-Worthy</t>
  </si>
  <si>
    <t>https://www.usmagazine.com/shopping/news/writer-approved-new-petite-jeans-walmart/</t>
  </si>
  <si>
    <t>I’m 5’3” - 11 Petite Jeans I’m Adding to Cart From Walmart’s New Section</t>
  </si>
  <si>
    <t>https://www.usmagazine.com/shopping/news/martha-stewart-airport-sneakers-amazon/</t>
  </si>
  <si>
    <t>Martha Stewart Traveled Miles in These $64 Cloud-Like Sneakers</t>
  </si>
  <si>
    <t>https://www.usmagazine.com/crime-news/news/teacher-caught-snorting-cocaine-in-school-bathroom-left-bloody-tissues-behind/</t>
  </si>
  <si>
    <t>Wisconsin Teacher Caught Snorting Cocaine in Kindergarten Bathroom</t>
  </si>
  <si>
    <t>https://www.usmagazine.com/sports/news/lindsey-vonn-breaks-her-silence-after-dramatic-crash-at-2026-winter-olympics/</t>
  </si>
  <si>
    <t>https://www.usmagazine.com/entertainment/news/paige-desorbo-shares-rare-insight-into-joe-damelio-romance-excl/</t>
  </si>
  <si>
    <t>Paige DeSorbo Shares Rare Insight Into ‘Fun’ Romance With Joe D’Amelio</t>
  </si>
  <si>
    <t>https://www.womansworld.com/life/relationships/teens-help-76-year-old-widow-rebuild-after-hurricane-helene</t>
  </si>
  <si>
    <t>Teens Help 76-Year-Old Widow Rebuild After Hurricane Helene</t>
  </si>
  <si>
    <t>https://www.usmagazine.com/celebrity-news/news/kaley-cuoco-reflects-on-being-so-depressed-during-karl-cook-divorce/</t>
  </si>
  <si>
    <t>Kaley Cuoco Reflects on Being ‘So Depressed’ During Karl Cook Divorce</t>
  </si>
  <si>
    <t>https://www.usmagazine.com/celebrity-news/news/james-van-der-beeks-wife-launches-gofundme-as-family-is-out-of-funds/</t>
  </si>
  <si>
    <t>James Van Der Beek’s Wife Launches GoFundMe as Family Is ‘Out of Funds’</t>
  </si>
  <si>
    <t>https://www.womansworld.com/shopping/jellycat-dupes-at-dollar-tree-and-target</t>
  </si>
  <si>
    <t>Dollar Tree and Target Have Jellycat Dupes-See Which You Can Buy ASAP</t>
  </si>
  <si>
    <t>https://www.lifeandstylemag.com/posts/christian-mccaffreys-piano-skills-go-viral-at-super-bowl-event/</t>
  </si>
  <si>
    <t>Christian McCaffrey Proves He’s a Man of Many Talents With Surprise Piano Solo at Super Bowl Party</t>
  </si>
  <si>
    <t>https://www.usmagazine.com/entertainment/news/chiefs-stars-patrick-mahomes-travis-kelce-sued-for-trademark-infringement/</t>
  </si>
  <si>
    <t>Chiefs Stars Patrick Mahomes, Travis Kelce Sued for Trademark Infringement</t>
  </si>
  <si>
    <t>https://www.usmagazine.com/entertainment/news/you-think-wuthering-heights-is-odd-4-strangest-book-to-movie-adaptations-ever-ranked/</t>
  </si>
  <si>
    <t>You Think ‘Wuthering Heights’ Is Odd? 4 Strangest Movie Adaptations Ever, Ranked</t>
  </si>
  <si>
    <t>https://www.usmagazine.com/celebrity-moms/news/carrie-underwood-gets-emotional-over-postpartum-depression-song/</t>
  </si>
  <si>
    <t>Carrie Underwood Reacts to ‘American Idol’ Song About Postpartum Depression</t>
  </si>
  <si>
    <t>https://www.usmagazine.com/entertainment/news/how-reba-mcentire-is-honoring-brandon-blackstock-at-the-2026-grammys/</t>
  </si>
  <si>
    <t>How Reba McEntire Is Honoring Brandon Blackstock at the 2026 Grammys</t>
  </si>
  <si>
    <t>https://www.usmagazine.com/shopping/news/matching-sets-you-can-wear-all-spring/</t>
  </si>
  <si>
    <t>20 Elevated Matching Sets You Can Wear All Spring Without Thinking</t>
  </si>
  <si>
    <t>https://www.womansworld.com/wellness/sleep/sleep-apnea-symptoms-women-over-50-should-never-ignore</t>
  </si>
  <si>
    <t>5 Sleep Apnea Symptoms Doctors Say Women Over 50 Should Never Ignore</t>
  </si>
  <si>
    <t>https://www.usmagazine.com/shopping/news/amazon-newly-released-spring-dresses/</t>
  </si>
  <si>
    <t>Amazon’s Hottest New Releases Include 13 Elevated Spring Dresses</t>
  </si>
  <si>
    <t>https://www.usmagazine.com/crime-news/news/ohio-girl-16-missing-after-she-left-home-to-meet-mystery-man-she-met-on-app/</t>
  </si>
  <si>
    <t>Ohio Teen Missing After She Left Home to Meet Mystery Man She Met on App</t>
  </si>
  <si>
    <t>https://www.usmagazine.com/celebrity-news/news/lisa-rinna-talks-life-after-rhobh-her-new-book-and-more-excl/</t>
  </si>
  <si>
    <t>Lisa Rinna Says She’s Rising ‘Like a Phoenix’ in Her New Era After ‘RHOBH’</t>
  </si>
  <si>
    <t>https://www.usmagazine.com/celebrity-moms/news/why-kylie-kelce-speaks-positively-about-herself-while-parenting/</t>
  </si>
  <si>
    <t>Why Kylie Kelce Always Speaks ‘Positively’ About Herself While Parenting</t>
  </si>
  <si>
    <t>https://www.usmagazine.com/entertainment/news/bridgerton-author-julia-quinn-defends-benedict-and-sophies-mistress-scene/</t>
  </si>
  <si>
    <t>‘Bridgerton’ Author Julia Quinn Breaks Silence on Scandalous Mistress Scene</t>
  </si>
  <si>
    <t>https://www.usmagazine.com/celebrity-news/news/lindsey-vonn-still-cant-stand-following-2026-winter-olympics-crash/</t>
  </si>
  <si>
    <t>Lindsey Vonn Says She Still Can’t Stand Following 2026 Winter Olympics Crash</t>
  </si>
  <si>
    <t>https://www.usmagazine.com/celebrity-moms/news/alyssa-farah-griffin-skips-the-view-goes-into-labor-with-1st-baby/</t>
  </si>
  <si>
    <t>Alyssa Farah Griffin Skips ‘The View’ After Going Into Labor With 1st Baby</t>
  </si>
  <si>
    <t>https://www.usmagazine.com/celebrity-news/news/ryan-lochtes-ex-kayla-reid-gives-divorce-update-not-in-good-place/</t>
  </si>
  <si>
    <t>Ryan Lochte’s Estranged Wife Kayla Rae Reid Shares Divorce Update</t>
  </si>
  <si>
    <t>https://www.usmagazine.com/celebrity-news/news/man-accused-of-sending-fake-nancy-guthrie-ransom-note-appears-in-court/</t>
  </si>
  <si>
    <t>Man Accused of Sending Fake Nancy Guthrie Ransom Note Appears in Court</t>
  </si>
  <si>
    <t>https://www.usmagazine.com/shopping/news/stylist-approved-accessory-belt-pack-amazon/</t>
  </si>
  <si>
    <t>I’m a Stylist - This Budget Accessory Makes Outfits Look Polished</t>
  </si>
  <si>
    <t>https://www.usmagazine.com/entertainment/news/3-underrated-netflix-shows-you-need-to-watch-in-february-2026-jekyll-and-hyde-and-more/</t>
  </si>
  <si>
    <t>3 Underrated Netflix Shows You Need to Watch in February 2026</t>
  </si>
  <si>
    <t>https://www.usmagazine.com/celebrity-moms/news/melissa-weber-suffers-pregnancy-loss-miscarriages-are-a-numbers-game/</t>
  </si>
  <si>
    <t>Melissa Weber Suffers Early Pregnancy Loss: ‘Miscarriages Are a Numbers Game’</t>
  </si>
  <si>
    <t>https://www.usmagazine.com/crime-news/news/man-arrested-for-2025-murder-after-his-prints-were-found-on-ramen-noodle-package/</t>
  </si>
  <si>
    <t>Man Arrested for 2025 Murder After Prints Were Found on Ramen Package</t>
  </si>
  <si>
    <t>https://www.usmagazine.com/shopping/news/jennifer-lopez-matching-outfit-set/</t>
  </si>
  <si>
    <t>Jennifer Lopez Gave the Iconic ‘Groutfit’ a Super Modern Spin</t>
  </si>
  <si>
    <t>https://www.usmagazine.com/celebrity-moms/news/why-jamie-otis-isnt-ready-for-husband-doug-hehner-to-get-vasectomy/</t>
  </si>
  <si>
    <t>Why Jamie Otis Isn’t Ready for Husband Doug to Get Vasectomy After 4 Kids</t>
  </si>
  <si>
    <t>https://www.usmagazine.com/entertainment/news/why-jelly-rolls-wife-bunnie-xo-addressed-his-cheating-in-her-memoir/</t>
  </si>
  <si>
    <t>Why Bunnie Xo Wanted to Address Husband Jelly Roll’s Infidelity in Her Memoir</t>
  </si>
  <si>
    <t>https://www.lifeandstylemag.com/posts/8-beginner-friendly-indoor-plants-that-cant-be-killed/</t>
  </si>
  <si>
    <t>8 Indoor Plants That Are Almost Impossible to Kill</t>
  </si>
  <si>
    <t>https://www.usmagazine.com/crime-news/news/video-shows-florida-teen-allegedly-setting-friend-on-fire-with-gasoline/</t>
  </si>
  <si>
    <t>Video Shows Florida Teen Allegedly Setting Friend on Fire With Gasoline</t>
  </si>
  <si>
    <t>https://www.usmagazine.com/entertainment/news/3-new-netflix-movies-to-watch-in-february-2026-ranked-by-imdb-rating/</t>
  </si>
  <si>
    <t>3 New Netflix Movies to Watch in February 2026, Ranked by IMDb Rating</t>
  </si>
  <si>
    <t>https://www.usmagazine.com/shopping/news/meghan-markle-cashmere-sweater-style-amazon/</t>
  </si>
  <si>
    <t>Meghan Markle’s Cashmere Sweater Costs $428 - Get Her Look Under $50</t>
  </si>
  <si>
    <t>https://www.usmagazine.com/entertainment/news/today-cohosts-subtly-support-savannah-guthrie-amid-search-for-mom-nancy/</t>
  </si>
  <si>
    <t>‘Today’ Cohosts Subtly Show Support Amid Search for Savannah Guthrie’s Mom</t>
  </si>
  <si>
    <t>https://www.usmagazine.com/celebrity-news/news/influencer-chinnu-papu-dead-at-age-24-days-after-sharing-last-video/</t>
  </si>
  <si>
    <t>Influencer Chinnu Papu Dead at Age 24 Days After Sharing Last Video</t>
  </si>
  <si>
    <t>https://www.womansworld.com/shopping/deals/dollar-general-cleaning-supplies-that-work-like-top-brands</t>
  </si>
  <si>
    <t>Ditch the $10 Cleaners! These $1 Dollar General Dupes Are Pure Magic</t>
  </si>
  <si>
    <t>https://www.womansworld.com/entertainment/celebrities/inside-landman-costars-michelle-randolph-jacob-lofland-bond</t>
  </si>
  <si>
    <t>Best Friends or Rivals? ‘Landman’ Costars Michelle Randolph and Jacob Lofland Reveal All</t>
  </si>
  <si>
    <t>https://www.womansworld.com/shopping/dollar-tree-spring-essentials-and-budget-decor</t>
  </si>
  <si>
    <t>Dollar Tree Spring Decor Under $5: Glass Bottles, Candles and More!</t>
  </si>
  <si>
    <t>https://www.usmagazine.com/entertainment/news/timothy-busfield-replaced-by-david-zayas-on-svu-amid-child-abuse-scandal/</t>
  </si>
  <si>
    <t>Who Replaced Timothy Busfield on ‘Law and Order’ Amid Child Abuse Case?</t>
  </si>
  <si>
    <t>https://www.usmagazine.com/celebrity-news/news/eric-danes-gf-janell-shirtcliff-breaks-silence-after-his-death-at-age-53/</t>
  </si>
  <si>
    <t>Eric Dane’s GF Janell Shirtcliff Breaks Silence After His Death at Age 53</t>
  </si>
  <si>
    <t>https://www.usmagazine.com/shopping/news/oddly-polished-lounge-pants-business-slacks/</t>
  </si>
  <si>
    <t>Bye, Trousers! These Polished Lounge Pants Look Like Slacks - From $9</t>
  </si>
  <si>
    <t>https://www.usmagazine.com/celebrity-news/news/former-la-county-employee-charged-with-trying-to-scam-guthrie-family/</t>
  </si>
  <si>
    <t>Former LA County Employee Charged With Trying to Scam Guthrie Family</t>
  </si>
  <si>
    <t>https://www.usmagazine.com/shopping/news/best-dressed-women-soho-elevated-pant-style/</t>
  </si>
  <si>
    <t>All the Best-Dressed Women in Soho Are Wearing This Billowy Pant Style</t>
  </si>
  <si>
    <t>https://www.usmagazine.com/shopping/news/amazon-new-winter-spring-matching-sets/</t>
  </si>
  <si>
    <t>Amazon’s Newest Matching Sets Make Winter-to-Spring Dressing Effortless</t>
  </si>
  <si>
    <t>https://www.usmagazine.com/crime-news/news/pregnant-woman-stabbed-to-death-at-high-school-in-1980-is-identified/</t>
  </si>
  <si>
    <t>Pregnant Woman Stabbed to Death at CA High School in 1980 is Identified</t>
  </si>
  <si>
    <t>https://www.usmagazine.com/celebrity-news/news/seton-hall-baseball-star-justin-ford-gives-update-on-ankle-injury/</t>
  </si>
  <si>
    <t>Seton Hall Baseball Player Gives Update on Grotesque Ankle Injury</t>
  </si>
  <si>
    <t>https://www.womansworld.com/entertainment/celebrities/yellowstone-cole-hauser-teams-with-sylvester-stallone-on-blood-aces</t>
  </si>
  <si>
    <t>https://www.usmagazine.com/entertainment/news/jd-vance-gets-booed-at-2026-olympic-games-opening-ceremony/</t>
  </si>
  <si>
    <t>Vice President JD Vance ‘Booed Loudly’ at 2026 Olympic Games Opening Ceremony</t>
  </si>
  <si>
    <t>https://www.usmagazine.com/celebrity-news/news/paris-jackson-smiles-alongside-mom-debbie-rowe-in-rare-family-photos/</t>
  </si>
  <si>
    <t>https://www.usmagazine.com/entertainment/news/stars-you-forgot-were-on-dawsons-creek-seth-rogen-ali-larter-more/</t>
  </si>
  <si>
    <t>Stars You Forgot Were on ‘Dawson’s Creek’: Seth Rogen, Ali Larter and More</t>
  </si>
  <si>
    <t>https://www.usmagazine.com/celebrity-news/news/detectives-in-nancy-guthries-disappearance-are-stuck-on-a-motive/</t>
  </si>
  <si>
    <t>Detectives in Nancy Guthrie’s Disappearance Are ‘Stuck’ on a Motive</t>
  </si>
  <si>
    <t>https://www.usmagazine.com/celebrity-news/news/meghan-markle-shares-rare-glimpse-of-her-and-prince-harrys-home-office/</t>
  </si>
  <si>
    <t>Meghan Markle Shares Rare Glimpse of Her Montecito Home Office</t>
  </si>
  <si>
    <t>https://www.usmagazine.com/celebrity-news/news/retired-phoenix-sergeant-breaks-down-photo-clues-in-nancy-guthrie-case/</t>
  </si>
  <si>
    <t>Retired Phoenix Sergeant Breaks Down New Photo Clues in Nancy Guthrie Case</t>
  </si>
  <si>
    <t>https://www.usmagazine.com/crime-news/news/mother-boyfriend-arrested-for-death-of-her-son-8-other-child-hospitalized/</t>
  </si>
  <si>
    <t>Mother, Boyfriend Arrested in Death of Her Son, 8, Other Child Hospitalized</t>
  </si>
  <si>
    <t>https://www.usmagazine.com/entertainment/news/wwes-kiana-james-quit-corporate-america-job-to-pursue-wrestling-excl/</t>
  </si>
  <si>
    <t>Why WWE’s Kiana James Quit Her Corporate Job to Pursue Wrestling Dream</t>
  </si>
  <si>
    <t>https://www.womansworld.com/entertainment/classic-tv/star-trek-the-motion-picture-1979-cast-bts-photos-and-stories</t>
  </si>
  <si>
    <t>https://www.usmagazine.com/celebrity-news/news/chase-stokes-and-kelsea-ballerinis-latest-split-what-went-wrong/</t>
  </si>
  <si>
    <t>Inside Chase Stokes and Kelsea Ballerini’s Latest Split: What Went Wrong?</t>
  </si>
  <si>
    <t>https://www.usmagazine.com/crime-news/news/missing-texas-womans-truck-found-on-fire-caused-by-arson-according-to-police/</t>
  </si>
  <si>
    <t>Missing Texas Woman’s Truck Found on Fire Caused by ‘Arson,’ Police Confirm</t>
  </si>
  <si>
    <t>https://www.usmagazine.com/stylish/news/sotd-leann-rimes-tote-bag-look-amazon/</t>
  </si>
  <si>
    <t>LeAnn Rimes’ Luxe, Carry-All Tote Looks Exactly Like This $18 Version</t>
  </si>
  <si>
    <t>https://www.womansworld.com/life/sams-club-sells-halara-workout-dress-dupes</t>
  </si>
  <si>
    <t>Sam’s Club GapFit Dresses Are Just $18-And They Rival Halara</t>
  </si>
  <si>
    <t>https://www.womansworld.com/aging/menopause/how-testosterone-for-women-over-40-can-boost-libido-and-energy</t>
  </si>
  <si>
    <t>Low Libido After Menopause? Doctors Say Testosterone Therapy May Help</t>
  </si>
  <si>
    <t>https://www.usmagazine.com/entertainment/news/ilia-malinin-reflects-on-really-important-gala-skate-at-2026-olympics/</t>
  </si>
  <si>
    <t>Ilia Malinin Reflects on ‘Redemption Skate’ After 8th Place Olympics Finish</t>
  </si>
  <si>
    <t>https://www.usmagazine.com/entertainment/news/5-best-rachel-mcadams-movies-ranked-by-rotten-tomatoes-score/</t>
  </si>
  <si>
    <t>5 Best Rachel McAdams Movies, Ranked by Rotten Tomatoes Score</t>
  </si>
  <si>
    <t>https://www.usmagazine.com/celebrity-news/news/911-audio-reveals-person-unable-to-enter-katherine-shorts-bedroom-report/</t>
  </si>
  <si>
    <t>911 Audio Reveals Person Unable to Enter Katherine Short’s Bedroom: Report</t>
  </si>
  <si>
    <t>https://www.usmagazine.com/entertainment/news/chicago-p-d-s-jesse-lee-soffer-tracy-spiridakos-relationship-timeline/</t>
  </si>
  <si>
    <t>Chicago P.D.’s Jesse Lee Soffer and Tracy Spiridakos’ Relationship Timeline</t>
  </si>
  <si>
    <t>https://www.usmagazine.com/stylish/news/travis-kelce-and-jason-kelce-spice-up-a-new-heights-party-in-funky-looks/</t>
  </si>
  <si>
    <t>Travis Kelce and Jason Kelce Spice Up a ‘New Heights’ Party in Funky Looks</t>
  </si>
  <si>
    <t>https://www.usmagazine.com/celebrity-news/news/influencer-katie-anderson-shows-off-2nd-facelift-results-at-48-so-glad/</t>
  </si>
  <si>
    <t>Influencer Katie Anderson Shows Off 2nd Facelift Results at 48: ‘So Glad’</t>
  </si>
  <si>
    <t>https://www.usmagazine.com/shopping/news/hyaluronic-acid-booster-serum-the-vitamin-shoppe/</t>
  </si>
  <si>
    <t>PSA: This Hyaluronic Acid Serum Helps Reduce Wrinkles ‘Almost Immediately’</t>
  </si>
  <si>
    <t>https://www.usmagazine.com/celebrity-news/news/rhoslcs-britani-bateman-confirms-jared-osmond-split-with-breakup-video/</t>
  </si>
  <si>
    <t>RHOSLC’s Britani Announces Latest Jared Osmond Split With Emotional Video</t>
  </si>
  <si>
    <t>https://www.usmagazine.com/crime-news/news/mom-arrested-as-cadaver-dog-helps-police-searching-for-missing-ala-girl/</t>
  </si>
  <si>
    <t>Cadaver Dog Helping in Search for Missing 2-Year-Old Girl As Mom Is Charged</t>
  </si>
  <si>
    <t>https://www.usmagazine.com/shopping/news/almond-brow-pencil-ere-perez/</t>
  </si>
  <si>
    <t>This Protein-Infused Brow Pencil Shapes and Defines in One Step</t>
  </si>
  <si>
    <t>https://www.usmagazine.com/entertainment/news/james-van-der-beek-was-reportedly-writing-memoir-before-his-death/</t>
  </si>
  <si>
    <t>James Van Der Beek Was Reportedly Working on Memoir Before His Death</t>
  </si>
  <si>
    <t>https://www.usmagazine.com/entertainment/news/3-new-peacock-movies-with-around-90-percent-on-rotten-tomatoes-february-2026/</t>
  </si>
  <si>
    <t>3 New Peacock Movies With Around 90 Percent on Rotten Tomatoes (February 2026)</t>
  </si>
  <si>
    <t>https://www.usmagazine.com/celebrity-news/news/how-nbc-honored-savannah-guthrie-during-state-of-the-union-coverage/</t>
  </si>
  <si>
    <t>How NBC News Honored Savannah Guthrie During State of the Union Coverage</t>
  </si>
  <si>
    <t>https://www.usmagazine.com/shopping/news/gwyneth-paltrow-newest-protein-obsession/</t>
  </si>
  <si>
    <t>Up Your Protein Intake With Gwyneth Paltrow’s ‘Newest Obsession’</t>
  </si>
  <si>
    <t>https://www.usmagazine.com/celebrity-moms/news/los-angeles-dodgers-freddie-freemans-wife-expecting-baby-no-4/</t>
  </si>
  <si>
    <t>L.A. Dodgers’ Freddie Freeman’s Wife Expecting Baby No. 4 via Surrogate</t>
  </si>
  <si>
    <t>https://www.usmagazine.com/celebrity-news/news/prince-harry-avoids-addressing-prince-andrews-arrest-during-tv-interview/</t>
  </si>
  <si>
    <t>Prince Harry Avoids Addressing Prince Andrew’s Arrest During TV Interview</t>
  </si>
  <si>
    <t>https://www.usmagazine.com/crime-news/news/sisters-accused-of-treating-child-as-slave-charged-with-forced-labor/</t>
  </si>
  <si>
    <t>Sisters Accused of Treating Child as ‘Slave’ Charged With Forced Labor</t>
  </si>
  <si>
    <t>https://www.usmagazine.com/entertainment/news/leann-rimes-reveals-if-husband-eddie-cibrian-will-be-on-9-1-1-nashville/</t>
  </si>
  <si>
    <t>LeAnn Rimes Reveals If Husband Eddie Cibrian Will Be on ‘9-1-1: Nashville’</t>
  </si>
  <si>
    <t>https://www.usmagazine.com/crime-news/news/nc-man-murdered-dance-student-girlfriend-because-she-wouldnt-be-exclusive/</t>
  </si>
  <si>
    <t>NC Man Murdered Dance Student Girlfriend Because She Wouldn’t Be ‘Exclusive’</t>
  </si>
  <si>
    <t>https://www.usmagazine.com/celebrity-news/news/hilary-duff-and-husband-matthew-koma-debate-fears-hed-leave-her/</t>
  </si>
  <si>
    <t>Hilary Duff and Husband Matthew Koma Discuss the Possibility He’d Leave Her</t>
  </si>
  <si>
    <t>https://www.usmagazine.com/entertainment/news/zamboni-driver-killed-in-freak-accident-at-ice-rink-in-colorado/</t>
  </si>
  <si>
    <t>Zamboni Driver Killed in Freak Accident at Local Colorado Ice Rink Facility</t>
  </si>
  <si>
    <t>https://www.usmagazine.com/celebrity-news/news/how-king-charles-and-more-royals-reacted-to-prince-andrews-ties-to-epstein/</t>
  </si>
  <si>
    <t>How King Charles III and Royals Reacted to Prince Andrew’s Ties to Epstein</t>
  </si>
  <si>
    <t>https://www.usmagazine.com/celebrity-news/news/fbi-photos-show-nancy-guthrie-kidnapping-suspect-could-be-armed/</t>
  </si>
  <si>
    <t>FBI Photos Show Nancy Guthrie Kidnapping Suspect Could Be Armed</t>
  </si>
  <si>
    <t>https://www.usmagazine.com/celebrity-news/news/alfonso-ribeiro-shares-photo-from-last-goodbye-with-james-van-der-beek/</t>
  </si>
  <si>
    <t>Alfonso Ribeiro Shares Pic From ‘Last Goodbye’ With James Van Der Beek</t>
  </si>
  <si>
    <t>https://www.usmagazine.com/celebrity-news/news/schitts-creek-cast-react-to-catherine-oharas-death-at-age-71/</t>
  </si>
  <si>
    <t>Schitt’s Creek’s Emily Hampshire Reacts to Catherine O’Hara’s Death at 71</t>
  </si>
  <si>
    <t>https://www.lifeandstylemag.com/posts/your-free-guide-to-a-clutter-free-home/</t>
  </si>
  <si>
    <t>Your Free Guide to a Clutter-Free Home: Simple Steps That Cost Nothing</t>
  </si>
  <si>
    <t>https://www.usmagazine.com/celebrity-news/news/inside-savannah-guthries-unbreakable-bond-with-her-sister-annie-guthrie/</t>
  </si>
  <si>
    <t>Inside Savannah Guthrie’s Unbreakable Bond With Her Sister Annie Guthrie</t>
  </si>
  <si>
    <t>https://www.usmagazine.com/celebrity-news/news/jason-bateman-hits-red-carpet-with-wife-after-sobriety-remarks/</t>
  </si>
  <si>
    <t>Jason Bateman and Wife Amanda Have Date Night After Sobriety Comments</t>
  </si>
  <si>
    <t>https://www.usmagazine.com/entertainment/news/3-new-hbo-max-movies-to-watch-in-february-2026-ranked-by-imdb-rating/</t>
  </si>
  <si>
    <t>https://www.usmagazine.com/shopping/news/colorful-denim-patterned-jeans/</t>
  </si>
  <si>
    <t>13 Colorful Jeans That Will Revamp Your Closet - Without Looking Cheesy</t>
  </si>
  <si>
    <t>https://www.usmagazine.com/entertainment/news/survivor-50-cast-tells-all-on-living-conditions-game-secrets-excl/</t>
  </si>
  <si>
    <t>‘Survivor’ Secrets Are Finally Spoken From the Best Players to Ever Compete</t>
  </si>
  <si>
    <t>https://www.lifeandstylemag.com/posts/7-throwback-songs-you-had-no-idea-bruno-mars-wrote/</t>
  </si>
  <si>
    <t>Bruno Mars Wrote Some of the Biggest Songs of the 2000s - Here’s Proof</t>
  </si>
  <si>
    <t>https://www.usmagazine.com/celebrity-news/news/lindsey-vonn-shares-surgery-update-and-plans-after-olympic-crash/</t>
  </si>
  <si>
    <t>Lindsey Vonn Reveals How Many More Surgeries She Needs After Olympic Crash</t>
  </si>
  <si>
    <t>https://www.usmagazine.com/celebrity-news/news/amy-schumer-creates-crying-corner-for-valentines-day-2026-amid-divorce/</t>
  </si>
  <si>
    <t>Amy Schumer Creates ‘Crying Corner’ for Valentine’s Day Amid Divorce</t>
  </si>
  <si>
    <t>https://www.usmagazine.com/celebrity-moms/news/snoop-dogg-breaks-silence-after-daughter-cori-announces-her-childs-death/</t>
  </si>
  <si>
    <t>Snoop Dogg Breaks Silence After Daughter Cori Announces Her Baby’s Death</t>
  </si>
  <si>
    <t>https://www.usmagazine.com/entertainment/news/unexpected-stars-isabella-leal-stone-and-bryce-palmer-are-engaged/</t>
  </si>
  <si>
    <t>‘Unexpected’ Stars Isabella and Bryce Are Engaged After Teen Pregnancy</t>
  </si>
  <si>
    <t>https://www.usmagazine.com/celebrity-news/news/who-is-rodger-berman-get-to-know-rachel-zoes-estranged-husband/</t>
  </si>
  <si>
    <t>Who Is Rodger Berman? Meet ‘RHOBH’ Star Rachel Zoe’s Estranged Husband</t>
  </si>
  <si>
    <t>https://www.usmagazine.com/celebrity-news/news/victoria-beckhams-daughter-sends-valentines-day-tribute-to-3-brothers/</t>
  </si>
  <si>
    <t>Victoria Beckham’s Daughter Sends Valentines to Her 3 ‘Best Big Brothers’</t>
  </si>
  <si>
    <t>https://www.usmagazine.com/entertainment/news/5-top-new-movies-and-shows-to-watch-this-week-on-netflix-hulu-more-february-9-13/</t>
  </si>
  <si>
    <t>5 Top New Movies and Shows to Watch This Week on Netflix, More (February 9-13)</t>
  </si>
  <si>
    <t>https://www.usmagazine.com/shopping/news/elevated-rich-mom-dresses-deals-amazon-sale/</t>
  </si>
  <si>
    <t>We Found Rich Mom Dresses on Sale, but These 16 Actually Flatter Curves</t>
  </si>
  <si>
    <t>https://www.usmagazine.com/entertainment/news/virgin-river-timeline-explained-how-much-time-has-passed-since-season-1/</t>
  </si>
  <si>
    <t>How Much Time Has Passed on ‘Virgin River’ Since Season 1? Timeline Explained</t>
  </si>
  <si>
    <t>https://www.usmagazine.com/shopping/news/pamela-anderson-trendy-blue-puffer-style-amazon/</t>
  </si>
  <si>
    <t>Pamela Anderson’s Trendy, Light Blue Puffer Is Unexpectedly Flattering</t>
  </si>
  <si>
    <t>https://www.usmagazine.com/crime-news/news/man-stabbed-friend-with-benefits-22-times-texted-her-daughter-after-murder/</t>
  </si>
  <si>
    <t>Man Stabbed Friend With Benefits 22 Times, Texted Her Daughter After Crime</t>
  </si>
  <si>
    <t>https://www.womansworld.com/entertainment/tv-shows/luke-macfarlane-joins-shifting-gears-cast-season-3-renewal-news</t>
  </si>
  <si>
    <t>‘Shifting Gears’ Adds Hallmark Star-Will Season 3 Happen?</t>
  </si>
  <si>
    <t>https://www.usmagazine.com/sports/news/mlbs-tommy-pham-argues-gavin-newsom-thinks-black-people-are-dumb/</t>
  </si>
  <si>
    <t>MLB’s Tommy Pham Rips Gavin Newsom, Says He Thinks Black People Are ‘Dumb’</t>
  </si>
  <si>
    <t>https://www.usmagazine.com/crime-news/news/3rd-victim-dies-after-father-committed-mass-shooting-at-pawtucket-hockey-rink/</t>
  </si>
  <si>
    <t>3rd Victim Dies 9 Days After Pawtucket Hockey Rink Mass Shooting</t>
  </si>
  <si>
    <t>https://www.usmagazine.com/entertainment/news/skating-community-reacts-to-ilia-malinins-2026-winter-olympics-finish/</t>
  </si>
  <si>
    <t>Figure Skating Community Reacts to Ilia Malinin’s 8th Place Olympics Finish</t>
  </si>
  <si>
    <t>https://www.usmagazine.com/shopping/news/katie-holmes-mint-green-sweater-amazon/</t>
  </si>
  <si>
    <t>Katie Holmes’ Mint Green Sweater Gives Winter Outfits a Fun Pop of Color</t>
  </si>
  <si>
    <t>https://www.usmagazine.com/shopping/news/tummy-hiding-long-winter-sweaters/</t>
  </si>
  <si>
    <t>19 Long, Tummy-Hiding Sweaters to Instantly Look Taller (and Slimmer!)</t>
  </si>
  <si>
    <t>https://www.usmagazine.com/entertainment/news/lindsey-vonn-crashes-heard-screaming-in-pain-at-2026-olympics-after-acl-tear/</t>
  </si>
  <si>
    <t>Lindsey Vonn Crashes, Heard Screaming in Pain at 2026 Olympics After ACL Tear</t>
  </si>
  <si>
    <t>https://www.usmagazine.com/crime-news/news/who-disposed-of-celeste-rivas-body-why-dv4ds-entourage-could-be-questioned/</t>
  </si>
  <si>
    <t>Who Disposed of Celeste Rivas’ Body? Dv4d’s Entourage Could Be Questioned</t>
  </si>
  <si>
    <t>https://www.usmagazine.com/celebrity-news/news/texas-rep-al-green-removed-from-president-trumps-state-of-the-union-for-protest/</t>
  </si>
  <si>
    <t>Texas Rep Al Green Tossed From Trump’s SOTU for Protesting Obama AI Video</t>
  </si>
  <si>
    <t>https://www.usmagazine.com/celebrity-news/news/why-taylor-swift-is-going-to-kill-travis-kelce-for-breaking-item/</t>
  </si>
  <si>
    <t>Travis Kelce Says Taylor Swift Is Going to ‘Kill’ Him for Breaking Item</t>
  </si>
  <si>
    <t>https://www.womansworld.com/entertainment/tv-shows/david-boreanaz-to-star-in-the-rockford-files-reboot-tv-expert-weighs-in-exclusive</t>
  </si>
  <si>
    <t>David Boreanaz: His Personal Journey From ‘Buffy’ and ‘Bones’ to ‘The Rockford Files’ Reboot (Exclusive)</t>
  </si>
  <si>
    <t>https://www.usmagazine.com/entertainment/news/new-on-paramount-in-february-2026-the-full-list-of-movies-and-tv-shows/</t>
  </si>
  <si>
    <t>New on Paramount+ in February 2026 - The Full List of Movies and TV Shows</t>
  </si>
  <si>
    <t>https://www.usmagazine.com/celebrity-news/news/fbi-receives-750-tips-in-nancy-guthrie-case-after-family-increases-reward/</t>
  </si>
  <si>
    <t>FBI Receives 750 Tips in Nancy Guthrie Case After Family Increases Reward</t>
  </si>
  <si>
    <t>https://www.usmagazine.com/shopping/news/work-wardrobe-spring-dresses/</t>
  </si>
  <si>
    <t>17 Office-Friendly Spring Dresses We’re Wearing on Repeat - From $11</t>
  </si>
  <si>
    <t>https://www.usmagazine.com/celebrity-news/news/james-van-der-beeks-financial-challenges-amid-his-cancer-battle/</t>
  </si>
  <si>
    <t>How James Van Der Beek Dealt With Financial Stress of Cancer Diagnosis</t>
  </si>
  <si>
    <t>https://www.usmagazine.com/crime-news/news/police-arrest-man-who-threatened-murder-after-being-denied-a-pepsi/</t>
  </si>
  <si>
    <t>Police Arrest Man Who Threatened Murder After Being Denied a Pepsi</t>
  </si>
  <si>
    <t>https://www.usmagazine.com/celebrity-news/news/zendaya-sparks-marriage-rumors-with-tom-holland-after-wearing-gold-ring/</t>
  </si>
  <si>
    <t>Zendaya Sparks Marriage Rumors With Tom Holland After Wearing New Gold Ring</t>
  </si>
  <si>
    <t>https://www.usmagazine.com/shopping/news/luxe-work-from-home-lounge-sets-amazon/</t>
  </si>
  <si>
    <t>I Work From Home: 13 Luxe Lounge Sets That Actually Look Professional</t>
  </si>
  <si>
    <t>https://www.usmagazine.com/celebrity-news/news/martin-shorts-daughter-katherine-shorts-neighbors-react-to-her-death/</t>
  </si>
  <si>
    <t>Martin Short’s Daughter Katherine Short’s Neighbors React to Her Death</t>
  </si>
  <si>
    <t>https://www.usmagazine.com/celebrity-news/news/nancy-guthries-neighbor-saw-man-walking-neighborhood-before-she-vanished/</t>
  </si>
  <si>
    <t>Nancy Guthrie’s Neighbor Saw Man Walking Neighborhood Before She Vanished</t>
  </si>
  <si>
    <t>https://www.usmagazine.com/celebrity-news/news/chers-son-elijah-blue-allman-arrested-for-assault-and-trespassing/</t>
  </si>
  <si>
    <t>Cher’s Son Elijah Blue Allman Arrested for Alleged Assault and Trespassing</t>
  </si>
  <si>
    <t>https://www.usmagazine.com/celebrity-news/news/who-is-annie-guthrie-meet-savannah-guthries-sister-looking-for-mom-nancy/</t>
  </si>
  <si>
    <t>Who Is Annie Guthrie? What to Know About Savannah Guthrie’s Sister</t>
  </si>
  <si>
    <t>https://www.usmagazine.com/shopping/news/jennifer-aniston-superga-airport-sneakers/</t>
  </si>
  <si>
    <t>Jennifer Aniston’s $75 Airport Sneakers Are Still in Stock (For Now)</t>
  </si>
  <si>
    <t>https://www.usmagazine.com/entertainment/news/summer-house-cast-reacts-to-kyle-cooke-and-amanda-batula-split/</t>
  </si>
  <si>
    <t>Summer House’s Ciara Miller and More Stars React to Kyle and Amanda’s Split</t>
  </si>
  <si>
    <t>https://www.usmagazine.com/entertainment/news/adrianne-curry-reacts-to-netflixs-top-model-doc-and-slams-tyra-banks/</t>
  </si>
  <si>
    <t>Adrianne Curry Reacts to Netflix’s ‘Top Model’ Doc and Slams Tyra Banks</t>
  </si>
  <si>
    <t>https://www.womansworld.com/entertainment/tv-shows/duck-dynasty-the-revival-season-2-phil-robertson-legacy</t>
  </si>
  <si>
    <t>‘Duck Dynasty’ Returns: Phil Robertson Tributes &amp; New Baby Joy Ahead</t>
  </si>
  <si>
    <t>https://www.usmagazine.com/shopping/news/flowy-boho-skirts-spring-fashion-finds/</t>
  </si>
  <si>
    <t>19 Boho‑Style Skirts Perfect for Every Spring Look - Starting at $16</t>
  </si>
  <si>
    <t>https://www.usmagazine.com/crime-news/news/new-hampshire-woman-charged-with-murder-1-year-after-newborn-was-found-in-pond/</t>
  </si>
  <si>
    <t>New Hampshire Woman Charged With Murder of Newborn Found in Pond</t>
  </si>
  <si>
    <t>https://www.usmagazine.com/celebrity-news/news/christina-applegate-looks-back-on-abusive-relationship-ahead-of-memoir/</t>
  </si>
  <si>
    <t>Christina Applegate Details Past Abusive Relationship: ‘I Can Be a Lesson’</t>
  </si>
  <si>
    <t>https://www.usmagazine.com/entertainment/news/3-best-new-to-hbo-max-movies-to-watch-this-weekend-february-21-22/</t>
  </si>
  <si>
    <t>3 Best New to HBO Max Movies to Watch This Weekend (February 21-22)</t>
  </si>
  <si>
    <t>https://www.usmagazine.com/sports/news/who-is-megan-keller-meet-the-team-usa-hockey-gold-medal-hero/</t>
  </si>
  <si>
    <t>Who Is Megan Keller? Meet the Hockey Star Who Led Team USA to Gold</t>
  </si>
  <si>
    <t>https://www.usmagazine.com/stylish/news/cardi-b-splurges-on-a-500k-watch-amid-stefon-diggs-split-rumors/</t>
  </si>
  <si>
    <t>Cardi B Splurges on a Splashy $500K Watch Amid Stefon Diggs Split Rumors</t>
  </si>
  <si>
    <t>https://www.womansworld.com/life/animals/scientists-pull-50000-fossils-and-91-new-species-from-a-single-quarry-in-china</t>
  </si>
  <si>
    <t>Scientists Pull 50,000 Fossils and 91 New Species From a Single Quarry in China</t>
  </si>
  <si>
    <t>https://www.usmagazine.com/entertainment/news/why-benjamin-coach-wade-came-out-of-survivor-retirement-for-season-50-excl/</t>
  </si>
  <si>
    <t>Why Coach Came Out of ‘Survivor’ Retirement for Season 50</t>
  </si>
  <si>
    <t>https://www.usmagazine.com/entertainment/news/saturday-night-live-pays-tribute-to-catherine-ohara-after-her-death-at-71/</t>
  </si>
  <si>
    <t>‘Saturday Night Live’ Pays Tribute to Catherine O’Hara After Death at 71</t>
  </si>
  <si>
    <t>https://www.usmagazine.com/entertainment/news/3-binge-worthy-netflix-thriller-shows-to-watch-if-you-like-his-and-hers/</t>
  </si>
  <si>
    <t>3 Binge-Worthy Netflix Thriller Shows to Watch If You Like ‘His and Hers’</t>
  </si>
  <si>
    <t>https://www.usmagazine.com/celebrity-news/news/nicki-minaj-receives-signed-bible-from-donald-trump-calls-it-meaningful/</t>
  </si>
  <si>
    <t>Nicki Minaj Receives Signed Bible from Donald Trump, Calls It ‘Meaningful’</t>
  </si>
  <si>
    <t>https://www.usmagazine.com/celebrity-news/news/savannah-guthries-today-return-is-furthest-thing-from-anyones-mind-excl/</t>
  </si>
  <si>
    <t>Savannah Guthrie’s ‘Today’ Return Is ‘Furthest’ Thing From Anyone’s Mind</t>
  </si>
  <si>
    <t>https://www.usmagazine.com/entertainment/news/3-best-new-to-hbo-max-movies-to-watch-this-weekend-february-27-29-26/</t>
  </si>
  <si>
    <t>3 Best New to HBO Max Movies to Watch This Weekend (February 27-March 1)</t>
  </si>
  <si>
    <t>https://www.usmagazine.com/entertainment/news/sterling-k-brown-defends-decreased-paradise-season-2-screen-time/</t>
  </si>
  <si>
    <t>Sterling K. Brown Defends His Decreased Screen Time in ‘Paradise’ Season 2</t>
  </si>
  <si>
    <t>https://www.usmagazine.com/entertainment/news/who-does-hyacinth-end-up-with-in-bridgerton-book-story-line-explained/</t>
  </si>
  <si>
    <t>Who Does Hyacinth End Up With in ‘Bridgerton’ Book? Story Line Explained</t>
  </si>
  <si>
    <t>https://www.usmagazine.com/celebrity-news/news/rondale-moore-dead-minnesota-vikings-and-atlanta-falcons-player-dies-at-25/</t>
  </si>
  <si>
    <t>Rondale Moore Dead: Minnesota Vikings and Atlanta Falcons Player Dies at 25</t>
  </si>
  <si>
    <t>https://www.usmagazine.com/entertainment/news/4-underrated-netflix-movies-you-need-to-watch-in-february-2026-free-fire-and-more/</t>
  </si>
  <si>
    <t>https://www.usmagazine.com/shopping/news/writer-approved-slimming-dresses-amazon/</t>
  </si>
  <si>
    <t>When I Want to Look Leaner, I Always Go Back to These 13 Dresses</t>
  </si>
  <si>
    <t>https://www.usmagazine.com/celebrity-news/news/olympic-figure-skater-scott-hamiltons-life-after-winning-gold/</t>
  </si>
  <si>
    <t>Olympic Figure Skater Scott Hamilton’s Life After Winning Gold</t>
  </si>
  <si>
    <t>https://www.womansworld.com/life/money/can-you-get-social-security-if-you-never-worked-experts-explain</t>
  </si>
  <si>
    <t>Never Worked Outside the Home? You May Still Get Social Security. Here’s How</t>
  </si>
  <si>
    <t>https://www.usmagazine.com/celebrity-news/news/madelyn-cline-laughs-in-selfie-with-chase-stokes-girlfriend-kelsea-ballerini/</t>
  </si>
  <si>
    <t>Madelyn Cline Laughs in Selfie With Chase Stokes’ Girlfriend Kelsea Ballerini</t>
  </si>
  <si>
    <t>https://www.usmagazine.com/celebrity-news/news/police-deny-tommaso-cioni-is-a-suspect-in-savannah-guthrie-mom-case/</t>
  </si>
  <si>
    <t>Police Deny Having a Suspect in Nancy Guthrie Case After Unfounded Son-In-Law Report</t>
  </si>
  <si>
    <t>https://www.usmagazine.com/celebrity-news/news/jana-kramer-nearly-had-a-weird-moment-with-ex-husband-mike-caussin/</t>
  </si>
  <si>
    <t>Jana Kramer Nearly Had ‘Weird’ Moment With Ex Mike Caussin Amid Winter Storm</t>
  </si>
  <si>
    <t>https://www.usmagazine.com/shopping/news/amazon-bestselling-quiet-luxury-pieces-old-money/</t>
  </si>
  <si>
    <t>These Quiet-Luxury Pieces Achieve ‘Old Money’ Style for Much Less</t>
  </si>
  <si>
    <t>https://www.usmagazine.com/celebrity-news/news/sarah-ferguson-allegedly-asked-jeffrey-epstein-for-a-job-at-his-home/</t>
  </si>
  <si>
    <t>Sarah Ferguson Allegedly Asked Jeffrey Epstein for a Job at His Home</t>
  </si>
  <si>
    <t>https://www.womansworld.com/weight-loss/nutrition/learn-how-to-stop-overeating-by-identifying-your-appetite-type</t>
  </si>
  <si>
    <t>https://www.usmagazine.com/celebrity-news/news/alix-earle-details-seeing-ex-braxton-berrios-for-1st-time-since-split/</t>
  </si>
  <si>
    <t>Alix Earle Gets Candid About ‘Weird’ 1st Run-In With Ex Braxton Berrios</t>
  </si>
  <si>
    <t>https://www.usmagazine.com/entertainment/news/2026-winter-olympics-food-what-athletes-are-eating-at-olympic-village/</t>
  </si>
  <si>
    <t>Inside the Food at the Olympic Village: What Olympians Are Eating in Milan</t>
  </si>
  <si>
    <t>https://www.usmagazine.com/entertainment/news/team-usa-ilia-malinins-2026-olympics-debut-features-on-ice-backflip/</t>
  </si>
  <si>
    <t>Team USA Skater Ilia Malinin Dazzles Olympics Fans With On-the-Ice Backflip</t>
  </si>
  <si>
    <t>https://www.usmagazine.com/crime-news/news/man-accused-of-hitting-a-family-with-car-shooting-them-killing-girl-3/</t>
  </si>
  <si>
    <t>Man Accused of Hitting a Family With Car, Shooting Them and Killing Girl, 3</t>
  </si>
  <si>
    <t>https://www.womansworld.com/entertainment/celebrities/4-olympic-couples-competing-in-the-2026-games</t>
  </si>
  <si>
    <t>2026 Olympic Couples: Madison Chock, Evan Bates and More Stars in Love</t>
  </si>
  <si>
    <t>https://www.usmagazine.com/entertainment/news/7-best-2026-super-bowl-commercials-ranked-ben-affleck-jurassic-park-and-more/</t>
  </si>
  <si>
    <t>7 Best 2026 Super Bowl Commercials, Ranked: Ben Affleck, Jurassic Park and More</t>
  </si>
  <si>
    <t>https://www.usmagazine.com/entertainment/news/are-unexpected-stars-bella-and-hunter-still-together-after-welcoming-baby/</t>
  </si>
  <si>
    <t>Everything to Know About Unexpected’s Controversial Couple Bella and Hunter</t>
  </si>
  <si>
    <t>https://www.usmagazine.com/celebrity-news/news/nancy-guthrie-case-using-similar-genetic-testing-that-caught-bryan-kohberger/</t>
  </si>
  <si>
    <t>Nancy Guthrie Case Using Similar Genetic Testing That Caught Bryan Kohberger</t>
  </si>
  <si>
    <t>https://www.usmagazine.com/celebrity-news/news/kendall-jenners-ex-devin-booker-didnt-watch-bad-bunny-halftime-show/</t>
  </si>
  <si>
    <t>Kendall Jenner’s Ex Devin Booker ‘Didn’t Watch’ Bad Bunny Halftime Show</t>
  </si>
  <si>
    <t>https://www.womansworld.com/life/dollar-general-price-settlement-for-overcharging-customers</t>
  </si>
  <si>
    <t>$8.5 Million Dollar General Class Action Settlement-How To Get Paid</t>
  </si>
  <si>
    <t>https://www.usmagazine.com/shopping/news/rich-looking-amazon-fashion-finds/</t>
  </si>
  <si>
    <t>I Usually Shop Designer, but These Rich-Looking Amazon Finds Stopped Me</t>
  </si>
  <si>
    <t>https://www.womansworld.com/entertainment/tv-shows/the-madison-trailer-watch-michelle-pfeiffer-in-sheridans-new-show</t>
  </si>
  <si>
    <t>‘The Madison’ Trailer Is Here &amp; It’s Everything We Hoped For</t>
  </si>
  <si>
    <t>https://www.usmagazine.com/celebrity-news/news/inside-james-van-der-beeks-life-in-texas-after-leaving-la-before-his-death/</t>
  </si>
  <si>
    <t>Inside James and Kimberly Van Der Beek’s Life in Texas With 6 Kids Before His Death at 48</t>
  </si>
  <si>
    <t>https://www.usmagazine.com/shopping/news/nordstrom-winter-fashion-deals-under-50/</t>
  </si>
  <si>
    <t>Nordstrom’s End-of-Winter Clearout Sale Has Under-$50 Deals to Watch</t>
  </si>
  <si>
    <t>https://www.usmagazine.com/shopping/news/burno-marc-leather-penny-loafers/</t>
  </si>
  <si>
    <t>These $59 Penny Loafers Feel Like House Slippers - And They’re Men’s</t>
  </si>
  <si>
    <t>https://www.usmagazine.com/entertainment/news/how-rachel-zoes-divorce-from-rodger-berman-plays-out-on-rhobh/</t>
  </si>
  <si>
    <t>Rachel Zoe’s Divorce From Rodger Berman Plays Out on ‘RHOBH’: What to Know</t>
  </si>
  <si>
    <t>https://www.usmagazine.com/shopping/news/rich-looking-maxi-dresses-under-30/</t>
  </si>
  <si>
    <t>17 Expensive-Looking Maxi Dresses (Surprisingly Under $30!)</t>
  </si>
  <si>
    <t>https://www.usmagazine.com/entertainment/news/kay-adams-compares-drake-maye-to-tom-brady-says-he-has-staying-power/</t>
  </si>
  <si>
    <t>Kay Adams Compares Drake Maye to Tom Brady, Says He Has ‘Staying Power’</t>
  </si>
  <si>
    <t>https://www.usmagazine.com/crime-news/news/11-month-old-baby-found-dead-in-remote-location-in-new-mexico/</t>
  </si>
  <si>
    <t>11-Month-Old Child Found Dead in Remote Location in New Mexico</t>
  </si>
  <si>
    <t>https://www.usmagazine.com/shopping/news/hilary-duff-rich-mom-ugg-boots/</t>
  </si>
  <si>
    <t>Hilary Duff’s Go-to Rich Mom Ugg Boots Are on Amazon</t>
  </si>
  <si>
    <t>https://www.usmagazine.com/shopping/news/best-butt-lifting-petite-jeans-amazon/</t>
  </si>
  <si>
    <t>The 17 Best Butt-Lifting Petite Jeans on Amazon - From $16</t>
  </si>
  <si>
    <t>https://www.usmagazine.com/celebrity-news/news/whoopi-goldberg-reacts-to-bill-gates-and-jeffrey-epsteins-connection/</t>
  </si>
  <si>
    <t>Whoopi Goldberg Reacts to Bill Gates and Jeffrey Epstein’s Connection</t>
  </si>
  <si>
    <t>https://www.womansworld.com/entertainment/celebrities/how-michael-b-jordan-went-from-all-my-children-to-oscar-nominee</t>
  </si>
  <si>
    <t>From Teen ‘All My Children’ Star to ‘Sinners’ Oscar Nominee: A Look at Michael B. Jordan’s Early Days in Soaps</t>
  </si>
  <si>
    <t>https://www.usmagazine.com/entertainment/news/lindsey-vonn-shares-update-after-4th-surgery-following-olympics-crash/</t>
  </si>
  <si>
    <t>Lindsey Vonn Shares Update After 4th Surgery: ‘Please, Don’t Be Sad’</t>
  </si>
  <si>
    <t>https://www.usmagazine.com/entertainment/news/3-prime-video-movie-masterpieces-you-need-to-watch-in-february-2026/</t>
  </si>
  <si>
    <t>3 Prime Video Movie Masterpieces You Need to Watch in February 2026</t>
  </si>
  <si>
    <t>https://www.usmagazine.com/celebrity-news/news/how-did-bud-cort-die-harold-and-maude-star-had-long-illness-before-death/</t>
  </si>
  <si>
    <t>How Did Bud Cort Die? ‘Harold and Maude’ Star Had Long Illness Before Death</t>
  </si>
  <si>
    <t>https://www.usmagazine.com/entertainment/news/3-new-netflix-shows-to-watch-in-february-2026-ranked-by-imdb-rating/</t>
  </si>
  <si>
    <t>https://www.usmagazine.com/crime-news/news/18-year-old-arrested-after-woman-was-fatally-shot-outside-of-little-havana-store/</t>
  </si>
  <si>
    <t>18-Year-Old Arrested After Woman Was Fatally Shot Outside of Miami Store</t>
  </si>
  <si>
    <t>https://www.womansworld.com/entertainment/tv-shows/all-creatures-great-and-small-season-7-and-season-8-get-green-light</t>
  </si>
  <si>
    <t>‘All Creatures Great and Small’ Season 7 &amp; 8 Are Coming-Here’s Everything We Know!</t>
  </si>
  <si>
    <t>https://www.usmagazine.com/stylish/news/harry-styles-addresses-rumors-about-his-hairline-and-teeth-being-fake/</t>
  </si>
  <si>
    <t>Harry Styles Addresses Rumor That His Hairline and Teeth Are ‘Fake’</t>
  </si>
  <si>
    <t>https://www.usmagazine.com/shopping/news/olivia-wilde-levis-jeans-amazon-sale/</t>
  </si>
  <si>
    <t>Olivia Wilde Just Proved Why We Need These $40 Jeans in Our Collection</t>
  </si>
  <si>
    <t>https://www.usmagazine.com/crime-news/news/police-investigating-michigan-shooting-that-killed-pregnant-woman-her-baby/</t>
  </si>
  <si>
    <t>Police Investigating Michigan Shooting That Killed Pregnant Woman, Her Baby</t>
  </si>
  <si>
    <t>https://www.usmagazine.com/celebrity-news/news/savannah-guthrie-speaks-out-looks-to-god-amid-mom-nancys-disappearance/</t>
  </si>
  <si>
    <t>Savannah Guthrie Speaks Out, Looks to God Amid Mom Nancy’s Disappearance</t>
  </si>
  <si>
    <t>https://www.usmagazine.com/entertainment/news/kyle-cooke-chokes-up-thanking-amanda-batula-at-summer-house-party/</t>
  </si>
  <si>
    <t>Kyle Cooke Chokes Up Thanking Amanda Batula at ‘Summer House’ Party</t>
  </si>
  <si>
    <t>https://www.usmagazine.com/celebrity-news/news/celebrities-whove-addressed-being-named-in-epstein-files-whoopi-goldberg-more/</t>
  </si>
  <si>
    <t>Stars Who’ve Addressed Being in Epstein Files: Whoopi Goldberg and More</t>
  </si>
  <si>
    <t>https://www.usmagazine.com/entertainment/news/simone-biles-husband-says-he-survived-olympics-robbery-attempt/</t>
  </si>
  <si>
    <t>Simone Biles’ Husband Says He Suffered an Alleged Robbery Attempt in Milan</t>
  </si>
  <si>
    <t>https://www.womansworld.com/healthcare/medicare-vaccine-coverage-free-shots-you-can-get</t>
  </si>
  <si>
    <t>Medicare Covers 23 Vaccines for Free-Are You Getting Them All?</t>
  </si>
  <si>
    <t>https://www.usmagazine.com/shopping/news/dakota-johnson-leopard-print-work-bag-style/</t>
  </si>
  <si>
    <t>Dakota Johnson Wears This Work-Friendly Leopard-Print Bag on Repeat</t>
  </si>
  <si>
    <t>https://www.usmagazine.com/entertainment/news/charles-barkley-calls-nba-star-paul-georges-25-game-suspension-fishy/</t>
  </si>
  <si>
    <t>Charles Barkley Calls NBA Star Paul George’s 25-Game Suspension ‘Fishy’</t>
  </si>
  <si>
    <t>https://www.usmagazine.com/entertainment/news/turning-point-reveals-halftime-show-performers-and-some-arent-happy/</t>
  </si>
  <si>
    <t>Turning Point Announces Halftime Show Performers - and Some Fans Aren’t Happy</t>
  </si>
  <si>
    <t>https://www.usmagazine.com/entertainment/news/lindsey-vonn-visits-ex-coachs-grave-after-crash-jeopardizes-olympic-hopes/</t>
  </si>
  <si>
    <t>Lindsey Vonn Visits Former Coach’s Grave After Crash Jeopardizes Olympic Hopes</t>
  </si>
  <si>
    <t>https://www.womansworld.com/entertainment/classic-tv/the-1974-star-trek-fan-phenomenon-william-shatner-couldnt-explain</t>
  </si>
  <si>
    <t>https://www.womansworld.com/life/relationships/retirees-nextdoor-kindness-sparks-lifesaving-rides-and-hope</t>
  </si>
  <si>
    <t>Retiree’s Nextdoor Kindness Sparks Lifesaving Rides and Hope</t>
  </si>
  <si>
    <t>https://www.usmagazine.com/celebrity-news/news/who-is-alysa-lius-father-what-to-know-about-figure-skaters-dad/</t>
  </si>
  <si>
    <t>Who Is Alysa Liu’s Father? What to Know About Figure Skater’s Dad</t>
  </si>
  <si>
    <t>https://www.usmagazine.com/celebrity-news/news/timothee-chalamet-reveals-the-surprise-birthday-gift-kylie-jenner-gave-him/</t>
  </si>
  <si>
    <t>Timothee Chalamet Reveals How Kylie Jenner Surprised Him on His 30th Birthday</t>
  </si>
  <si>
    <t>https://www.usmagazine.com/celebrity-news/news/the-views-whoopi-goldberg-explains-why-her-name-is-in-the-epstein-files/</t>
  </si>
  <si>
    <t>https://www.lifeandstylemag.com/posts/all-about-sam-darnolds-fiancee-katie-hoofnagle/</t>
  </si>
  <si>
    <t>https://www.usmagazine.com/celebrity-news/news/zach-and-tori-roloff-visit-family-farm-after-he-spoke-about-tensions-melting/</t>
  </si>
  <si>
    <t>Zach and Tori Roloff Visit Family Farm After He Spoke About Tensions ‘Melting’</t>
  </si>
  <si>
    <t>https://www.usmagazine.com/entertainment/news/eileen-gu-responds-to-vp-jd-vances-comments-on-china-representation/</t>
  </si>
  <si>
    <t>Skier Eileen Gu Responds to VP JD Vance’s Comments on China Representation</t>
  </si>
  <si>
    <t>https://www.usmagazine.com/shopping/news/best-amazon-spring-essentials-fashion/</t>
  </si>
  <si>
    <t>Amazon’s Cute Spring Essentials Have Me Ready to Ditch Winter Layers</t>
  </si>
  <si>
    <t>https://www.usmagazine.com/celebrity-news/news/bachelorettes-rachel-lindsay-felt-powerless-without-a-prenup/</t>
  </si>
  <si>
    <t>Rachel Lindsay Felt ‘Powerless’ Without a Prenup, Calls Ex ‘Ruthless’</t>
  </si>
  <si>
    <t>https://www.usmagazine.com/celebrity-news/news/stefon-diggs-ex-chef-speaks-out-after-athletes-not-guilty-plea/</t>
  </si>
  <si>
    <t>Stefon Diggs’ Ex-Chef Speaks Out After Athlete’s Not Guilty Plea in Court</t>
  </si>
  <si>
    <t>https://www.usmagazine.com/celebrity-news/news/kate-middleton-is-the-royal-familys-strategist-says-author-excl/</t>
  </si>
  <si>
    <t>Royal Author Says ‘Strategist’ Kate Middleton Is ‘Thinking of the Future’</t>
  </si>
  <si>
    <t>https://www.usmagazine.com/entertainment/news/the-valley-persian-style-exposes-mj-and-tommys-couples-therapy-session/</t>
  </si>
  <si>
    <t>The Valley’s MJ Says She Feels ‘Neglected’ by Tommy in Finale Sneak Peek</t>
  </si>
  <si>
    <t>https://www.usmagazine.com/celebrity-news/news/pima-county-sheriff-details-dna-challenges-in-search-for-nancy-guthrie/</t>
  </si>
  <si>
    <t>Pima County Sheriff Details New ‘Challenges’ In Search for Nancy Guthrie</t>
  </si>
  <si>
    <t>https://www.usmagazine.com/celebrity-news/news/bill-clinton-speaks-out-against-jeffrey-epstein-before-house-testimony/</t>
  </si>
  <si>
    <t>Bill Clinton Speaks Out Against Jeffrey Epstein Before Testifying in Private</t>
  </si>
  <si>
    <t>https://www.usmagazine.com/entertainment/news/travis-kelce-details-heartbreaking-reaction-to-chiefs-stadium-move/</t>
  </si>
  <si>
    <t>Travis Kelce Details ‘Heartbreaking’ Reaction to Chiefs Stadium Move</t>
  </si>
  <si>
    <t>https://www.usmagazine.com/celebrity-news/news/robert-carradine-family-guide-meet-the-late-actors-parents-siblings/</t>
  </si>
  <si>
    <t>Robert Carradine Family Guide: Meet the Late Actor’s Parents and Siblings</t>
  </si>
  <si>
    <t>https://www.usmagazine.com/crime-news/news/millionaire-shot-to-death-inside-maryland-senior-living-facility/</t>
  </si>
  <si>
    <t>Millionaire Fatally Shot Inside Maryland Senior Living Facility</t>
  </si>
  <si>
    <t>https://www.usmagazine.com/shopping/news/loungewear-sets-off-duty-model-style-under-30/</t>
  </si>
  <si>
    <t>These Loungewear Sets Master Off-Duty Model Status for Less Than $30</t>
  </si>
  <si>
    <t>https://www.womansworld.com/life/home/reduce-heating-bill-tips-save-money-this-winter-on-your-bill</t>
  </si>
  <si>
    <t>Your Heating Bill is Too High-Try These Tricks That Could Save You Big</t>
  </si>
  <si>
    <t>https://www.usmagazine.com/celebrity-news/news/chris-pratt-recalls-premarital-counseling-with-katherine-schwarzenegger/</t>
  </si>
  <si>
    <t>Chris Pratt Discussed Holiday Decor in Marriage Counseling With Katherine</t>
  </si>
  <si>
    <t>https://www.usmagazine.com/entertainment/news/tamra-judge-calls-jill-zarin-tone-deaf-after-rhony-spinoff-firing/</t>
  </si>
  <si>
    <t>Tamra Judge Slams ‘Tone Deaf’ Jill Zarin After ‘RHONY’ Spinoff Firing</t>
  </si>
  <si>
    <t>https://www.usmagazine.com/celebrity-news/news/white-house-supports-savannah-guthrie-amid-search-for-mom-nancy/</t>
  </si>
  <si>
    <t>White House Sends Support to Savannah Guthrie’s Family Amid Search for Mom</t>
  </si>
  <si>
    <t>https://www.lifeandstylemag.com/posts/why-you-should-burp-your-house-this-winter/</t>
  </si>
  <si>
    <t>Why “Burping” Your Home Is the Secret to Healthier Indoor Air This Winter</t>
  </si>
  <si>
    <t>https://www.lifeandstylemag.com/posts/this-dollar-tree-diy-jewelry-organizer-is-going-viral-on-tiktok/</t>
  </si>
  <si>
    <t>This Viral Dollar Tree DIY Transforms $5 Worth of Supplies Into a Stunning Two-Tier Perfume Tray</t>
  </si>
  <si>
    <t>https://www.usmagazine.com/entertainment/news/lisa-rinnas-new-book-reveals-who-shes-still-friends-with-from-rhobh/</t>
  </si>
  <si>
    <t>Where Does Lisa Rinna Stand With Former ‘RHOBH’ Costars? Book Revelations</t>
  </si>
  <si>
    <t>https://www.usmagazine.com/celebrity-news/news/james-van-der-beek-dead-after-cancer-battle-dawsons-creek-alum-was-48/</t>
  </si>
  <si>
    <t>‘Dawson’s Creek’ Star James Van Der Beek Dead at 48 After Cancer Battle</t>
  </si>
  <si>
    <t>https://www.usmagazine.com/entertainment/news/schitts-creeks-catherine-ohara-was-hopeful-about-revival-before-death/</t>
  </si>
  <si>
    <t>Catherine O’Hara Was Hopeful About ‘Schitt’s Creek’ Revival Before Her Death</t>
  </si>
  <si>
    <t>https://www.usmagazine.com/crime-news/news/spencer-and-monique-tepes-causes-of-deaths-revealed-in-autopsy-reports/</t>
  </si>
  <si>
    <t>Spencer and Monique Tepe’s Causes of Deaths Revealed in Autopsy Reports</t>
  </si>
  <si>
    <t>https://www.usmagazine.com/celebrity-news/news/bill-gates-admits-to-affairs-with-2-women-apologizes-for-epstein-ties/</t>
  </si>
  <si>
    <t>Bill Gates Admits to Affairs With 2 Women, Apologizes for Epstein Ties</t>
  </si>
  <si>
    <t>https://www.usmagazine.com/celebrity-news/news/dna-that-does-not-belong-to-nancy-guthrie-was-collected-from-her-property/</t>
  </si>
  <si>
    <t>DNA That Isn’t Nancy Guthrie’s Was Collected From Her Property, Police Say</t>
  </si>
  <si>
    <t>https://www.usmagazine.com/celebrity-news/news/hells-kitchen-alum-leigh-orleans-suffers-ruptured-ectopic-pregnancy/</t>
  </si>
  <si>
    <t>‘Hell’s Kitchen’ Alum Has Emergency Surgery After Ruptured Ectopic Pregnancy</t>
  </si>
  <si>
    <t>https://www.usmagazine.com/celebrity-news/news/beauty-guru-daddoa-dead-south-korean-influencer-dies-at-29/</t>
  </si>
  <si>
    <t>Beauty Guru Daddoa Dead: South Korean Influencer Dies at 29</t>
  </si>
  <si>
    <t>https://www.usmagazine.com/entertainment/news/the-voices-kelly-clarkson-says-shes-in-love-after-sexy-performance/</t>
  </si>
  <si>
    <t>The Voice’s Kelly Clarkson Says She’s ‘In Love’ After ‘Sexy’ Performance</t>
  </si>
  <si>
    <t>https://www.usmagazine.com/crime-news/news/jill-bidens-ex-husband-bill-stevenson-charged-with-his-wife-lindas-murder/</t>
  </si>
  <si>
    <t>Jill Biden’s Ex-Husband Bill Stevenson Charged With His Wife Linda’s Murder</t>
  </si>
  <si>
    <t>https://www.womansworld.com/shopping/coquette-aesthetic-at-dollar-general</t>
  </si>
  <si>
    <t>Get the viral “Coquette” aesthetic at Dollar General! Shop the dupes!</t>
  </si>
  <si>
    <t>https://www.usmagazine.com/entertainment/news/will-bridgerton-recast-phoebe-dynevor-rege-jean-page-after-long-absence/</t>
  </si>
  <si>
    <t>‘Bridgerton’ Writer Reveals If Phoebe Dynevor, Rege-Jean Page Will Be Recast</t>
  </si>
  <si>
    <t>https://www.womansworld.com/entertainment/celebrities/are-cole-hauser-and-kelly-reilly-friends</t>
  </si>
  <si>
    <t>https://www.usmagazine.com/celebrity-news/news/influencer-lottie-weaver-explains-daughters-bike-crash-and-er-visit/</t>
  </si>
  <si>
    <t>Influencer Lottie Weaver Opens Up About Daughter’s ‘Bike Crash’ and ER Visit</t>
  </si>
  <si>
    <t>https://www.usmagazine.com/entertainment/news/3-most-popular-netflix-movies-right-now-february-2-6-26/</t>
  </si>
  <si>
    <t>3 Most Popular Netflix Movies Right Now (February 2-6)</t>
  </si>
  <si>
    <t>https://www.womansworld.com/entertainment/celebrities/what-matters-with-liz-episode-1-henry-winkler</t>
  </si>
  <si>
    <t>‘What Matters With Liz’ Episode 1: Henry Winkler, 80, on Why ‘Pivoting Is Key to Living’ (Exclusive)</t>
  </si>
  <si>
    <t>https://www.usmagazine.com/celebrity-news/news/is-megyn-kelly-friends-with-candace-owens-amid-erika-kirk-drama/</t>
  </si>
  <si>
    <t>Megyn Kelly, Candace Owens’ Friendship Revealed in Clip Amid Erika Kirk Drama</t>
  </si>
  <si>
    <t>https://www.womansworld.com/aging/reverse-early-aging-feel-less-stressed-and-more-energized</t>
  </si>
  <si>
    <t>Natural Ways To Reverse Early Aging-Feel Less Stressed and More Energized</t>
  </si>
  <si>
    <t>https://www.usmagazine.com/crime-news/news/missing-3-year-old-located-after-father-killed-his-mom-and-shot-his-sister/</t>
  </si>
  <si>
    <t>Missing 3-Year-Old Located After Father Killed His Mom and Shot His Sister</t>
  </si>
  <si>
    <t>https://www.usmagazine.com/celebrity-news/news/what-really-pushed-kelly-clarkson-to-leave-talk-show-and-whats-next-excl/</t>
  </si>
  <si>
    <t>How Kelly Clarkson is Rebuilding Her Life After Talk Show Exit</t>
  </si>
  <si>
    <t>https://www.usmagazine.com/entertainment/news/where-top-model-alums-stand-with-tyra-banks-after-offscreen-backlash/</t>
  </si>
  <si>
    <t>Where ‘Top Model’ Alums Stand With Tyra Banks After Offscreen Backlash</t>
  </si>
  <si>
    <t>https://www.usmagazine.com/entertainment/news/3-new-hbo-max-movies-with-at-least-90-percent-on-rotten-tomatoes-january-2026/</t>
  </si>
  <si>
    <t>3 New HBO Max Movies With at Least 90 Percent on Rotten Tomatoes (January 2026)</t>
  </si>
  <si>
    <t>https://www.usmagazine.com/celebrity-news/news/hilary-duff-and-lindsay-lohans-feud-explained-why-they-clashed-more/</t>
  </si>
  <si>
    <t>Hilary Duff and Lindsay Lohan’s Feud Explained: Why They Clashed and More</t>
  </si>
  <si>
    <t>https://www.usmagazine.com/entertainment/news/25-fun-full-house-facts-offscreen-romances-cast-changes-and-a-name-swap/</t>
  </si>
  <si>
    <t>25 Fun ‘Full House’ Facts: Offscreen Romances, Cast Changes and a Name Swap</t>
  </si>
  <si>
    <t>https://www.usmagazine.com/sports/news/team-usa-womens-hockey-turns-down-trumps-state-of-the-union-invite/</t>
  </si>
  <si>
    <t>Team USA Women’s Hockey Turns Down President Trump’s State of the Union Invite</t>
  </si>
  <si>
    <t>https://www.usmagazine.com/entertainment/news/dorinda-medley-recalls-filming-with-real-housewives-of-rhode-island-cast/</t>
  </si>
  <si>
    <t>Dorinda Medley Recalls Filming With ‘Real Housewives of Rhode Island’ Cast</t>
  </si>
  <si>
    <t>https://www.usmagazine.com/celebrity-news/news/kennedy-family-tragedies-shocking-deaths-curse-rumors-explained/</t>
  </si>
  <si>
    <t>Kennedy Family Tragedies: Most Shocking Deaths and Curse Rumors Explained</t>
  </si>
  <si>
    <t>https://www.usmagazine.com/stylish/news/sotd-elle-fanning-pecan-brown-coach-bag-nordstrom/</t>
  </si>
  <si>
    <t>Elle Fanning’s Exact Coach Bag Is Somehow Still in Stock (for Now)</t>
  </si>
  <si>
    <t>https://www.usmagazine.com/celebrity-news/news/dennis-quaids-costar-glad-she-got-to-slap-him-amid-his-trump-support/</t>
  </si>
  <si>
    <t>Dennis Quaid’s Costar Glad She ‘Got to Slap Him’ Amid His Trump Support</t>
  </si>
  <si>
    <t>https://www.usmagazine.com/entertainment/news/will-pamela-anderson-david-hasselhoff-be-in-stephen-amells-baywatch-show/</t>
  </si>
  <si>
    <t>Will Pamela Anderson and David Hasselhoff Appear in the ‘Baywatch’ Reboot?</t>
  </si>
  <si>
    <t>https://www.usmagazine.com/celebrity-news/news/retired-fbi-agent-shares-his-theories-on-nancy-guthries-kidnapping/</t>
  </si>
  <si>
    <t>Retired FBI Agent Shares His Theories on Nancy Guthrie’s Kidnapping</t>
  </si>
  <si>
    <t>https://www.usmagazine.com/celebrity-news/news/denise-richards-ordered-to-pay-ex-aaron-phypers-5k-in-monthly-support/</t>
  </si>
  <si>
    <t>Denise Richards Ordered to Pay Ex Aaron Phypers $5K in Monthly Support</t>
  </si>
  <si>
    <t>https://www.usmagazine.com/celebrity-news/news/who-is-katherine-lanasas-husband-what-to-know-about-grant-show/</t>
  </si>
  <si>
    <t>Who Is Katherine LaNasa’s Husband Grant Show? What to Know</t>
  </si>
  <si>
    <t>https://www.usmagazine.com/celebrity-news/news/influencer-mikayla-nogueiras-quotes-on-husbands-sobriety-journey/</t>
  </si>
  <si>
    <t>Influencer Mikayla Nogueira’s Quotes on Husband Cody’s Sobriety Journey</t>
  </si>
  <si>
    <t>https://www.womansworld.com/life/money/trump-401k-plan-explained</t>
  </si>
  <si>
    <t>Federal Retirement Benefits Coming to Private Workers Under Trump</t>
  </si>
  <si>
    <t>https://www.usmagazine.com/sports/news/danny-duray-dead-southeast-missouri-state-kicker-was-20-years-old/</t>
  </si>
  <si>
    <t>Southeast Missouri State Kicker Dead at 20: ‘Funniest Guy in the Room’</t>
  </si>
  <si>
    <t>https://www.usmagazine.com/celebrity-news/news/fox-news-correspondent-anita-vogel-returns-to-work-after-death-of-husband/</t>
  </si>
  <si>
    <t>Fox News Correspondent Anita Vogel Returns to Work After Death of Husband</t>
  </si>
  <si>
    <t>https://www.usmagazine.com/stylish/news/drake-mayes-wife-ann-reveals-what-shes-packing-for-2026-super-bowl/</t>
  </si>
  <si>
    <t>Drake Maye’s Wife Ann Michael Reveals What She’s Packing for Super Bowl LX</t>
  </si>
  <si>
    <t>https://www.usmagazine.com/crime-news/news/video-shows-moment-police-find-children-in-trunk-of-dui-suspects-car/</t>
  </si>
  <si>
    <t>Video Shows Shocking Moment Cops Find Kids in Trunk of DUI Suspect’s Car</t>
  </si>
  <si>
    <t>https://www.usmagazine.com/entertainment/news/austen-kroll-thought-lindsay-hubbard-wanted-to-hook-up-at-bravocon-2025/</t>
  </si>
  <si>
    <t>Austen Kroll Thought Lindsay Hubbard Wanted to Hook Up at BravoCon</t>
  </si>
  <si>
    <t>https://www.usmagazine.com/entertainment/news/who-plays-bridgertons-phillip-meet-chris-fulton-before-eloises-season/</t>
  </si>
  <si>
    <t>Who Plays Bridgerton’s Phillip? Meet Chris Fulton Before Eloise’s Season</t>
  </si>
  <si>
    <t>https://www.usmagazine.com/stylish/news/justin-bieber-goes-shirtless-wears-boxers-for-2026-grammys-performance-of-yukon/</t>
  </si>
  <si>
    <t>Justin Bieber Strips Down to Boxers and Socks for 2026 Grammys Performance</t>
  </si>
  <si>
    <t>https://www.usmagazine.com/entertainment/news/marissa-ayers-posts-sweet-vlog-recapping-time-with-qb-jaxson-dart/</t>
  </si>
  <si>
    <t>Marissa Ayers Posts Sweet Vlog Recapping Time With Giants QB Jaxson Dart</t>
  </si>
  <si>
    <t>https://www.usmagazine.com/celebrity-news/news/mary-cosby-and-husband-struggling-to-comprehend-sons-death/</t>
  </si>
  <si>
    <t>Mary Cosby and Husband ‘Struggling’ to ‘Comprehend’ Son’s Death</t>
  </si>
  <si>
    <t>https://www.usmagazine.com/sports/news/espn-insider-says-kansas-city-chiefs-should-move-on-from-travis-kelce/</t>
  </si>
  <si>
    <t>ESPN Insider Says Kansas City Chiefs Should ‘Move On’ From Travis Kelce</t>
  </si>
  <si>
    <t>https://www.usmagazine.com/celebrity-news/news/investigators-locate-pair-of-gloves-in-search-for-nancy-guthrie/</t>
  </si>
  <si>
    <t>Investigators Locate Pair of Gloves in Search for Nancy Guthrie</t>
  </si>
  <si>
    <t>https://www.usmagazine.com/celebrity-moms/news/love-is-blind-season-4-couple-bliss-and-zack-expecting-baby-no-2/</t>
  </si>
  <si>
    <t>‘Love Is Blind’ Season 4 Couple Bliss and Zack Expecting Baby No. 2</t>
  </si>
  <si>
    <t>https://www.usmagazine.com/celebrity-news/news/everything-the-traitors-star-caroline-stanbury-has-said-about-her-facelift/</t>
  </si>
  <si>
    <t>Everything ‘Traitors’ Star Caroline Stanbury Has Said About Her Facelift</t>
  </si>
  <si>
    <t>https://www.usmagazine.com/shopping/news/what-rich-manhattan-women-wore-nyfw/</t>
  </si>
  <si>
    <t>17 Pieces I Saw Rich Manhattan Women *Actually* Wearing for NYFW</t>
  </si>
  <si>
    <t>https://www.usmagazine.com/shopping/news/shopper-loved-loose-elevated-travel-pants-amazon/</t>
  </si>
  <si>
    <t>Amazon Shoppers Would Buy These Loose Travel Pants Again (and Again)</t>
  </si>
  <si>
    <t>https://www.usmagazine.com/shopping/news/spanx-loungewear-winter-sale/</t>
  </si>
  <si>
    <t>Spanx Dropped Major Discounts on Loungewear - Up to 65% Off</t>
  </si>
  <si>
    <t>https://www.usmagazine.com/crime-news/news/virginia-man-used-cleaver-to-kill-his-wife-and-daughter-in-bloodbath-attack/</t>
  </si>
  <si>
    <t>Virginia Man Used Meat Cleaver to Kill His Family in ‘Bloodbath’ Attack</t>
  </si>
  <si>
    <t>https://www.womansworld.com/shopping/deals/pioneer-woman-dupes-at-dollar-tree-dollar-general-and-more</t>
  </si>
  <si>
    <t>Discount Stores are Selling Pioneer Woman Lookalikes Starting at $1-and Shoppers Can’t Get Enough!</t>
  </si>
  <si>
    <t>https://www.usmagazine.com/shopping/news/writer-approved-spring-closet-refresh-under-100/</t>
  </si>
  <si>
    <t>My Spring Wardrobe Refresh Is Under $100 - The 17 Pieces Worth Shopping</t>
  </si>
  <si>
    <t>https://www.usmagazine.com/stylish/news/kylie-jenner-treats-herself-to-birkin-handbag-charms-for-valentines-day/</t>
  </si>
  <si>
    <t>Kylie Jenner Treats Herself to $10K Handbag Charms for Valentine’s Day: ‘Obsessed’</t>
  </si>
  <si>
    <t>https://www.usmagazine.com/entertainment/news/rider-strong-was-against-matthew-lawrence-joining-boy-meets-world/</t>
  </si>
  <si>
    <t>Boy Meets World’s Rider Strong Was ‘Against’ Matthew Lawrence Joining Cast</t>
  </si>
  <si>
    <t>https://www.usmagazine.com/crime-news/news/600-arrests-made-170-victims-saved-in-california-trafficking-crackdown/</t>
  </si>
  <si>
    <t>600 Arrests Made, 170 Victims Saved in California Trafficking Crackdown</t>
  </si>
  <si>
    <t>https://www.lifeandstylemag.com/posts/internet-erupts-babies-sleeping-outside-cold/</t>
  </si>
  <si>
    <t>Why Swedish Parents Let Babies Sleep Outside in Freezing Weather - And What the Science Says</t>
  </si>
  <si>
    <t>https://www.usmagazine.com/celebrity-news/news/the-wire-stars-who-died-too-soon-james-ransone-bobby-j-brown-more/</t>
  </si>
  <si>
    <t>‘The Wire’ Stars Who Died Too Soon: Lance Reddick, Bobby J. Brown and More</t>
  </si>
  <si>
    <t>https://www.womansworld.com/wellness/sleep/lavender-oil-for-sleep-beat-insomnia-naturally</t>
  </si>
  <si>
    <t>https://www.usmagazine.com/celebrity-moms/news/ballerina-farms-hannah-neeleman-is-pregnant-expecting-baby-no-9/</t>
  </si>
  <si>
    <t>Ballerina Farm’s Hannah Neeleman Is Pregnant, Expecting Baby No. 9</t>
  </si>
  <si>
    <t>https://www.usmagazine.com/entertainment/news/ilia-malinin-returns-to-2026-winter-olympics-ice-after-8th-place-finish/</t>
  </si>
  <si>
    <t>Ilia Malinin Returns to 2026 Winter Olympics Ice After 8th Place Finish</t>
  </si>
  <si>
    <t>https://www.usmagazine.com/crime-news/news/man-arrested-20-years-after-california-womans-disappearance-and-murder/</t>
  </si>
  <si>
    <t>Man Arrested 20 Years After California Woman’s Disappearance and Murder</t>
  </si>
  <si>
    <t>https://www.usmagazine.com/celebrity-body/news/joy-behar-opens-up-about-25-lb-weight-loss-on-a-glp-1-medication/</t>
  </si>
  <si>
    <t>​​Joy Behar Opens Up About 25-Lb Weight Loss on a GLP-1 Medication</t>
  </si>
  <si>
    <t>https://www.usmagazine.com/crime-news/news/why-was-ellen-greenbergs-death-ruling-changed-from-homicide-to-suicide/</t>
  </si>
  <si>
    <t>Why Was Ellen Greenberg’s Death Ruling Changed From Homicide to Suicide?</t>
  </si>
  <si>
    <t>https://www.usmagazine.com/celebrity-body/news/the-hunger-games-sam-claflin-shares-struggles-with-body-dysmorphia/</t>
  </si>
  <si>
    <t>The Hunger Games’ Sam Claflin Shares Struggles With Body Dysmorphia</t>
  </si>
  <si>
    <t>https://www.usmagazine.com/celebrity-news/news/savannah-guthrie-shares-plea-for-safe-return-of-mom-nancy-guthrie/</t>
  </si>
  <si>
    <t>Savannah Guthrie Shares Emotional Plea for Safe Return of Mom Nancy Guthrie</t>
  </si>
  <si>
    <t>https://www.usmagazine.com/celebrity-news/news/nick-reiner-smiles-briefly-speaks-during-arraignment-for-parents-murder-case/</t>
  </si>
  <si>
    <t>Nick Reiner Smiles Briefly, Speaks During Arraignment for Parents’ Murder Case</t>
  </si>
  <si>
    <t>https://www.usmagazine.com/celebrity-news/news/shia-labeouf-breaks-silence-after-arrest-for-mardi-gras-altercation/</t>
  </si>
  <si>
    <t>Shia LaBeouf Breaks Silence After Arrest for Alleged Physical Altercation</t>
  </si>
  <si>
    <t>https://www.usmagazine.com/sports/news/ronyell-whitaker-dead-former-minnesota-vikings-player-was-46/</t>
  </si>
  <si>
    <t>Former Vikings Player Ronyell Whitaker Dead at 46 in Another Team Tragedy</t>
  </si>
  <si>
    <t>https://www.usmagazine.com/shopping/news/martha-stewart-early-2000s-pants-style-amazon/</t>
  </si>
  <si>
    <t>Martha Stewart Just Brought Back This Early-2000s Velvet Pants Style</t>
  </si>
  <si>
    <t>https://www.usmagazine.com/shopping/news/gwyneth-paltrow-inspired-sweaters/</t>
  </si>
  <si>
    <t>Nail Gwyneth Paltrow’s Effortlessly Chic Style With These 17 Sweaters</t>
  </si>
  <si>
    <t>https://www.usmagazine.com/crime-news/news/grieving-father-attacks-sons-accused-killer-in-north-carolina-court/</t>
  </si>
  <si>
    <t>Grieving Father Arrested After Attacking Son’s Accused Killer in Court</t>
  </si>
  <si>
    <t>https://www.womansworld.com/entertainment/celebrities/lisa-rinna-reveals-why-her-daughters-have-never-seen-her-work-exclusive</t>
  </si>
  <si>
    <t>Lisa Rinna Shares ‘Traitors’ Secrets, Family Life and Her Unexpected Sonic Obsession (Exclusive)</t>
  </si>
  <si>
    <t>https://www.usmagazine.com/shopping/news/transitional-season-jackets-through-may/</t>
  </si>
  <si>
    <t>These Chic Transitional Jackets Will Carry You Through May - From $15</t>
  </si>
  <si>
    <t>https://www.usmagazine.com/sports/news/maxim-naumov-shares-support-for-ilia-malinin-after-2026-olympic-upset/</t>
  </si>
  <si>
    <t>Figure Skater Maxim Naumov Reacts to Ilia Malinin’s 2026 Olympic Upset</t>
  </si>
  <si>
    <t>https://www.usmagazine.com/shopping/news/figure-skater-alysa-liu-rare-beauty-lipstick-olympics/</t>
  </si>
  <si>
    <t>Figure Skater Alysa Liu Dished on the $24 Lipstick She Wore at the Olympics</t>
  </si>
  <si>
    <t>https://www.usmagazine.com/celebrity-news/news/blue-ivy-carter-is-beyonces-mini-me-at-2026-super-bowl-with-jay-z/</t>
  </si>
  <si>
    <t>Blue Ivy Carter Is Mom Beyonce’s Mini-Me at 2026 Super Bowl With Jay-Z</t>
  </si>
  <si>
    <t>https://www.womansworld.com/healthcare/medicare-prescription-payment-plan-how-it-works</t>
  </si>
  <si>
    <t>Spread Medicare Drug Costs Over 12 Months-No Interest Charges</t>
  </si>
  <si>
    <t>https://www.womansworld.com/wellness/shoveling-snow-heart-attack</t>
  </si>
  <si>
    <t>Shoveling Snow After This Age Is More Likely To Cause a Heart Attack</t>
  </si>
  <si>
    <t>https://www.usmagazine.com/shopping/news/old-navy-fashion-deals-presidents-day-sale/</t>
  </si>
  <si>
    <t>Old Navy Dropped Seriously Good Fashion Deals for Presidents’ Day</t>
  </si>
  <si>
    <t>https://www.usmagazine.com/celebrity-news/news/patrick-dempsey-says-eric-dane-would-be-happy-knowing-he-was-beloved/</t>
  </si>
  <si>
    <t>Patrick Dempsey Says Eric Dane Would Be ‘Happy’ Knowing He Was ‘Beloved’</t>
  </si>
  <si>
    <t>https://www.usmagazine.com/shopping/news/martha-stewart-rich-girl-loungeset-style/</t>
  </si>
  <si>
    <t>Martha Stewart’s Rich-Girl Loungeset Style Can Be Yours For Under $50</t>
  </si>
  <si>
    <t>https://www.usmagazine.com/entertainment/news/new-on-hulu-in-february-2026-the-full-list-of-movies-and-tv-shows/</t>
  </si>
  <si>
    <t>New on Hulu in February 2026 - The Full List of Movies and TV Shows</t>
  </si>
  <si>
    <t>https://www.usmagazine.com/celebrity-news/news/authorities-deploy-scanner-to-track-missing-nancy-guthries-pacemaker/</t>
  </si>
  <si>
    <t>Authorities Deploy ‘High-Tech’ Scanner to Track Nancy Guthrie’s Pacemaker</t>
  </si>
  <si>
    <t>https://www.usmagazine.com/entertainment/news/summer-houses-dara-levitan-on-west-wilson-reunion-getting-tv-ready/</t>
  </si>
  <si>
    <t>Summer House’s Dara Levitan on West Wilson Reunion, Getting TV Ready (Excl)</t>
  </si>
  <si>
    <t>https://www.usmagazine.com/celebrity-news/news/king-charles-prince-william-epstein-files-statements-raise-questions/</t>
  </si>
  <si>
    <t>King Charles, Prince William’s Epstein Files Statements ‘Raise Questions’</t>
  </si>
  <si>
    <t>https://www.usmagazine.com/celebrity-news/news/tell-me-lies-jackson-white-makes-rare-revelations-about-alcohol-struggles/</t>
  </si>
  <si>
    <t>Jackson White Started Drinking at 12 Amid Complicated Relationship With Dad</t>
  </si>
  <si>
    <t>https://www.lifeandstylemag.com/posts/essentials-to-pack-for-a-flight-that-feels-first-class/</t>
  </si>
  <si>
    <t>Skip the Upgrade Fee: How to Create Your Own First-Class Flight Experience for the Price of Economy</t>
  </si>
  <si>
    <t>https://www.usmagazine.com/celebrity-news/news/millie-bobby-brown-shares-sweet-photo-with-daughter-on-her-22nd-birthday/</t>
  </si>
  <si>
    <t>Millie Bobby Brown Posts Rare Photo With Her Daughter on Her 22nd Birthday</t>
  </si>
  <si>
    <t>https://www.usmagazine.com/shopping/news/spring-rich-mom-fashion-deals-walmart/</t>
  </si>
  <si>
    <t>Just In! Rich Mom Spring Fashion Is on Major Sale - From $4</t>
  </si>
  <si>
    <t>https://www.usmagazine.com/celebrity-news/news/bafta-judge-resigns-over-unforgivable-aftermath-of-racial-slur-incident/</t>
  </si>
  <si>
    <t>BAFTA Judge Resigns Over ‘Unforgivable’ Aftermath of Racial Slur Incident</t>
  </si>
  <si>
    <t>https://www.womansworld.com/uncategorized/most-shocking-olympic-moments-miracle-on-ice-and-more</t>
  </si>
  <si>
    <t>Most Shocking Olympic Moments History Will Never Forget</t>
  </si>
  <si>
    <t>https://www.usmagazine.com/shopping/news/pretty-flats-for-spring/</t>
  </si>
  <si>
    <t>20 ‘Pretty Flats’ That’ll Replace Your Sneakers This Spring</t>
  </si>
  <si>
    <t>https://www.usmagazine.com/entertainment/news/3-best-peacock-movies-to-binge-watch-this-weekend-february-13-15-26/</t>
  </si>
  <si>
    <t>3 Best Peacock Movies to Binge-Watch This Weekend (February 13-15)</t>
  </si>
  <si>
    <t>https://www.usmagazine.com/crime-news/news/anna-kepners-stepbrother-arrested-amid-investigation-of-cruise-ship-death/</t>
  </si>
  <si>
    <t>Anna Kepner’s Stepbrother Arrested Amid Investigation of Cruise Ship Death</t>
  </si>
  <si>
    <t>https://www.usmagazine.com/entertainment/news/10-best-super-bowl-halftime-shows-ever-ranked-lady-gaga-beyonce-and-more/</t>
  </si>
  <si>
    <t>https://www.usmagazine.com/entertainment/news/travis-kelce-dances-to-taylor-swift-song-at-2026-super-bowl-party/</t>
  </si>
  <si>
    <t>Travis Kelce Dances to Taylor Swift’s ‘Fate of Ophelia’ at Super Bowl Bash</t>
  </si>
  <si>
    <t>https://www.usmagazine.com/sports/news/olympian-sends-love-and-hugs-to-skater-who-cut-her-face-during-race/</t>
  </si>
  <si>
    <t>Olympian Sends ‘Love and Hugs’ To Skater Who Cut Her Face During Race</t>
  </si>
  <si>
    <t>https://www.usmagazine.com/shopping/news/wide-leg-pants-leggings-styles-amazon/</t>
  </si>
  <si>
    <t>The Anti-Legging Leggings: 13 Loose Styles That Still Lift and Sculpt</t>
  </si>
  <si>
    <t>https://www.usmagazine.com/celebrity-news/news/gwyneth-paltrows-daughter-apple-reveals-the-1-time-she-had-lip-filler/</t>
  </si>
  <si>
    <t>Gwyneth Paltrow’s Daughter Apple Responds to Claim She Has ‘Crazy Lip Filler’</t>
  </si>
  <si>
    <t>https://www.usmagazine.com/entertainment/news/bridgerton-season-4-finale-hints-at-adjoa-andohs-exit-as-lady-danbury/</t>
  </si>
  <si>
    <t>‘Bridgerton’ Season 4 Finale Hints at [Spoiler]'s Exit From the Show</t>
  </si>
  <si>
    <t>https://www.usmagazine.com/celebrity-news/news/who-is-charlie-puths-wife-5-things-to-know-about-brooke-sansone/</t>
  </si>
  <si>
    <t>Inside Charlie Puth’s Marriage With His Pregnant Wife Brooke Sansone</t>
  </si>
  <si>
    <t>https://www.womansworld.com/entertainment/classic-tv/how-the-star-trek-the-next-generation-characters-were-cast</t>
  </si>
  <si>
    <t>Inside the Casting of ‘Star Trek: The Next Generation’-How the Iconic Crew Almost Didn’t Happen</t>
  </si>
  <si>
    <t>https://www.usmagazine.com/celebrity-news/news/conan-obrien-party-guests-could-be-witnesses-in-nick-reiner-case-excl/</t>
  </si>
  <si>
    <t>Why Conan O’Brien’s Party Guests Could Be Witnesses in Nick Reiner’s Case</t>
  </si>
  <si>
    <t>https://www.usmagazine.com/celebrity-news/news/nick-reiner-enters-not-guilty-plea-at-arraignment-for-rob-and-michele-murder/</t>
  </si>
  <si>
    <t>Nick Reiner Enters Plea at Arraignment for Parents’ Murder Case</t>
  </si>
  <si>
    <t>https://www.womansworld.com/weight-loss/success-stories/are-sardines-good-for-weight-loss</t>
  </si>
  <si>
    <t>https://www.usmagazine.com/stylish/pictures/the-most-glamorous-red-carpet-looks-at-the-2026-bafta-awards/</t>
  </si>
  <si>
    <t>The Most Glamorous Looks at the 2026 BAFTAs, Including Sadie Sink and More</t>
  </si>
  <si>
    <t>https://www.usmagazine.com/celebrity-news/news/prince-william-admits-he-isnt-in-a-calm-state-after-andrews-arrest/</t>
  </si>
  <si>
    <t>Prince William Admits He Isn’t in a ‘Calm State’ After Andrew’s Arrest</t>
  </si>
  <si>
    <t>https://www.usmagazine.com/shopping/news/lightweight-knit-transitional-dresses/</t>
  </si>
  <si>
    <t>17 Knit Transitional Dresses That Look Expensive (But Aren’t)</t>
  </si>
  <si>
    <t>https://www.usmagazine.com/celebrity-news/news/greys-anatomys-sarah-drew-defends-promoting-show-after-eric-danes-death/</t>
  </si>
  <si>
    <t>Grey’s Anatomy’s Sarah Drew Defends Promoting a Show After Eric Dane’s Death</t>
  </si>
  <si>
    <t>https://www.usmagazine.com/celebrity-news/news/drake-mayes-wife-ann-michael-offers-glimpse-of-2026-super-bowl-weekend/</t>
  </si>
  <si>
    <t>Drake Maye’s Wife Ann Michael Maye Offers Glimpse of 2026 Super Bowl Weekend</t>
  </si>
  <si>
    <t>https://www.usmagazine.com/celebrity-news/news/zendaya-reveals-her-relationship-red-flags-amid-tom-holland-engagement/</t>
  </si>
  <si>
    <t>Zendaya Reveals Her Relationship ‘Red Flags’ Amid Tom Holland Engagement</t>
  </si>
  <si>
    <t>https://www.usmagazine.com/celebrity-news/news/today-host-savannah-guthries-quotes-about-her-relationship-with-mom-nancy/</t>
  </si>
  <si>
    <t>Inside ‘Today’ Host Savannah Guthrie’s Relationship With Mom Nancy</t>
  </si>
  <si>
    <t>https://www.usmagazine.com/celebrity-news/news/catherine-zeta-jones-reveals-if-leaving-l-a-has-been-detrimental-to-career/</t>
  </si>
  <si>
    <t>Catherine Zeta-Jones Reveals If Moving Away From L.A. Has Been ‘Detrimental’</t>
  </si>
  <si>
    <t>https://www.usmagazine.com/entertainment/news/neve-campbell-secured-5-million-more-than-courteney-cox-for-scream-7/</t>
  </si>
  <si>
    <t>Neve Campbell Secured $5 Million More Than Courteney Cox for ‘Scream 7’</t>
  </si>
  <si>
    <t>https://www.usmagazine.com/celebrity-news/news/bachelorette-taylor-frankie-paul-shares-candid-mental-health-update/</t>
  </si>
  <si>
    <t>Bachelorette Taylor Frankie Paul Shares Candid Message About Mental Health</t>
  </si>
  <si>
    <t>https://www.usmagazine.com/sports/news/why-johnny-and-matthew-gaudreaus-accused-killer-wants-charges-dropped/</t>
  </si>
  <si>
    <t>Why Johnny and Matthew Gaudreau’s Accused Killer Wants Charges Dropped</t>
  </si>
  <si>
    <t>https://www.usmagazine.com/shopping/news/nina-dobrev-black-leather-dress-look-amazon/</t>
  </si>
  <si>
    <t>Nina Dobrev’s Leather Dress Is the Latest Wardrobe Staple Worth Buying</t>
  </si>
  <si>
    <t>https://www.usmagazine.com/celebrity-news/news/teacher-speaks-out-after-being-accused-of-being-nancy-guthrie-suspect/</t>
  </si>
  <si>
    <t>Teacher Speaks Out After Being Accused of Being Nancy Guthrie Suspect</t>
  </si>
  <si>
    <t>https://www.usmagazine.com/shopping/news/flattering-wide-leg-pants-every-body-type/</t>
  </si>
  <si>
    <t>The Most Flattering Wide-Leg Pants for Every Shape - From $20</t>
  </si>
  <si>
    <t>https://www.usmagazine.com/celebrity-news/news/kelly-ripa-hints-if-she-plans-to-retire-from-live-with-mark-consuelos/</t>
  </si>
  <si>
    <t>Kelly Ripa Teases If She Plans to Retire From ‘Live’ With Mark Consuelos</t>
  </si>
  <si>
    <t>https://www.usmagazine.com/crime-news/news/man-kidnapped-3-girls-from-psychiatric-facility-helped-them-escape/</t>
  </si>
  <si>
    <t>Man Kidnapped 3 Girls From Psychiatric Facility, Helped Them Escape in NC</t>
  </si>
  <si>
    <t>https://www.usmagazine.com/shopping/news/little-black-dresses-capsule-wardrobe/</t>
  </si>
  <si>
    <t>17 Little Black Dresses That Will Become the MVP of Your Wardrobe</t>
  </si>
  <si>
    <t>https://www.usmagazine.com/entertainment/news/mormon-wives-whitney-addresses-nick-viall-wife-natalie-mom-shame-drama/</t>
  </si>
  <si>
    <t>Mormon Wives’ Whitney Addresses Claim Nick Viall, Wife Natalie Mom-Shamed Her</t>
  </si>
  <si>
    <t>https://www.usmagazine.com/shopping/news/cozy-loungewear-sets-secret-sale-amazon/</t>
  </si>
  <si>
    <t>Psst! Amazon’s Having a Quiet Sale on Cozy Loungewear Sets</t>
  </si>
  <si>
    <t>https://www.usmagazine.com/celebrity-news/news/ice-skater-amber-glenn-got-threats-over-sharing-what-i-believe-in/</t>
  </si>
  <si>
    <t>Ice Skater Amber Glenn Says She Got Threats for Sharing ‘What I Believe In’</t>
  </si>
  <si>
    <t>https://www.usmagazine.com/shopping/news/jennifer-lawrence-sweatpants-style-amazon/</t>
  </si>
  <si>
    <t>Jennifer Lawrence Traded Skinny Jeans for This Comfy Pants Trend</t>
  </si>
  <si>
    <t>https://www.usmagazine.com/celebrity-news/news/90210s-gabrielle-carteris-reveals-she-suffered-disfiguring-injury/</t>
  </si>
  <si>
    <t>90210’s Gabrielle Carteris Reveals She Suffered ‘Disfiguring’ Injury on Set</t>
  </si>
  <si>
    <t>https://www.usmagazine.com/shopping/news/trending-velvet-nail-polish/</t>
  </si>
  <si>
    <t>Get the Trendy Velvet Nail Look With These 13 Polishes</t>
  </si>
  <si>
    <t>https://www.womansworld.com/life/holidays/naples-florida-travel-guide-discover-paradise-coast-gems</t>
  </si>
  <si>
    <t>Naples, Florida: Your Guide to Paradise Coast’s Best Kept Secrets</t>
  </si>
  <si>
    <t>https://www.usmagazine.com/celebrity-news/news/king-charles-iii-breaks-silence-on-prince-andrews-arrest/</t>
  </si>
  <si>
    <t>King Charles III Breaks Silence on Prince Andrew’s Arrest</t>
  </si>
  <si>
    <t>https://www.usmagazine.com/celebrity-news/news/fbi-finds-glove-with-dna-that-may-match-subject-in-nancy-guthrie-case/</t>
  </si>
  <si>
    <t>FBI Finds Glove With DNA That ‘Appears to Match’ Subject in Nancy Guthrie Case</t>
  </si>
  <si>
    <t>https://www.usmagazine.com/celebrity-news/news/angie-harmon-reveals-she-rekindled-romance-with-boyfriend-tony-floyd/</t>
  </si>
  <si>
    <t>Angie Harmon Reveals Romance With Tony Floyd Decades After They 1st Met</t>
  </si>
  <si>
    <t>https://www.usmagazine.com/entertainment/news/kylie-jenner-cozies-up-to-timothee-chalamet-at-2026-bafta-film-awards/</t>
  </si>
  <si>
    <t>Kylie Jenner Joins Timothee Chalamet at BAFTAs After Skipping Red Carpet</t>
  </si>
  <si>
    <t>https://www.usmagazine.com/shopping/news/comfy-rich-mom-sneakers-winter-to-spring/</t>
  </si>
  <si>
    <t>Tired of Winter Boots? Trade Them for These Rich Mom Spring Sneakers</t>
  </si>
  <si>
    <t>https://www.usmagazine.com/entertainment/news/moores-former-teammate-shares-heartbreaking-message-after-his-death/</t>
  </si>
  <si>
    <t>Rondale Moore’s Former Teammate Shares Heartbreaking Message After His Death</t>
  </si>
  <si>
    <t>https://www.usmagazine.com/entertainment/news/3-must-watch-thrillers-you-need-to-stream-in-february-2026-side-effects-and-more/</t>
  </si>
  <si>
    <t>3 Must-Watch Thrillers You Need to Stream in February 2026</t>
  </si>
  <si>
    <t>https://www.usmagazine.com/shopping/news/rich-mom-fashion-deals-presidents-day-amazon/</t>
  </si>
  <si>
    <t>Run! Amazon Marked Down Rich Mom Fashion Finds Ahead of Presidents’ Day</t>
  </si>
  <si>
    <t>https://www.usmagazine.com/entertainment/news/shinedown-drops-out-of-kid-rock-led-rock-the-country-concert/</t>
  </si>
  <si>
    <t>Shinedown Drops Out of Rock the Country Festival After 3 Other Artist Exits</t>
  </si>
  <si>
    <t>https://www.usmagazine.com/celebrity-news/news/sarah-ferguson-checked-into-wellness-clinic-amid-epstein-scandal-report/</t>
  </si>
  <si>
    <t>Sarah Ferguson Checked Into Wellness Clinic Amid Epstein Scandal: Report</t>
  </si>
  <si>
    <t>https://www.usmagazine.com/entertainment/news/susan-lucci-recalls-husband-helmut-hubers-2022-death-in-new-book/</t>
  </si>
  <si>
    <t>Susan Lucci Felt Like ‘Nothing Mattered’ After Husband’s 2022 Death</t>
  </si>
  <si>
    <t>https://www.usmagazine.com/celebrity-news/news/renee-zellweger-and-ant-anstead-going-to-trial-over-guests-injury-claims/</t>
  </si>
  <si>
    <t>Renee Zellweger and Ant Anstead Going to Trial Over Guest’s Injury Claims</t>
  </si>
  <si>
    <t>https://www.usmagazine.com/entertainment/news/who-is-domhnall-gleeson-meet-taylor-swifts-opalite-video-costar/</t>
  </si>
  <si>
    <t>Who Is Domhnall Gleeson? Where You’ve Seen Taylor Swift’s ‘Opalite’ Costar</t>
  </si>
  <si>
    <t>https://www.usmagazine.com/celebrity-news/news/meghan-markle-and-prince-harry-pack-on-the-pda-courtside-at-nba-game/</t>
  </si>
  <si>
    <t>Meghan Markle and Prince Harry Pack on the PDA Courtside at NBA Game</t>
  </si>
  <si>
    <t>https://www.usmagazine.com/celebrity-news/news/botcheds-jordan-james-parke-dead-after-possible-cosmetic-procedure/</t>
  </si>
  <si>
    <t>Botched’s Jordan James Parke Dead at 34 After Possible Cosmetic Procedure</t>
  </si>
  <si>
    <t>https://www.usmagazine.com/entertainment/news/netflix-is-celebrating-valentines-day-early-with-this-hit-hallmark-movie/</t>
  </si>
  <si>
    <t>Netflix Is Celebrating Valentine’s Day Early With This Hit Hallmark Movie</t>
  </si>
  <si>
    <t>https://www.usmagazine.com/entertainment/news/3-best-drama-movies-on-netflix-ranked-by-imdb-rating-february-2026/</t>
  </si>
  <si>
    <t>https://www.usmagazine.com/entertainment/news/sherri-shepherd-says-she-will-fight-to-keep-canceled-talk-show-alive/</t>
  </si>
  <si>
    <t>Sherri Shepherd Says She Will ‘Fight’ to Keep Canceled Talk Show ‘Alive’</t>
  </si>
  <si>
    <t>https://www.usmagazine.com/entertainment/news/donnie-wahlberg-breaks-silence-on-boston-blue-recasting-blue-bloods-son/</t>
  </si>
  <si>
    <t>Donnie Wahlberg Breaks His Silence on ‘Blue Bloods’ Spinoff Recasting His Son</t>
  </si>
  <si>
    <t>https://www.usmagazine.com/celebrity-news/news/how-long-were-chase-stokes-kelsea-ballerini-together-over-1120-days/</t>
  </si>
  <si>
    <t>Chase Stokes and Kelsea Ballerini Were On-and-Off for More Than 1,120 Days</t>
  </si>
  <si>
    <t>https://www.lifeandstylemag.com/posts/decor-trends-making-a-comeback-in-2026/</t>
  </si>
  <si>
    <t>These Decades-Old (Grandma-Approved) Décor Trends Are Back in 2026</t>
  </si>
  <si>
    <t>https://www.womansworld.com/shopping/deals/shop-the-michaels-sale-save-50-percent-on-this-viral-citrus-kitchen-decor</t>
  </si>
  <si>
    <t>Michaels Sale Alert! These Citrus Kitchen Finds Start at Just $6!</t>
  </si>
  <si>
    <t>https://www.usmagazine.com/crime-news/news/parents-of-boy-with-cockroaches-in-school-backpack-bug-bites-arrested/</t>
  </si>
  <si>
    <t>Parents of Boy With Cockroaches in Backpack Charged With Child Neglect</t>
  </si>
  <si>
    <t>https://www.usmagazine.com/celebrity-news/news/jelly-rolls-wife-bunnie-xo-defends-him-over-performative-christian-claims/</t>
  </si>
  <si>
    <t>Bunnie Xo Slams Troll Who Called Jelly Roll a ‘Performative Christian’</t>
  </si>
  <si>
    <t>https://www.usmagazine.com/celebrity-news/news/patrick-dempsey-makes-1st-public-appearance-after-eric-danes-death/</t>
  </si>
  <si>
    <t>Patrick Dempsey Supported By Family at BAFTA Awards After Eric Dane’s Death</t>
  </si>
  <si>
    <t>https://www.usmagazine.com/celebrity-news/news/online-search-for-nancy-guthries-address-spiked-before-disappearance/</t>
  </si>
  <si>
    <t>Online Search for Nancy Guthrie’s Address Spiked Before Disappearance</t>
  </si>
  <si>
    <t>https://www.usmagazine.com/shopping/news/selena-gomezs-sold-out-striped-tee-amazon-lookalike/</t>
  </si>
  <si>
    <t>Selena Gomez’s Striped Shirt Look Is Easy to Copy - Just $25</t>
  </si>
  <si>
    <t>https://www.usmagazine.com/stylish/news/catherine-oharas-longtime-stylist-remembers-actress-for-her-genuine-joy/</t>
  </si>
  <si>
    <t>Catherine O’Hara’s Longtime Stylist Remembers Actress for Her ‘Genuine’ Joy</t>
  </si>
  <si>
    <t>https://www.usmagazine.com/celebrity-news/news/sarah-fergusons-companies-shut-down-after-jeffrey-epstein-revelations/</t>
  </si>
  <si>
    <t>Sarah Ferguson’s Companies Shut Down After Jeffrey Epstein Email Revelations</t>
  </si>
  <si>
    <t>https://www.usmagazine.com/shopping/news/jessica-alba-super-bowl-bomber-jacket/</t>
  </si>
  <si>
    <t>Jessica Alba’s $1,346 Bomber Jacket - We Found a $34 Look</t>
  </si>
  <si>
    <t>https://www.usmagazine.com/shopping/news/courteney-cox-jennifer-aniston-winter-coat-style/</t>
  </si>
  <si>
    <t>Courteney Cox and Jennifer Aniston Are Fans of This Durable Coat Style</t>
  </si>
  <si>
    <t>https://www.womansworld.com/life/get-sams-club-gift-cards-with-membership-sign-up-deal-today</t>
  </si>
  <si>
    <t>Sam’s Club Gift Card Deal Makes Membership Nearly Half Off!</t>
  </si>
  <si>
    <t>https://www.womansworld.com/wellness/scurvy-symptoms-and-how-to-reverse-the-vitamin-deficiency</t>
  </si>
  <si>
    <t>Scurvy Is Back-Are You Missing the Symptoms of ‘Pirate’s Disease?’</t>
  </si>
  <si>
    <t>https://www.usmagazine.com/shopping/news/selena-gomez-bubblegum-pink-lounge-set/</t>
  </si>
  <si>
    <t>Selena Gomez’s Bubblegum Pink Lounge Set, but More Affordable</t>
  </si>
  <si>
    <t>https://www.usmagazine.com/celebrity-moms/news/derek-hough-and-hayley-erbert-share-intimate-home-birth-footage/</t>
  </si>
  <si>
    <t>Derek Hough and Wife Hayley Erbert Reveal Intimate Home Birth Footage</t>
  </si>
  <si>
    <t>https://www.usmagazine.com/celebrity-news/news/elon-musks-mom-defends-him-against-criticism-and-extreme-negativity/</t>
  </si>
  <si>
    <t>Elon Musk’s Mom Defends Him Against Criticism and ‘Extreme Negativity’</t>
  </si>
  <si>
    <t>https://www.usmagazine.com/entertainment/news/nebraska-omaha-womens-basketball-players-help-save-drivers-in-sinkhole/</t>
  </si>
  <si>
    <t>Two Nebraska-Omaha Women’s Basketball Players Help Save Drivers In Sinkhole</t>
  </si>
  <si>
    <t>https://www.usmagazine.com/sports/news/how-team-usas-isabeau-levito-spent-last-2-hours-in-olympic-village/</t>
  </si>
  <si>
    <t>Isabeau Levito Details Last Hours in Olympic Village After Eviction Plea</t>
  </si>
  <si>
    <t>https://www.usmagazine.com/celebrity-news/news/kim-kardashian-kylie-jenner-bet-on-super-bowl-to-prove-curse-isnt-real/</t>
  </si>
  <si>
    <t>Kim Kardashian and Kylie Jenner Place Super Bowl Bets to Disprove ‘Curse’</t>
  </si>
  <si>
    <t>https://www.usmagazine.com/sports/news/alex-honnold-reveals-how-he-once-hung-off-a-cliff-to-poop-during-a-climb/</t>
  </si>
  <si>
    <t>Alex Honnold on How He Poops During Climbs: ‘When It Happens, It Happens’</t>
  </si>
  <si>
    <t>https://www.usmagazine.com/celebrity-news/news/brooklyn-beckham-vows-to-protect-nicola-peltz-in-valentine-tribute/</t>
  </si>
  <si>
    <t>Brooklyn Beckham Vows to ‘Forever Protect’ Wife in Valentine’s Day Tribute</t>
  </si>
  <si>
    <t>https://www.usmagazine.com/celebrity-news/news/is-landmans-michelle-randolph-related-to-cassie-randolph-family-explained/</t>
  </si>
  <si>
    <t>Michelle Randolph’s Family Guide: ‘Bachelor’ Alum Sister Cassie and More</t>
  </si>
  <si>
    <t>https://www.usmagazine.com/entertainment/news/ryan-phillippe-details-challenge-of-raising-teen-daughters-new-film-one-mile/</t>
  </si>
  <si>
    <t>Ryan Phillippe Details the ‘Challenge’ of Raising 2 Teenage Daughters</t>
  </si>
  <si>
    <t>https://www.usmagazine.com/entertainment/news/eileen-gu-says-olympics-success-isnt-about-if-youre-a-boy-or-a-girl/</t>
  </si>
  <si>
    <t>Eileen Gu Says Olympics Success Isn’t About If ‘You’re a Boy or a Girl’</t>
  </si>
  <si>
    <t>https://www.usmagazine.com/crime-news/news/man-arrested-for-murder-after-missing-teens-leg-was-found-in-california-desert/</t>
  </si>
  <si>
    <t>Man Arrested for Murder After Missing Teen’s Leg Found in California Desert</t>
  </si>
  <si>
    <t>https://www.usmagazine.com/celebrity-news/news/dax-shepard-discusses-eric-danes-als-battle-friendship-explained/</t>
  </si>
  <si>
    <t>Dax Shepard Seemingly Discusses Eric Dane’s ALS Battle: Friendship Explained</t>
  </si>
  <si>
    <t>https://www.womansworld.com/shopping/deals/dollar-tree-coastal-decor-adds-seaside-bliss-to-your-home</t>
  </si>
  <si>
    <t>https://www.usmagazine.com/entertainment/news/ice-dancers-guillaume-cizeron-laurence-fournier-beaudry-drama-explained/</t>
  </si>
  <si>
    <t>Olympic Ice Dancers Cizeron and Fournier Beaudry’s Partnership Explained</t>
  </si>
  <si>
    <t>https://www.usmagazine.com/entertainment/news/bachelorette-cast-reveal-if-they-will-become-mormon-for-taylor-frankie-paul/</t>
  </si>
  <si>
    <t>‘Bachelorette’ Cast Reveal If They Will Become Mormon for Taylor Frankie Paul</t>
  </si>
  <si>
    <t>https://www.usmagazine.com/celebrity-news/news/james-van-der-beeks-gofundme-for-family-hits-1-million-after-his-death/</t>
  </si>
  <si>
    <t>GoFundMe for James Van Der Beek’s Family Hits $1 Million After His Death</t>
  </si>
  <si>
    <t>https://www.usmagazine.com/celebrity-news/news/inside-max-and-emmes-atypical-childhood-with-j-lo-and-marc-anthony/</t>
  </si>
  <si>
    <t>Inside Max and Emme’s ‘Atypical Childhood’ With J. Lo and Marc Anthony</t>
  </si>
  <si>
    <t>https://www.usmagazine.com/crime-news/news/murder-charges-filed-decades-after-baby-found-dead-at-indiana-monastery/</t>
  </si>
  <si>
    <t>Baby Found Dead at a Monastery Decades Ago. Now, Murder Charges Filed</t>
  </si>
  <si>
    <t>https://www.usmagazine.com/entertainment/news/falcons-james-pearce-faces-battery-charge-after-incident-with-wnba-star/</t>
  </si>
  <si>
    <t>Falcons’ James Pearce Faces Battery Charge After ‘Incident’ with WNBA Star</t>
  </si>
  <si>
    <t>https://www.usmagazine.com/celebrity-news/news/criminal-minds-couple-zach-gilford-and-liana-liberato-kiss-in-new-photo/</t>
  </si>
  <si>
    <t>‘Criminal Minds’ Couple Zach Gilford and Liana Liberato Kiss in Rare New Pic</t>
  </si>
  <si>
    <t>https://www.usmagazine.com/celebrity-news/news/rhoslcs-bronwyn-newport-dating-brandon-good-after-todd-split/</t>
  </si>
  <si>
    <t>RHOSLC’s Bronwyn Newport Dating Model Brandon Good After Todd Bradley Split</t>
  </si>
  <si>
    <t>https://www.usmagazine.com/celebrity-news/news/influencer-mikayla-nogueira-is-stressed-after-cody-hawken-divorce-news/</t>
  </si>
  <si>
    <t>Influencer Mikayla Nogueira Is ‘Stressed’ After Cody Hawken Divorce News</t>
  </si>
  <si>
    <t>https://www.usmagazine.com/entertainment/news/new-on-netflix-in-february-2026-the-full-list-of-movies-and-tv-shows/</t>
  </si>
  <si>
    <t>New on Netflix in February 2026 - The Full List of Movies and TV Shows</t>
  </si>
  <si>
    <t>https://www.usmagazine.com/celebrity-news/news/president-donald-trump-breaks-silence-on-prince-andrews-arrest/</t>
  </si>
  <si>
    <t>President Donald Trump Breaks Silence on Prince Andrew’s Arrest</t>
  </si>
  <si>
    <t>https://www.usmagazine.com/celebrity-news/news/rfk-jr-says-he-used-snort-cocaine-off-of-toilet-seats-before-getting-sober/</t>
  </si>
  <si>
    <t>RFK Jr. Says He Used ‘Snort Cocaine Off of Toilet Seats’ Before Getting Sober</t>
  </si>
  <si>
    <t>https://www.lifeandstylemag.com/posts/smart-carry-on-essentials-that-make-flights-more-comfortable/</t>
  </si>
  <si>
    <t>The Carry-On Upgrades Frequent Flyers Swear By (That You Probably Haven’t Tried Yet)</t>
  </si>
  <si>
    <t>https://www.usmagazine.com/celebrity-body/news/donna-kelce-addresses-claim-she-slimmed-down-using-weight-loss-drugs/</t>
  </si>
  <si>
    <t>Donna Kelce Addresses Speculation She Slimmed Down Using Weight-Loss Drugs</t>
  </si>
  <si>
    <t>https://www.usmagazine.com/celebrity-news/news/how-bijou-phillips-boyfriend-supports-her-amid-health-battle-excl/</t>
  </si>
  <si>
    <t>How Bijou Phillips’ Boyfriend Is Supporting Her Through Health Battle</t>
  </si>
  <si>
    <t>https://www.lifeandstylemag.com/posts/what-is-lady-in-waiting-bridgerton-the-royal-role-explained/</t>
  </si>
  <si>
    <t>https://www.usmagazine.com/sports/news/what-kenny-mayne-said-to-get-banned-for-life-from-augusta-national/</t>
  </si>
  <si>
    <t>Why Former ESPN Anchor Kenny Mayne Is ‘Banned For Life’ From Golf Course</t>
  </si>
  <si>
    <t>https://www.usmagazine.com/entertainment/news/who-is-brantley-gilbert-meet-the-turning-point-halftime-show-performer/</t>
  </si>
  <si>
    <t>Who Is Brantley Gilbert? Meet the Turning Point USA Halftime Show Performer</t>
  </si>
  <si>
    <t>https://www.usmagazine.com/shopping/news/katie-holmes-cozy-slouchy-sweater/</t>
  </si>
  <si>
    <t>Katie Holmes’ Slouchy Gray Sweater Is Perfect for Casual Days</t>
  </si>
  <si>
    <t>https://www.usmagazine.com/celebrity-moms/news/jodie-turner-smiths-daughter-hugs-taylor-swift-during-opalite-shoot/</t>
  </si>
  <si>
    <t>Jodie Turner-Smith Shares Sweet Photo of Her Daughter Hugging Taylor Swift</t>
  </si>
  <si>
    <t>https://www.usmagazine.com/shopping/news/chrissy-teigen-flattering-cardigan-look/</t>
  </si>
  <si>
    <t>Love Chrissy Teigen’s Oversized Cardigan? Nail the Look for $25</t>
  </si>
  <si>
    <t>https://www.usmagazine.com/entertainment/news/who-is-coco-jones-fiance-meet-nba-superstar-donovan-mitchell/</t>
  </si>
  <si>
    <t>Who Is Coco Jones’ Fiance? Meet Perennial NBA All-Star Donovan Mitchell</t>
  </si>
  <si>
    <t>https://www.usmagazine.com/entertainment/news/3-new-netflix-shows-with-at-least-90-percent-on-rotten-tomatoes-february-2026/</t>
  </si>
  <si>
    <t>https://www.usmagazine.com/crime-news/news/911-calls-about-utah-mom-daughter-killed-in-vegas-murder-suicide-released/</t>
  </si>
  <si>
    <t>911 Calls About Utah Mom, Daughter Killed in Vegas Murder-Suicide Released</t>
  </si>
  <si>
    <t>https://www.usmagazine.com/shopping/news/writer-loved-spring-knit-travel-outfits-amazon/</t>
  </si>
  <si>
    <t>I Fly Once a Month: These Cozy Knit Travel Outfits Are Essential</t>
  </si>
  <si>
    <t>https://www.womansworld.com/shopping/vera-bradley-winnie-the-pooh-collection-is-sweeter-than-hunny</t>
  </si>
  <si>
    <t>Vera Bradley Winnie the Pooh Collection Is Sweeter Than Hunny</t>
  </si>
  <si>
    <t>https://www.usmagazine.com/entertainment/news/ncis-star-teases-bishops-return-reunion-with-torres-after-kiss/</t>
  </si>
  <si>
    <t>‘NCIS’ Star Emily Wickersham Teases Bishop’s Return and Torres Reunion</t>
  </si>
  <si>
    <t>https://www.usmagazine.com/entertainment/news/below-deck-star-bens-ex-kiara-breaks-silence-on-his-cheating-claims/</t>
  </si>
  <si>
    <t>‘Below Deck’ Star Ben’s Ex Kiara Breaks Her Silence on His Cheating Claims</t>
  </si>
  <si>
    <t>https://www.usmagazine.com/entertainment/news/olympian-eileen-gu-credits-grandma-for-her-bravery-at-2026-winter-olympics/</t>
  </si>
  <si>
    <t>Olympian Eileen Gu Credits Grandma for Her Bravery at 2026 Winter Olympics</t>
  </si>
  <si>
    <t>https://www.usmagazine.com/entertainment/news/3-80s-movies-that-are-worth-rewatching-ranked-february-2026/</t>
  </si>
  <si>
    <t>3 1980s Movies That Are Worth Rewatching, Ranked (February 2026)</t>
  </si>
  <si>
    <t>https://www.usmagazine.com/shopping/news/formal-winter-dresses-amazon-under-70/</t>
  </si>
  <si>
    <t>Amazon Is Secretly Packed With Formal Winter Dresses (Under $70)</t>
  </si>
  <si>
    <t>https://www.usmagazine.com/celebrity-news/news/prince-andrew-spotted-for-1st-time-after-arrest-released-after-11-hours/</t>
  </si>
  <si>
    <t>Prince Andrew Looks Distressed in 1st Sighting After Arrest</t>
  </si>
  <si>
    <t>https://www.usmagazine.com/celebrity-news/news/erika-kirk-calls-for-transparency-in-charlies-alleged-killers-trial/</t>
  </si>
  <si>
    <t>Erika Kirk Calls for Transparency When Charlie’s Alleged Killer Goes to Trial</t>
  </si>
  <si>
    <t>https://www.usmagazine.com/celebrity-news/news/james-van-der-beek-gofundme-organizers-share-update-on-his-family/</t>
  </si>
  <si>
    <t>James Van Der Beek GoFundMe Organizers Share Update as Campaign Raises $2M</t>
  </si>
  <si>
    <t>https://www.usmagazine.com/entertainment/news/3-most-popular-netflix-movies-right-now-february-24-28-26/</t>
  </si>
  <si>
    <t>3 Most Popular Netflix Movies Right Now (February 24-28): ‘10x10’ and More</t>
  </si>
  <si>
    <t>https://www.usmagazine.com/celebrity-news/news/was-sarah-ferguson-friends-with-jeffrey-epstein-relationship-explained/</t>
  </si>
  <si>
    <t>Inside Sarah Ferguson’s Relationship With Jeffrey Epstein</t>
  </si>
  <si>
    <t>https://www.usmagazine.com/celebrity-news/news/4th-ransom-note-emerges-in-savannah-guthries-missing-moms-disappearance/</t>
  </si>
  <si>
    <t>4th Ransom Note Emerges in Savannah Guthrie’s Mom’s Case: ‘I Know What I Saw’</t>
  </si>
  <si>
    <t>https://www.usmagazine.com/shopping/news/writer-approved-warm-boutique-style-sweaters/</t>
  </si>
  <si>
    <t>17 Boutique-Like Sweaters to Stay Warm, Not Hot - From $7</t>
  </si>
  <si>
    <t>https://www.usmagazine.com/entertainment/news/below-decks-captain-jason-faced-insecurities-during-challenging-season/</t>
  </si>
  <si>
    <t>Captain Jason Faced ‘Insecurities’ During Challenging Season of ‘Below Deck’</t>
  </si>
  <si>
    <t>https://www.usmagazine.com/shopping/news/amazon-winter-fashion-staples-rich-mom-40s/</t>
  </si>
  <si>
    <t>Channel Rich-Mom-in-Your-40s Energy With These 17 Fashion Staples</t>
  </si>
  <si>
    <t>https://www.usmagazine.com/celebrity-news/news/barry-manilow-shares-recovery-update-after-lung-cancer-surgery/</t>
  </si>
  <si>
    <t>Barry Manilow Shares Recovery Update After Lung Cancer Surgery</t>
  </si>
  <si>
    <t>https://www.womansworld.com/wellness/octavia-spencer-and-sofia-vergara-say-take-this-kidney-function-test</t>
  </si>
  <si>
    <t>Octavia Spencer and Sofia Vergara Urge Women To Ask for This Kidney Test (Exclusive)</t>
  </si>
  <si>
    <t>https://www.usmagazine.com/celebrity-news/news/priyanka-chopra-stopped-thinking-about-nick-jonas-marriage-backlash/</t>
  </si>
  <si>
    <t>Why Priyanka Chopra ‘Stopped Thinking’ About Nick Jonas Marriage Backlash</t>
  </si>
  <si>
    <t>https://www.usmagazine.com/entertainment/news/benedict-sophies-steamiest-bridgerton-season-4-scenes-after-mistress-backlash/</t>
  </si>
  <si>
    <t>Benedict and Sophie’s Steamiest ‘Bridgerton’ Scenes After Mistress Backlash</t>
  </si>
  <si>
    <t>https://www.usmagazine.com/celebrity-news/news/deadly-house-fire-involving-denny-hamlins-parents-ruled-accidental/</t>
  </si>
  <si>
    <t>Officials Release New Details in House Fire Involving Denny Hamlin’s Parents</t>
  </si>
  <si>
    <t>https://www.usmagazine.com/crime-news/news/woman-arrested-in-1979-death-of-baby-found-in-trash-bag-at-nc-landfill/</t>
  </si>
  <si>
    <t>Woman Arrested in 1979 Death of Baby Found in Trash Bag at NC Landfill</t>
  </si>
  <si>
    <t>https://www.usmagazine.com/shopping/news/angelina-jolie-inspired-knit-maxi-dress-set/</t>
  </si>
  <si>
    <t>Angelina Jolie’s One-And-Done Outfit Formula Is the Rich Mom Uniform</t>
  </si>
  <si>
    <t>https://www.usmagazine.com/shopping/news/best-transitional-weather-sweaters/</t>
  </si>
  <si>
    <t>18 Easy-to-Style Sweaters That Are Perfect for Transitional Weather</t>
  </si>
  <si>
    <t>https://www.usmagazine.com/sports/news/white-house-reveals-how-president-trump-will-spend-super-bowl-halftime/</t>
  </si>
  <si>
    <t>White House Reveals How President Trump Plans to Spend Super Bowl Halftime</t>
  </si>
  <si>
    <t>https://www.usmagazine.com/crime-news/news/pennsylvania-man-charged-in-murder-for-hire-plot-targeting-ex-girlfriend-2-men/</t>
  </si>
  <si>
    <t>Man Charged in Murder-for-Hire Plot Targeting Ex-Girlfriend, 2 Men</t>
  </si>
  <si>
    <t>https://www.usmagazine.com/celebrity-news/news/rapper-bhad-bhabie-22-shares-bad-news-update-on-cancer-battle/</t>
  </si>
  <si>
    <t>Rapper Bhad Bhabie, 22, Shares Cancer Update: ‘God Has the Last Say’</t>
  </si>
  <si>
    <t>https://www.usmagazine.com/shopping/news/amanda-seyfried-cashmere-v-neck-sweater/</t>
  </si>
  <si>
    <t>Amanda Seyfried’s Cozy V-Neck Sweater Channels Rich Aunt Energy</t>
  </si>
  <si>
    <t>https://www.usmagazine.com/celebrity-news/news/prince-william-kate-middleton-dodge-bafta-comment-about-monarchy-in-peril/</t>
  </si>
  <si>
    <t>Prince William and Kate Middleton Heckled at BAFTAs After Andrew’s Arrest</t>
  </si>
  <si>
    <t>https://www.usmagazine.com/entertainment/news/2026-puppy-bowl-winning-dog-teigan-died-3-months-ago-what-happened/</t>
  </si>
  <si>
    <t>2026 Puppy Bowl–Winning Dog Teigan Died 3 Months Ago: What Happened?</t>
  </si>
  <si>
    <t>https://www.usmagazine.com/celebrity-news/news/reward-offered-for-savannah-guthries-missing-mom-nancy-guthrie/</t>
  </si>
  <si>
    <t>Reward Offered for Savannah Guthrie’s Missing Mom Nancy Guthrie</t>
  </si>
  <si>
    <t>https://www.usmagazine.com/celebrity-news/news/channing-tatum-poses-for-photo-from-a-hospital-bed-ahead-of-surgery/</t>
  </si>
  <si>
    <t>Channing Tatum Undergoes Shoulder Surgery, Shares Photo From Hospital Bed</t>
  </si>
  <si>
    <t>https://www.usmagazine.com/entertainment/news/nigel-barker-reveals-where-he-stands-with-tyra-banks-after-antm-firing/</t>
  </si>
  <si>
    <t>Nigel Barker Reveals Where He Stands With Tyra Banks After ‘ANTM’ Firing</t>
  </si>
  <si>
    <t>https://www.usmagazine.com/shopping/news/winter-fashion-amazon-movers-shakers-chart/</t>
  </si>
  <si>
    <t>Shoppers Keep Buying These Trending Winter Fashion Finds in Bulk</t>
  </si>
  <si>
    <t>https://www.usmagazine.com/celebrity-news/news/andy-cohen-reacts-to-rhoslc-star-mary-cosbys-son-roberts-death/</t>
  </si>
  <si>
    <t>Andy Cohen Spoke to Mary Cosby for ‘A While’ 1 Day After Her Son’s Death</t>
  </si>
  <si>
    <t>https://www.usmagazine.com/entertainment/news/heres-the-1-new-to-netflix-movie-i-cant-wait-to-watch-in-february-2026/</t>
  </si>
  <si>
    <t>Here’s the 1 New to Netflix Movie I Can’t Wait to Watch in February 2026</t>
  </si>
  <si>
    <t>https://www.usmagazine.com/crime-news/news/former-fbi-explains-why-nancy-guthries-home-is-being-returned-to-family/</t>
  </si>
  <si>
    <t>Ex-FBI Agent Explains Why Nancy Guthrie’s Home Is Being Returned to Family</t>
  </si>
  <si>
    <t>https://www.usmagazine.com/entertainment/news/4-best-free-movies-to-watch-on-tubi-and-more-february-2026/</t>
  </si>
  <si>
    <t>4 Best Free Movies to Watch on YouTube, Pluto TV, Tubi and More (February 2026)</t>
  </si>
  <si>
    <t>https://www.usmagazine.com/sports/news/olympic-speed-skater-cut-in-face-by-skate-in-gnarly-scene-at-2026-games/</t>
  </si>
  <si>
    <t>Olympic Speed Skater Cut in Face by Skate in Gnarly Scene at 2026 Games</t>
  </si>
  <si>
    <t>https://www.usmagazine.com/celebrity-news/news/dog-the-bounty-hunters-stepson-faces-life-in-prison-after-shooting-son/</t>
  </si>
  <si>
    <t>Dog the Bounty Hunter’s Stepson Faces Life in Prison After Shooting Son</t>
  </si>
  <si>
    <t>https://www.usmagazine.com/entertainment/news/milo-ventimiglia-and-arielle-kebbel-dish-on-gilmore-girls-bts-secrets/</t>
  </si>
  <si>
    <t>Milo Ventimiglia and Arielle Kebbel Dish on ‘Gilmore Girls’ BTS Secrets</t>
  </si>
  <si>
    <t>https://www.usmagazine.com/stylish/news/alix-earle-rocks-51k-gucci-outfit-with-tiger-striped-fur-coat-and-bag/</t>
  </si>
  <si>
    <t>Alix Earle’s $51K Gucci Outfit and Tiger-Striped Fur Coat Has Fans Talking</t>
  </si>
  <si>
    <t>https://www.usmagazine.com/shopping/news/bestselling-amazon-outfit-sets-five-stars/</t>
  </si>
  <si>
    <t>They Said It, Not Us! These Amazon Outfits Have Over 1K Five-Star Ratings</t>
  </si>
  <si>
    <t>https://www.usmagazine.com/sports/news/kenneth-walker-not-stressing-about-nfl-future-amid-uncertainty-excl/</t>
  </si>
  <si>
    <t>Kenneth Walker III Not ‘Stressing’ About Future in Seattle Amid Uncertainty</t>
  </si>
  <si>
    <t>https://www.usmagazine.com/celebrity-news/news/late-singer-luther-vandross-team-reacts-to-chers-2026-grammys-blunder/</t>
  </si>
  <si>
    <t>Late Singer Luther Vandross’ Team Reacts to Cher’s 2026 Grammys Blunder</t>
  </si>
  <si>
    <t>https://www.usmagazine.com/celebrity-news/news/survivor-50s-ozzy-lusth-surprised-cbs-asked-him-to-return-after-onlyfans/</t>
  </si>
  <si>
    <t>Survivor’s Ozzy Is ‘Surprised’ CBS Asked Him Back After ‘Hardcore’ OnlyFans</t>
  </si>
  <si>
    <t>https://www.usmagazine.com/entertainment/news/kim-kardashian-sits-with-lewis-hamilton-at-super-bowl-2026-amid-fling/</t>
  </si>
  <si>
    <t>Kim Kardashian and Lewis Hamilton Make Super Bowl Debut Amid Casual Romance</t>
  </si>
  <si>
    <t>https://www.usmagazine.com/celebrity-news/news/dodgers-alex-vesia-and-wife-started-therapy-after-daughters-death/</t>
  </si>
  <si>
    <t>Dodgers’ Alex Vesia and Wife Kayla Started Therapy After Daughter’s Death</t>
  </si>
  <si>
    <t>https://www.usmagazine.com/celebrity-news/news/what-did-billie-eilish-say-during-her-speech-at-the-2026-grammy-awards/</t>
  </si>
  <si>
    <t>Why Was Billie Eilish’s Acceptance Speech Bleeped Out at the 2026 Grammys?</t>
  </si>
  <si>
    <t>https://www.usmagazine.com/entertainment/news/5-great-90s-movies-with-surprisingly-low-imdb-ratings-to-die-for-and-more/</t>
  </si>
  <si>
    <t>5 Great ‘90s Movies With Surprisingly Low IMDb Ratings: ‘To Die For’ and More</t>
  </si>
  <si>
    <t>https://www.usmagazine.com/celebrity-news/news/nancy-guthrie-reward-doubles-to-202500-after-anonymous-donation/</t>
  </si>
  <si>
    <t>Nancy Guthrie Reward Doubles to $202,500 After Anonymous Donation</t>
  </si>
  <si>
    <t>https://www.usmagazine.com/celebrity-news/news/robert-carradines-son-in-law-speaks-out-in-tribute-after-actors-death/</t>
  </si>
  <si>
    <t>Robert Carradine’s Son-in-Law Mourns Actor in Tribute After His Death</t>
  </si>
  <si>
    <t>https://www.usmagazine.com/crime-news/news/supermodel-naomi-campbell-named-in-epstein-files-her-lawyer-responds/</t>
  </si>
  <si>
    <t>Supermodel Naomi Campbell Named in Epstein Files, Her Lawyer Responds</t>
  </si>
  <si>
    <t>https://www.womansworld.com/wellness/medications-that-affect-your-sex-drive-and-how-to-find-relief</t>
  </si>
  <si>
    <t>Is Your Medication Affecting Your Sex Drive? These 6 Rxs Can Tank Your Libido</t>
  </si>
  <si>
    <t>https://www.usmagazine.com/sports/news/team-usas-zach-werenski-explains-weird-dynamic-inside-olympic-village/</t>
  </si>
  <si>
    <t>Team USA’s Zach Werenski Explains ‘Weird’ Dynamic Inside 2026 Olympic Village</t>
  </si>
  <si>
    <t>https://www.usmagazine.com/celebrity-news/news/kate-middleton-makes-1st-appearance-after-ex-prince-andrews-arrest/</t>
  </si>
  <si>
    <t>Kate Middleton Makes 1st Public Appearance After Ex-Prince Andrew’s Arrest</t>
  </si>
  <si>
    <t>https://www.usmagazine.com/sports/news/ron-duguays-daughter-defends-gofundme-he-had-nothing-left-excl/</t>
  </si>
  <si>
    <t>Former NHL Star Ron Duguay’s Daughter Defends GoFundMe: ‘He Had Nothing Left’</t>
  </si>
  <si>
    <t>https://www.usmagazine.com/shopping/news/dermatologist-approved-smoothing-sunscreen/</t>
  </si>
  <si>
    <t>This Bestselling, Anti-Aging Sunscreen Smoothes Fine Lines</t>
  </si>
  <si>
    <t>https://www.usmagazine.com/crime-news/news/man-arrested-in-murder-of-millionaire-in-maryland-senior-living-facility/</t>
  </si>
  <si>
    <t>Man Arrested in Murder of Millionaire in Maryland Senior Living Facility</t>
  </si>
  <si>
    <t>https://www.usmagazine.com/shopping/news/charlize-theron-ribbed-knit-dress-cool-girl-look/</t>
  </si>
  <si>
    <t>Charlize Theron’s Cool-Girl Ribbed Knit Dress Look for $50</t>
  </si>
  <si>
    <t>https://www.womansworld.com/shopping/dollar-tree-st-patricks-day-decor</t>
  </si>
  <si>
    <t>Dollar Tree St. Patrick’s Day Decor Is Just $1.50: Accessories, Hanging Signs and More</t>
  </si>
  <si>
    <t>https://www.usmagazine.com/entertainment/news/stop-and-watch-this-lost-jason-statham-action-movie-before-it-leaves-netflix/</t>
  </si>
  <si>
    <t>This Lost Jason Statham Action Movie Is About to Leave Netflix</t>
  </si>
  <si>
    <t>https://www.usmagazine.com/entertainment/news/who-is-ilia-malinin-meet-team-usas-figure-skating-superstar-excl/</t>
  </si>
  <si>
    <t>Who Is Ilia Malinin? What to Know About the Team USA Figure Skating Superstar</t>
  </si>
  <si>
    <t>https://www.usmagazine.com/celebrity-news/news/erika-kirk-marks-1st-valentines-day-without-late-husband-charlie-kirk/</t>
  </si>
  <si>
    <t>Erika Kirk Marks 1st Valentine’s Day Without Late Husband Charlie Kirk</t>
  </si>
  <si>
    <t>https://www.usmagazine.com/sports/news/jack-and-quinn-hughes-mom-responds-to-team-usa-hockey-controversy/</t>
  </si>
  <si>
    <t>Jack and Quinn Hughes’ Mom Ellen Responds to Team USA Hockey Controversy</t>
  </si>
  <si>
    <t>https://www.usmagazine.com/celebrity-news/news/tmzs-harvey-levin-details-alleged-nancy-guthrie-ransom-note/</t>
  </si>
  <si>
    <t>TMZ’s Harvey Levin Details Contents of Alleged Nancy Guthrie Ransom Note</t>
  </si>
  <si>
    <t>https://www.usmagazine.com/celebrity-news/news/man-detained-in-nancy-guthrie-disappearance-maintains-innocence/</t>
  </si>
  <si>
    <t>Man Detained in Connection With Nancy Guthrie Disappearance Speaks Out</t>
  </si>
  <si>
    <t>https://www.usmagazine.com/entertainment/news/rhocs-vicki-gunvalson-and-shannon-beador-playfully-address-feud-rumors/</t>
  </si>
  <si>
    <t>RHOC’s Vicki Gunvalson and Shannon Beador Address Feud Rumors</t>
  </si>
  <si>
    <t>https://www.usmagazine.com/celebrity-news/news/kennedy-family-reacts-to-donald-trumps-kennedy-center-closure/</t>
  </si>
  <si>
    <t>Kennedy Family Reacts to Donald Trump’s Planned Kennedy Center Closure</t>
  </si>
  <si>
    <t>https://www.usmagazine.com/shopping/news/designer-looking-knit-sweaters-amazon/</t>
  </si>
  <si>
    <t>15 Designer-Looking Knits to Replace Frumpy Worn-Out Sweaters</t>
  </si>
  <si>
    <t>https://www.usmagazine.com/entertainment/news/2025s-best-sci-fi-action-movie-is-finally-streaming-heres-why-you-need-to-watch-it-now/</t>
  </si>
  <si>
    <t>Here’s Why You Need to Watch One of 2025’s Best Sci-Fi Action Movies</t>
  </si>
  <si>
    <t>https://www.usmagazine.com/crime-news/news/texas-man-fatally-stabbed-mother-fled-her-home-with-4-year-old-nephew/</t>
  </si>
  <si>
    <t>Man Fatally Stabbed Mother, Fled Her Home With 4-Year-Old Nephew</t>
  </si>
  <si>
    <t>https://www.usmagazine.com/sports/news/2026-winter-olympics-ice-dancing-the-scoring-controversy-explained/</t>
  </si>
  <si>
    <t>Why Fans Are Outraged Over France’s Olympic Ice Dancing Gold Medal</t>
  </si>
  <si>
    <t>https://www.womansworld.com/aging/how-to-overcome-aging-anxiety-and-boost-your-longevity</t>
  </si>
  <si>
    <t>‘Aging Anxiety’ Harms Your Health-a Yale Expert Reveals How To Reverse It</t>
  </si>
  <si>
    <t>https://www.usmagazine.com/celebrity-news/news/home-alones-devin-ratray-reacts-to-catherine-oharas-death-at-age-71/</t>
  </si>
  <si>
    <t>‘Home Alone’ Star Devin Ratray Reacts to Catherine O’Hara’s Death at Age 71</t>
  </si>
  <si>
    <t>https://www.usmagazine.com/celebrity-news/news/nancy-guthrie-police-are-running-on-fumes-says-ex-sergeant-excl/</t>
  </si>
  <si>
    <t>Retired Sergeant Says Police Are ‘Running on Fumes’ in Nancy Guthrie Case</t>
  </si>
  <si>
    <t>https://www.womansworld.com/wellness/sleep/surprising-benefits-of-sleeping-naked-including-weight-loss</t>
  </si>
  <si>
    <t>7 Benefits of Sleeping Naked, From Weight Loss To Fewer Yeast Infections</t>
  </si>
  <si>
    <t>https://www.usmagazine.com/celebrity-news/news/kelly-ripa-didnt-talk-to-her-kids-for-hours-after-fighting-on-christmas/</t>
  </si>
  <si>
    <t>Why Kelly Ripa Didn’t Talk to Her Kids Hours After Christmas Argument</t>
  </si>
  <si>
    <t>https://www.usmagazine.com/entertainment/news/3-best-new-hulu-movies-im-streaming-this-weekend-february-6-8-26/</t>
  </si>
  <si>
    <t>3 Best New Hulu Movies to Stream This Weekend (February 6-8): ‘Splitsville’ and More</t>
  </si>
  <si>
    <t>https://www.usmagazine.com/stylish/news/alysa-liu-shares-beauty-staples-and-diy-approach-to-competition-glam/</t>
  </si>
  <si>
    <t>Alysa Liu Breaks Down Her Beauty Staples and DIY Approach to Competition Glam</t>
  </si>
  <si>
    <t>https://www.usmagazine.com/entertainment/news/kid-rock-is-selling-5k-tour-tickets-after-turning-point-usa-show/</t>
  </si>
  <si>
    <t>Kid Rock Is Selling $5K 1st-Class Tour Tickets After Turning Point USA Show</t>
  </si>
  <si>
    <t>https://www.usmagazine.com/crime-news/news/video-shows-man-trying-to-kidnap-toddler-at-italian-supermarket/</t>
  </si>
  <si>
    <t>Video Shows Man Trying To Kidnap Toddler From Mom at Supermarket</t>
  </si>
  <si>
    <t>https://www.usmagazine.com/stylish/news/elizabeth-banks-wears-erin-andrews-viral-fur-coat-at-super-bowl-lx/</t>
  </si>
  <si>
    <t>Elizabeth Banks Wears Erin Andrews’ Viral Fur Coat at Super Bowl LX</t>
  </si>
  <si>
    <t>https://www.usmagazine.com/celebrity-moms/news/why-elsie-hewitt-is-not-breastfeeding-1st-baby-with-pete-davidson/</t>
  </si>
  <si>
    <t>Elsie Hewitt Details Decision Not to Breastfeed 1st Baby With Pete Davidson</t>
  </si>
  <si>
    <t>https://www.womansworld.com/entertainment/movies/epic-elvis-presley-in-concert-puts-lost-footage-in-film</t>
  </si>
  <si>
    <t>How the Stunning New Movie ‘EPiC’ Tells Elvis’ Story Using Lost Footage</t>
  </si>
  <si>
    <t>https://www.usmagazine.com/entertainment/news/selling-sunset-star-emma-hernan-and-boyfriend-blake-davis-split-after-2-years/</t>
  </si>
  <si>
    <t>Selling Sunset’s Emma Hernan and Boyfriend Blake Davis Split After 2 Years</t>
  </si>
  <si>
    <t>https://www.usmagazine.com/celebrity-news/news/cruz-beckhams-gf-jackie-makes-rare-comment-about-their-age-gap-romance/</t>
  </si>
  <si>
    <t>Cruz Beckham’s GF Jackie Makes Rare Comment About Their Age-Gap Romance</t>
  </si>
  <si>
    <t>https://www.usmagazine.com/entertainment/news/rhop-star-karen-hugers-biggest-bombshells-from-her-andy-cohen-interview/</t>
  </si>
  <si>
    <t>All the Bombshells From ‘RHOP’ Star Karen Huger’s 1st Post-Jail Interview</t>
  </si>
  <si>
    <t>https://www.usmagazine.com/shopping/news/springtime-styles-closet-staples/</t>
  </si>
  <si>
    <t>17 Simple Spring Upgrades To Transform Old Outfits</t>
  </si>
  <si>
    <t>https://www.usmagazine.com/celebrity-moms/news/erin-andrews-reveals-why-her-travel-schedule-is-giving-her-mom-guilt/</t>
  </si>
  <si>
    <t>Erin Andrews Reveals Why Her Travel Schedule Is Giving Her Mom Guilt</t>
  </si>
  <si>
    <t>https://www.usmagazine.com/entertainment/news/3-best-new-prime-video-movies-im-streaming-this-weekend-february-6-8-26/</t>
  </si>
  <si>
    <t>3 Best New Prime Video Movies I’m Streaming This Weekend (February 6-8): ‘Hook’ and More</t>
  </si>
  <si>
    <t>https://www.usmagazine.com/entertainment/news/nfls-james-pearce-allegedly-crashed-into-wnba-stars-car-during-dispute/</t>
  </si>
  <si>
    <t>NFL’s’ James Pearce Allegedly Crashed into WNBA Star’s Car During Dispute</t>
  </si>
  <si>
    <t>https://www.usmagazine.com/celebrity-news/news/inside-eric-dane-and-ex-alyssa-milanos-decades-long-friendship/</t>
  </si>
  <si>
    <t>Inside Eric Dane and Ex Alyssa Milano’s Decades-Long Friendship</t>
  </si>
  <si>
    <t>https://www.usmagazine.com/entertainment/news/3-underrated-thrillers-to-watch-on-netflix-and-more-before-february-2026-is-over/</t>
  </si>
  <si>
    <t>3 Great Thrillers to Watch on Netflix and More Before February 2026 Is Over</t>
  </si>
  <si>
    <t>https://www.usmagazine.com/celebrity-news/news/whats-next-for-royal-family-after-andrews-arrest-experts-react-excl/</t>
  </si>
  <si>
    <t>What’s Next for the Royal Family After Andrew’s Arrest? Experts Weigh In</t>
  </si>
  <si>
    <t>https://www.womansworld.com/entertainment/books/jinger-duggar-vuolo-on-her-new-kids-book</t>
  </si>
  <si>
    <t>Jinger Duggar Vuolo’s New Book Teaches Kids Self-Worth (Exclusive)</t>
  </si>
  <si>
    <t>https://www.usmagazine.com/crime-news/news/man-arrested-for-dui-in-front-of-nancy-guthries-home-amid-investigation/</t>
  </si>
  <si>
    <t>Man Arrested for DUI in Front of Nancy Guthrie’s Home Amid Investigation</t>
  </si>
  <si>
    <t>https://www.usmagazine.com/shopping/news/katie-holmes-madewell-bags-presidents-day-sale/</t>
  </si>
  <si>
    <t>Tons of Hand Bags From This Katie Holmes-Loved Brand Are on Sale Now</t>
  </si>
  <si>
    <t>https://www.usmagazine.com/celebrity-news/news/catherine-oharas-eulogy-at-john-candys-funeral-resurfaces-after-death/</t>
  </si>
  <si>
    <t>Catherine O’Hara’s Eulogy at John Candy’s Funeral Resurfaces After Her Death</t>
  </si>
  <si>
    <t>https://www.usmagazine.com/sports/news/nfl-stars-ex-fiancee-says-he-cheated-on-her-the-day-they-got-engaged/</t>
  </si>
  <si>
    <t>NFL Star’s Ex Fiancee Says He Cheated on Her the Day of Their Engagement</t>
  </si>
  <si>
    <t>https://www.usmagazine.com/entertainment/news/jelly-roll-wins-best-contemporary-country-album-at-2026-grammys/</t>
  </si>
  <si>
    <t>Jelly Roll Wins New Country Album Grammy Category After Beyonce Controversy</t>
  </si>
  <si>
    <t>https://www.usmagazine.com/entertainment/news/travis-kelce-sings-along-to-mashup-of-taylor-swifts-so-high-school/</t>
  </si>
  <si>
    <t>Travis Kelce Sings Along to Mashup of Taylor Swift’s ‘So High School’</t>
  </si>
  <si>
    <t>https://www.usmagazine.com/shopping/news/back-smoothing-bras-support-big-busts-amazon/</t>
  </si>
  <si>
    <t>These 15 Comfortable Back-Smoothing Bras Are Hiding at Amazon Right Now</t>
  </si>
  <si>
    <t>https://www.usmagazine.com/entertainment/news/yellowstones-luke-grimes-teases-major-character-death-in-marshals-spinoff/</t>
  </si>
  <si>
    <t>Yellowstone’s Luke Grimes Teases Major Character Death in ‘Marshals’ Spinoff</t>
  </si>
  <si>
    <t>https://www.usmagazine.com/celebrity-news/news/who-was-martin-shorts-late-wife-inside-his-marriage-with-nancy-dolman/</t>
  </si>
  <si>
    <t>What to Know About Martin Short’s Late Wife Nancy Dolman Amid Daughter’s Death</t>
  </si>
  <si>
    <t>https://www.usmagazine.com/entertainment/news/new-on-netflix-prime-video-hbo-max-more-in-february-2026-full-list-of-movies-and-shows/</t>
  </si>
  <si>
    <t>New on Netflix, Prime Video, HBO Max and More in February 2026 - Full List of Movies and Shows</t>
  </si>
  <si>
    <t>https://www.usmagazine.com/shopping/news/rich-mom-cashmere-blend-sweaters/</t>
  </si>
  <si>
    <t>17 Cashmere-Like Sweaters That Nail Rich Mom Style (Under $35!)</t>
  </si>
  <si>
    <t>https://www.usmagazine.com/entertainment/news/fbis-john-boyd-and-shantel-vansanten-tease-season-8-scolina-wedding/</t>
  </si>
  <si>
    <t>FBI’s John Boyd and Shantel VanSanten Tease Scolina Wedding, Show Return</t>
  </si>
  <si>
    <t>https://www.usmagazine.com/celebrity-moms/news/kaley-cuoco-treats-daughter-matilda-to-her-1st-pedicure-with-yellow-polish/</t>
  </si>
  <si>
    <t>Kaley Cuoco Treats Daughter Matilda to 1st Pedicure and Shares Color Choice</t>
  </si>
  <si>
    <t>https://www.usmagazine.com/entertainment/news/grindr-announces-special-features-to-help-athletes-hook-up-in-olympic-village/</t>
  </si>
  <si>
    <t>Grindr Announces Special Features to Help Athletes Hook Up in Olympic Village</t>
  </si>
  <si>
    <t>https://www.usmagazine.com/celebrity-news/news/justin-baldoni-returns-to-court-after-failed-blake-lively-settlement/</t>
  </si>
  <si>
    <t>Justin Baldoni Returns to Court Solo After Failed Blake Lively Settlement</t>
  </si>
  <si>
    <t>https://www.usmagazine.com/entertainment/news/johnny-gaudreau-honored-by-usa-mens-hockey-after-olympic-gold-medal-win/</t>
  </si>
  <si>
    <t>Johnny Gaudreau Honored by USA Men’s Hockey After Olympic Gold Medal Win</t>
  </si>
  <si>
    <t>https://www.lifeandstylemag.com/posts/5-home-decor-trends-designers-predict-will-define-2026/</t>
  </si>
  <si>
    <t>5 Home Decor Trends Designers Predict Will Define 2026</t>
  </si>
  <si>
    <t>https://www.usmagazine.com/crime-news/news/arrest-made-in-murder-of-caltech-scientist-shot-on-front-porch-of-home/</t>
  </si>
  <si>
    <t>Arrest Made in Killing of Caltech Scientist Shot on Front Porch of Home</t>
  </si>
  <si>
    <t>https://www.usmagazine.com/shopping/news/amazon-new-blouses-boutique-bestsellers/</t>
  </si>
  <si>
    <t>I Worked at a Boutique, and Amazon’s New Blouses Look Like Our Bestsellers</t>
  </si>
  <si>
    <t>https://www.usmagazine.com/shopping/news/writer-approved-denim-trends-2026/</t>
  </si>
  <si>
    <t>I Tried the Big 2026 Denim Trends - These 15 Pairs Are Actually Flattering</t>
  </si>
  <si>
    <t>https://www.usmagazine.com/celebrity-news/news/john-f-kennedy-jr-s-dating-history-from-daryl-hannah-to-carolyn-bessette/</t>
  </si>
  <si>
    <t>John F. Kennedy Jr.’s Dating History: From Daryl Hannah to Carolyn Bessette</t>
  </si>
  <si>
    <t>https://www.usmagazine.com/celebrity-news/news/prince-andrew-and-ex-fergie-in-survival-mode-after-his-arrest-excl/</t>
  </si>
  <si>
    <t>How Prince Andrew and Ex Fergie Are Privately Dealing With Epstein Crisis</t>
  </si>
  <si>
    <t>https://www.usmagazine.com/celebrity-news/news/reporter-details-alleged-ransom-note-for-savannah-guthries-mom-nancy/</t>
  </si>
  <si>
    <t>Reporter Details ‘Red Flags’ in Alleged Ransom for Savannah Guthrie’s Mom</t>
  </si>
  <si>
    <t>https://www.usmagazine.com/crime-news/news/michigan-student-found-dead-after-going-missing-in-extreme-temperatures/</t>
  </si>
  <si>
    <t>Michigan Student Found Dead After Going Missing in ‘Extreme’ Temperatures</t>
  </si>
  <si>
    <t>https://www.womansworld.com/entertainment/celebrities/sam-elliott-and-more-yellowstone-stars-who-served-in-the-military</t>
  </si>
  <si>
    <t>Taylor Sheridan Stars Who Served: Military Heroes Revealed</t>
  </si>
  <si>
    <t>https://www.usmagazine.com/entertainment/news/devil-wears-prada-2-official-trailer-brings-the-drama-and-the-fashion/</t>
  </si>
  <si>
    <t>‘Devil Wears Prada 2’ Trailer Takes a Swipe at Anne Hathaway’s Eyebrows</t>
  </si>
  <si>
    <t>https://www.usmagazine.com/shopping/news/jennifer-aniston-90s-bag-look-amazon/</t>
  </si>
  <si>
    <t>Copy Jennifer Aniston’s Trendy ‘90s Tote Bag Look for Just $18</t>
  </si>
  <si>
    <t>https://www.usmagazine.com/entertainment/news/3-good-netflix-movies-with-bad-rotten-tomatoes-scores-february-2026/</t>
  </si>
  <si>
    <t>3 Good Netflix Movies With Bad Rotten Tomatoes Scores (February 2026)</t>
  </si>
  <si>
    <t>https://www.usmagazine.com/celebrity-news/news/sheriff-handling-nancy-guthries-case-reveals-brother-died-1-day-after-abduction/</t>
  </si>
  <si>
    <t>Sheriff Investigating Savannah Guthrie’s Mom’s Case Reveals His Brother Died</t>
  </si>
  <si>
    <t>https://www.usmagazine.com/entertainment/news/the-rookie-1st-look-sela-ward-makes-debut-as-tims-mom-meets-lucy/</t>
  </si>
  <si>
    <t>Tim’s Mom Awkwardly Surprises Him and Lucy in ‘The Rookie’ Sneak Peek</t>
  </si>
  <si>
    <t>https://www.womansworld.com/entertainment/music/taylor-sheridan-bosque-ranch-live-returns-with-yellowstone-stars</t>
  </si>
  <si>
    <t>Taylor Sheridan Announces Bosque Ranch Live 2026-Get Tickets Now!</t>
  </si>
  <si>
    <t>https://www.usmagazine.com/stylish/news/sotd-kaley-cuoco-cozy-winter-cardigan-look-amazon/</t>
  </si>
  <si>
    <t>Recreate Kaley Cuoco’s ‘Grandma-Style’ Cardigan Moment for $36</t>
  </si>
  <si>
    <t>https://www.usmagazine.com/shopping/news/kate-middleton-superga-sneakers-nordstrom/</t>
  </si>
  <si>
    <t>Kate Middleton’s White Sneakers Are Perfect for Winter to Spring</t>
  </si>
  <si>
    <t>https://www.usmagazine.com/shopping/news/kate-middleton-penelope-cruz-mini-bag-trend/</t>
  </si>
  <si>
    <t>Kate Middleton and Penelope Cruz Co-Signed the Mini Bag Trend</t>
  </si>
  <si>
    <t>https://www.usmagazine.com/celebrity-news/news/dorit-claims-pk-is-drinking-again-during-rhobh-sit-down-with-mauricio/</t>
  </si>
  <si>
    <t>Dorit Claims PK Is ‘Drinking Again’ During ‘RHOBH’ Sit-Down With Mauricio</t>
  </si>
  <si>
    <t>https://www.usmagazine.com/shopping/news/amazon-winter-fashion-drops-rich-mom/</t>
  </si>
  <si>
    <t>I Monitor Amazon’s Fashion Drops: 17 Top-Tier Rich Mom Finds</t>
  </si>
  <si>
    <t>https://www.usmagazine.com/celebrity-news/news/brianna-chickenfry-calls-ex-bff-grace-omalley-evil-in-rare-comment/</t>
  </si>
  <si>
    <t>Brianna Chickenfry Calls Grace O’Malley ‘Evil’ in Rare Comment About Feud</t>
  </si>
  <si>
    <t>https://www.lifeandstylemag.com/posts/travis-kelce-talks-being-an-uncle-to-kylie-kelces-kids/</t>
  </si>
  <si>
    <t>Kylie Kelce Shares Sweet Stories About Travis Kelce and His Nieces on Her Podcast</t>
  </si>
  <si>
    <t>https://www.usmagazine.com/shopping/news/flattering-boat-neck-tops-east-coast-style/</t>
  </si>
  <si>
    <t>Flattering Boat-Neck Tops That Nail the East Coast Style</t>
  </si>
  <si>
    <t>https://www.usmagazine.com/entertainment/news/3-best-new-hulu-movies-im-watching-this-weekend-february-27-march-1/</t>
  </si>
  <si>
    <t>3 Best New Hulu Movies I’m Watching This Weekend (February 27-March 1)</t>
  </si>
  <si>
    <t>https://www.usmagazine.com/shopping/news/runway-approved-colorful-printed-blouses/</t>
  </si>
  <si>
    <t>PSA: Colorful Printed Blouses Are the Winter-To-Spring Trend</t>
  </si>
  <si>
    <t>https://www.usmagazine.com/celebrity-news/news/fbi-shares-new-video-of-potential-suspect-at-nancy-guthries-home/</t>
  </si>
  <si>
    <t>FBI Shares Video of Potential Suspect at Savannah Guthrie’s Mom’s Home</t>
  </si>
  <si>
    <t>https://www.usmagazine.com/celebrity-news/news/robert-carradine-dead-lizzie-mcguire-star-dies-at-71-after-bipolar-battle/</t>
  </si>
  <si>
    <t>‘Lizzie McGuire’ Star Robert Carradine Dead After Bipolar Battle</t>
  </si>
  <si>
    <t>https://www.usmagazine.com/entertainment/news/president-trump-calls-bad-bunnys-super-bowl-halftime-show-disgusting/</t>
  </si>
  <si>
    <t>President Trump Calls Bad Bunny’s Super Bowl 2026 Halftime Show ‘Disgusting’</t>
  </si>
  <si>
    <t>https://www.usmagazine.com/entertainment/news/donald-trump-responds-to-team-usa-skier-after-representation-comments/</t>
  </si>
  <si>
    <t>Donald Trump Responds to Team USA Skier After Representation Comments</t>
  </si>
  <si>
    <t>https://www.usmagazine.com/celebrity-news/news/home-improvements-zachery-ty-bryan-sentenced-to-16-months-in-jail-for-dui/</t>
  </si>
  <si>
    <t>Home Improvement’s Zachery Ty Bryan Sentenced to 16 Months in Jail for DUI</t>
  </si>
  <si>
    <t>https://www.womansworld.com/life/money/american-express-settlement-are-you-eligible-for-a-payout</t>
  </si>
  <si>
    <t>Live Here? You Could Be Owed Money From This $17.5m Amex Settlement!</t>
  </si>
  <si>
    <t>https://www.usmagazine.com/entertainment/news/who-is-gesaffelstein-meet-lady-gagas-grammy-winning-music-producer/</t>
  </si>
  <si>
    <t>Who Is Gesaffelstein? Meet Lady Gaga’s Grammy-Winning Music Producer</t>
  </si>
  <si>
    <t>https://www.usmagazine.com/crime-news/news/woman-staying-at-familys-home-kidnapped-toddler-girl-arizona-police/</t>
  </si>
  <si>
    <t>Woman Staying at Family’s Home Kidnapped 2-Year-Old Girl, Says AZ Police</t>
  </si>
  <si>
    <t>https://www.usmagazine.com/celebrity-news/news/wendy-williams-father-thomas-dead-at-94-amid-her-guardianship-battle/</t>
  </si>
  <si>
    <t>Wendy Williams’ Father, Thomas Williams, Dead at Age 94 Amid Her Guardianship Battle</t>
  </si>
  <si>
    <t>https://www.usmagazine.com/entertainment/news/3-best-new-to-hbo-max-movies-to-watch-this-weekend-february-13-15-the-notebook-and-more/</t>
  </si>
  <si>
    <t>3 Best New to HBO Max Movies to Watch This Weekend (February 13-15)</t>
  </si>
  <si>
    <t>https://www.usmagazine.com/celebrity-news/news/hilary-duff-cries-over-estranged-relationship-with-sister-haylie-duff/</t>
  </si>
  <si>
    <t>Hilary Duff Tearfully Addresses Estranged Relationship With Sister Haylie</t>
  </si>
  <si>
    <t>https://www.womansworld.com/entertainment/classic-tv/don-knotts-how-childhood-trauma-created-the-legend-of-barney-fife</t>
  </si>
  <si>
    <t>The Heartbreaking Truth Behind Don Knotts’ Laughter: How a Traumatic Childhood Created an Icon</t>
  </si>
  <si>
    <t>https://www.usmagazine.com/celebrity-news/news/prince-william-and-kate-middleton-break-silence-on-epstein-files/</t>
  </si>
  <si>
    <t>https://www.usmagazine.com/entertainment/news/inside-the-olympic-village-see-where-athletes-sleep-at-the-2026-games/</t>
  </si>
  <si>
    <t>Inside the Olympic Village Dorms: See Where Athletes Sleep at the Games</t>
  </si>
  <si>
    <t>https://www.usmagazine.com/celebrity-news/news/donald-trump-claims-there-are-new-clues-in-search-for-nancy-guthrie/</t>
  </si>
  <si>
    <t>Donald Trump Says There Are New ‘Clues’ in Search for Savannah Guthrie’s Mom</t>
  </si>
  <si>
    <t>https://www.usmagazine.com/entertainment/news/bridgerton-fans-think-main-cast-member-confirmed-their-characters-death/</t>
  </si>
  <si>
    <t>Did [Spoiler] Confirm Their Character’s Death? Why ‘Bridgerton’ Fans Think So</t>
  </si>
  <si>
    <t>https://www.usmagazine.com/celebrity-news/news/is-mexico-involved-in-nancy-guthries-disappearance-explaining-the-theory/</t>
  </si>
  <si>
    <t>Breaking Down Mexico’s Possible Involvement in the Search for Nancy Guthrie</t>
  </si>
  <si>
    <t>https://www.usmagazine.com/celebrity-news/news/drew-scott-announces-death-of-mother-in-law-habu-in-emotional-statement/</t>
  </si>
  <si>
    <t>Drew Scott Announces Death of Mother-in-Law: ‘My Heart Is Broken’</t>
  </si>
  <si>
    <t>https://www.usmagazine.com/stylish/news/jennifer-garner-opens-up-about-botox-and-reveals-if-shell-get-a-facelift/</t>
  </si>
  <si>
    <t>Jennifer Garner Opens Up About Botox and Reveals If She’ll Get a Facelift</t>
  </si>
  <si>
    <t>https://www.usmagazine.com/entertainment/news/herbert-and-beer-seen-on-rare-public-date-night-at-pre-grammys-gala/</t>
  </si>
  <si>
    <t>Herbert and Beer Seen on Rare Public Date Night at Pre-Grammys Gala</t>
  </si>
  <si>
    <t>https://www.usmagazine.com/celebrity-news/news/benny-blanco-reveals-why-selena-gomez-was-crying-days-before-wedding/</t>
  </si>
  <si>
    <t>Benny Blanco Reveals Why Selena Gomez Was ‘Crying’ Days Before Wedding</t>
  </si>
  <si>
    <t>https://www.usmagazine.com/celebrity-news/news/katherine-heigl-mourns-greys-anatomy-costar-eric-dane-after-death-at-53/</t>
  </si>
  <si>
    <t>‘Grey’s Anatomy’ Alum Katherine Heigl Mourns ‘Old Friend’ Eric Dane’s Death</t>
  </si>
  <si>
    <t>https://www.usmagazine.com/entertainment/news/olympian-ana-alonso-rodriguez-wins-2-bronze-medals-after-being-hit-by-car/</t>
  </si>
  <si>
    <t>Olympian Ana Alonso Rodriguez Wins 2 Bronze Medals After Being Hit By Car</t>
  </si>
  <si>
    <t>https://www.womansworld.com/entertainment/celebrities/olympic-skier-ryan-cochran-siegle-wins-silver-54-years-after-moms-gold</t>
  </si>
  <si>
    <t>Olympic Skier Ryan Cochran-Siegle Won Silver Exactly 54 Years After Mom’s Gold-All About His Family’s Long Legacy</t>
  </si>
  <si>
    <t>https://www.usmagazine.com/celebrity-news/news/how-brianna-chickenfry-overcame-her-anxiety-induced-eating-disorder/</t>
  </si>
  <si>
    <t>Brianna Chickenfry Details Overcoming ‘Anxiety-Induced’ Eating Disorder</t>
  </si>
  <si>
    <t>https://www.usmagazine.com/sports/news/team-usas-isabeau-levito-pleads-for-olympic-village-not-to-evict-her/</t>
  </si>
  <si>
    <t>Team USA’s Isabeau Levito Pleads for Olympic Village Not to ‘Evict’ Her</t>
  </si>
  <si>
    <t>https://www.usmagazine.com/entertainment/news/barry-manilow-postpones-more-concerts-after-depressing-cancer-update/</t>
  </si>
  <si>
    <t>Barry Manilow Postpones More Concerts After ‘Very Depressing’ Cancer Update</t>
  </si>
  <si>
    <t>https://www.usmagazine.com/crime-news/news/ny-man-stabs-estranged-wife-injures-teen-before-turning-knife-on-himself/</t>
  </si>
  <si>
    <t>Man Stabs Estranged Wife and Injures Teen Before Turning Knife on Himself</t>
  </si>
  <si>
    <t>https://www.womansworld.com/entertainment/celebrities/general-hospital-james-patrick-talks-90s-party-days-with-kelly-ripa-exclusive</t>
  </si>
  <si>
    <t>‘Young and Crazy!’ James Patrick Stuart, 57, Reveals ‘90s Party Days With Kelly Ripa and Laura Wright (Exclusive)</t>
  </si>
  <si>
    <t>https://www.usmagazine.com/celebrity-news/news/dr-peter-attia-apologizes-after-epstein-files-family-icu-scandal/</t>
  </si>
  <si>
    <t>Dr. Peter Attia Apologizes After Epstein Files Claim He Ignored Family at ICU</t>
  </si>
  <si>
    <t>https://www.usmagazine.com/entertainment/news/which-cbs-shows-have-gone-through-surprising-showrunner-changes/</t>
  </si>
  <si>
    <t>Which CBS Shows Have Recently Gone Through Surprising Showrunner Changes?</t>
  </si>
  <si>
    <t>https://www.usmagazine.com/entertainment/news/colton-underwood-asked-traitors-team-to-not-address-restraining-order/</t>
  </si>
  <si>
    <t>Colton Underwood Asked ‘Traitors’ Team to Not Address Restraining Order</t>
  </si>
  <si>
    <t>https://www.usmagazine.com/celebrity-news/news/who-is-savannah-guthries-husband-get-to-know-michael-feldman/</t>
  </si>
  <si>
    <t>What to Know About Savannah Guthrie’s Husband Amid Her Mom’s Disappearance</t>
  </si>
  <si>
    <t>https://www.usmagazine.com/entertainment/news/why-isnt-kylie-kelce-attending-super-bowl-2026-she-explains/</t>
  </si>
  <si>
    <t>Why Isn’t Kylie Kelce Attending Super Bowl 2026? Her Reason Is So Relatable</t>
  </si>
  <si>
    <t>https://www.usmagazine.com/shopping/news/chrissy-teigen-office-outfit-set-style-amazon/</t>
  </si>
  <si>
    <t>We’re Copying Chrissy Teigen’s Chic Outfit Formula for the Office</t>
  </si>
  <si>
    <t>https://www.usmagazine.com/sports/news/team-usas-vincent-trocheck-defends-white-house-visit-trump-meeting/</t>
  </si>
  <si>
    <t>Vincent Trocheck Defends White House Visit: ‘Sad That It’s Getting Politicized’</t>
  </si>
  <si>
    <t>https://www.usmagazine.com/crime-news/news/ex-boyfriend-allegedly-stalked-woman-and-shot-her-to-death-in-her-car/</t>
  </si>
  <si>
    <t>Ex-Boyfriend Allegedly Stalked Woman and Shot Her to Death in Her Car</t>
  </si>
  <si>
    <t>https://www.usmagazine.com/celebrity-news/news/who-is-margot-robbies-husband-inside-her-marriage-to-tom-ackerley/</t>
  </si>
  <si>
    <t>Who Is Margot Robbie’s Husband? Inside Her Marriage to Tom Ackerley</t>
  </si>
  <si>
    <t>https://www.usmagazine.com/crime-news/news/man-charged-after-boy-7-accidentally-shot-himself-at-elementary-school/</t>
  </si>
  <si>
    <t>Man Charged After Boy Accidentally Shot Himself in School Classroom</t>
  </si>
  <si>
    <t>https://www.usmagazine.com/celebrity-news/news/former-prince-andrew-moves-out-of-royal-lodge-amid-epstein-scandal/</t>
  </si>
  <si>
    <t>Former Prince Andrew Moves Out of Royal Lodge Amid Epstein Scandal</t>
  </si>
  <si>
    <t>https://www.usmagazine.com/shopping/news/nordstrom-sale-it-girl-staples/</t>
  </si>
  <si>
    <t>Nordstrom Marked Down 15,000+ Items, But These 13 Are *Actually* Worth It</t>
  </si>
  <si>
    <t>https://www.usmagazine.com/crime-news/news/mom-of-murdered-boy-gabriel-fernandez-says-guilty-plea-coerced/</t>
  </si>
  <si>
    <t>Mom of Murdered Gabriel Fernandez, 8, Claims Guilty Plea Was ‘Coerced’</t>
  </si>
  <si>
    <t>https://www.usmagazine.com/celebrity-news/news/melinda-gates-asked-about-forgiving-ex-bill-gates-after-epstein-files/</t>
  </si>
  <si>
    <t>Melinda French Gates Declines to Answer Question About Forgiving Ex Bill Gates</t>
  </si>
  <si>
    <t>https://www.usmagazine.com/sports/news/team-usas-amber-glenn-defends-behavior-after-russian-figure-skater-fall/</t>
  </si>
  <si>
    <t>Team USA’s Amber Glenn Defends Behavior After Russian Figure Skater Fall</t>
  </si>
  <si>
    <t>https://www.usmagazine.com/crime-news/news/man-allegedly-killed-ex-girlfriends-mom-brother-at-california-home/</t>
  </si>
  <si>
    <t>Man Allegedly Shot Ex-Girlfriend’s Mom, Brother to Death at Family’s Home</t>
  </si>
  <si>
    <t>https://www.usmagazine.com/crime-news/news/man-allegedly-killed-woman-whose-body-was-found-on-state-forest-land/</t>
  </si>
  <si>
    <t>Man Accused of Killing Woman Whose Body Was Found on State Forest Land</t>
  </si>
  <si>
    <t>https://www.usmagazine.com/entertainment/news/9-1-1-nashville-could-explore-leann-rimes-jessica-capshaw-romance/</t>
  </si>
  <si>
    <t>9-1-1’s LeAnn Rimes Teases Potential Onscreen Romance With Jessica Capshaw</t>
  </si>
  <si>
    <t>https://www.usmagazine.com/celebrity-news/news/is-prince-andrew-married-inside-his-relationship-with-ex-sarah-ferguson/</t>
  </si>
  <si>
    <t>Is Prince Andrew Married? Inside His Relationship With Ex Sarah Ferguson</t>
  </si>
  <si>
    <t>https://www.usmagazine.com/celebrity-news/news/what-happened-between-candace-owens-and-erika-kirk-feud-explained/</t>
  </si>
  <si>
    <t>Inside Candace Owens and Erika Kirk’s Ongoing Feud: A Timeline of the Drama</t>
  </si>
  <si>
    <t>https://www.usmagazine.com/celebrity-news/news/kaley-cuoco-explains-why-fiance-tom-pelphrey-sleeps-in-a-different-room/</t>
  </si>
  <si>
    <t>Kaley Cuoco Explains Why Fiance Tom Pelphrey Sleeps in a Different Room</t>
  </si>
  <si>
    <t>https://www.usmagazine.com/crime-news/news/savannah-guthrie-shares-new-statement-on-mom-nancy-before-ransom-deadline/</t>
  </si>
  <si>
    <t>https://www.usmagazine.com/celebrity-moms/news/love-story-jfk-jr-star-paul-anthony-kelly-welcomes-baby-with-wife/</t>
  </si>
  <si>
    <t>‘Love Story’ Star Paul Anthony Kelly Welcomes Baby With Wife Syd</t>
  </si>
  <si>
    <t>https://www.usmagazine.com/shopping/news/meghan-markle-flare-pants-trend/</t>
  </si>
  <si>
    <t>Meghan Markle’s Flare Pants Recreated in a Slimming Stretchy Style</t>
  </si>
  <si>
    <t>https://www.usmagazine.com/entertainment/news/netflix-is-losing-this-oscar-winning-1990s-epic-masterpiece-in-a-few-days/</t>
  </si>
  <si>
    <t>Netflix Is Losing This Oscar-Winning 1990s Epic in a Few Days</t>
  </si>
  <si>
    <t>https://www.usmagazine.com/celebrity-news/news/savannah-guthries-brother-camron-addresses-mom-nancys-potential-abductor/</t>
  </si>
  <si>
    <t>Savannah Guthrie’s Brother Camron Sends Message to Mom Nancy’s Abductor</t>
  </si>
  <si>
    <t>https://www.usmagazine.com/celebrity-news/news/tracy-scroggins-dead-at-56-former-lions-stars-family-blames-cte/</t>
  </si>
  <si>
    <t>Former Lions Star Tracy Scroggins Dead at 56, Family Cites CTE as Cause</t>
  </si>
  <si>
    <t>https://www.usmagazine.com/shopping/news/jennifer-aniston-90s-style-pieces-amazon/</t>
  </si>
  <si>
    <t>13 Amazon Finds That Recreate Jennifer Aniston’s ‘90s Airport Style</t>
  </si>
  <si>
    <t>https://www.usmagazine.com/entertainment/news/fournier-beaudry-opens-up-about-former-partners-assault-allegation/</t>
  </si>
  <si>
    <t>Skater Fournier Beaudry Opens Up About Former Partner’s Assault Allegation</t>
  </si>
  <si>
    <t>https://www.usmagazine.com/celebrity-news/news/hilary-duffs-husband-matthew-koma-addresses-her-family-struggles/</t>
  </si>
  <si>
    <t>Hilary Duff’s Husband Matthew Koma Addresses His Wife’s ‘Family Struggles’</t>
  </si>
  <si>
    <t>https://www.usmagazine.com/entertainment/news/love-is-blinds-emma-addresses-awkward-kid-talk-with-mikes-parents-excl/</t>
  </si>
  <si>
    <t>Love Is Blind’s Emma Addresses ‘Awkward’ Kid Convo With Mike’s Parents</t>
  </si>
  <si>
    <t>https://www.usmagazine.com/celebrity-news/news/sheriff-reveals-when-savannah-guthries-family-was-cleared-in-nancy-case/</t>
  </si>
  <si>
    <t>Sheriff Reveals When Savannah Guthrie’s Family Was Cleared in Nancy Case</t>
  </si>
  <si>
    <t>https://www.usmagazine.com/crime-news/news/georgia-teacher-arrested-for-molestation-child-sexual-abuse/</t>
  </si>
  <si>
    <t>Georgia Teacher Arrested for Molestation, Child Sexual Abuse</t>
  </si>
  <si>
    <t>https://www.usmagazine.com/entertainment/news/best-and-worst-moments-of-the-2026-grammys-include-justin-bieber-and-more/</t>
  </si>
  <si>
    <t>Best and Worst of the 2026 Grammys: Justin Bieber, Bad Bunny, Cher and More</t>
  </si>
  <si>
    <t>https://www.usmagazine.com/crime-news/news/florida-man-arrested-in-murder-of-missing-woman-laikyn-west-police/</t>
  </si>
  <si>
    <t>Man Arrested in Murder of Missing Woman Was Last ‘To See Her Alive’</t>
  </si>
  <si>
    <t>https://www.usmagazine.com/entertainment/news/new-on-netflix-in-march-2026-the-full-list-of-movies-and-tv-shows/</t>
  </si>
  <si>
    <t>New on Netflix in March 2026 - The Full List of Movies and TV Shows</t>
  </si>
  <si>
    <t>https://www.usmagazine.com/entertainment/news/the-beatles-1st-look-slammed-over-joseph-quinns-george-harrison/</t>
  </si>
  <si>
    <t>Joseph Quinn’s George Harrison Gets Hate After ‘The Beatles’ Movie 1st Look</t>
  </si>
  <si>
    <t>https://www.usmagazine.com/shopping/news/lightweight-jackets-transitional-seasons/</t>
  </si>
  <si>
    <t>I’m Breaking Up With Bulky Coats - 18 Lightweight Jackets to Wear Instead</t>
  </si>
  <si>
    <t>https://www.usmagazine.com/entertainment/news/survivor-50-stars-reveal-the-hardcore-ways-they-prepared-to-return-excl/</t>
  </si>
  <si>
    <t>‘Survivor 50’ Stars Reveal Hardcore Ways They Prepared for Their Comebacks</t>
  </si>
  <si>
    <t>https://www.usmagazine.com/celebrity-news/news/cops-tell-media-not-to-order-food-delivery-to-nancy-guthrie-crime-scene/</t>
  </si>
  <si>
    <t>Cops Tell Media Not to ‘Order Food Delivery’ to Nancy Guthrie Crime Scene</t>
  </si>
  <si>
    <t>https://www.usmagazine.com/entertainment/news/james-van-der-beek-paul-walker-and-more-varsity-blues-stars-who-died/</t>
  </si>
  <si>
    <t>James Van Der Beek, Paul Walker and More ‘Varsity Blues’ Stars Gone Too Soon</t>
  </si>
  <si>
    <t>https://www.usmagazine.com/shopping/news/writer-loved-cashmere-like-sweaters-amazon/</t>
  </si>
  <si>
    <t>I Don’t Buy Cashmere, but These Sweaters Nail the Luxe Look</t>
  </si>
  <si>
    <t>https://www.usmagazine.com/celebrity-news/news/hannah-berner-slams-alex-honnold-for-netflix-skyscraper-climb/</t>
  </si>
  <si>
    <t>Comedian Hannah Berner Slams Alex Honnold for Netflix Skyscraper Climb</t>
  </si>
  <si>
    <t>https://www.usmagazine.com/crime-news/news/california-driver-allegedly-crashed-into-youth-baseball-players-and-parents/</t>
  </si>
  <si>
    <t>Driver Intentionally Crashed Into Youth Baseball Players and Parents: DA</t>
  </si>
  <si>
    <t>https://www.usmagazine.com/entertainment/news/everything-team-usas-men-and-womens-hockey-teams-said-about-trump-drama/</t>
  </si>
  <si>
    <t>Everything Team USA’s Men and Women’s Hockey Teams Said About Trump Drama</t>
  </si>
  <si>
    <t>https://www.womansworld.com/entertainment/tv-shows/cast-predictions-for-all-creatures-great-and-small-season-7</t>
  </si>
  <si>
    <t>Who Might Return for ‘All Creatures Great and Small’ Season 7?</t>
  </si>
  <si>
    <t>https://www.usmagazine.com/entertainment/news/jordon-hudson-breaks-silence-on-bill-belichicks-pro-hall-of-fame-snub/</t>
  </si>
  <si>
    <t>Jordon Hudson Breaks Silence on Bill Belichick’s Pro Hall of Fame Snub</t>
  </si>
  <si>
    <t>https://www.usmagazine.com/shopping/news/versatile-cozy-sweater-dresses/</t>
  </si>
  <si>
    <t>17 ‘Wear-Anywhere’ Sweater Dresses That Secretly Feel Like Pajamas</t>
  </si>
  <si>
    <t>https://www.usmagazine.com/celebrity-news/news/travis-kelce-jokes-starting-a-podcast-is-the-best-way-to-find-love/</t>
  </si>
  <si>
    <t>Travis Kelce Jokes Starting a Podcast Is the Best Way to Find a Girlfriend</t>
  </si>
  <si>
    <t>https://www.usmagazine.com/crime-news/news/missing-mans-family-expands-search-nationwide-3-months-after-disappearance/</t>
  </si>
  <si>
    <t>Missing Man’s Family Expands Search Nationwide 3 Months After Disappearance</t>
  </si>
  <si>
    <t>https://www.usmagazine.com/celebrity-news/news/miss-j-alexanders-friend-defends-gofundme-page-for-antm-judge/</t>
  </si>
  <si>
    <t>Miss J. Alexander’s Friend Defends Creating GoFundMe Page for ‘ANTM’ Judge</t>
  </si>
  <si>
    <t>https://www.womansworld.com/life/family/olympic-skier-ryan-cochran-siegle-wins-silver-54-years-after-moms-gold</t>
  </si>
  <si>
    <t>https://www.usmagazine.com/shopping/news/kate-middleton-utility-jacket-amazon/</t>
  </si>
  <si>
    <t>Kate Middleton’s Sold-Out Jacket Inspired Us to Grab This $53 Amazon Find</t>
  </si>
  <si>
    <t>https://www.usmagazine.com/celebrity-news/news/kid-rock-addresses-lip-synching-claims-during-tpusa-halftime-show/</t>
  </si>
  <si>
    <t>Kid Rock Addresses Lip-Synching Claims During Turning Point Halftime Show</t>
  </si>
  <si>
    <t>https://www.womansworld.com/aging/brain/omega-3-fatty-acids-cured-her-menopause-brain-fog-naturally</t>
  </si>
  <si>
    <t>Omega-3 Fatty Acids Cured Her Menopausal Brain Fog: ‘My Mind Is Clear!’</t>
  </si>
  <si>
    <t>https://www.usmagazine.com/celebrity-news/news/kristen-bell-praises-marriage-to-husband-dax-shepard-after-past-backlash/</t>
  </si>
  <si>
    <t>Kristen Bell Praises Her Marriage to Dax Shepard After Past Backlash</t>
  </si>
  <si>
    <t>https://www.usmagazine.com/celebrity-news/news/erika-kirk-says-alternative-halftime-show-is-to-honor-husband-charlie/</t>
  </si>
  <si>
    <t>How Erika Kirk Says the Alternative Halftime Show Honors Husband Charlie</t>
  </si>
  <si>
    <t>https://www.usmagazine.com/entertainment/news/russell-wilson-reacts-to-his-name-being-mentioned-in-the-epstein-files/</t>
  </si>
  <si>
    <t>Russell Wilson Reacts to His Name Being Mentioned in the Jeffrey Epstein Files</t>
  </si>
  <si>
    <t>https://www.usmagazine.com/crime-news/news/california-police-seek-publics-help-finding-at-risk-indigenous-woman/</t>
  </si>
  <si>
    <t>California Police Seek Public’s Help Finding ‘At-Risk’ Indigenous Woman</t>
  </si>
  <si>
    <t>https://www.usmagazine.com/celebrity-news/news/90-days-elizabeth-castravets-dad-chuck-potthasts-cause-of-death-revealed/</t>
  </si>
  <si>
    <t>Cause of Death for Elizabeth Castravet’s Dad Chuck Revealed: Report</t>
  </si>
  <si>
    <t>https://www.usmagazine.com/crime-news/news/ny-police-searching-for-missing-grandma-find-another-womans-body/</t>
  </si>
  <si>
    <t>NY Police Searching for Missing Grandma Find Another Woman’s Body</t>
  </si>
  <si>
    <t>https://www.womansworld.com/food-recipes/best-national-pizza-day-deals-freebies-and-super-bowl-promos</t>
  </si>
  <si>
    <t>National Pizza Day 2026 Deals: Domino’s, Pizza Hut and More</t>
  </si>
  <si>
    <t>https://www.usmagazine.com/shopping/news/viral-jaw-sculpting-mask/</t>
  </si>
  <si>
    <t>Shoppers Say This Viral Mask Delivers ‘A Face Lift Without Surgery’</t>
  </si>
  <si>
    <t>https://www.usmagazine.com/celebrity-news/news/king-charles-queen-camilla-make-1st-appearance-after-andrews-arrest/</t>
  </si>
  <si>
    <t>King Charles, Queen Camilla Make 1st Public Appearance After Andrew’s Arrest</t>
  </si>
  <si>
    <t>https://www.usmagazine.com/shopping/news/kate-hudson-black-midi/</t>
  </si>
  <si>
    <t>Kate Hudson’s Black Maxi Dress Is an Elevated Cozy-Girl Combo</t>
  </si>
  <si>
    <t>https://www.usmagazine.com/shopping/news/nicole-kidman-comfy-airport-travel-sneakers/</t>
  </si>
  <si>
    <t>Nicole Kidman’s Sneakers Are $660 - So We Found a Comfy Lookalike</t>
  </si>
  <si>
    <t>https://www.usmagazine.com/crime-news/news/man-cries-over-missing-release-of-grand-theft-auto-as-hes-arrested-for-murder/</t>
  </si>
  <si>
    <t>Man Cries Over Missing Grand Theft Auto Release as He’s Arrested for Murder</t>
  </si>
  <si>
    <t>https://www.usmagazine.com/crime-news/news/3-dead-in-rhode-island-shooting-that-unfolded-inside-a-hockey-rink/</t>
  </si>
  <si>
    <t>3 Dead After Gunman Kills Wife and Child in Rhode Island Shooting</t>
  </si>
  <si>
    <t>https://www.womansworld.com/weight-loss/nutrition/women-over-50-are-obsessed-with-these-arnold-schwarzenegger-supplements</t>
  </si>
  <si>
    <t>Can Arnold Schwarzenegger’s New Supplement Stack Help Women 50+ Lose Weight?</t>
  </si>
  <si>
    <t>https://www.usmagazine.com/shopping/news/elevated-rich-mom-blouses/</t>
  </si>
  <si>
    <t>Elevate Casual Outfits With These Rich Mom Blouses (Under $25)</t>
  </si>
  <si>
    <t>https://www.usmagazine.com/celebrity-news/news/golden-bachelorettes-joan-vassos-and-chock-chapple-reveal-wedding-plans/</t>
  </si>
  <si>
    <t>Joan Vassos and Fiance Chock Chapple Reveal Their Wedding Timeline</t>
  </si>
  <si>
    <t>https://www.womansworld.com/life/animals/scientists-went-looking-for-an-extinct-fish-in-south-africa-they-found-a-species-new-to-science</t>
  </si>
  <si>
    <t>Scientists Went Looking For an Extinct Fish in South Africa -They Found a Species New to Science</t>
  </si>
  <si>
    <t>https://www.usmagazine.com/celebrity-moms/news/milo-ventimiglia-speaks-about-being-a-new-dad-and-expecting-baby-no-2/</t>
  </si>
  <si>
    <t>Milo Ventimiglia Speaks About Being a New Dad and Expecting Baby No. 2</t>
  </si>
  <si>
    <t>https://www.usmagazine.com/entertainment/news/taylor-sheridans-yellowstone-spinoff-the-madison-is-for-the-female-gaze/</t>
  </si>
  <si>
    <t>Taylor Sheridan’s ‘Yellowstone’ Spinoff ‘Madison’ Is ‘Female-Gaze-Oriented’</t>
  </si>
  <si>
    <t>https://www.usmagazine.com/celebrity-news/news/watch-the-super-bowl-2026-commercials-with-kendall-jenner-and-more/</t>
  </si>
  <si>
    <t>Super Bowl 2026 Commercials: See Kendall Jenner and More in Must-See Ads</t>
  </si>
  <si>
    <t>https://www.usmagazine.com/entertainment/news/nfl-commissioner-on-whether-bad-bunny-will-get-political-at-super-bowl-lx/</t>
  </si>
  <si>
    <t>NFL Commissioner on Whether Bad Bunny Will Get Political at Super Bowl LX</t>
  </si>
  <si>
    <t>https://www.usmagazine.com/celebrity-news/news/nicola-peltzs-dad-nelson-breaks-silence-on-her-feud-with-beckham-family/</t>
  </si>
  <si>
    <t>Nicola Peltz’s Dad Nelson Breaks His Silence on Her Feud With Beckham Family</t>
  </si>
  <si>
    <t>https://www.usmagazine.com/shopping/news/gwyneth-paltrow-leather-bomber-jacket/</t>
  </si>
  <si>
    <t>Gwyneth Paltrow’s Leather Jacket Is the Definition of ‘Cool-Girl’</t>
  </si>
  <si>
    <t>https://www.usmagazine.com/crime-news/news/cult-like-leader-accused-of-murder-claimed-god-spoke-through-her/</t>
  </si>
  <si>
    <t>‘Cult-Like’ Leader Accused of Murder Claimed God Spoke Through Her: Report</t>
  </si>
  <si>
    <t>https://www.usmagazine.com/celebrity-news/news/scary-911-call-details-quinton-aarons-medical-emergency-excl/</t>
  </si>
  <si>
    <t>911 Call Details Quinton Aaron’s Medical Emergency: ‘He Can’t Move’</t>
  </si>
  <si>
    <t>https://www.usmagazine.com/celebrity-news/news/disney-star-christy-carlson-romano-reveals-positive-cancer-scan/</t>
  </si>
  <si>
    <t>Christy Carlson Romano Reveals Positive Cancer Scan: ‘My Duty to Share’</t>
  </si>
  <si>
    <t>https://www.usmagazine.com/shopping/news/katie-holmes-mary-jane-flats-shoe-style/</t>
  </si>
  <si>
    <t>This Katie Holmes-Loved Shoe Style Is Replacing Our Ballet Flats</t>
  </si>
  <si>
    <t>https://www.usmagazine.com/celebrity-news/news/kanye-wests-wife-bianca-censori-details-rehab-stay-changed-my-life/</t>
  </si>
  <si>
    <t>Kanye West’s Wife Bianca Details Past Rehab Stay: ‘Changed My Life’</t>
  </si>
  <si>
    <t>https://www.usmagazine.com/shopping/news/amazon-bestselling-jeans-sale-popular-deals/</t>
  </si>
  <si>
    <t>Amazon Secretly Slashed Prices on Top-Rated Jeans - For a Limited Time</t>
  </si>
  <si>
    <t>https://www.usmagazine.com/entertainment/news/3-new-hulu-movies-im-watching-this-weekend-january-30-february-1/</t>
  </si>
  <si>
    <t>3 New Hulu Movies I’m Watching This Weekend (January 30-February 1)</t>
  </si>
  <si>
    <t>https://www.usmagazine.com/entertainment/news/chloe-kim-reveals-mix-up-with-myles-garrett-before-they-started-dating/</t>
  </si>
  <si>
    <t>Chloe Kim Reveals Mix-Up With Myles Garrett Before They Started Dating</t>
  </si>
  <si>
    <t>https://www.usmagazine.com/entertainment/news/ioc-president-addresses-savannah-guthries-winter-olympics-absence/</t>
  </si>
  <si>
    <t>IOC President Addresses Savannah Guthrie’s Absence From Winter Olympics</t>
  </si>
  <si>
    <t>https://www.usmagazine.com/entertainment/news/love-is-blind-season-10-cut-couple-reveal-relationship-status/</t>
  </si>
  <si>
    <t>Another ‘Love Is Blind’ Season 10 Couple Got Engaged: Where They Stand Now</t>
  </si>
  <si>
    <t>https://www.usmagazine.com/stylish/news/tara-lipinski-on-best-winter-skincare-tips-and-the-traitors-strategy/</t>
  </si>
  <si>
    <t>Tara Lipinski Shares Her Best Skincare Tips to Keep Skin Hydrated in Winter</t>
  </si>
  <si>
    <t>https://www.usmagazine.com/crime-news/news/man-who-stabbed-pregnant-woman-70-times-in-critical-condition/</t>
  </si>
  <si>
    <t>Man Who Stabbed Pregnant Woman 70 Times With Screwdriver in Critical Condition</t>
  </si>
  <si>
    <t>https://www.usmagazine.com/entertainment/news/3-best-new-movies-on-hulu-to-watch-this-weekend-february-20-22-the-astronaut-and-more/</t>
  </si>
  <si>
    <t>https://www.usmagazine.com/shopping/news/everlane-fashion-amazon/</t>
  </si>
  <si>
    <t>PSA: Everlane’s on Amazon! 17 Cool-Girl Styles Already in My Cart</t>
  </si>
  <si>
    <t>https://www.usmagazine.com/celebrity-news/news/hoda-kotb-skipping-olympics-amid-disappearance-of-savannah-guthries-mom/</t>
  </si>
  <si>
    <t>Hoda Kotb Skipping Olympics Amid Disappearance of Savannah Guthrie’s Mom</t>
  </si>
  <si>
    <t>https://www.usmagazine.com/stylish/pictures/taylor-swifts-most-iconic-brunette-moments-including-opalite-and-more/</t>
  </si>
  <si>
    <t>Taylor Swift’s Most Iconic Brunette Moments Including ‘Opalite’ and More</t>
  </si>
  <si>
    <t>https://www.womansworld.com/wellness/benefits-of-drinking-hot-water</t>
  </si>
  <si>
    <t>5 Benefits of Drinking Hot Water: Does the Viral TikTok Health Trend Actually Work?</t>
  </si>
  <si>
    <t>https://www.usmagazine.com/entertainment/news/hgtvs-nicole-curtis-claims-she-was-blackmailed-over-n-word-video/</t>
  </si>
  <si>
    <t>HGTV’s Nicole Curtis Claims She Was Blackmailed Over N-Word Video</t>
  </si>
  <si>
    <t>https://www.usmagazine.com/celebrity-news/news/nancy-guthrie-investigators-detain-person-for-questioning-over-abduction/</t>
  </si>
  <si>
    <t>Person Detained for Questioning in Nancy Guthrie Abduction: Report</t>
  </si>
  <si>
    <t>https://www.usmagazine.com/celebrity-news/news/why-did-eric-dane-rebecca-gayheart-split-inside-their-relationship/</t>
  </si>
  <si>
    <t>Why Did Eric Dane and Rebecca Gayheart Separate? Inside Their Relationship</t>
  </si>
  <si>
    <t>https://www.usmagazine.com/celebrity-moms/news/rumer-willis-on-claim-she-lives-off-bruce-willisdemi-moores-money/</t>
  </si>
  <si>
    <t>Rumer Willis Denies Taking Money From Parents Bruce Willis and Demi Moore</t>
  </si>
  <si>
    <t>https://www.usmagazine.com/shopping/news/february-top-amazon-fashion-finds/</t>
  </si>
  <si>
    <t>21 Fashion Finds That Quietly Went Viral on Amazon in the Past Month</t>
  </si>
  <si>
    <t>https://www.usmagazine.com/entertainment/news/olympian-eileen-gu-shares-heartbreaking-family-news-after-gold-medal-win/</t>
  </si>
  <si>
    <t>Olympian Eileen Gu Shares Heartbreaking Family News After Gold Medal Win</t>
  </si>
  <si>
    <t>https://www.usmagazine.com/celebrity-news/news/brad-arnold-dead-at-47-3-doors-down-lead-singer-battled-cancer/</t>
  </si>
  <si>
    <t>3 Doors Down Lead Singer Brad Arnold Dead at 47 After Cancer Battle</t>
  </si>
  <si>
    <t>https://www.usmagazine.com/stylish/news/sotd-pamela-anderson-brown-bucket-bag-look/</t>
  </si>
  <si>
    <t>Shop Pamela Anderson’s ‘90s-Inspired Brown Bucket Bag Look for $34</t>
  </si>
  <si>
    <t>https://www.womansworld.com/entertainment/tv-shows/vanessa-morgan-talks-wild-cards-and-riverdale-memories-exclusive</t>
  </si>
  <si>
    <t>Vanessa Morgan Talks ‘Wild Cards’ and Memories of ‘Riverdale’ (Exclusive)</t>
  </si>
  <si>
    <t>https://www.usmagazine.com/sports/news/seahawks-star-cooper-kupp-expertly-trolls-patriots-at-super-bowl-parade/</t>
  </si>
  <si>
    <t>Seahawks Star Cooper Kupp Expertly Trolls Patriots at Super Bowl Parade</t>
  </si>
  <si>
    <t>https://www.usmagazine.com/entertainment/news/justin-bieber-cracks-a-smile-with-wife-hailey-at-the-2026-grammys/</t>
  </si>
  <si>
    <t>Justin Bieber Smiles With Wife Hailey Bieber at 1st Grammys in 4 Years</t>
  </si>
  <si>
    <t>https://www.usmagazine.com/entertainment/news/why-love-is-blind-season-10s-christine-and-vic-didnt-go-on-cast-trip/</t>
  </si>
  <si>
    <t>Why ‘Love Is Blind’ Couple Christine and Vic Didn’t Go on Cast Mexico Trip</t>
  </si>
  <si>
    <t>https://www.usmagazine.com/celebrity-news/news/inside-rhoslcs-bronwyn-newports-new-romance-with-brandon-good/</t>
  </si>
  <si>
    <t>Bronwyn Newport Is ‘Having Fun’ With Model Brandon Good Amid Todd Separation</t>
  </si>
  <si>
    <t>https://www.usmagazine.com/stylish/news/sotd-sarah-michelle-gellar-burgundy-blazer-amazon/</t>
  </si>
  <si>
    <t>Sarah Michelle Gellar Is Trading Black Blazers for This Unexpected Style</t>
  </si>
  <si>
    <t>https://www.usmagazine.com/celebrity-news/news/how-annie-knights-fiance-reacted-to-her-launching-a-dating-application/</t>
  </si>
  <si>
    <t>How Annie Knight’s Fiance Reacted to Her Launching a Dating Application</t>
  </si>
  <si>
    <t>https://www.usmagazine.com/celebrity-news/news/donald-trump-reacts-to-disappearance-of-savannah-guthries-mom/</t>
  </si>
  <si>
    <t>Donald Trump Reacts to ‘Terrible’ Disappearance of Savannah Guthrie’s Mom</t>
  </si>
  <si>
    <t>https://www.usmagazine.com/crime-news/news/professor-sues-tiktoker-after-being-falsely-accused-of-idaho-murders/</t>
  </si>
  <si>
    <t>Professor Sues TikToker After Being Falsely Accused of Idaho Murders</t>
  </si>
  <si>
    <t>https://www.usmagazine.com/celebrity-news/news/why-luke-combs-prefers-people-not-really-knowing-his-political-beliefs/</t>
  </si>
  <si>
    <t>Why Luke Combs Prefers People ‘Not Really Knowing’ His Political Beliefs</t>
  </si>
  <si>
    <t>https://www.usmagazine.com/celebrity-news/news/madelyn-cline-reacts-to-rumor-shes-dating-longtime-friend-lukas-gage/</t>
  </si>
  <si>
    <t>Madelyn Cline Reacts to Rumor She’s Dating Longtime Friend Lukas Gage</t>
  </si>
  <si>
    <t>https://www.usmagazine.com/celebrity-news/news/prince-william-and-kate-support-king-charles-after-andrews-arrest/</t>
  </si>
  <si>
    <t>Prince William, Kate Middleton Support King Charles After Andrew’s Arrest</t>
  </si>
  <si>
    <t>https://www.usmagazine.com/entertainment/news/dancing-with-the-stars-to-launch-spinoff-to-find-shows-next-pro-dancer/</t>
  </si>
  <si>
    <t>‘Dancing With the Stars’ Set to Launch New Spinoff to Find Show’s Next Pro</t>
  </si>
  <si>
    <t>https://www.usmagazine.com/celebrity-news/news/tony-hawk-responds-to-claim-he-got-married-on-jeffrey-epsteins-island/</t>
  </si>
  <si>
    <t>Tony Hawk Responds to Claim He Got Married on Jeffrey Epstein’s Island</t>
  </si>
  <si>
    <t>https://www.usmagazine.com/celebrity-news/news/victoria-beckham-reunites-with-spice-girls-amid-family-drama/</t>
  </si>
  <si>
    <t>Victoria Beckham Reunites With Spice Girls for Jam Session Amid Family Drama</t>
  </si>
  <si>
    <t>https://www.usmagazine.com/entertainment/news/who-is-sister-wives-meri-brown-dating-after-season-20-meet-ron/</t>
  </si>
  <si>
    <t>Who Is Meri Brown Dating? Meet Her ‘Sister Wives’ Season 20 Love Interest Ron</t>
  </si>
  <si>
    <t>https://www.usmagazine.com/entertainment/news/who-replaced-savannah-guthrie-at-the-2026-olympics-meet-mary-carillo/</t>
  </si>
  <si>
    <t>Who Is Replacing Savannah Guthrie at the 2026 Olympics? Meet Mary Carillo</t>
  </si>
  <si>
    <t>https://www.usmagazine.com/celebrity-news/news/robert-cosby-jr-s-ex-wife-is-shaken-up-after-his-death-at-23-excl/</t>
  </si>
  <si>
    <t>Robert Cosby Jr.’s Ex-Wife Is ‘Pretty Shaken Up’ After His Death: Source</t>
  </si>
  <si>
    <t>https://www.usmagazine.com/entertainment/news/love-is-blinds-chris-fusco-addresses-body-shaming-jessica-barrett/</t>
  </si>
  <si>
    <t>Love Is Blind’s Chris Fusco Addresses ‘Body-Shaming’ Fiancee Jessica</t>
  </si>
  <si>
    <t>https://www.usmagazine.com/crime-news/news/man-awaiting-trial-after-babys-death-arrested-for-attack-on-wife/</t>
  </si>
  <si>
    <t>Man Awaiting Trial After Baby’s Death Arrested for Allegedly Attacking Wife</t>
  </si>
  <si>
    <t>https://www.usmagazine.com/entertainment/news/sofia-franklyn-seemingly-cuts-alex-cooper-out-of-debut-memoir-cover/</t>
  </si>
  <si>
    <t>Sofia Franklyn Seemingly Cuts Alex Cooper Out of ‘Daddy Issues’ Book Cover</t>
  </si>
  <si>
    <t>https://www.usmagazine.com/shopping/news/sydney-sweeney-brilliant-earth-diamond-studs/</t>
  </si>
  <si>
    <t>https://www.usmagazine.com/celebrity-news/news/julia-roberts-shares-rare-pda-pic-for-husband-danny-moders-birthday/</t>
  </si>
  <si>
    <t>Julia Roberts Shares Rare PDA Pic for Husband Danny Moder’s Birthday</t>
  </si>
  <si>
    <t>https://www.usmagazine.com/celebrity-news/news/who-is-jason-batemans-wife-what-to-know-about-actress-amanda-anka/</t>
  </si>
  <si>
    <t>Who Is Jason Bateman’s Wife? Inside Actor’s Marriage to Amanda Anka</t>
  </si>
  <si>
    <t>https://www.usmagazine.com/entertainment/news/love-is-blinds-keya-says-she-ended-ohio-pod-dates-over-politics/</t>
  </si>
  <si>
    <t>Love Is Blind’s Keya Says She Ended Many Pod Dates Over Politics</t>
  </si>
  <si>
    <t>https://www.usmagazine.com/shopping/news/gwyneth-paltrow-casual-hoodie-look-amazon/</t>
  </si>
  <si>
    <t>We’re Copying Gwyneth Paltrow’s Casual-Cool Hoodie Look for $35</t>
  </si>
  <si>
    <t>https://www.womansworld.com/beauty/hair/alysa-lius-hair-the-real-reason-behind-the-gold-medalists-bold-look</t>
  </si>
  <si>
    <t>The Real Reason Behind Alysa Liu’s Bold Hairstyle</t>
  </si>
  <si>
    <t>https://www.usmagazine.com/shopping/news/goddess-biotech-blowout-leave-in-mask/</t>
  </si>
  <si>
    <t>This Leave-in Mask Strengthened My Thin Hair and Reduced Breakage</t>
  </si>
  <si>
    <t>https://www.usmagazine.com/celebrity-news/news/brad-falchuk-donates-10k-to-eric-dane-gofundme-after-last-interview/</t>
  </si>
  <si>
    <t>Brad Falchuk Donates $10K to Eric Dane Fundraiser After Last Interview</t>
  </si>
  <si>
    <t>https://www.usmagazine.com/celebrity-news/news/angie-harmon-and-tony-floyds-relationship-timeline-spans-3-decades/</t>
  </si>
  <si>
    <t>Angie Harmon and BF Tony Floyd’s Relationship Spans 3 Decades: Full Timeline</t>
  </si>
  <si>
    <t>https://www.usmagazine.com/celebrity-news/news/amazon-winter-fashion-staples-rich-mom-40s/</t>
  </si>
  <si>
    <t>17 Amazon Winter Fashion Staples to Look Like Rich Mom in Your 40s</t>
  </si>
  <si>
    <t>https://www.womansworld.com/aging/menopause/dr-vonda-wright-on-why-muscle-matters-more-than-weight-in-menopause-exclusive</t>
  </si>
  <si>
    <t>Why Dr. Vonda Wright Says Muscle Matters More Than Weight After Menopause (Exclusive)</t>
  </si>
  <si>
    <t>https://www.usmagazine.com/celebrity-news/news/fans-slam-james-van-der-beeks-merch-store-after-unfulfilled-orders/</t>
  </si>
  <si>
    <t>Fans Claim James Van Der Beek’s Merch Store Didn’t Offer Refund for Signed Item</t>
  </si>
  <si>
    <t>https://www.usmagazine.com/celebrity-news/news/love-is-blinds-brennon-lemieux-returns-to-instagram-amid-alexa-divorce/</t>
  </si>
  <si>
    <t>Love Is Blind’s Brennon Lemieux Returns to Instagram Amid Alexa Divorce</t>
  </si>
  <si>
    <t>https://www.usmagazine.com/shopping/news/preppy-east-coast-spring-pieces-under-30/</t>
  </si>
  <si>
    <t>East Coast Style Is In! 19 Preppy Pieces to Nail the Vibe - Under $30</t>
  </si>
  <si>
    <t>https://www.usmagazine.com/celebrity-news/news/stephanie-pratt-says-voting-for-brother-spencer-is-a-vote-for-stupidity/</t>
  </si>
  <si>
    <t>Stephanie Pratt Says Voting for Brother Spencer Is a ‘Vote for Stupidity’</t>
  </si>
  <si>
    <t>https://www.usmagazine.com/celebrity-news/news/mandy-moore-praises-incredible-hilary-duff-after-ashley-tisdale-drama/</t>
  </si>
  <si>
    <t>Mandy Moore Applauds ‘Incredible’ Pal Hilary Duff After Ashley Tisdale Drama</t>
  </si>
  <si>
    <t>https://www.usmagazine.com/celebrity-news/news/american-idols-david-archuleta-considered-suicide-before-coming-out/</t>
  </si>
  <si>
    <t>American Idol’s David Archuleta Considered Suicide Before Coming Out</t>
  </si>
  <si>
    <t>https://www.usmagazine.com/celebrity-moms/news/big-brothers-nicole-franzel-thanks-her-body-amid-twin-pregnancy/</t>
  </si>
  <si>
    <t>Big Brother’s Nicole Franzel Thanks Her Body Amid Twin Pregnancy</t>
  </si>
  <si>
    <t>https://www.usmagazine.com/entertainment/news/3-popular-hulu-movies-and-tv-shows-to-binge-watch-this-week-february-17-21-26/</t>
  </si>
  <si>
    <t>3 Popular Hulu Movies and TV Shows to Binge-Watch This Week (February 17-21)</t>
  </si>
  <si>
    <t>https://www.usmagazine.com/entertainment/news/olympic-skier-aleksander-aamodt-kilde-withdraws-from-2026-games/</t>
  </si>
  <si>
    <t>Norwegian Olympic Skier Withdraws From 2026 Games Just Days Before Competition</t>
  </si>
  <si>
    <t>https://www.usmagazine.com/celebrity-news/news/shia-labeouf-blames-recent-arrest-on-napoleonic-complex-not-drinking/</t>
  </si>
  <si>
    <t>Shia LaBeouf Details New Orleans Arrest, Promises to ‘Deal With’ It</t>
  </si>
  <si>
    <t>https://www.usmagazine.com/celebrity-news/news/megyn-kelly-slams-meghan-mccains-support-of-bad-bunnys-halftime-show/</t>
  </si>
  <si>
    <t>Megyn Kelly Slams Meghan McCain’s Support of Bad Bunny Halftime Show</t>
  </si>
  <si>
    <t>https://www.usmagazine.com/stylish/news/sotd-paris-hilton-rich-girl-bag-look/</t>
  </si>
  <si>
    <t>Steal Paris Hilton’s $7,150 Rich-Girl Bag Moment With This $24 Twin</t>
  </si>
  <si>
    <t>https://www.womansworld.com/aging/what-to-know-about-inflammaging</t>
  </si>
  <si>
    <t>6 Ways To Reverse ‘Inflammaging’ and Reduce Your Risk of Dementia and Diabetes</t>
  </si>
  <si>
    <t>https://www.usmagazine.com/celebrity-news/news/why-catherine-ohara-quit-the-saturday-night-live-cast-after-1-week/</t>
  </si>
  <si>
    <t>Why Catherine O’Hara Quit the ‘Saturday Night Live’ Cast After Just 1 Week</t>
  </si>
  <si>
    <t>https://www.usmagazine.com/celebrity-news/news/cynthia-erivo-addresses-rumors-she-and-ariana-grande-were-lovers/</t>
  </si>
  <si>
    <t>Cynthia Erivo Addresses Rumors She and Ariana Grande Were ‘Lovers’</t>
  </si>
  <si>
    <t>https://www.usmagazine.com/celebrity-news/news/quinton-aarons-brother-wife-file-dueling-police-reports-amid-feud-excl/</t>
  </si>
  <si>
    <t>Quinton Aaron’s Brother and ‘Wife’ File Police Reports Against Each Other</t>
  </si>
  <si>
    <t>https://www.usmagazine.com/entertainment/news/which-yellowstone-character-wont-appear-in-kayces-marshals-spinoff/</t>
  </si>
  <si>
    <t>Which ‘Yellowstone’ Character Won’t Appear in Kayce’s ‘Marshals’ Spinoff?</t>
  </si>
  <si>
    <t>https://www.usmagazine.com/entertainment/news/love-is-blinds-bri-and-connor-on-chris-attempt-to-win-her-back-excl/</t>
  </si>
  <si>
    <t>Love Is Blind’s Bri and Connor Break Down Chris’ Attempt to Win Her Back</t>
  </si>
  <si>
    <t>https://www.womansworld.com/wellness/cancer/james-van-der-beek-early-cancer-symptom</t>
  </si>
  <si>
    <t>https://www.womansworld.com/entertainment/celebrities/is-rumer-willis-married-the-mom-reveals-she-works-four-jobs</t>
  </si>
  <si>
    <t>Is Rumer Willis Married? The Mom Reveals She Works 4 Jobs</t>
  </si>
  <si>
    <t>https://www.usmagazine.com/celebrity-news/news/president-trump-threatens-nancy-guthrie-kidnappers-with-death-penalty/</t>
  </si>
  <si>
    <t>President Trump Threatens Nancy Guthrie Kidnappers With Death Penalty</t>
  </si>
  <si>
    <t>https://www.usmagazine.com/celebrity-news/news/sheriff-hits-back-at-claims-of-blocking-fbi-from-nancy-guthrie-evidence/</t>
  </si>
  <si>
    <t>Sheriff Hits Back at Claims of Blocking FBI From Nancy Guthrie Evidence</t>
  </si>
  <si>
    <t>https://www.usmagazine.com/crime-news/news/men-arrested-in-2019-murder-of-fort-hood-soldier-gregory-wedel-morales/</t>
  </si>
  <si>
    <t>Men Arrested in 2019 Murder of Fort Hood Soldier Years After Remains Found</t>
  </si>
  <si>
    <t>https://www.lifeandstylemag.com/posts/the-hidden-tribute-inside-kelsea-ballerinis-grammy-gown/</t>
  </si>
  <si>
    <t>https://www.womansworld.com/entertainment/tv-shows/boston-blue-midseason-trailer-dannys-staying-in-boston</t>
  </si>
  <si>
    <t>‘Boston Blue’ Midseason Trailer Drops Ahead of Premiere</t>
  </si>
  <si>
    <t>https://www.usmagazine.com/celebrity-news/news/hoda-kotb-to-continue-cohosting-today-amid-savannah-guthries-absence/</t>
  </si>
  <si>
    <t>Hoda Kotb Will Continue Cohosting ‘Today’ Amid Savannah Guthrie’s Absence</t>
  </si>
  <si>
    <t>https://www.usmagazine.com/celebrity-news/news/how-nancy-guthries-neighbors-are-supporting-savannah-and-her-family/</t>
  </si>
  <si>
    <t>How Nancy Guthrie’s Neighbors Are Supporting Savannah and Her Family</t>
  </si>
  <si>
    <t>https://www.usmagazine.com/celebrity-news/news/prince-andrews-arrest-is-an-embarrassment-for-the-royal-family-excl/</t>
  </si>
  <si>
    <t>Prince Andrew’s Arrest Is an ‘Embarrassment’ for the Royal Family</t>
  </si>
  <si>
    <t>https://www.usmagazine.com/crime-news/news/fake-child-protective-services-worker-tried-to-kidnap-children-sheriff/</t>
  </si>
  <si>
    <t>Fake Child Protective Services Worker Tried to Kidnap 4 Kids: Sheriff</t>
  </si>
  <si>
    <t>https://www.usmagazine.com/celebrity-news/news/martin-shorts-daughter-katherine-short-dead-at-42-what-we-know/</t>
  </si>
  <si>
    <t>Martin Short’s Daughter Katherine Short Dead at 42: What We Know</t>
  </si>
  <si>
    <t>https://www.usmagazine.com/crime-news/news/3rd-note-in-nancy-guthrie-case-makes-new-demand-for-identity-of-abductor/</t>
  </si>
  <si>
    <t>3rd Note in Nancy Guthrie Case Makes New Demand for Identity of Abductor</t>
  </si>
  <si>
    <t>https://www.lifeandstylemag.com/posts/ava-raine-announces-surprise-exit-from-wwe-and-nxt/</t>
  </si>
  <si>
    <t>Dwayne Johnson’s Daughter Departs NXT After Historic Run as WWE’s Youngest General Manager</t>
  </si>
  <si>
    <t>https://www.usmagazine.com/celebrity-news/news/shocking-video-shows-vince-mcmahon-crashing-car-driving-over-100-mph/</t>
  </si>
  <si>
    <t>Shocking Video Shows Vince McMahon Crashing Car While Driving Over 100 MPH</t>
  </si>
  <si>
    <t>https://www.usmagazine.com/entertainment/news/love-story-trailer-recreates-jfk-jr-and-carolyn-bessettes-romance/</t>
  </si>
  <si>
    <t>‘Love Story’ Trailer Recreates JFK Jr. and Carolyn Bessette’s Doomed Romance</t>
  </si>
  <si>
    <t>https://www.usmagazine.com/shopping/news/rich-mom-spring-fashion-weekend-amazon-deals/</t>
  </si>
  <si>
    <t>PSA! Amazon Marked Down Rich Mom Fashion Just in Time for the Weekend</t>
  </si>
  <si>
    <t>https://www.usmagazine.com/stylish/news/sotd-miranda-kerr-rich-mom-cardigan-amazon/</t>
  </si>
  <si>
    <t>Miranda Kerr’s Cardigan Outfit Delivers a Masterclass in Rich Mom Styling</t>
  </si>
  <si>
    <t>https://www.usmagazine.com/celebrity-body/news/melissa-joan-hart-details-nearly-20lb-weight-loss-amid-perimenopause/</t>
  </si>
  <si>
    <t>Melissa Joan Hart Details Nearly 20-Lb Weight Loss Amid Perimenopause</t>
  </si>
  <si>
    <t>https://www.usmagazine.com/celebrity-news/news/eric-dane-felt-angry-that-als-was-taking-him-away-from-his-daughters/</t>
  </si>
  <si>
    <t>Eric Dane Felt ‘Angry’ That ALS Was Taking Him Away From His Daughters</t>
  </si>
  <si>
    <t>https://www.womansworld.com/entertainment/celebrities/inside-catherine-ohara-and-eugene-levy-friendship</t>
  </si>
  <si>
    <t>Inside Catherine O’Hara and Eugene Levy’s Charming 50-Year Friendship: A Comedy Partnership for the Ages</t>
  </si>
  <si>
    <t>https://www.usmagazine.com/celebrity-news/news/savannah-guthries-family-guide-details-about-mom-nancy-and-more/</t>
  </si>
  <si>
    <t>‘Today’ Anchor Savannah Guthrie’s Family Guide: Meet Mom Nancy and More</t>
  </si>
  <si>
    <t>https://www.lifeandstylemag.com/posts/how-to-make-your-home-feel-more-open/</t>
  </si>
  <si>
    <t>Simple Design Tricks That Make Any Home Feel Bigger and Brighter</t>
  </si>
  <si>
    <t>https://www.usmagazine.com/shopping/news/oldmoney-style-sweaters/</t>
  </si>
  <si>
    <t>17 ‘Old‑Money Aesthetic’ Sweaters That Deliver Instant Elegance</t>
  </si>
  <si>
    <t>https://www.usmagazine.com/entertainment/news/5-best-netflix-movies-to-watch-before-they-leave-this-weekend-memoirs-of-a-geisha-and-more/</t>
  </si>
  <si>
    <t>5 Best Netflix Movies to Watch Before They Leave This Weekend: Parasite and More</t>
  </si>
  <si>
    <t>https://www.usmagazine.com/shopping/news/elegant-fashion-pieces-women-40s/</t>
  </si>
  <si>
    <t>21 Elegant Fashion Pieces for Women in Their 40s</t>
  </si>
  <si>
    <t>https://www.usmagazine.com/celebrity-news/news/shia-labeouf-and-wife-mia-goth-split-nearly-1-year-ago-reports/</t>
  </si>
  <si>
    <t>Shia LaBeouf and Wife Mia Goth Quietly Split Nearly 1 Year Ago: Reports</t>
  </si>
  <si>
    <t>https://www.usmagazine.com/shopping/news/best-styles-abercrombies-early-spring-preview/</t>
  </si>
  <si>
    <t>Abercrombie’s Early Spring Styles - Shop 17 of Our Favorites</t>
  </si>
  <si>
    <t>https://www.womansworld.com/shopping/buy-the-home-depot-calendar-save-200-dollars-on-this-viral-spring-countdown</t>
  </si>
  <si>
    <t>The Viral $49 Home Depot Spring Calendar returns Feb 26! Don’t miss out</t>
  </si>
  <si>
    <t>https://www.usmagazine.com/entertainment/news/amanda-frances-gives-context-on-cult-after-conversation-on-rhobh-excl/</t>
  </si>
  <si>
    <t>Amanda Frances Offers Context on Cult Experience After Discussion on ‘RHOBH’</t>
  </si>
  <si>
    <t>https://www.usmagazine.com/celebrity-news/news/dawsons-creek-star-meredith-monroe-pays-tribute-to-james-van-der-beek/</t>
  </si>
  <si>
    <t>‘Dawson’s Creek’ Star Meredith Monroe Pays Tribute to James Van Der Beek</t>
  </si>
  <si>
    <t>https://www.usmagazine.com/celebrity-news/news/sisters-hilary-duff-and-haylie-duffs-ups-and-downs-through-the-years/</t>
  </si>
  <si>
    <t>Sisters Hilary Duff and Haylie Duff’s Ups and Downs Through the Years</t>
  </si>
  <si>
    <t>https://www.usmagazine.com/entertainment/news/team-usas-mikaela-shiffrin-reacts-to-ilia-malinins-2026-olympics-upset/</t>
  </si>
  <si>
    <t>Team USA’s Mikaela Shiffrin Reacts to Ilia Malinin’s Shocking Olympics Finish</t>
  </si>
  <si>
    <t>https://www.usmagazine.com/stylish/news/sotd-kendall-jenner-flowy-pants-supermodels/</t>
  </si>
  <si>
    <t>Kendall Jenner’s Flowy Pants Look Good on More Than Just Supermodels</t>
  </si>
  <si>
    <t>https://www.usmagazine.com/celebrity-moms/news/james-van-der-beek-gushed-over-his-6th-child-being-a-blessing/</t>
  </si>
  <si>
    <t>James Van Der Beek Gushed Over His 6th Child Being a ‘Blessing’ to His Family</t>
  </si>
  <si>
    <t>https://www.usmagazine.com/shopping/news/affordable-winter-datenight-outfits-amazon/</t>
  </si>
  <si>
    <t>Date Night-Approved! 17 Cozy-Meets-Sultry Outfit Looks on Amazon</t>
  </si>
  <si>
    <t>https://www.usmagazine.com/celebrity-news/news/fbi-addresses-new-message-regarding-savannah-guthries-missing-mom-nancy/</t>
  </si>
  <si>
    <t>FBI Addresses ‘New Message’ Regarding Savannah Guthrie’s Missing Mom Nancy</t>
  </si>
  <si>
    <t>https://www.lifeandstylemag.com/posts/important-home-chores-to-tackle-before-spring/</t>
  </si>
  <si>
    <t>7 Smart Home Tasks to Tackle Before Spring Arrives</t>
  </si>
  <si>
    <t>https://www.usmagazine.com/entertainment/news/fbis-spinoff-cia-teases-onscreen-tension-between-tom-ellis-nick-gehlfuss/</t>
  </si>
  <si>
    <t>FBI’s Spinoff ‘CIA’ Teases Major Tension Between Tom Ellis and Nick Gehlfuss</t>
  </si>
  <si>
    <t>https://www.womansworld.com/entertainment/tv-shows/boston-blue-midseason-premiere-tonight-where-to-watch</t>
  </si>
  <si>
    <t>‘Boston Blue’ Midseason Premiere Returns Tonight: What to Expect</t>
  </si>
  <si>
    <t>https://www.usmagazine.com/celebrity-news/news/influencer-mikayla-nogueira-announces-split-from-husband-cody-hawken/</t>
  </si>
  <si>
    <t>Influencer Mikayla Nogueira Announces Split From Husband Cody Hawken</t>
  </si>
  <si>
    <t>https://www.usmagazine.com/shopping/news/designer-looking-sweaters-on-sale/</t>
  </si>
  <si>
    <t>15 Elevated Sweaters That Look Designer on Sale for Under $30</t>
  </si>
  <si>
    <t>https://www.usmagazine.com/entertainment/news/3-best-new-to-hbo-max-movies-to-watch-this-weekend-january-30-february-1-2026/</t>
  </si>
  <si>
    <t>3 Best New to HBO Max Movies to Watch This Weekend (January 30-February 1)</t>
  </si>
  <si>
    <t>https://www.usmagazine.com/celebrity-news/news/jfk-jr-and-carolyn-bessette-kennedys-relationship-timeline/</t>
  </si>
  <si>
    <t>JFK Jr. and Carolyn Bessette-Kennedy’s Relationship Timeline</t>
  </si>
  <si>
    <t>https://www.usmagazine.com/shopping/news/levis-denim-sale-presidents-day/</t>
  </si>
  <si>
    <t>PSA: Jennifer Aniston-Worn Denim Is on Major Sale</t>
  </si>
  <si>
    <t>https://www.usmagazine.com/celebrity-news/news/olympian-chloe-kim-and-nfl-star-myles-garretts-relationship-timeline/</t>
  </si>
  <si>
    <t>Olympian Chloe Kim and NFL Star Myles Garrett’s Relationship Timeline</t>
  </si>
  <si>
    <t>https://www.womansworld.com/wellness/the-best-skin-health-supplements-for-women-over-50</t>
  </si>
  <si>
    <t>The Best Skin Supplements for Women Over 50: Reduce Age Spots and Dryness</t>
  </si>
  <si>
    <t>https://www.usmagazine.com/entertainment/news/yellowstones-luke-grimes-addresses-criticism-about-kayce-spinoff/</t>
  </si>
  <si>
    <t>Yellowstone’s Luke Grimes Addresses Criticism About Kayce Getting a Spinoff</t>
  </si>
  <si>
    <t>https://www.usmagazine.com/celebrity-news/news/nancy-guthrie-has-been-missing-for-more-than-2-weeks-fact-or-fiction/</t>
  </si>
  <si>
    <t>Separating Fact From Fiction in the Disappearance of Nancy Guthrie</t>
  </si>
  <si>
    <t>https://www.usmagazine.com/entertainment/news/jay-manuel-claims-he-was-threatened-when-wanting-to-leave-antm/</t>
  </si>
  <si>
    <t>Jay Manuel Claims He Was Threatened When Wanting to Leave ‘ANTM’</t>
  </si>
  <si>
    <t>https://www.usmagazine.com/celebrity-news/news/l-a-district-attorney-reveals-if-nick-reiner-case-is-death-penalty-eligible/</t>
  </si>
  <si>
    <t>L.A. District Attorney Reveals If Nick Reiner Case Is Death Penalty Eligible</t>
  </si>
  <si>
    <t>https://www.womansworld.com/wellness/mental-health/how-to-increase-oxytocin-naturally-and-reduce-stress-fast</t>
  </si>
  <si>
    <t>https://www.womansworld.com/wellness/women-are-menopause-masking-and-experts-say-it-could-be-making-symptoms-much-worse</t>
  </si>
  <si>
    <t>Menopause Masking: The Silent Epidemic Harming Midlife Women</t>
  </si>
  <si>
    <t>https://www.usmagazine.com/entertainment/news/how-many-people-watched-bad-bunnys-super-bowl-2026-halftime-show/</t>
  </si>
  <si>
    <t>How Many People Watched Bad Bunny’s Super Bowl 2026 Halftime Show?</t>
  </si>
  <si>
    <t>https://www.usmagazine.com/shopping/news/celeb-style-fashionable-sneakers-replace-boots/</t>
  </si>
  <si>
    <t>Sneaker Season Is Here: 21 Pairs Fashionistas Are Ditching Boots For</t>
  </si>
  <si>
    <t>https://www.usmagazine.com/entertainment/news/chicago-p-d-s-laroyce-hawkins-sounds-off-on-atwater-baby-news/</t>
  </si>
  <si>
    <t>Chicago P.D.’s LaRoyce Hawkins Sounds Off on Surprise Baby News for [Spoiler]</t>
  </si>
  <si>
    <t>https://www.usmagazine.com/shopping/news/transitional-fashion-finds-spring/</t>
  </si>
  <si>
    <t>The Only Transitional Fashion Finds You Need From March To May</t>
  </si>
  <si>
    <t>https://www.womansworld.com/wellness/does-lemon-water-help-with-bloating-she-says-it-changed-her-life</t>
  </si>
  <si>
    <t>Does Lemon Water Help With Bloating? Joey, 52, Says It Changed Her Life</t>
  </si>
  <si>
    <t>https://www.usmagazine.com/celebrity-news/news/rebecca-gayheart-discussed-anticipatory-grief-before-eric-danes-death/</t>
  </si>
  <si>
    <t>Eric Dane’s Wife Addressed Family’s ‘Anticipatory Grief’ Before His Death</t>
  </si>
  <si>
    <t>https://www.usmagazine.com/celebrity-news/news/alix-earle-has-been-in-a-self-doubt-funk-after-braxton-berrios-split/</t>
  </si>
  <si>
    <t>Alix Earle Has Been in a Self-Doubt ‘Funk’ After Braxton Berrios Split</t>
  </si>
  <si>
    <t>https://www.usmagazine.com/shopping/news/hilary-duff-quilted-leather-handbag-look-amazon/</t>
  </si>
  <si>
    <t>Hilary Duff’s Quilted Bag Is Trending - Copy the Designer Look</t>
  </si>
  <si>
    <t>https://www.womansworld.com/entertainment/celebrities/ilia-malinin-banned-move-first-legal-olympic-backflip-photos</t>
  </si>
  <si>
    <t>Ilia Malinin’s Banned Move Just Made Olympic History</t>
  </si>
  <si>
    <t>https://www.usmagazine.com/crime-news/news/sarasota-shooting-suspect-brought-2-guns-5-knives-more-weapons-to-crime-scene/</t>
  </si>
  <si>
    <t>Sarasota Shooting Suspect Brought 2 Handguns, 5 Knives to Crime Scene</t>
  </si>
  <si>
    <t>https://www.usmagazine.com/entertainment/news/canadian-tate-mcrae-faces-backlash-for-appearing-in-team-usa-olympics-ad/</t>
  </si>
  <si>
    <t>Canadian Tate McRae Faces Backlash for Appearing in Team USA Olympics Ad</t>
  </si>
  <si>
    <t>https://www.usmagazine.com/entertainment/news/below-decks-ben-robinson-claims-infidelity-led-to-his-engagement-ending/</t>
  </si>
  <si>
    <t>Below Deck’s Ben Robinson Claims Infidelity Led to His Engagement Ending</t>
  </si>
  <si>
    <t>https://www.usmagazine.com/crime-news/news/boyfriend-charged-with-murder-in-case-of-missing-north-dakota-woman/</t>
  </si>
  <si>
    <t>Boyfriend Accused of ‘Heinously’ Murdering Girlfriend Who Went Missing</t>
  </si>
  <si>
    <t>https://www.womansworld.com/life/holidays/best-things-to-do-in-palm-springs</t>
  </si>
  <si>
    <t>‘Hollywood’s Desert Playground’: 5 Best Things to Do in Palm Springs for a Budget-Friendly Escape</t>
  </si>
  <si>
    <t>https://www.usmagazine.com/celebrity-moms/news/milo-ventimiglia-details-bond-with-his-magical-daughter-before-baby-no-2/</t>
  </si>
  <si>
    <t>Milo Ventimiglia Makes Rare Comment About Bonding With ‘Magical’ Daughter</t>
  </si>
  <si>
    <t>https://www.womansworld.com/entertainment/tv-shows/all-creatures-great-and-small-cast-on-handling-real-animals-on-set</t>
  </si>
  <si>
    <t>‘All Creatures Great and Small’ Cast Reveals What Working With the Animals Is Really Like</t>
  </si>
  <si>
    <t>https://www.womansworld.com/entertainment/news/what-is-curling-rules-stones-and-team-usa-schedule-explained</t>
  </si>
  <si>
    <t>Olympic Curling Is Taking Over the Internet-Here’s Why We’re Hooked</t>
  </si>
  <si>
    <t>https://www.usmagazine.com/celebrity-news/news/haley-kalils-first-amendment-claim-doesnt-provide-immunity/</t>
  </si>
  <si>
    <t>Haley Kalil’s First Amendment Claim Doesn’t ‘Necessarily Provide Immunity’</t>
  </si>
  <si>
    <t>https://www.usmagazine.com/celebrity-news/news/jamie-lynn-spears-marks-9th-anniversary-of-daughters-near-fatal-accident/</t>
  </si>
  <si>
    <t>Jamie Lynn Spears Marks 9th Anniversary of Daughter’s Near-Fatal Accident</t>
  </si>
  <si>
    <t>https://www.usmagazine.com/entertainment/news/why-is-joy-behar-missing-from-the-view-her-absence-explained/</t>
  </si>
  <si>
    <t>Why Is Joy Behar Missing From ‘The View’ This Week? Her Absence Explained</t>
  </si>
  <si>
    <t>https://www.usmagazine.com/celebrity-news/news/rebecca-gayheart-breaks-silence-on-eric-danes-death-after-als-battle/</t>
  </si>
  <si>
    <t>Rebecca Gayheart Breaks Silence on Eric Dane’s Death After ALS Battle</t>
  </si>
  <si>
    <t>https://www.usmagazine.com/entertainment/news/u-s-hockey-star-hilary-knight-slams-president-trumps-distasteful-joke/</t>
  </si>
  <si>
    <t>U.S. Hockey Star Hilary Knight Slams Donald Trump’s ‘Distasteful’ Joke</t>
  </si>
  <si>
    <t>https://www.usmagazine.com/celebrity-news/news/dove-camerons-biggest-revelations-about-exes-celibacy-on-call-her-daddy/</t>
  </si>
  <si>
    <t>Dove Cameron’s Biggest Revelations About Her Exes on ‘Call Her Daddy’</t>
  </si>
  <si>
    <t>https://www.usmagazine.com/shopping/news/kim-kardashian-got2b-hairspray/</t>
  </si>
  <si>
    <t>Even Kim Kardashian Uses This Tried-and-True Drugstore Hairspray</t>
  </si>
  <si>
    <t>https://www.usmagazine.com/celebrity-news/news/does-today-anchor-savannah-guthrie-have-siblings-what-to-know/</t>
  </si>
  <si>
    <t>Does ‘Today’ Anchor Savannah Guthrie Have Siblings? What to Know</t>
  </si>
  <si>
    <t>https://www.usmagazine.com/celebrity-news/news/savannah-guthries-mom-nancy-is-missing-everything-to-know-so-far/</t>
  </si>
  <si>
    <t>Police Call Savannah Guthrie’s Mom Nancy’s Home a ‘Crime Scene’ Amid Search</t>
  </si>
  <si>
    <t>https://www.usmagazine.com/crime-news/news/son-of-missing-grandmother-arrested-in-her-stabbing-death-ny-police/</t>
  </si>
  <si>
    <t>Missing Grandmother’s Son Arrested in Her Stabbing Death: New York Police</t>
  </si>
  <si>
    <t>https://www.usmagazine.com/entertainment/news/scrubs-stars-defend-jd-elliots-shocking-offscreen-split-in-revival/</t>
  </si>
  <si>
    <t>‘Scrubs’ Stars Defend [Spoiler]'s Shocking Offscreen Split in Revival Show</t>
  </si>
  <si>
    <t>https://www.usmagazine.com/entertainment/news/survivor-50s-jenna-tried-to-trick-her-castmates-before-season-excl/</t>
  </si>
  <si>
    <t>How Survivor 50’s Jenna Tried to Trick Her Castmates Before the Season</t>
  </si>
  <si>
    <t>https://www.lifeandstylemag.com/posts/what-is-an-ebug-tiktok-creator-answers-everyones-questions/</t>
  </si>
  <si>
    <t>What Is an EBUG? The NHL’s Most Unusual Role, Explained by a Fan Favorite</t>
  </si>
  <si>
    <t>https://www.womansworld.com/entertainment/celebrities/hughes-brothers-jack-luke-and-quinn-meet-the-nhl-family</t>
  </si>
  <si>
    <t>The Hughes Brothers’ Hockey Dynasty Starts With Their Parents</t>
  </si>
  <si>
    <t>https://www.usmagazine.com/celebrity-news/news/what-is-james-van-der-beeks-cause-of-death-why-autopsy-wasnt-performed/</t>
  </si>
  <si>
    <t>What Is James Van Der Beek’s Cause of Death? Why Autopsy Won’t Be Performed</t>
  </si>
  <si>
    <t>https://www.usmagazine.com/celebrity-news/news/christy-carlson-romano-seemingly-shades-shia-labeouf-after-his-arrest/</t>
  </si>
  <si>
    <t>Christy Carlson Romano Seemingly Shades Ex-Costar Shia LaBeouf After Arrest</t>
  </si>
  <si>
    <t>https://www.usmagazine.com/crime-news/news/mom-found-after-24-years-what-we-know-about-michele-hundley-smith/</t>
  </si>
  <si>
    <t>Mom Found After 24 Years: What We Know About Michele Hundley Smith</t>
  </si>
  <si>
    <t>https://www.usmagazine.com/shopping/news/disguise-muffin-tops-flattering-clothes/</t>
  </si>
  <si>
    <t>These Comfy-Chic Fashion Staples Secretly Disguise Muffin Top</t>
  </si>
  <si>
    <t>https://www.usmagazine.com/entertainment/news/who-is-alysa-liu-what-to-know-about-the-figure-skaters-comeback-story/</t>
  </si>
  <si>
    <t>Who Is Alysa Liu? What to Know About the Figure Skater’s Comeback Story</t>
  </si>
  <si>
    <t>https://www.usmagazine.com/celebrity-news/news/kendall-jenners-ex-devin-booker-teases-her-about-a-ring-after-ad/</t>
  </si>
  <si>
    <t>Kendall Jenner’s Ex Devin Booker Teases Her About a ‘Ring’ After Fanatics Ad</t>
  </si>
  <si>
    <t>https://www.usmagazine.com/celebrity-news/news/why-jerry-oconnell-is-getting-emotional-over-nick-reiner-trial/</t>
  </si>
  <si>
    <t>Why Jerry O’Connell Is Getting ‘Emotional’ Over Nick Reiner Trial</t>
  </si>
  <si>
    <t>https://www.usmagazine.com/celebrity-news/news/maya-hawke-marries-christian-lee-hutson-on-valentines-day-2026/</t>
  </si>
  <si>
    <t>Maya Hawke Marries Christian Lee Hutson in Surprise Valentine’s Day Wedding</t>
  </si>
  <si>
    <t>https://www.usmagazine.com/shopping/news/last-chance-winter-deals-under-150/</t>
  </si>
  <si>
    <t>Last Chance! 17 End-of-Winter Deals on Coats, Boots and More</t>
  </si>
  <si>
    <t>https://www.usmagazine.com/entertainment/news/5-best-february-movies-ever-ranked-no-1-has-a-96-percent-rotten-tomatoes-score/</t>
  </si>
  <si>
    <t>5 Best Movies Ever Released in February, Ranked</t>
  </si>
  <si>
    <t>https://www.usmagazine.com/celebrity-news/news/catherine-oharas-cause-of-death-revealed-after-brief-illness/</t>
  </si>
  <si>
    <t>Catherine O’Hara’s Cause of Death Revealed After ‘Brief Illness’</t>
  </si>
  <si>
    <t>https://www.usmagazine.com/crime-news/news/2-family-members-arrested-after-topeka-girl-5-dies-of-homicide/</t>
  </si>
  <si>
    <t>Topeka Girl, 5, Dies of Homicide, 2 Family Members Arrested on Murder Charge</t>
  </si>
  <si>
    <t>https://www.usmagazine.com/celebrity-moms/news/collin-morikawa-reveals-wife-is-expecting-1st-baby-after-emotional-win/</t>
  </si>
  <si>
    <t>Golfer Collin Morikawa Reveals His Wife Is Expecting 1st Baby After Emotional Win</t>
  </si>
  <si>
    <t>https://www.usmagazine.com/celebrity-news/news/who-is-min-ah-what-to-know-about-jim-carreys-longtime-girlfriend/</t>
  </si>
  <si>
    <t>What to Know About Jim Carrey’s Longtime GF Min Ah After Public Debut</t>
  </si>
  <si>
    <t>https://www.usmagazine.com/celebrity-news/news/can-melissa-gilbert-save-her-career-amid-timothy-busfield-case-excl/</t>
  </si>
  <si>
    <t>Can Melissa Gilbert Save Her Career After Supporting Timothy Busfield?</t>
  </si>
  <si>
    <t>https://www.usmagazine.com/crime-news/news/los-angeles-man-charged-with-murder-in-1996-cold-case-stabbing-of-woman/</t>
  </si>
  <si>
    <t>Woman’s Body Found in Ditch in 1996. Now, Man Charged in Cold Case Murder</t>
  </si>
  <si>
    <t>https://www.usmagazine.com/celebrity-news/news/snooki-reveals-stage-1-cervical-cancer-diagnosis-shares-treatment-plan/</t>
  </si>
  <si>
    <t>Snooki Reveals Stage 1 Cervical Cancer Diagnosis, Shares Treatment Plan</t>
  </si>
  <si>
    <t>https://www.usmagazine.com/entertainment/news/padma-lakshmi-reveals-kitchen-for-new-show-americas-culinary-cup/</t>
  </si>
  <si>
    <t>Taylor Swift’s Cat Shows Up in Padma Lakshmi’s ‘America’s Culinary Cup’</t>
  </si>
  <si>
    <t>https://www.usmagazine.com/shopping/news/fashion-writer-new-it-girl-staples-walmart/</t>
  </si>
  <si>
    <t>17 Fashion Writer-Approved ‘It’ Girl Staples From Walmart’s 2026 Drop</t>
  </si>
  <si>
    <t>https://www.usmagazine.com/shopping/news/stylish-crewneck-sweaters-winter-fashion/</t>
  </si>
  <si>
    <t>I Used to Think Crewneck Sweaters Were Boring - These Picks Proved Me Wrong</t>
  </si>
  <si>
    <t>https://www.usmagazine.com/celebrity-news/news/pima-county-sheriff-on-nancy-guthries-disappearance-how-family-is-doing/</t>
  </si>
  <si>
    <t>Pima County Sheriff on Nancy Guthrie’s Disappearance, How Family Is Doing</t>
  </si>
  <si>
    <t>https://www.usmagazine.com/celebrity-news/news/why-is-jimmy-kimmel-very-mad-at-bill-maher-inside-their-feud/</t>
  </si>
  <si>
    <t>Why Is Jimmy Kimmel ‘Very Mad’ at Bill Maher? Inside Their Feud</t>
  </si>
  <si>
    <t>https://www.usmagazine.com/entertainment/news/the-traitors-season-4-finalists-break-down-that-savage-finale-excl/</t>
  </si>
  <si>
    <t>‘The Traitors’ Season 4 Finalists Break Down That Savage Finale</t>
  </si>
  <si>
    <t>https://www.usmagazine.com/entertainment/news/why-tom-bradys-instagram-story-went-viral-posting-like-a-teenage-girl/</t>
  </si>
  <si>
    <t>Why Tom Brady’s Instagram Story Went Viral: ‘Posting Like a Teenage Girl’</t>
  </si>
  <si>
    <t>https://www.usmagazine.com/shopping/news/best-leggings-for-petite-women/</t>
  </si>
  <si>
    <t>I’m 5’3” - These 11 Pairs of Leggings Fit Like a Glove (No Bunching!)</t>
  </si>
  <si>
    <t>https://www.usmagazine.com/sports/news/wnbas-sophie-cunningham-trashes-los-angeles-they-all-look-the-same/</t>
  </si>
  <si>
    <t>WNBA’s Sophie Cunningham Trashes Los Angeles: ‘They All Look the Same’</t>
  </si>
  <si>
    <t>https://www.usmagazine.com/celebrity-news/news/timothy-busfields-attorney-maintains-his-innocence-after-indictment/</t>
  </si>
  <si>
    <t>Timothy Busfield’s Attorney Maintains the Actor’s Innocence After Indictment</t>
  </si>
  <si>
    <t>https://www.usmagazine.com/entertainment/news/top-model-winner-eva-marcille-reacts-to-netflix-doc-tyra-banks-backlash/</t>
  </si>
  <si>
    <t>‘Top Model’ Winner Eva Marcille Was ‘Gobsmacked’ by New Netflix Doc</t>
  </si>
  <si>
    <t>https://www.usmagazine.com/shopping/news/polished-office-jeans-amazon/</t>
  </si>
  <si>
    <t>Office-Appropriate Denim Does Exist: 13 Polished Pairs That Prove it</t>
  </si>
  <si>
    <t>https://www.usmagazine.com/entertainment/news/kid-rocks-song-about-underage-girls-resurfaces-amid-tpusa-halftime-show/</t>
  </si>
  <si>
    <t>Kid Rock’s Song About Underage Girls Resurfaces Amid Turning Point Halftime</t>
  </si>
  <si>
    <t>https://www.usmagazine.com/celebrity-news/news/kim-kardashian-reveals-where-she-stands-with-kanye-west-after-divorce/</t>
  </si>
  <si>
    <t>Kim Kardashian Reveals Where She Stands With Kanye West After Divorce</t>
  </si>
  <si>
    <t>https://www.usmagazine.com/shopping/news/nyc-airport-outfits-chic-travelers/</t>
  </si>
  <si>
    <t>The Chic Airport Outfit Styles I Saw During My Travels to NYC</t>
  </si>
  <si>
    <t>https://www.usmagazine.com/shopping/news/puffy-undereyes-super-elastic-eye-duo/</t>
  </si>
  <si>
    <t>Puffy Under-Eye Bags? This Eye Duo Plumps Fine Lines and Dark Circles</t>
  </si>
  <si>
    <t>https://www.usmagazine.com/shopping/news/margot-robbie-half-zip-pullover-style-amazon/</t>
  </si>
  <si>
    <t>Margot Robbie’s Sporty Chic Pullover Style Is Perfect for Errands</t>
  </si>
  <si>
    <t>https://www.usmagazine.com/celebrity-news/news/kevin-mcenroe-relates-to-nick-reiner-on-growing-up-with-addiction/</t>
  </si>
  <si>
    <t>Kevin McEnroe Says He Relates to Nick Reiner on Growing Up With Addiction</t>
  </si>
  <si>
    <t>https://www.usmagazine.com/celebrity-news/news/who-is-sarah-palins-boyfriend-ron-duguay-his-cancer-battle-details/</t>
  </si>
  <si>
    <t>Who Is Sarah Palin’s Boyfriend Ron Duguay? What to Know Amid His Cancer Battle</t>
  </si>
  <si>
    <t>https://www.usmagazine.com/celebrity-news/news/lisa-rinna-addresses-colton-underwood-unfollowing-her-on-social-media/</t>
  </si>
  <si>
    <t>Lisa Rinna Addresses Colton Underwood Unfollowing Her on Social Media</t>
  </si>
  <si>
    <t>https://www.usmagazine.com/celebrity-news/news/katherine-short-showed-no-indication-of-struggles-before-death-excl/</t>
  </si>
  <si>
    <t>Martin Short’s Daughter Showed ‘No Indication’ She Was Struggling Before Death</t>
  </si>
  <si>
    <t>https://www.womansworld.com/life/animals/punch-the-monkey-was-once-abandoned-now-the-internet-loves-him</t>
  </si>
  <si>
    <t>Punch the Monkey Was Abandoned and Bullied-Then an IKEA Toy Changed Everything</t>
  </si>
  <si>
    <t>https://www.usmagazine.com/celebrity-news/news/rev-jesse-jackson-dead-civil-rights-activist-was-84-years-old/</t>
  </si>
  <si>
    <t>Civil Rights Activist Rev. Jesse Jackson Dead at 84</t>
  </si>
  <si>
    <t>https://www.womansworld.com/wellness/eric-dane-als-update-actor-shares-latest-on-his-health</t>
  </si>
  <si>
    <t>Eric Dane Dead at 53 From ALS: What to Know About His Symptoms</t>
  </si>
  <si>
    <t>https://www.usmagazine.com/entertainment/news/patrick-mahomes-dad-arrested-for-probation-violation-2-years-after-dwi/</t>
  </si>
  <si>
    <t>Patrick Mahomes’ Dad Arrested for Probation Violation Exactly 2 Years After DWI</t>
  </si>
  <si>
    <t>https://www.usmagazine.com/entertainment/news/what-are-the-lyrics-to-kid-rocks-cool-daddy-cool-controversy-explained/</t>
  </si>
  <si>
    <t>The Controversy Around Kid Rock’s ‘Cool, Daddy Cool’ Song Explained</t>
  </si>
  <si>
    <t>https://www.usmagazine.com/shopping/news/nyfw-backstage-beauty-products-glam-kits/</t>
  </si>
  <si>
    <t>I Was Backstage at NYFW: 18 Beauty Products I Saw in Nearly Every Glam Kit</t>
  </si>
  <si>
    <t>https://www.womansworld.com/entertainment/movies/jennifer-grey-confirms-dirty-dancing-sequel</t>
  </si>
  <si>
    <t>Jennifer Grey Confirms the ‘Dirty Dancing’ Sequel: Is Fan-Favorite Connor Storrie the New Johnny?</t>
  </si>
  <si>
    <t>https://www.usmagazine.com/crime-news/news/second-teen-dies-from-sledding-accident-following-death-of-best-friend/</t>
  </si>
  <si>
    <t>https://www.usmagazine.com/celebrity-news/news/greys-anatomy-alum-t-r-knight-reacts-to-eric-danes-death-at-53/</t>
  </si>
  <si>
    <t>‘Grey’s Anatomy’ Alum T.R. Knight Reacts to Eric Dane’s Death After ALS Battle</t>
  </si>
  <si>
    <t>https://www.usmagazine.com/stylish/pictures/hottest-couples-at-the-2026-grammy-awards-reba-mcentire-rex-linn-and-more/</t>
  </si>
  <si>
    <t>Justin Bieber and Wife Hailey Top the Hottest Couples at the 2026 Grammys</t>
  </si>
  <si>
    <t>https://www.usmagazine.com/entertainment/news/love-is-blinds-jessica-reacts-to-fiance-chris-body-shaming-comment/</t>
  </si>
  <si>
    <t>Love Is Blind’s Jessica Had ‘Mental Funeral’ for Ex After Body-Shaming Dig</t>
  </si>
  <si>
    <t>https://www.usmagazine.com/celebrity-moms/news/kaley-cuoco-weighs-in-on-ashley-tisdales-toxic-mom-group-drama/</t>
  </si>
  <si>
    <t>Kaley Cuoco Weighs in on Ashley Tisdale’s ‘Toxic’ Mom Group Drama</t>
  </si>
  <si>
    <t>https://www.usmagazine.com/shopping/news/bootcut-jeans-leglengthening-finds/</t>
  </si>
  <si>
    <t>17 Bootcut Jeans That Give You Instant ‘Legs for Days’ Energy</t>
  </si>
  <si>
    <t>https://www.usmagazine.com/shopping/news/new-fashion-arrivals-at-free-people/</t>
  </si>
  <si>
    <t>Free People Just Dropped 700+ New Pieces - These 13 Will Sell Out Soon</t>
  </si>
  <si>
    <t>https://www.usmagazine.com/shopping/news/spring-fashion-refresh-pieces-amazon/</t>
  </si>
  <si>
    <t>I’m Over Winter - I’m Shopping These Spring-Ready Fashion Staples Now</t>
  </si>
  <si>
    <t>https://www.usmagazine.com/celebrity-news/news/30-year-old-influencer-dead-days-after-jumping-into-colombian-river/</t>
  </si>
  <si>
    <t>30-Year-Old Influencer Dead Days After Jumping Into Colombian River: Report</t>
  </si>
  <si>
    <t>https://www.usmagazine.com/entertainment/news/fans-react-to-lily-collins-being-cast-as-audrey-hepburn-in-making-of-movie/</t>
  </si>
  <si>
    <t>Fans React to Lily Collins Being Cast as Audrey Hepburn in Making-Of Movie</t>
  </si>
  <si>
    <t>https://www.usmagazine.com/celebrity-news/news/tori-spelling-was-in-hopeless-depression-amid-2-month-long-illness/</t>
  </si>
  <si>
    <t>Tori Spelling Was in ‘Hopeless’ Depression Amid 2-Month Long Illness</t>
  </si>
  <si>
    <t>https://www.usmagazine.com/celebrity-news/news/arielle-kebbel-confirms-split-from-vampire-diaries-costar-zach-roerig/</t>
  </si>
  <si>
    <t>Arielle Kebbel Confirms Split From ‘Vampire Diaries’ Costar Zach Roerig</t>
  </si>
  <si>
    <t>https://www.usmagazine.com/crime-news/news/florida-man-killed-by-son-following-heated-argument-about-dog-police-say/</t>
  </si>
  <si>
    <t>Florida Man Killed By Son Following Heated Argument About Dog</t>
  </si>
  <si>
    <t>https://www.usmagazine.com/celebrity-news/news/snoop-doggs-daughter-cori-opens-up-about-her-grief-after-baby-girls-death/</t>
  </si>
  <si>
    <t>Snoop Dogg’s Daughter Cori Opens Up About Her Grief After Baby Girl’s Death</t>
  </si>
  <si>
    <t>https://www.usmagazine.com/celebrity-news/news/robert-carradines-daughter-ever-details-hardest-weeks-after-his-death/</t>
  </si>
  <si>
    <t>Robert Carradine’s Daughter Ever Details Her ‘Hardest Weeks’ After His Death</t>
  </si>
  <si>
    <t>https://www.usmagazine.com/celebrity-news/news/lil-jons-son-nathan-smiths-cause-of-death-revealed-after-body-found-in-pond/</t>
  </si>
  <si>
    <t>Lil John’s Son Nathan’s Cause of Death Revealed After Body Found in Pond</t>
  </si>
  <si>
    <t>https://www.usmagazine.com/celebrity-news/news/rhobhs-amanda-frances-will-speak-her-truth-at-reunion/</t>
  </si>
  <si>
    <t>RHOBH’s Amanda Frances Will Speak Her ‘Truth’ at Reunion</t>
  </si>
  <si>
    <t>https://www.usmagazine.com/shopping/news/lived-in-rich-mom-jackets-sweaters-amazon/</t>
  </si>
  <si>
    <t>17 ‘Rich Mom’ Style Layers on Amazon I Can’t Live Without - From $8</t>
  </si>
  <si>
    <t>https://www.usmagazine.com/shopping/news/hill-house-home-spring-collection-drop/</t>
  </si>
  <si>
    <t>17 Dreamy, Spring-Forward Fashion Drops From Hill House Home</t>
  </si>
  <si>
    <t>https://www.usmagazine.com/entertainment/news/sullivans-crossing-season-4-has-maggie-torn-between-cal-secret-husband/</t>
  </si>
  <si>
    <t>‘Sullivan’s Crossing’ Has Maggie Torn Between Cal and Her Secret Husband Liam</t>
  </si>
  <si>
    <t>https://www.usmagazine.com/entertainment/news/3-new-hulu-movies-with-90-percent-on-rotten-tomatoes-february-2026/</t>
  </si>
  <si>
    <t>3 New Hulu Movies With at Least 90 Percent on Rotten Tomatoes (February 2026)</t>
  </si>
  <si>
    <t>https://www.usmagazine.com/celebrity-news/news/david-archuleta-details-bonds-with-heather-gay-and-jessi-ngatikaura-excl/</t>
  </si>
  <si>
    <t>David Archuleta Shares ‘Special’ Bond With Heather Gay and Jessi Ngatikaura</t>
  </si>
  <si>
    <t>https://www.usmagazine.com/celebrity-news/news/euphoria-creator-sam-levinson-donates-27000-to-eric-danes-gofundme/</t>
  </si>
  <si>
    <t>‘Euphoria’ Creator Sam Levinson Donates $27,000 to Eric Dane’s GoFundMe</t>
  </si>
  <si>
    <t>https://www.usmagazine.com/entertainment/news/quarterback-drake-maye-and-ann-michael-hudsons-relationship-timeline/</t>
  </si>
  <si>
    <t>Patriots QB Drake Maye and Wife Ann Michael Maye’s Relationship Timeline</t>
  </si>
  <si>
    <t>https://www.usmagazine.com/sports/news/eileen-gu-claps-back-at-reporter-asking-if-silver-medals-are-disappointment/</t>
  </si>
  <si>
    <t>Eileen Gu Claps Back at Reporter Asking If Silver Medals Are Disappointment</t>
  </si>
  <si>
    <t>https://www.usmagazine.com/stylish/pictures/stars-rock-black-and-white-gowns-in-2026-awards-season-style-forecast/</t>
  </si>
  <si>
    <t>2026 Awards Season Style Forecast: Stars Ooze Elegance in Black and White Gowns</t>
  </si>
  <si>
    <t>https://www.usmagazine.com/entertainment/news/is-taylor-swift-at-the-2026-grammys-fans-miss-her-energy-in-the-audience/</t>
  </si>
  <si>
    <t>Taylor Swift Fans Miss Her Energy at 2026 Grammys as She Skips Awards Show</t>
  </si>
  <si>
    <t>https://www.usmagazine.com/celebrity-news/news/breaking-down-ransom-notes-in-nancy-guthrie-case-what-has-been-revealed/</t>
  </si>
  <si>
    <t>Breaking Down Ransom Notes in Nancy Guthrie Case: What Has Been Revealed?</t>
  </si>
  <si>
    <t>https://www.usmagazine.com/entertainment/news/donna-kelce-addresses-travis-kelces-nfl-future-amid-retirement-rumors/</t>
  </si>
  <si>
    <t>Donna Kelce Addresses Travis’ NFL Future Amid Retirement Rumors</t>
  </si>
  <si>
    <t>https://www.usmagazine.com/celebrity-news/news/why-was-prince-andrew-released-from-police-custody-after-his-arrest/</t>
  </si>
  <si>
    <t>Why Was Prince Andrew Released From Police Custody Hours After His Arrest?</t>
  </si>
  <si>
    <t>https://www.womansworld.com/entertainment/classic-tv/new-stargate-tv-show-inside-the-fandom-that-brought-the-series-back</t>
  </si>
  <si>
    <t>‘Stargate’ Fandom Legacy: From Gatecon to the New ‘Stargate’ TV Show-How Community Kept the Gate Open</t>
  </si>
  <si>
    <t>https://www.usmagazine.com/shopping/news/comfy-two-piece-errand-sets-amazon/</t>
  </si>
  <si>
    <t>Busy? You’ll Be Out the Door in Minutes With These Comfy, Sleek Errand Sets</t>
  </si>
  <si>
    <t>https://www.usmagazine.com/entertainment/news/jelly-roll-is-donating-one-of-his-grammys-to-a-local-nashville-jail/</t>
  </si>
  <si>
    <t>Why Jelly Roll Is Donating One of His Grammys to Local Nashville Jail</t>
  </si>
  <si>
    <t>https://www.usmagazine.com/celebrity-news/news/senator-mitch-mcconnell-83-hospitalized-with-flu-like-symptoms/</t>
  </si>
  <si>
    <t>Senator Mitch McConnell, 83, Hospitalized With ‘Flu-Like Symptoms’</t>
  </si>
  <si>
    <t>https://www.usmagazine.com/entertainment/news/schitts-creek-star-dan-levy-breaks-silence-on-catherine-oharas-death/</t>
  </si>
  <si>
    <t>‘Schitt’s Creek’ Star Dan Levy Breaks Silence on Catherine O’Hara’s Death</t>
  </si>
  <si>
    <t>https://www.usmagazine.com/shopping/news/flattering-fashion-finds-women-over-40/</t>
  </si>
  <si>
    <t>We Checked: Women Over 40 Recommend These Flattering Fashion Staples</t>
  </si>
  <si>
    <t>https://www.usmagazine.com/entertainment/news/team-usa-shares-update-on-lindsey-vonn-after-2026-olympics-crash/</t>
  </si>
  <si>
    <t>Team USA Shares Update on Lindsey Vonn After 2026 Olympics Crash Amid ACL Tear</t>
  </si>
  <si>
    <t>https://www.usmagazine.com/entertainment/news/bridgerton-showrunner-teases-anthony-and-kates-season-4-return/</t>
  </si>
  <si>
    <t>‘Bridgerton’ Showrunner Teases Anthony and Kate’s ‘Integral’ Season 4 Role</t>
  </si>
  <si>
    <t>https://www.usmagazine.com/crime-news/news/florida-man-arrested-in-cold-case-murder-of-man-shot-to-death-in-1999/</t>
  </si>
  <si>
    <t>Florida Man Arrested in Cold Case of Man Found Dead By Burned Car in 1999</t>
  </si>
  <si>
    <t>https://www.womansworld.com/life/money/2026-tax-refund-delays-explained-how-to-track-your-payment</t>
  </si>
  <si>
    <t>Your 2026 Tax Refund Could Take 6 Weeks-Here’s How to Speed It Up</t>
  </si>
  <si>
    <t>https://www.usmagazine.com/entertainment/news/nikki-garcia-appears-to-confirm-cooper-dejean-dating-rumors-on-raw/</t>
  </si>
  <si>
    <t>Nikki Garcia Appears to Confirm Cooper DeJean Dating Rumors During ‘Raw’</t>
  </si>
  <si>
    <t>https://www.usmagazine.com/celebrity-news/news/savannah-guthries-quotes-about-her-late-dad-charles-through-the-years/</t>
  </si>
  <si>
    <t>Savannah Guthrie’s Candid Quotes About Her Late Dad Through the Years</t>
  </si>
  <si>
    <t>https://www.usmagazine.com/entertainment/news/chris-noth-says-hes-very-lucky-big-died-on-and-just-like-that/</t>
  </si>
  <si>
    <t>Chris Noth Says He’s ‘Very Lucky’ Big Died on ‘And Just Like That’</t>
  </si>
  <si>
    <t>https://www.usmagazine.com/crime-news/news/pastor-wife-forced-adopted-kids-to-eat-dumpster-food-sleep-in-trash-cans/</t>
  </si>
  <si>
    <t>Pastor, Wife Forced Adopted Kids to Eat Dumpster Food, Sleep in Trash Cans</t>
  </si>
  <si>
    <t>https://www.usmagazine.com/celebrity-news/news/erika-kirk-shares-new-charlie-kirk-memories-after-candace-owens-audio-leak/</t>
  </si>
  <si>
    <t>Erika Kirk Shares New Charlie Kirk Memories After Candace Owens’ Audio Leak</t>
  </si>
  <si>
    <t>https://www.usmagazine.com/celebrity-body/pictures/luke-combs-weight-loss-transformation-photos-of-the-country-singer/</t>
  </si>
  <si>
    <t>Country Singer Luke Combs’ Weight Loss Transformation Through the Years</t>
  </si>
  <si>
    <t>https://www.usmagazine.com/celebrity-news/news/khloe-kardashian-reacts-to-ai-videos-of-late-dad-robert-kissing-her/</t>
  </si>
  <si>
    <t>Khloe Kardashian Reacts to AI Videos of Late Dad Robert Kissing Her</t>
  </si>
  <si>
    <t>https://www.usmagazine.com/entertainment/news/this-popular-new-netflix-thriller-will-make-you-afraid-of-heights-forever/</t>
  </si>
  <si>
    <t>This Popular New Netflix Thriller Will Make You Afraid of Heights Forever</t>
  </si>
  <si>
    <t>https://www.lifeandstylemag.com/posts/how-to-get-the-nancy-meyers-aesthetic-at-home/</t>
  </si>
  <si>
    <t>Your Guide to the Nancy Meyers Aesthetic - And How to Actually Pull It Off at Home</t>
  </si>
  <si>
    <t>https://www.usmagazine.com/entertainment/news/who-does-gregory-bridgerton-marry-in-bridgerton-book-backstory-explained/</t>
  </si>
  <si>
    <t>Who Does Gregory Bridgerton Marry in ‘Bridgerton’ Books? Story Explained</t>
  </si>
  <si>
    <t>https://www.usmagazine.com/entertainment/news/3-most-popular-netflix-movies-right-now-february-18-22-26/</t>
  </si>
  <si>
    <t>https://www.womansworld.com/wellness/heart-health/amy-grant-shares-health-update-after-husbands-check-up-saved-her-life-exclusive</t>
  </si>
  <si>
    <t>‘Listen To Your Body’: Musician Amy Grant Shares Health Update After Husband’s Heart Check-Up Saved Her Life (Exclusive)</t>
  </si>
  <si>
    <t>https://www.womansworld.com/entertainment/books/best-black-historical-fiction-books</t>
  </si>
  <si>
    <t>9 Best Historical Fiction Books That Celebrate Black History!</t>
  </si>
  <si>
    <t>https://www.usmagazine.com/crime-news/news/chicago-police-searching-for-missing-22-year-old-woman-evangelina-kostianis/</t>
  </si>
  <si>
    <t>Chicago Police Search for Missing 22-Year-Old Woman Evangelina Kostianis</t>
  </si>
  <si>
    <t>https://www.womansworld.com/shopping/costcos-synergy-gift-cards-may-be-worthless</t>
  </si>
  <si>
    <t>Synergy Gift Cards Worthless: Costco Refunds and Bankruptcy News</t>
  </si>
  <si>
    <t>https://www.usmagazine.com/celebrity-news/news/wnbas-cameron-brink-would-pose-for-playboy-but-needs-fiances-approval-1st/</t>
  </si>
  <si>
    <t>WNBA Star Cameron Brink Reveals If She Would Consider Posing for ‘Playboy’</t>
  </si>
  <si>
    <t>https://www.usmagazine.com/celebrity-news/news/sza-breaks-silence-on-cher-flubbing-grammys-win-with-luther-vandross/</t>
  </si>
  <si>
    <t>SZA Breaks Silence on Cher Flubbing Grammys Win With Luther Vandross Mix-Up</t>
  </si>
  <si>
    <t>https://www.usmagazine.com/entertainment/pictures/selling-sunset-cast-who-the-stars-have-dated-off-screen/</t>
  </si>
  <si>
    <t>‘Selling Sunset’ Cast’s Dating Histories: Who the Netflix Stars Are Dating</t>
  </si>
  <si>
    <t>https://www.usmagazine.com/celebrity-news/news/kylie-jenner-marks-1-year-anniversary-of-stylist-jesus-guerreros-death/</t>
  </si>
  <si>
    <t>Kylie Jenner Marks 1 Year Anniversary of Hairstylist Jesus Guerrero’s Death</t>
  </si>
  <si>
    <t>https://www.usmagazine.com/shopping/news/lightweight-pre-spring-layers-amazon/</t>
  </si>
  <si>
    <t>15 Pre-Spring Essentials Worth Adding to Your Closet First</t>
  </si>
  <si>
    <t>https://www.usmagazine.com/shopping/news/it-girl-fashion-staples-amazon-presidents-day-sale/</t>
  </si>
  <si>
    <t>‘It’-Girl Fashion Staples I’m Grabbing From Amazon’s Presidents’ Day Sale</t>
  </si>
  <si>
    <t>https://www.usmagazine.com/sports/news/former-nfl-qb-brian-hoyer-announces-sudden-loss-of-sister-in-law/</t>
  </si>
  <si>
    <t>Former NFL QB Brian Hoyer Announces ‘Sudden’ Loss of Sister-in-Law</t>
  </si>
  <si>
    <t>https://www.usmagazine.com/shopping/news/margot-robbie-wuthering-heights-lip-balm/</t>
  </si>
  <si>
    <t>Margot Robbie’s ‘Wuthering Heights’ Lips Were Coated in a $6 Balm</t>
  </si>
  <si>
    <t>https://www.usmagazine.com/shopping/news/liquid-electrolyte-energy-booster/</t>
  </si>
  <si>
    <t>Always Tired? These Electrolyte Drops Give an Energy Boost Without Jitters</t>
  </si>
  <si>
    <t>https://www.usmagazine.com/celebrity-news/news/details-reveal-why-rosie-odonnells-daughters-probation-was-revoked/</t>
  </si>
  <si>
    <t>New Details Reveal Why Rosie O’Donnell’s Daughter’s Probation Was Revoked</t>
  </si>
  <si>
    <t>https://www.usmagazine.com/celebrity-news/news/dawsons-creek-star-kerr-smith-will-miss-james-van-der-beek-deeply/</t>
  </si>
  <si>
    <t>‘Dawson’s Creek’ Star Kerr Smith Will Miss James Van Der Beek ‘Deeply’</t>
  </si>
  <si>
    <t>https://www.usmagazine.com/celebrity-news/news/why-was-prince-andrew-arrested-what-to-know-about-the-charges/</t>
  </si>
  <si>
    <t>Why Was Prince Andrew Arrested? Charges Explained, Royal Family’s Reaction</t>
  </si>
  <si>
    <t>https://www.usmagazine.com/celebrity-news/news/medics-didnt-give-chef-anne-burrell-narcan-at-scene-of-her-death/</t>
  </si>
  <si>
    <t>Medics Didn’t Give Chef Anne Burrell Narcan at Scene of Her Death</t>
  </si>
  <si>
    <t>https://www.usmagazine.com/celebrity-news/news/lady-gagas-connection-to-bad-bunny-explained-after-super-bowl-2026/</t>
  </si>
  <si>
    <t>What Is Lady Gaga’s Connection to Bad Bunny? Inside Their Friendship</t>
  </si>
  <si>
    <t>https://www.usmagazine.com/crime-news/news/driver-killed-virginia-living-magazine-editor-crossing-a-street-cops/</t>
  </si>
  <si>
    <t>Driver Killed Virginia Living Magazine Editor Crossing a Street: Police</t>
  </si>
  <si>
    <t>https://www.usmagazine.com/celebrity-news/news/celebrities-react-to-eric-danes-death-at-53-after-the-actors-als-battle/</t>
  </si>
  <si>
    <t>Celebrities React to Eric Dane’s Death at 53 Following ALS Battle</t>
  </si>
  <si>
    <t>https://www.usmagazine.com/shopping/news/writer-approved-loungewear-sets-busy-days/</t>
  </si>
  <si>
    <t>I’m Always on the Go: 14 Comfy-Chic Outfit Sets That Make Busy Days Look Effortless</t>
  </si>
  <si>
    <t>https://www.usmagazine.com/celebrity-news/news/rhoslcs-mary-cosby-shares-emotional-tribute-to-son-after-his-death/</t>
  </si>
  <si>
    <t>RHOSLC’s Mary Cosby Shares Emotional Tribute to Late Son Robert: ‘Miss You’</t>
  </si>
  <si>
    <t>https://www.usmagazine.com/crime-news/news/3-men-with-disabilities-died-of-carbon-monoxide-poisoning-driver-arrested/</t>
  </si>
  <si>
    <t>3 Men With Disabilities Died of Carbon Monoxide Poisoning When Left by Driver</t>
  </si>
  <si>
    <t>https://www.usmagazine.com/entertainment/news/how-did-night-agent-write-off-luciane-buchanans-rose-after-shocking-exit/</t>
  </si>
  <si>
    <t>How Did ‘The Night Agent’ Season 3 Write Off Rose After Shocking Exit?</t>
  </si>
  <si>
    <t>https://www.usmagazine.com/celebrity-news/news/prince-harry-gets-emotional-during-outing-while-with-grieving-parents/</t>
  </si>
  <si>
    <t>Prince Harry Gets Emotional During Recent Outing With Grieving Parents</t>
  </si>
  <si>
    <t>https://www.usmagazine.com/celebrity-moms/news/johnny-gaudreaus-sister-is-pregnant-expecting-1st-baby-with-husband/</t>
  </si>
  <si>
    <t>Johnny Gaudreau’s Sister Katie Is Pregnant, Expecting 1st Baby With Husband</t>
  </si>
  <si>
    <t>https://www.usmagazine.com/shopping/news/effortless-basics-everyday-outfits-amazon/</t>
  </si>
  <si>
    <t>13 Effortless Basics That End Morning Outfit Stress for Good</t>
  </si>
  <si>
    <t>https://www.usmagazine.com/celebrity-news/news/sheriff-says-police-never-found-a-glove-at-nancy-guthries-home/</t>
  </si>
  <si>
    <t>Sheriff Says Police ‘Never Found a Glove’ at Nancy Guthrie’s Home</t>
  </si>
  <si>
    <t>https://www.usmagazine.com/celebrity-news/news/lil-poppa-dead-love-and-war-rapper-dies-at-age-25/</t>
  </si>
  <si>
    <t>Lil Poppa Dead: Rapper Dies at Age 25</t>
  </si>
  <si>
    <t>https://www.usmagazine.com/celebrity-news/news/antms-adrianne-curry-defends-tyra-banks-actions-despite-being-hurt/</t>
  </si>
  <si>
    <t>‘ANTM’ Winner Adrianne Curry Defends Tyra Banks Actions Despite Being ‘Hurt’</t>
  </si>
  <si>
    <t>https://www.usmagazine.com/entertainment/news/brett-favre-explains-why-hes-watching-turning-points-halftime-show/</t>
  </si>
  <si>
    <t>Brett Favre Explains Why He’s Watching Turning Point’s Halftime Show</t>
  </si>
  <si>
    <t>https://www.womansworld.com/weight-loss/nutrition/arnold-schwarzenegger-swears-by-these-supplements-for-50-plus-weight-loss</t>
  </si>
  <si>
    <t>https://www.usmagazine.com/sports/news/2-time-wnba-champion-and-all-star-kara-braxton-dead-at-43/</t>
  </si>
  <si>
    <t>2-Time WNBA Champion and All-Star Kara Braxton Dead at 43: What We Know</t>
  </si>
  <si>
    <t>https://www.usmagazine.com/celebrity-news/news/rhobhs-amanda-frances-breaks-silence-on-past-dui-and-arrest/</t>
  </si>
  <si>
    <t>RHOBH’s Amanda Frances Breaks Silence on Past DUI and Arrest: ‘I Was Honest’</t>
  </si>
  <si>
    <t>https://www.usmagazine.com/celebrity-news/news/steven-spielberg-donates-25k-to-late-james-van-der-beeks-family/</t>
  </si>
  <si>
    <t>Steven Spielberg Donates $25K to James Van Der Beek Family’s Fundraiser</t>
  </si>
  <si>
    <t>https://www.usmagazine.com/entertainment/news/will-there-be-a-bridgerton-season-5-what-to-know-about-shows-next-couple/</t>
  </si>
  <si>
    <t>What to Know About ‘Bridgerton’ Season 5 - Including Possible Cast Exits</t>
  </si>
  <si>
    <t>https://www.usmagazine.com/celebrity-news/news/catherine-ohara-attended-emmy-awards-4-months-before-her-death-at-71/</t>
  </si>
  <si>
    <t>Catherine O’Hara Attended Emmy Awards 4 Months Before Her Death at 71</t>
  </si>
  <si>
    <t>https://www.womansworld.com/shopping/dollar-tree-hearts-kitchenware-plates-towels-and-more</t>
  </si>
  <si>
    <t>Last Minute Dollar Tree Valentine’s Day Decor for $1.50</t>
  </si>
  <si>
    <t>https://www.usmagazine.com/celebrity-news/news/celebrities-react-to-james-van-der-beeks-death-at-age-48-after-cancer/</t>
  </si>
  <si>
    <t>Stars React to James Van Der Beek’s Death at 48: Sarah Michelle Gellar, More</t>
  </si>
  <si>
    <t>https://www.usmagazine.com/entertainment/news/3-best-peacock-movies-to-binge-watch-this-weekend-february-6-8-ghost-and-more/</t>
  </si>
  <si>
    <t>3 Best Peacock Movies to Binge-Watch This Weekend (February 6-8)</t>
  </si>
  <si>
    <t>https://www.usmagazine.com/shopping/news/carolyn-bessette-kennedy-90s-minimalist-style-fashion/</t>
  </si>
  <si>
    <t>13 Pieces to Nail Carolyn Bessette Kennedy’s Effortless ‘90s Style</t>
  </si>
  <si>
    <t>https://www.usmagazine.com/celebrity-news/news/vanessa-hudgens-says-shes-heartbroken-over-dog-darlas-death-in-tribute/</t>
  </si>
  <si>
    <t>Vanessa Hudgens Says She’s ‘Heartbroken’ Over Beloved Dog Darla’s Death</t>
  </si>
  <si>
    <t>https://www.usmagazine.com/shopping/news/jennifer-aniston-adidas-sneakers-amazon/</t>
  </si>
  <si>
    <t>Hurry! Jennifer Aniston’s Go-To Adidas Sneakers Are Still on Amazon</t>
  </si>
  <si>
    <t>https://www.usmagazine.com/shopping/news/cozy-earth-exclusive-sale-presidents-day/</t>
  </si>
  <si>
    <t>Psst! Cozy Earth Loungewear Is on Sale for Presidents’ Day</t>
  </si>
  <si>
    <t>https://www.usmagazine.com/shopping/news/martha-stewart-bow-knot-blouse-look/</t>
  </si>
  <si>
    <t>Martha Stewart’s Signature Yellow Blouse Got a Cozy Winter Refresh</t>
  </si>
  <si>
    <t>https://www.usmagazine.com/celebrity-news/news/prince-edward-is-1st-royal-to-discuss-epstein-files-after-andrew-photos/</t>
  </si>
  <si>
    <t>Prince Edward Is 1st Royal to Address Epstein Files After Andrew Photos</t>
  </si>
  <si>
    <t>https://www.usmagazine.com/crime-news/news/ohio-mom-tried-poisoning-hospitalized-child-by-injecting-feces-into-iv-line/</t>
  </si>
  <si>
    <t>Mom Tried Poisoning Hospitalized Child by Injecting Feces Into IV Line</t>
  </si>
  <si>
    <t>https://www.usmagazine.com/entertainment/news/reporter-apologizes-for-having-a-drink-after-slurred-speech-during-broadcast/</t>
  </si>
  <si>
    <t>Australian TV Reporter Speaks Out After Slurring Her Words Live On-Air</t>
  </si>
  <si>
    <t>https://www.usmagazine.com/entertainment/news/sherri-shepherd-breaks-silence-on-her-talk-show-ending-after-4-seasons/</t>
  </si>
  <si>
    <t>Sherri Shepherd Breaks Silence on Her Talk Show Ending After 4 Seasons</t>
  </si>
  <si>
    <t>https://www.usmagazine.com/shopping/news/whitney-port-rich-pilates-mom-sports-bra/</t>
  </si>
  <si>
    <t>Whitney Port’s ‘Rich Pilates Mom’ Sports Bra Isn’t Sold Out (Yet)</t>
  </si>
  <si>
    <t>https://www.usmagazine.com/entertainment/news/hilary-duff-confirms-new-music-is-about-family-amid-haylie-feud-rumors/</t>
  </si>
  <si>
    <t>Hilary Duff Confirms New Music Is About Family After Haylie Feud Rumors</t>
  </si>
  <si>
    <t>https://www.usmagazine.com/celebrity-news/news/prince-andrew-arrested-on-suspicion-of-misconduct-in-public-office/</t>
  </si>
  <si>
    <t>Prince Andrew Arrested on Suspicion of Misconduct in Public Office</t>
  </si>
  <si>
    <t>https://www.usmagazine.com/celebrity-news/news/addison-raes-dad-arrested-for-exposing-himself-in-public-place/</t>
  </si>
  <si>
    <t>Addison Rae’s Dad Arrested for Exposing Himself in Public: Report</t>
  </si>
  <si>
    <t>https://www.usmagazine.com/celebrity-news/news/patriots-qb-drake-maye-reveals-which-of-wife-anns-baked-goods-he-loves/</t>
  </si>
  <si>
    <t>Patriots QB Drake Maye Reveals Which of Wife Ann’s Baked Goods He Loves</t>
  </si>
  <si>
    <t>https://www.usmagazine.com/entertainment/news/heidi-montag-was-in-tears-before-last-masked-singer-appearance-excl/</t>
  </si>
  <si>
    <t>Why Heidi Montag Was ‘In Tears’ Before Final ‘Masked Singer’ Appearance</t>
  </si>
  <si>
    <t>https://www.usmagazine.com/sports/news/what-is-on-alysa-lius-teeth-all-about-the-smiley-piercing/</t>
  </si>
  <si>
    <t>What Is On Alysa Liu’s Teeth? All About the Smiley Piercing</t>
  </si>
  <si>
    <t>https://www.usmagazine.com/shopping/news/stylish-transitional-pieces-spring/</t>
  </si>
  <si>
    <t>Don’t Wait for Warmer Weather to Grab These Transitional Wardrobe Pieces</t>
  </si>
  <si>
    <t>https://www.usmagazine.com/celebrity-news/news/princess-eugenie-is-all-smiles-in-1st-appearance-after-dad-andrews-arrest/</t>
  </si>
  <si>
    <t>Princess Eugenie Is All Smiles in 1st Appearance After Dad Andrew’s Arrest</t>
  </si>
  <si>
    <t>https://www.usmagazine.com/celebrity-news/news/jack-osbourne-has-rare-outing-with-mini-me-daughters-pearl-and-andy/</t>
  </si>
  <si>
    <t>Jack Osbourne Has Rare Grammys Outing With Mini-Me Daughters Pearl and Andy</t>
  </si>
  <si>
    <t>https://www.usmagazine.com/entertainment/news/why-sterling-k-browns-paradise-will-likely-have-to-end-after-season-3/</t>
  </si>
  <si>
    <t>Why Sterling K. Brown’s ‘Paradise’ Will Likely End After Season 3</t>
  </si>
  <si>
    <t>https://www.usmagazine.com/shopping/news/amazon-viral-fashion-finds-worth-buying/</t>
  </si>
  <si>
    <t>I’m Always Online: 17 Viral Fashion Finds That Are Actually Worth It</t>
  </si>
  <si>
    <t>https://www.usmagazine.com/celebrity-news/news/southern-charms-olivia-flowers-details-why-she-called-off-wedding/</t>
  </si>
  <si>
    <t>Olivia Flowers Details Why She Called Off Wedding to Boyfriend Alex</t>
  </si>
  <si>
    <t>https://www.usmagazine.com/entertainment/news/2026-winter-olympics-experience-power-outage-4-minutes-into-1st-event/</t>
  </si>
  <si>
    <t>2026 Winter Olympics Experience Power Outage Just 4 Minutes Into 1st Event</t>
  </si>
  <si>
    <t>https://www.usmagazine.com/entertainment/news/lindsey-vonn-shows-off-workout-days-after-completely-tearing-acl/</t>
  </si>
  <si>
    <t>Lindsey Vonn Shows Off Insane Workout Days After Completely Tearing ACL</t>
  </si>
  <si>
    <t>https://www.usmagazine.com/shopping/news/shoes-inspired-by-valentino-rockstud/</t>
  </si>
  <si>
    <t>The 2010s Studded Shoe Is Back! Get the Modern Look</t>
  </si>
  <si>
    <t>https://www.usmagazine.com/celebrity-news/news/nancy-guthries-home-to-be-returned-to-family-as-search-continues-report/</t>
  </si>
  <si>
    <t>Nancy Guthrie’s Home to Be Returned to Family as Search Continues: Report</t>
  </si>
  <si>
    <t>https://www.usmagazine.com/entertainment/news/what-role-does-cillian-murphy-play-in-taylor-swifts-opalite-music-video/</t>
  </si>
  <si>
    <t>What Role Does Cillian Murphy Play in Taylor Swift’s Opalite Music Video?</t>
  </si>
  <si>
    <t>https://www.usmagazine.com/celebrity-news/news/how-jelly-roll-saved-his-life-by-losing-275-lbs-without-glp-1-drugs/</t>
  </si>
  <si>
    <t>How Jelly Roll Saved His Life by Losing 275 Lbs Without Weight-Loss Drugs</t>
  </si>
  <si>
    <t>https://www.usmagazine.com/shopping/news/hamptonsinspired-dresses-spring-amazon/</t>
  </si>
  <si>
    <t>21 Hamptons-Inspired Dresses Nail to Springtime Elegance - From $10</t>
  </si>
  <si>
    <t>https://www.usmagazine.com/shopping/news/fashion-editor-cashmere-blend-knits/</t>
  </si>
  <si>
    <t>I’m a Fashion Editor - 14 Cashmere-Blend Knits That Nail the Luxe Look</t>
  </si>
  <si>
    <t>https://www.usmagazine.com/entertainment/news/patriots-qb-drake-mayes-wife-ann-rocks-custom-jersey-jacket-ahead-of-super-bowl-2026/</t>
  </si>
  <si>
    <t>Patriots QB Drake Maye’s Wife Ann Rocks Jersey Jacket Ahead of Super Bowl 2026</t>
  </si>
  <si>
    <t>https://www.usmagazine.com/entertainment/news/lindsey-vonn-claps-back-at-haters-doubting-acl-injury-before-olympics/</t>
  </si>
  <si>
    <t>Lindsey Vonn Claps Back at Haters Doubting ACL Injury Before Olympics Run</t>
  </si>
  <si>
    <t>https://www.usmagazine.com/sports/news/drake-mayes-wife-ann-michael-maye-reflects-on-patriots-super-bowl-loss/</t>
  </si>
  <si>
    <t>Patriots QB Drake Maye’s Wife Ann Michael Breaks Silence on Super Bowl Loss</t>
  </si>
  <si>
    <t>https://www.usmagazine.com/entertainment/news/new-on-peacock-in-february-2026-full-list-of-movies-tv-shows-super-bowl-60/</t>
  </si>
  <si>
    <t>New on Peacock in February 2026 - Full List of Movies, TV Shows, Super Bowl 60</t>
  </si>
  <si>
    <t>https://www.usmagazine.com/celebrity-news/news/parks-and-rec-alum-jonathan-joss-murder-trial-is-underway-updates/</t>
  </si>
  <si>
    <t>Trial for ‘Parks and Rec’ Alum Jonathan Joss’ Murder Underway: Updates</t>
  </si>
  <si>
    <t>https://www.usmagazine.com/sports/news/ann-michael-mayes-grandma-loves-her-queen-of-the-north-nickname/</t>
  </si>
  <si>
    <t>How Ann Michael Maye’s Grandma Responded to ‘Queen of the North’ Nickname</t>
  </si>
  <si>
    <t>https://www.usmagazine.com/entertainment/news/rob-gronkowski-on-rumor-that-aaron-hernandez-masturbated-in-meetings/</t>
  </si>
  <si>
    <t>Rob Gronkowski Addresses Rumor That Aaron Hernandez Masturbated in Meetings</t>
  </si>
  <si>
    <t>https://www.usmagazine.com/crime-news/news/feds-arrest-2-men-connected-to-violent-extremist-764-sextortion-ring/</t>
  </si>
  <si>
    <t>Feds Arrest 2 Men Connected to Violent Extremist 764 Sextortion Ring</t>
  </si>
  <si>
    <t>https://www.usmagazine.com/celebrity-news/news/shailene-woodley-spotted-with-milo-callaghan-after-lucas-bravo-split/</t>
  </si>
  <si>
    <t>Shailene Woodley, Milo Callaghan Spark Dating Rumors After Lucas Bravo Split</t>
  </si>
  <si>
    <t>https://www.usmagazine.com/shopping/news/selena-gomez-jennifer-lopez-silky-dress-trend/</t>
  </si>
  <si>
    <t>Selena Gomez and Jennifer Lopez Cosigned This Silky Dress Trend</t>
  </si>
  <si>
    <t>https://www.usmagazine.com/celebrity-news/news/gmas-lara-spencers-mom-carolyn-von-seelen-dead-at-85-read-her-tribute/</t>
  </si>
  <si>
    <t>‘GMA’ Host Lara Spencer Announces Mom Carolyn’s Death at 85</t>
  </si>
  <si>
    <t>https://www.usmagazine.com/entertainment/news/travis-kelce-accidentally-hits-fan-with-golf-ball-quickly-apologizes/</t>
  </si>
  <si>
    <t>Travis Kelce Accidentally Hits Fan With Golf Ball, Quickly Apologizes</t>
  </si>
  <si>
    <t>https://www.usmagazine.com/entertainment/news/sterling-k-browns-wife-ryan-michelle-bathe-was-unsure-about-paradise-podcast/</t>
  </si>
  <si>
    <t>Why Sterling K. Brown’s Wife Was Unsure About Hosting ‘Paradise’ Podcast</t>
  </si>
  <si>
    <t>https://www.usmagazine.com/shopping/news/rich-mom-fashion-presidents-day-deals-macys/</t>
  </si>
  <si>
    <t>Levi’s, Kate Spade, Coach! Rich Mom Brands Are up to 75% Off at Macy’s</t>
  </si>
  <si>
    <t>https://www.usmagazine.com/sports/news/rondale-moore-cause-of-death-revealed-vikings-wide-receiver-was-25/</t>
  </si>
  <si>
    <t>https://www.usmagazine.com/stylish/news/sotd-miranda-kerr-controversial-handbag-trend-amazon/</t>
  </si>
  <si>
    <t>Miranda Kerr’s Latest Off-Duty Look Revived a Polarizing Handbag Style</t>
  </si>
  <si>
    <t>https://www.usmagazine.com/celebrity-news/news/lizzie-mcguires-hallie-todd-breaks-silence-on-robert-carradines-death/</t>
  </si>
  <si>
    <t>Lizzie McGuire’s Hallie Todd Breaks Silence on Robert Carradine’s Death</t>
  </si>
  <si>
    <t>https://www.usmagazine.com/shopping/news/rich-mom-winter-sweaters-on-sale/</t>
  </si>
  <si>
    <t>Run! Rich Mom Sweaters Are up to 40% Off at Abercrombie &amp; Fitch</t>
  </si>
  <si>
    <t>https://www.usmagazine.com/crime-news/news/detained-mans-relative-shares-where-he-was-when-nancy-guthrie-went-missing/</t>
  </si>
  <si>
    <t>Detained Man’s Relative Reveals Where He Was When Nancy Guthrie Went Missing</t>
  </si>
  <si>
    <t>https://www.womansworld.com/entertainment/movies/lily-collins-cast-as-audrey-hepburn-in-new-biopic</t>
  </si>
  <si>
    <t>Lily Collins Is Playing Audrey Hepburn-And Fans Are Thrilled</t>
  </si>
  <si>
    <t>https://www.womansworld.com/shopping/deals/kohls-clearance-sale-score-these-finds-now-under-10-dollars</t>
  </si>
  <si>
    <t>Score These Under-$10 Deals at Kohl’s Limited-Time Clearance Sale</t>
  </si>
  <si>
    <t>https://www.usmagazine.com/celebrity-news/news/when-was-eric-dane-diagnosed-with-als-timeline-of-his-health-battle/</t>
  </si>
  <si>
    <t>When Was Eric Dane Diagnosed With ALS? Timeline of His Health Battle</t>
  </si>
  <si>
    <t>https://www.usmagazine.com/celebrity-news/news/cast-away-star-tom-hanks-son-chet-says-hes-stranded-in-colombia/</t>
  </si>
  <si>
    <t>‘Cast Away’ Star Tom Hanks’ Son Chet Says He’s Stranded in Colombia</t>
  </si>
  <si>
    <t>https://www.usmagazine.com/shopping/news/calocurb-glp-1-activator-appetite-suppressant/</t>
  </si>
  <si>
    <t>Always Hungry? This GLP-1 Activator Reduces Cravings and Increases Fullness</t>
  </si>
  <si>
    <t>https://www.usmagazine.com/celebrity-news/news/prince-andrew-viral-photo-hung-in-louvre-by-activists-following-his-arrest/</t>
  </si>
  <si>
    <t>Prince Andrew Viral Photo Hung in Louvre by Activists Following His Arrest</t>
  </si>
  <si>
    <t>https://www.usmagazine.com/entertainment/news/jana-kramer-reviews-turning-points-halftime-show-with-ex-brantley-gilbert/</t>
  </si>
  <si>
    <t>Jana Kramer Reviews Turning Point’s Halftime Show With Ex Brantley Gilbert</t>
  </si>
  <si>
    <t>https://www.usmagazine.com/entertainment/news/which-stars-skipped-the-2026-grammys-and-why-ariana-grande-and-more/</t>
  </si>
  <si>
    <t>Which Stars Skipped the 2026 Grammys and Why: Ariana Grande and More</t>
  </si>
  <si>
    <t>https://www.usmagazine.com/celebrity-news/news/police-search-rio-rico-location-related-to-nancy-guthrie-abduction/</t>
  </si>
  <si>
    <t>Police Search Rio Rico Location Related to Nancy Guthrie Investigation</t>
  </si>
  <si>
    <t>https://www.womansworld.com/healthcare/government-shutdown-your-benefits</t>
  </si>
  <si>
    <t>Is the Government Open? How the Shutdown Affects Your Benefits</t>
  </si>
  <si>
    <t>https://www.usmagazine.com/entertainment/news/3-popular-hulu-movies-and-tv-shows-to-binge-watch-this-week-february-10-14-26/</t>
  </si>
  <si>
    <t>3 Popular Hulu Movies and TV Shows to Binge-Watch This Week (February 10-14)</t>
  </si>
  <si>
    <t>https://www.usmagazine.com/crime-news/news/human-remains-found-amid-search-for-grandfather-kidnapped-in-australia/</t>
  </si>
  <si>
    <t>Human Remains Found in Search for Grandfather Kidnapped in Australia</t>
  </si>
  <si>
    <t>https://www.usmagazine.com/celebrity-news/news/today-hosts-rattled-by-disappearance-of-savannah-guthries-mom-nancy/</t>
  </si>
  <si>
    <t>‘Today’ Anchors ‘Rattled’ and Shaken’ Over Disappearance of Savannah’s Mom</t>
  </si>
  <si>
    <t>https://www.usmagazine.com/entertainment/news/peter-attia-exits-cbs-news-after-jeffrey-epstein-ties-revealed/</t>
  </si>
  <si>
    <t>Peter Attia Exits ‘CBS News’ After Epstein Files Scandal, Public Apology</t>
  </si>
  <si>
    <t>https://www.usmagazine.com/crime-news/news/mom-of-3-shot-dead-by-man-she-once-loved-after-ending-abusive-relationship/</t>
  </si>
  <si>
    <t>Mom Shot Dead by ‘Man She Once Loved’ After Ending Abusive Relationship</t>
  </si>
  <si>
    <t>https://www.usmagazine.com/entertainment/news/new-on-prime-video-in-february-2026-the-complete-list-of-movies-and-tv-shows/</t>
  </si>
  <si>
    <t>New on Prime Video in February 2026 - The Complete List of Movies and TV Shows</t>
  </si>
  <si>
    <t>https://www.usmagazine.com/entertainment/news/3-best-peacock-movies-to-binge-watch-this-weekend-january-30-february-1-2026/</t>
  </si>
  <si>
    <t>3 Best Peacock Movies to Binge-Watch This Weekend (January 30-February 1)</t>
  </si>
  <si>
    <t>https://www.usmagazine.com/celebrity-moms/news/hilary-duff-makes-rare-comment-about-coparenting-with-ex-mike-comrie/</t>
  </si>
  <si>
    <t>Hilary Duff Makes Rare Comment About Coparenting With Ex Mike Comrie</t>
  </si>
  <si>
    <t>https://www.usmagazine.com/celebrity-news/news/emilie-and-brady-kiser-pose-together-for-1st-time-since-triggs-death/</t>
  </si>
  <si>
    <t>Emilie and Brady Kiser Pose Together For 1st Time Since Son Trigg’s Death</t>
  </si>
  <si>
    <t>https://www.usmagazine.com/shopping/news/cool-girl-inspired-sneakers-comfy-stylish/</t>
  </si>
  <si>
    <t>17 Cool-Girl Sneakers That Blend Comfort and Style - From $10</t>
  </si>
  <si>
    <t>https://www.usmagazine.com/shopping/news/copenhagen-style-fur-fashion-pieces/</t>
  </si>
  <si>
    <t>Dress Like the Most Stylish Copenhagen Socialites in These Fur Looks</t>
  </si>
  <si>
    <t>https://www.usmagazine.com/shopping/news/cindy-crawford-loose-sweater-style-amazon/</t>
  </si>
  <si>
    <t>Nail Cindy Crawford’s Easy Outfit Formula With This Luxe $20 Knit</t>
  </si>
  <si>
    <t>https://www.usmagazine.com/celebrity-news/news/eric-danes-friend-defends-gofundme-launched-after-his-death-at-53/</t>
  </si>
  <si>
    <t>Eric Dane’s Friend Defends GoFundMe Campaign Launched After His Death at 53</t>
  </si>
  <si>
    <t>https://www.womansworld.com/entertainment/books/jodi-picoult-books</t>
  </si>
  <si>
    <t>Jodi Picoult Books Featuring the Same Characters</t>
  </si>
  <si>
    <t>https://www.womansworld.com/wellness/sleep/best-earplugs-for-sleeping-and-why-you-can-skip-sound-machines</t>
  </si>
  <si>
    <t>The Best Earplugs for Sleeping-and Why You Can Skip Pricey Sound Machines</t>
  </si>
  <si>
    <t>https://www.usmagazine.com/celebrity-news/news/former-jets-1st-round-pick-darron-lee-charged-with-murdering-girlfriend/</t>
  </si>
  <si>
    <t>Ex-Jets Player Darron Lee Denied Bond After Being Charged With Murdering GF</t>
  </si>
  <si>
    <t>https://www.usmagazine.com/celebrity-news/news/ny-rangers-ron-duguays-family-launches-gofundme-amid-cancer-battle/</t>
  </si>
  <si>
    <t>New York Rangers’ Ron Duguay’s Family Launches GoFundMe Amid Cancer Battle</t>
  </si>
  <si>
    <t>https://www.usmagazine.com/celebrity-news/news/fans-think-graham-norton-revealed-clue-about-taylor-swifts-wedding-date/</t>
  </si>
  <si>
    <t>Fans Think Graham Norton Revealed Big Clue About Taylor Swift’s Wedding Date</t>
  </si>
  <si>
    <t>https://www.usmagazine.com/crime-news/news/elizabeth-smarts-dad-weighs-in-on-nancy-guthries-disappearance/</t>
  </si>
  <si>
    <t>Elizabeth Smart’s Dad Shares His Thoughts on Nancy Guthrie’s Disappearance</t>
  </si>
  <si>
    <t>https://www.usmagazine.com/entertainment/news/is-sam-darnold-married-inside-his-relationship-with-fiancee-katie-hoofnagle/</t>
  </si>
  <si>
    <t>Seahawks QB Sam Darnold and Fiancee Katie Hoofnagle’s Relationship Timeline</t>
  </si>
  <si>
    <t>https://www.usmagazine.com/celebrity-news/news/food-influencer-emma-amit-dies-after-eating-toxic-crab-for-stunt-report/</t>
  </si>
  <si>
    <t>Food Influencer Emma Amit Dies After Eating Toxic Crab for Stunt: Report</t>
  </si>
  <si>
    <t>https://www.usmagazine.com/crime-news/news/cops-charge-man-in-cold-case-rapes-ask-for-more-victims-to-come-forward/</t>
  </si>
  <si>
    <t>Cops Charge Man in Cold Case Rapes, Ask for More Victims to Come Forward</t>
  </si>
  <si>
    <t>https://www.usmagazine.com/celebrity-news/news/fbi-now-involved-in-search-for-savannah-guthries-missing-mom-nancy-guthrie/</t>
  </si>
  <si>
    <t>FBI Now Involved in Search for Savannah Guthrie’s Missing Mom Nancy Guthrie</t>
  </si>
  <si>
    <t>https://www.usmagazine.com/shopping/news/tummy-slimming-office-blouses-amazon/</t>
  </si>
  <si>
    <t>13 Tummy-Slimming Office Blouses to Instantly Boost Confidence at Work</t>
  </si>
  <si>
    <t>https://www.womansworld.com/life/home/stylist-shares-closet-organizing-hacks-using-household-items</t>
  </si>
  <si>
    <t>Hollywood Stylist’s Organizing Tricks Cost Pennies-Try Them Now</t>
  </si>
  <si>
    <t>https://www.usmagazine.com/sports/news/olympian-breezy-johnson-addresses-backlash-aimed-at-fiances-proposal/</t>
  </si>
  <si>
    <t>Team USA’s Breezy Johnson Addresses Backlash to Fiance’s Olympic Proposal</t>
  </si>
  <si>
    <t>https://www.usmagazine.com/entertainment/news/antm-winner-says-tyra-banks-wasnt-initially-involved-in-netflix-doc/</t>
  </si>
  <si>
    <t>‘ANTM’ Winner Says Tyra Banks Wasn’t Initially Involved in Netflix Doc</t>
  </si>
  <si>
    <t>https://www.usmagazine.com/celebrity-news/news/dave-annable-shares-personal-video-james-van-der-beek-sent-before-death/</t>
  </si>
  <si>
    <t>Dave Annable Celebrates ‘Cheerleader’ James Van Der Beek in Personal Video</t>
  </si>
  <si>
    <t>https://www.usmagazine.com/shopping/news/spring-vacation-resortwear-pieces-nordstrom/</t>
  </si>
  <si>
    <t>21 Resort-Ready Pieces to Snag Before Your Spring Vacation</t>
  </si>
  <si>
    <t>https://www.womansworld.com/shopping/dollar-tree-fairy-garden-gnomes-houses-and-more-decor</t>
  </si>
  <si>
    <t>Dollar Tree Fairy Garden-Check Out The Gnomes, Houses and More Decor​</t>
  </si>
  <si>
    <t>https://www.usmagazine.com/entertainment/news/3-best-prime-video-movies-to-watch-in-february-2026-ranked-by-rotten-tomatoes-rating/</t>
  </si>
  <si>
    <t>3 Best Prime Video Movies to Watch in February 2026, Ranked by Rotten Tomatoes Rating</t>
  </si>
  <si>
    <t>https://www.usmagazine.com/sports/news/ronda-rousey-announces-surprising-mma-return-after-more-than-a-decade/</t>
  </si>
  <si>
    <t>Ronda Rousey Announces Surprising MMA Return After More Than a Decade Away</t>
  </si>
  <si>
    <t>https://www.usmagazine.com/entertainment/news/kid-rocks-rock-the-country-festival-cancels-stop-after-musicians-quit/</t>
  </si>
  <si>
    <t>Kid Rock’s Rock the Country Festival Cancels 1 Stop After Musicians Drop Out</t>
  </si>
  <si>
    <t>https://www.usmagazine.com/shopping/news/graphic-tees-spring-season-style-amazon/</t>
  </si>
  <si>
    <t>These 17 Playful Graphic Tees Will Become Your Ultimate Spring Staple</t>
  </si>
  <si>
    <t>https://www.womansworld.com/entertainment/classic-tv/how-peyton-place-became-tvs-first-prime-time-soap-opera</t>
  </si>
  <si>
    <t>How ‘Peyton Place’ Became TV’s First Prime Time Soap Opera</t>
  </si>
  <si>
    <t>https://www.usmagazine.com/entertainment/news/new-on-hbo-max-in-march-2026-the-full-list-of-movies-and-tv-shows/</t>
  </si>
  <si>
    <t>New on HBO Max in March 2026 - The Full List of Movies and TV Shows</t>
  </si>
  <si>
    <t>https://www.usmagazine.com/celebrity-news/news/influencer-melissa-mae-carlton-lays-daughter-molly-to-rest-after-death/</t>
  </si>
  <si>
    <t>Influencer Melissa Mae Carlton Lays Late Daughter Molly to Rest After Death</t>
  </si>
  <si>
    <t>https://www.usmagazine.com/sports/news/jack-hughes-reacts-to-womens-hockey-team-skipping-state-of-the-union/</t>
  </si>
  <si>
    <t>Team USA’s Jack Hughes Reacts to Women’s Team Skipping State of the Union</t>
  </si>
  <si>
    <t>https://www.usmagazine.com/shopping/news/nyfw-2026-trends-amazon-pieces/</t>
  </si>
  <si>
    <t>I Went to NYFW - These 17 Amazon Picks Capture 2026’s Chicest Trends</t>
  </si>
  <si>
    <t>https://www.usmagazine.com/celebrity-news/news/delroy-lindo-breaks-silence-on-baftas-attendee-shouting-racial-slur/</t>
  </si>
  <si>
    <t>Delroy Lindo Breaks Silence on BAFTAs Attendee Shouting Racial Slur</t>
  </si>
  <si>
    <t>https://www.usmagazine.com/shopping/news/stylish-slimming-wrap-skirts/</t>
  </si>
  <si>
    <t>15 Slimming Wrap Skirts That Smooth Your Midsection - All Under $35</t>
  </si>
  <si>
    <t>https://www.usmagazine.com/celebrity-news/news/david-beckham-shows-his-bond-with-daughter-harper-amid-family-feud/</t>
  </si>
  <si>
    <t>David Beckham Shares Sweet Moments With Daughter Harper Amid Family Feud</t>
  </si>
  <si>
    <t>https://www.usmagazine.com/stylish/news/sotd-kyle-richards-faux-leather-pants-look-amazon/</t>
  </si>
  <si>
    <t>Kyle Richards Made a Case for Skipping Jeans With These Sleek Pants</t>
  </si>
  <si>
    <t>https://www.usmagazine.com/celebrity-moms/news/justin-bieber-and-wife-hailey-biebers-candid-parenting-quotes/</t>
  </si>
  <si>
    <t>Justin Bieber and Wife Hailey’s Best Parenting Quotes: We’re ‘Very Protective’</t>
  </si>
  <si>
    <t>https://www.usmagazine.com/entertainment/news/jason-aldeans-wife-brittany-cant-wait-for-turning-point-halftime-show/</t>
  </si>
  <si>
    <t>Jason Aldean’s Wife Brittany Can’t Wait for Turning Point Halftime Show</t>
  </si>
  <si>
    <t>https://www.usmagazine.com/entertainment/news/sports-journalist-matthew-grahams-pregnant-wife-dies-in-bike-accident/</t>
  </si>
  <si>
    <t>Sports Journalist Matthew Graham’s Pregnant Wife Struck and Killed Riding Bike</t>
  </si>
  <si>
    <t>https://www.usmagazine.com/celebrity-news/news/prince-william-makes-candid-admission-about-mental-health-struggles/</t>
  </si>
  <si>
    <t>Prince William Makes Candid Admission About His Mental Health Struggles</t>
  </si>
  <si>
    <t>https://www.usmagazine.com/shopping/news/turbotax-app-do-it-yourself-deal/</t>
  </si>
  <si>
    <t>Filing Taxes Can Be Expensive, but This Service is 100% Free Until March</t>
  </si>
  <si>
    <t>https://www.womansworld.com/entertainment/celebrities/taylor-sheridan-horses-yellowstone-writer-uses-his-own</t>
  </si>
  <si>
    <t>Why Horses Make Sheridan’s Family Bond Even Stronger</t>
  </si>
  <si>
    <t>https://www.womansworld.com/entertainment/books/colleen-hoover-discusses-new-novel-author-journey-and-more-exclusive</t>
  </si>
  <si>
    <t>Colleen Hoover Talks New Book, Author Journey and More! (Exclusive)</t>
  </si>
  <si>
    <t>https://www.usmagazine.com/celebrity-moms/news/eric-dane-predicted-how-his-kids-would-remember-him-before-death-at-53/</t>
  </si>
  <si>
    <t>Eric Dane Predicted How 2 Daughters Would Remember Him Before His Death at 53</t>
  </si>
  <si>
    <t>https://www.usmagazine.com/entertainment/news/olympic-speed-skater-shares-update-hospital-pic-after-face-cut-by-blade/</t>
  </si>
  <si>
    <t>Olympic Speed Skater Kamila Sellier Shares Update After Face Cut by Blade</t>
  </si>
  <si>
    <t>https://www.usmagazine.com/shopping/news/selena-gomez-cozy-sherpa-fleece-jacket/</t>
  </si>
  <si>
    <t>Run! Selena Gomez’s Exact Fleece Jacket Is Selling Out Fast</t>
  </si>
  <si>
    <t>https://www.usmagazine.com/entertainment/news/rhoslcs-britani-bateman-crashed-nieces-american-idol-audition/</t>
  </si>
  <si>
    <t>‘American Idol’ Judges Didn’t Recognize RHOSLC’s Britani on Niece’s Audition</t>
  </si>
  <si>
    <t>https://www.usmagazine.com/shopping/news/neve-campbell-clarks-sneakers/</t>
  </si>
  <si>
    <t>Neve Campbell’s Shoes Look Expensive, but They’re Really $119</t>
  </si>
  <si>
    <t>https://www.usmagazine.com/entertainment/news/terrion-arnold-denies-involvement-in-robbery-and-kidnapping-case/</t>
  </si>
  <si>
    <t>NFL Star Terrion Arnold Denies Involvement In Robbery and Kidnapping Case</t>
  </si>
  <si>
    <t>https://www.usmagazine.com/stylish/news/glen-powell-reacts-to-nick-jonas-borrowing-his-unwashed-pants/</t>
  </si>
  <si>
    <t>Glen Powell Reacts to Nick Jonas Wearing His Unwashed Pants</t>
  </si>
  <si>
    <t>https://www.usmagazine.com/celebrity-news/news/nancy-guthrie-has-been-missing-for-10-days-expert-talks-fbis-strategy/</t>
  </si>
  <si>
    <t>Nancy Guthrie Has Been Missing for 10 Days: Expert Weighs In on FBI’s Strategy</t>
  </si>
  <si>
    <t>https://www.usmagazine.com/sports/news/team-usas-amber-glenn-humorously-addresses-messing-up-at-2026-olympics/</t>
  </si>
  <si>
    <t>Team USA’s Amber Glenn Humorously Addresses ‘Messing Up’ at 2026 Olympics</t>
  </si>
  <si>
    <t>https://www.usmagazine.com/crime-news/news/connecticut-man-arrested-for-assaulting-woman-kidnapping-2-kids-at-gunpoint/</t>
  </si>
  <si>
    <t>Man Arrested for Assaulting Woman, Kidnapping 2 Children at Gunpoint</t>
  </si>
  <si>
    <t>https://www.usmagazine.com/celebrity-news/news/nancy-guthries-home-re-taped-off-as-crime-scene-amid-trespassing-update/</t>
  </si>
  <si>
    <t>Nancy Guthrie’s Home Re-Taped Off as Crime Scene Amid Trespassing Update</t>
  </si>
  <si>
    <t>https://www.usmagazine.com/entertainment/news/nascars-denny-hamlin-speaks-for-1st-time-since-fathers-death-in-house-fire/</t>
  </si>
  <si>
    <t>NASCAR’s Denny Hamlin Speaks for 1st Time Since Father’s Death in House Fire</t>
  </si>
  <si>
    <t>https://www.usmagazine.com/celebrity-moms/news/whitney-port-details-amazing-embryo-transfer-with-new-surrogate/</t>
  </si>
  <si>
    <t>Whitney Port Details ‘Amazing’ Embryo Transfer With New Surrogate</t>
  </si>
  <si>
    <t>https://www.usmagazine.com/celebrity-news/news/is-martin-short-married-inside-the-comedians-relationship-history/</t>
  </si>
  <si>
    <t>Is Martin Short Married? Inside His Relationship History Over the Years</t>
  </si>
  <si>
    <t>https://www.usmagazine.com/celebrity-news/news/eric-danes-final-interviewer-praises-his-vulnerability-and-openness/</t>
  </si>
  <si>
    <t>Brad Falchuk Praises Late Eric Dane’s Vulnerability in His Final Interview</t>
  </si>
  <si>
    <t>https://www.usmagazine.com/sports/news/team-usas-matthew-and-brady-tkachuk-family-guide/</t>
  </si>
  <si>
    <t>Team USA Hockey Stars Matthew and Brady Tkachuk’s Family Guide</t>
  </si>
  <si>
    <t>https://www.usmagazine.com/shopping/news/celebrity-inspired-fuzzy-lounge-sets-amazon/</t>
  </si>
  <si>
    <t>Bethenny Frankel Loves Fuzzy Lounge Sets - Shop 13 Must-Haves</t>
  </si>
  <si>
    <t>https://www.usmagazine.com/shopping/news/the-hair-edit-shampoo-concentrate/</t>
  </si>
  <si>
    <t>Dull Strands? This Shampoo Concentrate Is the Shine-Booster You Need</t>
  </si>
  <si>
    <t>https://www.usmagazine.com/crime-news/news/kids-basketball-coach-and-dad-attacked-other-coach-and-wife-pa-police/</t>
  </si>
  <si>
    <t>Kids Basketball Coach, Her Dad Attacked Other Coach and Wife: PA Police</t>
  </si>
  <si>
    <t>https://www.usmagazine.com/entertainment/news/kyle-cooke-and-amandas-cringiest-summer-house-season-10-moments/</t>
  </si>
  <si>
    <t>Summer House’s Kyle and Amanda’s Season 10 Tension Is Obvious - And Cringey</t>
  </si>
  <si>
    <t>https://www.usmagazine.com/celebrity-news/news/former-bachelor-jake-pavelka-engaged-to-girlfriend-after-2-years-of-dating/</t>
  </si>
  <si>
    <t>Former Bachelor Jake Pavelka Engaged to Girlfriend After 2 Years of Dating</t>
  </si>
  <si>
    <t>https://www.usmagazine.com/celebrity-moms/news/hilary-duff-felt-used-by-mom-group-drama-talks-husbands-response/</t>
  </si>
  <si>
    <t>Hilary Duff Says She ‘Felt Used’ by ‘Toxic’ Mom Group Drama: ‘It Sucks’</t>
  </si>
  <si>
    <t>https://www.usmagazine.com/crime-news/news/penn-man-arrested-after-allegedly-causing-baby-daughters-shaking-death/</t>
  </si>
  <si>
    <t>Man Arrested After Allegedly Causing Baby Daughter’s Shaking Death</t>
  </si>
  <si>
    <t>https://www.usmagazine.com/celebrity-news/news/shia-labeouf-seen-at-mardi-gras-hours-after-being-released-from-jail/</t>
  </si>
  <si>
    <t>Shia LaBeouf Returns to Mardi Gras Hours After Being Released From Jail</t>
  </si>
  <si>
    <t>https://www.lifeandstylemag.com/posts/best-solo-travel-destinations-for-2026-from-berlin-to-tokyo/</t>
  </si>
  <si>
    <t>Solo Travel Is Surging in 2026 - Here Are the Budget-Friendly Destinations Worth Booking Right Now</t>
  </si>
  <si>
    <t>https://www.usmagazine.com/crime-news/news/woman-filed-fake-missing-persons-report-for-stepson-arrested-for-murder-report/</t>
  </si>
  <si>
    <t>Louisville Woman Allegedly Filed Fake Missing Person’s Report for Stepson</t>
  </si>
  <si>
    <t>https://www.usmagazine.com/sports/news/trump-references-team-usa-womens-hockey-during-state-of-the-union/</t>
  </si>
  <si>
    <t>President Trump References U.S. Women’s Hockey Team During State of the Union</t>
  </si>
  <si>
    <t>https://www.usmagazine.com/crime-news/news/wisconsin-teen-who-hit-and-killed-accomplished-runner-tried-to-blame-victim/</t>
  </si>
  <si>
    <t>Wisconsin Teen Who Hit and Killed Accomplished Runner Tried to Blame Victim</t>
  </si>
  <si>
    <t>https://www.womansworld.com/life/animals/researchers-exploring-thailand-at-night-discovered-a-creature-never-seen-before</t>
  </si>
  <si>
    <t>Researchers Exploring Thailand at Night Discovered a Creature Never Seen Before</t>
  </si>
  <si>
    <t>https://www.usmagazine.com/celebrity-moms/news/olivia-culpo-shares-glimpse-into-christian-mccaffreys-life-as-a-dad-excl/</t>
  </si>
  <si>
    <t>Olivia Culpo Shares Rare Glimpse Into Christian McCaffrey’s Life as a Dad</t>
  </si>
  <si>
    <t>https://www.usmagazine.com/entertainment/news/how-to-watch-the-2026-super-bowl-turning-point-usa-halftime-show-date-time-performers-and-more/</t>
  </si>
  <si>
    <t>How to Watch the 2026 Super Bowl Turning Point USA Halftime Show</t>
  </si>
  <si>
    <t>https://www.lifeandstylemag.com/posts/most-followed-people-on-social-media-in-2016-vs-2026/</t>
  </si>
  <si>
    <t>https://www.usmagazine.com/entertainment/news/pastor-shares-how-wedding-happened-during-bad-bunnys-halftime-show/</t>
  </si>
  <si>
    <t>Pastor Shares How Super Bowl Wedding Happened During Bad Bunny’s Show</t>
  </si>
  <si>
    <t>https://www.womansworld.com/life/costco-app-update-finally-lets-you-order-cakes-and-deli-trays-online</t>
  </si>
  <si>
    <t>Costco’s New App Update Will Let You Order Cakes and Trays From Your Phone</t>
  </si>
  <si>
    <t>https://www.usmagazine.com/entertainment/news/4-famous-real-life-romances-that-should-be-on-ryan-murphys-love-story-show/</t>
  </si>
  <si>
    <t>https://www.usmagazine.com/shopping/news/lululemon-training-collection-picks/</t>
  </si>
  <si>
    <t>lululemon’s Durable Training Collection Outlasts Your Toughest Workouts</t>
  </si>
  <si>
    <t>https://www.usmagazine.com/entertainment/news/brandi-glanville-defends-jill-zarin-after-firing-over-bad-bunny-comments/</t>
  </si>
  <si>
    <t>https://www.usmagazine.com/entertainment/news/speed-skater-claims-she-clashed-with-snoop-doggs-security-at-olympics/</t>
  </si>
  <si>
    <t>Speed Skater Claims She Clashed With Snoop Dogg’s Security at Olympics</t>
  </si>
  <si>
    <t>https://www.usmagazine.com/crime-news/news/man-slices-13-year-old-boys-neck-open-on-florida-boardwalk-in-random-attack/</t>
  </si>
  <si>
    <t>Man Slices 13-Year-Old’s Neck Open on Florida Boardwalk in Random Attack</t>
  </si>
  <si>
    <t>https://www.usmagazine.com/celebrity-moms/news/big-brothers-nicole-franzel-gives-birth-to-twins-with-victor-arroyo/</t>
  </si>
  <si>
    <t>Big Brother’s Nicole Franzel and Victor Arroyo Welcome Twins</t>
  </si>
  <si>
    <t>https://www.usmagazine.com/entertainment/news/dancing-with-the-stars-announces-new-fan-convention-and-live-show/</t>
  </si>
  <si>
    <t>‘DWTS’ Announces New Fan Convention and Live Show: Who’s Joining?</t>
  </si>
  <si>
    <t>https://www.usmagazine.com/shopping/news/oversized-blazers-coolaunt-under-50/</t>
  </si>
  <si>
    <t>‘Cool Aunt’ Style: 19 Oversized Blazers That Pull Together Any Look</t>
  </si>
  <si>
    <t>https://www.usmagazine.com/celebrity-news/news/gigi-hadid-honors-brothers-dog-with-sweet-photo-of-daughter-khai/</t>
  </si>
  <si>
    <t>Gigi Hadid Pays Tribute to Brother’s Dog With Sweet Photo of Daughter Khai</t>
  </si>
  <si>
    <t>https://www.usmagazine.com/sports/news/ex-qb-cam-newton-claims-a-womans-value-decreases-with-children/</t>
  </si>
  <si>
    <t>Former QB Cam Newton Believes a Woman’s ‘Value’ Decreases With Children</t>
  </si>
  <si>
    <t>https://www.usmagazine.com/celebrity-news/news/rhoslcs-mary-cosby-breaks-silence-after-son-roberts-death-at-23/</t>
  </si>
  <si>
    <t>RHOSLC’s Mary Cosby Breaks Silence After Son Robert’s Death at 23</t>
  </si>
  <si>
    <t>https://www.womansworld.com/entertainment/celebrities/east-tennessee-childrens-hospital-named-dolly-parton-childrens-hospital</t>
  </si>
  <si>
    <t>East Tennessee Children’s Hospital Renamed to Honor Dolly Parton</t>
  </si>
  <si>
    <t>https://www.usmagazine.com/crime-news/news/shanteari-weems-has-no-regrets-about-shooting-ex-husband-james-weems-jr/</t>
  </si>
  <si>
    <t>Shanteari Weems Has ‘No Regrets’ About Shooting Ex-Husband James Weems Jr.</t>
  </si>
  <si>
    <t>https://www.usmagazine.com/entertainment/news/is-adrianne-curry-in-netflixs-antm-documentary-her-absence-explained/</t>
  </si>
  <si>
    <t>Is Adrianne Curry in Netflix’s ‘ANTM’ Documentary? Her Absence Explained</t>
  </si>
  <si>
    <t>https://www.usmagazine.com/entertainment/news/how-long-were-mormon-wives-taylor-dakota-together-between-breakups/</t>
  </si>
  <si>
    <t>How Long Were SLOMW’s Taylor, Dakota Together Between Breakups? Day Breakdown</t>
  </si>
  <si>
    <t>https://www.usmagazine.com/sports/news/sister-of-late-sports-reporter-got-a-sign-from-him-day-after-his-death/</t>
  </si>
  <si>
    <t>Sister of Late Sports Reporter Got ‘a Sign’ From Him Day After His Death</t>
  </si>
  <si>
    <t>https://www.usmagazine.com/entertainment/news/3-underrated-netflix-shows-i-cant-wait-to-watch-this-weekend-february-6-8/</t>
  </si>
  <si>
    <t>3 Underrated Netflix Shows I Can’t Wait to Watch This Weekend (February 6-8)</t>
  </si>
  <si>
    <t>https://www.womansworld.com/entertainment/celebrities/fbi-spinoff-cia-casts-real-life-couples</t>
  </si>
  <si>
    <t>‘CIA’ Real-Life Relationships: Tom Ellis, Nick Gehlfuss and More</t>
  </si>
  <si>
    <t>https://www.usmagazine.com/shopping/news/frequent-flyer-chic-matching-sets/</t>
  </si>
  <si>
    <t>As a Frequent Flyer, I Swear by These Comfy-Chic Matching Sets</t>
  </si>
  <si>
    <t>https://www.usmagazine.com/shopping/news/align-daphne-waisted-denim-blazer-spring/</t>
  </si>
  <si>
    <t>Spring 2026’s Chicest Layer Is a Shape-Defining Denim Blazer</t>
  </si>
  <si>
    <t>https://www.usmagazine.com/celebrity-news/news/prince-andrew-kneels-on-all-fours-over-woman-in-new-epstein-photos/</t>
  </si>
  <si>
    <t>Prince Andrew ‘Kneels On All Fours’ Over Woman in New Epstein Photos</t>
  </si>
  <si>
    <t>https://www.usmagazine.com/celebrity-news/news/lizzie-mcguire-star-robert-carradines-cause-of-death-revealed/</t>
  </si>
  <si>
    <t>‘Lizzie McGuire’ Star Robert Carradine’s Cause of Death Revealed</t>
  </si>
  <si>
    <t>https://www.usmagazine.com/celebrity-news/news/fbi-shared-alleged-ransom-note-with-savannah-guthrie-for-missing-mom/</t>
  </si>
  <si>
    <t>FBI Shared Alleged Ransom Note With Savannah Guthrie for Missing Mom Nancy</t>
  </si>
  <si>
    <t>https://www.usmagazine.com/shopping/news/french-girl-capsule-wardrobe-worth-buying/</t>
  </si>
  <si>
    <t>Worthwhile Picks From the Celeb-Loved French-Girl Capsule Wardrobe</t>
  </si>
  <si>
    <t>https://www.usmagazine.com/shopping/news/sick-science-shape-shift-jaw-defining-serum/</t>
  </si>
  <si>
    <t>Double Chin? This Jawline-Defining Serum Lifts Sagging Skin</t>
  </si>
  <si>
    <t>https://www.usmagazine.com/entertainment/news/which-virgin-river-roles-have-been-recast-over-the-years-after-cast-exits/</t>
  </si>
  <si>
    <t>Which ‘Virgin River’ Roles Have Been Recast Over the Years After Cast Exits?</t>
  </si>
  <si>
    <t>https://www.usmagazine.com/shopping/news/spring-wardrobe-refresh-tees-tank-tops-amazon/</t>
  </si>
  <si>
    <t>I’m Refreshing My Wardrobe for Spring With These Under-$25 Basic Tees</t>
  </si>
  <si>
    <t>https://www.usmagazine.com/entertainment/news/what-time-is-trumps-2026-state-of-the-union-everything-you-need-to-know/</t>
  </si>
  <si>
    <t>What Time Is Trump’s 2026 State of the Union? Everything You Need to Know</t>
  </si>
  <si>
    <t>https://www.usmagazine.com/celebrity-news/news/who-is-kelsie-domer-what-to-know-about-rodeo-star-after-daughters-death/</t>
  </si>
  <si>
    <t>Who Is Kelsie Domer? What to Know About Rodeo Star After Daughter’s Death</t>
  </si>
  <si>
    <t>https://www.usmagazine.com/entertainment/news/bridgertons-season-4-finale-post-credits-scene-features-major-change/</t>
  </si>
  <si>
    <t>Bridgerton’s Season 4 Finale Post-Credits Scene Is Major Change for the Show</t>
  </si>
  <si>
    <t>https://www.usmagazine.com/celebrity-news/news/wellness-influencer-dead-at-age-31-after-ivf-procedure-complications/</t>
  </si>
  <si>
    <t>Wellness Influencer Dies at 31 After IVF Procedure Complications</t>
  </si>
  <si>
    <t>https://www.usmagazine.com/entertainment/news/taylor-sheridans-the-madison-trailer-hints-at-major-onscreen-death/</t>
  </si>
  <si>
    <t>Taylor Sheridan’s ‘The Madison’ Hints at Major ‘Tragedy’ in Series Premiere</t>
  </si>
  <si>
    <t>https://www.womansworld.com/entertainment/books/best-new-historical-fiction-romance-books</t>
  </si>
  <si>
    <t>9 New and Anticipated Historical Fiction Books Brimming with Steamy Romance and Yearning!</t>
  </si>
  <si>
    <t>https://www.usmagazine.com/entertainment/news/olympics-broadcaster-reacts-to-calling-2026-mens-big-air-final-boring/</t>
  </si>
  <si>
    <t>Olympics Broadcaster Addresses ‘Hot Mic’ Moment During Men’s Snowboard Final</t>
  </si>
  <si>
    <t>https://www.usmagazine.com/celebrity-news/news/fbi-director-responds-to-critics-of-celebration-with-team-usa-hockey/</t>
  </si>
  <si>
    <t>FBI Director Responds to Critics of His Celebration With Team USA Hockey</t>
  </si>
  <si>
    <t>https://www.usmagazine.com/sports/news/former-player-calls-out-nfl-after-the-death-of-vikings-rondale-moore/</t>
  </si>
  <si>
    <t>Former Player Calls Out the NFL After the Death of Vikings WR Rondale Moore</t>
  </si>
  <si>
    <t>https://www.usmagazine.com/shopping/news/flipside-luggage-carry-on-built-in-partition/</t>
  </si>
  <si>
    <t>This Clever Carry-on Suitcase Separates Dirty Clothes for You</t>
  </si>
  <si>
    <t>https://www.usmagazine.com/entertainment/news/which-americas-next-top-model-contestants-spoke-out-about-netflix-documentary/</t>
  </si>
  <si>
    <t>‘America’s Next Top Model’ Contestants React to Shocking Netflix Doc</t>
  </si>
  <si>
    <t>https://www.usmagazine.com/shopping/news/warlmart-new-winter-fashion-arrivals/</t>
  </si>
  <si>
    <t>Walmart Quietly Dropped 21 Rich Mom Staples, Starting at $13</t>
  </si>
  <si>
    <t>https://www.usmagazine.com/entertainment/news/the-burbs-keke-palmer-addresses-biggest-changes-from-movie-to-show/</t>
  </si>
  <si>
    <t>Keke Palmer Addresses The Burbs’ Biggest Changes From Movie to TV Show</t>
  </si>
  <si>
    <t>https://www.usmagazine.com/celebrity-news/news/alyssa-milano-defends-eric-danes-friends-creating-a-gofundme/</t>
  </si>
  <si>
    <t>Alyssa Milano Defends Eric Dane’s Friends Creating GoFundMe After His Death</t>
  </si>
  <si>
    <t>https://www.usmagazine.com/crime-news/news/onetime-american-idol-contender-is-charged-with-murder-in-wifes-death/</t>
  </si>
  <si>
    <t>Onetime ‘American Idol’ Contender is Charged With Murder in Wife’s Death</t>
  </si>
  <si>
    <t>https://www.usmagazine.com/sports/news/shohei-ohtanis-fan-favorite-dog-decoy-gets-a-28-foot-tribute/</t>
  </si>
  <si>
    <t>Shohei Ohtani’s Fan-Favorite Dog Decoy Gets a 28-Foot Tribute</t>
  </si>
  <si>
    <t>https://www.usmagazine.com/entertainment/news/why-is-this-obscure-gerard-butler-action-movie-so-popular-on-netflix-right-now/</t>
  </si>
  <si>
    <t>Why Is This Obscure Gerard Butler Action Movie So Popular on Netflix Right Now?</t>
  </si>
  <si>
    <t>https://www.usmagazine.com/crime-news/news/nc-mom-michele-hundley-smith-will-not-face-charges-after-being-found/</t>
  </si>
  <si>
    <t>NC Mom Michele Hundley Smith Will Not Face Charges After Being Found</t>
  </si>
  <si>
    <t>https://www.usmagazine.com/entertainment/news/25-things-you-dont-know-about-the-oscars-shocking-snubs-and-more/</t>
  </si>
  <si>
    <t>25 Things You Don’t Know About the Oscars: Shocking Snubs, Records and More</t>
  </si>
  <si>
    <t>https://www.usmagazine.com/crime-news/news/estranged-husband-allegedly-killed-wife-in-murder-suicide-while-kids-were-home/</t>
  </si>
  <si>
    <t>Estranged Husband Allegedly Killed Wife in Murder-Suicide While Kids Were Home</t>
  </si>
  <si>
    <t>https://www.usmagazine.com/shopping/news/cozy-lounge-sets-swiss-alps-rich-amazon/</t>
  </si>
  <si>
    <t>19 Lounge Sets to Look Like You Winter in the Swiss Alps - From $9</t>
  </si>
  <si>
    <t>https://www.womansworld.com/life/burger-king-updates-the-whopper-with-major-changes</t>
  </si>
  <si>
    <t>Burger King Just Upgraded the Whopper-See What’s Different + The Burger’s History</t>
  </si>
  <si>
    <t>https://www.usmagazine.com/celebrity-news/news/what-were-eric-danes-symptoms-before-als-diagnosis-and-death-at-age-53/</t>
  </si>
  <si>
    <t>What Were Eric Dane’s Symptoms Before ALS Diagnosis and Death at Age 53?</t>
  </si>
  <si>
    <t>https://www.usmagazine.com/celebrity-moms/news/influencer-hannah-collins-peters-opens-up-about-grief-after-sons-death/</t>
  </si>
  <si>
    <t>Influencer Hannah Peters Takes Grief ‘1 Second at a Time’ After Son’s Death</t>
  </si>
  <si>
    <t>https://www.usmagazine.com/entertainment/news/jd-vance-warns-team-usa-not-to-pop-off-about-politics-at-2026-olympics/</t>
  </si>
  <si>
    <t>JD Vance Warns Team USA Not to ‘Pop Off About Politics’ at Winter Olympics</t>
  </si>
  <si>
    <t>https://www.usmagazine.com/sports/news/are-jack-hughes-tate-mcrae-dating-where-things-stand-after-olympics/</t>
  </si>
  <si>
    <t>Are Jack Hughes and Tate McRae Dating? Where Things Stand After Olympics</t>
  </si>
  <si>
    <t>https://www.usmagazine.com/celebrity-news/news/why-olympian-allyson-felix-hid-her-pregnancy-amid-track-career/</t>
  </si>
  <si>
    <t>Why Olympic Champion Allyson Felix ‘Hid My Pregnancy’ Amid Track Career</t>
  </si>
  <si>
    <t>https://www.usmagazine.com/celebrity-news/news/savannah-guthries-mom-missing-does-sheriff-suspect-foul-play/</t>
  </si>
  <si>
    <t>Savannah Guthrie’s Mom Missing: Does Law Enforcement Suspect Foul Play?</t>
  </si>
  <si>
    <t>https://www.usmagazine.com/celebrity-news/news/who-is-savannah-guthries-missing-mom-details-about-nancy-guthrie/</t>
  </si>
  <si>
    <t>Who Is Savannah Guthrie’s Missing Mom? What to Know About Nancy Guthrie</t>
  </si>
  <si>
    <t>https://www.usmagazine.com/sports/news/journalist-says-team-usa-should-vet-olympians-for-their-patriotism/</t>
  </si>
  <si>
    <t>Journalist Argues Team USA Should Vet Olympians About Their ‘Patriotism’</t>
  </si>
  <si>
    <t>https://www.usmagazine.com/entertainment/news/biggest-yellowstone-feuds-over-the-years-physical-fights-to-lawsuits/</t>
  </si>
  <si>
    <t>Biggest ‘Yellowstone’ Feuds Over the Years: From Physical Fights to Lawsuits</t>
  </si>
  <si>
    <t>https://www.usmagazine.com/entertainment/news/3-best-new-netflix-movies-im-watching-this-weekend-january-30-february-1-2026/</t>
  </si>
  <si>
    <t>3 Best New Netflix Movies I’m Watching This Weekend (January 30-February 1)</t>
  </si>
  <si>
    <t>https://www.usmagazine.com/entertainment/news/sullivans-crossing-season-4-trailer-maggie-cal-argue-over-secret-husband/</t>
  </si>
  <si>
    <t>‘Sullivan’s Crossing’ Trailer Teases Maggie, Cal Divide Over Secret Husband</t>
  </si>
  <si>
    <t>https://www.usmagazine.com/sports/news/team-usas-kyle-connor-addresses-skipping-trumps-state-of-the-union/</t>
  </si>
  <si>
    <t>Team USA’s Kyle Connor Addresses Skipping Trump’s State of the Union</t>
  </si>
  <si>
    <t>https://www.usmagazine.com/entertainment/news/5-best-bridgerton-romances-ever-ranked-our-no-1-pick-might-make-you-mad/</t>
  </si>
  <si>
    <t>5 Best ‘Bridgerton’ Romances Ever, Ranked</t>
  </si>
  <si>
    <t>https://www.usmagazine.com/sports/news/5-team-usa-hockey-players-skipped-white-house-meeting-with-trump/</t>
  </si>
  <si>
    <t>5 Team USA Hockey Players Skipped White House Meeting With Trump</t>
  </si>
  <si>
    <t>https://www.usmagazine.com/entertainment/news/why-is-steve-burton-taking-a-break-from-general-hospital-reason-explained/</t>
  </si>
  <si>
    <t>Steve Burton Takes Break From ‘General Hospital’ Nearly 5 Years After Firing</t>
  </si>
  <si>
    <t>https://www.usmagazine.com/celebrity-moms/news/snoop-doggs-daughter-cori-broadus-fiance-mourns-their-late-baby/</t>
  </si>
  <si>
    <t>Fiance of Snoop Dogg’s Daughter Cori Broadus Mourns Their Late Baby Codi</t>
  </si>
  <si>
    <t>https://www.usmagazine.com/celebrity-news/news/hilary-duff-details-drag-out-fight-with-husband-matthew-koma/</t>
  </si>
  <si>
    <t>Hilary Duff Details ‘Drag-Out’ Fight With Husband Matthew Koma: Felt ‘So Good’</t>
  </si>
  <si>
    <t>https://www.usmagazine.com/celebrity-news/news/savannah-guthries-pastor-speaks-out-about-mom-nancys-disappearance/</t>
  </si>
  <si>
    <t>Savannah Guthrie’s Pastor Speaks Out About Her Mother Nancy’s Disappearance</t>
  </si>
  <si>
    <t>https://www.usmagazine.com/entertainment/news/tell-me-lies-cast-reveals-where-their-characters-are-10-years-after-finale/</t>
  </si>
  <si>
    <t>‘Tell Me Lies’ Cast Reveals Where Their Characters Are 10 Years After Finale</t>
  </si>
  <si>
    <t>https://www.usmagazine.com/celebrity-news/news/how-many-members-of-the-british-royal-family-have-been-arrested/</t>
  </si>
  <si>
    <t>How Many Other Royals Have Been Arrested Before Andrew Mountbatten-Windsor?</t>
  </si>
  <si>
    <t>https://www.usmagazine.com/shopping/news/casual-chic-short-sleeve-blouses/</t>
  </si>
  <si>
    <t>Just In! 16 Casual-Chic Blouses That Are Bound to Go Viral Before Spring</t>
  </si>
  <si>
    <t>https://www.usmagazine.com/entertainment/news/is-bridgertons-eloise-or-francesca-the-season-5-lead-hints-explained/</t>
  </si>
  <si>
    <t>Is Eloise or Francesca the Next ‘Bridgerton’ Lead? Season 5 Hints Explained</t>
  </si>
  <si>
    <t>https://www.usmagazine.com/celebrity-news/news/when-was-eric-danes-last-appearance-before-his-death-at-age-53/</t>
  </si>
  <si>
    <t>When Was Eric Dane’s Last Appearance Before His Death at Age 53?</t>
  </si>
  <si>
    <t>https://www.usmagazine.com/celebrity-news/news/eric-dane-and-rebecca-gayhearts-quotes-about-relationship-after-split/</t>
  </si>
  <si>
    <t>Eric Dane and Rebecca Gayheart’s Quotes About Relationship After Splitting</t>
  </si>
  <si>
    <t>https://www.womansworld.com/beauty/skin/how-to-build-a-skincare-routine-that-actually-works-after-50</t>
  </si>
  <si>
    <t>How to Build a Skincare Routine That Actually Works After 50</t>
  </si>
  <si>
    <t>https://www.usmagazine.com/entertainment/news/jack-hughes-addresses-laughing-at-trumps-joke-about-usa-womens-team/</t>
  </si>
  <si>
    <t>Jack Hughes Responds to Backlash for Laughing at Trump’s Joke About Women</t>
  </si>
  <si>
    <t>https://www.usmagazine.com/celebrity-news/news/lizzie-mcguire-star-on-how-often-he-spoke-to-robert-carradine-before-death/</t>
  </si>
  <si>
    <t>‘Lizzie McGuire’ Star Shared How Often He Spoke to Late Robert Carradine</t>
  </si>
  <si>
    <t>https://www.usmagazine.com/entertainment/news/colton-underwood-reveals-if-he-speaks-to-cassie-randolph-after-restraining-order/</t>
  </si>
  <si>
    <t>Colton Underwood Reveals If He Still Speaks to Ex Cassie Randolph</t>
  </si>
  <si>
    <t>https://www.usmagazine.com/shopping/news/flattering-large-bust-friendly-sweaters/</t>
  </si>
  <si>
    <t>Large Bust? These Flattering, Relaxed Sweaters Are Your New Closet MVPs</t>
  </si>
  <si>
    <t>https://www.usmagazine.com/celebrity-news/news/how-did-martin-shorts-daughter-die-katherine-shorts-cause-of-death/</t>
  </si>
  <si>
    <t>Martin Short’s Daughter Katherine Short’s Cause of Death Revealed</t>
  </si>
  <si>
    <t>https://www.usmagazine.com/celebrity-moms/news/kelley-wolf-reunites-with-scott-wolf-kids-after-restraining-order-dismissed/</t>
  </si>
  <si>
    <t>Kelley Wolf Reunites With Scott Wolf, Kids After Restraining Order Dismissed</t>
  </si>
  <si>
    <t>https://www.usmagazine.com/shopping/news/belted-winter-sweater-dresses-amazon/</t>
  </si>
  <si>
    <t>17 Belted Sweater Dresses to Instantly Look Slimmer - From $12</t>
  </si>
  <si>
    <t>https://www.usmagazine.com/celebrity-news/news/how-james-van-der-beeks-ex-wife-heather-mccomb-react-to-his-death/</t>
  </si>
  <si>
    <t>James Van Der Beek’s Ex-Wife Heather McComb Reacts to His Death at Age 48</t>
  </si>
  <si>
    <t>https://www.usmagazine.com/celebrity-news/news/who-is-gabby-barrett-what-to-know-about-turning-point-halftime-show-performer/</t>
  </si>
  <si>
    <t>Who Is Gabby Barrett? What to Know About the Country Singer and ‘Idol’ Alum</t>
  </si>
  <si>
    <t>https://www.usmagazine.com/celebrity-news/news/did-shaboozey-confirm-odessa-azion-drew-starkeys-romance-at-2026-grammys/</t>
  </si>
  <si>
    <t>Did Shaboozey Just Confirm Odessa A’zion and Drew Starkey’s Romance?</t>
  </si>
  <si>
    <t>https://www.usmagazine.com/shopping/news/work-to-play-silky-skirts/</t>
  </si>
  <si>
    <t>15 Silky Skirts That Transition From Work to Happy Hour</t>
  </si>
  <si>
    <t>https://www.usmagazine.com/celebrity-news/news/spencer-pratt-and-stephanie-pratts-ups-and-downs-through-the-years/</t>
  </si>
  <si>
    <t>Spencer Pratt and Sister Stephanie Pratt’s Ups and Downs Through the Years</t>
  </si>
  <si>
    <t>https://www.womansworld.com/entertainment/tv-shows/is-luke-macfarlane-joining-shifting-gears-season-3</t>
  </si>
  <si>
    <t>Luke Macfarlane’s ‘Shifting Gears’ Season 3 Return? Get the Scoop!</t>
  </si>
  <si>
    <t>https://www.usmagazine.com/celebrity-moms/news/speed-skater-francesca-lollobrigida-celebrates-olympic-win-with-son/</t>
  </si>
  <si>
    <t>Speed Skater Francesca Lollobrigida Celebrates Olympics With 2-Year-Old Son</t>
  </si>
  <si>
    <t>https://www.usmagazine.com/entertainment/news/this-2007-comedy-classic-has-an-almost-perfect-rotten-tomatoes-score-and-it-still-holds-up/</t>
  </si>
  <si>
    <t>This 2007 Comedy Classic on Hulu Has an Almost Perfect Rotten Tomatoes Score</t>
  </si>
  <si>
    <t>https://www.usmagazine.com/entertainment/news/when-does-high-potential-come-back-after-pause-next-episode-details/</t>
  </si>
  <si>
    <t>When Does ‘High Potential’ Come Back? Return Date Revealed</t>
  </si>
  <si>
    <t>https://www.womansworld.com/entertainment/tv-shows/the-way-home-season-4</t>
  </si>
  <si>
    <t>‘The Way Home’ Season 4 Takes the Landry Women Back to the Roaring ‘20s-We Have All the Details!</t>
  </si>
  <si>
    <t>https://www.usmagazine.com/celebrity-news/news/martin-shorts-daughter-katherine-found-dead-at-age-42/</t>
  </si>
  <si>
    <t>Martin Short’s Daughter Katherine Found Dead at Age 42</t>
  </si>
  <si>
    <t>https://www.usmagazine.com/celebrity-news/news/style-influencer-dawn-roth-diagnosed-with-cancer-at-50-not-localized/</t>
  </si>
  <si>
    <t>Style Influencer Dawn Roth Diagnosed With Cancer at 50: ‘It’s Not Localized’</t>
  </si>
  <si>
    <t>https://www.usmagazine.com/shopping/news/taylor-swift-retro-reebok-sneakers-amazon/</t>
  </si>
  <si>
    <t>PSA: Taylor Swift Wore These $75 Retro Sneakers - On Amazon</t>
  </si>
  <si>
    <t>https://www.usmagazine.com/shopping/news/kylie-jenner-snack-control-hack-jelly/</t>
  </si>
  <si>
    <t>Kylie Jenner’s Sneaky Hack to Curb Snack Cravings Is This $22 Jelly</t>
  </si>
  <si>
    <t>https://www.usmagazine.com/entertainment/news/andy-cohen-breaks-silence-after-rhony-docuseries-announcement-at-e/</t>
  </si>
  <si>
    <t>Andy Cohen Breaks Silence After ‘RHONY’ Docuseries Announcement at E!</t>
  </si>
  <si>
    <t>https://www.usmagazine.com/entertainment/news/sabrina-carpenter-criticized-by-peta-for-grammys-2026-performance/</t>
  </si>
  <si>
    <t>Sabrina Carpenter Criticized by PETA for Her Grammys Performance: ‘Stupid’</t>
  </si>
  <si>
    <t>https://www.usmagazine.com/entertainment/news/former-mlb-player-and-2-time-world-series-champ-terrance-gore-dies-at-34/</t>
  </si>
  <si>
    <t>Former MLB Player and 2-Time World Series Champion Terrance Gore Dies at 34</t>
  </si>
  <si>
    <t>https://www.womansworld.com/life/relationships/after-losing-his-leg-at-10-teen-amputee-inspires-on-football-field</t>
  </si>
  <si>
    <t>After Losing His Leg at 10, Teen Amputee Inspires on Football Field</t>
  </si>
  <si>
    <t>https://www.usmagazine.com/crime-news/news/husband-caught-indiana-school-employee-sexually-assaulting-student/</t>
  </si>
  <si>
    <t>Husband Caught Indiana School Employee Sexually Assaulting Student</t>
  </si>
  <si>
    <t>https://www.usmagazine.com/celebrity-news/news/robert-duvall-lifted-weights-in-workout-video-weeks-before-his-death-at-95/</t>
  </si>
  <si>
    <t>Robert Duvall Lifted Weights in Workout Video Weeks Before His Death at 95</t>
  </si>
  <si>
    <t>https://www.womansworld.com/life/money/happy-money-episode-7-krazy-coupon-lady-saves-on-groceries</t>
  </si>
  <si>
    <t>‘Happy Money’ Episode 7: Krazy Coupon Lady Shares Her Best Grocery Hacks to Save 70% Off Your Bill</t>
  </si>
  <si>
    <t>https://www.lifeandstylemag.com/posts/10-k-dramas-every-beginner-should-watch-first/</t>
  </si>
  <si>
    <t>Your Gateway to Korean Drama: 10 Essential K-Dramas Perfect for First-Time Viewers</t>
  </si>
  <si>
    <t>https://www.usmagazine.com/stylish/news/the-2026-met-gala-dress-code-has-been-revealed-as-fashion-is-art/</t>
  </si>
  <si>
    <t>The 2026 Met Gala Dress Code Is Revealed as ‘Fashion Is Art’ - What to Expect</t>
  </si>
  <si>
    <t>https://www.usmagazine.com/crime-news/news/man-allegedly-kidnapped-woman-held-her-hostage-at-west-virginia-home/</t>
  </si>
  <si>
    <t>Man Allegedly Kidnapped Woman, Held Her Hostage at West Virginia Home</t>
  </si>
  <si>
    <t>https://www.usmagazine.com/celebrity-moms/news/hailey-bieber-reveals-which-of-justins-songs-baby-jack-is-singing/</t>
  </si>
  <si>
    <t>Hailey Bieber Reveals Which of Justin’s Songs Baby Jack Is Singing</t>
  </si>
  <si>
    <t>https://www.usmagazine.com/celebrity-news/news/who-is-maya-hawkes-husband-meet-christian-lee-hutson-after-2026-wedding/</t>
  </si>
  <si>
    <t>What to Know About Maya Hawke’s Husband After Their Surprise V-Day Wedding</t>
  </si>
  <si>
    <t>https://www.usmagazine.com/entertainment/news/who-is-lee-brice-turning-point-halftime-show-performer-explained/</t>
  </si>
  <si>
    <t>Who Is Lee Brice? What to Know About Turning Point Halftime Show Performer</t>
  </si>
  <si>
    <t>https://www.lifeandstylemag.com/posts/inside-wegovy-the-weight-loss-pill-making-waves-in-the-u-s/</t>
  </si>
  <si>
    <t>Inside Wegovy: The Weight-Loss Pill Making Waves in the U.S</t>
  </si>
  <si>
    <t>https://www.usmagazine.com/entertainment/news/lindsey-vonns-2026-olympics-crash-should-be-end-of-career-dad-says/</t>
  </si>
  <si>
    <t>Lindsey Vonn’s 2026 Olympics Crash Should Mark ‘End of Her Career,’ Dad Says</t>
  </si>
  <si>
    <t>https://www.womansworld.com/entertainment/celebrities/billie-jean-king-shares-moms-advice-that-ended-her-lazy-habits-exclusive</t>
  </si>
  <si>
    <t>Billie Jean King’s Exercise Hack That Works Every Single Time (EXCLUSIVE)</t>
  </si>
  <si>
    <t>https://www.womansworld.com/life/holidays/plan-the-best-aruba-vacation-top-beaches-dining-travel-tips</t>
  </si>
  <si>
    <t>Aruba’s Flamingo Island &amp; Butterfly Farm Are Pure Paradise</t>
  </si>
  <si>
    <t>https://www.usmagazine.com/crime-news/news/florida-father-forgives-killer-convicted-of-murdering-his-10-year-old-son/</t>
  </si>
  <si>
    <t>Florida Father Forgives 10-Year-Old Son’s Killer in Court: ‘I Forgive Him’</t>
  </si>
  <si>
    <t>https://www.usmagazine.com/entertainment/news/how-greys-anatomy-paid-tribute-to-eric-dane-after-his-death-at-53/</t>
  </si>
  <si>
    <t>How ‘Grey’s Anatomy’ Paid Tribute to Eric Dane After His Death at 53</t>
  </si>
  <si>
    <t>https://www.womansworld.com/life/joan-lunden-taught-me-about-life-in-an-intimate-interview-excl</t>
  </si>
  <si>
    <t>Why I Jumped at the Chance to Interview Joan Lunden (Excl)</t>
  </si>
  <si>
    <t>https://www.usmagazine.com/celebrity-news/news/will-arnett-claims-a-famous-comedian-was-kicked-off-smartless-podcast/</t>
  </si>
  <si>
    <t>Will Arnett Claims a ‘Famous Comedian’ Was Kicked Off ‘SmartLess’ Podcast</t>
  </si>
  <si>
    <t>https://www.usmagazine.com/celebrity-news/news/grand-cayman-star-cass-lacelle-dead-at-age-34-after-cancer-battle/</t>
  </si>
  <si>
    <t>Grand Cayman: Secrets in Paradise’s Cass Lacelle Dead at Age 34</t>
  </si>
  <si>
    <t>https://www.usmagazine.com/entertainment/news/3-most-popular-netflix-movies-right-now-february-10-14-2026/</t>
  </si>
  <si>
    <t>3 Most Popular Netflix Movies Right Now (February 10-14): ‘Overboard’ and More</t>
  </si>
  <si>
    <t>https://www.usmagazine.com/entertainment/news/rhonys-aviva-drescher-weighs-in-on-jill-zarin-being-fired-from-spinoff/</t>
  </si>
  <si>
    <t>‘RHONY’ Alum Aviva Drescher Weighs In on Jill Zarin Being Fired From Spinoff</t>
  </si>
  <si>
    <t>https://www.usmagazine.com/celebrity-news/news/eric-dane-gave-his-final-interview-from-wheelchair-amid-als-battle/</t>
  </si>
  <si>
    <t>Eric Dane Gave His Final Interview From Wheelchair Amid ALS Battle</t>
  </si>
  <si>
    <t>https://www.usmagazine.com/celebrity-news/news/kid-rock-and-rfk-jr-post-shirtless-workout-for-u-s-department-of-health/</t>
  </si>
  <si>
    <t>Kid Rock and RFK Jr.’s Shirtless Workout Sparks Mixed Reactions: ‘Sick’</t>
  </si>
  <si>
    <t>https://www.usmagazine.com/celebrity-news/news/pregnant-influencer-says-doctors-had-to-stop-her-heart-for-80-minutes/</t>
  </si>
  <si>
    <t>Pregnant Influencer Says Doctors Had to Stop Her Heart for 80 Minutes</t>
  </si>
  <si>
    <t>https://www.usmagazine.com/entertainment/news/5-best-sam-raimi-movies-ever-ranked-our-no-1-pick-is-a-neglected-90s-classic/</t>
  </si>
  <si>
    <t>5 Best Sam Raimi Movies, Ranked - Our No. 1 Pick Is a Neglected ‘90s Classic</t>
  </si>
  <si>
    <t>https://www.usmagazine.com/shopping/news/winter-wedding-guest-dresses-amazon/</t>
  </si>
  <si>
    <t>13 Versatile Winter Wedding Guest Dresses to Wear Beyond the Ceremony</t>
  </si>
  <si>
    <t>https://www.usmagazine.com/entertainment/news/chris-harrison-to-host-traditional-marriage-show-after-bachelor-exit/</t>
  </si>
  <si>
    <t>Chris Harrison to Host ‘Traditional Marriage’ Show After ‘Bachelor’ Exit</t>
  </si>
  <si>
    <t>https://www.womansworld.com/entertainment/viral-olympic-pierogi-plushie-where-to-buy-team-poland-mascot</t>
  </si>
  <si>
    <t>Team Poland’s Pierogi Plush Is Going Viral-Here’s How to Get a Dupe</t>
  </si>
  <si>
    <t>https://www.womansworld.com/wellness/heart-health/melissa-claire-egan-opens-up-about-heart-disease-diagnosis</t>
  </si>
  <si>
    <t>https://www.usmagazine.com/entertainment/news/lindsey-vonn-breaks-leg-in-olympics-crash-had-orthopedic-operation/</t>
  </si>
  <si>
    <t>Lindsey Vonn Breaks Leg in 2026 Olympics Crash, Had ‘Orthopedic Operation’</t>
  </si>
  <si>
    <t>https://www.usmagazine.com/entertainment/news/prime-videos-best-crime-thriller-show-is-back-in-february-and-its-better-than-ever/</t>
  </si>
  <si>
    <t>Prime Video’s Best Crime Thriller Is Back in February, and It’s Better Than Ever</t>
  </si>
  <si>
    <t>https://www.usmagazine.com/celebrity-news/news/alfonso-ribeiro-reveals-hes-godfather-to-james-van-der-beeks-daughter/</t>
  </si>
  <si>
    <t>Alfonso Ribeiro Reveals He Is Godfather to James Van Der Beek’s Daughter</t>
  </si>
  <si>
    <t>https://www.usmagazine.com/shopping/news/best-shapewear-for-wedding-dresses-brides-style-shop-now/</t>
  </si>
  <si>
    <t>The 18 Best Bridal Shapewear Styles That Will Enhance Your Wedding Dress</t>
  </si>
  <si>
    <t>https://www.usmagazine.com/crime-news/news/pennsylvania-police-seek-tips-in-cold-case-murder-of-lisa-carabello/</t>
  </si>
  <si>
    <t>25 Years After Woman Murdered in Home, PA Police Continue to Seek Tips</t>
  </si>
  <si>
    <t>https://www.usmagazine.com/entertainment/news/kanye-west-performs-duet-with-daughter-north-during-mexico-concert/</t>
  </si>
  <si>
    <t>Kanye West Enlists Daughter North for Surprise Duet at His Mexico Concert</t>
  </si>
  <si>
    <t>https://www.usmagazine.com/celebrity-news/news/addison-raes-father-accused-of-exposing-himself-in-a-walgreens/</t>
  </si>
  <si>
    <t>Addison Rae’s Father Accused of Exposing Himself in a Walgreens</t>
  </si>
  <si>
    <t>https://www.usmagazine.com/crime-news/news/missing-teen-believed-dead-man-she-met-through-gaming-arrested-police/</t>
  </si>
  <si>
    <t>Missing Teen Believed Dead, Man She Met Through Gaming Arrested: Police</t>
  </si>
  <si>
    <t>https://www.usmagazine.com/celebrity-news/news/cruz-beckham-shares-photos-with-brooklyn-amid-ongoing-estrangement/</t>
  </si>
  <si>
    <t>Cruz Beckham Shares Photos With Brother Brooklyn Amid Ongoing Estrangement</t>
  </si>
  <si>
    <t>https://www.usmagazine.com/celebrity-news/news/eric-dane-and-ex-priya-jain-reconnected-as-friends-before-his-death/</t>
  </si>
  <si>
    <t>Eric Dane and Ex-GF Priya Jain Reconnected ‘As Friends’ Before His Death</t>
  </si>
  <si>
    <t>https://www.usmagazine.com/celebrity-news/news/harry-styles-explains-how-2-year-break-was-where-i-wanted-to-be/</t>
  </si>
  <si>
    <t>Harry Styles Breaks Down His ‘Really Special’ 2-Year Break From Touring</t>
  </si>
  <si>
    <t>https://www.usmagazine.com/entertainment/news/who-is-love-is-blinds-amber-morrison-meet-the-season-10-contestant/</t>
  </si>
  <si>
    <t>What to Know About ‘Love Is Blind’ Single Mom Amber - And Her Pod Journey</t>
  </si>
  <si>
    <t>https://www.usmagazine.com/entertainment/news/who-is-isabeau-levito-meet-the-team-usa-figure-skating-star/</t>
  </si>
  <si>
    <t>Who Is Isabeau Levito? Meet the Team USA Figure Skating Star</t>
  </si>
  <si>
    <t>https://www.usmagazine.com/entertainment/news/hoda-kotb-sends-love-to-savannah-guthrie-mom-nancy-on-today-show/</t>
  </si>
  <si>
    <t>Hoda Kotb Returns to ‘Today,’ Sends Love to Savannah Guthrie and Mom Nancy</t>
  </si>
  <si>
    <t>https://www.usmagazine.com/entertainment/news/jake-paul-has-second-jaw-surgery-after-double-break-during-boxing-match/</t>
  </si>
  <si>
    <t>Jake Paul Has Second Jaw Surgery After ‘Double Break’ During Boxing Match</t>
  </si>
  <si>
    <t>https://www.usmagazine.com/celebrity-news/news/savannah-guthrie-exits-nbc-olympics-coverage-after-mom-goes-missing/</t>
  </si>
  <si>
    <t>Savannah Guthrie Withdraws From Olympics Coverage After Mom Goes Missing</t>
  </si>
  <si>
    <t>https://www.usmagazine.com/shopping/news/bethenny-frankel-nourishing-lip-mask/</t>
  </si>
  <si>
    <t>Bethenny Frankel Compares This Nourishing Lip Mask to a ‘Body Wrap’</t>
  </si>
  <si>
    <t>https://www.usmagazine.com/celebrity-news/news/shia-labeouf-arrested-again-in-new-orleans-following-mardi-gras-incident/</t>
  </si>
  <si>
    <t>Shia LaBeouf Arrested Again in New Orleans Following ‘Mardi Gras Incident’</t>
  </si>
  <si>
    <t>https://www.usmagazine.com/celebrity-moms/news/influencer-nara-smith-reveals-why-shes-storing-her-breastmilk-outside-in-the-snow/</t>
  </si>
  <si>
    <t>Why Is Influencer Nara Smith Storing Her Breastmilk Outside in the Snow?</t>
  </si>
  <si>
    <t>https://www.usmagazine.com/sports/news/jack-hughes-preaches-patriotism-after-scoring-ot-goal-with-missing-teeth/</t>
  </si>
  <si>
    <t>Jack Hughes Preaches Patriotism After Scoring Gold Medal Goal With Missing Teeth</t>
  </si>
  <si>
    <t>https://www.usmagazine.com/celebrity-news/news/former-the-voice-contestant-ifunanya-nwangene-dead-at-26-after-snake-bite/</t>
  </si>
  <si>
    <t>Former ‘The Voice’ Contestant Ifunanya Nwangene Dead at 26 After Snake Bite</t>
  </si>
  <si>
    <t>https://www.usmagazine.com/celebrity-news/news/eva-marcille-says-never-say-never-to-possible-rhoa-return/</t>
  </si>
  <si>
    <t>Eva Marcille Says ‘Never Say Never’ to ‘RHOA’ Return</t>
  </si>
  <si>
    <t>https://www.womansworld.com/shopping/dollar-tree-hydrangea-dinnerware-set</t>
  </si>
  <si>
    <t>Dollar Tree Hydrangea Dinnerware Set Is $1.50 Each!</t>
  </si>
  <si>
    <t>https://www.usmagazine.com/entertainment/news/who-are-bridgertons-nicholas-braimbridge-tony-cooper-tributes-explained/</t>
  </si>
  <si>
    <t>‘Bridgerton’ Season 4 Honors Nicholas Braimbridge, Tony Cooper After Deaths</t>
  </si>
  <si>
    <t>https://www.usmagazine.com/celebrity-news/news/rhoslcs-mary-cosby-said-son-robert-jr-was-doing-good-before-death/</t>
  </si>
  <si>
    <t>Mary Cosby Said Son Robert Jr. Was ‘Doing Very Good’ 5 Months Before His Death</t>
  </si>
  <si>
    <t>https://www.usmagazine.com/entertainment/pictures/taylor-frankie-pauls-the-bachelorette-season-22-official-cast-meet-the-men/</t>
  </si>
  <si>
    <t>Taylor Frankie Paul’s The Bachelorette Season 22 Official Cast: Meet the Men</t>
  </si>
  <si>
    <t>https://www.usmagazine.com/celebrity-news/news/the-studio-withdraws-from-apple-tv-event-after-catherine-oharas-death/</t>
  </si>
  <si>
    <t>‘The Studio’ Withdraws From Apple TV Event After Catherine O’Hara’s Death</t>
  </si>
  <si>
    <t>https://www.usmagazine.com/stylish/news/sotd-naomi-watts-crossbody-look-amazon/</t>
  </si>
  <si>
    <t>Naomi Watts Ditched Bigger Bags for This Easy Crossbody Style</t>
  </si>
  <si>
    <t>https://www.usmagazine.com/crime-news/news/us-citizens-urged-to-shelter-in-place-after-cartel-bosss-assassination/</t>
  </si>
  <si>
    <t>U.S. Citizens Urged to ‘Shelter in Place’ After Cartel Boss’ Assassination</t>
  </si>
  <si>
    <t>https://www.usmagazine.com/stylish/news/chappell-roan-wore-prosthetic-nipples-and-faux-tattoos-for-grammys-look/</t>
  </si>
  <si>
    <t>Chappell Roan Wore Prosthetic Nipples and Faux Tattoos for 2026 Grammys Look</t>
  </si>
  <si>
    <t>https://www.usmagazine.com/shopping/news/writer-loved-winter-travel-essentials-amazon/</t>
  </si>
  <si>
    <t>I’m a Winter Travel Expert and I Always Pack These Items in My Luggage</t>
  </si>
  <si>
    <t>https://www.usmagazine.com/entertainment/news/onlyfans-star-says-patriots-qb-drake-maye-doesnt-look-happy-with-wife/</t>
  </si>
  <si>
    <t>OnlyFans Star Says Patriots QB Drake Maye Doesn’t ‘Look Happy’ With Wife Ann</t>
  </si>
  <si>
    <t>https://www.usmagazine.com/shopping/news/dua-lipa-gold-wrap-watch-style-amazon/</t>
  </si>
  <si>
    <t>Dua Lipa’s Wrap Watch Is $53,000 - But We Found the Look for $25</t>
  </si>
  <si>
    <t>https://www.usmagazine.com/crime-news/news/illinois-man-sentenced-for-sexually-exploiting-nearly-100-kids-on-snapchat/</t>
  </si>
  <si>
    <t>Illinois Man Sentenced for Sexually Exploiting Nearly 100 Kids on Snapchat</t>
  </si>
  <si>
    <t>https://www.usmagazine.com/sports/news/devonta-lee-dead-at-26-lsu-football-alums-mother-reveals-tragic-details/</t>
  </si>
  <si>
    <t>LSU Football Alum Devonta Lee Dead at 26, Mother Reveals Tragic Detail</t>
  </si>
  <si>
    <t>https://www.usmagazine.com/entertainment/news/who-is-david-zayas-actor-replacing-timothy-busfield-on-law-order-svu/</t>
  </si>
  <si>
    <t>Who Is David Zayas? Meet Star Replacing Timothy Busfield on ‘Law &amp; Order: SVU’</t>
  </si>
  <si>
    <t>https://www.usmagazine.com/shopping/news/parisian-girls-cozy-knit-sweater-styles/</t>
  </si>
  <si>
    <t>PSA: French Girls Can’t Stop Wearing These Cozy Knit Styles - From $7</t>
  </si>
  <si>
    <t>https://www.usmagazine.com/celebrity-news/news/breaking-down-savannah-guthries-mom-nancys-plans-before-she-went-missing/</t>
  </si>
  <si>
    <t>Breaking Down Savannah Guthrie’s Mom Nancy’s Plans Before She Went Missing</t>
  </si>
  <si>
    <t>https://www.usmagazine.com/celebrity-news/news/schitts-creeks-annie-murphy-reacts-to-catherine-oharas-death-at-71/</t>
  </si>
  <si>
    <t>Schitt’s Creek’s Annie Murphy Reacts to Catherine O’Hara’s Death at 71</t>
  </si>
  <si>
    <t>https://www.usmagazine.com/entertainment/news/what-happened-to-fantasia-barrino-inside-american-idol-winners-life-now/</t>
  </si>
  <si>
    <t>Inside Fantasia Barrino’s Life After Historic Win on ‘American Idol’</t>
  </si>
  <si>
    <t>https://www.usmagazine.com/celebrity-news/news/inside-mikayla-nogueira-and-cody-hawkens-marriage-struggles-before-divorce/</t>
  </si>
  <si>
    <t>Revisit Influencer Mikayla Nogueira and Cody Hawken’s Marriage Struggles</t>
  </si>
  <si>
    <t>https://www.womansworld.com/entertainment/celebrities/johnny-gaudreau-death-team-usa-olympics-tribute</t>
  </si>
  <si>
    <t>Team USA’s Touching Tribute to Late Hockey Star Johnny Gaudreau</t>
  </si>
  <si>
    <t>https://www.usmagazine.com/entertainment/news/3-best-new-netflix-movies-im-watching-this-weekend-13-15-how-to-train-your-dragon-and-more/</t>
  </si>
  <si>
    <t>3 Best New Netflix Movies I’m Watching This Weekend (13-15): ‘Rumor Has It’ and More</t>
  </si>
  <si>
    <t>https://www.usmagazine.com/sports/news/travis-and-jason-kelce-praise-usa-womens-hockey-amid-controversy/</t>
  </si>
  <si>
    <t>Travis and Jason Kelce Praise USA Women’s Hockey Amid Political Controversy</t>
  </si>
  <si>
    <t>https://www.womansworld.com/food-recipes/food-news/krispy-kreme-is-giving-away-free-dozen-donuts-friday-13</t>
  </si>
  <si>
    <t>Free Donuts?! How to Snag Your Krispy Kreme Free Dozen</t>
  </si>
  <si>
    <t>https://www.usmagazine.com/shopping/news/best-valentines-day-gifts-for-kids/</t>
  </si>
  <si>
    <t>Treat Your Littlest Loves to These 19 Valentine’s Day Gifts for Kids</t>
  </si>
  <si>
    <t>https://www.usmagazine.com/crime-news/news/police-make-arrest-in-2021-acid-attack-that-disfigured-long-island-woman/</t>
  </si>
  <si>
    <t>Police Make Arrest in 2021 Acid Attack That Disfigured Long Island Woman</t>
  </si>
  <si>
    <t>https://www.usmagazine.com/celebrity-news/news/jelly-roll-says-hes-a-dumb-redneck-as-others-call-out-ice-at-2026-grammys/</t>
  </si>
  <si>
    <t>Jelly Roll Says He’s a ‘Dumb Redneck’ as Others Call Out ICE at Grammys</t>
  </si>
  <si>
    <t>https://www.womansworld.com/entertainment/tv-shows/hbo-casts-milo-ventimiglia-in-american-blue-police-drama-pilot</t>
  </si>
  <si>
    <t>HBO Orders ‘American Blue’ Pilot Starring Milo Ventimiglia-Here’s What We Know About the New Cop Drama</t>
  </si>
  <si>
    <t>https://www.usmagazine.com/entertainment/news/who-is-melissa-stark-5-things-to-know-about-sb-lxs-sideline-reporter/</t>
  </si>
  <si>
    <t>What to Know About Star Super Bowl LX Sideline Reporter Melissa Stark</t>
  </si>
  <si>
    <t>https://www.usmagazine.com/celebrity-news/news/skydiver-pierre-wolnik-dead-at-37-after-parachute-fails-to-open/</t>
  </si>
  <si>
    <t>World Champion Skydiver Dead at 37 After Parachute Fails to Open</t>
  </si>
  <si>
    <t>https://www.usmagazine.com/entertainment/news/drake-mayes-dad-recalls-wild-story-of-how-they-went-to-2016-super-bowl/</t>
  </si>
  <si>
    <t>Drake Maye’s Dad Recalls Wild Story of How They Went to 2016 Super Bowl</t>
  </si>
  <si>
    <t>https://www.usmagazine.com/entertainment/news/hgtv-pulls-rehab-addict-after-host-nicole-curtis-says-n-word/</t>
  </si>
  <si>
    <t>HGTV Pulls ‘Rehab Addict’ After Host Nicole Curtis Says ‘N-Word’ Filming</t>
  </si>
  <si>
    <t>https://www.usmagazine.com/celebrity-news/news/rebecca-gayheart-addresses-support-after-eric-danes-difficult-death/</t>
  </si>
  <si>
    <t>Rebecca Gayheart Addresses ‘Difficult Time’ After Eric Dane’s Death at 53</t>
  </si>
  <si>
    <t>https://www.usmagazine.com/sports/news/lindsey-vonn-says-doc-saved-my-leg-in-emotional-post-hospital-video/</t>
  </si>
  <si>
    <t>Lindsey Vonn Says Doc ‘Saved My Leg’ In Emotional Video After Leaving Hospital</t>
  </si>
  <si>
    <t>https://www.womansworld.com/entertainment/miracle-on-ice-true-story-team-usa-beat-soviet-union-1980</t>
  </si>
  <si>
    <t>The ‘Miracle on Ice’ True Story Will Give You Chills</t>
  </si>
  <si>
    <t>https://www.usmagazine.com/celebrity-news/news/greys-anatomy-alum-chyler-leigh-reacts-to-eric-danes-death-at-53/</t>
  </si>
  <si>
    <t>Grey’s Anatomy’s Chyler Leigh Shares Emotional Tribute to Late Eric Dane</t>
  </si>
  <si>
    <t>https://www.womansworld.com/life/holidays/visit-lake-arrowhead-california-alpine-mountain-getaway</t>
  </si>
  <si>
    <t>Discover Lake Arrowhead, California’s Alpine Magic</t>
  </si>
  <si>
    <t>https://www.womansworld.com/wellness/misty-copeland-shares-the-health-habits-that-keep-her-strong</t>
  </si>
  <si>
    <t>Misty Copeland Swears by These Simple Daily Habits To Feel Her Best</t>
  </si>
  <si>
    <t>https://www.womansworld.com/healthcare/medicare-drug-plans-2026</t>
  </si>
  <si>
    <t>Medicare Slashing Prices on Botox, Trulicity and 13 More Drugs</t>
  </si>
  <si>
    <t>https://www.womansworld.com/life/money/job-search-tips-to-advance-your-career-and-land-a-role-at-any-age</t>
  </si>
  <si>
    <t>8 Expert Job Search Tips to Career-Proof Your Life at Any Age</t>
  </si>
  <si>
    <t>https://www.usmagazine.com/shopping/news/hilary-duff-airport-denim-jeans/</t>
  </si>
  <si>
    <t>Hilary Duff’s Airport Denim Moment Changed How We Dress for Flights</t>
  </si>
  <si>
    <t>https://www.womansworld.com/entertainment/tv-shows/yellowstone-recap-where-every-dutton-ended-up</t>
  </si>
  <si>
    <t>Need a ‘Yellowstone’ Recap Before ‘Marshals’ Premieres on Sunday? Here’s Where Every Dutton Ended Up</t>
  </si>
  <si>
    <t>https://www.usmagazine.com/entertainment/news/euphoria-cast-reacts-to-eric-danes-death-at-age-53-sydney-sweeney-more/</t>
  </si>
  <si>
    <t>‘Euphoria’ Cast Reacts to Eric Dane’s Death at Age 53: Sydney Sweeney, More</t>
  </si>
  <si>
    <t>https://www.womansworld.com/life/most-shocking-olympic-moments-miracle-on-ice-and-more</t>
  </si>
  <si>
    <t>USA Hockey’s Miracle on Ice 2: Shocking Olympic Win Comes 46 Years Later-to the Day!</t>
  </si>
  <si>
    <t>https://www.usmagazine.com/celebrity-news/news/driver-who-killed-the-chicks-laura-lynch-sentenced-to-15-years-in-prison/</t>
  </si>
  <si>
    <t>Driver Who Killed The Chicks’ Laura Lynch Sentenced to 15 Years in Prison</t>
  </si>
  <si>
    <t>https://www.womansworld.com/entertainment/celebrities/my-nguyen-shares-prediabetes-diet-and-tempo-meal-plan-exclusive</t>
  </si>
  <si>
    <t>My Nguyen, 45, Opens Up About ‘Confidence With Age’ and Her Prediabetes Wake Up Call (Exclusive)</t>
  </si>
  <si>
    <t>https://www.usmagazine.com/entertainment/news/sterling-k-browns-wife-ryan-michelle-bathe-jokes-about-paradise-spoilers/</t>
  </si>
  <si>
    <t>Does Sterling K. Brown’s Wife Ryan Michelle Bathe Get ‘Paradise’ Spoilers?</t>
  </si>
  <si>
    <t>https://www.usmagazine.com/celebrity-news/news/stranger-things-david-harbour-with-mystery-woman-as-maya-hawke-weds/</t>
  </si>
  <si>
    <t>Stranger Things’ David Harbour Seen With Mystery Woman as Maya Hawke Weds</t>
  </si>
  <si>
    <t>https://www.womansworld.com/entertainment/celebrities/judy-reyes-talks-scrubs-reboot-high-potential-and-career-success</t>
  </si>
  <si>
    <t>Judy Reyes Dishes on ‘Scrubs’ Reboot &amp; Why Women Need Each Other</t>
  </si>
  <si>
    <t>https://www.womansworld.com/shopping/wellness-shopping/insurance-covered-breast-reduction-nyc-100-gift-card</t>
  </si>
  <si>
    <t>Chronic Neck, Back, or Shoulder Pain? Breast Reduction May Be Medically Necessary - And Covered by Insurance</t>
  </si>
  <si>
    <t>https://www.usmagazine.com/entertainment/news/jordon-hudson-seemingly-trolls-robert-krafts-prostitution-bust-amid-sb-lx/</t>
  </si>
  <si>
    <t>Jordon Hudson Seemingly Trolls Robert Kraft’s Prostitution Bust Amid SB LX</t>
  </si>
  <si>
    <t>https://www.usmagazine.com/celebrity-news/news/dawsons-creek-creator-supports-james-van-der-beeks-wife-after-death/</t>
  </si>
  <si>
    <t>‘Dawson’s Creek’ Creator Supports James Van Der Beek’s Wife After Death</t>
  </si>
  <si>
    <t>https://www.usmagazine.com/shopping/news/polished-high-waisted-dress-pants-winter/</t>
  </si>
  <si>
    <t>13 High-Waisted Dress Pants That Actually Stay Up - No More Tugging Needed</t>
  </si>
  <si>
    <t>https://www.usmagazine.com/celebrity-news/news/stefon-diggs-pleads-not-guilty-to-personal-chefs-assault-claims/</t>
  </si>
  <si>
    <t>New England Patriots Star Stefon Diggs Pleads Not Guilty to Assault Claims</t>
  </si>
  <si>
    <t>https://www.usmagazine.com/celebrity-news/news/influencer-chloe-chung-addresses-backlash-for-freeze-drying-her-dead-dog/</t>
  </si>
  <si>
    <t>Influencer Chloe Chung Addresses Backlash for Freeze Drying Her Dead Dog</t>
  </si>
  <si>
    <t>https://www.usmagazine.com/entertainment/pictures/netflixs-pride-and-prejudice-show-vs-2005-film-cast-how-they-compare/</t>
  </si>
  <si>
    <t>How Netflix’s ‘Pride and Prejudice’ Adaptation Compares to 2005 Film Cast</t>
  </si>
  <si>
    <t>https://www.usmagazine.com/celebrity-news/news/andy-cohen-shares-heartfelt-message-to-mary-cosby-after-her-sons-death/</t>
  </si>
  <si>
    <t>Andy Cohen Shares Heartfelt Message to Mary Cosby After Her Son’s Death</t>
  </si>
  <si>
    <t>https://www.usmagazine.com/shopping/news/rich-looking-workout-sets-under-50-amazon/</t>
  </si>
  <si>
    <t>Go From Barre to Brunch in These 17 Rich-Looking Workout Sets</t>
  </si>
  <si>
    <t>https://www.usmagazine.com/sports/news/usa-womens-hockey-state-of-the-union-invite-provided-difficult-problem/</t>
  </si>
  <si>
    <t>USA Women’s Hockey State of the Union Invite Provided ‘Difficult’ Problem</t>
  </si>
  <si>
    <t>https://www.usmagazine.com/entertainment/news/why-did-alysa-liu-retire-skater-came-out-of-retirement-before-2026-olympics/</t>
  </si>
  <si>
    <t>Why Did Alysa Liu Retire? Skater Won Olympic Gold After Her Comeback</t>
  </si>
  <si>
    <t>https://www.usmagazine.com/entertainment/news/9-1-1s-peter-krause-scores-1st-tv-role-since-controversial-exit/</t>
  </si>
  <si>
    <t>Peter Krause Scores 1st TV Role Since His Controversial Exit From ‘9-1-1’</t>
  </si>
  <si>
    <t>https://www.usmagazine.com/entertainment/news/2026-super-bowl-halftime-show-date-time-performers-and-how-to-watch/</t>
  </si>
  <si>
    <t>2026 Super Bowl Halftime Show: Date, Time, Performers and How to Watch</t>
  </si>
  <si>
    <t>https://www.usmagazine.com/shopping/news/kaley-cuoco-k-beauty-face-mask/</t>
  </si>
  <si>
    <t>Beat Jet Lap With Kaley Cuoco’s $20 K-Beauty Face Mask</t>
  </si>
  <si>
    <t>https://www.usmagazine.com/sports/news/logan-paul-teases-wwe-match-against-bad-bunny-there-have-been-talks/</t>
  </si>
  <si>
    <t>Logan Paul Teases WWE Match Against Bad Bunny: ‘There Have Been Talks’</t>
  </si>
  <si>
    <t>https://www.usmagazine.com/celebrity-news/news/savannah-guthries-safety-addressed-amid-mom-nancys-disappearance/</t>
  </si>
  <si>
    <t>Savannah Guthrie’s Safety Addressed Amid Mom Nancy’s Disappearance</t>
  </si>
  <si>
    <t>https://www.usmagazine.com/entertainment/news/netflix-just-added-all-7-seasons-one-of-my-favorite-crime-shows-of-the-last-10-years/</t>
  </si>
  <si>
    <t>Netflix Just Added One of My Favorite Crime Shows of the Last 10 Years</t>
  </si>
  <si>
    <t>https://www.usmagazine.com/celebrity-news/news/who-is-rhoslc-star-mary-cosbys-husband-all-about-robert-cosby-sr/</t>
  </si>
  <si>
    <t>What to Know About ‘RHOSLC’ Star Mary Cosby’s Husband Robert Cosby Sr.</t>
  </si>
  <si>
    <t>https://www.usmagazine.com/celebrity-news/news/savannah-guthries-mom-nancys-pacemaker-stopped-syncing-with-watch/</t>
  </si>
  <si>
    <t>Savannah Guthrie’s Mom’s Pacemaker Has Stopped Syncing With Her Watch</t>
  </si>
  <si>
    <t>https://www.usmagazine.com/entertainment/news/post-malone-slash-perform-ozzy-osbourne-tribute-at-grammys-2026/</t>
  </si>
  <si>
    <t>Post Malone and Slash Perform Tribute to Ozzy Osbourne at 2026 Grammys</t>
  </si>
  <si>
    <t>https://www.usmagazine.com/entertainment/news/love-is-blinds-emma-on-connections-with-steve-connor-and-mike-excl/</t>
  </si>
  <si>
    <t>Love Is Blind’s Emma on What Fans Didn’t See With Steve, Connor and Mike</t>
  </si>
  <si>
    <t>https://www.usmagazine.com/celebrity-news/news/eric-danes-honest-quotes-about-his-sobriety-journey-before-his-death/</t>
  </si>
  <si>
    <t>Eric Dane’s Honest Quotes About His Sobriety Journey Before His Death</t>
  </si>
  <si>
    <t>https://www.usmagazine.com/celebrity-moms/pictures/influencers-who-announced-their-pregnancies-in-2026-madeleine-white-more/</t>
  </si>
  <si>
    <t>Influencers Who Announced Their Pregnancies in 2026: Madeleine White and More</t>
  </si>
  <si>
    <t>https://www.usmagazine.com/entertainment/news/antm-runner-up-shannon-stewart-defends-tyra-banks-after-netflix-doc/</t>
  </si>
  <si>
    <t>‘ANTM’ Runner-Up Shannon Stewart Defends Tyra Banks After Netflix Doc</t>
  </si>
  <si>
    <t>https://www.usmagazine.com/entertainment/news/why-is-ariana-grande-skipping-sags-2026-actor-awards-absence-explained/</t>
  </si>
  <si>
    <t>Why Is Ariana Grande Skipping SAG’s 2026 Actor Awards? Absence Explained</t>
  </si>
  <si>
    <t>https://www.lifeandstylemag.com/posts/the-white-lotus-season-4-cast-every-star-headed-to-france/</t>
  </si>
  <si>
    <t>‘The White Lotus’ Season 4 Is Heading to France With a Wild Mix of Casting Choices</t>
  </si>
  <si>
    <t>https://www.usmagazine.com/celebrity-news/news/who-is-brooke-nevils-former-nbc-staffer-and-matt-lauers-accuser/</t>
  </si>
  <si>
    <t>Who Is Brooke Nevils? What to Know About NBC Staffer and Matt Lauer’s Accuser</t>
  </si>
  <si>
    <t>https://www.usmagazine.com/celebrity-news/news/fbi-director-addresses-delay-in-releasing-nancy-guthrie-surveillance-video/</t>
  </si>
  <si>
    <t>FBI Director Addresses Delay in Releasing Nancy Guthrie Surveillance Footage</t>
  </si>
  <si>
    <t>https://www.womansworld.com/life/money/how-to-rebuild-credit-after-divorce-suze-ormans-plan</t>
  </si>
  <si>
    <t>Divorced? Suze Orman Shares How to Rebuild Your Credit Fast</t>
  </si>
  <si>
    <t>https://www.usmagazine.com/entertainment/news/travis-kelces-ex-kayla-nicole-references-taylor-swift-in-super-bowl-ad/</t>
  </si>
  <si>
    <t>Travis Kelce’s Ex Kayla Nicole Alludes to ‘Bad Breakup’ in Super Bowl Ad</t>
  </si>
  <si>
    <t>https://www.usmagazine.com/celebrity-news/news/what-is-tyra-banks-doing-now-her-life-after-americas-next-top-model/</t>
  </si>
  <si>
    <t>What Is Tyra Banks Doing Now? Inside Her Life After ‘Top Model’</t>
  </si>
  <si>
    <t>https://www.usmagazine.com/entertainment/news/how-bridgertons-cast-author-justify-benedicts-controversial-mistress-offer/</t>
  </si>
  <si>
    <t>How Has Bridgerton’s Cast Justified Benedict’s Controversial Mistress Offer?</t>
  </si>
  <si>
    <t>https://www.usmagazine.com/crime-news/news/georgia-rapper-arrested-after-decapitating-dog-missing-since-2024/</t>
  </si>
  <si>
    <t>Georgia Rapper Arrested After Decapitating Dog Missing Since 2024</t>
  </si>
  <si>
    <t>https://www.usmagazine.com/sports/news/lindsey-vonn-reveals-beloved-dog-died-just-hours-after-2026-olympics-crash/</t>
  </si>
  <si>
    <t>Lindsey Vonn Reveals Beloved Dog Died Just Hours After 2026 Olympics Crash</t>
  </si>
  <si>
    <t>https://www.usmagazine.com/celebrity-news/news/the-view-hosts-support-savannah-guthrie-amid-moms-disappearance/</t>
  </si>
  <si>
    <t>‘The View’ Ladies Send Support to Savannah Guthrie Amid Mom’s Disappearance</t>
  </si>
  <si>
    <t>https://www.usmagazine.com/crime-news/news/missing-utah-woman-had-concerning-phone-calls-with-mom-before-she-disappeared/</t>
  </si>
  <si>
    <t>Missing Utah Woman Had Concerning Phone Calls Before She Disappeared</t>
  </si>
  <si>
    <t>https://www.usmagazine.com/celebrity-news/news/jamie-lee-curtis-mourns-ex-robert-carradine-after-death-at-age-71/</t>
  </si>
  <si>
    <t>Jamie Lee Curtis Mourns Ex-Boyfriend Robert Carradine After Death at Age 71</t>
  </si>
  <si>
    <t>https://www.usmagazine.com/celebrity-news/news/is-prince-andrew-still-in-the-line-of-succession-after-misconduct-arrest/</t>
  </si>
  <si>
    <t>Is Prince Andrew Still in the Line of Succession After Misconduct Arrest?</t>
  </si>
  <si>
    <t>https://www.usmagazine.com/crime-news/news/tumbler-ridge-canada-shooting-9-dead-in-incident-at-school-and-home/</t>
  </si>
  <si>
    <t>Suspect Identified After 9 People Died in Massing Shooting in Canada</t>
  </si>
  <si>
    <t>https://www.usmagazine.com/shopping/news/martha-stewart-soft-smokey-eye-gel-eyeliner/</t>
  </si>
  <si>
    <t>Recreate Martha Stewart’s Soft Smokey Eye With This $24 Gel Eyeliner</t>
  </si>
  <si>
    <t>https://www.usmagazine.com/entertainment/news/stream-these-3-underrated-thrillers-on-netflix-and-more-before-january-2026-is-over/</t>
  </si>
  <si>
    <t>Stream These 3 Underrated Thrillers on Netflix and More Before January 2026 Is Over</t>
  </si>
  <si>
    <t>https://www.usmagazine.com/celebrity-news/pictures/who-has-jason-tartick-dated-the-bachelor-nation-stars-relationship-history/</t>
  </si>
  <si>
    <t>Jason Tartick’s Dating History: From Bachelor Nation Romances and Beyond</t>
  </si>
  <si>
    <t>https://www.womansworld.com/life/relationships/nurse-devotes-life-to-loving-foster-babies-in-hospice-care</t>
  </si>
  <si>
    <t>This Nurse Fosters Babies Others Can’t. Her Story Will Touch Your Soul</t>
  </si>
  <si>
    <t>https://www.womansworld.com/entertainment/tv-shows/meet-the-all-creatures-great-and-small-vet-who-inspired-the-series</t>
  </si>
  <si>
    <t>Meet the Real Vet Behind PBS’s ‘All Creatures Great and Small’</t>
  </si>
  <si>
    <t>https://www.lifeandstylemag.com/posts/how-two-tiny-scraps-are-rewriting-the-history-of-human-clothing/</t>
  </si>
  <si>
    <t>Ancient Elk Hide Discovery Reveals What Ice Age Americans Wore to Survive</t>
  </si>
  <si>
    <t>https://www.usmagazine.com/food/news/rachael-ray-previews-the-nassau-paradise-island-wine-and-food-festival/</t>
  </si>
  <si>
    <t>How Rachael Ray Is Raising the Stakes at the Atlantis Food and Wine Festival</t>
  </si>
  <si>
    <t>https://www.usmagazine.com/crime-news/news/3-arizona-fraternity-leaders-arrested-after-18-year-old-pledge-dies-during-hazing-incident/</t>
  </si>
  <si>
    <t>Arizona Fraternity Leaders Arrested for Hazing After 18-Year-Old Pledge Dies</t>
  </si>
  <si>
    <t>https://www.usmagazine.com/celebrity-moms/news/snoop-doggs-daughter-cori-mourns-death-of-baby-after-10-month-nicu-stay/</t>
  </si>
  <si>
    <t>Snoop Dogg’s Daughter Cori Mourns Death of Baby After 10-Month NICU Stay</t>
  </si>
  <si>
    <t>https://www.usmagazine.com/celebrity-news/news/claire-foy-reveals-secret-5-year-battle-with-disgusting-parasites/</t>
  </si>
  <si>
    <t>Claire Foy Reveals Secret 5-Year Battle With ‘Disgusting’ Parasites</t>
  </si>
  <si>
    <t>https://www.usmagazine.com/entertainment/news/fire-countrys-midseason-twist-reveals-who-actually-caused-vinces-death/</t>
  </si>
  <si>
    <t>Fire Country’s Midseason Twist Reveals [Spoiler] Really Caused Vince’s Death</t>
  </si>
  <si>
    <t>https://www.usmagazine.com/entertainment/news/americas-next-top-model-doc-biggest-tyra-banks-show-revelations/</t>
  </si>
  <si>
    <t>Tyra Banks Breaks Silence on America’s Next Top Model’s Offensive Challenges</t>
  </si>
  <si>
    <t>https://www.usmagazine.com/entertainment/news/the-traitors-season-4-reunion-recap-did-rob-and-colton-cheat/</t>
  </si>
  <si>
    <t>Traitors’ Season 4 Reunion Addresses Claims Rob and Colton Cheated</t>
  </si>
  <si>
    <t>https://www.usmagazine.com/entertainment/news/kelly-clarkson-explains-hard-decision-to-end-talk-show-after-7-seasons/</t>
  </si>
  <si>
    <t>Kelly Clarkson Explains ‘Hard’ Decision to End Talk Show After 7 Seasons</t>
  </si>
  <si>
    <t>https://www.womansworld.com/life/money/copper-price-today-hits-record-high-what-to-sell-for-cash</t>
  </si>
  <si>
    <t>Copper Price Today Soared-You Could Be Sitting on Hidden Cash</t>
  </si>
  <si>
    <t>https://www.usmagazine.com/crime-news/news/ohio-man-arrested-for-murder-of-ex-girlfriend-us-soldier-in-north-carolina/</t>
  </si>
  <si>
    <t>Ohio Man Charged With Murder of Ex-Girlfriend, US Soldier in North Carolina</t>
  </si>
  <si>
    <t>https://www.usmagazine.com/crime-news/news/man-charged-with-murder-in-death-of-hs-cheerleader-released-from-jail/</t>
  </si>
  <si>
    <t>Man Charged With Murder in Death of HS Cheerleader Released From Jail</t>
  </si>
  <si>
    <t>https://www.usmagazine.com/entertainment/news/zach-bryan-slams-turning-point-usa-2026-super-bowl-halftime-show/</t>
  </si>
  <si>
    <t>Zach Bryan Reacts to Turning Point USA Alternative SB LX Halftime Show</t>
  </si>
  <si>
    <t>https://www.usmagazine.com/crime-news/news/fugitive-mother-arrested-after-calling-911-on-son-for-sword-wielding-incident/</t>
  </si>
  <si>
    <t>Fugitive Mother Arrested After Calling 911 on Son for Sword-Wielding</t>
  </si>
  <si>
    <t>https://www.usmagazine.com/celebrity-news/news/leighton-meester-thought-ariana-grande-mocked-her-at-critics-choice-awards/</t>
  </si>
  <si>
    <t>Leighton Meester Thought Ariana Grande Mocked Her at Critics Choice Awards</t>
  </si>
  <si>
    <t>https://www.womansworld.com/life/holidays/winter-dehydration-holiday-energy</t>
  </si>
  <si>
    <t>Tired and Foggy? Winter Dehydration Is a Sneaky Trigger-Here’s How To Reverse It</t>
  </si>
  <si>
    <t>https://www.usmagazine.com/shopping/news/garden-of-life-probiotic-supplement/</t>
  </si>
  <si>
    <t>Tired of Feeling Puffy? This Prebiotic Supplement Calms Bloating</t>
  </si>
  <si>
    <t>https://www.usmagazine.com/celebrity-news/news/apple-martin-hits-back-at-claim-she-was-expelled-from-school-for-bullying/</t>
  </si>
  <si>
    <t>Apple Martin Hits Back at Claim She Was Expelled From School for Bullying</t>
  </si>
  <si>
    <t>https://www.usmagazine.com/celebrity-news/news/who-is-piper-rockelle-what-to-know-about-the-onlyfans-model/</t>
  </si>
  <si>
    <t>Who Is Piper Rockelle? What to Know About the Newest OnlyFans Model</t>
  </si>
  <si>
    <t>https://www.usmagazine.com/shopping/news/new-amazon-blouses-on-trend-2026/</t>
  </si>
  <si>
    <t>Amazon Dropped 4,000+ New Arrivals: 17 Blouses That Feel On-Trend</t>
  </si>
  <si>
    <t>https://www.usmagazine.com/celebrity-news/news/shia-labeouf-gets-arrested-in-new-orleans-after-physical-altercation/</t>
  </si>
  <si>
    <t>Shia LaBeouf Gets Arrested in New Orleans After Alleged Physical Altercation</t>
  </si>
  <si>
    <t>https://www.usmagazine.com/celebrity-news/news/eric-dane-made-rare-comment-about-dads-suicide-before-his-death/</t>
  </si>
  <si>
    <t>Eric Dane Made Rare Comment About Dad’s Suicide Shortly Before His Death</t>
  </si>
  <si>
    <t>https://www.usmagazine.com/celebrity-news/news/gayle-king-fights-back-tears-over-savannah-guthries-missing-mom-nancy/</t>
  </si>
  <si>
    <t>Gayle King Fights Back Tears as She Discusses Savannah Guthrie’s Missing Mom</t>
  </si>
  <si>
    <t>https://www.usmagazine.com/celebrity-news/news/baylen-dupree-defends-john-davidson-after-baftas-racial-slur-controversy/</t>
  </si>
  <si>
    <t>Baylen Dupree Defends John Davidson After BAFTAs Racial Slur Controversy</t>
  </si>
  <si>
    <t>https://www.usmagazine.com/celebrity-moms/news/influencer-kate-mackz-is-pregnant-with-baby-no-1-with-husband-jeremy/</t>
  </si>
  <si>
    <t>Influencer Kate Mackz Is Pregnant With Baby No.1, Calls News ‘Unexpected’</t>
  </si>
  <si>
    <t>https://www.usmagazine.com/entertainment/news/wuthering-heights-review-margot-robbie-jacob-elordi-sizzle/</t>
  </si>
  <si>
    <t>Margot Robbie and Jacob Elordi’s Chemistry Sizzles in ‘Wuthering Heights’</t>
  </si>
  <si>
    <t>https://www.usmagazine.com/entertainment/news/why-bad-bunny-wore-no-64-on-his-super-bowl-halftime-show-outfit/</t>
  </si>
  <si>
    <t>Why Bad Bunny Wore No. 64 on His Jersey During Super Bowl Halftime Show</t>
  </si>
  <si>
    <t>https://www.usmagazine.com/entertainment/news/olympic-bobsledder-turns-to-onlyfans-to-help-fund-trip-to-2026-games/</t>
  </si>
  <si>
    <t>Olympic Bobsledder Turns to OnlyFans to Help Fund Trip to 2026 Games</t>
  </si>
  <si>
    <t>https://www.womansworld.com/shopping/five-below-valentines-day-finds-pajamas-decor-and-more</t>
  </si>
  <si>
    <t>Five Below Valentine’s Day Finds You Need ASAP: From Gifts to Decor</t>
  </si>
  <si>
    <t>https://www.usmagazine.com/entertainment/news/olympic-village-runs-out-of-condoms-nearly-10000-gone-in-just-3-days/</t>
  </si>
  <si>
    <t>Olympic Village Runs Out of Condoms, Goes Through Nearly 10,000 In 3 Days</t>
  </si>
  <si>
    <t>https://www.usmagazine.com/entertainment/news/americas-next-top-models-tyra-banks-jay-manuel-fallout-explained/</t>
  </si>
  <si>
    <t>Tyra Banks and Jay Manuel’s’America’s Next Top Model’ Fallout Explained</t>
  </si>
  <si>
    <t>https://www.usmagazine.com/shopping/news/hilary-duff-stila-convertible-color-dual-lip-and-cheek-cream/</t>
  </si>
  <si>
    <t>The Key to Hilary Duff’s Glam New Look Is This $25 Multitasking Product</t>
  </si>
  <si>
    <t>https://www.usmagazine.com/celebrity-news/news/back-to-the-futures-crispin-glover-sued-for-battery-and-emotional-distress/</t>
  </si>
  <si>
    <t>Back to the Future’s Crispin Glover Sued for Battery and Emotional Distress</t>
  </si>
  <si>
    <t>https://www.usmagazine.com/shopping/news/fashion-editor-blouses-look-expensive-amazon/</t>
  </si>
  <si>
    <t>I’m a Fashion Editor - These 15 Blouses Look Expensive (but Aren’t)</t>
  </si>
  <si>
    <t>https://www.usmagazine.com/shopping/news/jennifer-garner-tie-front-blouse-amazon/</t>
  </si>
  <si>
    <t>Jennifer Garner Wore the Tie-Front Blouse Style Kate Middleton Also Loves</t>
  </si>
  <si>
    <t>https://www.usmagazine.com/entertainment/news/los-angeles-dodgers-world-series-champs-share-their-super-bowl-predictions/</t>
  </si>
  <si>
    <t>Los Angeles Dodgers World Series Champs Share Their Super Bowl Predictions</t>
  </si>
  <si>
    <t>https://www.womansworld.com/entertainment/celebrities/yellowstone-landman-stars-on-taylor-sheridans-portrayal-of-women</t>
  </si>
  <si>
    <t>5 ‘Yellowstone’ and ‘Landman’ Leading Ladies Reveal What They Really Think About Taylor Sheridan’s Portrayal of Women</t>
  </si>
  <si>
    <t>https://www.usmagazine.com/stylish/news/justin-bieber-debuts-hailey-tattoo-during-2026-grammys-performance/</t>
  </si>
  <si>
    <t>Justin Bieber Debuts New Hailey Tattoo During Shirtless Grammys Performance</t>
  </si>
  <si>
    <t>https://www.lifeandstylemag.com/posts/these-my-strange-addiction-moments-are-wild-unforgettable/</t>
  </si>
  <si>
    <t>https://www.usmagazine.com/crime-news/news/women-allegedly-tortured-and-killed-girl-kept-her-in-dog-crate-in-nc/</t>
  </si>
  <si>
    <t>Women Allegedly Tortured and Killed Girl, 6, Kept Her in Dog Crate in NC</t>
  </si>
  <si>
    <t>https://www.usmagazine.com/celebrity-news/news/fbi-recruits-kohberger-investigator-for-nancy-guthrie-case-report/</t>
  </si>
  <si>
    <t>FBI Reportedly Recruits Bryan Kohberger Investigator for Nancy Guthrie Case</t>
  </si>
  <si>
    <t>https://www.usmagazine.com/entertainment/news/chloe-kim-responds-to-donald-trump-bashing-american-olympian-hunter-hess/</t>
  </si>
  <si>
    <t>Team USA’s Chloe Kim Responds to Donald Trump Bashing Olympian Hunter Hess</t>
  </si>
  <si>
    <t>https://www.usmagazine.com/celebrity-news/news/justin-trudeaus-son-shares-honest-thoughts-on-katy-perry-romance/</t>
  </si>
  <si>
    <t>Justin Trudeau’s Son Shares Honest Thoughts on Katy Perry Romance</t>
  </si>
  <si>
    <t>https://www.usmagazine.com/celebrity-news/news/savannah-guthries-family-address-ransom-note-amid-mom-nancys-disappearance/</t>
  </si>
  <si>
    <t>Savannah Guthrie’s Family Addresses Ransom Note Amid Mom Nancy’s Disappearance</t>
  </si>
  <si>
    <t>https://www.usmagazine.com/celebrity-news/news/eric-dane-dead-greys-anatomy-and-euphoria-actor-was-53-and-battled-als/</t>
  </si>
  <si>
    <t>Eric Dane Dead: ‘Grey’s Anatomy’ Alum Dies at 53 After ALS Battle</t>
  </si>
  <si>
    <t>https://www.usmagazine.com/entertainment/news/stephen-amell-explains-why-he-thinks-suits-la-failed-as-a-spinoff-show/</t>
  </si>
  <si>
    <t>Stephen Amell Breaks His Silence on Suits LA’s Failure as a Spinoff Show</t>
  </si>
  <si>
    <t>https://www.usmagazine.com/sports/news/team-usas-hilary-knight-brittany-bowe-get-engaged-at-2026-olympics/</t>
  </si>
  <si>
    <t>Team USA’s Hilary Knight and Brittany Bowe Get Engaged at 2026 Olympics</t>
  </si>
  <si>
    <t>https://www.usmagazine.com/celebrity-moms/news/influencer-jazmyn-smith-emotionally-shares-she-had-a-miscarriage/</t>
  </si>
  <si>
    <t>Influencer Jazmyn Smith Emotionally Shares She Had a Miscarriage</t>
  </si>
  <si>
    <t>https://www.usmagazine.com/celebrity-news/news/ricky-martin-supports-bad-bunny-after-grammy-wins-super-bowl-discourse/</t>
  </si>
  <si>
    <t>Ricky Martin Supports Bad Bunny After Grammy Wins, Super Bowl Discourse</t>
  </si>
  <si>
    <t>https://www.womansworld.com/entertainment/regal-classic-movies-february-2026-7-99-tickets-for-iconic-films</t>
  </si>
  <si>
    <t>Regal Theaters Bring Classic Movies Back for Just $7.99 in February</t>
  </si>
  <si>
    <t>https://www.usmagazine.com/entertainment/news/prime-videos-best-comedy-show-is-returning-in-2026-heres-why-you-should-watch-it/</t>
  </si>
  <si>
    <t>Prime Video’s Best Comedy Show Is Returning - Here’s Why You Should Watch It</t>
  </si>
  <si>
    <t>https://www.womansworld.com/entertainment/classic-tv/behind-the-scenes-guide-to-the-stargate-franchise-sg1-to-atlantis</t>
  </si>
  <si>
    <t>A Behind-the-Scenes Guide to the ‘Stargate’ Franchise: ‘SG-1’ to ‘Atlantis’ and More</t>
  </si>
  <si>
    <t>https://www.usmagazine.com/entertainment/news/scream-director-addresses-premiere-protesters-after-melissa-barrera-firing/</t>
  </si>
  <si>
    <t>Melissa Barrera Breaks Silence on Protesters at ‘Scream’ Premiere After Firing</t>
  </si>
  <si>
    <t>https://www.usmagazine.com/entertainment/news/bethenny-frankel-defends-bad-bunnys-2026-super-bowl-halftime-show/</t>
  </si>
  <si>
    <t>Bethenny Frankel Defends Bad Bunny’s SB LX Show After Former Costar’s Rant</t>
  </si>
  <si>
    <t>https://www.usmagazine.com/stylish/news/anne-hathaway-is-ageless-in-a-semi-sheer-dress-at-ralph-lauren-fashion-show/</t>
  </si>
  <si>
    <t>Anne Hathaway Is Ageless in a Semi-Sheer Dress at Ralph Lauren Fashion Show</t>
  </si>
  <si>
    <t>https://www.usmagazine.com/celebrity-news/news/who-is-mishka-silva-meet-20-year-old-influencer-seen-with-tobey-maguire/</t>
  </si>
  <si>
    <t>Who Is Mishka Silva? Meet the 20 Year Old Influencer Seen With Tobey Maguire</t>
  </si>
  <si>
    <t>https://www.usmagazine.com/entertainment/news/jill-zarin-breaks-silence-over-bad-bunny-video-being-fired-from-rhony-show/</t>
  </si>
  <si>
    <t>Jill Zarin Breaks Silence Over Bad Bunny Video, Being Fired From Reality Show</t>
  </si>
  <si>
    <t>https://www.usmagazine.com/celebrity-news/news/patrick-dempsey-shares-details-on-eric-danes-final-days-before-death/</t>
  </si>
  <si>
    <t>Patrick Dempsey Shares Details on Eric Dane’s Final Days Before His Death</t>
  </si>
  <si>
    <t>https://www.womansworld.com/entertainment/celebrities/susan-lucci-grief-exclusive</t>
  </si>
  <si>
    <t>Susan Lucci on Surviving Grief, Heart Scares and Erica Kane’s Return (Exclusive)</t>
  </si>
  <si>
    <t>https://www.usmagazine.com/entertainment/news/what-is-megan-moroneys-song-wedding-dress-about-lyrics-explained/</t>
  </si>
  <si>
    <t>What Is Megan Moroney’s New Song ‘Wedding Dress’ About? Lyrics Explained</t>
  </si>
  <si>
    <t>https://www.usmagazine.com/celebrity-news/news/mary-cosby-shared-post-after-sons-jail-release-weeks-before-death/</t>
  </si>
  <si>
    <t>Mary Cosby Shared Emotional Post After Son’s Jail Release Weeks Before Death</t>
  </si>
  <si>
    <t>https://www.usmagazine.com/shopping/news/cool-girl-spring-trench-coats/</t>
  </si>
  <si>
    <t>Celebrities Are Bringing Back This Cool-Girl Jacket Style for Sping</t>
  </si>
  <si>
    <t>https://www.usmagazine.com/entertainment/news/3-best-new-prime-video-movies-im-watching-this-weekend-february-27-march-1-2026/</t>
  </si>
  <si>
    <t>3 Best New Prime Video Movies to Stream This Weekend (February 27-March 1)</t>
  </si>
  <si>
    <t>https://www.usmagazine.com/entertainment/news/antonio-gibsons-pregnant-wife-sits-in-nosebleeds-at-super-bowl-2026/</t>
  </si>
  <si>
    <t>Patriots Player’s Pregnant Wife Explains Nosebleed Seats at Super Bowl LX</t>
  </si>
  <si>
    <t>https://www.usmagazine.com/entertainment/news/love-story-creator-defends-not-consulting-kennedy-family-on-fx-show/</t>
  </si>
  <si>
    <t>‘Love Story’ Creator Defends Not Consulting the Kennedy Family on FX Show</t>
  </si>
  <si>
    <t>https://www.usmagazine.com/sports/news/brady-tkachuk-criticizes-white-house-for-ai-video-trashing-canada/</t>
  </si>
  <si>
    <t>Team USA’s Brady Tkachuk Criticizes White House for AI Video Trashing Canada</t>
  </si>
  <si>
    <t>https://www.usmagazine.com/celebrity-news/news/dax-shepard-almost-died-in-near-fatal-car-crash-felt-at-peace/</t>
  </si>
  <si>
    <t>Dax Shepard Recalls Near-Fatal Car Crash That Changed His Life Forever</t>
  </si>
  <si>
    <t>https://www.womansworld.com/beauty/skin/retinol-retinaldehyde-or-prescription-retinoid-which-is-right-for-your-skin</t>
  </si>
  <si>
    <t>Retinol, Retinaldehyde or Prescription Retinoid: Which Is Right For Your Skin?</t>
  </si>
  <si>
    <t>https://www.usmagazine.com/entertainment/news/billie-eilish-wildflower-wins-song-of-the-year-at-2026-grammy-awards/</t>
  </si>
  <si>
    <t>Billie Eilish’s ‘Wildflower’ Wins Song of the Year at the 2026 Grammy Awards</t>
  </si>
  <si>
    <t>https://www.lifeandstylemag.com/posts/26-nostalgic-sounds-your-kids-may-never-hear/</t>
  </si>
  <si>
    <t>26 Nostalgic Sounds That Defined Childhood - And Why They’re Disappearing Before You Notice</t>
  </si>
  <si>
    <t>https://www.usmagazine.com/sports/news/simone-biles-can-relate-to-ilia-malinin-after-his-2026-olympics-fall/</t>
  </si>
  <si>
    <t>Simone Biles Can ‘Relate’ to Ilia Malinin After His Winter Olympics Fall</t>
  </si>
  <si>
    <t>https://www.womansworld.com/wellness/sleep/love-is-blind-star-jordan-doesnt-let-cpap-affect-his-relationship</t>
  </si>
  <si>
    <t>‘Love Is Blind’ Star Jordan Faeth Proves a CPAP Doesn’t Kill Romance</t>
  </si>
  <si>
    <t>https://www.usmagazine.com/entertainment/news/simon-rex-still-doesnt-know-why-he-was-written-off-what-i-like-about-you/</t>
  </si>
  <si>
    <t>Simon Rex Still Doesn’t Know Why He Was Written Off ‘What I Like About You’</t>
  </si>
  <si>
    <t>https://www.usmagazine.com/entertainment/news/brian-kelley-teases-florida-georgia-line-future-with-tyler-hubbard/</t>
  </si>
  <si>
    <t>Brian Kelley Teases Florida Georgia Line Future After Tyler Hubbard Reunion</t>
  </si>
  <si>
    <t>https://www.usmagazine.com/shopping/news/new-mom-amazon-baby-sale-items/</t>
  </si>
  <si>
    <t>I’m a New Mom - Here’s Everything I’d Grab From Amazon’s Baby Sale</t>
  </si>
  <si>
    <t>https://www.usmagazine.com/celebrity-news/news/andy-cohen-says-today-staff-are-somber-amid-nancy-guthrie-disappearance/</t>
  </si>
  <si>
    <t>Andy Cohen Says ‘Today’ Staff Are ‘Somber’ Amid Nancy Guthrie’s Disappearance</t>
  </si>
  <si>
    <t>https://www.usmagazine.com/crime-news/news/former-kentucky-caretaker-accused-of-kidnapping-elderly-woman/</t>
  </si>
  <si>
    <t>Former Kentucky Caretaker Accused of Kidnapping Elderly Woman</t>
  </si>
  <si>
    <t>https://www.usmagazine.com/celebrity-news/news/fbi-investigating-new-footage-of-possible-intruder-near-nancy-guthries-home/</t>
  </si>
  <si>
    <t>FBI Investigating Footage of Possible Intruder Near Nancy Guthrie’s Home</t>
  </si>
  <si>
    <t>https://www.usmagazine.com/celebrity-news/news/inside-courtney-love-and-edward-nortons-relationship-history/</t>
  </si>
  <si>
    <t>Inside Courtney Love and Edward Norton’s Relationship History</t>
  </si>
  <si>
    <t>https://www.usmagazine.com/crime-news/news/texas-man-arrested-after-12-year-old-girl-kidnapped-walking-her-dog/</t>
  </si>
  <si>
    <t>Texas Man Arrested After 12-Year-Old Girl Kidnapped Walking Her Dog</t>
  </si>
  <si>
    <t>https://www.usmagazine.com/entertainment/news/seton-hall-baseball-player-suffers-grotesque-freak-injury-after-home-run/</t>
  </si>
  <si>
    <t>Seton Hall Baseball Player Suffers Grotesque Freak Injury After Home Run</t>
  </si>
  <si>
    <t>https://www.usmagazine.com/sports/news/epstein-survivor-criticizes-kash-patel-for-partying-with-team-usa/</t>
  </si>
  <si>
    <t>Epstein Survivor Bashes FBI Director Kash Patel for Partying With Team USA</t>
  </si>
  <si>
    <t>https://www.usmagazine.com/entertainment/news/former-nfl-qb-ryan-leaf-accused-of-verbally-attacking-internet-doctor/</t>
  </si>
  <si>
    <t>Ex NFL QB Ryan Leaf Allegedly ‘Verbally Attacked’ Internet Doctor at Super Bowl</t>
  </si>
  <si>
    <t>https://www.usmagazine.com/shopping/news/lightweight-jackets-transitional-weather/</t>
  </si>
  <si>
    <t>Transitional Weather Is Upon Us - 16 Light Jackets That Get It Right</t>
  </si>
  <si>
    <t>https://www.usmagazine.com/crime-news/news/high-school-student-charged-in-sextortion-scheme-exploiting-minors/</t>
  </si>
  <si>
    <t>High School Student Charged in ‘Sextortion’ Scheme Exploiting 21 Minors</t>
  </si>
  <si>
    <t>https://www.usmagazine.com/entertainment/news/why-did-farmer-wants-a-wife-season-4-reduce-the-cast-change-explained/</t>
  </si>
  <si>
    <t>Why Did ‘Farmer Wants a Wife’ Season 4 Go Through a Major Casting Change?</t>
  </si>
  <si>
    <t>https://www.usmagazine.com/shopping/news/best-blouses-fashion-directors-want/</t>
  </si>
  <si>
    <t>17 Blouses Every Fashion Director Wants in Their Closet This Year</t>
  </si>
  <si>
    <t>https://www.lifeandstylemag.com/posts/create-a-cozy-winter-retreat-at-home/</t>
  </si>
  <si>
    <t>Simple Ways to Transform Your Home Into a Cozy Winter Retreat</t>
  </si>
  <si>
    <t>https://www.usmagazine.com/shopping/news/shopping-editor-pilates-clothes-gear-amazon/</t>
  </si>
  <si>
    <t>Shopping-Editor Pilates Picks: Grip Socks, Matching Sets and More</t>
  </si>
  <si>
    <t>https://www.usmagazine.com/celebrity-news/news/what-happened-to-peter-attia-epstein-files-connection-explained/</t>
  </si>
  <si>
    <t>What Happened to 60 Minutes’ Peter Attia? Epstein Files Connection Explained</t>
  </si>
  <si>
    <t>https://www.usmagazine.com/celebrity-news/news/carl-radke-and-jason-cohen-on-reality-tv-onlyfans-and-more/</t>
  </si>
  <si>
    <t>Carl Radke and Vanderpump Rules’ Jason Cohen on Reality TV, OnlyFans Lessons</t>
  </si>
  <si>
    <t>https://www.usmagazine.com/entertainment/news/3-popular-hulu-movies-and-tv-shows-to-binge-watch-this-week-february-3-6-26/</t>
  </si>
  <si>
    <t>https://www.usmagazine.com/shopping/news/floral-blouses-spring-designer-appeal-amazon/</t>
  </si>
  <si>
    <t>17 Dreamy Floral Blouses That Channel Lilly Pulitzer Style - From $11</t>
  </si>
  <si>
    <t>https://www.usmagazine.com/celebrity-news/news/mary-cosbys-rhoslc-costars-react-to-son-robert-cosby-jr-s-death/</t>
  </si>
  <si>
    <t>Mary Cosby’s ‘RHOSLC’ Costars React to Son Robert Cosby Jr.’s Death</t>
  </si>
  <si>
    <t>https://www.usmagazine.com/entertainment/news/jake-paul-cries-as-he-watches-fiancee-jutta-leerdam-win-gold-medal/</t>
  </si>
  <si>
    <t>Jake Paul Cries as He Watches Fiancee Jutta Leerdam Win Gold Medal at Olympics</t>
  </si>
  <si>
    <t>https://www.usmagazine.com/celebrity-news/news/shia-labeouf-seemed-in-a-dark-space-after-jail-release-says-eyewitness-excl/</t>
  </si>
  <si>
    <t>Shia LaBeouf Seemed ‘In a Dark Space’ After Jail Release, Says Eyewitness</t>
  </si>
  <si>
    <t>https://www.usmagazine.com/crime-news/news/mother-of-2-fatally-shot-outside-of-church-while-attending-a-wake-trial-begins/</t>
  </si>
  <si>
    <t>Mother of 2 Fatally Shot Outside of Church While Attending a Wake</t>
  </si>
  <si>
    <t>https://www.usmagazine.com/entertainment/news/netflix-is-streaming-the-perfect-movie-to-watch-during-the-2026-winter-olympics/</t>
  </si>
  <si>
    <t>Netflix Is Streaming the Perfect Movie to Watch During the 2026 Winter Olympics</t>
  </si>
  <si>
    <t>https://www.usmagazine.com/celebrity-news/news/bijou-phillips-still-searching-for-kidney-donor-after-receiving-1000-applications/</t>
  </si>
  <si>
    <t>Bijou Phillips Still Needs a Kidney Donor After 1000 Applicants With No Match</t>
  </si>
  <si>
    <t>https://www.usmagazine.com/celebrity-news/news/mike-the-situation-reacts-to-costar-snookis-cancer-diagnosis/</t>
  </si>
  <si>
    <t>Mike ‘The Situation’ Reacts to Costar Snooki’s Cancer Diagnosis: ‘Prayers’</t>
  </si>
  <si>
    <t>https://www.usmagazine.com/entertainment/news/nhls-ryan-oreilly-discusses-side-gig-as-a-kids-music-artist-excl/</t>
  </si>
  <si>
    <t>NHL’s Ryan O’Reilly Discusses Surprising Side Gig as a Children’s Music Artist</t>
  </si>
  <si>
    <t>https://www.womansworld.com/life/sams-club-sells-a-90-nugget-couch-dupe-kids-absolutely-love</t>
  </si>
  <si>
    <t>Sam’s Club’s $90 Nugget Dupe Is a Total Win for Grandparents</t>
  </si>
  <si>
    <t>https://www.womansworld.com/entertainment/celebrities/kunal-nayyar-gofundme-donations-are-secretly-helping-families-in-need</t>
  </si>
  <si>
    <t>Kunal Nayyar’s GoFundMe Donations are Quietly Changing Lives-Here’s How</t>
  </si>
  <si>
    <t>https://www.womansworld.com/entertainment/tv-shows/robert-duvall</t>
  </si>
  <si>
    <t>Robert Duvall Dies at 95: Remembering His Iconic Career</t>
  </si>
  <si>
    <t>https://www.usmagazine.com/entertainment/news/jeff-probst-teases-the-future-of-survivor-even-if-hes-not-the-host/</t>
  </si>
  <si>
    <t>Jeff Probst Teases the Future of ‘Survivor’ Even If He’s Not the Host</t>
  </si>
  <si>
    <t>https://www.usmagazine.com/shopping/news/plow-hearth-rich-coastal-decor-pieces/</t>
  </si>
  <si>
    <t>Give Your Place Rich Beach House Vibes With These 13 Coastal Pieces</t>
  </si>
  <si>
    <t>https://www.usmagazine.com/celebrity-news/news/when-did-jason-bateman-get-sober-his-quotes-about-addiction-struggles/</t>
  </si>
  <si>
    <t>When Did Jason Bateman Get Sober? What He’s Said About Addiction Struggles</t>
  </si>
  <si>
    <t>https://www.usmagazine.com/stylish/news/sotd-victoria-beckham-rare-bag-look-amazon/</t>
  </si>
  <si>
    <t>We Found Victoria Beckham’s Rare $49k Bag Look Hiding on Amazon for $45</t>
  </si>
  <si>
    <t>https://www.usmagazine.com/entertainment/news/mary-cosby-cried-over-sons-arrest-at-rhoslc-reunion-1-month-before-death/</t>
  </si>
  <si>
    <t>Mary Cosby Cried Over Son Robert Jr.’s Arrest at ‘RHOSLC’ Reunion Before Death</t>
  </si>
  <si>
    <t>https://www.usmagazine.com/celebrity-news/news/savannah-guthries-today-hosts-react-to-her-mom-reported-missing/</t>
  </si>
  <si>
    <t>Craig Melvin Speaks Out After Savannah Guthrie’s Mom Is Reported Missing</t>
  </si>
  <si>
    <t>https://www.usmagazine.com/celebrity-news/news/who-is-ballerina-farms-hannah-neelemans-husband-daniel-neeleman/</t>
  </si>
  <si>
    <t>Who Is Ballerina Farm’s Hannah Neeleman’s Husband Daniel Neeleman?</t>
  </si>
  <si>
    <t>https://www.usmagazine.com/celebrity-news/news/greys-anatomy-creator-shonda-rhimes-breaks-silence-on-eric-danes-death/</t>
  </si>
  <si>
    <t>‘Grey’s Anatomy’ Creator Shonda Rhimes Breaks Silence on Eric Dane’s Death</t>
  </si>
  <si>
    <t>https://www.usmagazine.com/sports/news/diego-pavia-reveals-his-controversial-advice-source-ahead-of-nfl-draft/</t>
  </si>
  <si>
    <t>Diego Pavia Reveals His Controversial Advice Source Ahead of NFL Draft</t>
  </si>
  <si>
    <t>https://www.usmagazine.com/entertainment/news/which-tell-me-lies-couples-happened-off-screen-between-the-cast/</t>
  </si>
  <si>
    <t>Which ‘Tell Me Lies’ Couples Happened Off Screen Between the Cast?</t>
  </si>
  <si>
    <t>https://www.usmagazine.com/entertainment/news/who-is-matt-waldron-padres-pitcher-was-benched-to-have-hemorrhoids-drained/</t>
  </si>
  <si>
    <t>Who Is Matt Waldron? Padres Pitcher Was Benched to Have Hemorrhoids Drained</t>
  </si>
  <si>
    <t>https://www.usmagazine.com/entertainment/news/nascars-tyler-reddick-addresses-video-of-son-with-michael-jordan/</t>
  </si>
  <si>
    <t>NASCAR’s Tyler Reddick Addresses Viral Video of Son With Michael Jordan</t>
  </si>
  <si>
    <t>https://www.usmagazine.com/celebrity-news/news/candlelight-vigil-held-for-savannah-guthries-mom-nancy-in-tucson/</t>
  </si>
  <si>
    <t>Candlelight Vigil Held for Savannah Guthrie’s Mom Nancy in Tucson</t>
  </si>
  <si>
    <t>https://www.usmagazine.com/celebrity-moms/news/lil-jon-pays-tribute-to-son-nathan-as-hes-laid-to-rest-2-weeks-after-death/</t>
  </si>
  <si>
    <t>Lil Jon Pays Tribute to Son Nathan as He’s Laid to Rest 2 Weeks After Death</t>
  </si>
  <si>
    <t>https://www.usmagazine.com/celebrity-news/news/mormon-wives-miranda-mcwhorters-ex-chase-facing-new-legal-issues-run-in-excl/</t>
  </si>
  <si>
    <t>Mormon Wives’ Miranda’s Ex Facing New Legal Trouble After Police Run-In</t>
  </si>
  <si>
    <t>https://www.usmagazine.com/shopping/news/tummy-slimming-fleece-lined-leggings/</t>
  </si>
  <si>
    <t>These Fleece-Lined Tights ‘Really Smooth the Legs,’ Per Shoppers</t>
  </si>
  <si>
    <t>https://www.usmagazine.com/entertainment/news/bridgertons-yerin-ha-addresses-benedicts-redemption-after-mistress-drama/</t>
  </si>
  <si>
    <t>Bridgerton’s Yerin Ha Reveals If Benedict Is Redeemed After Mistress Drama</t>
  </si>
  <si>
    <t>https://www.usmagazine.com/celebrity-news/news/emma-slater-honors-former-dwts-partner-james-van-der-beek-after-death/</t>
  </si>
  <si>
    <t>Emma Slater Honors Former ‘DWTS’ Partner James Van Der Beek After His Death</t>
  </si>
  <si>
    <t>https://www.usmagazine.com/crime-news/news/dad-allegedly-killed-baby-took-son-to-hospital-with-severe-injuries/</t>
  </si>
  <si>
    <t>Dad Allegedly Killed Infant, Took Baby to Hospital With ‘Severe’ Injuries</t>
  </si>
  <si>
    <t>https://www.usmagazine.com/entertainment/news/britney-spears-sells-the-rights-to-her-extensive-music-catalog/</t>
  </si>
  <si>
    <t>Britney Spears Sells the Rights to Her Extensive Music Catalog</t>
  </si>
  <si>
    <t>https://www.usmagazine.com/entertainment/news/sherri-shepherds-daytime-talk-show-sherri-canceled-after-4-seasons/</t>
  </si>
  <si>
    <t>Sherri Shepherd’s Daytime Talk Show Canceled After 4 Seasons</t>
  </si>
  <si>
    <t>https://www.usmagazine.com/celebrity-news/news/ashley-tisdale-says-she-needs-social-media-breaks-amid-mom-group-drama/</t>
  </si>
  <si>
    <t>Ashley Tisdale Says She Needs Social Media Breaks Amid Mom Group Drama</t>
  </si>
  <si>
    <t>https://www.usmagazine.com/celebrity-news/news/what-savannah-guthrie-and-sheriffs-have-said-about-mom-nancys-health/</t>
  </si>
  <si>
    <t>What Have Savannah Guthrie and Sheriffs Revealed About Mom Nancy’s Health?</t>
  </si>
  <si>
    <t>https://www.usmagazine.com/sports/news/brady-tkachuk-responds-to-rumor-he-made-border-joke-with-trump/</t>
  </si>
  <si>
    <t>Brady Tkachuk Responds to Rumor He Made Border Joke With President Trump</t>
  </si>
  <si>
    <t>https://www.usmagazine.com/celebrity-news/pictures/james-van-der-beek-through-the-years-dawsons-creek-cancer-and-more/</t>
  </si>
  <si>
    <t>James Van Der Beek Through the Years: Dawson’s Creek, Cancer Battle and More</t>
  </si>
  <si>
    <t>https://www.usmagazine.com/entertainment/news/lindsey-vonns-olympics-crash-elicits-heartbreaking-reaction-from-friend/</t>
  </si>
  <si>
    <t>Lindsey Vonn’s Friend Shares Emotional On-Air Reaction to Her Olympics Crash</t>
  </si>
  <si>
    <t>https://www.usmagazine.com/celebrity-news/news/lizzie-mcguire-cast-react-to-robert-carradines-death-at-age-71/</t>
  </si>
  <si>
    <t>‘Lizzie McGuire’ Cast React to Robert Carradine’s Death at Age 71</t>
  </si>
  <si>
    <t>https://www.usmagazine.com/shopping/news/polished-joggers-work-slacks-look/</t>
  </si>
  <si>
    <t>These Comfy Joggers Are So Polished, They Actually Pass for Work Slacks</t>
  </si>
  <si>
    <t>https://www.womansworld.com/life/money/usps-tax-return-deadlines-postage-requirements-and-more</t>
  </si>
  <si>
    <t>Everything To Know About Filing Your Taxes With USPS: Deadlines, Criteria and More</t>
  </si>
  <si>
    <t>https://www.usmagazine.com/celebrity-news/news/king-charles-heckled-over-andrew-mountbatten-windsor-and-jeffrey-epstein/</t>
  </si>
  <si>
    <t>King Charles III Heckled About Brother Andrew’s Connection to Epstein</t>
  </si>
  <si>
    <t>https://www.usmagazine.com/crime-news/news/michigan-man-called-911-after-shooting-killing-his-fiancee-and-her-2-teen-sons/</t>
  </si>
  <si>
    <t>Michigan Man Called 911 After Shooting, Killing His Fiancee and Her 2 Teens</t>
  </si>
  <si>
    <t>https://www.womansworld.com/entertainment/tv-shows/the-golden-life-rhony-stars-reunite-for-new-e-show</t>
  </si>
  <si>
    <t>OG ‘RHONY’ Stars Reunite for ‘The Golden Life’ Reality Show</t>
  </si>
  <si>
    <t>https://www.womansworld.com/beauty/skin/the-dirty-dozen-skincare-ingredients-to-avoid-after-50</t>
  </si>
  <si>
    <t>Your Skincare Routine Might Need an Update After 50 - Here Are 12 Ingredients to Rethink</t>
  </si>
  <si>
    <t>https://www.usmagazine.com/crime-news/news/minnesota-man-charged-with-kidnapping-sexually-assaulting-woman-over-5-days/</t>
  </si>
  <si>
    <t>Man Charged with Kidnapping, Sexually Assaulting Woman Over 5 Days</t>
  </si>
  <si>
    <t>https://www.usmagazine.com/celebrity-news/news/tourettes-activist-addresses-yelling-n-word-during-2026-bafta-awards/</t>
  </si>
  <si>
    <t>Tourette’s Activist Addresses Yelling N-Word During 2026 BAFTA Awards</t>
  </si>
  <si>
    <t>https://www.usmagazine.com/crime-news/news/parents-let-their-kids-starve-before-daughter-died-from-malnourishment/</t>
  </si>
  <si>
    <t>Parents Let Their Kids Starve Before 1 Died From Malnourishment</t>
  </si>
  <si>
    <t>https://www.usmagazine.com/stylish/news/maura-higgins-five-figure-bag-look/</t>
  </si>
  <si>
    <t>Recreate Maura Higgins’ Luxe Designer Bag for Just $45</t>
  </si>
  <si>
    <t>https://www.usmagazine.com/shopping/news/expensive-looking-tops-flatter-short-torsos-amazon/</t>
  </si>
  <si>
    <t>I Have a Short Torso - These 17 Amazon Tops Truly Elongate</t>
  </si>
  <si>
    <t>https://www.usmagazine.com/shopping/news/hilary-duff-spf-infused-glow-drops/</t>
  </si>
  <si>
    <t>Hilary Duff Uses These SPF-Infused Glow Drops That Are 57% Off</t>
  </si>
  <si>
    <t>https://www.usmagazine.com/celebrity-news/news/every-question-police-cant-answer-about-nancy-guthries-disappearance/</t>
  </si>
  <si>
    <t>Every Question Police Can’t Answer About Nancy Guthrie’s Disappearance</t>
  </si>
  <si>
    <t>https://www.usmagazine.com/celebrity-news/news/kid-rock-shares-kobe-bryant-quote-ahead-of-alternative-halftime-show/</t>
  </si>
  <si>
    <t>Kid Rock Shares Kobe Bryant Quote Ahead of Alternative Halftime Show</t>
  </si>
  <si>
    <t>https://www.womansworld.com/entertainment/classic-tv/best-time-travel-tv-shows</t>
  </si>
  <si>
    <t>19 Best Time Travel TV Shows: A Guide to the Best Temporal Series From ‘Doctor Who’ to ‘Outlander’ and ‘Quantum Leap’</t>
  </si>
  <si>
    <t>https://www.usmagazine.com/celebrity-news/news/arrows-david-ramsey-reveals-hes-a-survivor-of-testicular-cancer/</t>
  </si>
  <si>
    <t>Arrow’s David Ramsey Reveals He’s a ‘Survivor’ of Testicular Cancer</t>
  </si>
  <si>
    <t>https://www.usmagazine.com/entertainment/news/mary-cosby-plans-to-continue-filming-rhoslc-after-son-robert-jr-s-death/</t>
  </si>
  <si>
    <t>Mary Cosby Plans to Continue Filming ‘RHOSLC’ After Son Robert Jr.’s Death</t>
  </si>
  <si>
    <t>https://www.usmagazine.com/shopping/news/pamela-anderson-midi-skirt-outfit/</t>
  </si>
  <si>
    <t>Pamela Anderson’s NYFW Look Included This Dreamy Anti-Jeans Staple</t>
  </si>
  <si>
    <t>https://www.usmagazine.com/celebrity-news/news/savannah-guthrie-reacts-to-photos-of-potential-suspect-in-mom-nancys-kidnapping/</t>
  </si>
  <si>
    <t>Savannah Guthrie Reacts to Photos of Potential Suspect in Nancy’s Kidnapping</t>
  </si>
  <si>
    <t>https://www.usmagazine.com/celebrity-news/news/tommy-lee-jones-daughter-victoria-jones-cause-of-death-revealed/</t>
  </si>
  <si>
    <t>Tommy Lee Jones’ Daughter Victoria Jones’ Cause of Death Revealed</t>
  </si>
  <si>
    <t>https://www.usmagazine.com/entertainment/news/it-ends-with-us-how-to-watch-the-controversial-blake-lively-and-justin-baldoni-movie/</t>
  </si>
  <si>
    <t>‘It Ends with Us’: How to Watch the Controversial Blake Lively and Justin Baldoni Movie</t>
  </si>
  <si>
    <t>https://www.usmagazine.com/celebrity-news/news/anne-burrell-left-suicidal-note-morning-of-her-death-police-report/</t>
  </si>
  <si>
    <t>Anne Burrell Left ‘Suicidal Note’ Morning of Her Death at Age 55: Police Report</t>
  </si>
  <si>
    <t>https://www.usmagazine.com/shopping/news/meghan-markle-navy-peacoat-amazon-lookalike/</t>
  </si>
  <si>
    <t>Love Meghan Markle’s Navy Peacoat? Copy the Look for $53</t>
  </si>
  <si>
    <t>https://www.usmagazine.com/celebrity-news/news/who-is-kimberly-van-der-beek-what-to-know-about-james-van-der-beeks-wife/</t>
  </si>
  <si>
    <t>Who Is Kimberly Van Der Beek? What to Know About James Van Der Beek’s Wife</t>
  </si>
  <si>
    <t>https://www.usmagazine.com/celebrity-news/news/mick-jaggers-fiancee-claims-she-was-physically-attacked-in-london/</t>
  </si>
  <si>
    <t>Mick Jagger’s Fiancee Claims She Was ‘Physically Attacked’ in London</t>
  </si>
  <si>
    <t>https://www.usmagazine.com/shopping/news/hilary-duff-glow-instant-bronzing-cream/</t>
  </si>
  <si>
    <t>Hilary Duff Relies on This $29 Bronzing Cream for a Fuss-Free Glow</t>
  </si>
  <si>
    <t>https://www.usmagazine.com/entertainment/news/love-story-eps-break-down-truth-vs-fiction-with-carolyn-jfk-jr-park-fight/</t>
  </si>
  <si>
    <t>‘Love Story’ EPs Break Down Fact vs. Fiction With Carolyn, JFK Jr. Park Fight</t>
  </si>
  <si>
    <t>https://www.usmagazine.com/celebrity-news/news/dawsons-creek-cast-reacts-to-james-van-der-beeks-death-at-age-48/</t>
  </si>
  <si>
    <t>Mary-Margaret Humes Leads ‘Dawson’s Creek’ Tributes to James Van Der Beek</t>
  </si>
  <si>
    <t>https://www.usmagazine.com/crime-news/news/2-nypd-officers-injured-during-massive-snowball-fight-in-manhattan-park/</t>
  </si>
  <si>
    <t>2 NYPD Officers Injured During Massive Snowball Fight in Manhattan Park</t>
  </si>
  <si>
    <t>https://www.usmagazine.com/celebrity-news/news/shay-martin-shares-why-family-still-pays-for-late-husband-tanners-phone/</t>
  </si>
  <si>
    <t>Shay Martin Shares Why Family Still Pays for Late Husband Tanner’s Phone</t>
  </si>
  <si>
    <t>https://www.usmagazine.com/celebrity-news/news/jk-rowling-slams-rumored-epstein-connection-after-files-go-public/</t>
  </si>
  <si>
    <t>J.K. Rowling Slams Epstein Connection After His ‘Cursed Child’ Invite</t>
  </si>
  <si>
    <t>https://www.usmagazine.com/entertainment/news/eric-dane-died-on-20th-anniversary-of-his-1st-greys-anatomy-episode/</t>
  </si>
  <si>
    <t>Eric Dane Died on 20th Anniversary of His 1st ‘Grey’s Anatomy’ Episode</t>
  </si>
  <si>
    <t>https://www.usmagazine.com/shopping/news/amanda-seyfried-black-blazer-look-amazon/</t>
  </si>
  <si>
    <t>Amanda Seyfried Made This ‘It’ Girl Staple Feel Refreshingly New Again</t>
  </si>
  <si>
    <t>https://www.usmagazine.com/celebrity-news/news/james-van-der-beeks-brother-jared-shares-heartbreak-after-actors-death/</t>
  </si>
  <si>
    <t>James Van Der Beek’s Brother Jared Shares Heartbreak After Actor’s Death</t>
  </si>
  <si>
    <t>https://www.usmagazine.com/celebrity-moms/news/singer-gabby-barretts-peek-into-homeschooling-daughter-after-tpusa-show/</t>
  </si>
  <si>
    <t>Gabby Barrett Gives Peek Into Homeschooling Daughter After TPUSA Performance</t>
  </si>
  <si>
    <t>https://www.usmagazine.com/celebrity-news/news/the-wires-bobby-j-brown-dead-at-62-after-being-caught-in-barn-fire/</t>
  </si>
  <si>
    <t>The Wire’s Bobby J. Brown Dead at 62 After Being Caught in Barn Fire</t>
  </si>
  <si>
    <t>https://www.womansworld.com/shopping/discover-dollar-trees-recordable-mixtape-for-valentines</t>
  </si>
  <si>
    <t>Dollar Tree Recordable Mixtape Cassette Is Perfect For Valentine’s Day</t>
  </si>
  <si>
    <t>https://www.womansworld.com/entertainment/tv-shows/alexandra-beaaton-talks-finding-her-edge-seasons-1-and-2-exclusive</t>
  </si>
  <si>
    <t>‘Finding Her Edge’ Star Alexandra Beaton Talks Her Character Elise (Exclusive)</t>
  </si>
  <si>
    <t>https://www.womansworld.com/wellness/cancer/colon-cancer-screening-new-guidelines-risks</t>
  </si>
  <si>
    <t>Colon Cancer Screening: Would You Get Tested Before 50?</t>
  </si>
  <si>
    <t>https://www.usmagazine.com/celebrity-news/news/cnn-alum-don-lemon-arrested-over-minnesota-church-anti-ice-protest/</t>
  </si>
  <si>
    <t>Don Lemon Released After Minnesota Protest Arrest Without Bail</t>
  </si>
  <si>
    <t>https://www.usmagazine.com/crime-news/news/rapper-and-streamer-aspen-kartier-arrested-for-allegedly-abusing-puppy/</t>
  </si>
  <si>
    <t>Rapper and Streamer Aspen Kartier Arrested for Allegedly Abusing Puppy</t>
  </si>
  <si>
    <t>https://www.usmagazine.com/entertainment/news/5-top-new-movies-and-tv-shows-to-watch-this-week-on-netflix-prime-video-and-more-february-23-27/</t>
  </si>
  <si>
    <t>5 Top New Movies and TV Shows to Watch This Week (February 23-27)</t>
  </si>
  <si>
    <t>https://www.usmagazine.com/celebrity-news/news/mary-cosbys-son-faced-2-felony-assault-charges-weeks-before-death/</t>
  </si>
  <si>
    <t>Mary Cosby’s Son Robert Jr. Faced 2 Felony Assault Charges Weeks Before Death</t>
  </si>
  <si>
    <t>https://www.womansworld.com/entertainment/movies/dwight-cleveland-preserves-hollywood-history-with-movie-posters-exclusive</t>
  </si>
  <si>
    <t>How 10,000 Vintage Movie Posters Shine a Light on Lost Films and Overlooked Women (Exclusive)</t>
  </si>
  <si>
    <t>https://www.womansworld.com/shopping/deals/consumer-reports-names-costco-best-discount-supermarket-in-america</t>
  </si>
  <si>
    <t>Is Costco Really the Best Discount Supermarket? New Data Says…</t>
  </si>
  <si>
    <t>https://www.usmagazine.com/entertainment/news/hbo-max-is-losing-these-4-movies-in-march-2026-heres-why-you-need-to-watch-them/</t>
  </si>
  <si>
    <t>4 Movies Leaving HBO Max in March You Have to Watch Right Now</t>
  </si>
  <si>
    <t>https://www.usmagazine.com/entertainment/news/why-peacocks-the-burbs-is-the-only-comedy-show-im-watching-in-february/</t>
  </si>
  <si>
    <t>Why Peacock’s ‘The ‘Burbs’ Is the Only Comedy Show I’m Watching in February</t>
  </si>
  <si>
    <t>https://www.usmagazine.com/celebrity-news/news/greys-anatomy-cast-reacts-to-eric-danes-death-at-age-53-after-als-battle-2/</t>
  </si>
  <si>
    <t>‘Grey’s Anatomy’ Cast Reacts to Eric Dane’s Death at Age 53</t>
  </si>
  <si>
    <t>https://www.usmagazine.com/celebrity-news/news/big-brothers-claire-rehfuss-addresses-rumor-ex-derek-xiao-cheated-on-her/</t>
  </si>
  <si>
    <t>Big Brother’s Claire Rehfuss Addresses Rumor Ex Derek Xiao Cheated on Her</t>
  </si>
  <si>
    <t>https://www.usmagazine.com/entertainment/news/kyle-richards-calls-filming-ultimate-girls-trip-roaring-20th-exhausting/</t>
  </si>
  <si>
    <t>Kyle Richards Teases ‘Exhausting’ Experience Filming ‘Ultimate Girls Trip’</t>
  </si>
  <si>
    <t>https://www.usmagazine.com/celebrity-news/news/brooklyn-beckham-seemingly-reacts-to-gordon-ramsays-family-feud-comments/</t>
  </si>
  <si>
    <t>Brooklyn Beckham Seemingly Reacts to Gordon Ramsay’s Family Feud Comments</t>
  </si>
  <si>
    <t>https://www.womansworld.com/entertainment/tv-shows/are-the-duttons-in-the-madison-yellowstone-spinoff</t>
  </si>
  <si>
    <t>Are the Duttons in ‘The Madison’? Here’s What Fans Need to Know</t>
  </si>
  <si>
    <t>https://www.usmagazine.com/entertainment/news/who-is-rob-rausch-dating-what-to-know-about-traitors-stars-girlfriend/</t>
  </si>
  <si>
    <t>Who Is Rob Rausch Dating? What to Know About ‘Traitors’ Star’s Girlfriend</t>
  </si>
  <si>
    <t>https://www.usmagazine.com/shopping/news/last-minute-valentines-day-gifts-amazon/</t>
  </si>
  <si>
    <t>15 Last-Minute Valentine’s Day Gifts That’ll Still Arrive on Time</t>
  </si>
  <si>
    <t>https://www.womansworld.com/life/money/free-tv-streaming-sites-for-tv-concerts-and-broadway-shows</t>
  </si>
  <si>
    <t>Free Streaming Hacks to Try before Paying for Netflix or Hulu 3 Free TV Streaming Sites for TV, Concerts and Broadway Shows</t>
  </si>
  <si>
    <t>https://www.usmagazine.com/entertainment/news/bridgerton-recast-concerns-explained-after-shows-onscreen-book-changes/</t>
  </si>
  <si>
    <t>Why Are ‘Bridgerton’ Fans Worried Characters Will Be Recast After Changes?</t>
  </si>
  <si>
    <t>https://www.usmagazine.com/celebrity-news/news/allison-holker-engaged-to-adam-edmunds-after-nearly-2-years-of-dating/</t>
  </si>
  <si>
    <t>Allison Holker Engaged to Adam Edmunds After Nearly 2 Years of Dating</t>
  </si>
  <si>
    <t>https://www.usmagazine.com/shopping/news/medical-weight-loss-option-altrx/</t>
  </si>
  <si>
    <t>No Fads, No Contracts: The Weight Loss Option People Are Choosing Instead</t>
  </si>
  <si>
    <t>https://www.usmagazine.com/crime-news/news/man-charged-for-murder-of-popular-boater-captain-bill-5-months-after-his-death/</t>
  </si>
  <si>
    <t>Man Charged for Murder of Boater ‘Captain Bill’ 5 Months After Death</t>
  </si>
  <si>
    <t>https://www.usmagazine.com/celebrity-news/news/inside-flavor-flavs-she-got-game-las-vegas-celebration-for-team-usa-women/</t>
  </si>
  <si>
    <t>What We Know About Flavor Flav’s ‘She Got Game’ Event</t>
  </si>
  <si>
    <t>https://www.usmagazine.com/celebrity-news/news/inside-haylie-duff-and-ashley-tisdales-friendship-amid-mom-group-drama-excl/</t>
  </si>
  <si>
    <t>Inside Haylie Duff and Ashley Tisdale’s Friendship Amid Mom Group Drama</t>
  </si>
  <si>
    <t>https://www.lifeandstylemag.com/posts/fresh-eucalyptus-health-benefits-for-your-home/</t>
  </si>
  <si>
    <t>How to Use Fresh Eucalyptus in the Shower for Health and Wellness</t>
  </si>
  <si>
    <t>https://www.usmagazine.com/celebrity-news/news/masked-subject-visited-nancy-guthries-home-before-her-kidnapping/</t>
  </si>
  <si>
    <t>Masked Subject Appeared to Visit Nancy Guthrie’s Home Before Abduction</t>
  </si>
  <si>
    <t>https://www.usmagazine.com/entertainment/news/is-noah-centineo-playing-rambo-what-to-know-about-the-prequel/</t>
  </si>
  <si>
    <t>Is Noah Centineo Playing Rambo? What to Know About the Prequel</t>
  </si>
  <si>
    <t>https://www.usmagazine.com/shopping/news/abercrombie-fitch-viral-denim-sale/</t>
  </si>
  <si>
    <t>Abercrombie’s Denim Sale Offers Up to 40% Off Viral Favorites</t>
  </si>
  <si>
    <t>https://www.usmagazine.com/celebrity-news/news/miss-j-s-friends-organize-gofundme-after-stroke-americas-next-top-model-doc/</t>
  </si>
  <si>
    <t>Miss J.’s Friends Organize GoFundMe After Stroke and ‘Top Model’ Doc</t>
  </si>
  <si>
    <t>https://www.usmagazine.com/entertainment/news/sharon-osbournes-emotional-response-to-ozzy-tribute-at-2026-grammys/</t>
  </si>
  <si>
    <t>Sharon Osbourne Reacts to Ozzy Osbourne Tribute at the 2026 Grammys</t>
  </si>
  <si>
    <t>https://www.usmagazine.com/stylish/news/sotd-courteney-cox-slimming-cinched-puffer-coat/</t>
  </si>
  <si>
    <t>Courteney Cox Proved Puffers Can Be Slimming With This Cinched Coat</t>
  </si>
  <si>
    <t>https://www.womansworld.com/wellness/winter-dehydration-holiday-energy</t>
  </si>
  <si>
    <t>https://www.usmagazine.com/celebrity-news/news/traitors-maura-higgins-details-why-shes-been-celibate-for-a-year/</t>
  </si>
  <si>
    <t>The Traitors’ Maura Higgins Details Why She’s Been ‘Celibate’</t>
  </si>
  <si>
    <t>https://www.usmagazine.com/shopping/news/lightweight-flattering-blouses-spring/</t>
  </si>
  <si>
    <t>I’m Always Hot - I’m Swapping Heavy Knits for Flattering Spring Blouses</t>
  </si>
  <si>
    <t>https://www.usmagazine.com/celebrity-news/news/bad-bunny-shares-powerful-message-to-ice-in-2026-grammys-speech/</t>
  </si>
  <si>
    <t>Bad Bunny Shares Powerful Message to ICE in 2026 Grammys Acceptance Speech</t>
  </si>
  <si>
    <t>https://www.usmagazine.com/entertainment/news/paul-thomas-anderson-wants-phantom-thread-music-removed-from-melania/</t>
  </si>
  <si>
    <t>Paul Thomas Anderson Wants ‘Phantom Thread’ Music Removed From ‘Melania’</t>
  </si>
  <si>
    <t>https://www.usmagazine.com/entertainment/pictures/how-the-love-story-cast-compares-to-real-kennedy-family-jfk-jr-more/</t>
  </si>
  <si>
    <t>How the ‘Love Story’ Cast Compares to Real Members of the Kennedy Family</t>
  </si>
  <si>
    <t>https://www.usmagazine.com/entertainment/news/which-matlock-stars-are-and-arent-returning-for-season-3-after-scandal/</t>
  </si>
  <si>
    <t>Which ‘Matlock’ Stars Are - And Aren’t - Returning for Season 3 Post-Scandal?</t>
  </si>
  <si>
    <t>https://www.usmagazine.com/crime-news/news/tommy-schaefer-deported-to-us-after-11-years-in-prison-for-bali-suitcase-murder/</t>
  </si>
  <si>
    <t>Tommy Schaefer Deported to US After 11 Years in Prison for Suitcase Murder</t>
  </si>
  <si>
    <t>https://www.usmagazine.com/crime-news/news/brendan-banfield-admits-to-affair-with-au-pair-denies-planning-wifes-murder/</t>
  </si>
  <si>
    <t>Brendan Banfield Admits to Affair With Au Pair, Denies Planning Wife’s Murder</t>
  </si>
  <si>
    <t>https://www.usmagazine.com/celebrity-news/news/stars-support-savannah-guthrie-amid-familys-search-for-missing-mom-nancy/</t>
  </si>
  <si>
    <t>Stars Rally Around Savannah Guthrie After Emotional Plea for Missing Mom</t>
  </si>
  <si>
    <t>https://www.usmagazine.com/entertainment/news/3-best-new-to-hbo-max-movies-to-watch-this-weekend-february-6-8/</t>
  </si>
  <si>
    <t>3 Best New to HBO Max Movies to Watch This Weekend (February 6-8)</t>
  </si>
  <si>
    <t>https://www.usmagazine.com/celebrity-news/news/marc-anthony-breaks-silence-on-beckham-family-drama/</t>
  </si>
  <si>
    <t>Marc Anthony Breaks Silence on Beckham Family Drama: ‘Hardly the Truth’</t>
  </si>
  <si>
    <t>https://www.usmagazine.com/celebrity-news/news/michael-keaton-shares-memories-of-catherine-ohara-1-week-after-death/</t>
  </si>
  <si>
    <t>Michael Keaton Shares Memories of Catherine O’Hara 1 Week After Her Death</t>
  </si>
  <si>
    <t>https://www.usmagazine.com/celebrity-news/news/christine-quinn-says-she-was-served-by-ex-while-filming-house-of-villains/</t>
  </si>
  <si>
    <t>Christine Quinn Says She Was Served by Ex While Filming ‘House of Villains’</t>
  </si>
  <si>
    <t>https://www.womansworld.com/life/money/how-to-find-the-right-financial-planner-when-retirement-is-around-the-corner</t>
  </si>
  <si>
    <t>How to Find the Right Financial Planner When Retirement is Around the Corner</t>
  </si>
  <si>
    <t>https://www.usmagazine.com/entertainment/news/3-popular-hulu-movies-and-tv-shows-to-binge-watch-this-week-february-23-27-26/</t>
  </si>
  <si>
    <t>3 Popular Hulu Movies and TV Shows to Binge-Watch This Week (February 23-27)</t>
  </si>
  <si>
    <t>https://www.womansworld.com/wellness/cancer/snooki-cervical-cancer-warning-sign</t>
  </si>
  <si>
    <t>Snooki, 38, Reveals Cervical Cancer Diagnosis and Warning Signs: ‘They Caught It So Early. Thank Freaking God’</t>
  </si>
  <si>
    <t>https://www.usmagazine.com/entertainment/news/5-most-unconventional-romance-movies-of-all-time-lars-and-the-real-girl-and-more/</t>
  </si>
  <si>
    <t>5 Most Unconventional Romance Movies of All Time: ‘Secretary’ and More</t>
  </si>
  <si>
    <t>https://www.womansworld.com/entertainment/celebrities/cassie-scerbo-talks-new-movie-she-works-in-the-taylor-sheridan-world-exclusive</t>
  </si>
  <si>
    <t>‘She Works a Lot in the Taylor Sheridan World’: Cassie Scerbo Talks New Movie ‘The Wolf and the Lamb’ (Exclusive)</t>
  </si>
  <si>
    <t>https://www.usmagazine.com/celebrity-body/news/brittany-mahomes-christen-goff-and-more-cover-sports-illustrated-in-bikinis/</t>
  </si>
  <si>
    <t>Brittany Mahomes Rocks a Tiny Bikini as She and More NFL WAGs Grace ‘SI’ Covers</t>
  </si>
  <si>
    <t>https://www.womansworld.com/entertainment/movies/true-story-behind-i-can-only-imagine-2</t>
  </si>
  <si>
    <t>The True Story Behind ‘I Can Only Imagine 2’: How Bart Millard’s Son Inspired MercyMe’s Powerful Sequel</t>
  </si>
  <si>
    <t>https://www.usmagazine.com/celebrity-news/news/project-runways-tim-gunn-reveals-why-hes-been-celibate-for-43-years/</t>
  </si>
  <si>
    <t>‘Project Runway’ Star Tim Gunn Details Reason Behind His 43-Year Celibacy</t>
  </si>
  <si>
    <t>https://www.usmagazine.com/crime-news/news/bryan-kohberger-defense-argued-autopsies-suggest-there-were-2-killers/</t>
  </si>
  <si>
    <t>Bryan Kohberger Defense Argued Autopsy Reports Suggest There Were 2 Killers</t>
  </si>
  <si>
    <t>https://www.usmagazine.com/celebrity-news/news/aaron-carters-ex-denies-making-illegal-withdrawals-from-his-accounts/</t>
  </si>
  <si>
    <t>Aaron Carter’s Ex Denies Making ‘Illegal’ Withdrawals From His Accounts</t>
  </si>
  <si>
    <t>https://www.usmagazine.com/entertainment/news/jake-paul-responds-after-logan-paul-called-him-out-for-bad-bunny-criticism/</t>
  </si>
  <si>
    <t>Jake Paul Responds After Brother Logan Paul Called Him Out for Bad Bunny Criticism</t>
  </si>
  <si>
    <t>https://www.usmagazine.com/entertainment/news/the-voice-commentator-druski-teams-up-with-nba-all-stars-for-season-29/</t>
  </si>
  <si>
    <t>‘The Voice’ Commentator Druski Teams Up With NBA All Stars for Season 29</t>
  </si>
  <si>
    <t>https://www.usmagazine.com/celebrity-news/news/bill-gates-responds-to-epstein-email-claim-he-got-sti-from-russian-girls/</t>
  </si>
  <si>
    <t>Bill Gates Responds to Epstein Email Claim He Got STI From ‘Russian Girls’</t>
  </si>
  <si>
    <t>https://www.usmagazine.com/celebrity-news/news/bella-hadid-felt-disposable-while-going-through-lyme-disease-treatment/</t>
  </si>
  <si>
    <t>Bella Hadid Felt ‘Disposable’ While Going Through Lyme Disease Treatment</t>
  </si>
  <si>
    <t>https://www.womansworld.com/entertainment/celebrities/all-about-the-drummond-calf-ree-and-ladd-saved</t>
  </si>
  <si>
    <t>Ree Drummond and Her Husband Saved A Baby Calf</t>
  </si>
  <si>
    <t>https://www.lifeandstylemag.com/posts/kendall-toole-reacts-to-her-viral-get-em-banned-moment/</t>
  </si>
  <si>
    <t>Kendall Toole Reacts as Her ‘Get Em Banned’ Peloton Moment Goes Viral Two Years Later</t>
  </si>
  <si>
    <t>https://www.usmagazine.com/entertainment/news/how-team-usa-hockey-felt-johnny-gaudreaus-presence-in-gold-medal-game/</t>
  </si>
  <si>
    <t>Team USA Hockey Star Honors Gaudreau Brothers After Gold Medal Game</t>
  </si>
  <si>
    <t>https://www.usmagazine.com/celebrity-body/news/brandi-glanville-blames-ruptured-breast-implants-for-face-parasite/</t>
  </si>
  <si>
    <t>Brandi Glanville Blames Ruptured Breast Implants for ‘Face Parasite’</t>
  </si>
  <si>
    <t>https://www.usmagazine.com/entertainment/news/hilary-duff-addresses-backlash-to-racy-references-on-new-song-roommates/</t>
  </si>
  <si>
    <t>Hilary Duff Addresses Backlash to Racy References on New Song ‘Roommates’</t>
  </si>
  <si>
    <t>https://www.usmagazine.com/celebrity-news/news/hilary-duff-addresses-ashley-tisdales-toxic-mom-group-claims/</t>
  </si>
  <si>
    <t>Hilary Duff Addresses Ashley Tisdale’s Viral ‘Toxic’ Mom Group Claims</t>
  </si>
  <si>
    <t>https://www.usmagazine.com/crime-news/news/dentist-allegedly-performed-surgery-on-texas-patient-while-intoxicated/</t>
  </si>
  <si>
    <t>Dentist Was Allegedly Intoxicated During Pediatric Patient’s Oral Surgery</t>
  </si>
  <si>
    <t>https://www.usmagazine.com/entertainment/news/brooke-shields-teases-charlottes-2-part-return-on-when-calls-the-heart/</t>
  </si>
  <si>
    <t>Brooke Shields Teases Charlotte’s ‘Emotional’ Return on ‘When Calls the Heart’</t>
  </si>
  <si>
    <t>https://www.usmagazine.com/celebrity-news/news/why-bitcoin-notes-may-not-be-taken-seriously-in-nancy-guthrie-case-fbi-agent/</t>
  </si>
  <si>
    <t>1 Reason Bitcoin Might Not Be Taken ‘Seriously’ With Nancy Guthrie: Retired Agent</t>
  </si>
  <si>
    <t>https://www.usmagazine.com/sports/news/quinn-hughes-excited-to-attend-state-of-the-union-amid-controversy/</t>
  </si>
  <si>
    <t>Quinn Hughes ‘Excited’ to Attend State of the Union After Women Decline</t>
  </si>
  <si>
    <t>https://www.usmagazine.com/entertainment/news/how-olympics-opening-ceremony-addressed-savannah-guthries-absence/</t>
  </si>
  <si>
    <t>How Olympics Opening Ceremony Addressed Savannah Guthrie’s Absence</t>
  </si>
  <si>
    <t>https://www.usmagazine.com/entertainment/news/5-top-new-movies-and-shows-to-watch-this-week-on-netflix-prime-video-more-february-2-6/</t>
  </si>
  <si>
    <t>5 Top New Movies and TV Shows to Watch This Week on Netflix, More (February 2-6)</t>
  </si>
  <si>
    <t>https://www.usmagazine.com/shopping/news/walmart-scoop-brand-luxe-looking-fashion/</t>
  </si>
  <si>
    <t>This Under-the-Radar Brand Has Luxe-Looking Pieces, From Just $4</t>
  </si>
  <si>
    <t>https://www.usmagazine.com/entertainment/news/who-is-lincoln-fox-meet-the-boy-who-appeared-in-bad-bunnys-halftime-show/</t>
  </si>
  <si>
    <t>Who Is Lincoln Fox? Meet the Boy Who Appeared in Bad Bunny’s Halftime Show</t>
  </si>
  <si>
    <t>https://www.usmagazine.com/shopping/news/last-minute-valentines-day-gifts-love-fashion-beauty-home/</t>
  </si>
  <si>
    <t>13 Last-Minute Valentine’s Day Gifts - Starting at Just $5!</t>
  </si>
  <si>
    <t>https://www.usmagazine.com/shopping/news/luxurious-shoes-under-50/</t>
  </si>
  <si>
    <t>Luxe-Looking Shoes $50 and Under Shoes Perfect for All-Day Wear</t>
  </si>
  <si>
    <t>https://www.usmagazine.com/celebrity-news/news/alan-cumming-addresses-tourettes-outbursts-at-2026-bafta-awards/</t>
  </si>
  <si>
    <t>Alan Cumming Addresses Attendee’s Tourette’s Outbursts at 2026 BAFTA Awards</t>
  </si>
  <si>
    <t>https://www.usmagazine.com/celebrity-news/news/bonnie-blues-participant-details-behind-the-scenes-secrets-of-breeding-event/</t>
  </si>
  <si>
    <t>Bonnie Blue’s Participant Details BTS Secrets of Her ‘Breeding’ Event’</t>
  </si>
  <si>
    <t>https://www.womansworld.com/life/what-to-do-with-leftover-flowers-ways-to-resuse-your-old-bouquet</t>
  </si>
  <si>
    <t>What to Do With Leftover Flowers: 8 Ways to Make Your Bouquet Last Forever</t>
  </si>
  <si>
    <t>https://www.womansworld.com/life/costco-recalls-mini-beignets-after-undisclosed-hazelnut-alert</t>
  </si>
  <si>
    <t>Costco’s Viral Mini Beignets Just Got Recalled-Check Your Fridge</t>
  </si>
  <si>
    <t>https://www.usmagazine.com/sports/news/frankie-muniz-recalls-last-conversation-with-dale-earnhardt-before-crash/</t>
  </si>
  <si>
    <t>Frankie Muniz Recalls Last Conversation With Dale Earnhardt Before Crash</t>
  </si>
  <si>
    <t>https://www.usmagazine.com/celebrity-news/news/fans-react-to-chers-confused-onstage-moment-during-the-2026-grammys/</t>
  </si>
  <si>
    <t>https://www.usmagazine.com/celebrity-news/news/eric-dane-addresses-als-battle-mortality-and-more-in-last-interview/</t>
  </si>
  <si>
    <t>Eric Dane Reflected on ALS and Legacy in Last Interview Before Death</t>
  </si>
  <si>
    <t>https://www.usmagazine.com/celebrity-news/news/how-today-anchor-savannah-guthries-family-found-out-mom-was-missing/</t>
  </si>
  <si>
    <t>How ‘Today’ Anchor Savannah Guthrie’s Family Found Out Mom Was Missing</t>
  </si>
  <si>
    <t>https://www.usmagazine.com/entertainment/news/harry-styles-presents-at-2026-grammy-awards-after-skipping-red-carpet/</t>
  </si>
  <si>
    <t>Harry Styles Shows Up Fashionably Late to Present at 2026 Grammys</t>
  </si>
  <si>
    <t>https://www.usmagazine.com/entertainment/news/kate-walsh-teases-hope-for-addison-and-jakes-greys-anatomy-marriage/</t>
  </si>
  <si>
    <t>Kate Walsh Teases ‘Hope’ for Addison and Jake’s ‘Grey’s Anatomy’ Marriage</t>
  </si>
  <si>
    <t>https://www.usmagazine.com/shopping/news/luxe-cozy-knit-sweaters-spring/</t>
  </si>
  <si>
    <t>These Cozy Knits Will Prime Your Closet for Spring’s Chillier Days</t>
  </si>
  <si>
    <t>https://www.usmagazine.com/celebrity-news/news/montell-jordan-says-hes-appreciative-of-james-van-der-beek-amid-cancer-journey/</t>
  </si>
  <si>
    <t>Montell Jordan Shares Why He’s ‘Appreciative’ of James Van Der Beek’s Story</t>
  </si>
  <si>
    <t>https://www.womansworld.com/wellness/diabetes/stop-a-blood-sugar-spike-easy-ways-to-lower-post-meal-glucose</t>
  </si>
  <si>
    <t>Brain Fog After Eating? A Blood Sugar Spike Might Be Hurting Your Memory</t>
  </si>
  <si>
    <t>https://www.womansworld.com/uncategorized/jennifer-morrison-on-the-night-agent-season-3-exclusive</t>
  </si>
  <si>
    <t>Jennifer Morrison Teases Her ‘Devious’ First Lady in ‘The Night Agent’ Season 3 (Exclusive)</t>
  </si>
  <si>
    <t>https://www.usmagazine.com/entertainment/news/meet-the-scrubs-revival-cast-including-alums-from-original-show/</t>
  </si>
  <si>
    <t>Meet the ‘Scrubs’ Revival Cast - Including Alums From the Original Show</t>
  </si>
  <si>
    <t>https://www.womansworld.com/life/new-jellyfish-galaxy-discovered-with-star-forming-tentacles</t>
  </si>
  <si>
    <t>A Galaxy That Looks Like a Jellyfish Is Helping Scientists See 8.5 Billion Years Into the Past</t>
  </si>
  <si>
    <t>https://www.usmagazine.com/celebrity-news/news/shia-labeoufs-ups-and-downs-through-the-years-photos/</t>
  </si>
  <si>
    <t>Look Back at Shia LaBeouf’s Ups and Downs: Arrests, Mia Goth Splits, More</t>
  </si>
  <si>
    <t>https://www.usmagazine.com/celebrity-news/news/pusha-t-hits-grammys-red-carpet-after-being-named-in-the-epstein-files/</t>
  </si>
  <si>
    <t>Pusha T Hits 2026 Grammys Red Carpet After Being Named in the Epstein Files</t>
  </si>
  <si>
    <t>https://www.lifeandstylemag.com/posts/why-experiences-make-you-happier-than-buying-material-things/</t>
  </si>
  <si>
    <t>Why Spending Money on Experiences Instead of Things Could Be the Key to Lasting Happiness</t>
  </si>
  <si>
    <t>https://www.usmagazine.com/shopping/news/remilia-daily-hair-serum-capsules/</t>
  </si>
  <si>
    <t>These Frizz-Fighting Hair Serum Capsules Promote Shine and Softness</t>
  </si>
  <si>
    <t>https://www.usmagazine.com/entertainment/news/which-bachelorette-leads-returned-for-season-22s-before-the-first-rose/</t>
  </si>
  <si>
    <t>Meet the Former Bachelorettes Returning for ‘Before the First Rose’ Special</t>
  </si>
  <si>
    <t>https://www.lifeandstylemag.com/posts/title-page-sep-sitename-pete-davidsons-vhs-collection-has-entered-its-flop-era/</t>
  </si>
  <si>
    <t>Pete Davidson’s Billion-Dollar VHS Gamble: The Hilarious Update Fans Have Been Waiting For</t>
  </si>
  <si>
    <t>https://www.usmagazine.com/celebrity-news/news/antms-alexandra-underwood-breaks-silence-on-unsafe-pendulum-challenge/</t>
  </si>
  <si>
    <t>ANTM’s Alexandra Underwood Breaks Silence on Dangerous Pendulum Challenge</t>
  </si>
  <si>
    <t>https://www.usmagazine.com/entertainment/news/fbi-season-8-has-unexpected-romance-onscreen-surprises/</t>
  </si>
  <si>
    <t>‘FBI’ Season 8 Is Building Up to Unexpected Romance and Onscreen Surprises</t>
  </si>
  <si>
    <t>https://www.lifeandstylemag.com/posts/how-to-allergy-proof-your-home/</t>
  </si>
  <si>
    <t>How to Clean Your Home If You Have Allergies or Asthma</t>
  </si>
  <si>
    <t>https://www.usmagazine.com/crime-news/news/mailman-arrested-after-video-showed-he-pepper-sprayed-dogs-in-florida/</t>
  </si>
  <si>
    <t>Mailman Arrested Over Pepper-Spraying 2 Puppies, Mama Dog in Florida</t>
  </si>
  <si>
    <t>https://www.usmagazine.com/entertainment/news/1980s-miracle-on-ice-2026-us-mens-hockey-win-similarities-explained/</t>
  </si>
  <si>
    <t>1980’s ‘Miracle on Ice’ and 2026 US Men’s Hockey Win Similarities Explained</t>
  </si>
  <si>
    <t>https://www.usmagazine.com/celebrity-news/news/fbi-arrests-imposter-over-ransom-demand-for-savannah-guthries-mom-nancy/</t>
  </si>
  <si>
    <t>FBI Arrests Imposter Over ‘Ransom Demand’ in Nancy Guthrie Abduction</t>
  </si>
  <si>
    <t>https://www.usmagazine.com/entertainment/news/breezy-johnson-gets-engaged-at-after-crash-at-2026-winter-olympics/</t>
  </si>
  <si>
    <t>Team USA’s Breezy Johnson Gets Engaged at Winter Olympics After Crash</t>
  </si>
  <si>
    <t>https://www.usmagazine.com/celebrity-body/news/tess-holliday-says-she-was-denied-life-insurance-for-weighing-300-lbs/</t>
  </si>
  <si>
    <t>Tess Holliday Says She Was Denied Life Insurance for Weighing Over 300 Lbs</t>
  </si>
  <si>
    <t>https://www.usmagazine.com/sports/news/ilia-malinin-fighting-invisible-battles-on-inside-after-falling-at-olympics/</t>
  </si>
  <si>
    <t>Figure Skater Ilia Malinin Speaks Out After Falling in Olympic Free Skate</t>
  </si>
  <si>
    <t>https://www.usmagazine.com/celebrity-news/news/influencer-india-batson-reveals-3rd-pregnancy-loss-truly-horrific/</t>
  </si>
  <si>
    <t>Influencer India Batson Reveals 3rd Pregnancy Loss: ‘Truly Horrific’</t>
  </si>
  <si>
    <t>https://www.lifeandstylemag.com/posts/lewis-hamiltons-star-studded-dating-history-as-kim-kardashian-rumors-swirl/</t>
  </si>
  <si>
    <t>Lewis Hamilton’s A-List Dating History: From Rihanna to the Kardashians, Inside F1’s Most Star-Studded Love Life</t>
  </si>
  <si>
    <t>https://www.usmagazine.com/entertainment/news/anderson-cooper-to-exit-60-minutes-after-nearly-20-years-with-cbs-show/</t>
  </si>
  <si>
    <t>Anderson Cooper to Exit ‘60 Minutes’ After Nearly 20 Years With CBS</t>
  </si>
  <si>
    <t>https://www.usmagazine.com/entertainment/news/sterling-k-brown-jokes-thomas-doherty-wont-be-single-after-paradise-season-2/</t>
  </si>
  <si>
    <t>Sterling K. Brown Jokes Thomas Doherty Won’t Be Single After ‘Paradise’ Return</t>
  </si>
  <si>
    <t>https://www.usmagazine.com/celebrity-news/news/robert-duvall-dead-the-godfather-and-network-actor-was-95-years-old/</t>
  </si>
  <si>
    <t>Robert Duvall Dead: ‘The Godfather’ Actor ‘Passed Away Peacefully’ at 95</t>
  </si>
  <si>
    <t>https://www.usmagazine.com/shopping/news/zooey-deschanel-clinique-black-honey-lipstick/</t>
  </si>
  <si>
    <t>Zooey Deschanel Is a Major Fan of This Iconic $25 Lipstick</t>
  </si>
  <si>
    <t>https://www.womansworld.com/entertainment/celebrities/by-design-stars-samantha-mathis-robin-tunney-share-90s-memories-exclusive</t>
  </si>
  <si>
    <t>‘By Design’ Stars Samantha Mathis and Robin Tunney Share the ‘90s Magic Behind Their Wild New Movie (Exclusive)</t>
  </si>
  <si>
    <t>https://www.lifeandstylemag.com/posts/snow-storm-walk-to-school-parents-nostalgia/</t>
  </si>
  <si>
    <t>This College Student’s Walk to Class in a Snow Storm Has Parents Feeling Vindicated</t>
  </si>
  <si>
    <t>https://www.usmagazine.com/celebrity-news/news/jackie-tohn-shares-what-she-admires-about-kristen-bell-and-dax-shepard/</t>
  </si>
  <si>
    <t>Jackie Tohn Reveals What She Admires About Kristen Bell and Dax Shepard</t>
  </si>
  <si>
    <t>https://www.usmagazine.com/entertainment/news/seahawks-qb-sam-darnolds-fiancee-shares-bts-pics-from-super-bowl-win/</t>
  </si>
  <si>
    <t>Seahawks QB Sam Darnold’s Fiancee Shares BTS Photos From Super Bowl Win</t>
  </si>
  <si>
    <t>https://www.usmagazine.com/entertainment/news/charlie-puth-super-bowl-2026-national-anthem-time-revealed/</t>
  </si>
  <si>
    <t>How Long Was Charlie Puth’s Super Bowl National Anthem Performance?</t>
  </si>
  <si>
    <t>https://www.lifeandstylemag.com/posts/your-ultimate-guide-for-spring-cleaning/</t>
  </si>
  <si>
    <t>Your No-Stress Spring Cleaning Playbook: A Room-by-Room Guide to a Fresher Home</t>
  </si>
  <si>
    <t>https://www.womansworld.com/life/astronomers-find-ghost-galaxy-made-almost-entirely-of-darkness</t>
  </si>
  <si>
    <t>A Faint Glow in Space Led to a ‘Ghost Galaxy’ Discovery No One Knew Was There</t>
  </si>
  <si>
    <t>https://www.usmagazine.com/entertainment/news/ncis-origins-caleb-foote-talks-jacked-randy-stripping-down-on-show/</t>
  </si>
  <si>
    <t>NCIS: Origins’ Caleb Foote Jokes About ‘Pressure’ to Keep Randy Looking Jacked</t>
  </si>
  <si>
    <t>https://www.usmagazine.com/entertainment/news/when-is-super-bowl-2026-date-time-teams-how-to-watch-for-free-and-more/</t>
  </si>
  <si>
    <t>When Is Super Bowl 2026? Date, Time, Teams, How to Watch and More</t>
  </si>
  <si>
    <t>https://www.usmagazine.com/sports/news/tom-brady-reveals-super-bowl-lx-pick-after-refusing-to-pick-a-winning-team/</t>
  </si>
  <si>
    <t>Tom Brady Reveals Super Bowl LX Pick After Refusing to Pick a Winning Team</t>
  </si>
  <si>
    <t>https://www.usmagazine.com/celebrity-news/news/savannah-guthries-sister-was-last-person-to-see-missing-mom-excl/</t>
  </si>
  <si>
    <t>Savannah Guthrie’s Sister Was Last Person to See Mom Before Her Disappearance</t>
  </si>
  <si>
    <t>https://www.usmagazine.com/celebrity-news/news/who-was-robert-cosby-jr-all-about-rhoslc-star-mary-cosbys-son/</t>
  </si>
  <si>
    <t>Who Was Robert Cosby Jr.? All About ‘RHOSLC’ Star Mary Cosby’s Late Son</t>
  </si>
  <si>
    <t>https://www.usmagazine.com/entertainment/news/who-does-shailene-woodley-play-on-paradise-pregnancy-twist-explained/</t>
  </si>
  <si>
    <t>Who Is Shailene Woodley on ‘Paradise’? What to Know After Surprise Twist</t>
  </si>
  <si>
    <t>https://www.lifeandstylemag.com/posts/why-the-buffalo-bills-are-betting-on-the-nfls-youngest-head-coach/</t>
  </si>
  <si>
    <t>Joe Brady Takes the Helm: What the Bills’ Bold Hire Means for Buffalo’s Championship Window</t>
  </si>
  <si>
    <t>https://www.usmagazine.com/sports/news/lionel-messi-tackled-by-fans-during-inter-miami-match-in-puerto-rico/</t>
  </si>
  <si>
    <t>Lionel Messi Tackled by Fans During Wild Inter Miami Moment</t>
  </si>
  <si>
    <t>https://www.usmagazine.com/crime-news/news/daughter-of-minnesota-gop-gubernatorial-candidate-killed-in-a-violent-crime/</t>
  </si>
  <si>
    <t>Daughter of Minnesota GOP Gubernatorial Candidate Killed in ‘Violent Crime’</t>
  </si>
  <si>
    <t>https://www.usmagazine.com/shopping/news/flattering-elevated-spring-jumpsuits/</t>
  </si>
  <si>
    <t>Not Sure What to Wear? 17 Elevated Jumpsuits to Nail Comfy-Chic Style</t>
  </si>
  <si>
    <t>https://www.usmagazine.com/entertainment/news/why-daniel-radcliffe-wants-to-make-a-tracy-morgan-documentary/</t>
  </si>
  <si>
    <t>Why Daniel Radcliffe Wants to Make a Tracy Morgan Documentary</t>
  </si>
  <si>
    <t>https://www.usmagazine.com/entertainment/news/who-is-amber-glenn-meet-the-team-usa-figure-skating-groundbreaker/</t>
  </si>
  <si>
    <t>Who Is Amber Glenn? Meet the Team USA Figure Skating Groundbreaker</t>
  </si>
  <si>
    <t>https://www.usmagazine.com/entertainment/news/which-greys-anatomy-stars-do-the-rj-decker-cast-want-on-their-show/</t>
  </si>
  <si>
    <t>Which ‘Grey’s Anatomy’ Stars Do the ‘RJ Decker’ Cast Want on Their Show?</t>
  </si>
  <si>
    <t>https://www.usmagazine.com/shopping/news/nutrafol-de-stress-hair-growth-duo/</t>
  </si>
  <si>
    <t>This Nutrafol Duo Helped Me Regrow My Thinning Hair - Now 20% Off!</t>
  </si>
  <si>
    <t>https://www.usmagazine.com/entertainment/news/americas-next-top-models-tiffany-richardson-slams-tyra-banks-over-doc/</t>
  </si>
  <si>
    <t>America’s Next Top Model’s Tiffany Reignites Tyra Banks Feud After New Doc</t>
  </si>
  <si>
    <t>https://www.usmagazine.com/sports/news/mlb-exec-resigns-over-alleged-relationship-with-sister-in-law/</t>
  </si>
  <si>
    <t>MLB Executive Resigns Over Alleged Inappropriate Relationship With Sister-in-Law</t>
  </si>
  <si>
    <t>https://www.usmagazine.com/entertainment/news/bts-live-netflix-comeback-special-date-time-and-everything-you-need-to-know/</t>
  </si>
  <si>
    <t>BTS Live Netflix Comeback Special: Date, Time and Everything You Need to Know</t>
  </si>
  <si>
    <t>https://www.usmagazine.com/shopping/news/glp-1-weight-loss-system-freya/</t>
  </si>
  <si>
    <t>Kickstart Your Weight Loss Journey With Freya’s Personalized Plans (Now $100 off)</t>
  </si>
  <si>
    <t>https://www.usmagazine.com/entertainment/news/2026-winter-olympics-athlete-admits-to-affair-on-live-tv-after-medaling/</t>
  </si>
  <si>
    <t>2026 Winter Olympics Athlete Admits to Affair on Live TV After Winning Medal</t>
  </si>
  <si>
    <t>https://www.usmagazine.com/entertainment/news/charles-kelley-maren-morris-drop-cant-be-alone-tonight-visualizer/</t>
  </si>
  <si>
    <t>Watch the Video for Lady A’s Charles Kelley and Maren Morris’ New Duet</t>
  </si>
  <si>
    <t>https://www.usmagazine.com/shopping/news/best-fleece-sherpa-jackets-under-50/</t>
  </si>
  <si>
    <t>Amazon Has an Entire Section Filled With Cute Fleece Jackets (Under $50!)</t>
  </si>
  <si>
    <t>https://www.usmagazine.com/celebrity-news/news/joey-graziadei-kelsey-anderson-close-to-solidifying-wedding-details/</t>
  </si>
  <si>
    <t>Joey Graziadei, Kelsey Anderson Are ‘Close’ to Nailing Down Wedding Details</t>
  </si>
  <si>
    <t>https://www.usmagazine.com/entertainment/news/where-was-the-turning-point-usa-all-american-halftime-show-filmed/</t>
  </si>
  <si>
    <t>Where Was the Turning Point USA Halftime Show Filmed? Reports Explained</t>
  </si>
  <si>
    <t>https://www.usmagazine.com/celebrity-news/news/security-expert-talks-next-steps-in-search-for-savannah-guthries-mom-excl/</t>
  </si>
  <si>
    <t>Security Expert Breaks Down Next Steps in Search for Savannah Guthrie’s Mom</t>
  </si>
  <si>
    <t>https://www.usmagazine.com/entertainment/news/rhoslc-pauses-production-after-mary-cosbys-son-robert-cosby-jr-s-death/</t>
  </si>
  <si>
    <t>‘RHOSLC’ Pauses Production on Season 7 After Death of Mary Cosby’s Son</t>
  </si>
  <si>
    <t>https://www.usmagazine.com/celebrity-news/news/david-bowies-daughter-claims-she-was-forcefully-taken-to-rehab-at-14/</t>
  </si>
  <si>
    <t>David Bowie’s Daughter Had Forced Rehab Stay at 14 Amid His Cancer Battle</t>
  </si>
  <si>
    <t>https://www.usmagazine.com/celebrity-news/news/hunter-biden-responds-to-ex-lunden-roberts-claims-that-he-ghosted-kid/</t>
  </si>
  <si>
    <t>Hunter Biden Responds to Ex Lunden Roberts’ Claims That He ‘Ghosted’ Their Kid</t>
  </si>
  <si>
    <t>https://www.usmagazine.com/celebrity-news/news/benny-blanco-farts-and-shows-off-his-dirty-feet-during-podcast-debut/</t>
  </si>
  <si>
    <t>Benny Blanco Farts and Shows Off His Dirty Feet During Podcast Debut</t>
  </si>
  <si>
    <t>https://www.usmagazine.com/celebrity-news/news/macaulay-culkin-and-catherine-oharas-relationship-through-the-years/</t>
  </si>
  <si>
    <t>Macaulay Culkin and Catherine O’Hara’s Relationship Through the Years</t>
  </si>
  <si>
    <t>https://www.usmagazine.com/celebrity-moms/news/influencers-who-announced-their-pregnancies-in-2026-madeleine-white-more/</t>
  </si>
  <si>
    <t>https://www.usmagazine.com/celebrity-news/news/who-is-janell-shirtcliff-what-to-know-about-director-who-dated-eric-dane/</t>
  </si>
  <si>
    <t>Who Is Janell Shirtcliff? What to Know About Director Who Dated Eric Dane</t>
  </si>
  <si>
    <t>https://www.usmagazine.com/entertainment/news/5-best-drama-movies-to-watch-in-february-2026-ranked-by-rotten-tomatoes-score/</t>
  </si>
  <si>
    <t>https://www.usmagazine.com/sports/news/lions-terrion-arnold-linked-to-alleged-armed-robbery-kidnapping/</t>
  </si>
  <si>
    <t>Detroit Lions’ Terrion Arnold Linked to Alleged Armed Robbery, Kidnapping</t>
  </si>
  <si>
    <t>https://www.usmagazine.com/entertainment/news/maia-mitchell-weighs-in-on-joining-cast-of-hannah-dodds-bridgerton/</t>
  </si>
  <si>
    <t>Could Maia Mitchell Join Costar Hannah Dodd’s Hit Netflix Show ‘Bridgerton’?</t>
  </si>
  <si>
    <t>https://www.usmagazine.com/celebrity-news/news/everything-savannah-guthrie-has-said-about-mom-nancys-disappearance/</t>
  </si>
  <si>
    <t>Everything Savannah Guthrie Has Said About Her Mom Nancy’s Disappearance</t>
  </si>
  <si>
    <t>https://www.usmagazine.com/celebrity-moms/news/influencer-tini-younger-returns-to-social-media-after-daughters-death/</t>
  </si>
  <si>
    <t>Influencer Tini Younger Returns to Social Media After Daughter’s Death</t>
  </si>
  <si>
    <t>https://www.usmagazine.com/shopping/news/bali-body-express-tan-streak-free-glow/</t>
  </si>
  <si>
    <t>Get a Glow ‘So Natural’ With This 1-Hour Express Tan</t>
  </si>
  <si>
    <t>https://www.womansworld.com/entertainment/tv-shows/fbi-and-cia-premiere-tonight-where-to-watch-what-to-expect</t>
  </si>
  <si>
    <t>‘FBI’ Is Back Tonight With ‘CIA Series Premiere: What to Know</t>
  </si>
  <si>
    <t>https://www.usmagazine.com/shopping/news/kid-friendly-immune-gummies/</t>
  </si>
  <si>
    <t>These Immune Gummies Make Daily Wellness Easy (And Fun) for Kids</t>
  </si>
  <si>
    <t>https://www.usmagazine.com/entertainment/news/is-hilary-duffs-we-dont-talk-about-sister-haylie-duff-all-the-clues/</t>
  </si>
  <si>
    <t>Is Hilary Duff’s ‘We Don’t Talk’ About Sister Haylie Duff? All the Clues</t>
  </si>
  <si>
    <t>https://www.womansworld.com/entertainment/tv-shows/the-x-files-remake-everything-we-know-about-hulus-new-pilot</t>
  </si>
  <si>
    <t>Hulu Orders ‘The X-Files’ Remake-Here’s What We Know</t>
  </si>
  <si>
    <t>https://www.usmagazine.com/entertainment/news/wednesday-stars-who-are-and-arent-returning-for-season-3-after-exit/</t>
  </si>
  <si>
    <t>Which ‘Wednesday’ Stars Are - And Aren’t - Returning After Cast Exit?</t>
  </si>
  <si>
    <t>https://www.usmagazine.com/celebrity-news/news/lizzie-mcguires-hilary-duff-breaks-silence-on-robert-carradines-death/</t>
  </si>
  <si>
    <t>Hilary Duff Reacts to ‘Lizzie McGuire’ Costar Robert Carradine’s Death</t>
  </si>
  <si>
    <t>https://www.usmagazine.com/entertainment/news/eric-danes-most-memorable-roles-from-greys-anatomy-to-euphoria/</t>
  </si>
  <si>
    <t>Eric Dane’s Most Memorable Roles: From ‘Grey’s Anatomy’ to ‘Euphoria’</t>
  </si>
  <si>
    <t>https://www.usmagazine.com/entertainment/news/timeline-of-nicole-curtis-hgtv-show-rehab-addicts-delays-before-scandal/</t>
  </si>
  <si>
    <t>Timeline of Nicole Curtis’ HGTV Show Rehab Addict’s Delays Before Scandal</t>
  </si>
  <si>
    <t>https://www.usmagazine.com/celebrity-news/news/blake-lively-and-justin-baldoni-arrive-in-court-for-meeting-before-trial/</t>
  </si>
  <si>
    <t>Blake Lively and Justin Baldoni Arrive in Court for Conference Before Trial</t>
  </si>
  <si>
    <t>https://www.usmagazine.com/entertainment/news/why-does-john-stirling-die-in-bridgerton-season-4-backstory-revealed/</t>
  </si>
  <si>
    <t>Why Does [Spoiler] Die in ‘Bridgerton’ Season 4? Backstory Revealed</t>
  </si>
  <si>
    <t>https://www.usmagazine.com/entertainment/news/kacey-musgraves-slams-kid-rock-after-rival-2026-super-bowl-halftime-shows/</t>
  </si>
  <si>
    <t>Kacey Musgraves Disses Kid Rock After Rival Super Bowl Halftime Shows</t>
  </si>
  <si>
    <t>https://www.womansworld.com/entertainment/yellowstone-frozen-meals-bring-ranch-comfort-food-to-grocery-stores</t>
  </si>
  <si>
    <t>Yellowstone Frozen Meals Bring Ranch Comfort Food Home for Under $7</t>
  </si>
  <si>
    <t>https://www.usmagazine.com/celebrity-news/news/country-singer-j-d-graham-says-hes-barely-alive-after-car-accident/</t>
  </si>
  <si>
    <t>Country Singer J.D. Graham Says He’s ‘Barely Alive’ After Car Accident</t>
  </si>
  <si>
    <t>https://www.usmagazine.com/celebrity-news/news/jennifer-garner-once-bit-off-part-of-costars-ear-like-mike-tyson/</t>
  </si>
  <si>
    <t>Jennifer Garner Once Bit Off a Chunk of a Costar’s Ear ‘Like Mike Tyson’</t>
  </si>
  <si>
    <t>https://www.usmagazine.com/crime-news/news/woman-allegedly-left-dog-at-jetblue-ticket-counter-at-nevada-airport/</t>
  </si>
  <si>
    <t>Woman Allegedly Abandoned Dog at JetBlue Counter at Nevada Airport</t>
  </si>
  <si>
    <t>https://www.usmagazine.com/shopping/news/stylish-trench-coats-rainy-spring-days/</t>
  </si>
  <si>
    <t>17 Spring Trench Coats So Stylish, You’ll Actually Hope It Rains</t>
  </si>
  <si>
    <t>https://www.usmagazine.com/crime-news/news/octavia-spencers-lost-women-of-alaska-will-tell-the-stories-we-hadnt-heard/</t>
  </si>
  <si>
    <t>Octavia Spencer’s ‘Lost Women of Alaska’ Will Tell the ‘Stories We Hadn’t Heard’</t>
  </si>
  <si>
    <t>https://www.usmagazine.com/celebrity-moms/news/how-many-kids-does-martin-short-have-all-about-his-3-children/</t>
  </si>
  <si>
    <t>How Many Kids Does Martin Short Have? All About His 3 Children</t>
  </si>
  <si>
    <t>https://www.usmagazine.com/entertainment/news/who-is-luther-vandross-what-to-know-after-chers-grammys-reference/</t>
  </si>
  <si>
    <t>Who Is Luther Vandross? 5 Things to Know After Cher’s Mistaken Grammys Nod</t>
  </si>
  <si>
    <t>https://www.usmagazine.com/celebrity-news/news/lisa-rinna-says-leonardo-dicaprio-tobey-maguire-hit-up-her-daughters/</t>
  </si>
  <si>
    <t>Lisa Rinna Claims Leonardo DiCaprio and Tobey Maguire ‘Hit Up’ Her Daughters</t>
  </si>
  <si>
    <t>https://www.usmagazine.com/entertainment/news/m3gan-2-is-a-big-netflix-hit-but-this-overlooked-90s-sci-fi-movie-is-better/</t>
  </si>
  <si>
    <t>‘M3GAN 2’ Is a Big Netflix Hit, But This Overlooked ‘90s Sci-Fi Movie Is Better</t>
  </si>
  <si>
    <t>https://www.usmagazine.com/sports/news/pro-golfer-andrea-pavan-hospitalized-after-freak-elevator-accident/</t>
  </si>
  <si>
    <t>Pro Golfer Andrea Pavan Hospitalized After Falling Down Elevator Shaft</t>
  </si>
  <si>
    <t>https://www.lifeandstylemag.com/posts/red-velvets-2016-russian-roulette-goes-viral-again-in-2026/</t>
  </si>
  <si>
    <t>Red Velvet Just Gave Us the Ultimate 2016 Throwback-And Fans Are Emotional</t>
  </si>
  <si>
    <t>https://www.usmagazine.com/celebrity-news/news/eric-danes-friends-launch-gofundme-to-support-his-daughters-after-his-death/</t>
  </si>
  <si>
    <t>Eric Dane’s Friends Launch $250K GoFundMe in Support of His 2 Daughters</t>
  </si>
  <si>
    <t>https://www.usmagazine.com/celebrity-news/news/eric-dane-shared-life-lessons-for-his-daughters-in-final-interview/</t>
  </si>
  <si>
    <t>Eric Dane Shared Life Lessons for His Daughters in Final Interview</t>
  </si>
  <si>
    <t>https://www.usmagazine.com/shopping/news/best-sparkly-fashion-finds-amazon-sale/</t>
  </si>
  <si>
    <t>16 Sparkly Winter Fashion Finds That Are All on Sale Right Now</t>
  </si>
  <si>
    <t>https://www.usmagazine.com/entertainment/news/drake-maye-holds-back-tears-after-patriots-lose-super-bowl-2026/</t>
  </si>
  <si>
    <t>Patriots QB Drake Maye Holds Back Tears After 2026 Super Bowl Loss</t>
  </si>
  <si>
    <t>https://www.womansworld.com/life/relationships/teens-rescue-leftover-flowers-to-brighten-seniors-days</t>
  </si>
  <si>
    <t>How Two Teen Friends Turned Leftover Flowers Into Hope for Seniors</t>
  </si>
  <si>
    <t>https://www.usmagazine.com/entertainment/news/what-to-know-about-dan-serafini-the-ex-mlb-pitcher-serving-life-in-prison/</t>
  </si>
  <si>
    <t>What to Know About Dan Serafini, the Ex-MLB Pitcher Serving Life in Prison</t>
  </si>
  <si>
    <t>https://www.usmagazine.com/entertainment/news/bridgerton-season-4-ending-explained-after-benedict-sophie-mistress-offer/</t>
  </si>
  <si>
    <t>‘Bridgerton’ Season 4 Ending Explained: Did Sophie Become Benedict’s Mistress?</t>
  </si>
  <si>
    <t>https://www.womansworld.com/wellness/how-to-read-blood-work-test-results-expert-guide</t>
  </si>
  <si>
    <t>https://www.usmagazine.com/entertainment/news/figure-skater-ilia-malinin-falls-twice-in-shocking-upset-at-2026-olympics/</t>
  </si>
  <si>
    <t>Figure Skater Ilia Malinin Falls Twice in Shocking Upset at 2026 Olympics</t>
  </si>
  <si>
    <t>https://www.usmagazine.com/entertainment/news/bridgertons-controversial-mistress-twist-explained-after-benedict-book-changes/</t>
  </si>
  <si>
    <t>Bridgerton’s Controversial Mistress Twist Explained After Book Changes</t>
  </si>
  <si>
    <t>https://www.usmagazine.com/shopping/news/comfortable-loose-jeans-amazon/</t>
  </si>
  <si>
    <t>Yes, Denim Can Be Comfy, and These Baggy Jeans Are Living Proof</t>
  </si>
  <si>
    <t>https://www.womansworld.com/entertainment/laila-edwards-mom-goes-viral-with-olympic-fit-checks</t>
  </si>
  <si>
    <t>Laila Edwards’ Mom Goes Viral With Adorable Olympic ‘Fit Checks’</t>
  </si>
  <si>
    <t>https://www.usmagazine.com/entertainment/news/lady-gaga-wins-2-awards-at-grammys-2026/</t>
  </si>
  <si>
    <t>Lady Gaga Walks Away With 2 Awards at the 2026 Grammys</t>
  </si>
  <si>
    <t>https://www.usmagazine.com/crime-news/news/ex-husband-charged-with-stabbing-woman-new-husband-witnessed-attack/</t>
  </si>
  <si>
    <t>Ex-Husband Charged With Stabbing Woman, Her New Husband Witnessed Attack</t>
  </si>
  <si>
    <t>https://www.usmagazine.com/entertainment/news/how-to-watch-the-2026-winter-olympics-opening-ceremony/</t>
  </si>
  <si>
    <t>How to Watch the 2026 Winter Olympics Opening Ceremony</t>
  </si>
  <si>
    <t>https://www.womansworld.com/life/teen-donates-16000-care-kits-to-kids-through-kindness-project</t>
  </si>
  <si>
    <t>Teen Donates 16,000 Care Kits to Kids Through Kindness Project</t>
  </si>
  <si>
    <t>https://www.usmagazine.com/crime-news/news/d4vd-named-grand-jury-target-amid-celeste-rivas-murder-case-documents/</t>
  </si>
  <si>
    <t>D4vd Named Grand Jury Target Amid Celeste Rivas’ Murder Case</t>
  </si>
  <si>
    <t>https://www.usmagazine.com/entertainment/news/how-did-bridgerton-season-4-part-2-kill-off-john-stirling-death-explained/</t>
  </si>
  <si>
    <t>How Did ‘Bridgerton’ Season 4 Kill Off [Spoiler]? Surprise Death Explained</t>
  </si>
  <si>
    <t>https://www.womansworld.com/life/money/happy-money-episode-8-aarp-romance-scams-expert-reveals-fraud-red-flags</t>
  </si>
  <si>
    <t>‘Happy Money’ Episode 8: Chatting Online? AARP Romance Scams Expert Says Watch for These 6 Red Flags</t>
  </si>
  <si>
    <t>https://www.usmagazine.com/celebrity-news/news/bijou-phillips-details-massive-medical-bills-amid-kidney-disease-excl/</t>
  </si>
  <si>
    <t>Bijou Phillips Reflects on Her ‘Massive’ Medical Bills Amid Kidney Disease</t>
  </si>
  <si>
    <t>https://www.usmagazine.com/shopping/news/baby-toddler-easter-outfits-on-sale/</t>
  </si>
  <si>
    <t>15 Baby and Toddler Easter Outfits To Shop on Amazon - As Low as $7!</t>
  </si>
  <si>
    <t>https://www.usmagazine.com/entertainment/news/olympic-gymnast-jordan-chiles-bronze-medal-battle-full-timeline/</t>
  </si>
  <si>
    <t>A Complete Timeline of Olympic Gymnast Jordan Chiles’ Bronze Medal Battle</t>
  </si>
  <si>
    <t>https://www.usmagazine.com/stylish/news/sotd-kate-hudson-sleek-leather-trench-look-amazon/</t>
  </si>
  <si>
    <t>Kate Hudson’s Sleek Leather Trench Feels ‘90s Supermodel-Coded</t>
  </si>
  <si>
    <t>https://www.usmagazine.com/shopping/news/winter-electric-heated-clothes-walmart/</t>
  </si>
  <si>
    <t>Want to Stay Really Warm? You Need These 15 Heated Clothes for Winter</t>
  </si>
  <si>
    <t>https://www.usmagazine.com/entertainment/news/judy-greer-explains-how-the-last-thing-he-told-me-season-2-differs-from-book/</t>
  </si>
  <si>
    <t>Judy Greer Explains How ‘Last Thing He Told Me’ Season 2 Differs From Book</t>
  </si>
  <si>
    <t>https://www.usmagazine.com/celebrity-news/news/sheriff-addresses-haters-accusing-him-of-botching-nancy-guthrie-case/</t>
  </si>
  <si>
    <t>Sheriff Addresses ‘Haters’ Accusing Him of Botching Nancy Guthrie Case</t>
  </si>
  <si>
    <t>https://www.usmagazine.com/entertainment/news/will-eric-dane-be-in-euphoria-season-3-after-his-death-what-to-know/</t>
  </si>
  <si>
    <t>Will Eric Dane Be in ‘Euphoria’ Season 3 After His Death? What to Know</t>
  </si>
  <si>
    <t>https://www.usmagazine.com/celebrity-news/news/911-audio-reveals-mary-cosbys-son-robert-cosby-jr-was-given-narcan/</t>
  </si>
  <si>
    <t>911 Audio Reveals Mary Cosby’s Son Robert Cosby Jr. Was Given Narcan</t>
  </si>
  <si>
    <t>https://www.usmagazine.com/celebrity-news/news/bijou-phillips-is-hospitalized-needs-urgent-2nd-kidney-transplant/</t>
  </si>
  <si>
    <t>https://www.usmagazine.com/celebrity-news/news/savannah-guthries-family-cleared-as-possible-suspects-in-nancy-guthrie-case/</t>
  </si>
  <si>
    <t>Savannah Guthrie’s Family ‘Cleared as Possible Suspects’ in Nancy Guthrie Case</t>
  </si>
  <si>
    <t>https://www.usmagazine.com/celebrity-news/news/new-note-received-demanding-money-for-info-on-nancy-guthrie-kidnapper/</t>
  </si>
  <si>
    <t>New Note Received Demanding Money for Info on Nancy Guthrie Kidnapper</t>
  </si>
  <si>
    <t>https://www.usmagazine.com/crime-news/news/is-bryan-kohberger-being-moved-to-out-of-state-prison-what-we-know/</t>
  </si>
  <si>
    <t>Is Bryan Kohberger Being Moved to Out-of-State Prison? What We Know</t>
  </si>
  <si>
    <t>https://www.usmagazine.com/celebrity-news/news/martin-short-postpones-comedy-shows-days-after-daughter-katherines-death/</t>
  </si>
  <si>
    <t>Martin Short Postpones Comedy Shows Days After Daughter Katherine’s Death</t>
  </si>
  <si>
    <t>https://www.usmagazine.com/stylish/news/celebs-pull-their-hair-back-in-updos-in-2026-awards-season-style-forecast/</t>
  </si>
  <si>
    <t>2026 Awards Season Style Forecast: Celebs Pull Their Hair Back With Polished Updos</t>
  </si>
  <si>
    <t>https://www.usmagazine.com/celebrity-news/news/penn-state-hockey-star-gavin-mckenna-charged-with-aggravated-assault/</t>
  </si>
  <si>
    <t>Penn State Hockey Star Gavin McKenna Charged With Felony Aggravated Assault</t>
  </si>
  <si>
    <t>https://www.usmagazine.com/celebrity-news/news/influencer-maia-knight-reveals-she-suffered-miscarriage-5-months-postpartum/</t>
  </si>
  <si>
    <t>Influencer Maia Knight Reveals She Suffered Miscarriage: ‘It’s Sad’</t>
  </si>
  <si>
    <t>https://www.womansworld.com/entertainment/celebrities/does-lindsie-chrisley-have-a-husband-the-truth-behind-her-name-change</t>
  </si>
  <si>
    <t>Does Lindsie Chrisley Have a Husband? The Truth Behind Her Name Change</t>
  </si>
  <si>
    <t>https://www.usmagazine.com/celebrity-news/news/pulp-fiction-star-peter-greenes-cause-of-death-revealed-2-months-after-death/</t>
  </si>
  <si>
    <t>‘Pulp Fiction’ Star Peter Greene’s Cause of Death Revealed After 2 Months</t>
  </si>
  <si>
    <t>https://www.womansworld.com/uncategorized/teen-donates-16000-care-kits-to-kids-through-kindness-project</t>
  </si>
  <si>
    <t>https://www.usmagazine.com/entertainment/news/ezra-sosa-makes-plea-for-rob-rausch-to-join-dwts-for-season-35/</t>
  </si>
  <si>
    <t>Ezra Sosa Makes Hilarious Plea for Rob Rausch to Join ‘DWTS’ for Season 35</t>
  </si>
  <si>
    <t>https://www.usmagazine.com/stylish/news/2026-awards-season-style-forecast-stars-embrace-florals-and-pastels/</t>
  </si>
  <si>
    <t>2026 Awards Season Style Forecast: Stars Set to Embrace Florals and Pastels</t>
  </si>
  <si>
    <t>https://www.usmagazine.com/entertainment/news/laila-edwards-exchanged-dms-with-travis-kelce-before-olympics-excl/</t>
  </si>
  <si>
    <t>Team USA Hockey’s Laila Edwards Exchanged DMs With Travis Kelce Before Olympics</t>
  </si>
  <si>
    <t>https://www.usmagazine.com/celebrity-news/news/big-brother-10s-libra-suffered-a-stroke-due-to-a-small-hole-in-heart/</t>
  </si>
  <si>
    <t>Big Brother 10’s Libra Suffered a Stroke Caused by a ‘Small Hole’ in Heart</t>
  </si>
  <si>
    <t>https://www.usmagazine.com/shopping/news/vanessa-hudgens-rotating-curling-iron/</t>
  </si>
  <si>
    <t>Vanessa Hudgens Uses This Rotating Iron for ‘Fail-Proof’ Bouncy Curls</t>
  </si>
  <si>
    <t>https://www.lifeandstylemag.com/posts/best-places-to-see-cherry-blossoms-in-the-northeast-this-spring/</t>
  </si>
  <si>
    <t>Where to See Cherry Blossoms This Spring Without Leaving the Northeast</t>
  </si>
  <si>
    <t>https://www.usmagazine.com/entertainment/news/nic-vansteenberghe-reveals-why-olandria-carthen-didnt-attend-2026-grammys/</t>
  </si>
  <si>
    <t>Why Didn’t Love Island’s Olandria Attend Grammys With Boyfriend Nic?</t>
  </si>
  <si>
    <t>https://www.usmagazine.com/shopping/news/baby-einstein-activity-center-sale/</t>
  </si>
  <si>
    <t>Hurry! This Viral Baby Activity Center Is Still On Sale (For Now)</t>
  </si>
  <si>
    <t>https://www.usmagazine.com/entertainment/news/bridgerton-season-4-death-theories-explained-before-potential-funeral/</t>
  </si>
  <si>
    <t>Which Characters Could Die in ‘Bridgerton’ Season 4? Funeral Theory Explained</t>
  </si>
  <si>
    <t>https://www.usmagazine.com/entertainment/news/this-netflix-doc-has-a-near-perfect-rotten-tomatoes-score-and-its-tons-of-fun/</t>
  </si>
  <si>
    <t>This Netflix Doc Has a Near-Perfect Rotten Tomatoes Score - and It’s Tons of Fun</t>
  </si>
  <si>
    <t>https://www.usmagazine.com/shopping/news/kate-middleton-jennifer-lawrence-brown-tote-trend/</t>
  </si>
  <si>
    <t>Jennifer Lawrence and Kate Middleton Cosigned the Brown Tote Trend</t>
  </si>
  <si>
    <t>https://www.usmagazine.com/celebrity-news/news/martin-lawrences-daughter-expecting-1st-baby-with-eddie-murphys-son/</t>
  </si>
  <si>
    <t>Martin Lawrence’s Daughter Jasmin Expecting Baby With Eddie Murphy’s Son Eric</t>
  </si>
  <si>
    <t>https://www.usmagazine.com/entertainment/news/vrabel-reportedly-blasts-bad-bunny-music-to-prepare-patriots-for-sb-lx/</t>
  </si>
  <si>
    <t>Mike Vrabel Reportedly Blasts Bad Bunny Music to Prepare Patriots for SB LX</t>
  </si>
  <si>
    <t>https://www.womansworld.com/life/family/what-are-angel-families-definition-and-support-resources</t>
  </si>
  <si>
    <t>What Is an Angel Family? Here’s What It Really Means</t>
  </si>
  <si>
    <t>https://www.usmagazine.com/entertainment/news/how-greys-anatomy-cast-is-supporting-eric-dane-during-his-als-battle/</t>
  </si>
  <si>
    <t>How ‘Grey’s Anatomy’ Cast Is Supporting Eric Dane During His ALS Battle</t>
  </si>
  <si>
    <t>https://www.usmagazine.com/crime-news/news/man-killed-husband-and-wife-who-adopted-his-child-texas-sheriff-says/</t>
  </si>
  <si>
    <t>https://www.usmagazine.com/celebrity-news/news/luigi-mangione-can-wont-face-death-penalty-in-federal-ceo-murder-trial/</t>
  </si>
  <si>
    <t>Luigi Mangione Won’t Face Death Penalty in Federal Murder Trial, Judge Rules</t>
  </si>
  <si>
    <t>https://www.usmagazine.com/entertainment/news/tell-me-lies-series-finale-ending-explained-who-split-who-cheated/</t>
  </si>
  <si>
    <t>‘Tell Me Lies’ Series Finale Ending Explained: Who Broke Up? Who Cheated?</t>
  </si>
  <si>
    <t>https://www.usmagazine.com/stylish/news/candice-swanepoel-whats-in-my-bag-gua-sha-tools-makeup-more/</t>
  </si>
  <si>
    <t>Candice Swanepoel: What’s in My Bag?</t>
  </si>
  <si>
    <t>https://www.usmagazine.com/celebrity-news/news/eric-dane-announced-memoir-about-als-battle-2-months-before-death/</t>
  </si>
  <si>
    <t>Eric Dane Announced Memoir About ALS Battle 2 Months Before Death</t>
  </si>
  <si>
    <t>https://www.usmagazine.com/entertainment/news/how-did-lincoln-lawyer-season-4-end-finale-explained-after-mickeys-trial/</t>
  </si>
  <si>
    <t>How Did Lincoln Lawyer Season 4 End? Finale Explained After Mickey’s Trial</t>
  </si>
  <si>
    <t>https://www.usmagazine.com/entertainment/news/5-most-rewatchable-movies-of-the-1990s-ranked-romy-and-michele-and-more/</t>
  </si>
  <si>
    <t>5 Most Rewatchable Movies of the 1990s, Ranked: ‘Romy and Michele’ and More</t>
  </si>
  <si>
    <t>https://www.womansworld.com/life/how-olympic-nick-baumgartner-inspires-his-son-landon</t>
  </si>
  <si>
    <t>Inside the Bond Between Olympic ‘Rad Dad’ Nick Baumgartner and Son Landon</t>
  </si>
  <si>
    <t>https://www.usmagazine.com/celebrity-news/news/bachelor-nation-alums-who-crossed-over-to-bravo-ashley-iaconetti-more/</t>
  </si>
  <si>
    <t>Every Bachelor Nation Alum Who’s Crossed Over to Bravo Franchises</t>
  </si>
  <si>
    <t>https://www.usmagazine.com/entertainment/news/looking-back-at-eric-danes-exit-from-greys-anatomy-season-9/</t>
  </si>
  <si>
    <t>Looking Back at Eric Dane’s ‘Grey’s Anatomy’ Exit and Character’s Death</t>
  </si>
  <si>
    <t>https://www.womansworld.com/life/animals/scientists-discovered-multiple-new-species-in-6-days-5-disguise-themselves-as-excrement</t>
  </si>
  <si>
    <t>Scientists Discovered Multiple New Species in 6 Days-5 Disguise Themselves as Excrement!</t>
  </si>
  <si>
    <t>https://www.usmagazine.com/entertainment/news/brie-bella-makes-surprise-wwe-return-at-royal-rumble-with-twin-nikki/</t>
  </si>
  <si>
    <t>Brie Bella Makes Surprise WWE Return at ‘Royal Rumble’ With Twin Nikki</t>
  </si>
  <si>
    <t>https://www.usmagazine.com/entertainment/news/christine-quinn-teases-possible-selling-sunset-return-3-years-after-exit/</t>
  </si>
  <si>
    <t>Christine Quinn Teases Possible ‘Selling Sunset’ Return 3 Years After Exit</t>
  </si>
  <si>
    <t>https://www.usmagazine.com/celebrity-news/news/influencer-and-tiktoker-jess-val-ortiz-and-bf-alexei-mitchell-split/</t>
  </si>
  <si>
    <t>Influencer Jess Val Ortiz and BF Alexei Mitchell Split After Less Than 1 Year</t>
  </si>
  <si>
    <t>https://www.usmagazine.com/sports/news/nikola-topic-makes-nba-debut-4-months-after-cancer-diagnosis/</t>
  </si>
  <si>
    <t>Oklahoma City Thunder Player Makes NBA Debut 4 Months After Cancer Diagnosis</t>
  </si>
  <si>
    <t>https://www.usmagazine.com/entertainment/news/nicole-curtis-breaks-silence-after-hgtv-cancels-rehab-addict-over-racial-slur/</t>
  </si>
  <si>
    <t>Rehab Addict’s Nicole Curtis Breaks Silence on HGTV Cancelation, Racial Slur</t>
  </si>
  <si>
    <t>https://www.usmagazine.com/celebrity-news/news/busy-philipps-shares-tribute-after-james-van-der-beeks-death-at-48/</t>
  </si>
  <si>
    <t>Busy Philipps Shares Touching Tribute After James Van Der Beek’s Death at 48</t>
  </si>
  <si>
    <t>https://www.lifeandstylemag.com/posts/best-u-s-cities-for-a-girls-trip-with-friends/</t>
  </si>
  <si>
    <t>5 U.S. Cities That Make the Perfect Girls Trip - No Passport Required</t>
  </si>
  <si>
    <t>https://www.usmagazine.com/sports/news/nick-castellanos-once-brought-beer-into-dugout-during-a-phillies-game/</t>
  </si>
  <si>
    <t>Nick Castellanos Admits He Brought Beer into Dugout During a Phillies Game</t>
  </si>
  <si>
    <t>https://www.usmagazine.com/entertainment/news/finneas-slams-criticism-of-sister-billie-eilishs-ice-speech-at-grammys/</t>
  </si>
  <si>
    <t>Finneas Slams Criticism of Sister Billie Eilish’s ICE Speech at Grammys</t>
  </si>
  <si>
    <t>https://www.usmagazine.com/sports/news/team-usa-reveals-skiing-pairs-after-lindsey-vonns-2026-olympics-crash/</t>
  </si>
  <si>
    <t>Team USA Shares Update on Skiing Pairs After Lindsey Vonn’s 2026 Olympics Crash</t>
  </si>
  <si>
    <t>https://www.usmagazine.com/celebrity-news/news/bill-gates-breaks-silence-on-epstein-files-and-shares-his-regrets/</t>
  </si>
  <si>
    <t>Bill Gates Breaks Silence on Epstein Files, Regrets Jeffrey Epstein Connection</t>
  </si>
  <si>
    <t>https://www.usmagazine.com/celebrity-news/news/todays-ann-curry-supports-brave-matt-lauer-accuser-brooke-nevils/</t>
  </si>
  <si>
    <t>Ann Curry Supports ‘Brave’ Matt Lauer Accuser Before Book Release</t>
  </si>
  <si>
    <t>https://www.usmagazine.com/shopping/news/free-people-winter-sale/</t>
  </si>
  <si>
    <t>Free People’s Winter Sale Includes Warm Fleeces, Boho Blouses and More</t>
  </si>
  <si>
    <t>https://www.womansworld.com/aging/menopause/best-vitamins-for-menopause</t>
  </si>
  <si>
    <t>The 5 Best Vitamins for Menopause Doctors Swear By-Ease Insomnia and More!</t>
  </si>
  <si>
    <t>https://www.usmagazine.com/celebrity-news/news/eugene-levy-breaks-silence-on-longtime-friend-catherine-oharas-death/</t>
  </si>
  <si>
    <t>Eugene Levy Breaks Silence on Longtime Friend Catherine O’Hara’s Death</t>
  </si>
  <si>
    <t>https://www.usmagazine.com/shopping/news/football-sweatshirts-super-bowl-lx/</t>
  </si>
  <si>
    <t>17 Trendy Game Day Sweatshirts Fit for a Super Bowl Party (That Aren’t Basic!)</t>
  </si>
  <si>
    <t>https://www.usmagazine.com/celebrity-news/news/bill-cosbys-longtime-rep-blindsided-over-alleged-quaalude-confession-excl/</t>
  </si>
  <si>
    <t>Bill Cosby’s Longtime Rep ‘Blindsided’ By Alleged His Quaalude Confession</t>
  </si>
  <si>
    <t>https://www.usmagazine.com/shopping/news/embark-dog-dna-test-review/</t>
  </si>
  <si>
    <t>Embark Dog DNA Test Review: My Chiweenie Is Actually a Choodle</t>
  </si>
  <si>
    <t>https://www.usmagazine.com/celebrity-news/news/savannah-guthries-moms-friends-holding-out-hope-shes-found-excl/</t>
  </si>
  <si>
    <t>Friends of Savannah Guthrie’s Mom Are ‘Holding Out Hope’ She’ll Be Found</t>
  </si>
  <si>
    <t>https://www.womansworld.com/weight-loss/the-best-time-to-drink-coffee-for-weight-loss-and-fat-burn</t>
  </si>
  <si>
    <t>The Best Time To Drink Coffee for Weight Loss and a Faster Metabolism</t>
  </si>
  <si>
    <t>https://www.womansworld.com/entertainment/celebrities/savannah-guthries-mother-nancy-missing-what-we-know</t>
  </si>
  <si>
    <t>Savannah Guthrie’s Mom Missing-What We Know</t>
  </si>
  <si>
    <t>https://www.womansworld.com/life/money/happy-money-episode-5-secret-to-slashing-medical-debt</t>
  </si>
  <si>
    <t>‘Happy Money’ Episode 5: Stop Paying Full Price on Medical Debt!</t>
  </si>
  <si>
    <t>https://www.usmagazine.com/celebrity-news/news/miss-universe-fatima-bosch-collapses-on-parade-float-during-festival/</t>
  </si>
  <si>
    <t>Miss Universe Fatima Bosch Collapses on Parade Float During Festival</t>
  </si>
  <si>
    <t>https://www.usmagazine.com/entertainment/news/why-did-they-swap-what-i-like-about-yous-theme-song-change-explained/</t>
  </si>
  <si>
    <t>Why Did They Swap the ‘What I Like About You’ Theme Song? Change Explained</t>
  </si>
  <si>
    <t>https://www.usmagazine.com/entertainment/news/4-best-prime-video-movies-to-watch-in-january-2026-ranked-by-rotten-tomatoes-rating/</t>
  </si>
  <si>
    <t>4 Best Prime Video Movies to Watch in January 2026, Ranked by Rotten Tomatoes Rating</t>
  </si>
  <si>
    <t>https://www.usmagazine.com/entertainment/news/see-trailer-for-1-of-james-van-der-beeks-last-roles-in-the-gates/</t>
  </si>
  <si>
    <t>Watch Trailer for 1 of James Van Der Beek’s Last Roles in ‘The Gates’</t>
  </si>
  <si>
    <t>https://www.womansworld.com/entertainment/music/luke-grimes-album-a-guide-to-the-yellowstone-stars-new-songs</t>
  </si>
  <si>
    <t>Luke Grimes Releases New Song Weeks Before His ‘Yellowstone’ Spinoff Premieres</t>
  </si>
  <si>
    <t>https://www.usmagazine.com/celebrity-moms/news/ashley-tisdale-will-star-in-coparenting-comedy-after-toxic-mom-group-drama/</t>
  </si>
  <si>
    <t>Ashley Tisdale Will Star in Coparenting Comedy After ‘Toxic’ Mom Group Drama</t>
  </si>
  <si>
    <t>https://www.lifeandstylemag.com/posts/survivor-50-is-proof-that-it-was-always-bigger-than-one-season/</t>
  </si>
  <si>
    <t>Survivor 50 Feels Like a Reunion for Everyone Who Never Missed an Episode</t>
  </si>
  <si>
    <t>https://www.usmagazine.com/crime-news/news/lucy-letbys-parents-slam-netflix-documentary-as-an-invasion-of-privacy/</t>
  </si>
  <si>
    <t>Lucy Letby’s Parents Slam Netflix True Crime Doc as ‘Invasion of Privacy’</t>
  </si>
  <si>
    <t>https://www.womansworld.com/recipe/joy-bauer-recipes-italian-style-sausage-peppers-and-onions</t>
  </si>
  <si>
    <t>Joy Bauer’s Sausage, Peppers and Onions Recipe Is a Total Game Changer</t>
  </si>
  <si>
    <t>https://www.usmagazine.com/entertainment/news/new-on-disney-in-february-2026-the-full-list-of-new-movies-tv-shows-and-specials/</t>
  </si>
  <si>
    <t>New on Disney+ in February 2026 - All the New Movies, TV Shows and Specials</t>
  </si>
  <si>
    <t>https://www.usmagazine.com/celebrity-news/news/margot-robbie-says-an-actor-gave-her-a-book-encouraging-her-to-eat-less/</t>
  </si>
  <si>
    <t>Margot Robbie Says an Actor Gave Her a Book Encouraging Her to ‘Eat Less’</t>
  </si>
  <si>
    <t>https://www.usmagazine.com/entertainment/news/hsn-stars-celebrate-valentines-day-with-love-letters-to-their-admirers/</t>
  </si>
  <si>
    <t>HSN Stars Celebrate Valentine’s Day With Love Letters to Their Admirers</t>
  </si>
  <si>
    <t>https://www.usmagazine.com/celebrity-news/news/catherine-oharas-most-poignant-motherhood-quotes-amid-her-death/</t>
  </si>
  <si>
    <t>Everything Catherine O’Hara Said About Being a Mom Before Her Death at 71</t>
  </si>
  <si>
    <t>https://www.usmagazine.com/entertainment/news/below-deck-down-unders-daisy-reveals-if-ben-lived-in-the-guest-cabins/</t>
  </si>
  <si>
    <t>Below Deck’s Daisy Reveals If Chef Ben Actually Lived in the Guest Cabins</t>
  </si>
  <si>
    <t>https://www.usmagazine.com/celebrity-news/news/is-zayn-malik-single-singer-shares-major-dating-updates-on-call-her-daddy/</t>
  </si>
  <si>
    <t>Is Zayn Malik Single? He Talks Tinder Drama, Dating Updates on ‘Call Her Daddy’</t>
  </si>
  <si>
    <t>https://www.womansworld.com/food-recipes/food-news/see-the-viral-nutella-pump-olympic-village-athletes-are-obsessed-with</t>
  </si>
  <si>
    <t>A Giant Nutella Pump?! The Olympic Village Food Just Got a Major Upgrade!</t>
  </si>
  <si>
    <t>https://www.usmagazine.com/shopping/news/demi-moore-flawless-makeup-korean-skincare-cream/</t>
  </si>
  <si>
    <t>Demi Moore Used the $27 Relief Cream Shoppers Call a ‘Lifesaver’</t>
  </si>
  <si>
    <t>https://www.usmagazine.com/entertainment/news/3-new-netflix-shows-with-around-90-percent-on-rotten-tomatoes-january-2026/</t>
  </si>
  <si>
    <t>https://www.lifeandstylemag.com/posts/heres-how-to-choose-the-right-paint-color-for-great-sleep/</t>
  </si>
  <si>
    <t>How to Choose the Right Bedroom Paint Color for Better Sleep, According to Science</t>
  </si>
  <si>
    <t>https://www.usmagazine.com/entertainment/news/did-miley-cyrus-snub-lady-gaga-at-the-2026-grammys-drama-explained/</t>
  </si>
  <si>
    <t>Did Miley Cyrus Snub Lady Gaga at the 2026 Grammys? Rumored Drama Explained</t>
  </si>
  <si>
    <t>https://www.usmagazine.com/shopping/news/naomi-watts-spring-pastel-trousers-look/</t>
  </si>
  <si>
    <t>Love Naomi Watts’ Classy Trousers? Copy the Look for $28</t>
  </si>
  <si>
    <t>https://www.usmagazine.com/entertainment/news/who-plays-bridgertons-hot-footman-john-in-season-4-meet-oli-higginson/</t>
  </si>
  <si>
    <t>Who Plays Bridgerton’s Hot Footman John? Meet Oli Higginson Amid Larger Role</t>
  </si>
  <si>
    <t>https://www.usmagazine.com/entertainment/news/taylor-swift-finds-mystical-love-in-official-opalite-music-video/</t>
  </si>
  <si>
    <t>Taylor Swift Finds Mystical Love in Official ‘Opalite’ Music Video</t>
  </si>
  <si>
    <t>https://www.usmagazine.com/celebrity-news/news/influencer-young-melvyn-dies-at-age-22-after-car-accident-in-france/</t>
  </si>
  <si>
    <t>Influencer Young Melvyn Dies at Age 22 After Car Accident in France</t>
  </si>
  <si>
    <t>https://www.usmagazine.com/entertainment/news/what-is-the-manosphere-louis-therouxs-netflix-doc-explores-trend/</t>
  </si>
  <si>
    <t>What Is the Manosphere? Louis Theroux’s Netflix Documentary Explores Trend</t>
  </si>
  <si>
    <t>https://www.usmagazine.com/entertainment/news/taylor-armstrong-apologizes-for-slamming-bad-bunny-super-bowl-show/</t>
  </si>
  <si>
    <t>Taylor Armstrong Apologizes After Slamming Bad Bunny’s Super Bowl Performance</t>
  </si>
  <si>
    <t>https://www.usmagazine.com/stylish/pictures/hot-stuff-from-june-ambroses-naturalizer-collab-to-burberrys-new-fragrance/</t>
  </si>
  <si>
    <t>Hot Stuff: June Ambrose’s Naturalizer Collaboration, New Fragrance, More</t>
  </si>
  <si>
    <t>https://www.usmagazine.com/entertainment/news/how-did-scrubs-end-before-revival-what-to-remember-about-breakups-exits/</t>
  </si>
  <si>
    <t>How Did ‘Scrubs’ End Before Revival? What to Remember About Breakups, Exits</t>
  </si>
  <si>
    <t>https://www.usmagazine.com/entertainment/news/shifting-gears-ending-explained-after-finales-love-triangle-change/</t>
  </si>
  <si>
    <t>‘Shifting Gears’ EP Reveals How Season 2 Was Meant to End Before Big Changes</t>
  </si>
  <si>
    <t>https://www.lifeandstylemag.com/posts/skincare-to-keep-you-looking-hydrated-glowing-on-long-flights/</t>
  </si>
  <si>
    <t>Your In-Flight Skincare Game Plan: How to Actually Land With Glowing Skin</t>
  </si>
  <si>
    <t>https://www.usmagazine.com/celebrity-news/news/tre-johnson-dead-the-former-nfl-all-pro-player-was-54-years-old/</t>
  </si>
  <si>
    <t>Former NFL Player Tre’ Johnson Dies ‘Suddenly and Unexpectedly’ at Age 54</t>
  </si>
  <si>
    <t>https://www.usmagazine.com/entertainment/news/the-traitors-maura-higgins-slams-rob-rausch-romance-rumors-excl/</t>
  </si>
  <si>
    <t>The Traitors’ Maura Higgins Shoots Down Rob Rausch Romance Rumors</t>
  </si>
  <si>
    <t>https://www.usmagazine.com/shopping/news/at-home-total-body-scanner-hume-health/</t>
  </si>
  <si>
    <t>Track Body Fat and 45 Other Metrics With This Body Scanner</t>
  </si>
  <si>
    <t>https://www.womansworld.com/beauty/how-to-read-a-skincare-label-clean-beauty-greenwashing</t>
  </si>
  <si>
    <t>What ‘Clean Beauty’ Really Means And What Your Skincare Labels Aren’t Telling You</t>
  </si>
  <si>
    <t>https://www.womansworld.com/life/costco-nike-dunks-sell-out-fast</t>
  </si>
  <si>
    <t>Costco x Nike Dunks Sold Out in Hours-Resellers Want $470+</t>
  </si>
  <si>
    <t>https://www.lifeandstylemag.com/posts/the-2016-songs-we-cant-stop-playing-in-2026/</t>
  </si>
  <si>
    <t>2016 Music Is Having a Major Moment on TikTok-Here’s Why These 6 Songs Still Hit Different in 2026</t>
  </si>
  <si>
    <t>https://www.usmagazine.com/crime-news/news/man-accused-of-sexually-abusing-a-child-from-jail-gets-life-sentence/</t>
  </si>
  <si>
    <t>Man Accused of Sexually Abusing a Child From Jail Gets Life Sentence</t>
  </si>
  <si>
    <t>https://www.usmagazine.com/celebrity-news/news/kayla-nicole-calls-ex-boyfriend-travis-kelce-right-man-wrong-time/</t>
  </si>
  <si>
    <t>Kayla Nicole Says Ex-Boyfriend Travis Kelce Might Be ‘Right Man, Wrong Time’</t>
  </si>
  <si>
    <t>https://www.usmagazine.com/entertainment/news/bridgerton-season-4-vs-julia-quinns-book-biggest-differences/</t>
  </si>
  <si>
    <t>Biggest Differences Between ‘Bridgerton’ Season 4 and Julia Quinn’s Book</t>
  </si>
  <si>
    <t>https://www.usmagazine.com/celebrity-news/news/hilaria-baldwin-reveals-she-and-alec-may-move-out-of-new-york/</t>
  </si>
  <si>
    <t>Hilaria Baldwin Reveals She and Alec Are Considering a Move Out of New York</t>
  </si>
  <si>
    <t>https://www.usmagazine.com/celebrity-news/news/why-isnt-tim-gunn-on-project-runway-what-he-said-about-the-snub/</t>
  </si>
  <si>
    <t>Why Isn’t Tim Gunn on ‘Project Runway’? What He Said About the Snub</t>
  </si>
  <si>
    <t>https://www.usmagazine.com/celebrity-news/news/donna-kelce-jokes-about-nda-for-travis-and-taylor-swifts-wedding/</t>
  </si>
  <si>
    <t>Did Donna Kelce Sign an NDA for Travis and Taylor Swift’s Wedding?</t>
  </si>
  <si>
    <t>https://www.usmagazine.com/shopping/news/slimming-winter-sweater-dresses/</t>
  </si>
  <si>
    <t>Bye, Frumpy Sweater Dresses! 19 Styles That Won’t Overwhelm Your Frame</t>
  </si>
  <si>
    <t>https://www.usmagazine.com/celebrity-news/news/steve-martin-and-martin-short-pay-tribute-to-catherine-ohara-at-show/</t>
  </si>
  <si>
    <t>Steve Martin and Martin Short Pay Tribute to Catherine O’Hara at Comedy Show</t>
  </si>
  <si>
    <t>https://www.usmagazine.com/entertainment/news/winona-ryder-joins-wednesday-season-3-amid-surprising-cast-exit/</t>
  </si>
  <si>
    <t>Winona Ryder Officially Joins ‘Wednesday’ Season 3 Amid Surprising Cast Exit</t>
  </si>
  <si>
    <t>https://www.usmagazine.com/celebrity-news/news/james-van-der-beeks-stylist-says-he-worked-hard-for-his-family/</t>
  </si>
  <si>
    <t>James Van Der Beek Was ‘Working Hard for His Family’ Amid Cancer Battle</t>
  </si>
  <si>
    <t>https://www.usmagazine.com/celebrity-news/news/james-van-der-beeks-famous-friends-share-inside-look-at-his-final-days/</t>
  </si>
  <si>
    <t>James Van Der Beek’s Famous Friends Share Inside Look at His Final Days</t>
  </si>
  <si>
    <t>https://www.usmagazine.com/celebrity-moms/news/pregnant-nicole-brydon-bloom-talks-parenthood-with-justin-theroux/</t>
  </si>
  <si>
    <t>Nicole Brydon Bloom Makes Rare Comment on Parenting Era With Justin Theroux</t>
  </si>
  <si>
    <t>https://www.usmagazine.com/celebrity-news/news/virginia-giuffres-family-speaks-out-after-prince-andrews-arrest/</t>
  </si>
  <si>
    <t>Virginia Giuffre’s Family Speaks Out After Prince Andrew’s Arrest</t>
  </si>
  <si>
    <t>https://www.usmagazine.com/crime-news/news/sheriff-clarifies-timeline-of-when-nancy-guthrie-went-missing-details/</t>
  </si>
  <si>
    <t>Sheriff Clarifies Timeline, More Key Details in Nancy Guthrie Disappearance</t>
  </si>
  <si>
    <t>https://www.usmagazine.com/celebrity-news/news/rhoslc-star-mary-cosbys-candid-quotes-about-her-sons-addiction-battle/</t>
  </si>
  <si>
    <t>‘RHOSLC’ Star Mary Cosby’s Candid Quotes About Her Son’s Addiction Battle</t>
  </si>
  <si>
    <t>https://www.usmagazine.com/celebrity-news/news/jenna-bush-hager-cries-after-vigil-for-savannah-guthries-missing-mom/</t>
  </si>
  <si>
    <t>Jenna Bush Hager Cries Discussing Vigil for Savannah Guthrie’s Missing Mom</t>
  </si>
  <si>
    <t>https://www.usmagazine.com/celebrity-news/news/rob-schneiders-scandals-and-controversial-moments-over-the-years/</t>
  </si>
  <si>
    <t>Rob Schneider’s Scandals and Controversial Moments Over the Years</t>
  </si>
  <si>
    <t>https://www.usmagazine.com/celebrity-body/news/kylie-jenner-stuns-in-low-plunging-bra-made-entirely-of-pomegranate-seeds-for-lip-butter-launch/</t>
  </si>
  <si>
    <t>Kylie Jenner Stuns in Low-Plunging Bra Made Entirely of Pomegranate Seeds</t>
  </si>
  <si>
    <t>https://www.womansworld.com/life/animals/scientists-rediscover-21-lost-species-including-11-inch-millipede</t>
  </si>
  <si>
    <t>Scientists Rediscovered 21 ‘Lost’ Species in 5 Days, Including a Millipede Unseen Since 1897</t>
  </si>
  <si>
    <t>https://www.usmagazine.com/celebrity-news/news/jeannie-mai-compares-divorce-to-experiencing-death-after-jeezy-split/</t>
  </si>
  <si>
    <t>Jeannie Mai Compares Divorce to ‘Experiencing Death’ After Jeezy Split</t>
  </si>
  <si>
    <t>https://www.usmagazine.com/entertainment/news/bad-bunny-wins-big-at-grammys-2026-before-super-bowl-halftime-show/</t>
  </si>
  <si>
    <t>Bad Bunny Wins Big at the Grammys Ahead of His Super Bowl Halftime Show</t>
  </si>
  <si>
    <t>https://www.usmagazine.com/celebrity-moms/news/bachelors-krystal-nielson-details-sons-extremely-traumatic-birth/</t>
  </si>
  <si>
    <t>Bachelor’s Krystal Nielson Details Son’s ‘Extremely Traumatic’ Birth</t>
  </si>
  <si>
    <t>https://www.usmagazine.com/entertainment/news/beast-games-secrets-revealed-after-prime-videos-5-million-season-finale/</t>
  </si>
  <si>
    <t>‘Beast Games’ Secrets Revealed After Prime Video’s $5 Million Season Finale</t>
  </si>
  <si>
    <t>https://www.usmagazine.com/crime-news/news/ex-nfl-player-kevin-johnson-may-be-victim-of-suspected-serial-killer-police-say/</t>
  </si>
  <si>
    <t>Ex-NFL Player Kevin Johnson May Be Victim of Suspected Serial Killer</t>
  </si>
  <si>
    <t>https://www.usmagazine.com/sports/news/snowboarder-learns-he-broke-his-neck-the-day-after-fall-at-olympics/</t>
  </si>
  <si>
    <t>Australian Snowboarder Learns He Broke His Neck the Day After Fall at Olympics</t>
  </si>
  <si>
    <t>https://www.womansworld.com/life/holidays/plan-the-perfect-new-orleans-mardi-gras</t>
  </si>
  <si>
    <t>How To Do New Orleans Mardi Gras Right-Beads to Beignets!</t>
  </si>
  <si>
    <t>https://www.lifeandstylemag.com/posts/nancy-meyers-returns-to-rom-coms-with-a-new-movie-coming-in-2027/</t>
  </si>
  <si>
    <t>Nancy Meyers Is Making Her First Movie in Over a Decade - What We Know About the Star-Studded Rom-Com</t>
  </si>
  <si>
    <t>https://www.usmagazine.com/celebrity-news/news/madi-prewett-was-set-up-with-grant-troutts-brother-before-their-blind-date/</t>
  </si>
  <si>
    <t>Madi Prewett Was Set Up With Grant Troutt’s Brother Before Their Blind Date</t>
  </si>
  <si>
    <t>https://www.womansworld.com/life/watch-what-matters-with-liz-show</t>
  </si>
  <si>
    <t>Editor-in-Chief Liz Vaccariello Launches ‘What Matters With Liz’ Featuring ‘Conversations with the Power to Change Your Life’</t>
  </si>
  <si>
    <t>https://www.usmagazine.com/celebrity-news/news/kelsie-domers-daughter-oaklynn-honored-with-be-the-light-memorial-hats/</t>
  </si>
  <si>
    <t>How Kelsie Domer’s Daughter Oaklynn Is Being Honored After Her Death</t>
  </si>
  <si>
    <t>https://www.usmagazine.com/entertainment/news/in-defense-of-tell-me-lies-most-hated-character/</t>
  </si>
  <si>
    <t>Tell Me Lies’ Most Hated Character Is Actually the Best</t>
  </si>
  <si>
    <t>https://www.usmagazine.com/celebrity-news/news/alicia-crowder-reveals-when-tell-me-lies-cast-found-out-the-show-was-ending-excl/</t>
  </si>
  <si>
    <t>Alicia Crowder Reveals When ‘Tell Me Lies’ Cast Found Out the Show Was Ending</t>
  </si>
  <si>
    <t>https://www.usmagazine.com/entertainment/news/lindsey-vonn-reveals-extent-of-injury-what-went-wrong-during-olympic-crash/</t>
  </si>
  <si>
    <t>Lindsey Vonn Reveals Extent of Her Injury, Exactly What Went Wrong During Crash</t>
  </si>
  <si>
    <t>https://www.usmagazine.com/celebrity-body/news/kylie-jenner-wears-amazing-bras-while-posing-for-kim-kardashians-skims/</t>
  </si>
  <si>
    <t>Kylie Jenner Slays in ‘Amazing’ Bras While Posing for Kim Kardashian’s Skims</t>
  </si>
  <si>
    <t>https://www.usmagazine.com/celebrity-body/news/drake-mayes-wife-ann-michael-flaunts-toned-abs-before-2026-super-bowl/</t>
  </si>
  <si>
    <t>Drake Maye’s Wife Ann Michael Flaunts Toned Abs Before Super Bowl LX</t>
  </si>
  <si>
    <t>https://www.usmagazine.com/shopping/news/ciara-miller-interview-galentines-day-amazon/</t>
  </si>
  <si>
    <t>Exclusive! ‘Summer House’ Star Ciara Miller Shared Her Galentine’s Day Must-Haves</t>
  </si>
  <si>
    <t>https://www.usmagazine.com/celebrity-news/news/savannah-guthries-mom-nancys-search-mission-is-a-race-against-time/</t>
  </si>
  <si>
    <t>Savannah Guthrie’s Mom Nancy’s Search Mission Is a ‘Race Against Time’</t>
  </si>
  <si>
    <t>https://www.usmagazine.com/entertainment/news/giants-co-owner-steve-tisch-breaks-silence-after-appearing-in-epstein-files/</t>
  </si>
  <si>
    <t>Giants Co-Owner Steve Tisch Breaks Silence After Appearing in Epstein Files</t>
  </si>
  <si>
    <t>https://www.usmagazine.com/crime-news/news/blind-man-died-after-border-patrol-agents-left-him-alone-buffalo-mayor-says/</t>
  </si>
  <si>
    <t>Blind Man Died After Border Patrol Agents Left Him Alone, Mayor Says</t>
  </si>
  <si>
    <t>https://www.usmagazine.com/entertainment/news/drake-maye-shares-pregame-kiss-with-wife-ann-michael-before-super-bowl-60/</t>
  </si>
  <si>
    <t>Drake Maye Shares Pregame Kiss With Wife Ann Michael Before Super Bowl 60</t>
  </si>
  <si>
    <t>https://www.usmagazine.com/crime-news/news/ohio-state-student-assistant-allegedly-sexually-assaulted-a-13-year-old-girl/</t>
  </si>
  <si>
    <t>Ohio State Student Assistant Allegedly Sexually Abused a 13-Year-Old Girl</t>
  </si>
  <si>
    <t>https://www.usmagazine.com/shopping/news/ensure-max-protein-nutrition-shakes-abbott/</t>
  </si>
  <si>
    <t>Want to Hit Your Protein Goals? This Tasty Shake Supports Lean Muscle Growth</t>
  </si>
  <si>
    <t>https://www.usmagazine.com/stylish/news/stars-go-regal-with-long-trains-and-gloves-in-red-carpet-style-forecast/</t>
  </si>
  <si>
    <t>2026 Awards Season Style Forecast: A-Listers Go Regal With Long Trains and Gloves</t>
  </si>
  <si>
    <t>https://www.usmagazine.com/celebrity-news/news/brooks-nader-says-shes-entering-peak-sexual-time-in-her-life-excl/</t>
  </si>
  <si>
    <t>Brooks Nader Is Entering a ‘Peak Sexual’ Time in Her Life After Turning 29</t>
  </si>
  <si>
    <t>https://www.womansworld.com/life/sams-club-love-at-first-bite-box-for-valentines</t>
  </si>
  <si>
    <t>Sam’s Club’s $92 Valentine’s Box Is Perfect for Date Night at Home</t>
  </si>
  <si>
    <t>https://www.usmagazine.com/celebrity-moms/news/ansel-elgort-confirms-he-welcomed-1st-baby-shares-photo-of-son/</t>
  </si>
  <si>
    <t>Ansel Elgort Confirms He Quietly Welcomed 1st Baby, Shares Photo of Son</t>
  </si>
  <si>
    <t>https://www.usmagazine.com/stylish/news/mormon-wives-jessi-ngatikaura-gives-update-on-surgery-healing-excl/</t>
  </si>
  <si>
    <t>Mormon Wives’ Jessi Is ‘Done’ With Surgery After Recent Face Procedure</t>
  </si>
  <si>
    <t>https://www.usmagazine.com/sports/news/baseball-player-joey-raccuia-dies-4-days-after-making-college-debut/</t>
  </si>
  <si>
    <t>College Baseball Player Dies in Crash Days After Making Debut</t>
  </si>
  <si>
    <t>https://www.usmagazine.com/sports/news/dylan-larkin-gushes-about-wife-and-daughter-ahead-of-2026-olympics-excl/</t>
  </si>
  <si>
    <t>Team USA’s Dylan Larkin Gushes About Wife and Daughter Ahead of 2026 Olympics</t>
  </si>
  <si>
    <t>https://www.usmagazine.com/entertainment/news/when-is-ariana-grandes-hit-musical-wicked-for-good-streaming/</t>
  </si>
  <si>
    <t>When Is Ariana Grande’s Hit Musical ‘Wicked: For Good’ Streaming?</t>
  </si>
  <si>
    <t>https://www.womansworld.com/life/money/how-to-save-in-subscriptions-and-hidden-bank-fees</t>
  </si>
  <si>
    <t>Save Money on Subscriptions: Easy Tricks to Keep $1,000+ in Your Pocket</t>
  </si>
  <si>
    <t>https://www.usmagazine.com/entertainment/news/charissa-thompson-reveals-the-surprising-backstory-of-erin-andrews-viral-fur-coat/</t>
  </si>
  <si>
    <t>Charissa Thompson Reveals Surprising Backstory of Erin Andrews’ Viral Fur Coat</t>
  </si>
  <si>
    <t>https://www.usmagazine.com/crime-news/news/slovak-man-wanted-by-italian-police-busted-at-2026-olympic-games-in-milan/</t>
  </si>
  <si>
    <t>Slovak Man Wanted By Italian Police Busted at 2026 Olympic Games in Milan</t>
  </si>
  <si>
    <t>https://www.usmagazine.com/entertainment/news/masked-singer-pays-tribute-to-griffin-james-van-der-beek-after-his-death/</t>
  </si>
  <si>
    <t>‘Masked Singer’ Pays Tribute to James Van Der Beek After His Death</t>
  </si>
  <si>
    <t>https://www.usmagazine.com/celebrity-news/news/alix-earle-says-she-was-up-until-6-am-after-dancing-with-tom-brady/</t>
  </si>
  <si>
    <t>Alix Earle Says She Was Up Until 6 AM After Dancing With Tom Brady</t>
  </si>
  <si>
    <t>https://www.usmagazine.com/celebrity-news/news/mike-epps-apologizes-to-nicki-minaj-after-sexual-donald-trump-joke/</t>
  </si>
  <si>
    <t>Comedian Mike Epps Apologizes to Nicki Minaj After Sexual Donald Trump Joke</t>
  </si>
  <si>
    <t>https://www.womansworld.com/life/money/lottery-scams-spot-avoid</t>
  </si>
  <si>
    <t>Lottery and Sweepstakes Scams: The Red Flags You Need to Know Now</t>
  </si>
  <si>
    <t>https://www.usmagazine.com/entertainment/news/where-is-bridgerton-filmed-key-locations-featured-in-the-show-explained/</t>
  </si>
  <si>
    <t>Where Is Netflix’s Regency Show ‘Bridgerton’ Filmed? Key Locations Explained</t>
  </si>
  <si>
    <t>https://www.usmagazine.com/shopping/news/winter-spring-guide-layering-pieces-amazon/</t>
  </si>
  <si>
    <t>Here’s the Cool-Girl Guide for Layering in Unpredictable Spring Weather</t>
  </si>
  <si>
    <t>https://www.usmagazine.com/celebrity-news/news/why-onlyfans-annie-knight-is-losing-10k-per-month-pretty-upset/</t>
  </si>
  <si>
    <t>Why OnlyFans’ Annie Knight Is Losing $10K Per Month: ‘Pretty Upset’</t>
  </si>
  <si>
    <t>https://www.usmagazine.com/entertainment/news/wuthering-heights-director-emerald-fennell-defends-movie-changes-ending/</t>
  </si>
  <si>
    <t>‘Wuthering Heights’ Director Emerald Fennell Defends Movie Changes</t>
  </si>
  <si>
    <t>https://www.usmagazine.com/celebrity-news/news/kesha-honors-james-van-der-beek-after-he-starred-in-her-blow-video/</t>
  </si>
  <si>
    <t>Kesha Pays Tribute to James Van Der Beek After He Starred in ‘Blow’ Video</t>
  </si>
  <si>
    <t>https://www.usmagazine.com/crime-news/news/texas-woman-arrested-charged-with-sexually-assaulting-juvenile-patient/</t>
  </si>
  <si>
    <t>Texas Woman Arrested, Charged With Sexually Assaulting Juvenile Patient</t>
  </si>
  <si>
    <t>https://www.usmagazine.com/entertainment/news/matlock-throws-shade-at-david-del-rios-exit-after-sexual-assault-claims/</t>
  </si>
  <si>
    <t>‘Matlock’ Throws Shade at David Del Rio’s Exit After Sexual Assault Claims</t>
  </si>
  <si>
    <t>https://www.womansworld.com/entertainment/tv-shows/boys-of-tommen-tv-series-prime-video-what-we-know</t>
  </si>
  <si>
    <t>Everything to Know About the ‘Boys of Tommen’ TV Adaptation!</t>
  </si>
  <si>
    <t>https://www.usmagazine.com/celebrity-news/pictures/kylie-jenner-reveals-home-renovations-on-her-18000-square-foot-mansion/</t>
  </si>
  <si>
    <t>https://www.usmagazine.com/celebrity-news/news/dave-couliers-tongue-cancer-is-in-remission-4-months-after-diagnosis/</t>
  </si>
  <si>
    <t>Dave Coulier’s Tongue Cancer Is In Remission 4 Months After Diagnosis</t>
  </si>
  <si>
    <t>https://www.usmagazine.com/celebrity-news/news/what-is-ray-js-black-heart-the-singers-health-battle-explained/</t>
  </si>
  <si>
    <t>What Is a Black Heart? Breaking Down Ray J’s Ongoing Health Battle</t>
  </si>
  <si>
    <t>https://www.usmagazine.com/celebrity-news/news/what-james-van-der-beeks-wife-kimberly-said-about-his-cancer-battle/</t>
  </si>
  <si>
    <t>What James Van Der Beek’s Wife Said About His Cancer Battle Before His Death</t>
  </si>
  <si>
    <t>https://www.usmagazine.com/sports/news/ole-miss-football-coach-draws-ire-for-what-he-tells-his-players-with-kids/</t>
  </si>
  <si>
    <t>Ole Miss Football Coach Draws Ire for What He Tells His Players With Kids</t>
  </si>
  <si>
    <t>https://www.usmagazine.com/entertainment/news/2026-grammys-nominees-and-winners-see-the-complete-list/</t>
  </si>
  <si>
    <t>https://www.womansworld.com/entertainment/madison-chock-and-evan-bates-moms-friendship-at-the-olympics</t>
  </si>
  <si>
    <t>Madison Chock &amp; Evan Bates’ Moms Have Become BFFs</t>
  </si>
  <si>
    <t>https://www.usmagazine.com/stylish/news/chappell-roan-defends-risque-2026-grammys-look-after-criticism/</t>
  </si>
  <si>
    <t>Chappell Roan Defends Risque Grammys Look: It’s Not ‘That Outrageous’</t>
  </si>
  <si>
    <t>https://www.usmagazine.com/entertainment/news/is-a-knight-of-the-seven-kingdoms-a-worthy-game-of-thrones-spinoff/</t>
  </si>
  <si>
    <t>Is ‘A Knight of the Seven Kingdoms’ a Worthy ‘Game of Thrones’ Spinoff?</t>
  </si>
  <si>
    <t>https://www.usmagazine.com/celebrity-news/news/winter-olympian-sturla-holm-laegreids-ex-breaks-silence-on-his-affair/</t>
  </si>
  <si>
    <t>Norwegian Olympian’s Ex Breaks Silence After He Confesses to Affair</t>
  </si>
  <si>
    <t>https://www.usmagazine.com/celebrity-news/news/quinton-aarons-family-shares-positive-update-after-his-spinal-stroke/</t>
  </si>
  <si>
    <t>Quinton Aaron Is ‘in a Jovial Mood’ After Spinal Stroke, Family Says</t>
  </si>
  <si>
    <t>https://www.usmagazine.com/entertainment/news/hilary-knight-talks-u-s-canada-rivalry-during-2026-olympics-excl/</t>
  </si>
  <si>
    <t>Team USA’s Hilary Knight Says Canada Rivalry Is More Intense Than Fans Realize</t>
  </si>
  <si>
    <t>https://www.womansworld.com/weight-loss/nutrition/how-a-vegan-diet-helps-you-lose-weight-8-times-faster</t>
  </si>
  <si>
    <t>How a Vegan Diet Can Help You Lose Weight 8X Faster</t>
  </si>
  <si>
    <t>https://www.womansworld.com/wellness/pain-management/what-is-the-most-effective-medication-for-arthritis</t>
  </si>
  <si>
    <t>53 Million Americans Have Arthritis. Here’s the Safest Medication</t>
  </si>
  <si>
    <t>https://www.womansworld.com/entertainment/books/olympic-memoirs-8-inspiring-true-tales</t>
  </si>
  <si>
    <t>13 Olympic Memoirs That Will Inspire You To Go For The Gold!</t>
  </si>
  <si>
    <t>https://www.usmagazine.com/shopping/news/editor-approved-winter-coats-jackets-quince/</t>
  </si>
  <si>
    <t>I’m a NYC Editor Eyeing These Warm Winter Jackets at Quince</t>
  </si>
  <si>
    <t>https://www.usmagazine.com/entertainment/news/bridgerton-fans-spot-editing-error-in-season-4-masquerade-scene/</t>
  </si>
  <si>
    <t>‘Bridgerton’ Fans Spot Editing Error in Season 4 Now-Viral Masquerade Scene</t>
  </si>
  <si>
    <t>https://www.usmagazine.com/entertainment/news/matlocks-david-del-rio-remains-fired-after-new-sexual-assault-investigation/</t>
  </si>
  <si>
    <t>Matlock’s David Del Rio Remains Fired After New Sexual Assault Investigation</t>
  </si>
  <si>
    <t>https://www.usmagazine.com/crime-news/news/5-men-arrested-in-north-carolina-home-invasion-charged-with-sexual-assault/</t>
  </si>
  <si>
    <t>5 Men Arrested in North Carolina Home Invasion, Charged With Sexual Assault</t>
  </si>
  <si>
    <t>https://www.womansworld.com/life/outlander-tv-series-theme-music-on-hatch-alarm-clock</t>
  </si>
  <si>
    <t>‘Outlander’ TV Series Theme Music Comes to Hatch Alarm Clocks</t>
  </si>
  <si>
    <t>https://www.usmagazine.com/entertainment/news/lady-gaga-thanks-bad-bunny-for-super-bowl-2026-halftime-show-guest-spot/</t>
  </si>
  <si>
    <t>Lady Gaga Thanks Bad Bunny for ‘Including’ Her in Super Bowl Halftime Show</t>
  </si>
  <si>
    <t>https://www.usmagazine.com/entertainment/news/hot-mls-players-lionel-messi-son-heung-min-and-more-soccer-studs/</t>
  </si>
  <si>
    <t>Lionel Messi, Son Heung-min and More Hot MLS Players to Root for This Season</t>
  </si>
  <si>
    <t>https://www.usmagazine.com/shopping/news/traitors-maura-higgins-hydrating-face-mask/</t>
  </si>
  <si>
    <t>‘Traitors’ Maura Higgins Credits This Face Mask for Her Flawless Skin</t>
  </si>
  <si>
    <t>https://www.usmagazine.com/celebrity-news/news/james-van-der-beeks-friend-mehcad-brooks-details-how-he-handled-death/</t>
  </si>
  <si>
    <t>James Van Der Beek’s Friend Mehcad Brooks Details How He Handled His Death</t>
  </si>
  <si>
    <t>https://www.usmagazine.com/entertainment/news/mike-white-explains-why-survivor-fans-suck-they-are-sadistic/</t>
  </si>
  <si>
    <t>Mike White Explains Why ‘Survivor’ Fans ‘Suck’: ‘They Are Sadistic’</t>
  </si>
  <si>
    <t>https://www.usmagazine.com/celebrity-news/news/manchester-orchestra-drummer-timothy-very-dead-at-42-band-confirm/</t>
  </si>
  <si>
    <t>Drummer for Indie Band Manchester Orchestra, Timothy Very, Dead at 42</t>
  </si>
  <si>
    <t>https://www.usmagazine.com/entertainment/news/tell-me-lies-cast-shares-spinoff-ideas-after-surprise-series-finale/</t>
  </si>
  <si>
    <t>‘Tell Me Lies’ Cast Suggests Spinoff Ideas After Surprise Series Finale</t>
  </si>
  <si>
    <t>https://www.womansworld.com/wellness/ocular-rosacea-symptoms-and-treatment-for-women-over-50</t>
  </si>
  <si>
    <t>The Eye Condition Linked to Menopause-and How to Treat It</t>
  </si>
  <si>
    <t>https://www.usmagazine.com/shopping/news/rich-pilates-mom-activewear-staples/</t>
  </si>
  <si>
    <t>The Activewear Staples All the Rich Pilates Moms Are Wearing</t>
  </si>
  <si>
    <t>https://www.usmagazine.com/shopping/news/four-leaf-rover-dog-dental-powder/</t>
  </si>
  <si>
    <t>Tired of the Brushing Battle? This Dog Dental Powder Improves Breath Quick</t>
  </si>
  <si>
    <t>https://www.usmagazine.com/entertainment/news/shandi-sullivan-reactivates-gofundme-after-americas-next-top-model-doc/</t>
  </si>
  <si>
    <t>ANTM’s Shandi Sullivan Reactivates GoFundMe After Assault Claims Resurface</t>
  </si>
  <si>
    <t>https://www.usmagazine.com/entertainment/news/bad-bunny-cries-winning-album-of-the-year-at-grammys-2026/</t>
  </si>
  <si>
    <t>Bad Bunny Cries After Winning Album of the Year at the 2026 Grammys</t>
  </si>
  <si>
    <t>https://www.usmagazine.com/entertainment/news/the-valley-persian-styles-gg-and-reza-confront-sky-in-sneak-peek/</t>
  </si>
  <si>
    <t>The Valley: Persian Style’s GG and Reza Confront Sky in Tense Sneak Peek</t>
  </si>
  <si>
    <t>https://www.usmagazine.com/celebrity-news/news/savannah-guthries-mom-appeared-on-today-2-months-before-disappearance/</t>
  </si>
  <si>
    <t>Savannah Guthrie’s Mom Appeared on ‘Today’ 2 Months Before She Went Missing</t>
  </si>
  <si>
    <t>https://www.usmagazine.com/entertainment/news/super-bowl-anthem-singer-charlie-puth-is-connected-to-whitney-houston/</t>
  </si>
  <si>
    <t>How is Super Bowl 60 Anthem Singer Charlie Puth Connected to Whitney Houston?</t>
  </si>
  <si>
    <t>https://www.usmagazine.com/entertainment/news/where-do-tyra-banks-and-jay-manuel-stand-after-their-antm-fallout/</t>
  </si>
  <si>
    <t>Where Do Tyra Banks and Jay Manuel Stand After Their Fallout?</t>
  </si>
  <si>
    <t>https://www.womansworld.com/entertainment/celebrities/rich-ruohonen-shares-secret-to-ageless-curling-success</t>
  </si>
  <si>
    <t>Rich Ruohonen, 54, Proves Age Is Just a Number on the Ice!</t>
  </si>
  <si>
    <t>https://www.usmagazine.com/shopping/news/martha-stewart-slip-dress-the-17-amazon-nightgown-lookalike/</t>
  </si>
  <si>
    <t>Love Martha Stewart’s ‘Sexy, Beautiful’ Slip Dress? Nail the Look for $17</t>
  </si>
  <si>
    <t>https://www.usmagazine.com/celebrity-news/news/blake-garrett-dead-how-to-eat-fried-worms-child-actor-was-33/</t>
  </si>
  <si>
    <t>‘How to Eat Fried Worms’ Child Actor Blake Garrett Dead at 33</t>
  </si>
  <si>
    <t>https://www.usmagazine.com/celebrity-news/news/who-is-rob-schneiders-estranged-wife-meet-real-rob-producer-and-star-patricia-azarcoya-schneider/</t>
  </si>
  <si>
    <t>Who Is Rob Schneider’s Wife? Meet Patricia Azarcoya Schneider</t>
  </si>
  <si>
    <t>https://www.usmagazine.com/shopping/news/amanda-seyfried-penny-loafers/</t>
  </si>
  <si>
    <t>Amanda Seyfried Styled the Classic Loafers Julia Roberts Just Wore</t>
  </si>
  <si>
    <t>https://www.usmagazine.com/crime-news/news/texas-woman-threw-boiling-water-on-2-year-old-and-teen-causing-severe-burns/</t>
  </si>
  <si>
    <t>Woman Threw Boiling Water on 2-Year-Old and Teen, Causing Severe Burns</t>
  </si>
  <si>
    <t>https://www.usmagazine.com/entertainment/news/ilona-maher-not-condoning-american-actions-at-2026-winter-olympics/</t>
  </si>
  <si>
    <t>Ilona Maher ‘Not Condoning’ American Actions While Supporting Team USA</t>
  </si>
  <si>
    <t>https://www.usmagazine.com/entertainment/news/2026-olympics-ice-skating-drama-over-minions-music-explained/</t>
  </si>
  <si>
    <t>Unpacking the Viral ‘Minions’ Ice Skating Drama at 2026 Winter Olympics</t>
  </si>
  <si>
    <t>https://www.usmagazine.com/celebrity-news/news/beetlejuice-stars-mourn-catherine-ohara-michael-keaton-and-more/</t>
  </si>
  <si>
    <t>‘Beetlejuice’ Stars Mourn Catherine O’Hara: Michael Keaton and More</t>
  </si>
  <si>
    <t>https://www.usmagazine.com/celebrity-news/news/ifunanya-nwangenes-brother-blames-medical-delay-for-snake-bite-death/</t>
  </si>
  <si>
    <t>Brother of Late ‘The Voice’ Contestant Blames Medical Delay for Her Death</t>
  </si>
  <si>
    <t>https://www.usmagazine.com/celebrity-news/news/who-is-rich-ruohonen-meet-americas-oldest-winter-olympics-competitor/</t>
  </si>
  <si>
    <t>Who Is Rich Ruohonen? Meet America’s Oldest Winter Olympics Competitor</t>
  </si>
  <si>
    <t>https://www.usmagazine.com/celebrity-news/news/hailey-bieber-donates-20k-to-eric-danes-gofundme-after-his-death/</t>
  </si>
  <si>
    <t>Hailey Bieber Donates $20K to Eric Dane’s GoFundMe After His Death at 53</t>
  </si>
  <si>
    <t>https://www.usmagazine.com/entertainment/news/did-the-couple-actually-get-married-during-bad-bunnys-sb-halftime-show/</t>
  </si>
  <si>
    <t>Did the Couple Actually Get Married During Bad Bunny’s SB Halftime Show?</t>
  </si>
  <si>
    <t>https://www.lifeandstylemag.com/posts/how-to-watch-bts-netflix-reunion-concert-and-documentary/</t>
  </si>
  <si>
    <t>BTS Is Back: Everything to Know About Their Netflix Reunion Concert and Documentary</t>
  </si>
  <si>
    <t>https://www.usmagazine.com/entertainment/news/norovirus-outbreak-at-2026-winter-olympics-delays-hockey-game/</t>
  </si>
  <si>
    <t>Norovirus Outbreak at 2026 Winter Olympics Delays Women’s Hockey Game</t>
  </si>
  <si>
    <t>https://www.womansworld.com/food-recipes/food-news/super-bowl-food-deals</t>
  </si>
  <si>
    <t>Get Free Wings &amp; Pizza for the Super Bowl-These Deals Are Amazing!</t>
  </si>
  <si>
    <t>https://www.usmagazine.com/celebrity-news/news/olympian-sturla-holm-laegreid-regrets-affair-confession-apologizes-to-ex/</t>
  </si>
  <si>
    <t>Olympian Sturla Holm Laegreid ‘Deeply Regrets’ Public Cheating Confession</t>
  </si>
  <si>
    <t>https://www.usmagazine.com/shopping/news/leighton-meester-kendra-scott-edit/</t>
  </si>
  <si>
    <t>Leighton Meester Brought Back Blair Waldorf’s Most Iconic Accessory</t>
  </si>
  <si>
    <t>https://www.usmagazine.com/entertainment/news/seahawks-sam-darnold-gives-honest-opinion-about-bad-bunny-at-super-bowl/</t>
  </si>
  <si>
    <t>Seahawks QB Sam Darnold Gives Honest Opinion About Bad Bunny at Super Bowl</t>
  </si>
  <si>
    <t>https://www.womansworld.com/life/money/happy-money-episode-6-jade-warshaw-how-to-pay-off-debt-fast</t>
  </si>
  <si>
    <t>Happy Money Episode 6: 7 Steps to Pay Off Debt Fast &amp; Finally Feel Financial Freedom</t>
  </si>
  <si>
    <t>https://www.usmagazine.com/celebrity-news/news/jill-zarin-and-taylor-armstrong-trash-bad-bunnys-super-bowl-show/</t>
  </si>
  <si>
    <t>Jill Zarin and Taylor Armstrong Trash Bad Bunny’s Super Bowl Halftime Show</t>
  </si>
  <si>
    <t>https://www.usmagazine.com/entertainment/news/how-kirsten-storms-returned-to-general-hospital-after-brain-aneurysm/</t>
  </si>
  <si>
    <t>How Kirsten Storms Returned to ‘General Hospital’ After Brain Aneurysm</t>
  </si>
  <si>
    <t>https://www.usmagazine.com/stylish/news/how-much-did-bad-bunnys-zara-outfit-at-super-bowl-lx-cost-we-break-it-down/</t>
  </si>
  <si>
    <t>How Much Did Bad Bunny’s Zara Outfit at Super Bowl LX Cost? We Break It Down</t>
  </si>
  <si>
    <t>https://www.usmagazine.com/entertainment/news/do-super-bowl-halftime-performers-get-paid-how-artists-earn-money/</t>
  </si>
  <si>
    <t>Do Super Bowl Halftime Performers Get Paid? How Artists Are Compensated</t>
  </si>
  <si>
    <t>https://www.womansworld.com/shopping/beauty-shopping/bath-body-works-disney-princess-collection</t>
  </si>
  <si>
    <t>Bath &amp; Body Works Is Launching Another New New Princess Collection-Members Shop Feb. 12</t>
  </si>
  <si>
    <t>https://www.womansworld.com/food-recipes/food-news/valentines-day-food-deals-save-you-money-at-top-restaurants</t>
  </si>
  <si>
    <t>Valentine’s Day Food Deals That’ll Make Your Heart (&amp; Wallet) Happy</t>
  </si>
  <si>
    <t>https://www.usmagazine.com/entertainment/news/meet-olympian-haley-winns-3-brothers-casey-ryan-and-tommy-winn/</t>
  </si>
  <si>
    <t>Meet Team USA Star Haley Winn’s Brothers After Viral Olympics Outfits</t>
  </si>
  <si>
    <t>https://www.usmagazine.com/entertainment/news/tom-ellis-breaks-silence-on-fbi-spinoff-cias-premiere-delay-multiple-exits/</t>
  </si>
  <si>
    <t>Tom Ellis Breaks Silence on ‘FBI’ Spinoff CIA’s Delay, Multiple Cast Exits</t>
  </si>
  <si>
    <t>https://www.usmagazine.com/celebrity-news/news/savannah-guthrie-and-siblings-address-missing-moms-kidnappers-in-new-video/</t>
  </si>
  <si>
    <t>Savannah Guthrie and Siblings Address Missing Mom’s Kidnappers in New Video</t>
  </si>
  <si>
    <t>https://www.usmagazine.com/celebrity-news/news/savannah-guthrie-shares-home-videos-of-missing-mom-nancy-guthrie/</t>
  </si>
  <si>
    <t>Savannah Guthrie Shares Home Videos of Mom Nancy: ‘We Will Never Give Up’</t>
  </si>
  <si>
    <t>https://www.usmagazine.com/celebrity-news/news/paris-hilton-reveals-where-she-stands-with-lindsay-lohan-now/</t>
  </si>
  <si>
    <t>Paris Hilton Reveals Where She Stands With Lindsay Lohan After Feud</t>
  </si>
  <si>
    <t>https://www.usmagazine.com/entertainment/news/why-do-fans-think-the-bear-is-ending-after-season-5-rumors-explained/</t>
  </si>
  <si>
    <t>Why Do Fans Think ‘The Bear’ Is Ending After Season 5? Rumors Explained</t>
  </si>
  <si>
    <t>https://www.usmagazine.com/shopping/news/michelle-obama-red-vest-outfit/</t>
  </si>
  <si>
    <t>Michelle Obama’s Red Vest Look Has Me Ready to Copy Her Whole Outfit</t>
  </si>
  <si>
    <t>https://www.usmagazine.com/entertainment/news/gayle-king-expected-to-leave-cbs-mornings-next-year/</t>
  </si>
  <si>
    <t>Gayle King Expected to Leave ‘CBS Mornings’ Next Year: Report</t>
  </si>
  <si>
    <t>https://www.usmagazine.com/shopping/news/holy-grail-face-oil-flora-mirabilis/</t>
  </si>
  <si>
    <t>Dull Skin? This Luxe Face Oil Delivers a Lit-From-Within Glow</t>
  </si>
  <si>
    <t>https://www.usmagazine.com/entertainment/news/michelle-yeoh-breaks-silence-on-wicked-for-good-2026-oscars-snub/</t>
  </si>
  <si>
    <t>Michelle Yeoh Breaks Silence on ‘Wicked For Good’ Oscars Snub</t>
  </si>
  <si>
    <t>https://www.usmagazine.com/entertainment/news/team-usa-luger-sophia-kirkby-reads-her-instagram-dms-from-men/</t>
  </si>
  <si>
    <t>Team USA’s Sophia Kirkby Reads DMs After Saying She Needs Valentine’s Date</t>
  </si>
  <si>
    <t>https://www.usmagazine.com/entertainment/news/56-days-ending-explained-after-book-changes-did-ciara-oliver-break-up/</t>
  </si>
  <si>
    <t>‘56 Days’ Ending Explained After Book Changes: Did Ciara and Oliver Break Up?</t>
  </si>
  <si>
    <t>https://www.usmagazine.com/celebrity-news/news/halley-kate-mcgookin-can-still-feel-injury-after-being-punched-in-nyc/</t>
  </si>
  <si>
    <t>Halley Kate McGookin Gives Injury Update in Court After Being Punched in NYC</t>
  </si>
  <si>
    <t>https://www.usmagazine.com/entertainment/news/why-did-they-change-the-dawsons-creek-theme-song-licensing-explained/</t>
  </si>
  <si>
    <t>Why Did They Change the ‘Dawson’s Creek’ Theme Song? Licensing Explained</t>
  </si>
  <si>
    <t>https://www.womansworld.com/entertainment/movies/new-human-trafficking-movie-still-hope-inspires-action-for-survivors</t>
  </si>
  <si>
    <t>This Heartbreaking Human Trafficking Movie Is a Must-Watch</t>
  </si>
  <si>
    <t>https://www.usmagazine.com/celebrity-news/news/kansas-city-chiefs-rashee-rice-accused-of-domestic-abuse-in-lawsuit/</t>
  </si>
  <si>
    <t>Kansas City Chiefs’ Rashee Rice Accused of Domestic Abuse in Lawsuit: Reports</t>
  </si>
  <si>
    <t>https://www.usmagazine.com/entertainment/news/josh-pecks-cross-cameo-explained-after-surprise-season-2-appearance/</t>
  </si>
  <si>
    <t>‘Cross’ Season 2 Features Surprise Cameo From Josh Peck as [Spoiler]</t>
  </si>
  <si>
    <t>https://www.usmagazine.com/entertainment/news/rhony-reunion-show-the-golden-life-what-to-know/</t>
  </si>
  <si>
    <t>‘The Golden Life’: What to Know About ‘RHONY’ Reunion Show</t>
  </si>
  <si>
    <t>https://www.usmagazine.com/entertainment/news/who-is-amanda-frances-on-rhobh-meet-the-new-season-15-cast-member/</t>
  </si>
  <si>
    <t>Who Is Amanda Frances on ‘RHOBH’? Meet the New Season 15 Cast Member</t>
  </si>
  <si>
    <t>https://www.usmagazine.com/entertainment/news/former-te-vernon-davis-breaks-silence-after-being-accused-of-attacking-woman/</t>
  </si>
  <si>
    <t>Former TE Vernon Davis Breaks Silence After Being Accused of Attacking Woman</t>
  </si>
  <si>
    <t>https://www.usmagazine.com/entertainment/news/original-rhony-cast-is-returning-for-new-special-on-e-network/</t>
  </si>
  <si>
    <t>Original ‘RHONY’ Cast Is Returning for New Special on E! Network</t>
  </si>
  <si>
    <t>https://www.usmagazine.com/shopping/news/editor-approved-tall-friendly-jeans/</t>
  </si>
  <si>
    <t>I’m 5’8”: 13 Tall-Girl-Friendly Jeans That Fit Like a Glove</t>
  </si>
  <si>
    <t>https://www.womansworld.com/entertainment/celebrities/demond-wilson-dies-at-79-tribute-to-the-sanford-and-son-star</t>
  </si>
  <si>
    <t>Demond Wilson Dies at 79: Tribute to the ‘Sanford and Son’ Star</t>
  </si>
  <si>
    <t>https://www.usmagazine.com/entertainment/news/taylor-swift-shares-message-for-olympians-during-2026-opening-ceremony/</t>
  </si>
  <si>
    <t>Taylor Swift Shares Sweet Message for Olympians During Opening Ceremony</t>
  </si>
  <si>
    <t>https://www.usmagazine.com/celebrity-news/news/was-catherine-ohara-married-shes-survived-by-husband-bo-welch/</t>
  </si>
  <si>
    <t>Inside Catherine O’Hara’s Relationship With Husband Bo Welch Before Death</t>
  </si>
  <si>
    <t>https://www.usmagazine.com/entertainment/news/ryan-phillippe-reacts-to-reese-witherspoon-ikwydls-rumor/</t>
  </si>
  <si>
    <t>Ryan Phillippe Reacts to Rumor Ex Reese Witherspoon Got Him ‘IKWYDLS’ Role</t>
  </si>
  <si>
    <t>https://www.usmagazine.com/celebrity-news/news/bonnie-blues-attendee-details-waiting-game-to-find-out-paternity/</t>
  </si>
  <si>
    <t>Bonnie Blue’s Attendee Details ‘Waiting Game’ to Find Out If He’s the Father</t>
  </si>
  <si>
    <t>https://www.usmagazine.com/entertainment/news/figure-skater-maxim-naumovs-emotional-journey-to-the-2026-olympics/</t>
  </si>
  <si>
    <t>Inside Figure Skater Maxim Naumov’s Emotional Journey to the 2026 Olympics</t>
  </si>
  <si>
    <t>https://www.usmagazine.com/shopping/news/sofia-vergara-skechers-slip-in-sneakers-amazon/</t>
  </si>
  <si>
    <t>Sofia Vergara Ditched Her Old Sneakers for This $88 Amazon Pair</t>
  </si>
  <si>
    <t>https://www.usmagazine.com/crime-news/news/american-surfer-kurt-van-dyke-killed-during-home-invasion-in-costa-rica/</t>
  </si>
  <si>
    <t>American Surfer Kurt Van Dyke Killed During Home Invasion in Costa Rica</t>
  </si>
  <si>
    <t>https://www.usmagazine.com/entertainment/news/5-best-movies-released-in-january-ranked-1-is-an-oscar-winning-modern-classic/</t>
  </si>
  <si>
    <t>5 Best Movies Released in January, Ranked - 1 Is an Oscar-Winning Modern Classic</t>
  </si>
  <si>
    <t>https://www.womansworld.com/beauty/fashion/make-clothes-last-longer-for-pennies-with-these-closet-saving-hacks</t>
  </si>
  <si>
    <t>Make Clothes Last Longer With 5 Easy Hacks That Cost Pennies-Your Closet Will Thank You!</t>
  </si>
  <si>
    <t>https://www.usmagazine.com/celebrity-news/news/bijou-phillips-was-born-with-underdeveloped-kidneys-health-struggles-explained/</t>
  </si>
  <si>
    <t>Inside Bijou Phillips’ Health Struggles as She Seeks 2nd Kidney Donor</t>
  </si>
  <si>
    <t>https://www.usmagazine.com/entertainment/news/cross-stars-who-are-and-arent-returning-for-season-2-after-split/</t>
  </si>
  <si>
    <t>Which ‘Cross’ Stars Are - And Aren’t - Returning for Season 2 After Split?</t>
  </si>
  <si>
    <t>https://www.usmagazine.com/entertainment/news/chris-brown-throws-shade-at-bad-bunnys-super-bowl-60-halftime-show/</t>
  </si>
  <si>
    <t>Chris Brown Throws Shade at Bad Bunny’s Super Bowl 60 Halftime Performance</t>
  </si>
  <si>
    <t>https://www.usmagazine.com/entertainment/news/love-is-blinds-bri-explains-how-she-chose-between-connor-and-chris-excl/</t>
  </si>
  <si>
    <t>Love Is Blind’s Bri Explains How She Chose Between Connor and Chris</t>
  </si>
  <si>
    <t>https://www.usmagazine.com/entertainment/news/bad-bunnys-halftime-show-by-the-numbers-300-bush-men-and-more/</t>
  </si>
  <si>
    <t>Bad Bunny’s Super Bowl Halftime Show by the Numbers: 300 Bush Men and More</t>
  </si>
  <si>
    <t>https://www.usmagazine.com/entertainment/news/why-kelly-ripa-is-taking-time-off-from-live-with-kelly-and-mark/</t>
  </si>
  <si>
    <t>Kelly Ripa Absent From ‘Live’ After Husband Mark Consuelos’ Break</t>
  </si>
  <si>
    <t>https://www.usmagazine.com/celebrity-news/news/cardi-b-reveals-where-she-stands-with-stefon-diggs-amid-split-rumors/</t>
  </si>
  <si>
    <t>Cardi B Hints at Where She Stands With Stefon Diggs Amid Split Rumors</t>
  </si>
  <si>
    <t>https://www.usmagazine.com/entertainment/news/tell-me-lies-star-defends-controversial-onscreen-reveal-before-finale/</t>
  </si>
  <si>
    <t>Tell Me Lies’ [Spoiler] Defends Controversial Reveal Before Series Finale</t>
  </si>
  <si>
    <t>https://www.usmagazine.com/entertainment/news/hulus-hit-series-tell-me-lies-is-officially-ending-after-season-3/</t>
  </si>
  <si>
    <t>Hulu’s Toxic Hit Series ‘Tell Me Lies’ Is Officially Ending After Season 3</t>
  </si>
  <si>
    <t>https://www.usmagazine.com/celebrity-news/news/cole-labrants-wife-savannah-rushed-to-er-after-falling-exposing-skull/</t>
  </si>
  <si>
    <t>Influencer Cole LaBrant’s Wife Savannah ‘Rushed’ to ER After Bloody Fall</t>
  </si>
  <si>
    <t>https://www.lifeandstylemag.com/posts/golden-eyed-frog-discovered-in-peru-its-a-new-species/</t>
  </si>
  <si>
    <t>New Frog Species Discovered in Peru’s Cloud Forest Is Already Fighting for Survival</t>
  </si>
  <si>
    <t>https://www.womansworld.com/life/reeses-book-club-yankee-candle-collaboration-launches</t>
  </si>
  <si>
    <t>Reese’s Book Club x Yankee Candle Collab Has Readers Thrilled</t>
  </si>
  <si>
    <t>https://www.womansworld.com/beauty/five-below-beauty-dupes-under-5-rhode-byoma-and-more</t>
  </si>
  <si>
    <t>Five Below Beauty Dupes Under $5: Rhode, Byoma and More</t>
  </si>
  <si>
    <t>https://www.usmagazine.com/stylish/news/patriots-wag-ann-michael-maye-elevates-super-bowl-lx-look-with-900-pants/</t>
  </si>
  <si>
    <t>Patriots WAG Ann Michael Elevates Gameday Look With $900 Pants and Chanel Bag</t>
  </si>
  <si>
    <t>https://www.womansworld.com/weight-loss/nutrition/does-cottage-cheese-cookie-dough-really-support-weight-loss</t>
  </si>
  <si>
    <t>Can TikTok’s Viral Cottage Cheese Cookie Dough Really Help You Lose Weight?</t>
  </si>
  <si>
    <t>https://www.usmagazine.com/celebrity-news/news/piper-rockelle-shares-grandmothers-surprising-reaction-to-her-onlyfans/</t>
  </si>
  <si>
    <t>Piper Rockelle Shares Grandmother’s Surprising Reaction to Her OnlyFans</t>
  </si>
  <si>
    <t>https://www.usmagazine.com/celebrity-news/news/french-influencer-cyril-schreiner-admits-he-faked-albert-the-pug-kidnapping/</t>
  </si>
  <si>
    <t>Influencer Cyril Schreiner Admits He Faked Albert the Pug’s Kidnapping</t>
  </si>
  <si>
    <t>https://www.usmagazine.com/crime-news/news/idaho-man-arrested-for-lewd-conduct-with-a-minor-may-have-more-victims/</t>
  </si>
  <si>
    <t>Idaho Man Arrested for Lewd Conduct With a Minor May Have More Victims</t>
  </si>
  <si>
    <t>https://www.usmagazine.com/celebrity-news/news/rhoa-alum-nene-leakes-spotted-kissing-new-man-at-memphis-grizzlies-game/</t>
  </si>
  <si>
    <t>‘RHOA’ Alum Nene Leakes Spotted Kissing New Man at Memphis Grizzlies Game</t>
  </si>
  <si>
    <t>https://www.usmagazine.com/sports/news/j-j-watt-video-resurfaces-after-rondale-moores-death/</t>
  </si>
  <si>
    <t>Resurfaced Video of J.J. Watt Goes Viral After Rondale Moore’s Death</t>
  </si>
  <si>
    <t>https://www.lifeandstylemag.com/posts/derrick-henry-says-kobe-bryant-inspires-his-fatherhood-approach/</t>
  </si>
  <si>
    <t>https://www.usmagazine.com/celebrity-body/news/travis-scott-seemingly-raps-about-kylie-jenners-breast-implants-in-rosary/</t>
  </si>
  <si>
    <t>Travis Scott Seemingly References Kylie Jenner’s Breast Implants in New Song</t>
  </si>
  <si>
    <t>https://www.usmagazine.com/celebrity-body/news/cardi-b-plans-to-take-her-ass-out-after-little-miss-drama-tour-ends/</t>
  </si>
  <si>
    <t>Cardi B Is Planning to Take Her ‘Ass Out’ After ‘Little Miss Drama Tour’ Ends</t>
  </si>
  <si>
    <t>https://www.usmagazine.com/entertainment/news/sherrone-moores-wife-said-he-left-with-several-knives-before-alleged-attack/</t>
  </si>
  <si>
    <t>Sherrone Moore’s Wife Said He Left With ‘Several Knives’ Before Alleged Attack</t>
  </si>
  <si>
    <t>https://www.usmagazine.com/entertainment/news/5-new-movies-and-tv-shows-you-need-to-watch-in-february-2026-eternity-and-more/</t>
  </si>
  <si>
    <t>5 New Movies and TV Shows You Need to Watch in February 2026</t>
  </si>
  <si>
    <t>https://www.usmagazine.com/shopping/news/naomi-watts-elevated-peacoat/</t>
  </si>
  <si>
    <t>Naomi Watts Wore This Elevated Peacoat To Beat NYC’s Frosty Weather</t>
  </si>
  <si>
    <t>https://www.usmagazine.com/celebrity-news/news/brooklyn-beckham-removes-tattoo-dedicated-to-dad-david-amid-drama/</t>
  </si>
  <si>
    <t>Brooklyn Beckham Appears to Remove Tattoo Dedicated to Dad David Beckham</t>
  </si>
  <si>
    <t>https://www.usmagazine.com/celebrity-moms/news/nick-jonas-says-daughter-was-purple-after-intense-premature-birth/</t>
  </si>
  <si>
    <t>Nick Jonas Recalls Daughter’s ‘Intense’ Premature Birth: She Was ‘Purple’</t>
  </si>
  <si>
    <t>https://www.usmagazine.com/entertainment/news/are-cory-and-korey-dating-what-to-know-about-the-team-usa-curling-stars/</t>
  </si>
  <si>
    <t>https://www.usmagazine.com/celebrity-news/news/fbi-reveals-deadline-for-ransom-note-in-nancy-guthries-abduction-is-today/</t>
  </si>
  <si>
    <t>FBI Says Initial Deadline for Ransom Note in Nancy Guthrie’s Abduction Is Today</t>
  </si>
  <si>
    <t>https://www.usmagazine.com/entertainment/news/one-of-the-best-sci-fi-remakes-ever-made-is-leaving-hbo-max-soon/</t>
  </si>
  <si>
    <t>One of the Best Sci-Fi Remakes Ever Made Is Leaving HBO Max Soon</t>
  </si>
  <si>
    <t>https://www.usmagazine.com/celebrity-news/news/who-is-robert-duvalls-wife-inside-late-actors-marriage-to-luciana-pedraza/</t>
  </si>
  <si>
    <t>Who Is Robert Duvall’s Wife? Inside Late Actor’s Marriage to Luciana</t>
  </si>
  <si>
    <t>https://www.usmagazine.com/sports/news/how-figure-skater-maxim-naumov-honored-late-parents-in-olympic-debut/</t>
  </si>
  <si>
    <t>How Figure Skater Maxim Naumov Honored His Late Parents in Olympic Debut</t>
  </si>
  <si>
    <t>https://www.usmagazine.com/shopping/news/jessica-alba-barrel-leg-jeans-free-people/</t>
  </si>
  <si>
    <t>Jessica Alba Retired Skinny Jeans for the Barrel-Leg Denim Trend</t>
  </si>
  <si>
    <t>https://www.lifeandstylemag.com/posts/singles-inferno-season-5-finale-which-couples-ended-up-together/</t>
  </si>
  <si>
    <t>Every Final Couple From ‘Single’s Inferno’ Season 5: Who Left Paradise Together and Who’s Still Giving Us Hope</t>
  </si>
  <si>
    <t>https://www.usmagazine.com/celebrity-news/news/inside-candace-owens-and-charlie-kirk-friendships-before-his-death/</t>
  </si>
  <si>
    <t>Inside Candace Owens and Charlie Kirk Friendship’s Before His Death</t>
  </si>
  <si>
    <t>https://www.usmagazine.com/entertainment/news/why-bridgertons-kate-anthony-wont-get-their-own-spinoff-after-absence/</t>
  </si>
  <si>
    <t>Why Kate and Anthony Won’t Have Their Own ‘Bridgerton’ Spinoff After Absence</t>
  </si>
  <si>
    <t>https://www.usmagazine.com/celebrity-news/news/brooke-nevils-book-reveals-moms-reaction-to-alleged-matt-lauer-assault/</t>
  </si>
  <si>
    <t>Brooke Nevils Recalls Mom’s Emotional Reaction to Alleged Matt Lauer Assault</t>
  </si>
  <si>
    <t>https://www.usmagazine.com/celebrity-news/news/matt-and-abby-howard-say-theyre-not-billionaires-but-have-a-lot-of-money/</t>
  </si>
  <si>
    <t>TikTok Stars Matt and Abby Howard Clarify Their Financial Status</t>
  </si>
  <si>
    <t>https://www.usmagazine.com/stylish/news/chappell-roan-bares-chest-in-2026-grammys-dress-with-nipple-rings/</t>
  </si>
  <si>
    <t>Chappell Roan Bares Chest in Sheer 2026 Grammys Dress Held Up by Nipple Rings</t>
  </si>
  <si>
    <t>https://www.usmagazine.com/entertainment/news/bad-bunny-says-god-bless-america-during-super-bowl-60-halftime-show/</t>
  </si>
  <si>
    <t>Bad Bunny Says ‘God Bless America’ During Cameo-Filled Super Bowl Halftime Show</t>
  </si>
  <si>
    <t>https://www.usmagazine.com/entertainment/news/sister-wives-preview-robyn-denies-meri-has-grounds-to-distrust-her/</t>
  </si>
  <si>
    <t>Sister Wives’ Robyn Claims She Had Meri’s ‘Back’ Amid Catfishing Scandal</t>
  </si>
  <si>
    <t>https://www.usmagazine.com/celebrity-moms/news/josh-allen-hints-becoming-a-dad-is-more-important-than-football/</t>
  </si>
  <si>
    <t>Josh Allen Hints Becoming a Dad Is More ‘Important’ Than Football</t>
  </si>
  <si>
    <t>https://www.usmagazine.com/celebrity-news/news/bella-hadids-ex-adan-banuelos-arrested-for-public-intoxication/</t>
  </si>
  <si>
    <t>Bella Hadid’s Ex Adan Banuelos Arrested for Public Intoxication After Split</t>
  </si>
  <si>
    <t>https://www.usmagazine.com/entertainment/news/bad-bunny-dances-with-lady-gaga-to-super-bowl-2026-halftime-show/</t>
  </si>
  <si>
    <t>Laga Gaga Sings and Dances With Bad Bunny During Super Bowl 2026 Halftime Show</t>
  </si>
  <si>
    <t>https://www.usmagazine.com/celebrity-moms/news/who-are-matt-lauers-kids-meet-sons-jack-and-thijs-and-daughter-romy/</t>
  </si>
  <si>
    <t>Who Are Matt Lauer’s Kids? Meet Sons Jack and Thijs and Daughter Romy</t>
  </si>
  <si>
    <t>https://www.lifeandstylemag.com/posts/best-brunch-spots-in-los-angeles-worth-visiting/</t>
  </si>
  <si>
    <t>Your Guide to Los Angeles’ Best Brunch Spots: From Soul Food to French Pastries</t>
  </si>
  <si>
    <t>https://www.usmagazine.com/celebrity-news/news/reese-witherspoon-reacts-to-penelope-costar-catherine-oharas-death-at-71/</t>
  </si>
  <si>
    <t>Penelope’s Reese Witherspoon Mourns ‘Pure Delight’ Catherine O’Hara’s Death</t>
  </si>
  <si>
    <t>https://www.usmagazine.com/entertainment/news/travis-kelce-makes-major-football-decision-as-retirement-questions-linger/</t>
  </si>
  <si>
    <t>https://www.lifeandstylemag.com/posts/two-ingredient-japanese-cheesecake-recipe-goes-viral-on-tiktok/</t>
  </si>
  <si>
    <t>This Two-Ingredient Japanese Cheesecake Is Taking the Internet by Storm</t>
  </si>
  <si>
    <t>https://www.usmagazine.com/celebrity-news/news/justin-timberlake-performs-for-1st-time-since-lyme-disease-diagnosis/</t>
  </si>
  <si>
    <t>Justin Timberlake Performs for the 1st Time Since Lyme Disease Diagnosis</t>
  </si>
  <si>
    <t>https://www.usmagazine.com/newsletter-signup/?utm_source=smartnews.com&amp;utm_medium=newsletter_unit</t>
  </si>
  <si>
    <t>https://www.usmagazine.com/shopping/news/writer-approved-winter-amazon-fashion-deals/</t>
  </si>
  <si>
    <t>I’m a Bargain Shopper: 13 Amazon Fashion Deals That Are Too Good to Skip</t>
  </si>
  <si>
    <t>https://www.usmagazine.com/celebrity-news/news/nbc-news-stephanie-gosk-files-for-divorce-from-wife-jenna-wolfe/</t>
  </si>
  <si>
    <t>https://www.womansworld.com/newsletter-signup/?utm_source=smartnews.com&amp;utm_medium=newsletter_unit</t>
  </si>
  <si>
    <t>https://www.usmagazine.com/shopping/news/kris-jenner-crocodile-bag-lookalike-amazon/</t>
  </si>
  <si>
    <t>Love Kris Jenner’s $36,000 Rich Mom Bag? Copy the Look for $45</t>
  </si>
  <si>
    <t>https://www.usmagazine.com/stylish/news/designer-behind-patriots-wag-ann-michael-mayes-jacket-on-custom-touches/</t>
  </si>
  <si>
    <t>Designer Behind Patriots WAG Ann Michael Maye’s Jacket Reveals Custom Touches</t>
  </si>
  <si>
    <t>https://www.usmagazine.com/shopping/news/julia-roberts-roomy-travel-duffel-look-amazon/</t>
  </si>
  <si>
    <t>Julia Roberts’ Luxe Travel Tote Is So Roomy - The Look, Plus a Secret Compartment</t>
  </si>
  <si>
    <t>https://www.usmagazine.com/crime-news/news/next-steps-utah-father-should-take-to-get-kids-back-from-croatian-orphanage/</t>
  </si>
  <si>
    <t>Next Steps Utah Dad Should Take to Get Kids Back From Croatian Orphanage</t>
  </si>
  <si>
    <t>https://www.usmagazine.com/celebrity-news/news/weworewhats-danielle-bernstein-splits-from-fiance-cooper-weisman/</t>
  </si>
  <si>
    <t>WeWoreWhat Founder Danielle Bernstein Splits From Fiance Cooper Weisman</t>
  </si>
  <si>
    <t>https://www.usmagazine.com/celebrity-news/news/dance-moms-cast-reunites-to-celebrate-brooke-hylands-bridal-shower/</t>
  </si>
  <si>
    <t>‘Dance Moms’ Cast Reunites to Celebrate Brooke Hyland’s Bridal Shower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</si>
</sst>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mm-yy"/>
    <numFmt numFmtId="165" formatCode="M/d/yyyy"/>
    <numFmt numFmtId="166" formatCode="M/d/yyyy H:mm:ss"/>
    <numFmt numFmtId="167" formatCode="mmm yyyy"/>
    <numFmt numFmtId="168" formatCode="yyyy-mm-dd h:mm:ss"/>
    <numFmt numFmtId="169" formatCode="yyyy-mm"/>
    <numFmt numFmtId="170" formatCode="mmmm&quot; &quot;yyyy"/>
  </numFmts>
  <fonts count="13">
    <font>
      <sz val="10.0"/>
      <color rgb="FF000000"/>
      <name val="Arial"/>
      <scheme val="minor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sz val="10.0"/>
      <color rgb="FF000000"/>
      <name val="Proxima Nova"/>
    </font>
    <font>
      <sz val="10.0"/>
      <color theme="1"/>
      <name val="Proxima Nova"/>
    </font>
    <font>
      <u/>
      <sz val="10.0"/>
      <color rgb="FF0000FF"/>
      <name val="Proxima Nova"/>
    </font>
    <font>
      <color theme="1"/>
      <name val="Proxima Nova"/>
    </font>
    <font>
      <b/>
      <u/>
      <color theme="1"/>
      <name val="Proxima Nova"/>
    </font>
    <font>
      <b/>
      <u/>
      <color theme="1"/>
      <name val="Proxima Nova"/>
    </font>
    <font>
      <b/>
      <u/>
      <color theme="1"/>
      <name val="Arial"/>
      <scheme val="minor"/>
    </font>
    <font>
      <color theme="1"/>
      <name val="Arial"/>
      <scheme val="minor"/>
    </font>
    <font>
      <u/>
      <sz val="10.0"/>
      <color rgb="FF0000FF"/>
      <name val="Proxima Nova"/>
    </font>
    <font>
      <u/>
      <color rgb="FF0000FF"/>
      <name val="Proxima Nov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3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quotePrefix="1" borderId="0" fillId="0" fontId="4" numFmtId="0" xfId="0" applyAlignment="1" applyFont="1">
      <alignment readingOrder="0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6" numFmtId="165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66" xfId="0" applyAlignment="1" applyFont="1" applyNumberFormat="1">
      <alignment readingOrder="0" shrinkToFit="0" vertical="center" wrapText="0"/>
    </xf>
    <xf borderId="0" fillId="0" fontId="6" numFmtId="3" xfId="0" applyAlignment="1" applyFont="1" applyNumberFormat="1">
      <alignment readingOrder="0" shrinkToFit="0" vertical="center" wrapText="0"/>
    </xf>
    <xf borderId="0" fillId="0" fontId="6" numFmtId="10" xfId="0" applyAlignment="1" applyFont="1" applyNumberFormat="1">
      <alignment readingOrder="0" shrinkToFit="0" vertical="center" wrapText="0"/>
    </xf>
    <xf borderId="0" fillId="0" fontId="6" numFmtId="167" xfId="0" applyAlignment="1" applyFont="1" applyNumberFormat="1">
      <alignment readingOrder="0" shrinkToFit="0" vertical="center" wrapText="0"/>
    </xf>
    <xf quotePrefix="1" borderId="0" fillId="0" fontId="6" numFmtId="0" xfId="0" applyAlignment="1" applyFont="1">
      <alignment readingOrder="0" shrinkToFit="0" vertical="center" wrapText="0"/>
    </xf>
    <xf borderId="0" fillId="0" fontId="6" numFmtId="168" xfId="0" applyAlignment="1" applyFont="1" applyNumberFormat="1">
      <alignment readingOrder="0" shrinkToFit="0" vertical="center" wrapText="0"/>
    </xf>
    <xf borderId="0" fillId="0" fontId="6" numFmtId="0" xfId="0" applyFont="1"/>
    <xf borderId="0" fillId="0" fontId="6" numFmtId="3" xfId="0" applyFont="1" applyNumberFormat="1"/>
    <xf borderId="0" fillId="0" fontId="6" numFmtId="10" xfId="0" applyFont="1" applyNumberFormat="1"/>
    <xf borderId="0" fillId="0" fontId="6" numFmtId="49" xfId="0" applyFont="1" applyNumberFormat="1"/>
    <xf borderId="0" fillId="0" fontId="6" numFmtId="167" xfId="0" applyFont="1" applyNumberFormat="1"/>
    <xf borderId="0" fillId="0" fontId="6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quotePrefix="1"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9" numFmtId="3" xfId="0" applyAlignment="1" applyFont="1" applyNumberFormat="1">
      <alignment readingOrder="0"/>
    </xf>
    <xf borderId="0" fillId="0" fontId="6" numFmtId="169" xfId="0" applyAlignment="1" applyFont="1" applyNumberFormat="1">
      <alignment readingOrder="0"/>
    </xf>
    <xf borderId="0" fillId="0" fontId="10" numFmtId="3" xfId="0" applyAlignment="1" applyFont="1" applyNumberForma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165" xfId="0" applyAlignment="1" applyFont="1" applyNumberFormat="1">
      <alignment horizontal="left" readingOrder="0" shrinkToFit="0" vertical="center" wrapText="0"/>
    </xf>
    <xf borderId="0" fillId="0" fontId="4" numFmtId="3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3" xfId="0" applyAlignment="1" applyFont="1" applyNumberFormat="1">
      <alignment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3" xfId="0" applyAlignment="1" applyFont="1" applyNumberFormat="1">
      <alignment shrinkToFit="0" vertical="center" wrapText="0"/>
    </xf>
    <xf quotePrefix="1" borderId="0" fillId="0" fontId="4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3" xfId="0" applyAlignment="1" applyFont="1" applyNumberFormat="1">
      <alignment horizontal="left" readingOrder="0" shrinkToFit="0" vertical="center" wrapText="0"/>
    </xf>
    <xf borderId="0" fillId="0" fontId="6" numFmtId="46" xfId="0" applyAlignment="1" applyFont="1" applyNumberFormat="1">
      <alignment horizontal="left"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6" numFmtId="46" xfId="0" applyAlignment="1" applyFont="1" applyNumberFormat="1">
      <alignment shrinkToFit="0" vertical="center" wrapText="0"/>
    </xf>
    <xf borderId="0" fillId="0" fontId="6" numFmtId="20" xfId="0" applyAlignment="1" applyFont="1" applyNumberForma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70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pple News Notifi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aho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ahoo vide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martNew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90" sheet="Apple News Notifications"/>
  </cacheSource>
  <cacheFields>
    <cacheField name="Article ID" numFmtId="0">
      <sharedItems containsBlank="1">
        <s v="1dfd1f30-5444-429a-9aad-8cdaf223cac0"/>
        <s v="a1b5feb3-77e9-4f5c-b355-87ffa1c89c41"/>
        <s v="a82bb7c0-2477-4a90-ab13-d3e3343102bc"/>
        <s v="80ae493b-836c-4b47-a74b-50c9e0616d98"/>
        <s v="1eec40e1-b1a8-4bd3-9db5-b5c97d8c7398"/>
        <s v="9e489b64-f753-4ed8-b9e6-bb4c3f39485d"/>
        <s v="2c0d0563-a57a-470e-807b-30fd17d87984"/>
        <s v="d01f0d41-a9d2-45a0-98b1-079db2027440"/>
        <s v="bab4261f-61e8-4f5c-ab44-84a40b3fb9a4"/>
        <s v="088a9922-8f0a-4c5c-827e-c3392bc874e1"/>
        <s v="eb756560-01b1-4ff2-baf6-aa7cb078f90b"/>
        <s v="0e9fc584-374a-47c7-a9ac-6239ddb0c594"/>
        <s v="1e3f8adf-524d-44db-8460-9072a8f55dfa"/>
        <s v="8597d692-e012-4972-bdab-2441d1ea05dc"/>
        <s v="b35ea371-3c9d-48d5-aa60-56c691b49c8e"/>
        <s v="fe14437a-93ac-4da7-874a-29a88261f306"/>
        <s v="2035d211-5baf-4fc7-8532-c87050eaf58e"/>
        <s v="3d2ce573-d138-457e-a38d-a83e6e4fa0b8"/>
        <s v="965a5942-5f62-438b-8c48-36facfb1237a"/>
        <s v="2bf7c5be-6bd9-47fa-b90b-790f41b90181"/>
        <s v="7639f1d9-613c-4fb8-baf9-1b3aab87731d"/>
        <s v="80e94911-6d53-4f7d-bc97-ad273fbec6b2"/>
        <s v="c3f6943d-0c11-480e-8b5a-e34f31f7f522"/>
        <s v="c1d0c938-fed5-4c5a-ba09-1e35c42d52d3"/>
        <s v="7805aa73-d98c-419d-b78d-6df1631d0707"/>
        <s v="380c32cf-c921-4f9b-a8d9-447e35847b1a"/>
        <s v="ac0ac066-52bc-4b54-9a50-7da7d98e320b"/>
        <s v="d3bbf318-507a-48aa-b406-54285e34cca8"/>
        <s v="6679afbe-4ee0-4a6f-a152-28930f96a5c0"/>
        <s v="9d8a16f7-f2bb-44b3-ba9a-db16e527b095"/>
        <s v="902f717f-05ed-4b26-a8b0-7572f2c3e3cf"/>
        <s v="6da99926-a591-4e6c-95e9-768bc8e056f7"/>
        <s v="6e452645-b720-46f7-8cec-0243ea518c99"/>
        <s v="426c949b-bc24-4050-829b-906fdb86757f"/>
        <s v="316f5b47-0ba2-4b77-994e-b52750a93b59"/>
        <s v="196578ac-d4c2-49ea-a6db-141eb1217180"/>
        <s v="14c729d4-3cc9-4531-a83d-253b2e7d0a3a"/>
        <s v="75ca4a3a-ee4f-425a-8fd5-f7e54a80d763"/>
        <s v="0a35c284-6160-43b3-bd88-453bc07558ea"/>
        <s v="b27c785e-f2ec-4a7f-af0b-241338ba8c88"/>
        <s v="7e82b113-35fd-4485-9cf6-06e54ffff82c"/>
        <s v="27742d3c-28ab-49fb-9782-ece6a2d41bb3"/>
        <s v="0e94c806-049e-42ad-a637-29305d9c3b29"/>
        <s v="5fe1e96e-54ec-41a9-8804-0366cdcf5ffd"/>
        <s v="cc26ef36-2117-4b2f-8b2c-7b0738956f79"/>
        <s v="e4b6a0c8-c862-4ca9-bf55-5f82f037cfd7"/>
        <s v="4337dd6a-0574-4d43-9490-41597311cc96"/>
        <s v="d3c33e07-3f57-4b87-a9b3-8228de2464eb"/>
        <s v="49d25c52-2473-4caa-b957-d8a5e3e3254e"/>
        <s v="4a4884bd-f530-43f0-b0b4-40519cab71f9"/>
        <s v="a0638744-0a2e-4fcd-97c5-8ed1b936b80b"/>
        <s v="dfeef0de-9932-42c4-a97f-0297c776c328"/>
        <s v="3968e25d-f0f3-4aed-a852-61897bc8a446"/>
        <s v="4d93a106-afa1-42c5-84b5-5a6c4a04e05f"/>
        <s v="f231bae0-f77c-486c-a2c0-5a0a24f6eda1"/>
        <s v="4352d902-f570-413e-aec6-a5fabe33b30e"/>
        <s v="1b084560-301e-4efc-ac63-7fa758fe1d2c"/>
        <s v="5bbd34de-67f4-4571-982c-c1b6496c62e2"/>
        <s v="f6868fa0-cc71-4df7-9868-38211f92b0de"/>
        <s v="57fa0009-1d4d-4300-ae21-bf524f80c8a3"/>
        <s v="32906ffa-7742-4fd5-81a9-6373965374da"/>
        <s v="71f385f5-fff4-4242-8944-60eb6f5931c1"/>
        <s v="d15cbe6e-626a-42ef-a6af-975698c211fc"/>
        <s v="be7ce22a-da5b-47f2-b3c7-8b157a974b22"/>
        <s v="d25d6642-ffa0-42e7-9514-6b8c3d945c3c"/>
        <s v="1314026b-486b-42b9-9261-f9abc6bd5a6d"/>
        <s v="2250dc93-a128-4686-ad86-a88ee61e5904"/>
        <s v="f6c00aa9-8ae5-4476-a7f0-2b3ee7cf38e9"/>
        <s v="2470f31d-1d42-44cb-a7fb-6aec8dd8aaf5"/>
        <s v="48cb8929-cd92-4e71-906b-1cd70e319ec1"/>
        <s v="cb30f9ed-2d4e-4504-8c34-7566cafe6f8b"/>
        <s v="4168ad2e-b27a-4967-8a85-96ea499bc90f"/>
        <s v="d0448c6e-a38a-48df-b67b-798ed5dc4404"/>
        <s v="cd7978a3-c4dc-4599-adcf-9eeae4eecf0f"/>
        <s v="4a67d7e4-f32b-4484-806b-e3b49b03c8ad"/>
        <s v="e35c0f89-3395-4b71-8d24-d79382426a23"/>
        <s v="86b2ca93-eeae-4cd8-b9cd-c9aa6f03c751"/>
        <s v="4bfedac8-29f2-407d-b9f7-525d33857ded"/>
        <s v="158d9c0f-d88c-4883-9b0e-7ef31b0a7e38"/>
        <s v="acb58a28-d23b-4903-ad0b-82c3109f7f9a"/>
        <s v="f5005fd0-80f4-4c4e-96fa-d43e1b24a53f"/>
        <s v="2cfcae14-91aa-4907-8edc-82f909d40f46"/>
        <s v="ed5dae5c-4049-43c0-9fa6-4bc8067924a9"/>
        <s v="904f4053-47a0-45a3-a464-9a6c2c09aec1"/>
        <s v="6ff8e0cf-95cb-4413-a307-44778dd4daa4"/>
        <s v="2f685e58-ea0d-46e7-a857-6ab36c15aaa5"/>
        <s v="22fd727d-06b6-4a54-b076-4391ee83357c"/>
        <s v="9413d58f-b423-4fdc-aed9-94afe3fb1bfb"/>
        <s v="4008032b-c1c1-4dbc-919d-18218ca861b7"/>
        <s v="f93ed99a-213e-4d6e-a360-f0fd13acea3b"/>
        <s v="0a31132f-4627-4906-ad33-539bb94c8089"/>
        <s v="347c8695-53c0-4840-b26a-302aa897b45b"/>
        <s v="86462a58-feb4-4a28-bc76-8a9d27fa7a80"/>
        <s v="efa37877-fe92-49bb-91fb-cdd89547614e"/>
        <s v="3fd817a6-4d2a-492a-9760-311316dca0a0"/>
        <s v="8799ebf3-a157-4b94-88e4-567a1fb01a5f"/>
        <s v="9d952791-ee0f-43e0-9cd6-7ea76c817bb3"/>
        <s v="ca0e4777-5df3-4920-b002-7fc1c6ca8f77"/>
        <s v="c2393e22-557d-4986-bd3d-ccb2203a96a4"/>
        <s v="4b7d59dd-250a-4c89-b09d-6306a3f7e8c4"/>
        <s v="957d7d6f-b51b-4ece-8161-5bd6102f4e17"/>
        <s v="4b4a0e71-a4b3-4b59-83a6-631fc8b3478e"/>
        <s v="22b5c0f6-e4f8-4aa1-991d-f1c64732aea2"/>
        <s v="a9b8bfa4-4d54-4c86-81cb-7f3c337a1627"/>
        <s v="bc776f1b-f619-46de-9b07-a3fc1aae51ea"/>
        <s v="f24ea34d-6ffc-4146-bc1f-908e700ef7e5"/>
        <s v="112a51cb-39db-432f-9f24-d54faffa1206"/>
        <s v="30f808bb-3188-4a94-bbfb-b7b288b2377b"/>
        <s v="da69bc77-5a88-45fd-917b-0c2cd73cdfdb"/>
        <s v="3566f418-52d9-4973-b385-1ab7c53c38e5"/>
        <s v="ccb27ecc-5942-4866-a52f-ba46d44d715e"/>
        <s v="f17ce8c0-8bd7-419b-b166-dcadcbd9953d"/>
        <s v="3d5ac28d-7120-4988-ad11-4b3da271a812"/>
        <s v="155a1df4-002f-41e9-b04e-7ccb23b6ddc1"/>
        <s v="2d9ceacb-ce5a-4014-a222-bcdd8d845279"/>
        <s v="5990e1c7-d7c0-44fb-a8de-cdbf83165305"/>
        <s v="782a0487-e8ef-4491-b364-e1dea5daeb2f"/>
        <s v="9a39de6a-018f-4e36-bf6a-60cce0ecc2d6"/>
        <s v="b29c47b6-b5e0-4ea8-bd04-1a6881499089"/>
        <s v="0db69639-76c8-4372-9d4a-6d687cf7624f"/>
        <s v="ff52657b-6925-487f-b5fe-e97c39c0afc6"/>
        <s v="0b0e2de4-01fc-4f59-8ff0-565621aed2a2"/>
        <s v="293d08d4-b27f-43ce-b596-70bd41f3f964"/>
        <s v="457dcf61-9082-49f7-b205-765c3c7a6794"/>
        <s v="d36263d7-c669-4b9c-8f4e-6a3925917b46"/>
        <s v="5b856895-e3da-4753-9d04-792da70575da"/>
        <s v="3a08c95f-5235-4a24-89c7-e06eb15315c5"/>
        <s v="4eeb010a-ed5a-47b3-8dcb-28e3d1d42f7d"/>
        <s v="ed36c295-f9aa-4156-8c11-e669a836831c"/>
        <s v="7f0a0999-30d2-45d9-9978-eff45317c77d"/>
        <s v="4a0d3131-5f63-46b1-9105-46d7ed836991"/>
        <s v="7fb12e8f-b509-4bb4-8abc-3329d5e06df1"/>
        <s v="be394dd2-a52d-4dfb-8683-cd7c9640f63c"/>
        <s v="f72c2cad-c6ba-479c-802d-d2699f19fcac"/>
        <s v="518a64c1-8400-4118-abba-d86e87defd9f"/>
        <s v="08359557-8eb2-4e78-a6a9-e19b5170f038"/>
        <s v="6456b998-90f3-4483-8c98-56136dee504b"/>
        <s v="58d230c0-8e83-41f2-82c6-67921a60135e"/>
        <s v="0d491781-97ff-4e14-8f25-2bede5da7dbc"/>
        <s v="82a85403-ceac-4143-90a2-403ea6a504d7"/>
        <s v="5be8b15a-b518-4db6-a281-fbe843f317b4"/>
        <s v="2d52315d-e2a3-4c6c-98b9-76ca7c3770bc"/>
        <s v="409a551f-f675-44ab-808e-652d4056d5ab"/>
        <s v="6a5c99fc-f488-40ef-86a6-6a708b842422"/>
        <s v="8b60207a-21ef-4ca4-a01b-c4e8ddf73ad2"/>
        <s v="77ff2f23-7b2f-4b28-9913-d3b6bd1858bd"/>
        <s v="392f63bc-2605-47b4-ad17-298483e4ff42"/>
        <s v="745b6d33-8121-458e-9fc2-854cd80ea5a0"/>
        <s v="236973c2-e8bf-4ba0-a70d-1a2f994a5b88"/>
        <s v="cf20e0d6-8ad1-48a4-8a05-9e406bbe5d54"/>
        <s v="d1146e57-dcc3-489b-8004-1361022a71a8"/>
        <s v="a47a72db-e8cb-493e-9f6b-4c33ac8a17b8"/>
        <s v="b0d9d71c-ff7b-4358-a548-8b20c9e876bf"/>
        <s v="d75dc5fa-1ab5-446a-8f7c-bca4334bd8af"/>
        <s v="857274a5-3be8-46e1-9672-0695af812fa9"/>
        <s v="5647d793-edd2-44a8-a4b7-64f4bfcc1f40"/>
        <s v="0eaff9e5-39f8-40fe-bf8b-5eebc0e269ca"/>
        <s v="f0dba03e-5788-44c7-a3de-8a7ede23a80f"/>
        <s v="354752f2-4088-40e6-a535-544a7e356365"/>
        <s v="dede11ec-5ab3-4b1d-af05-7b4fceb114a9"/>
        <s v="00434ff5-fee4-4e01-abde-f81a3a381b87"/>
        <s v="7c72849e-18e7-4514-97e8-ef32514eab18"/>
        <s v="9c8b4929-2541-4b2f-955e-7f2a3f1918da"/>
        <s v="6a2c40ac-a0b0-44bf-b6f5-95619efd98b8"/>
        <s v="55b224a6-935a-4753-9063-909d5869dcd5"/>
        <s v="d1f83118-5d96-4dfe-9703-b86794166df8"/>
        <s v="5d17e624-a24c-477e-aa4b-d165f446be73"/>
        <s v="e9b3cba2-f8be-4798-99ee-107ccc2e9cbd"/>
        <s v="df4fbd68-7b07-4807-b0d7-18c72b48caca"/>
        <s v="c2cf8e89-c54a-471c-8c4c-90f2aa84c302"/>
        <s v="d2a68978-f28b-4139-895f-835a8c6d7648"/>
        <s v="35c531ae-c94d-42c3-a1bb-7a1202cea46f"/>
        <s v="d7b542b6-e982-438f-bdc0-594a13cffa4a"/>
        <s v="f76112b6-64e5-422a-9953-4617b7db12e1"/>
        <s v="2b2dd9fe-68a0-42f1-b781-b5a8d8980b92"/>
        <s v="fd144192-c563-4022-ba0e-260002c609e9"/>
        <s v="831d30cc-f562-419e-8733-aaeb9747c5a0"/>
        <s v="c4979e9f-67a8-44b0-ae21-1599eff16305"/>
        <s v="93804db9-fe47-4d07-95ca-6f0cc507c521"/>
        <s v="d214e94b-5f41-4d69-a6cb-2904a91707a6"/>
        <s v="a7ad35f5-2b9f-451f-a78c-f5fc975f9c68"/>
        <s v="8ecefd16-c014-4fda-a3d1-ce1cbee5b7a8"/>
        <s v="eafc8ef6-1adf-4663-b671-a874bb6b596c"/>
        <s v="2e46eab1-4828-487d-a815-1710dc1841e9"/>
        <s v="479a322b-54a6-4188-b416-c2778b4313e6"/>
        <s v="cd546786-ea49-4d7a-a9d6-d81972d55618"/>
        <s v="95c5ef04-42d8-4cea-b8fc-05b1a60132ed"/>
        <s v="c78f679c-0217-4de4-9206-2c8896301c5d"/>
        <s v="3f0222db-a12f-4845-96ba-55d56b7a7429"/>
        <s v="471cd98a-d352-4dc3-94bb-e51bc1a752d1"/>
        <s v="96738684-09b5-46d2-80f9-ba20e5bab339"/>
        <s v="fbb0b45e-a145-4c09-a4b2-a509cd0f84ea"/>
        <s v="3b1ea075-147e-4757-9558-2e4bc0deb624"/>
        <s v="2c4a9f9b-e237-4f67-8355-1b3f9901059c"/>
        <s v="bfd53b4d-40cd-4755-b60a-33ffeaa61d40"/>
        <s v="30f8a11d-f644-4acd-91ef-2ebbd9fb89a9"/>
        <s v="bbf08445-54da-4879-9f91-53f7fe5451a3"/>
        <s v="b80c4ad7-f225-49f6-bca6-f25ab07252d4"/>
        <s v="9527ba97-0359-454a-9009-2ba0d182f460"/>
        <s v="3e0358ce-0d55-4b4b-a9cc-ae893013dd2e"/>
        <s v="8cab1c19-2274-42d1-aef0-0c71c27605a7"/>
        <s v="c6b9e11d-8d8a-4302-8c42-9ab197b8fdc1"/>
        <s v="c657f1fd-ec72-41a5-a971-4b69c2d8ff5d"/>
        <s v="8f6a45f1-9766-42f9-9f81-90590b427124"/>
        <s v="1c974c78-2660-490d-ad04-c77675052557"/>
        <s v="8f0959dc-7b17-4286-aec7-67dd066ac76c"/>
        <s v="7e1c7619-3e39-402e-ad9b-de4e9a874e07"/>
        <s v="7288078a-7337-44ec-8429-868b6386c9e7"/>
        <s v="0f432fdb-5df1-4539-9737-aa76f59853f7"/>
        <s v="02125760-d722-497b-8af6-080324f3bc44"/>
        <s v="410085e9-9ce8-43ac-9a09-ce0d34affe55"/>
        <s v="94338c89-ad15-4180-9638-8de77f7f6fca"/>
        <s v="809c6378-0fa0-4d4e-b9e0-75d40c6f7114"/>
        <s v="c86c57c4-2826-48d3-ac54-0fc28a1f3120"/>
        <s v="383015d8-e79e-4f89-a31f-842f34c9259d"/>
        <s v="153eeb30-209e-4234-bc59-a2afa0cd1cf3"/>
        <s v="6a898536-b437-4838-9f2e-20739178fad1"/>
        <s v="675c1973-356b-4a8b-b5cd-4ebbfe1e7734"/>
        <s v="49cce6aa-af04-4af1-9bc4-8061269d3e9b"/>
        <s v="0944005a-c845-4a07-b1f8-5677db8f431e"/>
        <s v="2e6f25e6-97c8-43a7-8c06-d08936b9fafe"/>
        <s v="c0cb10e9-fdd0-4150-b960-f9a4cabe4fb1"/>
        <s v="dc61b85d-ce54-4fa1-b741-e4a195ddb9eb"/>
        <s v="d46ca218-ad00-481a-9bd3-874720b069ad"/>
        <s v="305828f1-ddea-4c61-9288-72c8b5aac2a0"/>
        <s v="5c8c4811-e109-4242-bb04-9f284d536f67"/>
        <s v="d8696544-cdfd-4860-93af-58bf70e29947"/>
        <s v="4f6fb0c0-f652-44fd-8a4b-ac69ad5ef08d"/>
        <s v="d4730463-ff56-4ef5-9d94-1b1f5cc0fbbe"/>
        <s v="3c948c95-1638-48e0-a4fe-e77ebfb0f5af"/>
        <s v="bd698e88-626c-4654-9353-2a09d6b7dc6f"/>
        <s v="a23b761f-0341-4063-9aab-ed0a76a34af5"/>
        <s v="9b702ec1-3380-4fce-a45b-88b3cf23bc33"/>
        <s v="afe1e8bd-0740-4bec-b20e-d348e81b565d"/>
        <s v="69c1d6d6-4b94-4cc0-91bd-765b4342df45"/>
        <s v="1dea846e-c5c8-44a8-a338-0490ec62e65c"/>
        <s v="9f6a5565-bfd9-4a06-b4b2-410975715a83"/>
        <s v="03023d12-b4a7-4d87-a43b-3c57c29ab022"/>
        <s v="f08f3a73-8484-4b37-aeaa-815e563da4b3"/>
        <s v="9a99aac2-6c8c-41ec-b595-aa72076112fb"/>
        <s v="2f2f6752-d8f2-468b-8be1-1145d384568a"/>
        <s v="8bdb7ed6-e509-4b8f-ba3a-01228a260142"/>
        <s v="074497f0-b3ee-4f92-9c15-59ab5864e073"/>
        <s v="71fd62c2-83aa-4fe5-a3d0-6a4bd126cf30"/>
        <s v="4abad035-160b-4b09-b460-1fa53687d452"/>
        <s v="d175612a-451e-457c-9b63-cdf9b2d11168"/>
        <s v="df545831-dd69-4536-ad27-6b6408e774ae"/>
        <s v="847573e4-6644-47c7-b132-02ee5bb5eddf"/>
        <s v="c88513ef-7677-4492-a5e6-3f246f5568b2"/>
        <s v="81a236e9-98db-472c-9e07-7831b926b0e6"/>
        <s v="3f951073-fa8a-48c9-8582-5f17e9b036a6"/>
        <s v="5688f4c8-78a5-48c9-9879-e6f958213773"/>
        <s v="f03e64f7-8711-4e42-9819-3b77a30a6893"/>
        <s v="a56b9499-2501-4087-9da5-f67c64ffb017"/>
        <s v="1ad0c6b4-277b-4985-9886-b90530f085eb"/>
        <s v="dc486154-271f-4034-8d63-27b5119510bc"/>
        <s v="c1eb6cc9-9c26-4cb9-ad24-f5150ec391ec"/>
        <s v="e658549d-ede0-48ef-9408-9f7cfc63eb46"/>
        <s v="525576d7-fe51-4ef9-a02a-e63e60aa9c55"/>
        <s v="8ea3f633-1495-45cd-bb92-d5b92201b480"/>
        <s v="21f15745-226d-4e3b-887a-e367723f6417"/>
        <s v="d42a5679-db00-4a93-ba0c-354ff2ba00eb"/>
        <s v="6287dfd8-e3b3-4ca1-8265-2cd05a5beec7"/>
        <s v="e1245a0c-1f82-4c5e-afe3-0254ff0dad00"/>
        <s v="9184b1da-87f5-4c79-9f80-f5bb45f5724b"/>
        <s v="22f50255-e3c9-4ff0-8916-83b02a84738a"/>
        <s v="c2723b9e-cf94-4c99-8efc-f72219f50b2e"/>
        <s v="9cbc826a-8521-4f33-bbc1-e89b0c54200f"/>
        <s v="59929df5-8309-457a-bc47-a8afdefdb33c"/>
        <s v="33649772-7ecd-4822-92f2-7f047d4857b3"/>
        <s v="e8d8ea40-a19b-47c1-a391-35472131da83"/>
        <s v="dd6670c3-a0b4-4a56-b740-bc75a13ebdc0"/>
        <s v="7850f2fd-eafa-496f-a166-625b00565844"/>
        <s v="a36618e4-6bf7-424d-83bc-7b7e0b3b05a0"/>
        <s v="b5f082ec-c412-40c3-8405-5c7258356277"/>
        <s v="e8c09648-0f43-4fb0-93ce-5e2d61fa4795"/>
        <s v="ac68513a-73ef-4b39-9200-13d50ad16d3b"/>
        <s v="928a3803-b06a-427d-a2ac-468837c0c25f"/>
        <s v="bc4ec2c7-d7f0-4f89-966c-d300964f7f64"/>
        <s v="65199569-f68c-4baf-a8d9-3620a34eabfd"/>
        <s v="bd2f3db9-47b1-4fba-a27c-5b588ed02dde"/>
        <s v="4104b0d9-988b-441c-ac8b-c765ed65bab8"/>
        <s v="4205fbac-69dc-4b8b-843e-c924d5c0a9b6"/>
        <s v="4a1d0040-9e71-4360-ae3e-5207162c6ab2"/>
        <s v="b73ca7d5-cef1-4399-bd57-13ae10ede622"/>
        <s v="8ce7e9ee-f3db-4d4a-9d68-7d981f18057f"/>
        <s v="1ba3e4a7-adf4-4114-8197-f062580f7f75"/>
        <s v="3e871711-d99e-449c-b1fb-12a6e99c56e2"/>
        <s v="24aa56e4-a8f8-4bef-9848-43128b116b7a"/>
        <s v="7f113906-c984-452b-8b7e-13d2a51b2e0a"/>
        <s v="28fb1b03-f709-44d9-95df-f405d3bbf2f4"/>
        <s v="41cb0db0-4800-43e3-bcfe-f93851eba8e0"/>
        <s v="d7afc619-b5b1-4e04-aa13-65bdf0ccd8d4"/>
        <s v="96c9ca24-ab5d-4d37-abc9-8fc863435c6a"/>
        <s v="2075fd4b-4f9a-4866-b1f6-c31913d89328"/>
        <s v="c3feba69-ba96-423a-b427-1b69a27f0208"/>
        <s v="4e5bdc44-7171-49b1-b303-60f1f4771cfc"/>
        <s v="4e0e98c3-07cf-481b-b347-d74ee087670c"/>
        <s v="d3c1cf64-db9b-4bc4-9a80-ce5a65b49013"/>
        <s v="6d75ce25-61b3-457c-b0f2-afc172f3eb73"/>
        <s v="d72af673-5e7d-4e3f-9bef-218e041c6c09"/>
        <s v="ee98f699-4e68-45dc-8502-e8d3e0696d65"/>
        <s v="68b9e954-1623-41ec-ab54-dd17ac4d5fd5"/>
        <s v="c5db17e5-4c57-437b-8289-3bc83a20ab01"/>
        <s v="114c8f5a-11c4-43b9-b57a-72806ac69e1a"/>
        <s v="96e3a79f-14d2-4a8d-bab3-4ac3f2363f09"/>
        <s v="80d7edb4-56bb-41a9-a465-627acba961cb"/>
        <s v="3f906209-3df8-474a-8f7d-61e540ae363e"/>
        <s v="16a871cd-59d0-46b8-ba1f-663c8feef573"/>
        <s v="15d1b3dd-d34c-4420-8a2b-0a9e65076278"/>
        <s v="029ed542-65f1-432d-aa9e-6663beeea7f1"/>
        <s v="4c896a5f-c767-4fbb-8a6b-527d8ea828a1"/>
        <s v="932bb488-44ea-45c1-ac76-7d875765ee0d"/>
        <s v="159f9e80-cf77-414d-8f11-3ea42a0ac396"/>
        <s v="dbb91e26-bc3a-43ef-b828-3b30f0f50687"/>
        <s v="094cfd9c-470d-4538-b514-75457071e60f"/>
        <s v="1c43c074-d6af-49a8-9622-d985b59182b5"/>
        <s v="a9df389e-660d-4788-aaf7-6eb77d095f19"/>
        <s v="7bf412ec-63ab-4fd5-8868-7b82ec20acc1"/>
        <s v="951b4215-26cc-49dd-af8c-4c2ceb92b96d"/>
        <s v="97b9ac51-ac01-4a32-a73b-c100cd422cc4"/>
        <s v="8674c7fa-0c7c-48df-8771-2f92176bcedd"/>
        <s v="026c4be9-d467-46ed-b022-c47d68fb8706"/>
        <s v="26b75f52-28c6-457e-87d1-128defc3a706"/>
        <s v="a26f20fc-e7f7-4eea-ad53-f918941cec80"/>
        <s v="d0af365e-3a77-46ac-990a-32d2c4da9882"/>
        <s v="28c602a4-a66d-4a0f-8557-324f9b26336a"/>
        <s v="032bc54b-18e0-4dd1-8b6a-fa39819037c8"/>
        <s v="0b61ec1c-6955-466d-a3a5-a14857e70bed"/>
        <s v="4eab3823-4355-42d6-854f-e26d534f115d"/>
        <s v="1f28b8f4-462c-42ef-bf9f-654a040a1ff0"/>
        <s v="e945130b-762e-48a2-a24e-269d9315556a"/>
        <s v="1bc8de8d-5506-44ec-8165-fdf038a82d60"/>
        <m/>
      </sharedItems>
    </cacheField>
    <cacheField name="Audience" numFmtId="0">
      <sharedItems containsBlank="1">
        <s v="Subscribers, Non-Subscribers"/>
        <s v="Subscribers"/>
        <m/>
      </sharedItems>
    </cacheField>
    <cacheField name="Channel" numFmtId="0">
      <sharedItems containsBlank="1">
        <s v="Us Weekly"/>
        <s v="Miami Herald"/>
        <s v="The Sacramento Bee"/>
        <s v="The Charlotte Observer"/>
        <s v="The Kansas City Star"/>
        <m/>
      </sharedItems>
    </cacheField>
    <cacheField name="Channel ID" numFmtId="0">
      <sharedItems containsBlank="1">
        <s v="741a07e6-8afa-4346-9f1e-8d8cc5a180e8"/>
        <s v="ae7ad65a-652d-45cc-a810-80743f502d4f"/>
        <s v="aaf30de3-888b-4a26-9586-4134e352d0d9"/>
        <s v="5bf57388-abde-4a8d-809f-27b0edb76967"/>
        <s v="030a2424-8c86-4a5d-8c3d-5ce25ef17332"/>
        <m/>
      </sharedItems>
    </cacheField>
    <cacheField name="Notification ID" numFmtId="0">
      <sharedItems containsBlank="1">
        <s v="2f542211-075a-11f1-860c-a8835dfc7334"/>
        <s v="dbcc4331-0159-11f1-98a3-9edd57b61286"/>
        <s v="c3c5c821-0608-11f1-bfaf-d6071d4e1631"/>
        <s v="33a584a1-06c7-11f1-9aee-ba87d4f69bbc"/>
        <s v="cb716641-0d99-11f1-8680-ded16bcc60d6"/>
        <s v="9decb231-0cf2-11f1-b72d-84c283e5adb1"/>
        <s v="941dabf1-008c-11f1-9757-c3e0e18bc2e7"/>
        <s v="ae4b4921-0888-11f1-a820-1e8dcdd6da39"/>
        <s v="1d0eaff1-0825-11f1-8ff1-dea5045a7a25"/>
        <s v="0d5ea751-0c75-11f1-8f1f-74eeb0e5ca03"/>
        <s v="c64744f1-02bd-11f1-baa1-67b393cf7779"/>
        <s v="02948eb1-07a3-11f1-b0e1-a8cf7737e62f"/>
        <s v="865fc451-129b-11f1-8db1-cfe1e7b1b73f"/>
        <s v="76e8e691-0112-11f1-b3bf-48e82adc7250"/>
        <s v="e95ea4e1-0e81-11f1-acce-967802fa0fd1"/>
        <s v="80536191-0939-11f1-87cd-b26fbff60dde"/>
        <s v="71d6f841-ffe6-11f0-8c9f-54a483ad58ad"/>
        <s v="320db961-05d1-11f1-b9c4-f6c935691150"/>
        <s v="727402b1-02f3-11f1-885d-89a46c4605cf"/>
        <s v="083c91b1-0c20-11f1-8558-5ce420887897"/>
        <s v="a9cf9ed1-1109-11f1-8524-197fb105ae53"/>
        <s v="2b71f001-0935-11f1-98a4-94a5525db2ee"/>
        <s v="26e34b11-1344-11f1-b67b-7d9f83d78517"/>
        <s v="1e5b13f1-0df5-11f1-bee5-e776f72aa370"/>
        <s v="d246cf01-08fd-11f1-a7b5-0c601e9f9dc2"/>
        <s v="bce56681-13f2-11f1-a875-48aa9b038a6e"/>
        <s v="da40a7d1-10c8-11f1-a37a-0757e6778fe3"/>
        <s v="840b9791-0889-11f1-9ab2-6cf36226a703"/>
        <s v="5d6a4891-01de-11f1-9867-0a2c7a8f0166"/>
        <s v="3d667d81-0c50-11f1-bbd7-73d1d2752bf1"/>
        <s v="1bcff351-1276-11f1-9367-e7613fe8b570"/>
        <s v="baa06f01-11c2-11f1-b302-966382237cd1"/>
        <s v="74cfbc41-0f44-11f1-bd52-f7c9b483da48"/>
        <s v="db1ddd91-0ad7-11f1-9efc-9a11830089db"/>
        <s v="f4d30af1-0373-11f1-b305-445fd2050293"/>
        <s v="2468dcd1-12a2-11f1-8085-c1ec2bf35cb1"/>
        <s v="09a3edd1-02f4-11f1-b2f9-51249de860a7"/>
        <s v="9e0efc61-021f-11f1-a2fd-035788695052"/>
        <s v="39768b41-1059-11f1-946d-9d016a2fe790"/>
        <s v="80ccca51-0eaa-11f1-adc0-1e1bb85a4861"/>
        <s v="785cee91-02f7-11f1-b3cd-e32d60d7c921"/>
        <s v="960ffa81-0f3c-11f1-a37a-9d9cdb62baf6"/>
        <s v="acc76561-ffce-11f0-a210-cd4a3580e29c"/>
        <s v="86da62e1-0f77-11f1-8526-0f9c9789c92e"/>
        <s v="95da4d31-ff25-11f0-841f-6c14f6a7c4bc"/>
        <s v="d7c58d01-feb1-11f0-a0fa-7d4fde4f2ba2"/>
        <s v="79b04a91-fe0a-11f0-b109-2a2bd2b12e26"/>
        <s v="62244921-fdf7-11f0-a40b-81376f3bd67a"/>
        <s v="e06b67c1-fd7d-11f0-9861-f95f84123d4e"/>
        <s v="316f1571-fd2b-11f0-a542-6978e1a16ca1"/>
        <s v="fd9f23b1-fc9f-11f0-9e7b-e99b6166c94c"/>
        <s v="831659c1-fc62-11f0-918c-31a0ef17aeb2"/>
        <s v="2e67f541-fb91-11f0-ac99-2df58038002c"/>
        <s v="22464ab1-fad7-11f0-acf0-ec5967640ea0"/>
        <s v="4dd1cd51-f9fe-11f0-b5ec-81f274c54c65"/>
        <s v="fd2fa4d1-f985-11f0-a1ee-b7966de7057e"/>
        <s v="cc6114f1-f936-11f0-b46a-62c98075d94e"/>
        <s v="caf5e4e1-f875-11f0-a0b2-4d97d023073e"/>
        <s v="6ea3be21-f7ed-11f0-81ad-265627f2eedd"/>
        <s v="3e5cf381-f7ac-11f0-bd80-5977eb80951b"/>
        <s v="ad835421-f743-11f0-8c38-c27f4db2e802"/>
        <s v="eab23701-f714-11f0-b3dd-78b97e7d7c66"/>
        <s v="d4144151-f64c-11f0-a067-fd88526ba83b"/>
        <s v="b33be3e1-f618-11f0-b15f-eb66f3050b86"/>
        <s v="6a5eb281-f55d-11f0-8bd1-0a62435ef343"/>
        <s v="267470e1-f47d-11f0-8219-4437087a0821"/>
        <s v="8bb7d4a1-f410-11f0-ad3e-59aca1c1ebf8"/>
        <s v="6a349761-f3bf-11f0-9bb6-2585b732f3fa"/>
        <s v="5be82781-f35b-11f0-b7d6-15d581bfad26"/>
        <s v="199bd171-f30a-11f0-8705-3c25e2b74575"/>
        <s v="d0732411-f28e-11f0-900a-c6a19137d790"/>
        <s v="2d744501-f252-11f0-b06d-2614f8f89d94"/>
        <s v="4da13531-f19f-11f0-8ed7-3576efb36421"/>
        <s v="f5939a81-f159-11f0-8f64-128096eb226f"/>
        <s v="522d73c1-f091-11f0-99f3-e37881c964e1"/>
        <s v="777b2501-efba-11f0-bd9e-794949a522c4"/>
        <s v="648de101-ef4f-11f0-a4f0-07b3fb5ea7db"/>
        <s v="bafe31d1-ee54-11f0-b81b-3f22d28c10a9"/>
        <s v="8d4b06d1-edc5-11f0-ae7d-740427ca65bf"/>
        <s v="f61c8bd1-ed83-11f0-a0db-57307269dc50"/>
        <s v="27a38961-ecda-11f0-b0c9-245c3bee5b91"/>
        <s v="83686d51-ec3b-11f0-a2e7-cbbd08618fec"/>
        <s v="43637801-eb62-11f0-854a-3b1d775f67df"/>
        <s v="87ca7421-eb18-11f0-831c-47526b40972c"/>
        <s v="ba566e81-ea82-11f0-9e9c-a2f6279d033e"/>
        <s v="7cfd4391-ea3e-11f0-8e5e-e86b8156f7e6"/>
        <s v="65bab631-e986-11f0-af20-9e12df2d2985"/>
        <s v="bef30bc1-e8fb-11f0-9d6f-b76ca1d2db49"/>
        <s v="1ed471a1-e8b1-11f0-a3a8-8c2213b89164"/>
        <s v="dc121e21-e7e4-11f0-8965-e37ea1b947da"/>
        <s v="0375f181-fef1-11f0-9321-eb55cfd94259"/>
        <s v="00ee1cf1-fe27-11f0-9d47-5c2a0e3459fc"/>
        <s v="87c9df81-fdfe-11f0-8305-d2bb3d297c2a"/>
        <s v="a7646071-fd5b-11f0-8747-11ac91c28c36"/>
        <s v="9f5bc581-fd2e-11f0-8a28-d1a2b1ec613e"/>
        <s v="4a41d281-fca0-11f0-8346-aa037deaf295"/>
        <s v="fbec9f41-fc7f-11f0-9bcd-7a1e6d54bcdf"/>
        <s v="b0a88231-fbd3-11f0-8ea5-2d1fb824e736"/>
        <s v="666b4641-fb05-11f0-ba51-3ae34fed4454"/>
        <s v="71f8e5b1-fae4-11f0-bc01-ab4ee6addfb0"/>
        <s v="7a2e7001-f7cf-11f0-a9ef-75fffff2f28a"/>
        <s v="882d0e71-f7b9-11f0-9233-95aa8b6bb3a4"/>
        <s v="ede82951-f743-11f0-b439-561cdd477316"/>
        <s v="4e043621-f718-11f0-a95d-1cc6aa1e6f30"/>
        <s v="2982ff91-f621-11f0-9a21-ea37849361d4"/>
        <s v="e6f3ebe1-f566-11f0-b045-637c12b88a65"/>
        <s v="5b8c1691-f494-11f0-94e4-59ecdd42c347"/>
        <s v="803ed3e1-f35b-11f0-be2e-2179a0aa4407"/>
        <s v="958f5821-f309-11f0-9f66-261957ce4662"/>
        <s v="fd5ad181-f248-11f0-8058-64c31bf2f3b9"/>
        <s v="8e688d91-f21f-11f0-a253-d7375e77324a"/>
        <s v="8881d6f1-f19f-11f0-b244-49efe8098145"/>
        <s v="076b6031-f15f-11f0-af98-8d148556fd8c"/>
        <s v="a53806a1-f08e-11f0-9598-1d2efc2fbe73"/>
        <s v="211c8251-f003-11f0-8650-3dac6e6d8421"/>
        <s v="bec7f5d1-efda-11f0-871e-46208a9e8731"/>
        <s v="97702121-ed9a-11f0-82c6-a7e942db6cdb"/>
        <s v="c9e6fb81-ed75-11f0-94fa-295015a2deca"/>
        <s v="e4aa5411-ece1-11f0-b7e5-c900d98b04bc"/>
        <s v="3ff56721-ecd2-11f0-8247-4cac146c6893"/>
        <s v="9ee3e421-ec1c-11f0-b3e1-ed4fdd8090db"/>
        <s v="b4cd8b61-ebdb-11f0-9813-1c38e37487c5"/>
        <s v="7c386481-eb10-11f0-8426-ee88d8a32d6f"/>
        <s v="a24c4af1-ea44-11f0-bf12-cab3b15d43b0"/>
        <s v="c1266c91-e7f5-11f0-93d6-54bed36535af"/>
        <s v="a96dbcd1-09c3-11f1-80ba-f86b72968ad4"/>
        <s v="be2979c1-01df-11f1-94d7-c17296f7626d"/>
        <s v="816c4d51-0a86-11f1-a574-089c3e52dd58"/>
        <s v="17a6ae11-14bd-11f1-a414-cafb17ba4907"/>
        <s v="0a3357d1-0c50-11f1-b9de-c105068db1a3"/>
        <s v="518c16c1-0df5-11f1-9c03-fa76ff3980d2"/>
        <s v="491b36e1-07a3-11f1-b698-3d7dc5feabc4"/>
        <s v="c4aa7501-0456-11f1-b6ef-2695cf1077ca"/>
        <s v="ef380541-03a1-11f1-8c5c-800920fdf1da"/>
        <s v="9815de41-0036-11f1-91b2-ece7fea75e07"/>
        <s v="54d75ca1-1344-11f1-974a-fb825a5f7636"/>
        <s v="a29e23a1-10d4-11f1-ae00-f21ae4fdace3"/>
        <s v="b9790221-0df5-11f1-b414-ed50e8c2f1a0"/>
        <s v="6e716921-0607-11f1-a088-d7255738b2de"/>
        <s v="2636da81-0dca-11f1-9569-f20f688e0e61"/>
        <s v="08d46191-1015-11f1-9a1a-52f008fb311b"/>
        <s v="5bae7971-075d-11f1-a342-3bc97887941e"/>
        <s v="7b37dfb1-1429-11f1-827b-ea1fa463ac50"/>
        <s v="fa5edbf1-11cb-11f1-8f94-ac799fd1685a"/>
        <s v="135a8181-0cd2-11f1-9354-05e2f6c6236f"/>
        <s v="886a2e91-100f-11f1-a67a-3ad121253d13"/>
        <s v="85972851-03a1-11f1-87e6-ab9fb74dbc92"/>
        <s v="73183491-0c4c-11f1-baac-0a66fb51ecb3"/>
        <s v="16471e41-015a-11f1-85a6-7564846f1346"/>
        <s v="c2556961-0e86-11f1-9fba-4e37b2bb8ccf"/>
        <s v="7b30e641-021f-11f1-8b63-2c093e4b3a29"/>
        <s v="449f1c21-06c8-11f1-8054-b894356cc525"/>
        <s v="a4bcaf71-0f77-11f1-a987-e5ef491940ae"/>
        <s v="c05c9821-0429-11f1-926e-378f1d2317a8"/>
        <s v="3f353491-10e6-11f1-a5df-1fd0442966b2"/>
        <s v="ea283c41-0456-11f1-b36c-9a85aa954e96"/>
        <s v="d0e38c51-01e8-11f1-aba0-852060307f24"/>
        <s v="96b73341-0505-11f1-84ba-7bce987cfa21"/>
        <s v="fb115411-0159-11f1-a0d1-2d0b1e941b0c"/>
        <s v="374ade61-1069-11f1-8052-ad7b951d8993"/>
        <s v="aed71731-11c4-11f1-bd8d-2765e0986664"/>
        <s v="d3893061-11cc-11f1-acd7-f7ab1014ac68"/>
        <s v="c2fa0e01-0eab-11f1-bd4d-3ad32d34c318"/>
        <s v="ab4b3fc1-047b-11f1-ac91-3683c0720852"/>
        <s v="470bfb01-0eab-11f1-8fe3-574a9a5acec7"/>
        <s v="0fbe11d1-0477-11f1-b53a-cff8a7e53271"/>
        <s v="f9100251-0047-11f1-bc1e-8948192d84af"/>
        <s v="96087411-0d05-11f1-b032-7b65d7e4b6c8"/>
        <s v="96d934b1-08eb-11f1-b45a-aade99b2eaba"/>
        <s v="4f1e17b1-0889-11f1-a42e-0db54e597b05"/>
        <s v="83485c31-0eab-11f1-a4fc-a22dbc6993e4"/>
        <s v="5ef46721-1199-11f1-acad-108f4c73d0b3"/>
        <s v="3bca57b1-0513-11f1-b040-f053a3d9564c"/>
        <s v="cb2c3711-008c-11f1-8dff-ef7d7d93c9e8"/>
        <s v="62e17911-0512-11f1-9bf6-bf8e4e9e8a2c"/>
        <s v="0a28c9b1-008d-11f1-b270-a072eb2b89f7"/>
        <s v="88cf6d81-0df5-11f1-97f4-32ed76b54640"/>
        <s v="c96c3a51-037b-11f1-8958-54deb25bd512"/>
        <s v="31989471-10c9-11f1-9920-372fa3a53fa5"/>
        <s v="172a9d91-110a-11f1-b9f7-f1088e966a52"/>
        <s v="79f1bb91-0d0c-11f1-b06a-d477686e4253"/>
        <s v="a1c0fc71-1429-11f1-a615-a28ef51bd65a"/>
        <s v="9f364361-0606-11f1-a790-6c5f7f778a02"/>
        <s v="01afb331-01e0-11f1-b9f9-edaa1cc56e10"/>
        <s v="33292a21-1277-11f1-9848-45fc3980e5aa"/>
        <s v="b9b7e521-0d1f-11f1-8408-8c7a5c211a30"/>
        <s v="213d6131-0c25-11f1-9d5e-ff696706f06d"/>
        <s v="102be6d1-0c22-11f1-a5b6-6e3b14f6631c"/>
        <s v="060c6871-0513-11f1-88cf-9cff72d67071"/>
        <s v="9f9f4b51-0159-11f1-ab30-55f58cd51dab"/>
        <s v="5e09f2d1-02c1-11f1-98a7-a0e9c1ef25e4"/>
        <s v="f4777941-037a-11f1-b56d-c24333ddd886"/>
        <s v="6cfe3c81-0e8b-11f1-9d8a-fd44f01c3e33"/>
        <s v="a8035981-0825-11f1-9d55-1062d3fdd75f"/>
        <s v="8176ea61-13f7-11f1-8d1b-f9132f27b8bc"/>
        <s v="bb996ae1-0512-11f1-9efb-e77a0556c279"/>
        <s v="c2d2d5d1-08eb-11f1-948e-789a443608d3"/>
        <s v="74761861-013f-11f1-ab4f-05ab2c21fcf0"/>
        <s v="b7abc0d1-14c7-11f1-8fc8-242b481c56aa"/>
        <s v="e1972111-0c24-11f1-b2b2-758cdad1fa68"/>
        <s v="27632a31-07a3-11f1-b9ec-e16756b479cd"/>
        <s v="63b9f721-0825-11f1-8469-4e1f06d07f71"/>
        <s v="55809b71-11c4-11f1-94ba-59898bf26b33"/>
        <s v="6fe846f1-05e1-11f1-a342-83d2d2d800b8"/>
        <s v="295f8ee1-029f-11f1-a7f8-f50644881412"/>
        <s v="a8b970d1-0d0c-11f1-9684-a4a2a655dfe7"/>
        <s v="e8fc3f31-0df5-11f1-9e5b-3e401ff56c66"/>
        <s v="4f70e561-110a-11f1-999e-a20097309880"/>
        <s v="d2f75cf1-1256-11f1-aa4f-c6af14d4f099"/>
        <s v="3f5282d1-12a2-11f1-b046-a4ddb67dfaa6"/>
        <s v="aaccd2f1-0144-11f1-a512-1083cd829044"/>
        <s v="75f5c1e1-05d1-11f1-b0aa-ec36162e1e42"/>
        <s v="c332a801-0c2b-11f1-8ecc-813f49d8c1c2"/>
        <s v="4f9250a1-02d3-11f1-8e4e-021ad4eea125"/>
        <s v="ffa75fc1-0f77-11f1-ac1b-786788a8d9d7"/>
        <s v="a3762991-1344-11f1-8613-63f28ab0f74f"/>
        <s v="127befd1-0889-11f1-9aaf-4b54ad08b483"/>
        <s v="06fd1b51-02f5-11f1-9e26-2f026669f32f"/>
        <s v="5bf99851-13f7-11f1-b994-1e09d3a2d2e4"/>
        <s v="a064e511-14bc-11f1-a6db-b0240bd273ab"/>
        <s v="07fda2b1-125c-11f1-a756-37830044858e"/>
        <s v="15a5d2e1-02d3-11f1-a21f-572d26e242a7"/>
        <s v="9db890d1-0c58-11f1-873f-5b81b4fb7447"/>
        <s v="0d38a0a1-0220-11f1-9f3d-662ac80ad0ca"/>
        <s v="93d5bb41-01f1-11f1-af3a-0bd308affa78"/>
        <s v="4cd1a381-0935-11f1-97c9-581f4aa2bdab"/>
        <s v="1caeaf21-0e87-11f1-b6f0-ddd720e88509"/>
        <s v="18636d21-0450-11f1-9a8b-c6de85cb16a4"/>
        <s v="06e9ad11-0eab-11f1-8773-1b266f00c7ad"/>
        <s v="82f4dce1-06c7-11f1-a101-33895465ab33"/>
        <s v="9dbeca51-1256-11f1-83e9-af85dd32a489"/>
        <s v="db011b61-0e88-11f1-8f03-02449736c269"/>
        <s v="56a293c1-008d-11f1-9d96-ab444821f1ae"/>
        <s v="5ebbeec1-03b3-11f1-8454-265297bdc5c7"/>
        <s v="8ab80551-0cd1-11f1-a2ee-6f97c1d69e81"/>
        <s v="35529f61-08eb-11f1-8579-f71bcddacfa1"/>
        <s v="926152a1-1327-11f1-b359-3254a4a7ddf3"/>
        <s v="1f4a1631-1287-11f1-8228-90843b6d44a6"/>
        <s v="e930c491-1196-11f1-94cf-874fd4ee98d7"/>
        <s v="06d8ab81-0868-11f1-89d1-b5bd154765b4"/>
        <s v="a30295b1-075b-11f1-a241-3d1f07c2a29c"/>
        <s v="e5a25c41-0907-11f1-9192-c5df07d7ba49"/>
        <s v="249b8381-110b-11f1-a101-6cb4233ad731"/>
        <s v="57e62f81-037b-11f1-ad3b-6ddc24004f7d"/>
        <s v="421dc121-0607-11f1-8aca-59bac867da72"/>
        <s v="4895d761-015a-11f1-abef-caf298d143d8"/>
        <s v="512058b1-0128-11f1-b187-6746a3940331"/>
        <s v="ed71df81-0386-11f1-9d7c-e451c7db0fc6"/>
        <s v="c51f5861-0cd1-11f1-81ba-8ff92c9b3c6b"/>
        <s v="1a97dee1-0217-11f1-b8bc-1c3a23aade2b"/>
        <s v="fec9cea1-0f43-11f1-bff1-77b1958520ae"/>
        <s v="a7b7bc11-02f7-11f1-ae18-6df901f8ca76"/>
        <s v="ade8ed81-06ca-11f1-a940-7b4aa4218a3d"/>
        <s v="22f8dd81-fe27-11f0-b632-f600771ea674"/>
        <s v="17c2de21-fdff-11f0-897e-c91e6f36388a"/>
        <s v="54ea3141-fd5f-11f0-a85f-c599b393981f"/>
        <s v="74c638c1-fca0-11f0-a193-f6460e802f9d"/>
        <s v="24f36631-fc80-11f0-9f97-b6dbc06a84e7"/>
        <s v="9cae6f01-fb9d-11f0-a965-7ca42013d9e8"/>
        <s v="2a0982c1-fb05-11f0-a9c4-45edea083672"/>
        <s v="a965bd71-fae4-11f0-9859-e3287c8cd005"/>
        <s v="ace89521-f7cf-11f0-8778-52e868873de3"/>
        <s v="393ef731-f744-11f0-9678-4fa6e5cb7db3"/>
        <s v="7e075191-f718-11f0-8361-4e30e2589a5c"/>
        <s v="3251acd1-f652-11f0-b4ec-f7d016103ba8"/>
        <s v="a6103d31-f30a-11f0-a7e3-7988e81e4bc0"/>
        <s v="003de051-f261-11f0-86a5-c7d2d66ff34f"/>
        <s v="252ae9d1-f220-11f0-8221-361e41d4bdd3"/>
        <s v="c02aa641-f19f-11f0-bafd-227c71cf730a"/>
        <s v="f0c4fa71-f164-11f0-9c9d-ef4b2dbc18a8"/>
        <s v="7428e5b1-f0cb-11f0-9687-5aef98171f8f"/>
        <s v="c68e9261-f08e-11f0-aa5e-7c87ea763c67"/>
        <s v="54bf0ba1-f003-11f0-b3e2-a273cde62ca3"/>
        <s v="98a2a0c1-efd6-11f0-8832-d23e9e8087d3"/>
        <s v="ace80941-eda5-11f0-a04a-21b04bba490f"/>
        <s v="38a1f2e1-ed8b-11f0-a9fb-cc1352be7410"/>
        <s v="4c217101-ecd3-11f0-995a-67045b023ae2"/>
        <s v="9dcc5cd1-ec20-11f0-8e60-37a4539ee90d"/>
        <s v="fe99e8b1-ebdb-11f0-b5c5-26e8251bf778"/>
        <s v="5dd6e291-eb20-11f0-b74c-d6ac0807ba26"/>
        <s v="12dbb561-ea74-11f0-afcd-536cbe8bdd70"/>
        <s v="437c13b1-fe27-11f0-aa6b-91a42f8b4fd7"/>
        <s v="56d84ff1-fdff-11f0-a750-9fd230338b5d"/>
        <s v="fa8b1f21-fd5e-11f0-aa75-9e816aa1910d"/>
        <s v="cf152dc1-fd2e-11f0-9700-ad66759b982b"/>
        <s v="dfd46be1-fca1-11f0-b783-4f74f0a9eff8"/>
        <s v="56376611-fc80-11f0-8d85-33ca82515276"/>
        <s v="42d48d71-fbd4-11f0-be21-40de67bb22a2"/>
        <s v="c94e1421-fb9d-11f0-a327-887d5b45d4ae"/>
        <s v="f0bb9c81-fae4-11f0-baa9-c22588468fa6"/>
        <s v="002f1831-f7d0-11f0-a176-d6feabd2a151"/>
        <s v="b4df8a71-f718-11f0-b5a4-116f00c32298"/>
        <s v="6bf4ec91-f652-11f0-a354-707962a41515"/>
        <s v="75a45521-f63c-11f0-86f5-4d9d404f4c3a"/>
        <s v="0a98d471-f567-11f0-892b-cb2a1ccbe605"/>
        <s v="e3e67841-f30a-11f0-99d3-edaf54b0b567"/>
        <s v="3442ade1-f261-11f0-9a4e-bf3ad11925b8"/>
        <s v="d7e87891-f21f-11f0-80aa-cac9eee1fea4"/>
        <s v="fbfc10a1-f19f-11f0-85fd-4852ae2cdb07"/>
        <s v="1d5d9ab1-f165-11f0-be68-f9eb6b61bd61"/>
        <s v="89b89c91-f0cb-11f0-a467-7ab013d297e7"/>
        <s v="e869b771-f08e-11f0-a0a8-a822791ba040"/>
        <s v="9ae7b551-f003-11f0-8431-da98097bd0d5"/>
        <s v="d0f65611-efd6-11f0-b067-2de79b4f38da"/>
        <s v="ebca5d21-eda5-11f0-8a9f-59c23b591635"/>
        <s v="7d93afc1-ed76-11f0-a9c9-97e3a84f78fb"/>
        <s v="8e9fb051-ecd3-11f0-8fe9-8e36f53f3ce2"/>
        <s v="300a9de1-ebdc-11f0-8031-8ee311833ece"/>
        <s v="99432281-eb20-11f0-8536-9f03d473375b"/>
        <s v="4eb8b881-ea74-11f0-bf50-71478b51468d"/>
        <s v="b0748441-fe20-11f0-b02f-ebd720b3c7b9"/>
        <s v="d950d881-fd5f-11f0-8278-3dba3abc31f0"/>
        <s v="70dbb5b1-fd30-11f0-a423-66f455758650"/>
        <s v="74143bf1-fca2-11f0-9a07-b937a77669fa"/>
        <s v="adc46751-fbce-11f0-bedb-68fac057fae3"/>
        <s v="338f4bd1-fb06-11f0-8f74-d90eaf3909df"/>
        <s v="69b87111-fae7-11f0-b14d-1c8e151b526f"/>
        <s v="430366c1-f7d0-11f0-a347-5c2aad8ea2cc"/>
        <s v="9e9518a1-f724-11f0-b07b-76378fa84269"/>
        <s v="f86c0571-f718-11f0-b628-14e1fb3a8fb2"/>
        <s v="e7e21531-f652-11f0-a450-4aa0dc9e6227"/>
        <s v="a97d7ed1-f63c-11f0-bc83-150b32de0b16"/>
        <s v="25b9aa81-f30b-11f0-b4f3-2b96eb2962df"/>
        <s v="626856c1-f261-11f0-bf7d-9f55b71c2228"/>
        <s v="2c2d40f1-f1a0-11f0-991b-c7ceb09e6648"/>
        <s v="57c6bd51-f177-11f0-bc77-ba641b2a94e8"/>
        <s v="c2517331-f0b5-11f0-a2e4-56c1df811625"/>
        <s v="e1f17031-f003-11f0-a270-c721ca349aee"/>
        <s v="007d9551-efd8-11f0-80bd-b824e894df0b"/>
        <s v="121845a1-eda6-11f0-9fa5-0ac57eb62118"/>
        <s v="c42132d1-ecd3-11f0-82bc-02647c87b46d"/>
        <s v="da261661-ebe6-11f0-8c28-8f4315baa8c5"/>
        <s v="e9368761-ea7a-11f0-bde4-cd2055f6dc5a"/>
        <m/>
      </sharedItems>
    </cacheField>
    <cacheField name="Notification Text" numFmtId="0">
      <sharedItems containsBlank="1">
        <s v="Savannah Guthrie's husband breaks silence about FBI photos of possible Nancy Guthrie abductor"/>
        <s v="Sheriff addresses possible motive in Savannah Guthrie’s mom Nancy’s disappearance, including ransom (Exclusive) "/>
        <s v="Security expert explains why camera found on Nancy Guthrie’s roof is ‘one of the most important clues’ (Exclusive) "/>
        <s v="Former FBI agent explains why police were seen at Savannah Guthrie's sister Annie's home (exclusive)"/>
        <s v="TMZ's Harvey Levin shares details on 'chilling' new alleged Nancy Guthrie ransom note: amount, proof of life"/>
        <s v="Security footage reveals clue about Nancy Guthrie kidnapper as Sheriff confirms she was targeted"/>
        <s v="How ‘Today’ anchor Savannah Guthrie’s family found out mom Nancy Guthrie was missing "/>
        <s v="FBI releases new ‘identifying details’ about suspect in Nancy Guthrie’s abduction, offers $100K for information "/>
        <s v="Savannah Guthrie's mom Nancy's neighbor reacts to 'terrifying' surveillance video amid disappearance"/>
        <s v="Bill Maher reveals text he sent Kid Rock after he performed in rival to Bad Bunny's halftime show"/>
        <s v="Reporter says alleged ransom note sent for Savannah Guthrie's mom Nancy 'raised some red flags'"/>
        <s v="Why Kelly Clarkson is really stepping away from her talk show — and what’s next in life and love (exclusive) "/>
        <s v="Nancy Guthrie's neighbor saw man walking neighborhood before her disappearance"/>
        <s v="Savannah Guthrie's sister was last person to see mom hours before her disappearance, Sheriff reveals (exclusive)"/>
        <s v="Team USA’s Amber Glenn defends behavior after Russian figure skater Adeliia Petrosian’s olympic fall "/>
        <s v="Pool cleaners set the record straight on why they visited Nancy Guthrie's home after her disappearance"/>
        <s v="The sexiest naked dresses at the 2026 Grammys red carpet included Chappell Roan's look and more"/>
        <s v="Candace Owens claims Turning Point USA’s All-American Halftime Show ‘scammed Its views’ count "/>
        <s v="Everything to know about the 'imposter' ransom note in the Nancy Guthrie Case"/>
        <s v="Utah mother and daughter die in murder-suicide while attending Las Vegas cheer competition"/>
        <s v="North Carolina mother found alive 24 years after vanishing shortly before Christmas of 2001"/>
        <s v="This Pam Bondi photo captures the justice system’s contempt for Epstein’s victims | Opinion "/>
        <s v="Tiger Woods reunites with ex-wife Elin Nordegren at son Charlie's state championship ring ceremony"/>
        <s v="Retired Sergeant says police are 'running on fumes' in Nancy Guthrie case, predicts next steps"/>
        <s v="Arizona Sheriff blocks FBI from key evidence in search for Savannah Guthrie’s mom Nancy: Report "/>
        <s v="Prince Andrew evidence Is ‘damning’ as he faces life in prison after arrest, says expert "/>
        <s v="Prince Andrew and Sarah Ferguson are 'miserable' and 'in survival mode' amid Epstein scandal (exclusive)"/>
        <s v="‘Coldest storm of the season’ to hit California. Here’s when to expect showers "/>
        <s v="Dog the Bounty Hunter’s stepson faces life in prison after fatally shooting his 13-year-old son"/>
        <s v="High-Speed Rail CEO arrested in Folsom hours after event with Gov. Gavin Newsom "/>
        <s v="Bill Gates admits to affairs with 2 Russian women in response to claims released in the Epstein files "/>
        <s v="Team USA’s Isabeau Levito shares video of ‘last 2 hours’ in Olympic Village after eviction plea "/>
        <s v="This NC destination is the No. 1 ‘most desirable’ place to live, US report finds "/>
        <s v="Martha Stewart reveals exactly what she's doing to look and feel so great (exclusive)"/>
        <s v="Explosive new court documents from Blake Lively's lawsuit against Justin Baldoni expose secret—and damning—conversations"/>
        <s v="This NC town ranks as the No. 1 most ‘in-demand’ suburb in US. Why it’s special "/>
        <s v="What happened to all those iguanas captured in Miramar? We have answers "/>
        <s v="GOP US Senate candidate disqualified after using Charlotte UPS store as address "/>
        <s v="Ghislaine Maxwell's brother criticizes royal family's treatment of Prince Andrew: 'Not a supportive family'"/>
        <s v="Three years after their divorce, Tom Brady and Gisele Bündchen have gone in opposite directions"/>
        <s v="KC Current co-owner Brittany Mahomes is on a Sports Illustrated swimsuit cover "/>
        <s v="Walmart's spring-ready sweaters are flying far under-the-radar - and start at just $10"/>
        <s v="Grammy Awards 2026 red carpet arrivals: stars rock daring looks for music's biggest night"/>
        <s v="Feds say former North Miami mayor lived a 30-year lie, move to strip him of citizenship "/>
        <s v="Prince Andrew 'kneels on all fours' over unknown woman in newly-released Jeffrey Epstein photos"/>
        <s v="How to slim a muffin top: 17 expensive-looking blouses that glide over the tummy"/>
        <s v="Home Alone' and 'Schitt's Creek' star Catherine O'Hara dead at 71"/>
        <s v="Bill Cosby's longtime rep 'blindsided' and 'heartbroken' over comedian's alleged quaalude confession (exclusive)"/>
        <s v="Candace Owens leaks audio of Erika Kirk’s ‘off putting’ remarks less than 2 weeks after Charlie Kirk’s death"/>
        <s v="Is Matt Lauer still married? Former 'Today Show' cohost and Annette Roque's relationship timeline"/>
        <s v="My 600-Lb. Life’s Charity Pierce dead at 50, surrounded by loved ones in her final moments: ‘Finally at peace’ "/>
        <s v="2026 Grammys style forecast: all signs point to naked dresses dominating the red carpet"/>
        <s v="Sarah Shahi addresses sexually-explicit details in advice book (exclusive)"/>
        <s v="Kanye West reveals 4-month manic episode, credits Bianca Censori for help in apology ad for antisemitic rants"/>
        <s v="17 adorable and cozy Valentine's Day sweaters on Amazon (that aren't cheesy!)"/>
        <s v="Stassi Schroeder, Whitney Cummings and more stars who addressed Blake Lively's released texts with Taylor Swift"/>
        <s v="17 rich mom sweaters that look designer-level chic (but are secretly under $30)"/>
        <s v="Blake Lively's alleged text reveals she was aware Justin Baldoni asked her trainer about her weight for scene (exclusive)"/>
        <s v="Aaron Rodgers’ mystery wife has potentially been identified by popular podcasters: ‘We’re pretty positive’ "/>
        <s v="Ben Affleck may have ignored Blake Lively's plea for help with 'It Ends With Us' in now-viral email"/>
        <s v="‘Cleaning Lady’ hairstylist walks back ‘misconstrued’ Timothy Busfield claims after child sex abuse charges "/>
        <s v="Read Blake Lively and Taylor Swift's text messages revealed in 'It Ends With Us' lawsuit with Justin Baldoni"/>
        <s v="Clues point to missing high school football coach Travis Turner still being alive"/>
        <s v="Brooklyn Beckham claims parents ‘pressured’ him to sign away rights to his name: What that means "/>
        <s v="Dolly Parton celebrates 80th birthday with cake - and a fire extinguisher - after revealing health issues"/>
        <s v="Nordstrom dropped new elevated staples - here's what I'm buying before they go viral"/>
        <s v="Yellowstone' creator Taylor Sheridan's ups and downs: from creating a TV empire to offscreen controversies"/>
        <s v="Instantly slimming! 17 belly-hiding winter dresses with built-in flattery"/>
        <s v="Mike Tomlin's wife Kiya breaks silence after his emotional decision to step down from Pittsburgh Steelers"/>
        <s v="Sharon Stone slams fellow awards night guests in viral acceptance speech"/>
        <s v="Why is everyone posting 2016 pics? See the celebs who participated in the trend"/>
        <s v="Freddie Mercury's secret daughter Bibi dead at age 48 after years-long cancer battle"/>
        <s v="Alleged victim of missing high school football coach Travis Turner breaks her silence"/>
        <s v="Why insiders say Prince Harry still feels caught between his royal roots and new life in California - Exclusive"/>
        <s v="Missing 12-year-old Oklahoma boy found alive days after his parents were booked on abuse claims"/>
        <s v="What you didn't see on TV at the 2026 Golden Globes: PDA, candid moments and cast reunions"/>
        <s v="Golden Globe Awards 2026 red carpet: All the high-fashion looks from the star-studded event"/>
        <s v="I tested so much Amazon fashion in 2025 - and these 13 pieces were the absolute best"/>
        <s v="Tony Danza recalls Alyssa Milano auditioning for 'Who's the Boss?' with a 'black eye' at age 10 (exclusive) "/>
        <s v="Sherrone Moore's wife was absolutely frantic in 911 call, asked cops to track his phone"/>
        <s v="Why did Nick Reiner's attorney Alan Jackson step down from parents' murder case? Lawyers weigh in"/>
        <s v="Donald Trump Jr.'s ex Kimberly Guilfoyle breaks silence on his engagement to Bettina Anderson "/>
        <s v="Texas influencer couple plead guilty to nearly $5M home-building scheme "/>
        <s v="Prince Harry's U.K. security win puts Meghan Markle in 'awkward position,' Royal expert says (exclusive)"/>
        <s v="Olympian Oksana Baiul gives up custody of 11-year-old daughter in divorce: inside the settlement (exclusive)"/>
        <s v="Critics Choice Awards 2026 red carpet: All the best looks from the big night"/>
        <s v="Wisconsin TV gardening expert murdered while horseback riding on Antigua beach"/>
        <s v="Meghan McCain gives birth to her 3rd baby with husband Ben Domenech"/>
        <s v="17 slimming winter dresses that make the annoying 'bra bulge' look disappear "/>
        <s v="The 5 worst movies of 2025, ranked - No. 2 is one of Netflix's biggest bombs ever"/>
        <s v="Can Florida’s cold snap kill invasive pythons and iguanas? Here’s what experts say "/>
        <s v="How cold will it get in South Florida this weekend? See the coldest points "/>
        <s v="Ramping up pressure, Trump signs executive order to impose tariffs on Cuba’s oil suppliers "/>
        <s v="Trump announces reopening of Venezuelan airspace for commercial travel "/>
        <s v="Miami club facilitated sex trafficking of women to Alexander Brothers, new lawsuit claims "/>
        <s v="U.S. official: Cuba resold much of the oil it received from Venezuela "/>
        <s v="After Pretti killing, lawyers group raises alarm about Florida policing bill "/>
        <s v="A day of tragedy for the space shuttle over Florida. See original live coverage "/>
        <s v="Miami will feel the heat, then plunge 35 degrees. How long will the cold last? "/>
        <s v="Salmonella recall of an organic food product sold by Whole Foods and Amazon "/>
        <s v="For decades many have predicted the downfall of Cuba’s regime. Is this time different? "/>
        <s v="From the archives: Serial sex abuser Jeffrey Epstein apologizes — but not to his victims "/>
        <s v="Speed-zone cameras outside Miami-Dade schools are generating over $2M a month "/>
        <s v="Why buyers are seeing home sales climb and prices dip in South Florida "/>
        <s v="Pembroke Pines Police join forces with ICE for immigration. Here are 5 takeaways "/>
        <s v="Playing for a national title in Miami is a ‘dream come true’ for hometown Hurricanes "/>
        <s v="Priced out of a ticket for the big Miami game? You can watch this way instead "/>
        <s v="From the archives: He vanished during a trip in 1980. Decades later, police identify him as murdered man"/>
        <s v="How cold will it feel in Florida? Temperatures to plunge to 20s, 30s, 40s "/>
        <s v="U.S. intercepts sixth Venezuelan oil tanker as part of Caribbean quarantine "/>
        <s v="Florida’s high court stacked with DeSantis picks as governor names new justice "/>
        <s v="Brightline appoints Miami-based CEO to keep Florida operations on track "/>
        <s v="When will all this rain stop? 'Big chill' will drop Miami to the 40s"/>
        <s v="After legal win, Miami Dade College goes after judge in Trump library case "/>
        <s v="Trump: Cuba to get no more oil from Venezuela, should make a deal ‘before it is too late’ "/>
        <s v="From the archives: For Jeffrey Epstein, one island hideaway wasn't enough. How he stealthily acquired a second."/>
        <s v="Carson Beck’s late heroics punch Miami Hurricanes’ ticket to national title game "/>
        <s v="From the archives: Virginia Giuffre, a crusader for Jeffrey Epstein victims, dies at 41"/>
        <s v="DeSantis calls 11th-hour special session to redraw Florida’s congressional map "/>
        <s v="Cuban spies’ failures in Venezuela led to Maduro’s capture by U.S. forces, experts say "/>
        <s v="Like Venezuela, Haiti is mired in instability. Here’s why the U.S. is unlikely to intervene"/>
        <s v="Venezuelan kingpin Diosdado Cabello vows revenge after U.S. seizes Maduro"/>
        <s v="Cuba says 32 of its ‘combatants’ were killed in U.S. raid to capture Maduro "/>
        <s v="Venezuela military says U.S. killed Maduro’s guards ‘in cold blood’ before snatching him "/>
        <s v="Coast Guard searching for woman who went overboard from cruise ship off Cuba "/>
        <s v="I helped my 64-year-old mom refresh her style with these chic Amazon finds - all under $50"/>
        <s v="There’s bad news for Trump and Republicans in a new North Carolina poll | Opinion "/>
        <s v="I'm living in these 13 loose and stretchy dresses during the awkward winter-to-spring phase"/>
        <s v="I worked at a boutique, and these new Amazon dresses look like our bestsellers "/>
        <s v="Weather alert: Miami is heating up to the 80s this week — then a big change "/>
        <s v="Florida House delivers on DeSantis’ property tax promise — what happens next? "/>
        <s v="KC-area couple thought they found their dream home. Then a huge sinkhole appeared "/>
        <s v="NC teen died of exposure in heavy snow, brutal temps, medical examiner rules "/>
        <s v="‘I can’t stay in Miami’: Why young people are leaving the Magic City "/>
        <s v="Best and worst of the 2026 Grammy's: Justin Bieber's boxers, Cher's 'Luther' flub and more surprises"/>
        <s v="Kansas informs trans residents their driver’s licenses become invalid on Thursday "/>
        <s v="Wife reported missing in 2001 found alive and leading a secret live, NC cops say"/>
        <s v="Olathe arrest video, growing ICE presence raise fear in Johnson County "/>
        <s v="Greg Brown, founding member of Sacramento band Cake, dies after brief illness "/>
        <s v="From the archives: Epstein associate Jean-Luc Brunel, ex-Miami modeling agent, found dead in Paris jail"/>
        <s v="Nordstrom is overflowing with resort-ready staples, but these finds are &quot;actually&quot; worth it"/>
        <s v="CA seniors could choose to opt out of property taxes under proposed initiative "/>
        <s v="Bijou Phillips details boyfriend Jamie Mazur's support amid her health battle: 'He's amazing' (exclusive)"/>
        <s v="Why 2,000 homes from Miami-based Lennar were rejected in a booming Florida area "/>
        <s v="Immigration agents sweep into Lawrence, detain 3, photos and video show "/>
        <s v="Scooter rider becomes 200th person killed in collision with Brightline train "/>
        <s v="What athletes have said about romance in the Olympic Village through the years"/>
        <s v="Ball cap left at deadly KC nightclub shooting leads to charges against KCK man "/>
        <s v="DeSantis’ immigration emergency efforts cost Florida taxpayers $573 million "/>
        <s v="Feds move to strip U.S. citizenship from Haiti-born former mayor of North Miami "/>
        <s v="DeSantis declares victory after report that feds won’t file Hope Florida charges "/>
        <s v="Trump told Palm Beach police chief &quot;everyone&quot; knew about Epstein, Maxwell was &quot;evil&quot;"/>
        <s v="NC mountains could see half-foot of snow, Charlotte sets record high, NWS says "/>
        <s v="Boost your confidence with these tummy-slimming office blouses - as low as $9"/>
        <s v="What we know about the man shot dead at President Trump’s Mar-a-Lago estate "/>
        <s v="Trump’s Obamas video is blatant racism. Why are Hawley and Schmitt silent? | Opinion "/>
        <s v="From the archives: Trump sits silently in Miami courtroom, pleads not guilty in historic case"/>
        <s v="17 'wear-anywhere' sweater dresses that secretly feel like pajamas - starting at $15"/>
        <s v="Charlotte-area school districts announce closures, delays for Wednesday "/>
        <s v="The secret life of Mar-a-Lago: What’s inside Trump’s Palm Beach estate? "/>
        <s v="A popular apparel brand is opening its second Kansas City-area location "/>
        <s v="California mother with legal permission to live in US deported in under 24 hours "/>
        <s v="Powerhouse pipe burst may take ‘years’ to fix as Yuba County declares emergency"/>
        <s v="California taxpayers could see higher federal tax refunds in 2026. Here’s why "/>
        <s v="Dispute outside Cracker Barrel ends with man run down in parking lot, NC cops say "/>
        <s v="Political prisoners released in Venezuela describe abuses, torture behind bars "/>
        <s v="Haitian TPS ends on Tuesday. No economy will be hit harder than Greater Miami’s "/>
        <s v="8 skiers found dead after Tuesday avalanche"/>
        <s v="What happens if you die without a will in NC? Here’s who gets your property "/>
        <s v="Kansas City firm backs out of deal to sell warehouse to ICE for detention center "/>
        <s v="She was injured while filming ICE in Lawrence. Kansas police won’t press charges"/>
        <s v="New avalanche details show three skiers were unburied, dug out three companions"/>
        <s v="Storms will break Northern California’s dry pattern. Will it rain in Sacramento? "/>
        <s v="Take a look at how Miami (and its iguanas) fared on a record-cold January day "/>
        <s v="Fort Lauderdale financial advisor gets 20-year sentence for massive Ponzi scheme "/>
        <s v="KC cops said her husband died in crash. They never told her about police chase "/>
        <s v="Wrongful death lawsuits stacked up. But a Charlotte-area surgeon kept operating. "/>
        <s v="Best Mexican restaurant in Kansas? The rankings are in"/>
        <s v="These are the 9 skiers who died in the Castle Peak avalanche near Tahoe "/>
        <s v="We investigated a Charlotte-area surgeon. Here's what we learned."/>
        <s v="Gunshots fired into Mecklenburg commissioner candidate’s home, police chief says "/>
        <s v="Man named by Cuban authorities in boat shootout says he was at home in Miami-Dade "/>
        <s v="From the archives: Jeffrey Epstein, surrounded by scientific luminaries, hoped to seed human race with his DNA "/>
        <s v="King’s War: How a neighborhood feud on a KC street of $400K homes turned deadly "/>
        <s v="California home sales drop to ‘lowest level.’ Where to find low prices at $255K "/>
        <s v="California sues Trump over $1.2B cut to clean hydrogen hub funding "/>
        <s v="What are the best high schools in the KC area? See the latest rankings "/>
        <s v="Florida sports school to pay $1.7M for taking students with Mexican cartel ties "/>
        <s v="What’s a Super Bowl Sunday like in KC without the Chiefs? Depends who you ask "/>
        <s v="Darryn Peterson rescues KU basketball on the road at Texas Tech: Three takeaways "/>
        <s v="Catawba Indians to build $120 million thoroughbred racetrack near $1B NC casino "/>
        <s v="Judgments and fines over his head, fraudulent Florida mover files for bankruptcy "/>
        <s v="Storms dump snow across Sierra Nevada. See season totals at Tahoe ski resorts"/>
        <s v="Kansas Republican staunchly opposed nationalized voting. Does he back Trump now? "/>
        <s v="No time for goodbyes: ICE takes Charlotte man’s partner during random traffic stop "/>
        <s v="People with measles visited Charlotte Lidl store, area QuikTrip, officials say "/>
        <s v="These are the highest paid Johnson County employees. One made over $380K "/>
        <s v="Fact check: Did NC leaders mislead public about salt supplies before snow hit? "/>
        <s v="Cuba displays seized weapons, releases new details in alleged assault from Florida "/>
        <s v="New Lowe’s filing: South End Charlotte and HQ workers bear brunt of mass layoffs "/>
        <s v="Border Patrol’s Bovino could come back to Charlotte - this time on witness stand "/>
        <s v="Developer strikes back against residents in a Miami condo takeover attempt "/>
        <s v="Southern Living reveals the best restaurants in Charlotte. Which spots made the list? "/>
        <s v="US Border Patrol recruits near Levi Stadium during Super Bowl. Was ICE there? "/>
        <s v="Condo sues Aston Martin developer over ‘brazen self-dealing’ involving millions "/>
        <s v="Kansas City’s springlike stretch is about to flip. Will snow crash the weekend? "/>
        <s v="California agency will investigate Truckee backcountry guide firm after deadly avalanche "/>
        <s v="CBS reporter Tori Apodaca bids farewell to Sacramento after 3 years at Channel 13 "/>
        <s v="‘Aged rodent droppings,’ expired pork: Latest KC-area restaurant inspections "/>
        <s v="Low 70s Friday, snow and freezing rain Sunday? What’s ahead in KC’s wild forecast "/>
        <s v="Miami investment advisor sent to prison after stealing $94M from Venezuelans "/>
        <s v="Miami lawyer bullied a ‘low income’ person while trying to garnish his money "/>
        <s v="Oil and debris spills into Yuba River after penstock burst at New Colgate Powerhouse "/>
        <s v="Sheriff’s officials collecting DNA from cars linked to Stockton mass shooting "/>
        <s v="In Tahoe avalanche victims, skiers see moms who loved a risky sport "/>
        <s v="Longtime News10 anchor Dick Cable, on Sacramento TV for 29 years, dies at 89 "/>
        <s v="Voting is starting in NC’s 2026 primary election. Here’s what voters need to know "/>
        <s v="Sen. Tillis pushes again for answers on Charlotte Border Patrol operation "/>
        <s v="In motels and on couches, Miami-Dade’s 66,000 ‘hidden homeless’ are suffocating "/>
        <s v="Newest Charlotte apartment tower opens, part of a $700M complex near South End "/>
        <s v="Residents sue Coral Gables over new controversial dog park. Here’s why "/>
        <s v="Here are the top five reasons the Chiefs aren’t playing in this year’s Super Bowl "/>
        <s v="Charlotte tow owner who booted Black drivers during pandemic settles with state "/>
        <s v="New Sacramento policy seeks to cut down on illegal dumping, deemed ‘epidemic’ "/>
        <s v="Detectives arrest homicide suspect in shooting that killed Sacramento man"/>
        <s v="SouthPark office tower plan moves forward, and could also land a HQ relocation "/>
        <s v="Arrest made in 1990 Kim Thomas killing in Charlotte, police say "/>
        <s v="‘Symbol of the Haitian spirit’: Haiti’s Winter Olympic uniform inspired by history "/>
        <s v="Endangered Kenyan antelopes rescued after being stranded at Palm Beach airport"/>
        <s v="KU basketball upsets No. 1 Arizona without Darryn Peterson -  here are 3 takeaways"/>
        <s v="Major mixed-use community at prime Lake Norman intersection approved by board "/>
        <s v="Weekend weather whiplash: KC gets a taste of winter, but will snow even show up? "/>
        <s v="Elk Grove’s $11M project to improve traffic is nearly complete. What will be new? "/>
        <s v="These athletes will represent NC in the 2026 Winter Olympics. One’s only 19 "/>
        <s v="As Trump cuts oil flow and Cuba vows to resist, a humanitarian crisis is blowing up "/>
        <s v="Judge rules U.S. must facilitate return of Venezuelans deported to Salvadoran prison "/>
        <s v="How Jeffrey Epstein sought to infiltrate the justice system"/>
        <s v="‘A war room’: Inside Epstein’s campaign to influence public opinion "/>
        <s v="‘Stop the expansion.’ Charlotte commits to vote on 60-day pause for I-77 tolls "/>
        <s v="Do recent megamillion Miami real estate buys signal a coming billionaire wave? "/>
        <s v="She found love overseas. Now a visa freeze stands between her and an NC homecoming "/>
        <s v="More snow on the way to California. When are tire chains required in mountains? "/>
        <s v="Cold start, springlike surge: Kansas City’s forecast this week "/>
        <s v="CLT airport parking fees grew by up to 133% in 5 years. Some travelers have had enough "/>
        <s v="Five dominant moments that won Super Bowl 60 for the Seahawks "/>
        <s v="Which California athletes will compete in the 2026 Winter Olympics? See the list "/>
        <s v="Super Bowl Opening Night: Spectacle joins sport ahead of Seahawks-Patriots "/>
        <s v="Your ultimate California Super Bowl guide—how to watch, sound smart, and have fun"/>
        <s v="Rev. Jesse Jackson, civil rights icon, had rich Charlotte history "/>
        <s v="Why Blake Lively and Justin Baldoni’s legal war is dividing Hollywood: ‘No one leaves clean’ (Exclusive) "/>
        <s v="A ‘fun’ friendship: Emails in Epstein files detail his links to Venezuela’s elite "/>
        <s v="Sac City Unified superintendent Lisa Allen resigns amid budget crisis "/>
        <s v="Charlotte area faces 'severe drought'. Will towns, cities have enough water?"/>
        <s v="Former Councilwoman Tiawana Brown agrees to plead guilty on COVID fraud charges "/>
        <s v="Snow estimates edge up as Charlotte braces for first major snow storm in years "/>
        <s v="90% chance of snow and a wind chill of 0 expected Saturday in Charlotte, NWS says "/>
        <s v="Charlotte Premium Outlets adds 4 stores, including largest US beauty retailer "/>
        <s v="Snow is likely for Charlotte on Saturday and it could be heavy, forecasters say "/>
        <s v="Charlotte faces weekend lows near 10 degrees and possible snow, forecaster say "/>
        <s v="From the archives: He dug up one decades-old class ring after another, then reunited each with its owner. How?"/>
        <s v="Storm exits, but now Charlotte faces Cold Weather Advisory. Low of 11 expected "/>
        <s v="Snow or freezing rain? Charlotte is likely to get the worst of the two, NWS says "/>
        <s v="NC state of emergency declared before storm expected to bring snow, sleet, ice "/>
        <s v="Winter storm will create treacherous conditions across Charlotte region, NWS say "/>
        <s v="Snow, sleet and freezing rain possible in Charlotte this weekend, NWS says "/>
        <s v="More people are dying on Charlotte roads, report shows. Is anything being done? "/>
        <s v="Snow chance enters Charlotte forecast for Martin Luther King Jr. holiday weekend "/>
        <s v="NC telecom giant near Charlotte pulls the plug on $60M expansion + 250 new jobs "/>
        <s v="‘Burst of snow’ could top 1 foot in parts of North Carolina mountains, NWS says "/>
        <s v="NC manufacturer abruptly lays off 275 people, and will close its Charlotte stores "/>
        <s v="From the archives: Murder, miracles and Rae Carruth "/>
        <s v="Brace for one of the coldest nights of winter on Thursday, NWS forecasters say "/>
        <s v="David Tepper made it famous. But this sign has long been a voice for Charlotte "/>
        <s v="Charlotte is among the fastest-growing US metros, report says. See the full list "/>
        <s v="Sycamore Brewing appears to rebrand with new legal name after co-founder arrest "/>
        <s v="‘We’re being completely disrespected’: County leaders want more state education funding "/>
        <s v="New US public school rankings just came out. Here’s where NC landed "/>
        <s v="‘It breaks your heart.’ CMS teachers protest on Charlotte streets for more funding "/>
        <s v="Charlotte bakery at center of Border Patrol protests lands documentary spotlight "/>
        <s v="Exclusive: Rock Hill lands two new upscale hotels near I-77 in $30M project "/>
        <s v="$40 million campaign launched to save pristine NC game lands from development "/>
        <s v="Longtime KC congressman signs bill to impeach Kristi Noem over ‘misused power’ "/>
        <s v="Businesses around KC are closing, cutting hours for anti-ICE nationwide strike "/>
        <s v="Bill Belichick belongs in the Hall of Fame. But here’s why I didn’t vote for him "/>
        <s v="Plunging temperatures, snow flurries ahead: How cold will it get in Kansas City? "/>
        <s v="Furious over recent ruling, GOP cancels high-profile speech with MO Supreme Court "/>
        <s v="Don’t waste Kansas City’s warmest day. Colder weather, maybe snow returns soon "/>
        <s v="Kansas City’s new amphitheater means more concerts. But what’s the downside? "/>
        <s v="How KS &amp; MO Republicans are framing gun rights in wake of Alex Pretti shooting "/>
        <s v="How much snow fell in Kansas City during weekend winter storm? See the totals "/>
        <s v="Dangerous cold and snow in forecast for Kansas City. But how much will we get? "/>
        <s v="KC’s snow risk rises as major winter storm threatens southern, eastern U.S. "/>
        <s v="Is Kansas City’s thaw the calm before a winter whiplash? What the forecast says "/>
        <s v="Was ICE going door-to-door in Kansas City’s Northland? Here’s what we know "/>
        <s v="America chooses sanity and so does the Missouri Supreme Court (9-0!) | Opinion "/>
        <s v="For $4.7 million, this KC condo could be yours. Here’s the history behind it "/>
        <s v="Reality Check dispatch: Did Kelce &amp; Mahomes’ steakhouse swindle diners? "/>
        <s v="Alleged cover-up rocks Kansas town after 13-year-old boy killed in dog attack "/>
        <s v="Why are dozens of ICE vehicles in a KC lot near Worlds of Fun? What official said "/>
        <s v="Long-simmering neighbor feud led to fatal shooting in KC’s Northland: ‘Hostage for years’ "/>
        <s v="From the archives: An American tragedy turns KC Chiefs’ parade into day of mourning in Kansas City "/>
        <s v="Neighbor charged in Kansas boy’s death was ‘somebody we trusted,’ grieving dad says "/>
        <s v="Former Chiefs players got into it on social media and fans loved it "/>
        <s v="KC wants to keep funding gunfire detection system. But has it reduced crime? "/>
        <s v="The behind-the-scenes reason Travis Kelce is beloved by his Chiefs teammates "/>
        <s v="Dozens gather outside KC City Hall to remember Renee Good: 'Stop ICE terror'"/>
        <s v="State Farm quietly pulled Chiefs QB Patrick Mahomes’ commercial following injury "/>
        <s v="ESPN’s ‘ragebait’ graphic about the Chiefs triggers fans in KC and around NFL "/>
        <s v="Ticket fees, demo costs: Missouri lawmaker wants to penalize Chiefs for Kansas move "/>
        <s v="City worker fatally shoots alleged intruder during fight at Lawrence City Hall "/>
        <s v="Why Trump’s Super Bowl no-show speaks volumes about his presidency | Opinion "/>
        <s v="California immigration drops nearly 70%. It’s the most in historic U.S. decline "/>
        <s v="Green Day will open Superbowl LX. Here’s what to know about the Bay Area band "/>
        <s v="No tickets? You can catch Super Bowl LX at these 8 spots around Sacramento "/>
        <s v="Hey California, you should root for the Seahawks in the Super Bowl | Opinion"/>
        <s v="New CA laws bring changes to schools: College admissions, food, literacy &amp; more "/>
        <s v="California homes for sale for $260K? Here’s where to find lowest prices "/>
        <s v="After snub, Newsom completes Davos mission to excoriate Trump on world stage "/>
        <s v="From the archives: California man lived under identity of dead child for 40 years. Here are the details"/>
        <s v="Feds pause wage garnishments for thousands of Californians. What to still know "/>
        <s v="49ers season takeaways: 2025 became a feel-good story, but big questions linger"/>
        <s v="Deadly, drug-resistant fungus spreads in California. Here’s who is at risk "/>
        <s v="Brutal 1991 Sacramento killings remain unsolved, but details are still emerging "/>
        <s v="Toxic mushrooms sicken 35, kill 3 in California outbreak. ‘This hasn’t stopped’ "/>
        <s v="231 shark attacks have occurred off California in 75 years. See them all on a map "/>
        <s v="Legislators vote on bill to tighten CA rent cap as supporters flood Capitol "/>
        <s v="Buying a home in California? What experts predict for the 2026 housing market "/>
        <s v="Unprecedented livestock attacks by one California wolf pack cost $2.6 million "/>
        <s v="ICE deportations in California surged in the thousands as 2025 went on "/>
        <s v="Sierra-at-Tahoe’s in full swing. What skiers and boarders will find on the mountain "/>
        <s v="Gov. Gavin Newsom to propose moving Department of Education to executive branch "/>
        <s v="Rep. Doug LaMalfa remembered as ‘no-nonsense conservative,’ advocate for rural CA "/>
        <s v="Northern California storm brought snow dump to the Sierra and flooding Sacramento "/>
        <m/>
      </sharedItems>
    </cacheField>
    <cacheField name="Notification Type" numFmtId="0">
      <sharedItems containsBlank="1">
        <s v="Single Article"/>
        <m/>
      </sharedItems>
    </cacheField>
    <cacheField name="Sent At" numFmtId="166">
      <sharedItems containsDate="1" containsString="0" containsBlank="1">
        <d v="2026-02-11T09:58:56Z"/>
        <d v="2026-02-03T18:41:29Z"/>
        <d v="2026-02-09T17:43:35Z"/>
        <d v="2026-02-10T16:26:47Z"/>
        <d v="2026-02-19T08:49:24Z"/>
        <d v="2026-02-18T12:52:41Z"/>
        <d v="2026-02-02T18:12:02Z"/>
        <d v="2026-02-12T22:04:17Z"/>
        <d v="2026-02-12T10:11:33Z"/>
        <d v="2026-02-17T21:53:51Z"/>
        <d v="2026-02-05T13:09:13Z"/>
        <d v="2026-02-11T18:40:14Z"/>
        <d v="2026-02-25T17:44:22Z"/>
        <d v="2026-02-03T10:10:25Z"/>
        <d v="2026-02-20T12:30:56Z"/>
        <d v="2026-02-13T19:10:00Z"/>
        <d v="2026-02-01T22:22:48Z"/>
        <d v="2026-02-09T11:05:48Z"/>
        <d v="2026-02-05T19:33:25Z"/>
        <d v="2026-02-17T11:45:15Z"/>
        <d v="2026-02-23T17:47:44Z"/>
        <d v="2026-02-13T18:39:00Z"/>
        <d v="2026-02-26T13:51:27Z"/>
        <d v="2026-02-19T19:43:06Z"/>
        <d v="2026-02-13T12:02:49Z"/>
        <d v="2026-02-27T10:41:10Z"/>
        <d v="2026-02-23T10:03:47Z"/>
        <d v="2026-02-12T22:10:15Z"/>
        <d v="2026-02-04T10:29:59Z"/>
        <d v="2026-02-17T17:30:20Z"/>
        <d v="2026-02-25T13:16:32Z"/>
        <d v="2026-02-24T15:52:29Z"/>
        <d v="2026-02-21T11:43:33Z"/>
        <d v="2026-02-15T20:36:05Z"/>
        <d v="2026-02-06T10:53:21Z"/>
        <d v="2026-02-25T18:31:44Z"/>
        <d v="2026-02-05T19:37:39Z"/>
        <d v="2026-02-04T18:17:05Z"/>
        <d v="2026-02-22T20:44:43Z"/>
        <d v="2026-02-20T17:21:31Z"/>
        <d v="2026-02-05T20:02:13Z"/>
        <d v="2026-02-21T10:47:12Z"/>
        <d v="2026-02-01T19:32:40Z"/>
        <d v="2026-02-21T17:49:07Z"/>
        <d v="2026-01-31T23:22:15Z"/>
        <d v="2026-01-31T09:33:45Z"/>
        <d v="2026-01-30T13:35:40Z"/>
        <d v="2026-01-30T11:19:00Z"/>
        <d v="2026-01-29T20:49:14Z"/>
        <d v="2026-01-29T10:57:21Z"/>
        <d v="2026-01-28T18:20:54Z"/>
        <d v="2026-01-28T11:00:50Z"/>
        <d v="2026-01-27T10:02:23Z"/>
        <d v="2026-01-26T11:50:36Z"/>
        <d v="2026-01-25T09:58:29Z"/>
        <d v="2026-01-24T19:37:13Z"/>
        <d v="2026-01-24T10:10:21Z"/>
        <d v="2026-01-23T11:08:46Z"/>
        <d v="2026-01-22T18:52:39Z"/>
        <d v="2026-01-22T11:06:01Z"/>
        <d v="2026-01-21T22:37:30Z"/>
        <d v="2026-01-21T17:02:47Z"/>
        <d v="2026-01-20T17:10:30Z"/>
        <d v="2026-01-20T10:57:20Z"/>
        <d v="2026-01-19T12:36:43Z"/>
        <d v="2026-01-18T09:51:22Z"/>
        <d v="2026-01-17T20:53:56Z"/>
        <d v="2026-01-17T11:13:11Z"/>
        <d v="2026-01-16T23:16:57Z"/>
        <d v="2026-01-16T13:35:17Z"/>
        <d v="2026-01-15T22:52:46Z"/>
        <d v="2026-01-15T15:38:42Z"/>
        <d v="2026-01-14T18:18:16Z"/>
        <d v="2026-01-14T10:01:53Z"/>
        <d v="2026-01-13T10:05:40Z"/>
        <d v="2026-01-12T08:27:41Z"/>
        <d v="2026-01-11T19:41:13Z"/>
        <d v="2026-01-10T13:46:54Z"/>
        <d v="2026-01-09T20:41:59Z"/>
        <d v="2026-01-09T12:52:29Z"/>
        <d v="2026-01-08T16:36:57Z"/>
        <d v="2026-01-07T21:41:22Z"/>
        <d v="2026-01-06T19:46:13Z"/>
        <d v="2026-01-06T10:58:26Z"/>
        <d v="2026-01-05T17:06:05Z"/>
        <d v="2026-01-05T08:57:37Z"/>
        <d v="2026-01-04T10:59:50Z"/>
        <d v="2026-01-03T18:27:19Z"/>
        <d v="2026-01-03T09:33:08Z"/>
        <d v="2026-01-02T09:10:59Z"/>
        <d v="2026-01-31T17:05:56Z"/>
        <d v="2026-01-30T16:59:53Z"/>
        <d v="2026-01-30T12:10:10Z"/>
        <d v="2026-01-29T16:44:15Z"/>
        <d v="2026-01-29T11:21:54Z"/>
        <d v="2026-01-28T18:23:03Z"/>
        <d v="2026-01-28T14:31:48Z"/>
        <d v="2026-01-27T17:58:28Z"/>
        <d v="2026-01-26T17:21:47Z"/>
        <d v="2026-01-26T13:25:53Z"/>
        <d v="2026-01-22T15:18:14Z"/>
        <d v="2026-01-22T12:41:15Z"/>
        <d v="2026-01-21T22:39:18Z"/>
        <d v="2026-01-21T17:27:02Z"/>
        <d v="2026-01-20T11:57:55Z"/>
        <d v="2026-01-19T13:44:37Z"/>
        <d v="2026-01-18T12:37:32Z"/>
        <d v="2026-01-16T23:17:57Z"/>
        <d v="2026-01-16T13:31:35Z"/>
        <d v="2026-01-15T14:32:56Z"/>
        <d v="2026-01-15T09:36:21Z"/>
        <d v="2026-01-14T18:19:55Z"/>
        <d v="2026-01-14T10:38:11Z"/>
        <d v="2026-01-13T09:46:31Z"/>
        <d v="2026-01-12T17:07:49Z"/>
        <d v="2026-01-12T12:18:44Z"/>
        <d v="2026-01-09T15:34:28Z"/>
        <d v="2026-01-09T11:11:01Z"/>
        <d v="2026-01-08T17:32:21Z"/>
        <d v="2026-01-08T15:40:22Z"/>
        <d v="2026-01-07T18:00:13Z"/>
        <d v="2026-01-07T10:15:33Z"/>
        <d v="2026-01-06T10:00:49Z"/>
        <d v="2026-01-05T09:41:36Z"/>
        <d v="2026-01-02T11:11:55Z"/>
        <d v="2026-02-14T11:39:00Z"/>
        <d v="2026-02-04T10:39:51Z"/>
        <d v="2026-02-15T10:53:45Z"/>
        <d v="2026-02-28T10:49:41Z"/>
        <d v="2026-02-17T17:28:54Z"/>
        <d v="2026-02-19T19:44:32Z"/>
        <d v="2026-02-11T18:42:13Z"/>
        <d v="2026-02-07T13:56:55Z"/>
        <d v="2026-02-06T16:22:30Z"/>
        <d v="2026-02-02T07:56:32Z"/>
        <d v="2026-02-26T13:52:43Z"/>
        <d v="2026-02-23T11:28:08Z"/>
        <d v="2026-02-19T19:47:26Z"/>
        <d v="2026-02-09T17:34:02Z"/>
        <d v="2026-02-19T14:35:31Z"/>
        <d v="2026-02-22T12:36:36Z"/>
        <d v="2026-02-11T10:21:39Z"/>
        <d v="2026-02-27T17:13:03Z"/>
        <d v="2026-02-24T16:58:41Z"/>
        <d v="2026-02-18T08:59:44Z"/>
        <d v="2026-02-22T11:57:14Z"/>
        <d v="2026-02-06T16:19:30Z"/>
        <d v="2026-02-17T17:03:12Z"/>
        <d v="2026-02-03T18:43:07Z"/>
        <d v="2026-02-20T13:05:38Z"/>
        <d v="2026-02-04T18:16:07Z"/>
        <d v="2026-02-10T16:34:25Z"/>
        <d v="2026-02-21T17:49:58Z"/>
        <d v="2026-02-07T08:34:40Z"/>
        <d v="2026-02-23T13:34:12Z"/>
        <d v="2026-02-07T13:57:58Z"/>
        <d v="2026-02-04T11:44:49Z"/>
        <d v="2026-02-08T10:48:20Z"/>
        <d v="2026-02-03T18:42:21Z"/>
        <d v="2026-02-22T22:39:12Z"/>
        <d v="2026-02-24T16:06:28Z"/>
        <d v="2026-02-24T17:04:45Z"/>
        <d v="2026-02-20T17:30:30Z"/>
        <d v="2026-02-07T18:21:04Z"/>
        <d v="2026-02-20T17:27:03Z"/>
        <d v="2026-02-07T17:48:05Z"/>
        <d v="2026-02-02T10:00:56Z"/>
        <d v="2026-02-18T15:08:28Z"/>
        <d v="2026-02-13T09:52:17Z"/>
        <d v="2026-02-12T22:08:47Z"/>
        <d v="2026-02-20T17:28:44Z"/>
        <d v="2026-02-24T10:56:25Z"/>
        <d v="2026-02-08T12:26:00Z"/>
        <d v="2026-02-02T18:13:34Z"/>
        <d v="2026-02-08T12:19:57Z"/>
        <d v="2026-02-02T18:15:19Z"/>
        <d v="2026-02-19T19:46:05Z"/>
        <d v="2026-02-06T11:49:24Z"/>
        <d v="2026-02-23T10:06:14Z"/>
        <d v="2026-02-23T17:50:47Z"/>
        <d v="2026-02-18T15:57:47Z"/>
        <d v="2026-02-27T17:14:07Z"/>
        <d v="2026-02-09T17:28:15Z"/>
        <d v="2026-02-04T10:41:44Z"/>
        <d v="2026-02-25T13:24:20Z"/>
        <d v="2026-02-18T18:15:34Z"/>
        <d v="2026-02-17T12:21:44Z"/>
        <d v="2026-02-17T11:59:47Z"/>
        <d v="2026-02-08T12:24:30Z"/>
        <d v="2026-02-03T18:39:48Z"/>
        <d v="2026-02-05T13:34:56Z"/>
        <d v="2026-02-06T11:43:26Z"/>
        <d v="2026-02-20T13:39:02Z"/>
        <d v="2026-02-12T10:15:26Z"/>
        <d v="2026-02-27T11:15:20Z"/>
        <d v="2026-02-08T12:22:25Z"/>
        <d v="2026-02-13T09:53:31Z"/>
        <d v="2026-02-03T15:32:28Z"/>
        <d v="2026-02-28T12:05:45Z"/>
        <d v="2026-02-17T12:19:58Z"/>
        <d v="2026-02-11T18:41:16Z"/>
        <d v="2026-02-12T10:13:35Z"/>
        <d v="2026-02-24T16:03:58Z"/>
        <d v="2026-02-09T13:02:04Z"/>
        <d v="2026-02-05T09:30:05Z"/>
        <d v="2026-02-18T15:59:05Z"/>
        <d v="2026-02-19T19:48:46Z"/>
        <d v="2026-02-23T17:52:22Z"/>
        <d v="2026-02-25T09:32:35Z"/>
        <d v="2026-02-25T18:32:29Z"/>
        <d v="2026-02-03T16:09:47Z"/>
        <d v="2026-02-09T11:07:42Z"/>
        <d v="2026-02-17T13:09:13Z"/>
        <d v="2026-02-05T15:43:23Z"/>
        <d v="2026-02-21T17:52:30Z"/>
        <d v="2026-02-26T13:54:55Z"/>
        <d v="2026-02-12T22:07:05Z"/>
        <d v="2026-02-05T19:44:44Z"/>
        <d v="2026-02-27T11:14:15Z"/>
        <d v="2026-02-28T10:46:21Z"/>
        <d v="2026-02-25T10:09:51Z"/>
        <d v="2026-02-05T15:41:46Z"/>
        <d v="2026-02-17T18:30:18Z"/>
        <d v="2026-02-04T18:20:12Z"/>
        <d v="2026-02-04T12:47:33Z"/>
        <d v="2026-02-13T18:39:56Z"/>
        <d v="2026-02-20T13:08:10Z"/>
        <d v="2026-02-07T13:09:09Z"/>
        <d v="2026-02-20T17:25:15Z"/>
        <d v="2026-02-10T16:29:00Z"/>
        <d v="2026-02-25T09:31:06Z"/>
        <d v="2026-02-20T13:20:39Z"/>
        <d v="2026-02-02T18:17:28Z"/>
        <d v="2026-02-06T18:27:16Z"/>
        <d v="2026-02-18T08:55:55Z"/>
        <d v="2026-02-13T09:49:34Z"/>
        <d v="2026-02-26T10:26:51Z"/>
        <d v="2026-02-25T15:18:19Z"/>
        <d v="2026-02-24T10:38:49Z"/>
        <d v="2026-02-12T18:10:32Z"/>
        <d v="2026-02-11T10:09:19Z"/>
        <d v="2026-02-13T13:14:55Z"/>
        <d v="2026-02-23T17:58:19Z"/>
        <d v="2026-02-06T11:46:13Z"/>
        <d v="2026-02-09T17:32:48Z"/>
        <d v="2026-02-03T18:44:31Z"/>
        <d v="2026-02-03T12:46:51Z"/>
        <d v="2026-02-06T13:09:08Z"/>
        <d v="2026-02-18T08:57:33Z"/>
        <d v="2026-02-04T17:16:09Z"/>
        <d v="2026-02-21T11:40:15Z"/>
        <d v="2026-02-05T20:03:33Z"/>
        <m/>
        <d v="2026-01-30T17:00:50Z"/>
        <d v="2026-01-30T12:14:11Z"/>
        <d v="2026-01-29T17:10:35Z"/>
        <d v="2026-01-28T18:24:14Z"/>
        <d v="2026-01-28T14:32:56Z"/>
        <d v="2026-01-27T11:31:21Z"/>
        <d v="2026-01-26T17:20:05Z"/>
        <d v="2026-01-26T13:27:26Z"/>
        <d v="2026-01-22T15:19:39Z"/>
        <d v="2026-01-21T22:41:25Z"/>
        <d v="2026-01-21T17:28:41Z"/>
        <d v="2026-01-20T17:48:55Z"/>
        <d v="2026-01-16T13:39:12Z"/>
        <d v="2026-01-15T17:24:49Z"/>
        <d v="2026-01-15T09:40:33Z"/>
        <d v="2026-01-14T18:21:28Z"/>
        <d v="2026-01-14T11:20:30Z"/>
        <d v="2026-01-13T17:01:48Z"/>
        <d v="2026-01-13T09:47:27Z"/>
        <d v="2026-01-12T17:09:15Z"/>
        <d v="2026-01-12T11:49:06Z"/>
        <d v="2026-01-09T16:53:48Z"/>
        <d v="2026-01-09T13:44:26Z"/>
        <d v="2026-01-08T15:47:52Z"/>
        <d v="2026-01-07T18:28:49Z"/>
        <d v="2026-01-07T10:17:36Z"/>
        <d v="2026-01-06T11:54:30Z"/>
        <d v="2026-01-05T15:21:11Z"/>
        <d v="2026-01-30T17:01:47Z"/>
        <d v="2026-01-30T12:15:57Z"/>
        <d v="2026-01-29T17:08:08Z"/>
        <d v="2026-01-29T11:23:14Z"/>
        <d v="2026-01-28T18:34:23Z"/>
        <d v="2026-01-28T14:34:19Z"/>
        <d v="2026-01-27T18:02:33Z"/>
        <d v="2026-01-27T11:32:36Z"/>
        <d v="2026-01-26T13:29:26Z"/>
        <d v="2026-01-22T15:21:58Z"/>
        <d v="2026-01-21T17:29:54Z"/>
        <d v="2026-01-20T17:50:32Z"/>
        <d v="2026-01-20T15:13:19Z"/>
        <d v="2026-01-19T13:45:36Z"/>
        <d v="2026-01-16T13:40:56Z"/>
        <d v="2026-01-15T17:26:16Z"/>
        <d v="2026-01-15T09:38:24Z"/>
        <d v="2026-01-14T18:23:09Z"/>
        <d v="2026-01-14T11:21:45Z"/>
        <d v="2026-01-13T17:02:24Z"/>
        <d v="2026-01-13T09:48:23Z"/>
        <d v="2026-01-12T17:11:13Z"/>
        <d v="2026-01-12T11:50:40Z"/>
        <d v="2026-01-09T16:55:34Z"/>
        <d v="2026-01-09T11:16:04Z"/>
        <d v="2026-01-08T15:49:44Z"/>
        <d v="2026-01-07T10:18:59Z"/>
        <d v="2026-01-06T11:56:10Z"/>
        <d v="2026-01-05T15:22:51Z"/>
        <d v="2026-01-30T16:14:41Z"/>
        <d v="2026-01-29T17:14:17Z"/>
        <d v="2026-01-29T11:34:56Z"/>
        <d v="2026-01-28T18:38:32Z"/>
        <d v="2026-01-27T17:22:35Z"/>
        <d v="2026-01-26T17:27:31Z"/>
        <d v="2026-01-26T13:47:07Z"/>
        <d v="2026-01-22T15:23:51Z"/>
        <d v="2026-01-21T18:55:11Z"/>
        <d v="2026-01-21T17:31:48Z"/>
        <d v="2026-01-20T17:53:59Z"/>
        <d v="2026-01-20T15:14:46Z"/>
        <d v="2026-01-16T13:42:46Z"/>
        <d v="2026-01-15T17:27:33Z"/>
        <d v="2026-01-14T18:24:29Z"/>
        <d v="2026-01-14T13:32:13Z"/>
        <d v="2026-01-13T14:26:30Z"/>
        <d v="2026-01-12T17:13:13Z"/>
        <d v="2026-01-12T11:59:06Z"/>
        <d v="2026-01-09T16:56:38Z"/>
        <d v="2026-01-08T15:51:13Z"/>
        <d v="2026-01-07T11:35:19Z"/>
        <d v="2026-01-05T16:10:08Z"/>
      </sharedItems>
    </cacheField>
    <cacheField name="Territories" numFmtId="0">
      <sharedItems containsBlank="1">
        <s v="CA, US"/>
        <s v="AU, CA, GB, US"/>
        <m/>
      </sharedItems>
    </cacheField>
    <cacheField name="Impressions" numFmtId="3">
      <sharedItems containsString="0" containsBlank="1" containsNumber="1" containsInteger="1">
        <n v="189546.0"/>
        <n v="188882.0"/>
        <n v="189634.0"/>
        <n v="189574.0"/>
        <n v="190098.0"/>
        <n v="189912.0"/>
        <n v="188785.0"/>
        <n v="189628.0"/>
        <n v="189663.0"/>
        <n v="189704.0"/>
        <n v="189120.0"/>
        <n v="189576.0"/>
        <n v="189446.0"/>
        <n v="188884.0"/>
        <n v="190059.0"/>
        <n v="189522.0"/>
        <n v="188897.0"/>
        <n v="189588.0"/>
        <n v="189112.0"/>
        <n v="189787.0"/>
        <n v="190137.0"/>
        <n v="99708.0"/>
        <n v="189615.0"/>
        <n v="190172.0"/>
        <n v="189670.0"/>
        <n v="190654.0"/>
        <n v="190234.0"/>
        <n v="81502.0"/>
        <n v="189036.0"/>
        <n v="30630.0"/>
        <n v="188957.0"/>
        <n v="190389.0"/>
        <n v="26007.0"/>
        <n v="189801.0"/>
        <n v="31924.0"/>
        <n v="25992.0"/>
        <n v="289127.0"/>
        <n v="64230.0"/>
        <n v="190193.0"/>
        <n v="32038.0"/>
        <n v="31838.0"/>
        <n v="190299.0"/>
        <n v="188864.0"/>
        <n v="290258.0"/>
        <n v="188886.0"/>
        <n v="188933.0"/>
        <n v="188300.0"/>
        <n v="188280.0"/>
        <n v="188844.0"/>
        <n v="188905.0"/>
        <m/>
        <n v="189016.0"/>
        <n v="189053.0"/>
        <n v="189060.0"/>
        <n v="189022.0"/>
        <n v="188876.0"/>
        <n v="188841.0"/>
        <n v="188900.0"/>
        <n v="188808.0"/>
        <n v="188827.0"/>
        <n v="188890.0"/>
        <n v="188677.0"/>
        <n v="188811.0"/>
        <n v="188740.0"/>
        <n v="188535.0"/>
        <n v="188499.0"/>
        <n v="188483.0"/>
        <n v="188459.0"/>
        <n v="188387.0"/>
        <n v="188504.0"/>
        <n v="188255.0"/>
        <n v="188472.0"/>
        <n v="188332.0"/>
        <n v="188361.0"/>
        <n v="188232.0"/>
        <n v="188331.0"/>
        <n v="188248.0"/>
        <n v="188266.0"/>
        <n v="188243.0"/>
        <n v="188143.0"/>
        <n v="187964.0"/>
        <n v="188013.0"/>
        <n v="187980.0"/>
        <n v="187895.0"/>
        <n v="187861.0"/>
        <n v="187727.0"/>
        <n v="187760.0"/>
        <n v="187670.0"/>
        <n v="99776.0"/>
        <n v="288757.0"/>
        <n v="288372.0"/>
        <n v="288669.0"/>
        <n v="288504.0"/>
        <n v="99453.0"/>
        <n v="99505.0"/>
        <n v="99498.0"/>
        <n v="287539.0"/>
        <n v="99512.0"/>
        <n v="99524.0"/>
        <n v="99456.0"/>
        <n v="288153.0"/>
        <n v="99496.0"/>
        <n v="99429.0"/>
        <n v="288105.0"/>
        <n v="282963.0"/>
        <n v="99513.0"/>
        <n v="287620.0"/>
        <n v="287587.0"/>
        <n v="99454.0"/>
        <n v="287440.0"/>
        <n v="99444.0"/>
        <n v="99434.0"/>
        <n v="99494.0"/>
        <n v="99439.0"/>
        <n v="287276.0"/>
        <n v="99446.0"/>
        <n v="99303.0"/>
        <n v="100762.0"/>
        <n v="288123.0"/>
        <n v="100615.0"/>
        <n v="189733.0"/>
        <n v="26006.0"/>
        <n v="189758.0"/>
        <n v="190802.0"/>
        <n v="289902.0"/>
        <n v="99755.0"/>
        <n v="91352.0"/>
        <n v="64375.0"/>
        <n v="288627.0"/>
        <n v="91387.0"/>
        <n v="26032.0"/>
        <n v="91381.0"/>
        <n v="81494.0"/>
        <n v="99681.0"/>
        <n v="190320.0"/>
        <n v="30632.0"/>
        <n v="190771.0"/>
        <n v="291030.0"/>
        <n v="91404.0"/>
        <n v="289815.0"/>
        <n v="189173.0"/>
        <n v="91439.0"/>
        <n v="288974.0"/>
        <n v="99868.0"/>
        <n v="99653.0"/>
        <n v="99857.0"/>
        <n v="26014.0"/>
        <n v="189363.0"/>
        <n v="99804.0"/>
        <n v="31850.0"/>
        <n v="99673.0"/>
        <n v="189440.0"/>
        <n v="64316.0"/>
        <n v="99734.0"/>
        <n v="31841.0"/>
        <n v="30723.0"/>
        <n v="81631.0"/>
        <n v="30605.0"/>
        <n v="26005.0"/>
        <n v="289534.0"/>
        <n v="289069.0"/>
        <n v="64397.0"/>
        <n v="91368.0"/>
        <n v="31824.0"/>
        <n v="30720.0"/>
        <n v="30629.0"/>
        <n v="99572.0"/>
        <n v="99895.0"/>
        <n v="31801.0"/>
        <n v="26003.0"/>
        <n v="31861.0"/>
        <n v="30714.0"/>
        <n v="26015.0"/>
        <n v="100026.0"/>
        <n v="99903.0"/>
        <n v="31821.0"/>
        <n v="30539.0"/>
        <n v="81616.0"/>
        <n v="31845.0"/>
        <n v="99698.0"/>
        <n v="91372.0"/>
        <n v="91268.0"/>
        <n v="64378.0"/>
        <n v="81673.0"/>
        <n v="91398.0"/>
        <n v="26035.0"/>
        <n v="91262.0"/>
        <n v="64234.0"/>
        <n v="100010.0"/>
        <n v="26033.0"/>
        <n v="64390.0"/>
        <n v="288903.0"/>
        <n v="26049.0"/>
        <n v="30635.0"/>
        <n v="289145.0"/>
        <n v="91409.0"/>
        <n v="80761.0"/>
        <n v="30711.0"/>
        <n v="99545.0"/>
        <n v="99864.0"/>
        <n v="30634.0"/>
        <n v="30628.0"/>
        <n v="30702.0"/>
        <n v="30627.0"/>
        <n v="26002.0"/>
        <n v="25987.0"/>
        <n v="99943.0"/>
        <n v="64678.0"/>
        <n v="99668.0"/>
        <n v="31855.0"/>
        <n v="26016.0"/>
        <n v="81426.0"/>
        <n v="25993.0"/>
        <n v="26009.0"/>
        <n v="99805.0"/>
        <n v="99896.0"/>
        <n v="31857.0"/>
        <n v="64524.0"/>
        <n v="91356.0"/>
        <n v="30621.0"/>
        <n v="25991.0"/>
        <n v="99700.0"/>
        <n v="99667.0"/>
        <n v="99962.0"/>
        <n v="99657.0"/>
        <n v="26043.0"/>
        <n v="99596.0"/>
        <n v="64396.0"/>
        <n v="39632.0"/>
        <n v="31826.0"/>
        <n v="31849.0"/>
        <n v="30620.0"/>
        <n v="30624.0"/>
        <n v="26012.0"/>
        <n v="25978.0"/>
        <n v="64181.0"/>
        <n v="25953.0"/>
        <n v="64219.0"/>
        <n v="64194.0"/>
        <n v="25899.0"/>
        <n v="64197.0"/>
        <n v="64079.0"/>
        <n v="64034.0"/>
        <n v="64068.0"/>
        <n v="25945.0"/>
        <n v="63960.0"/>
        <n v="63927.0"/>
        <n v="63892.0"/>
        <n v="63906.0"/>
        <n v="25929.0"/>
        <n v="63887.0"/>
        <n v="25921.0"/>
        <n v="63894.0"/>
        <n v="25901.0"/>
        <n v="63826.0"/>
        <n v="63865.0"/>
        <n v="25872.0"/>
        <n v="63827.0"/>
        <n v="63810.0"/>
        <n v="25852.0"/>
        <n v="90169.0"/>
        <n v="31779.0"/>
        <n v="31808.0"/>
        <n v="91154.0"/>
        <n v="91111.0"/>
        <n v="31811.0"/>
        <n v="31772.0"/>
        <n v="91145.0"/>
        <n v="31790.0"/>
        <n v="91102.0"/>
        <n v="91103.0"/>
        <n v="91090.0"/>
        <n v="91099.0"/>
        <n v="31749.0"/>
        <n v="31757.0"/>
        <n v="31745.0"/>
        <n v="31733.0"/>
        <n v="90985.0"/>
        <n v="31750.0"/>
        <n v="31740.0"/>
        <n v="31754.0"/>
        <n v="31743.0"/>
        <n v="31760.0"/>
        <n v="31765.0"/>
        <n v="31762.0"/>
        <n v="31744.0"/>
        <n v="90871.0"/>
        <n v="90788.0"/>
        <n v="30666.0"/>
        <n v="30661.0"/>
        <n v="30654.0"/>
        <n v="30636.0"/>
        <n v="30664.0"/>
        <n v="30487.0"/>
        <n v="81411.0"/>
        <n v="30640.0"/>
        <n v="30601.0"/>
        <n v="81395.0"/>
        <n v="30641.0"/>
        <n v="30645.0"/>
        <n v="30642.0"/>
        <n v="30623.0"/>
        <n v="77528.0"/>
        <n v="80496.0"/>
        <n v="81168.0"/>
        <n v="80894.0"/>
        <n v="30573.0"/>
      </sharedItems>
    </cacheField>
    <cacheField name="CTR" numFmtId="10">
      <sharedItems containsString="0" containsBlank="1" containsNumber="1">
        <n v="0.0957"/>
        <n v="0.0924"/>
        <n v="0.0848"/>
        <n v="0.0784"/>
        <n v="0.0768"/>
        <n v="0.0673"/>
        <n v="0.0654"/>
        <n v="0.0652"/>
        <n v="0.0622"/>
        <n v="0.0614"/>
        <n v="0.0577"/>
        <n v="0.0563"/>
        <n v="0.0537"/>
        <n v="0.0536"/>
        <n v="0.0525"/>
        <n v="0.0482"/>
        <n v="0.0479"/>
        <n v="0.0476"/>
        <n v="0.0471"/>
        <n v="0.0467"/>
        <n v="0.0451"/>
        <n v="0.0433"/>
        <n v="0.0427"/>
        <n v="0.0422"/>
        <n v="0.0413"/>
        <n v="0.0395"/>
        <n v="0.0391"/>
        <n v="0.0378"/>
        <n v="0.0372"/>
        <n v="0.0354"/>
        <n v="0.035"/>
        <n v="0.033"/>
        <n v="0.032"/>
        <n v="0.0305"/>
        <n v="0.03"/>
        <n v="0.0292"/>
        <n v="0.0287"/>
        <n v="0.0279"/>
        <n v="0.0277"/>
        <n v="0.0276"/>
        <n v="0.0268"/>
        <n v="0.0515"/>
        <n v="0.0226"/>
        <n v="0.0365"/>
        <n v="0.0461"/>
        <n v="0.0644"/>
        <n v="0.0312"/>
        <m/>
        <n v="0.013"/>
        <n v="0.0212"/>
        <n v="0.0251"/>
        <n v="0.0211"/>
        <n v="0.0382"/>
        <n v="0.0236"/>
        <n v="0.0278"/>
        <n v="0.0611"/>
        <n v="0.0565"/>
        <n v="0.0408"/>
        <n v="0.0322"/>
        <n v="0.0588"/>
        <n v="0.0213"/>
        <n v="0.0229"/>
        <n v="0.0458"/>
        <n v="0.0384"/>
        <n v="0.0224"/>
        <n v="0.042"/>
        <n v="0.0549"/>
        <n v="0.0174"/>
        <n v="0.0447"/>
        <n v="0.019"/>
        <n v="0.024"/>
        <n v="0.0245"/>
        <n v="0.0345"/>
        <n v="0.0483"/>
        <n v="0.0498"/>
        <n v="0.0757"/>
        <n v="0.0346"/>
        <n v="0.0407"/>
        <n v="0.0619"/>
        <n v="0.0215"/>
        <n v="0.0373"/>
        <n v="0.0241"/>
        <n v="0.0429"/>
        <n v="0.0262"/>
        <n v="0.026"/>
        <n v="0.0137"/>
        <n v="0.0092"/>
        <n v="0.0187"/>
        <n v="0.0125"/>
        <n v="0.0457"/>
        <n v="0.0194"/>
        <n v="0.0091"/>
        <n v="0.0118"/>
        <n v="0.0192"/>
        <n v="0.0112"/>
        <n v="0.0124"/>
        <n v="0.0103"/>
        <n v="0.009"/>
        <n v="0.0168"/>
        <n v="0.0202"/>
        <n v="0.0115"/>
        <n v="0.0075"/>
        <n v="0.0074"/>
        <n v="0.0078"/>
        <n v="0.0191"/>
        <n v="0.0122"/>
        <n v="0.0063"/>
        <n v="0.0171"/>
        <n v="0.0203"/>
        <n v="0.0108"/>
        <n v="0.0107"/>
        <n v="0.0214"/>
        <n v="0.0149"/>
        <n v="0.0261"/>
        <n v="0.0253"/>
        <n v="0.0248"/>
        <n v="0.0247"/>
        <n v="0.0246"/>
        <n v="0.0244"/>
        <n v="0.0243"/>
        <n v="0.0242"/>
        <n v="0.0239"/>
        <n v="0.0237"/>
        <n v="0.0233"/>
        <n v="0.022"/>
        <n v="0.021"/>
        <n v="0.0209"/>
        <n v="0.0206"/>
        <n v="0.0201"/>
        <n v="0.02"/>
        <n v="0.0199"/>
        <n v="0.0197"/>
        <n v="0.0196"/>
        <n v="0.0188"/>
        <n v="0.0182"/>
        <n v="0.0181"/>
        <n v="0.0176"/>
        <n v="0.0175"/>
        <n v="0.0167"/>
        <n v="0.0163"/>
        <n v="0.0162"/>
        <n v="0.0161"/>
        <n v="0.016"/>
        <n v="0.0157"/>
        <n v="0.0156"/>
        <n v="0.0155"/>
        <n v="0.0154"/>
        <n v="0.0152"/>
        <n v="0.015"/>
        <n v="0.0143"/>
        <n v="0.0142"/>
        <n v="0.0139"/>
        <n v="0.0138"/>
        <n v="0.0135"/>
        <n v="0.0134"/>
        <n v="0.0131"/>
        <n v="0.0129"/>
        <n v="0.0128"/>
        <n v="0.0126"/>
        <n v="0.0123"/>
        <n v="0.012"/>
        <n v="0.0117"/>
        <n v="0.0111"/>
        <n v="0.0109"/>
        <n v="0.0106"/>
        <n v="0.0105"/>
        <n v="0.0101"/>
        <n v="0.0099"/>
        <n v="0.0097"/>
        <n v="0.0094"/>
        <n v="0.0093"/>
        <n v="0.0089"/>
        <n v="0.0088"/>
        <n v="0.0086"/>
        <n v="0.0084"/>
        <n v="0.0082"/>
        <n v="0.0081"/>
        <n v="0.008"/>
        <n v="0.0077"/>
        <n v="0.0073"/>
        <n v="0.0066"/>
        <n v="0.0065"/>
        <n v="0.0062"/>
        <n v="0.0057"/>
        <n v="0.0056"/>
        <n v="0.0045"/>
        <n v="0.004"/>
        <n v="0.0035"/>
        <n v="0.014"/>
        <n v="0.0141"/>
        <n v="0.0071"/>
        <n v="0.0119"/>
        <n v="0.0169"/>
        <n v="0.0205"/>
        <n v="0.0148"/>
        <n v="0.0053"/>
        <n v="0.0136"/>
        <n v="0.0098"/>
        <n v="0.0313"/>
        <n v="0.0087"/>
        <n v="0.0179"/>
        <n v="0.0145"/>
        <n v="0.0273"/>
        <n v="0.0173"/>
        <n v="0.0198"/>
        <n v="0.0521"/>
        <n v="0.0285"/>
        <n v="0.0231"/>
        <n v="0.0165"/>
        <n v="0.0055"/>
        <n v="0.0255"/>
        <n v="0.0178"/>
        <n v="0.0046"/>
        <n v="0.0085"/>
        <n v="0.0102"/>
        <n v="0.0186"/>
        <n v="0.0049"/>
        <n v="0.025"/>
        <n v="0.007"/>
        <n v="0.0113"/>
        <n v="0.0208"/>
        <n v="0.0083"/>
        <n v="0.0158"/>
      </sharedItems>
    </cacheField>
    <cacheField name="Unique Clicks" numFmtId="3">
      <sharedItems containsString="0" containsBlank="1" containsNumber="1" containsInteger="1">
        <n v="18139.0"/>
        <n v="17450.0"/>
        <n v="16071.0"/>
        <n v="14866.0"/>
        <n v="14594.0"/>
        <n v="12779.0"/>
        <n v="12706.0"/>
        <n v="12402.0"/>
        <n v="12364.0"/>
        <n v="11804.0"/>
        <n v="11606.0"/>
        <n v="10936.0"/>
        <n v="10656.0"/>
        <n v="10149.0"/>
        <n v="10188.0"/>
        <n v="9948.0"/>
        <n v="9112.0"/>
        <n v="9073.0"/>
        <n v="9000.0"/>
        <n v="8936.0"/>
        <n v="8876.0"/>
        <n v="4494.0"/>
        <n v="8201.0"/>
        <n v="8124.0"/>
        <n v="8012.0"/>
        <n v="7870.0"/>
        <n v="7516.0"/>
        <n v="3187.0"/>
        <n v="7141.0"/>
        <n v="1140.0"/>
        <n v="6683.0"/>
        <n v="6669.0"/>
        <n v="858.0"/>
        <n v="6080.0"/>
        <n v="975.0"/>
        <n v="779.0"/>
        <n v="8455.0"/>
        <n v="1876.0"/>
        <n v="5460.0"/>
        <n v="893.0"/>
        <n v="887.0"/>
        <n v="5272.0"/>
        <n v="5202.0"/>
        <n v="7769.0"/>
        <n v="9732.0"/>
        <n v="4270.0"/>
        <n v="6880.0"/>
        <n v="8669.0"/>
        <n v="12155.0"/>
        <n v="5887.0"/>
        <n v="10358.0"/>
        <n v="2448.0"/>
        <n v="3999.0"/>
        <n v="4748.0"/>
        <n v="3985.0"/>
        <n v="7208.0"/>
        <n v="4457.0"/>
        <n v="5243.0"/>
        <n v="11535.0"/>
        <n v="5205.0"/>
        <n v="10659.0"/>
        <n v="5520.0"/>
        <n v="7688.0"/>
        <n v="6083.0"/>
        <n v="11087.0"/>
        <n v="4014.0"/>
        <n v="4315.0"/>
        <n v="3320.0"/>
        <n v="8639.0"/>
        <n v="7236.0"/>
        <n v="4209.0"/>
        <n v="7918.0"/>
        <n v="10338.0"/>
        <n v="3280.0"/>
        <n v="8423.0"/>
        <n v="3573.0"/>
        <n v="4509.0"/>
        <n v="4622.0"/>
        <n v="6490.0"/>
        <n v="9097.0"/>
        <n v="9365.0"/>
        <n v="14236.0"/>
        <n v="6503.0"/>
        <n v="7645.0"/>
        <n v="11635.0"/>
        <n v="4030.0"/>
        <n v="7007.0"/>
        <n v="7752.0"/>
        <n v="4532.0"/>
        <n v="8048.0"/>
        <n v="2618.0"/>
        <n v="7519.0"/>
        <n v="3939.0"/>
        <n v="2654.0"/>
        <n v="5391.0"/>
        <n v="1245.0"/>
        <n v="1240.0"/>
        <n v="4549.0"/>
        <n v="5588.0"/>
        <n v="2120.0"/>
        <n v="904.0"/>
        <n v="1169.0"/>
        <n v="5539.0"/>
        <n v="1117.0"/>
        <n v="1231.0"/>
        <n v="2973.0"/>
        <n v="2552.0"/>
        <n v="1667.0"/>
        <n v="5820.0"/>
        <n v="3316.0"/>
        <n v="748.0"/>
        <n v="740.0"/>
        <n v="5498.0"/>
        <n v="1026.0"/>
        <n v="1208.0"/>
        <n v="624.0"/>
        <n v="1695.0"/>
        <n v="5831.0"/>
        <n v="1072.0"/>
        <n v="1063.0"/>
        <n v="2030.0"/>
        <n v="6164.0"/>
        <n v="1716.0"/>
        <n v="1501.0"/>
        <n v="4952.0"/>
        <n v="659.0"/>
        <n v="4706.0"/>
        <n v="4713.0"/>
        <n v="7116.0"/>
        <n v="2436.0"/>
        <n v="2218.0"/>
        <n v="1557.0"/>
        <n v="6923.0"/>
        <n v="4522.0"/>
        <n v="2162.0"/>
        <n v="606.0"/>
        <n v="2008.0"/>
        <n v="1743.0"/>
        <n v="2124.0"/>
        <n v="4001.0"/>
        <n v="640.0"/>
        <n v="3937.0"/>
        <n v="5838.0"/>
        <n v="1837.0"/>
        <n v="5798.0"/>
        <n v="3757.0"/>
        <n v="1818.0"/>
        <n v="5697.0"/>
        <n v="1958.0"/>
        <n v="1896.0"/>
        <n v="1874.0"/>
        <n v="490.0"/>
        <n v="3438.0"/>
        <n v="1808.0"/>
        <n v="577.0"/>
        <n v="1757.0"/>
        <n v="3322.0"/>
        <n v="1128.0"/>
        <n v="1737.0"/>
        <n v="554.0"/>
        <n v="526.0"/>
        <n v="1363.0"/>
        <n v="498.0"/>
        <n v="420.0"/>
        <n v="4653.0"/>
        <n v="4627.0"/>
        <n v="491.0"/>
        <n v="1013.0"/>
        <n v="1421.0"/>
        <n v="495.0"/>
        <n v="476.0"/>
        <n v="473.0"/>
        <n v="1517.0"/>
        <n v="1494.0"/>
        <n v="478.0"/>
        <n v="389.0"/>
        <n v="456.0"/>
        <n v="436.0"/>
        <n v="363.0"/>
        <n v="362.0"/>
        <n v="1377.0"/>
        <n v="1346.0"/>
        <n v="430.0"/>
        <n v="408.0"/>
        <n v="1070.0"/>
        <n v="415.0"/>
        <n v="1285.0"/>
        <n v="1178.0"/>
        <n v="1175.0"/>
        <n v="828.0"/>
        <n v="1277.0"/>
        <n v="1029.0"/>
        <n v="1143.0"/>
        <n v="325.0"/>
        <n v="322.0"/>
        <n v="1121.0"/>
        <n v="787.0"/>
        <n v="1199.0"/>
        <n v="311.0"/>
        <n v="758.0"/>
        <n v="3380.0"/>
        <n v="300.0"/>
        <n v="344.0"/>
        <n v="3214.0"/>
        <n v="1017.0"/>
        <n v="897.0"/>
        <n v="341.0"/>
        <n v="347.0"/>
        <n v="987.0"/>
        <n v="1058.0"/>
        <n v="1053.0"/>
        <n v="316.0"/>
        <n v="314.0"/>
        <n v="310.0"/>
        <n v="263.0"/>
        <n v="262.0"/>
        <n v="939.0"/>
        <n v="297.0"/>
        <n v="242.0"/>
        <n v="734.0"/>
        <n v="276.0"/>
        <n v="234.0"/>
        <n v="231.0"/>
        <n v="882.0"/>
        <n v="874.0"/>
        <n v="279.0"/>
        <n v="766.0"/>
        <n v="252.0"/>
        <n v="210.0"/>
        <n v="795.0"/>
        <n v="768.0"/>
        <n v="750.0"/>
        <n v="728.0"/>
        <n v="173.0"/>
        <n v="642.0"/>
        <n v="417.0"/>
        <n v="244.0"/>
        <n v="181.0"/>
        <n v="148.0"/>
        <n v="178.0"/>
        <n v="138.0"/>
        <n v="121.0"/>
        <n v="108.0"/>
        <n v="90.0"/>
        <n v="3703.0"/>
        <n v="992.0"/>
        <n v="862.0"/>
        <m/>
        <n v="245.0"/>
        <n v="1382.0"/>
        <n v="902.0"/>
        <n v="366.0"/>
        <n v="1129.0"/>
        <n v="772.0"/>
        <n v="184.0"/>
        <n v="763.0"/>
        <n v="1082.0"/>
        <n v="1518.0"/>
        <n v="1313.0"/>
        <n v="626.0"/>
        <n v="948.0"/>
        <n v="1023.0"/>
        <n v="1290.0"/>
        <n v="2331.0"/>
        <n v="1119.0"/>
        <n v="400.0"/>
        <n v="867.0"/>
        <n v="254.0"/>
        <n v="539.0"/>
        <n v="1997.0"/>
        <n v="235.0"/>
        <n v="875.0"/>
        <n v="660.0"/>
        <n v="224.0"/>
        <n v="1611.0"/>
        <n v="409.0"/>
        <n v="461.0"/>
        <n v="1298.0"/>
        <n v="2485.0"/>
        <n v="197.0"/>
        <n v="511.0"/>
        <n v="1577.0"/>
        <n v="1907.0"/>
        <n v="1320.0"/>
        <n v="1804.0"/>
        <n v="1654.0"/>
        <n v="481.0"/>
        <n v="905.0"/>
        <n v="625.0"/>
        <n v="629.0"/>
        <n v="2105.0"/>
        <n v="399.0"/>
        <n v="525.0"/>
        <n v="615.0"/>
        <n v="176.0"/>
        <n v="508.0"/>
        <n v="885.0"/>
        <n v="809.0"/>
        <n v="1229.0"/>
        <n v="2037.0"/>
        <n v="546.0"/>
        <n v="368.0"/>
        <n v="199.0"/>
        <n v="142.0"/>
        <n v="261.0"/>
        <n v="1345.0"/>
        <n v="326.0"/>
        <n v="1512.0"/>
        <n v="150.0"/>
        <n v="765.0"/>
        <n v="284.0"/>
        <n v="582.0"/>
        <n v="213.0"/>
        <n v="419.0"/>
        <n v="878.0"/>
        <n v="251.0"/>
        <n v="534.0"/>
        <n v="1690.0"/>
        <n v="668.0"/>
        <n v="484.0"/>
      </sharedItems>
    </cacheField>
    <cacheField name="Month" numFmtId="167">
      <sharedItems containsDate="1" containsString="0" containsBlank="1">
        <d v="2026-02-01T00:00:00Z"/>
        <d v="2026-01-01T00:00:00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otifications summary" cacheId="0" dataCaption="" rowGrandTotals="0" compact="0" compactData="0">
  <location ref="B2:F12" firstHeaderRow="0" firstDataRow="3" firstDataCol="0"/>
  <pivotFields>
    <pivotField name="Articl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Audience" compact="0" outline="0" multipleItemSelectionAllowed="1" showAll="0">
      <items>
        <item x="0"/>
        <item x="1"/>
        <item x="2"/>
        <item t="default"/>
      </items>
    </pivotField>
    <pivotField name="Channel" axis="axisRow" compact="0" outline="0" multipleItemSelectionAllowed="1" showAll="0" sortType="ascending" defaultSubtotal="0">
      <items>
        <item x="5"/>
        <item x="1"/>
        <item x="3"/>
        <item x="4"/>
        <item x="2"/>
        <item x="0"/>
      </items>
    </pivotField>
    <pivotField name="Channel 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otific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Notification 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Notification Type" compact="0" outline="0" multipleItemSelectionAllowed="1" showAll="0">
      <items>
        <item x="0"/>
        <item x="1"/>
        <item t="default"/>
      </items>
    </pivotField>
    <pivotField name="Sent A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Territories" compact="0" outline="0" multipleItemSelectionAllowed="1" showAll="0">
      <items>
        <item x="0"/>
        <item x="1"/>
        <item x="2"/>
        <item t="default"/>
      </items>
    </pivotField>
    <pivotField name="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CTR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Unique Click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Month" axis="axisRow" compact="0" numFmtId="167" outline="0" multipleItemSelectionAllowed="1" showAll="0" sortType="ascending">
      <items>
        <item x="2"/>
        <item x="1"/>
        <item x="0"/>
        <item t="default"/>
      </items>
    </pivotField>
  </pivotFields>
  <rowFields>
    <field x="2"/>
    <field x="12"/>
  </rowFields>
  <colFields>
    <field x="-2"/>
  </colFields>
  <dataFields>
    <dataField name="Avg. impressions" fld="9" subtotal="average" baseField="0"/>
    <dataField name="Avg. CTR" fld="10" subtotal="average" baseField="0"/>
    <dataField name="Sum of article views" fld="11" baseField="0"/>
  </dataFields>
</pivotTableDefinition>
</file>

<file path=xl/tables/table1.xml><?xml version="1.0" encoding="utf-8"?>
<table xmlns="http://schemas.openxmlformats.org/spreadsheetml/2006/main" ref="A1:M990" displayName="Table2" name="Table2" id="1">
  <autoFilter ref="$A$1:$M$990">
    <filterColumn colId="12">
      <filters blank="1">
        <filter val="Feb 2026"/>
      </filters>
    </filterColumn>
  </autoFilter>
  <tableColumns count="13">
    <tableColumn name="Article ID" id="1"/>
    <tableColumn name="Audience" id="2"/>
    <tableColumn name="Channel" id="3"/>
    <tableColumn name="Channel ID" id="4"/>
    <tableColumn name="Notification ID" id="5"/>
    <tableColumn name="Notification Text" id="6"/>
    <tableColumn name="Notification Type" id="7"/>
    <tableColumn name="Sent At" id="8"/>
    <tableColumn name="Territories" id="9"/>
    <tableColumn name="Impressions" id="10"/>
    <tableColumn name="CTR" id="11"/>
    <tableColumn name="Unique Clicks" id="12"/>
    <tableColumn name="Month" id="13"/>
  </tableColumns>
  <tableStyleInfo name="Apple News Notifications-style" showColumnStripes="0" showFirstColumn="1" showLastColumn="1" showRowStripes="1"/>
</table>
</file>

<file path=xl/tables/table2.xml><?xml version="1.0" encoding="utf-8"?>
<table xmlns="http://schemas.openxmlformats.org/spreadsheetml/2006/main" ref="A1:G2116" displayName="Table3" name="Table3" id="2">
  <tableColumns count="7">
    <tableColumn name="Content Title" id="1"/>
    <tableColumn name="Publish Date" id="2"/>
    <tableColumn name="Content UUID" id="3"/>
    <tableColumn name="Provider Name" id="4"/>
    <tableColumn name="Content Provider GUID" id="5"/>
    <tableColumn name="Content Views" id="6"/>
    <tableColumn name="Content Viewers" id="7"/>
  </tableColumns>
  <tableStyleInfo name="Yahoo-style" showColumnStripes="0" showFirstColumn="1" showLastColumn="1" showRowStripes="1"/>
</table>
</file>

<file path=xl/tables/table3.xml><?xml version="1.0" encoding="utf-8"?>
<table xmlns="http://schemas.openxmlformats.org/spreadsheetml/2006/main" ref="A1:I2325" displayName="Table5" name="Table5" id="3">
  <tableColumns count="9">
    <tableColumn name="Content Title" id="1"/>
    <tableColumn name="Publish Date" id="2"/>
    <tableColumn name="Video Streams" id="3"/>
    <tableColumn name="Video Streamers" id="4"/>
    <tableColumn name="Total Watched Minutes" id="5"/>
    <tableColumn name="Minutes Per Unique (mm:ss)" id="6"/>
    <tableColumn name="Provider Name" id="7"/>
    <tableColumn name="Content UUID" id="8"/>
    <tableColumn name="Content Provider GUID" id="9"/>
  </tableColumns>
  <tableStyleInfo name="Yahoo video-style" showColumnStripes="0" showFirstColumn="1" showLastColumn="1" showRowStripes="1"/>
</table>
</file>

<file path=xl/tables/table4.xml><?xml version="1.0" encoding="utf-8"?>
<table xmlns="http://schemas.openxmlformats.org/spreadsheetml/2006/main" ref="A1:G7476" displayName="Table4" name="Table4" id="4">
  <autoFilter ref="$A$1:$G$7476">
    <filterColumn colId="0">
      <filters>
        <filter val="February 2026"/>
      </filters>
    </filterColumn>
  </autoFilter>
  <tableColumns count="7">
    <tableColumn name="date" id="1"/>
    <tableColumn name="period" id="2"/>
    <tableColumn name="domain" id="3"/>
    <tableColumn name="url" id="4"/>
    <tableColumn name="title" id="5"/>
    <tableColumn name="article_view" id="6"/>
    <tableColumn name="smart_view" id="7"/>
  </tableColumns>
  <tableStyleInfo name="SmartNew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iamiherald.com/news/weather-news/article314579988.html" TargetMode="External"/><Relationship Id="rId194" Type="http://schemas.openxmlformats.org/officeDocument/2006/relationships/hyperlink" Target="https://www.miamiherald.com/news/nation-world/world/americas/haiti/article314594632.html" TargetMode="External"/><Relationship Id="rId193" Type="http://schemas.openxmlformats.org/officeDocument/2006/relationships/hyperlink" Target="https://www.miamiherald.com/news/state/florida/article314796471.html" TargetMode="External"/><Relationship Id="rId192" Type="http://schemas.openxmlformats.org/officeDocument/2006/relationships/hyperlink" Target="https://www.miamiherald.com/news/politics-government/article314631578.html" TargetMode="External"/><Relationship Id="rId191" Type="http://schemas.openxmlformats.org/officeDocument/2006/relationships/hyperlink" Target="https://www.miamiherald.com/news/politics-government/state-politics/article314746349.html" TargetMode="External"/><Relationship Id="rId187" Type="http://schemas.openxmlformats.org/officeDocument/2006/relationships/hyperlink" Target="https://www.miamiherald.com/news/weather-news/article314729429.html" TargetMode="External"/><Relationship Id="rId186" Type="http://schemas.openxmlformats.org/officeDocument/2006/relationships/hyperlink" Target="https://www.miamiherald.com/news/local/community/miami-dade/north-miami/article314774336.html" TargetMode="External"/><Relationship Id="rId185" Type="http://schemas.openxmlformats.org/officeDocument/2006/relationships/hyperlink" Target="https://www.miamiherald.com/news/local/community/miami-dade/article314590823.html" TargetMode="External"/><Relationship Id="rId184" Type="http://schemas.openxmlformats.org/officeDocument/2006/relationships/hyperlink" Target="https://www.miamiherald.com/living/article314680204.html" TargetMode="External"/><Relationship Id="rId189" Type="http://schemas.openxmlformats.org/officeDocument/2006/relationships/hyperlink" Target="https://www.miamiherald.com/news/politics-government/article314631578.html" TargetMode="External"/><Relationship Id="rId188" Type="http://schemas.openxmlformats.org/officeDocument/2006/relationships/hyperlink" Target="https://www.miamiherald.com/news/politics-government/national-politics/article314812835.html" TargetMode="External"/><Relationship Id="rId183" Type="http://schemas.openxmlformats.org/officeDocument/2006/relationships/hyperlink" Target="https://www.miamiherald.com/news/state/florida/article314797997.html" TargetMode="External"/><Relationship Id="rId182" Type="http://schemas.openxmlformats.org/officeDocument/2006/relationships/hyperlink" Target="https://www.miamiherald.com/news/local/crime/article314759966.html" TargetMode="External"/><Relationship Id="rId181" Type="http://schemas.openxmlformats.org/officeDocument/2006/relationships/hyperlink" Target="https://www.miamiherald.com/news/weather-news/article314535782.html" TargetMode="External"/><Relationship Id="rId180" Type="http://schemas.openxmlformats.org/officeDocument/2006/relationships/hyperlink" Target="https://www.miamiherald.com/news/nation-world/world/americas/cuba/article314691535.html" TargetMode="External"/><Relationship Id="rId176" Type="http://schemas.openxmlformats.org/officeDocument/2006/relationships/hyperlink" Target="https://www.miamiherald.com/news/nation-world/world/americas/cuba/article314633943.html" TargetMode="External"/><Relationship Id="rId175" Type="http://schemas.openxmlformats.org/officeDocument/2006/relationships/hyperlink" Target="https://www.miamiherald.com/news/nation-world/world/americas/cuba/article314873687.html" TargetMode="External"/><Relationship Id="rId174" Type="http://schemas.openxmlformats.org/officeDocument/2006/relationships/hyperlink" Target="https://www.miamiherald.com/news/local/immigration/article314473355.html" TargetMode="External"/><Relationship Id="rId173" Type="http://schemas.openxmlformats.org/officeDocument/2006/relationships/hyperlink" Target="https://www.miamiherald.com/news/nation-world/world/americas/venezuela/article314602731.html" TargetMode="External"/><Relationship Id="rId179" Type="http://schemas.openxmlformats.org/officeDocument/2006/relationships/hyperlink" Target="https://www.miamiherald.com/news/weather-news/article314517243.html" TargetMode="External"/><Relationship Id="rId178" Type="http://schemas.openxmlformats.org/officeDocument/2006/relationships/hyperlink" Target="https://www.miamiherald.com/news/politics-government/article314546750.html" TargetMode="External"/><Relationship Id="rId177" Type="http://schemas.openxmlformats.org/officeDocument/2006/relationships/hyperlink" Target="https://www.miamiherald.com/news/nation-world/world/americas/cuba/article314839404.html" TargetMode="External"/><Relationship Id="rId198" Type="http://schemas.openxmlformats.org/officeDocument/2006/relationships/hyperlink" Target="https://www.miamiherald.com/news/local/immigration/article314680137.html" TargetMode="External"/><Relationship Id="rId197" Type="http://schemas.openxmlformats.org/officeDocument/2006/relationships/hyperlink" Target="https://www.miamiherald.com/news/nation-world/national/article314799724.html" TargetMode="External"/><Relationship Id="rId196" Type="http://schemas.openxmlformats.org/officeDocument/2006/relationships/hyperlink" Target="https://www.miamiherald.com/news/local/community/broward/article314765683.html" TargetMode="External"/><Relationship Id="rId195" Type="http://schemas.openxmlformats.org/officeDocument/2006/relationships/hyperlink" Target="https://www.miamiherald.com/entertainment/article314728685.html" TargetMode="External"/><Relationship Id="rId199" Type="http://schemas.openxmlformats.org/officeDocument/2006/relationships/hyperlink" Target="https://www.miamiherald.com/news/politics-government/article314631578.html" TargetMode="External"/><Relationship Id="rId150" Type="http://schemas.openxmlformats.org/officeDocument/2006/relationships/hyperlink" Target="https://www.miamiherald.com/news/nation-world/world/americas/venezuela/article314332284.html" TargetMode="External"/><Relationship Id="rId392" Type="http://schemas.openxmlformats.org/officeDocument/2006/relationships/hyperlink" Target="https://www.sacbee.com/news/politics-government/capitol-alert/article312515635.html" TargetMode="External"/><Relationship Id="rId391" Type="http://schemas.openxmlformats.org/officeDocument/2006/relationships/hyperlink" Target="https://www.sacbee.com/news/california/article314193762.html" TargetMode="External"/><Relationship Id="rId390" Type="http://schemas.openxmlformats.org/officeDocument/2006/relationships/hyperlink" Target="https://www.sacbee.com/news/politics-government/capitol-alert/article314292718.html" TargetMode="External"/><Relationship Id="rId1" Type="http://schemas.openxmlformats.org/officeDocument/2006/relationships/hyperlink" Target="https://www.charlotteobserver.com/news/weather-news/article314437878.html" TargetMode="External"/><Relationship Id="rId2" Type="http://schemas.openxmlformats.org/officeDocument/2006/relationships/hyperlink" Target="https://www.charlotteobserver.com/news/business/article314304531.html" TargetMode="External"/><Relationship Id="rId3" Type="http://schemas.openxmlformats.org/officeDocument/2006/relationships/hyperlink" Target="https://www.charlotteobserver.com/news/weather-news/article314445353.html" TargetMode="External"/><Relationship Id="rId149" Type="http://schemas.openxmlformats.org/officeDocument/2006/relationships/hyperlink" Target="https://www.miamiherald.com/news/nation-world/world/americas/venezuela/article314345779.html" TargetMode="External"/><Relationship Id="rId4" Type="http://schemas.openxmlformats.org/officeDocument/2006/relationships/hyperlink" Target="https://www.charlotteobserver.com/news/weather-news/article314521526.html" TargetMode="External"/><Relationship Id="rId148" Type="http://schemas.openxmlformats.org/officeDocument/2006/relationships/hyperlink" Target="https://www.kansascity.com/news/business/openings-closings/article314402409.html" TargetMode="External"/><Relationship Id="rId1090" Type="http://schemas.openxmlformats.org/officeDocument/2006/relationships/hyperlink" Target="https://www.usmagazine.com/entertainment/news/bunnie-xos-jelly-roll-memoir-mentions-sex-confessions-cheating-timeline/?no-js=flatplan" TargetMode="External"/><Relationship Id="rId1091" Type="http://schemas.openxmlformats.org/officeDocument/2006/relationships/hyperlink" Target="https://www.usmagazine.com/celebrity-moms/news/jana-duggar-gives-birth-to-her-1st-baby-with-stephen-wissmann/?no-js=flatplan" TargetMode="External"/><Relationship Id="rId1092" Type="http://schemas.openxmlformats.org/officeDocument/2006/relationships/hyperlink" Target="https://www.usmagazine.com/entertainment/news/turning-point-usa-makes-major-decision-about-the-future-of-halftime-show/?no-js=flatplan" TargetMode="External"/><Relationship Id="rId1093" Type="http://schemas.openxmlformats.org/officeDocument/2006/relationships/hyperlink" Target="https://www.usmagazine.com/celebrity-news/news/influencer-flavia-bueno-at-risk-of-paralysis-after-diving-accident/?no-js=flatplan" TargetMode="External"/><Relationship Id="rId1094" Type="http://schemas.openxmlformats.org/officeDocument/2006/relationships/hyperlink" Target="https://www.usmagazine.com/entertainment/news/golden-globes-play-taylor-swift-music-in-front-of-joe-alwyn-charli-xcx/?no-js=flatplan" TargetMode="External"/><Relationship Id="rId9" Type="http://schemas.openxmlformats.org/officeDocument/2006/relationships/hyperlink" Target="https://www.charlotteobserver.com/news/weather-news/article314488159.html" TargetMode="External"/><Relationship Id="rId143" Type="http://schemas.openxmlformats.org/officeDocument/2006/relationships/hyperlink" Target="https://www.kansascity.com/news/local/article314326619.html" TargetMode="External"/><Relationship Id="rId385" Type="http://schemas.openxmlformats.org/officeDocument/2006/relationships/hyperlink" Target="https://www.sacbee.com/news/politics-government/capitol-alert/article314352965.html" TargetMode="External"/><Relationship Id="rId1095" Type="http://schemas.openxmlformats.org/officeDocument/2006/relationships/hyperlink" Target="https://www.usmagazine.com/stylish/news/alysa-liu-reapplies-lip-oil-before-accepting-her-olympics-gold-medal/?no-js=flatplan" TargetMode="External"/><Relationship Id="rId142" Type="http://schemas.openxmlformats.org/officeDocument/2006/relationships/hyperlink" Target="https://www.kansascity.com/news/local/article314319246.html" TargetMode="External"/><Relationship Id="rId384" Type="http://schemas.openxmlformats.org/officeDocument/2006/relationships/hyperlink" Target="https://www.sacbee.com/sports/nba/sacramento-kings/article314278512.html" TargetMode="External"/><Relationship Id="rId1096" Type="http://schemas.openxmlformats.org/officeDocument/2006/relationships/hyperlink" Target="https://www.usmagazine.com/celebrity-news/news/prince-harry-reportedly-wins-u-k-battle-for-security-after-appeals/?no-js=flatplan" TargetMode="External"/><Relationship Id="rId141" Type="http://schemas.openxmlformats.org/officeDocument/2006/relationships/hyperlink" Target="https://www.kansascity.com/sports/spt-columns-blogs/for-petes-sake/article314254908.html" TargetMode="External"/><Relationship Id="rId383" Type="http://schemas.openxmlformats.org/officeDocument/2006/relationships/hyperlink" Target="https://www.sacbee.com/news/local/crime/article314515560.html" TargetMode="External"/><Relationship Id="rId1097" Type="http://schemas.openxmlformats.org/officeDocument/2006/relationships/hyperlink" Target="https://www.usmagazine.com/celebrity-news/news/why-was-prince-andrew-released-from-police-custody-after-his-arrest/?no-js=flatplan" TargetMode="External"/><Relationship Id="rId140" Type="http://schemas.openxmlformats.org/officeDocument/2006/relationships/hyperlink" Target="https://www.kansascity.com/sports/spt-columns-blogs/sam-mcdowell/article314339023.html" TargetMode="External"/><Relationship Id="rId382" Type="http://schemas.openxmlformats.org/officeDocument/2006/relationships/hyperlink" Target="https://www.sacbee.com/news/local/article314310634.html" TargetMode="External"/><Relationship Id="rId1098" Type="http://schemas.openxmlformats.org/officeDocument/2006/relationships/hyperlink" Target="https://www.usmagazine.com/celebrity-news/news/dave-grohl-and-wife-jordyn-blum-attend-2026-grammys-party-after-scandal/?no-js=flatplan" TargetMode="External"/><Relationship Id="rId5" Type="http://schemas.openxmlformats.org/officeDocument/2006/relationships/hyperlink" Target="https://www.charlotteobserver.com/news/weather/article314389705.html" TargetMode="External"/><Relationship Id="rId147" Type="http://schemas.openxmlformats.org/officeDocument/2006/relationships/hyperlink" Target="https://www.kansascity.com/sports/nfl/kansas-city-chiefs/article314124059.html" TargetMode="External"/><Relationship Id="rId389" Type="http://schemas.openxmlformats.org/officeDocument/2006/relationships/hyperlink" Target="https://www.sacbee.com/news/local/health-and-medicine/article314419734.html" TargetMode="External"/><Relationship Id="rId1099" Type="http://schemas.openxmlformats.org/officeDocument/2006/relationships/hyperlink" Target="https://www.usmagazine.com/crime-news/news/police-launch-probe-after-olympics-star-and-former-world-champ-was-found-dead/?no-js=flatplan" TargetMode="External"/><Relationship Id="rId6" Type="http://schemas.openxmlformats.org/officeDocument/2006/relationships/hyperlink" Target="https://www.charlotteobserver.com/news/weather-news/article314501337.html" TargetMode="External"/><Relationship Id="rId146" Type="http://schemas.openxmlformats.org/officeDocument/2006/relationships/hyperlink" Target="https://www.kansascity.com/news/weather-news/article314403731.html" TargetMode="External"/><Relationship Id="rId388" Type="http://schemas.openxmlformats.org/officeDocument/2006/relationships/hyperlink" Target="https://www.sacbee.com/news/local/article314292439.html" TargetMode="External"/><Relationship Id="rId7" Type="http://schemas.openxmlformats.org/officeDocument/2006/relationships/hyperlink" Target="https://www.charlotteobserver.com/news/weather-news/article314403935.html" TargetMode="External"/><Relationship Id="rId145" Type="http://schemas.openxmlformats.org/officeDocument/2006/relationships/hyperlink" Target="https://www.kansascity.com/sports/spt-columns-blogs/sam-mcdowell/article314355193.html" TargetMode="External"/><Relationship Id="rId387" Type="http://schemas.openxmlformats.org/officeDocument/2006/relationships/hyperlink" Target="https://www.sacbee.com/news/california/article314090581.html" TargetMode="External"/><Relationship Id="rId8" Type="http://schemas.openxmlformats.org/officeDocument/2006/relationships/hyperlink" Target="https://www.charlotteobserver.com/news/weather-news/article314416756.html" TargetMode="External"/><Relationship Id="rId144" Type="http://schemas.openxmlformats.org/officeDocument/2006/relationships/hyperlink" Target="https://www.kansascity.com/news/local/article314285934.html" TargetMode="External"/><Relationship Id="rId386" Type="http://schemas.openxmlformats.org/officeDocument/2006/relationships/hyperlink" Target="https://www.sacbee.com/news/local/crime/article314431209.html" TargetMode="External"/><Relationship Id="rId381" Type="http://schemas.openxmlformats.org/officeDocument/2006/relationships/hyperlink" Target="https://www.sacbee.com/news/article313107445.html" TargetMode="External"/><Relationship Id="rId380" Type="http://schemas.openxmlformats.org/officeDocument/2006/relationships/hyperlink" Target="https://www.sacbee.com/news/local/article314409850.html" TargetMode="External"/><Relationship Id="rId139" Type="http://schemas.openxmlformats.org/officeDocument/2006/relationships/hyperlink" Target="https://www.kansascity.com/news/local/article314442198.html" TargetMode="External"/><Relationship Id="rId138" Type="http://schemas.openxmlformats.org/officeDocument/2006/relationships/hyperlink" Target="https://www.kansascity.com/sports/spt-columns-blogs/for-petes-sake/article314216636.html" TargetMode="External"/><Relationship Id="rId137" Type="http://schemas.openxmlformats.org/officeDocument/2006/relationships/hyperlink" Target="https://www.kansascity.com/news/business/openings-closings/article314182932.html" TargetMode="External"/><Relationship Id="rId379" Type="http://schemas.openxmlformats.org/officeDocument/2006/relationships/hyperlink" Target="https://www.sacbee.com/news/local/article314216179.html" TargetMode="External"/><Relationship Id="rId1080" Type="http://schemas.openxmlformats.org/officeDocument/2006/relationships/hyperlink" Target="https://www.usmagazine.com/celebrity-news/news/nick-reiners-new-lawyer-breaks-silence-on-counsel-shakeup-in-murder-case/?no-js=flatplan" TargetMode="External"/><Relationship Id="rId1081" Type="http://schemas.openxmlformats.org/officeDocument/2006/relationships/hyperlink" Target="https://www.usmagazine.com/celebrity-moms/news/ashley-tisdales-rep-addresses-hilary-duff-mandy-moore-rumors/?no-js=flatplan" TargetMode="External"/><Relationship Id="rId1082" Type="http://schemas.openxmlformats.org/officeDocument/2006/relationships/hyperlink" Target="https://www.usmagazine.com/entertainment/news/travis-kelce-hints-at-retirement-timeline-after-final-chiefs-game-of-season/?no-js=flatplan" TargetMode="External"/><Relationship Id="rId1083" Type="http://schemas.openxmlformats.org/officeDocument/2006/relationships/hyperlink" Target="https://www.usmagazine.com/entertainment/news/olympic-ice-dancer-has-no-thoughts-about-boyfriends-assault-case/?no-js=flatplan" TargetMode="External"/><Relationship Id="rId132" Type="http://schemas.openxmlformats.org/officeDocument/2006/relationships/hyperlink" Target="https://www.kansascity.com/news/local/article314183480.html" TargetMode="External"/><Relationship Id="rId374" Type="http://schemas.openxmlformats.org/officeDocument/2006/relationships/hyperlink" Target="https://www.sacbee.com/news/california/article314470869.html" TargetMode="External"/><Relationship Id="rId1084" Type="http://schemas.openxmlformats.org/officeDocument/2006/relationships/hyperlink" Target="https://www.usmagazine.com/celebrity-news/news/how-do-bill-gates-and-jeffrey-epstein-know-each-other-what-theyve-said/?no-js=flatplan" TargetMode="External"/><Relationship Id="rId131" Type="http://schemas.openxmlformats.org/officeDocument/2006/relationships/hyperlink" Target="https://www.kansascity.com/sports/mlb/kansas-city-royals/article314529266.html" TargetMode="External"/><Relationship Id="rId373" Type="http://schemas.openxmlformats.org/officeDocument/2006/relationships/hyperlink" Target="https://www.sacbee.com/news/california/article314268500.html" TargetMode="External"/><Relationship Id="rId1085" Type="http://schemas.openxmlformats.org/officeDocument/2006/relationships/hyperlink" Target="https://www.usmagazine.com/celebrity-news/news/ice-skater-amber-glenn-got-threats-over-sharing-what-i-believe-in/?no-js=flatplan" TargetMode="External"/><Relationship Id="rId130" Type="http://schemas.openxmlformats.org/officeDocument/2006/relationships/hyperlink" Target="https://www.kansascity.com/news/politics-government/article314387588.html" TargetMode="External"/><Relationship Id="rId372" Type="http://schemas.openxmlformats.org/officeDocument/2006/relationships/hyperlink" Target="https://www.sacbee.com/news/local/article314210184.html" TargetMode="External"/><Relationship Id="rId1086" Type="http://schemas.openxmlformats.org/officeDocument/2006/relationships/hyperlink" Target="https://www.usmagazine.com/entertainment/news/amanda-seyfried-says-channing-tatum-peed-on-her-leg-on-dear-john-set/?no-js=flatplan" TargetMode="External"/><Relationship Id="rId371" Type="http://schemas.openxmlformats.org/officeDocument/2006/relationships/hyperlink" Target="https://www.sacbee.com/news/local/article314296008.html" TargetMode="External"/><Relationship Id="rId1087" Type="http://schemas.openxmlformats.org/officeDocument/2006/relationships/hyperlink" Target="https://www.usmagazine.com/entertainment/news/3-prime-video-movies-that-are-a-perfect-10-10-february-2026/?no-js=flatplan" TargetMode="External"/><Relationship Id="rId136" Type="http://schemas.openxmlformats.org/officeDocument/2006/relationships/hyperlink" Target="https://www.kansascity.com/entertainment/kansas-city/article314375810.html" TargetMode="External"/><Relationship Id="rId378" Type="http://schemas.openxmlformats.org/officeDocument/2006/relationships/hyperlink" Target="https://www.sacbee.com/news/local/article314448022.html" TargetMode="External"/><Relationship Id="rId1088" Type="http://schemas.openxmlformats.org/officeDocument/2006/relationships/hyperlink" Target="https://www.usmagazine.com/celebrity-news/news/fbi-receives-750-tips-in-nancy-guthrie-case-after-family-increases-reward/?no-js=flatplan" TargetMode="External"/><Relationship Id="rId135" Type="http://schemas.openxmlformats.org/officeDocument/2006/relationships/hyperlink" Target="https://www.kansascity.com/news/weather-news/article314254085.html" TargetMode="External"/><Relationship Id="rId377" Type="http://schemas.openxmlformats.org/officeDocument/2006/relationships/hyperlink" Target="https://www.sacbee.com/food-drink/article314389369.html" TargetMode="External"/><Relationship Id="rId1089" Type="http://schemas.openxmlformats.org/officeDocument/2006/relationships/hyperlink" Target="https://www.usmagazine.com/celebrity-news/news/dirty-dancing-star-patrick-swayzes-brother-dead-sean-swayze-was-63/?no-js=flatplan" TargetMode="External"/><Relationship Id="rId134" Type="http://schemas.openxmlformats.org/officeDocument/2006/relationships/hyperlink" Target="https://www.kansascity.com/sports/spt-columns-blogs/sam-mcdowell/article314339023.html" TargetMode="External"/><Relationship Id="rId376" Type="http://schemas.openxmlformats.org/officeDocument/2006/relationships/hyperlink" Target="https://www.sacbee.com/news/politics-government/capitol-alert/article314035290.html" TargetMode="External"/><Relationship Id="rId133" Type="http://schemas.openxmlformats.org/officeDocument/2006/relationships/hyperlink" Target="https://www.kansascity.com/news/weather-news/article314426310.html" TargetMode="External"/><Relationship Id="rId375" Type="http://schemas.openxmlformats.org/officeDocument/2006/relationships/hyperlink" Target="https://www.sacbee.com/news/local/article314448137.html" TargetMode="External"/><Relationship Id="rId172" Type="http://schemas.openxmlformats.org/officeDocument/2006/relationships/hyperlink" Target="https://www.miamiherald.com/news/nation-world/world/americas/cuba/article314839404.html" TargetMode="External"/><Relationship Id="rId171" Type="http://schemas.openxmlformats.org/officeDocument/2006/relationships/hyperlink" Target="https://www.miamiherald.com/news/nation-world/world/americas/venezuela/article314602731.html" TargetMode="External"/><Relationship Id="rId170" Type="http://schemas.openxmlformats.org/officeDocument/2006/relationships/hyperlink" Target="https://www.miamiherald.com/news/recalls/article314446660.html" TargetMode="External"/><Relationship Id="rId165" Type="http://schemas.openxmlformats.org/officeDocument/2006/relationships/hyperlink" Target="https://www.miamiherald.com/news/weather-news/article314330355.html" TargetMode="External"/><Relationship Id="rId164" Type="http://schemas.openxmlformats.org/officeDocument/2006/relationships/hyperlink" Target="https://www.miamiherald.com/news/politics-government/article314235727.html" TargetMode="External"/><Relationship Id="rId163" Type="http://schemas.openxmlformats.org/officeDocument/2006/relationships/hyperlink" Target="https://www.miamiherald.com/news/politics-government/article314517877.html" TargetMode="External"/><Relationship Id="rId162" Type="http://schemas.openxmlformats.org/officeDocument/2006/relationships/hyperlink" Target="https://www.miamiherald.com/news/weather-news/article314456496.html" TargetMode="External"/><Relationship Id="rId169" Type="http://schemas.openxmlformats.org/officeDocument/2006/relationships/hyperlink" Target="https://www.miamiherald.com/news/nation-world/world/americas/cuba/article314508708.html" TargetMode="External"/><Relationship Id="rId168" Type="http://schemas.openxmlformats.org/officeDocument/2006/relationships/hyperlink" Target="https://www.miamiherald.com/news/weather-news/article314497521.html" TargetMode="External"/><Relationship Id="rId167" Type="http://schemas.openxmlformats.org/officeDocument/2006/relationships/hyperlink" Target="https://www.miamiherald.com/opinion/article314334139.html" TargetMode="External"/><Relationship Id="rId166" Type="http://schemas.openxmlformats.org/officeDocument/2006/relationships/hyperlink" Target="https://www.miamiherald.com/news/health-care/article314090152.html" TargetMode="External"/><Relationship Id="rId161" Type="http://schemas.openxmlformats.org/officeDocument/2006/relationships/hyperlink" Target="https://www.miamiherald.com/news/nation-world/world/americas/venezuela/article314164693.html" TargetMode="External"/><Relationship Id="rId160" Type="http://schemas.openxmlformats.org/officeDocument/2006/relationships/hyperlink" Target="https://www.miamiherald.com/news/weather-news/article314497521.html" TargetMode="External"/><Relationship Id="rId159" Type="http://schemas.openxmlformats.org/officeDocument/2006/relationships/hyperlink" Target="https://www.miamiherald.com/news/nation-world/world/americas/cuba/article314223925.html" TargetMode="External"/><Relationship Id="rId154" Type="http://schemas.openxmlformats.org/officeDocument/2006/relationships/hyperlink" Target="https://www.miamiherald.com/sports/college/acc/university-of-miami/article314018688.html" TargetMode="External"/><Relationship Id="rId396" Type="http://schemas.openxmlformats.org/officeDocument/2006/relationships/hyperlink" Target="https://www.sacbee.com/news/california/article314488063.html" TargetMode="External"/><Relationship Id="rId153" Type="http://schemas.openxmlformats.org/officeDocument/2006/relationships/hyperlink" Target="https://www.miamiherald.com/news/nation-world/world/americas/venezuela/article314140330.html" TargetMode="External"/><Relationship Id="rId395" Type="http://schemas.openxmlformats.org/officeDocument/2006/relationships/hyperlink" Target="https://www.sacbee.com/news/local/article314504566.html" TargetMode="External"/><Relationship Id="rId152" Type="http://schemas.openxmlformats.org/officeDocument/2006/relationships/hyperlink" Target="https://www.miamiherald.com/news/weather-news/article314517243.html" TargetMode="External"/><Relationship Id="rId394" Type="http://schemas.openxmlformats.org/officeDocument/2006/relationships/hyperlink" Target="https://www.sacbee.com/news/california/water-and-drought/article314438273.html" TargetMode="External"/><Relationship Id="rId151" Type="http://schemas.openxmlformats.org/officeDocument/2006/relationships/hyperlink" Target="https://www.miamiherald.com/news/nation-world/world/americas/venezuela/article314137788.html" TargetMode="External"/><Relationship Id="rId393" Type="http://schemas.openxmlformats.org/officeDocument/2006/relationships/hyperlink" Target="https://www.sacbee.com/news/california/article314104296.html" TargetMode="External"/><Relationship Id="rId158" Type="http://schemas.openxmlformats.org/officeDocument/2006/relationships/hyperlink" Target="https://www.miamiherald.com/opinion/article314334139.html" TargetMode="External"/><Relationship Id="rId157" Type="http://schemas.openxmlformats.org/officeDocument/2006/relationships/hyperlink" Target="https://www.miamiherald.com/news/nation-world/world/americas/cuba/article314183625.html" TargetMode="External"/><Relationship Id="rId399" Type="http://schemas.openxmlformats.org/officeDocument/2006/relationships/hyperlink" Target="https://www.sacbee.com/news/california/article314041551.html" TargetMode="External"/><Relationship Id="rId156" Type="http://schemas.openxmlformats.org/officeDocument/2006/relationships/hyperlink" Target="https://www.miamiherald.com/news/weather-news/article314497521.html" TargetMode="External"/><Relationship Id="rId398" Type="http://schemas.openxmlformats.org/officeDocument/2006/relationships/hyperlink" Target="https://www.sacbee.com/news/politics-government/the-state-worker/article314387746.html" TargetMode="External"/><Relationship Id="rId155" Type="http://schemas.openxmlformats.org/officeDocument/2006/relationships/hyperlink" Target="https://www.miamiherald.com/news/nation-world/world/americas/venezuela/article314501295.html" TargetMode="External"/><Relationship Id="rId397" Type="http://schemas.openxmlformats.org/officeDocument/2006/relationships/hyperlink" Target="https://www.sacbee.com/news/california/article314476939.html" TargetMode="External"/><Relationship Id="rId808" Type="http://schemas.openxmlformats.org/officeDocument/2006/relationships/hyperlink" Target="https://www.usmagazine.com/celebrity-news/news/chers-son-elijah-blue-allman-arrested-for-assault-and-trespassing/?no-js=flatplan" TargetMode="External"/><Relationship Id="rId807" Type="http://schemas.openxmlformats.org/officeDocument/2006/relationships/hyperlink" Target="https://www.usmagazine.com/celebrity-news/news/fbi-investigating-new-footage-of-possible-intruder-near-nancy-guthries-home/?no-js=flatplan" TargetMode="External"/><Relationship Id="rId806" Type="http://schemas.openxmlformats.org/officeDocument/2006/relationships/hyperlink" Target="https://www.usmagazine.com/crime-news/news/georgia-father-charged-with-the-violent-shaking-death-of-his-newborn-daughter/?no-js=flatplan" TargetMode="External"/><Relationship Id="rId805" Type="http://schemas.openxmlformats.org/officeDocument/2006/relationships/hyperlink" Target="https://www.usmagazine.com/sports/news/team-usas-isabeau-levito-admitted-crush-on-fellow-olympic-figure-skater/?no-js=flatplan" TargetMode="External"/><Relationship Id="rId809" Type="http://schemas.openxmlformats.org/officeDocument/2006/relationships/hyperlink" Target="https://www.usmagazine.com/celebrity-news/news/how-jennifer-aniston-and-jim-curtis-celebrated-their-1st-valentines-day/?no-js=flatplan" TargetMode="External"/><Relationship Id="rId800" Type="http://schemas.openxmlformats.org/officeDocument/2006/relationships/hyperlink" Target="https://www.usmagazine.com/entertainment/news/hailey-bieber-rocks-oversized-fur-at-2026-super-bowl-with-justin-bieber/?no-js=flatplan" TargetMode="External"/><Relationship Id="rId804" Type="http://schemas.openxmlformats.org/officeDocument/2006/relationships/hyperlink" Target="https://www.usmagazine.com/crime-news/news/dad-reunited-with-4-kids-after-their-mom-abducted-them-left-them-in-orphanage/?no-js=flatplan" TargetMode="External"/><Relationship Id="rId803" Type="http://schemas.openxmlformats.org/officeDocument/2006/relationships/hyperlink" Target="https://www.usmagazine.com/entertainment/news/papadakis-pulled-from-nbc-olympic-coverage-for-conflict-of-interest/?no-js=flatplan" TargetMode="External"/><Relationship Id="rId802" Type="http://schemas.openxmlformats.org/officeDocument/2006/relationships/hyperlink" Target="https://www.usmagazine.com/entertainment/news/stefon-diggs-alleged-text-messages-to-accuser-surface-in-court-filing/?no-js=flatplan" TargetMode="External"/><Relationship Id="rId801" Type="http://schemas.openxmlformats.org/officeDocument/2006/relationships/hyperlink" Target="https://www.usmagazine.com/celebrity-news/news/patrick-dempsey-makes-1st-public-appearance-after-eric-danes-death/?no-js=flatplan" TargetMode="External"/><Relationship Id="rId40" Type="http://schemas.openxmlformats.org/officeDocument/2006/relationships/hyperlink" Target="https://www.kansascity.com/sports/spt-columns-blogs/sam-mcdowell/article314608426.html" TargetMode="External"/><Relationship Id="rId42" Type="http://schemas.openxmlformats.org/officeDocument/2006/relationships/hyperlink" Target="https://www.kansascity.com/news/nation-world/national/article314799724.html" TargetMode="External"/><Relationship Id="rId41" Type="http://schemas.openxmlformats.org/officeDocument/2006/relationships/hyperlink" Target="https://www.kansascity.com/sports/college/big-12/university-of-kansas/article314551237.html" TargetMode="External"/><Relationship Id="rId44" Type="http://schemas.openxmlformats.org/officeDocument/2006/relationships/hyperlink" Target="https://www.kansascity.com/news/local/article314689462.html" TargetMode="External"/><Relationship Id="rId43" Type="http://schemas.openxmlformats.org/officeDocument/2006/relationships/hyperlink" Target="https://www.kansascity.com/news/local/community/johnson-county/article314668354.html" TargetMode="External"/><Relationship Id="rId46" Type="http://schemas.openxmlformats.org/officeDocument/2006/relationships/hyperlink" Target="https://www.kansascity.com/news/local/clay-county/article314692654.html" TargetMode="External"/><Relationship Id="rId45" Type="http://schemas.openxmlformats.org/officeDocument/2006/relationships/hyperlink" Target="https://www.kansascity.com/news/politics-government/article314662235.html" TargetMode="External"/><Relationship Id="rId509" Type="http://schemas.openxmlformats.org/officeDocument/2006/relationships/hyperlink" Target="https://www.usmagazine.com/celebrity-news/news/sharon-stone-slams-rude-kids-in-viral-astra-awards-acceptance-speech/?no-js=flatplan" TargetMode="External"/><Relationship Id="rId508" Type="http://schemas.openxmlformats.org/officeDocument/2006/relationships/hyperlink" Target="https://www.usmagazine.com/celebrity-news/news/prince-albert-of-monaco-seen-with-scar-in-1st-appearance-since-procedure/?no-js=flatplan" TargetMode="External"/><Relationship Id="rId503" Type="http://schemas.openxmlformats.org/officeDocument/2006/relationships/hyperlink" Target="https://www.usmagazine.com/celebrity-news/news/bijou-phillips-is-fighting-for-her-life-for-her-daughter-amid-medical-crisis/?no-js=flatplan" TargetMode="External"/><Relationship Id="rId745" Type="http://schemas.openxmlformats.org/officeDocument/2006/relationships/hyperlink" Target="https://www.usmagazine.com/sports/news/what-is-on-alysa-lius-teeth-all-about-the-smiley-piercing/?no-js=flatplan" TargetMode="External"/><Relationship Id="rId987" Type="http://schemas.openxmlformats.org/officeDocument/2006/relationships/hyperlink" Target="https://www.usmagazine.com/sports/news/hockey-star-connor-mcdavids-wife-praises-team-canadas-humility-amid-team-usa-controversies/?no-js=flatplan" TargetMode="External"/><Relationship Id="rId502" Type="http://schemas.openxmlformats.org/officeDocument/2006/relationships/hyperlink" Target="https://www.usmagazine.com/celebrity-news/news/sheriff-reacts-to-theories-nancy-guthries-family-could-be-involved-in-case/?no-js=flatplan" TargetMode="External"/><Relationship Id="rId744" Type="http://schemas.openxmlformats.org/officeDocument/2006/relationships/hyperlink" Target="https://www.usmagazine.com/celebrity-news/news/jason-bateman-got-sober-from-alcohol-cocaine-to-ease-marriage-tension/?no-js=flatplan" TargetMode="External"/><Relationship Id="rId986" Type="http://schemas.openxmlformats.org/officeDocument/2006/relationships/hyperlink" Target="https://www.usmagazine.com/entertainment/news/read-lisa-rinnas-biggest-bravo-bombshells-from-her-new-memoir/?no-js=flatplan" TargetMode="External"/><Relationship Id="rId501" Type="http://schemas.openxmlformats.org/officeDocument/2006/relationships/hyperlink" Target="https://www.usmagazine.com/celebrity-body/news/kylie-jenner-wears-amazing-bras-while-posing-for-kim-kardashians-skims/?no-js=flatplan" TargetMode="External"/><Relationship Id="rId743" Type="http://schemas.openxmlformats.org/officeDocument/2006/relationships/hyperlink" Target="https://www.usmagazine.com/celebrity-body/news/bethenny-frankel-flaunts-her-curves-in-a-swimsuit-to-close-out-2025/?no-js=flatplan" TargetMode="External"/><Relationship Id="rId985" Type="http://schemas.openxmlformats.org/officeDocument/2006/relationships/hyperlink" Target="https://www.usmagazine.com/celebrity-news/news/nicki-minaj-avoids-20-million-mansion-being-seized-over-unpaid-debt/?no-js=flatplan" TargetMode="External"/><Relationship Id="rId500" Type="http://schemas.openxmlformats.org/officeDocument/2006/relationships/hyperlink" Target="https://www.usmagazine.com/celebrity-news/news/retired-fbi-agent-shares-his-theories-on-nancy-guthries-kidnapping/?no-js=flatplan" TargetMode="External"/><Relationship Id="rId742" Type="http://schemas.openxmlformats.org/officeDocument/2006/relationships/hyperlink" Target="https://www.usmagazine.com/celebrity-news/news/melinda-gates-breaks-silence-on-ex-bills-name-in-the-epstein-files/?no-js=flatplan" TargetMode="External"/><Relationship Id="rId984" Type="http://schemas.openxmlformats.org/officeDocument/2006/relationships/hyperlink" Target="https://www.usmagazine.com/celebrity-news/news/team-usa-figure-skater-amber-glenn-reveals-2026-winter-olympics-crush/?no-js=flatplan" TargetMode="External"/><Relationship Id="rId507" Type="http://schemas.openxmlformats.org/officeDocument/2006/relationships/hyperlink" Target="https://www.usmagazine.com/celebrity-news/news/influencer-minea-pagni-22-claps-back-after-marrying-former-teacher-60/?no-js=flatplan" TargetMode="External"/><Relationship Id="rId749" Type="http://schemas.openxmlformats.org/officeDocument/2006/relationships/hyperlink" Target="https://www.usmagazine.com/celebrity-news/news/ambyr-childers-watched-ex-randall-emmetts-sex-tape-with-lala-kent/?no-js=flatplan" TargetMode="External"/><Relationship Id="rId506" Type="http://schemas.openxmlformats.org/officeDocument/2006/relationships/hyperlink" Target="https://www.usmagazine.com/celebrity-body/news/kylie-jenner-stuns-in-low-plunging-bra-made-entirely-of-pomegranate-seeds-for-lip-butter-launch/?no-js=flatplan" TargetMode="External"/><Relationship Id="rId748" Type="http://schemas.openxmlformats.org/officeDocument/2006/relationships/hyperlink" Target="https://www.usmagazine.com/celebrity-news/news/family-of-soldier-who-escorted-queen-elizabeths-coffin-claim-his-suicide/?no-js=flatplan" TargetMode="External"/><Relationship Id="rId505" Type="http://schemas.openxmlformats.org/officeDocument/2006/relationships/hyperlink" Target="https://www.usmagazine.com/celebrity-news/news/fbi-blocked-from-evidence-in-search-for-savannah-guthries-mom-report/?no-js=flatplan" TargetMode="External"/><Relationship Id="rId747" Type="http://schemas.openxmlformats.org/officeDocument/2006/relationships/hyperlink" Target="https://www.usmagazine.com/sports/news/rondale-moore-cause-of-death-revealed-vikings-wide-receiver-was-25/?no-js=flatplan" TargetMode="External"/><Relationship Id="rId989" Type="http://schemas.openxmlformats.org/officeDocument/2006/relationships/hyperlink" Target="https://www.usmagazine.com/celebrity-moms/news/dwts-witney-carson-claps-back-after-kids-were-shamed-during-flight/?no-js=flatplan" TargetMode="External"/><Relationship Id="rId504" Type="http://schemas.openxmlformats.org/officeDocument/2006/relationships/hyperlink" Target="https://www.usmagazine.com/celebrity-news/news/conan-obrien-breaks-silence-on-rob-reiners-murder-after-party-fight/?no-js=flatplan" TargetMode="External"/><Relationship Id="rId746" Type="http://schemas.openxmlformats.org/officeDocument/2006/relationships/hyperlink" Target="https://www.usmagazine.com/celebrity-body/news/travis-scott-seemingly-raps-about-kylie-jenners-breast-implants-in-rosary/?no-js=flatplan" TargetMode="External"/><Relationship Id="rId988" Type="http://schemas.openxmlformats.org/officeDocument/2006/relationships/hyperlink" Target="https://www.usmagazine.com/celebrity-news/news/alix-earle-hints-at-new-friends-after-spending-nye-with-tom-brady/?no-js=flatplan" TargetMode="External"/><Relationship Id="rId48" Type="http://schemas.openxmlformats.org/officeDocument/2006/relationships/hyperlink" Target="https://www.kansascity.com/sports/spt-columns-blogs/for-petes-sake/article314757018.html" TargetMode="External"/><Relationship Id="rId47" Type="http://schemas.openxmlformats.org/officeDocument/2006/relationships/hyperlink" Target="https://www.kansascity.com/news/local/article314841051.html" TargetMode="External"/><Relationship Id="rId49" Type="http://schemas.openxmlformats.org/officeDocument/2006/relationships/hyperlink" Target="https://www.kansascity.com/sports/spt-columns-blogs/for-petes-sake/article314591030.html" TargetMode="External"/><Relationship Id="rId741" Type="http://schemas.openxmlformats.org/officeDocument/2006/relationships/hyperlink" Target="https://www.usmagazine.com/entertainment/news/lane-kiffin-holds-hands-with-lsus-kim-mulkey-as-ole-miss-plays-in-sugar-bowl/?no-js=flatplan" TargetMode="External"/><Relationship Id="rId983" Type="http://schemas.openxmlformats.org/officeDocument/2006/relationships/hyperlink" Target="https://www.usmagazine.com/celebrity-moms/news/emily-maynards-husband-gushes-over-ricki-hendricks-baby/?no-js=flatplan" TargetMode="External"/><Relationship Id="rId740" Type="http://schemas.openxmlformats.org/officeDocument/2006/relationships/hyperlink" Target="https://www.usmagazine.com/celebrity-news/news/katie-couric-explains-how-nancy-guthrie-disappearance-impacts-today-show/?no-js=flatplan" TargetMode="External"/><Relationship Id="rId982" Type="http://schemas.openxmlformats.org/officeDocument/2006/relationships/hyperlink" Target="https://www.usmagazine.com/stylish/news/sabrina-carpenter-wears-silver-thong-under-her-glittering-naked-dress/?no-js=flatplan" TargetMode="External"/><Relationship Id="rId981" Type="http://schemas.openxmlformats.org/officeDocument/2006/relationships/hyperlink" Target="https://www.usmagazine.com/entertainment/news/ben-affleck-recalls-embarrassing-best-director-oscars-snub/?no-js=flatplan" TargetMode="External"/><Relationship Id="rId980" Type="http://schemas.openxmlformats.org/officeDocument/2006/relationships/hyperlink" Target="https://www.usmagazine.com/celebrity-news/news/zach-and-tori-roloff-visit-family-farm-after-he-spoke-about-tensions-melting/?no-js=flatplan" TargetMode="External"/><Relationship Id="rId31" Type="http://schemas.openxmlformats.org/officeDocument/2006/relationships/hyperlink" Target="https://www.kansascity.com/sports/nfl/kansas-city-chiefs/article314562647.html" TargetMode="External"/><Relationship Id="rId30" Type="http://schemas.openxmlformats.org/officeDocument/2006/relationships/hyperlink" Target="https://www.kansascity.com/sports/nfl/kansas-city-chiefs/article314520003.html" TargetMode="External"/><Relationship Id="rId33" Type="http://schemas.openxmlformats.org/officeDocument/2006/relationships/hyperlink" Target="https://www.kansascity.com/news/state/kansas/article314735918.html" TargetMode="External"/><Relationship Id="rId32" Type="http://schemas.openxmlformats.org/officeDocument/2006/relationships/hyperlink" Target="https://www.kansascity.com/news/weather-news/article314772018.html" TargetMode="External"/><Relationship Id="rId35" Type="http://schemas.openxmlformats.org/officeDocument/2006/relationships/hyperlink" Target="https://www.kansascity.com/news/local/article314704967.html" TargetMode="External"/><Relationship Id="rId34" Type="http://schemas.openxmlformats.org/officeDocument/2006/relationships/hyperlink" Target="https://www.kansascity.com/news/local/article314838011.html" TargetMode="External"/><Relationship Id="rId739" Type="http://schemas.openxmlformats.org/officeDocument/2006/relationships/hyperlink" Target="https://www.usmagazine.com/celebrity-news/news/guy-fieri-gives-health-update-after-hospitalization-wheelchair/?no-js=flatplan" TargetMode="External"/><Relationship Id="rId734" Type="http://schemas.openxmlformats.org/officeDocument/2006/relationships/hyperlink" Target="https://www.usmagazine.com/entertainment/news/ben-affleck-reacts-to-lisa-barlow-blaming-him-for-missing-rhoslc-filming/?no-js=flatplan" TargetMode="External"/><Relationship Id="rId976" Type="http://schemas.openxmlformats.org/officeDocument/2006/relationships/hyperlink" Target="https://www.usmagazine.com/celebrity-news/news/catherine-ohara-hospitalized-in-serious-condition-hours-before-death/?no-js=flatplan" TargetMode="External"/><Relationship Id="rId733" Type="http://schemas.openxmlformats.org/officeDocument/2006/relationships/hyperlink" Target="https://www.usmagazine.com/entertainment/news/3-new-netflix-movies-with-at-least-90-percent-on-rotten-tomatoes-january-2026/?no-js=flatplan" TargetMode="External"/><Relationship Id="rId975" Type="http://schemas.openxmlformats.org/officeDocument/2006/relationships/hyperlink" Target="https://www.usmagazine.com/entertainment/news/best-and-worst-moments-of-the-2026-grammys-include-justin-bieber-and-more/?no-js=flatplan" TargetMode="External"/><Relationship Id="rId732" Type="http://schemas.openxmlformats.org/officeDocument/2006/relationships/hyperlink" Target="https://www.usmagazine.com/celebrity-news/news/ilia-malinin-adorably-puts-his-gold-medal-on-tara-lipinskis-daughter/?no-js=flatplan" TargetMode="External"/><Relationship Id="rId974" Type="http://schemas.openxmlformats.org/officeDocument/2006/relationships/hyperlink" Target="https://www.usmagazine.com/crime-news/news/what-to-know-about-the-imposter-ransom-note-in-nancy-guthrie-case/?no-js=flatplan" TargetMode="External"/><Relationship Id="rId731" Type="http://schemas.openxmlformats.org/officeDocument/2006/relationships/hyperlink" Target="https://www.usmagazine.com/entertainment/news/heres-the-1-new-to-netflix-movie-i-cant-wait-to-watch-in-january-2026/?no-js=flatplan" TargetMode="External"/><Relationship Id="rId973" Type="http://schemas.openxmlformats.org/officeDocument/2006/relationships/hyperlink" Target="https://www.usmagazine.com/celebrity-news/news/country-singer-karley-scott-collins-addresses-keith-urban-dating-rumors/?no-js=flatplan" TargetMode="External"/><Relationship Id="rId738" Type="http://schemas.openxmlformats.org/officeDocument/2006/relationships/hyperlink" Target="https://www.usmagazine.com/celebrity-news/news/fbi-arrests-imposter-over-ransom-demand-for-savannah-guthries-mom-nancy/?no-js=flatplan" TargetMode="External"/><Relationship Id="rId737" Type="http://schemas.openxmlformats.org/officeDocument/2006/relationships/hyperlink" Target="https://www.usmagazine.com/entertainment/news/3-new-netflix-movies-with-at-least-90-percent-on-rotten-tomatoes-february-2026/?no-js=flatplan" TargetMode="External"/><Relationship Id="rId979" Type="http://schemas.openxmlformats.org/officeDocument/2006/relationships/hyperlink" Target="https://www.usmagazine.com/entertainment/news/travis-kelce-makes-major-football-decision-as-retirement-questions-linger/?no-js=flatplan" TargetMode="External"/><Relationship Id="rId736" Type="http://schemas.openxmlformats.org/officeDocument/2006/relationships/hyperlink" Target="https://www.usmagazine.com/sports/news/defaced-quinn-hughes-jersey-left-outside-hockey-hall-of-fame/?no-js=flatplan" TargetMode="External"/><Relationship Id="rId978" Type="http://schemas.openxmlformats.org/officeDocument/2006/relationships/hyperlink" Target="https://www.usmagazine.com/entertainment/pictures/golfer-collin-morikawa-katherine-zhus-relationship-timeline/?no-js=flatplan" TargetMode="External"/><Relationship Id="rId735" Type="http://schemas.openxmlformats.org/officeDocument/2006/relationships/hyperlink" Target="https://www.usmagazine.com/entertainment/news/steven-spielberg-made-one-of-his-best-movies-20-years-ago-does-it-hold-up/?no-js=flatplan" TargetMode="External"/><Relationship Id="rId977" Type="http://schemas.openxmlformats.org/officeDocument/2006/relationships/hyperlink" Target="https://www.usmagazine.com/celebrity-moms/news/why-elsie-hewitt-is-not-breastfeeding-1st-baby-with-pete-davidson/?no-js=flatplan" TargetMode="External"/><Relationship Id="rId37" Type="http://schemas.openxmlformats.org/officeDocument/2006/relationships/hyperlink" Target="https://www.kansascity.com/sports/nfl/kansas-city-chiefs/article314562647.html" TargetMode="External"/><Relationship Id="rId36" Type="http://schemas.openxmlformats.org/officeDocument/2006/relationships/hyperlink" Target="https://www.kansascity.com/news/local/article314652801.html" TargetMode="External"/><Relationship Id="rId39" Type="http://schemas.openxmlformats.org/officeDocument/2006/relationships/hyperlink" Target="https://www.kansascity.com/sports/spt-columns-blogs/for-petes-sake/article314591030.html" TargetMode="External"/><Relationship Id="rId38" Type="http://schemas.openxmlformats.org/officeDocument/2006/relationships/hyperlink" Target="https://www.kansascity.com/news/local/article314838011.html" TargetMode="External"/><Relationship Id="rId730" Type="http://schemas.openxmlformats.org/officeDocument/2006/relationships/hyperlink" Target="https://www.usmagazine.com/entertainment/news/tell-me-lies-creator-breaks-down-lucys-dark-sex-masturbation-scenes/?no-js=flatplan" TargetMode="External"/><Relationship Id="rId972" Type="http://schemas.openxmlformats.org/officeDocument/2006/relationships/hyperlink" Target="https://www.usmagazine.com/sports/news/meghan-mccain-says-shes-the-biggest-bad-bunny-fan-after-super-bowl/?no-js=flatplan" TargetMode="External"/><Relationship Id="rId971" Type="http://schemas.openxmlformats.org/officeDocument/2006/relationships/hyperlink" Target="https://www.usmagazine.com/celebrity-news/news/ny-rangers-ron-duguays-family-launches-gofundme-amid-cancer-battle/?no-js=flatplan" TargetMode="External"/><Relationship Id="rId970" Type="http://schemas.openxmlformats.org/officeDocument/2006/relationships/hyperlink" Target="https://www.usmagazine.com/entertainment/news/5-best-thrillers-on-netflix-prime-video-more-ranked-by-rotten-tomatoes-score-january-2026/?no-js=flatplan" TargetMode="External"/><Relationship Id="rId1114" Type="http://schemas.openxmlformats.org/officeDocument/2006/relationships/hyperlink" Target="https://www.usmagazine.com/entertainment/news/tv-shows-canceled-in-2026-2027-which-arent-renewed-for-more-seasons/?no-js=flatplan" TargetMode="External"/><Relationship Id="rId1115" Type="http://schemas.openxmlformats.org/officeDocument/2006/relationships/hyperlink" Target="https://www.usmagazine.com/entertainment/news/adrianne-curry-reacts-to-netflixs-top-model-doc-and-slams-tyra-banks/?no-js=flatplan" TargetMode="External"/><Relationship Id="rId20" Type="http://schemas.openxmlformats.org/officeDocument/2006/relationships/hyperlink" Target="https://www.kansascity.com/news/local/article314852801.html" TargetMode="External"/><Relationship Id="rId1116" Type="http://schemas.openxmlformats.org/officeDocument/2006/relationships/hyperlink" Target="https://www.usmagazine.com/celebrity-news/news/top-chefs-kelsey-barnard-clark-arrested-for-dui-crashed-car-with-kids-inside/?no-js=flatplan" TargetMode="External"/><Relationship Id="rId1117" Type="http://schemas.openxmlformats.org/officeDocument/2006/relationships/hyperlink" Target="https://www.usmagazine.com/entertainment/news/keith-urban-performs-at-new-years-eve-nashville-bash-amid-divorce/?no-js=flatplan" TargetMode="External"/><Relationship Id="rId22" Type="http://schemas.openxmlformats.org/officeDocument/2006/relationships/hyperlink" Target="https://www.kansascity.com/sports/spt-columns-blogs/for-petes-sake/article314678507.html" TargetMode="External"/><Relationship Id="rId1118" Type="http://schemas.openxmlformats.org/officeDocument/2006/relationships/hyperlink" Target="https://www.usmagazine.com/celebrity-news/news/bringing-up-bates-alum-katie-bates-husband-apologizes-for-affair/?no-js=flatplan" TargetMode="External"/><Relationship Id="rId21" Type="http://schemas.openxmlformats.org/officeDocument/2006/relationships/hyperlink" Target="https://www.kansascity.com/news/weather-news/article314861632.html" TargetMode="External"/><Relationship Id="rId1119" Type="http://schemas.openxmlformats.org/officeDocument/2006/relationships/hyperlink" Target="https://www.usmagazine.com/entertainment/news/which-tracker-stars-are-and-arent-returning-for-season-4-after-exits/?no-js=flatplan" TargetMode="External"/><Relationship Id="rId24" Type="http://schemas.openxmlformats.org/officeDocument/2006/relationships/hyperlink" Target="https://www.kansascity.com/news/weather-news/article314742984.html" TargetMode="External"/><Relationship Id="rId23" Type="http://schemas.openxmlformats.org/officeDocument/2006/relationships/hyperlink" Target="https://www.kansascity.com/news/weather-news/article314833575.html" TargetMode="External"/><Relationship Id="rId525" Type="http://schemas.openxmlformats.org/officeDocument/2006/relationships/hyperlink" Target="https://www.usmagazine.com/stylish/news/alix-earle-rocks-naked-dress-for-nye-amid-tom-brady-romance-rumors/?no-js=flatplan" TargetMode="External"/><Relationship Id="rId767" Type="http://schemas.openxmlformats.org/officeDocument/2006/relationships/hyperlink" Target="https://www.usmagazine.com/celebrity-news/news/lydia-plath-remembers-every-detail-of-17-month-old-brothers-death/?no-js=flatplan" TargetMode="External"/><Relationship Id="rId524" Type="http://schemas.openxmlformats.org/officeDocument/2006/relationships/hyperlink" Target="https://www.usmagazine.com/celebrity-news/news/piper-rockelle-shares-grandmothers-surprising-reaction-to-her-onlyfans/?no-js=flatplan" TargetMode="External"/><Relationship Id="rId766" Type="http://schemas.openxmlformats.org/officeDocument/2006/relationships/hyperlink" Target="https://www.usmagazine.com/celebrity-news/news/dr-peter-attia-apologizes-after-epstein-files-family-icu-scandal/?no-js=flatplan" TargetMode="External"/><Relationship Id="rId523" Type="http://schemas.openxmlformats.org/officeDocument/2006/relationships/hyperlink" Target="https://www.usmagazine.com/entertainment/news/his-and-hers-is-netflixs-no-1-thriller-right-now-but-you-should-watch-this-great-show-instead/?no-js=flatplan" TargetMode="External"/><Relationship Id="rId765" Type="http://schemas.openxmlformats.org/officeDocument/2006/relationships/hyperlink" Target="https://www.usmagazine.com/celebrity-news/news/dolly-parton-celebrates-80th-birthday-after-revealing-health-issues/?no-js=flatplan" TargetMode="External"/><Relationship Id="rId522" Type="http://schemas.openxmlformats.org/officeDocument/2006/relationships/hyperlink" Target="https://www.usmagazine.com/sports/news/nfl-coach-robert-saleh-says-wife-has-sex-with-him-when-hes-sleeping/?no-js=flatplan" TargetMode="External"/><Relationship Id="rId764" Type="http://schemas.openxmlformats.org/officeDocument/2006/relationships/hyperlink" Target="https://www.usmagazine.com/entertainment/news/virgin-river-season-7-cast-meet-the-shows-stars-after-surprise-exit/?no-js=flatplan" TargetMode="External"/><Relationship Id="rId529" Type="http://schemas.openxmlformats.org/officeDocument/2006/relationships/hyperlink" Target="https://www.usmagazine.com/stylish/news/kylie-jenners-bf-timothee-chalamet-helps-her-pick-out-a-string-bikini/?no-js=flatplan" TargetMode="External"/><Relationship Id="rId528" Type="http://schemas.openxmlformats.org/officeDocument/2006/relationships/hyperlink" Target="https://www.usmagazine.com/celebrity-news/news/why-pool-cleaners-showed-up-to-nancy-guthries-home-after-disappearance/?no-js=flatplan" TargetMode="External"/><Relationship Id="rId527" Type="http://schemas.openxmlformats.org/officeDocument/2006/relationships/hyperlink" Target="https://www.usmagazine.com/stylish/news/north-west-shows-off-106-carat-skull-necklace-gifted-by-kim-kardashian/?no-js=flatplan" TargetMode="External"/><Relationship Id="rId769" Type="http://schemas.openxmlformats.org/officeDocument/2006/relationships/hyperlink" Target="https://www.usmagazine.com/celebrity-news/news/celebrities-whove-addressed-being-named-in-epstein-files-whoopi-goldberg-more/?no-js=flatplan" TargetMode="External"/><Relationship Id="rId526" Type="http://schemas.openxmlformats.org/officeDocument/2006/relationships/hyperlink" Target="https://www.usmagazine.com/celebrity-news/news/donald-trump-jr-s-ex-kimberly-guilfoyle-addresses-bettina-anderson-engagement/?no-js=flatplan" TargetMode="External"/><Relationship Id="rId768" Type="http://schemas.openxmlformats.org/officeDocument/2006/relationships/hyperlink" Target="https://www.usmagazine.com/celebrity-moms/news/snoop-doggs-daughter-cori-broadus-lays-baby-codi-to-rest-after-her-death/?no-js=flatplan" TargetMode="External"/><Relationship Id="rId26" Type="http://schemas.openxmlformats.org/officeDocument/2006/relationships/hyperlink" Target="https://www.kansascity.com/news/politics-government/article314752183.html" TargetMode="External"/><Relationship Id="rId25" Type="http://schemas.openxmlformats.org/officeDocument/2006/relationships/hyperlink" Target="https://www.kansascity.com/news/politics-government/article314844596.html" TargetMode="External"/><Relationship Id="rId28" Type="http://schemas.openxmlformats.org/officeDocument/2006/relationships/hyperlink" Target="https://www.kansascity.com/news/weather-news/article314846908.html" TargetMode="External"/><Relationship Id="rId27" Type="http://schemas.openxmlformats.org/officeDocument/2006/relationships/hyperlink" Target="https://www.kansascity.com/news/local/article314729215.html" TargetMode="External"/><Relationship Id="rId521" Type="http://schemas.openxmlformats.org/officeDocument/2006/relationships/hyperlink" Target="https://www.usmagazine.com/entertainment/news/leo-dicaprio-misses-awards-show-due-to-u-s-military-operation-in-venezuela/?no-js=flatplan" TargetMode="External"/><Relationship Id="rId763" Type="http://schemas.openxmlformats.org/officeDocument/2006/relationships/hyperlink" Target="https://www.usmagazine.com/entertainment/news/nfls-greg-olsen-announces-death-of-his-brother-chris-42-in-emotional-post/?no-js=flatplan" TargetMode="External"/><Relationship Id="rId1110" Type="http://schemas.openxmlformats.org/officeDocument/2006/relationships/hyperlink" Target="https://www.usmagazine.com/celebrity-news/news/brooklyn-beckham-seemingly-reacts-to-gordon-ramsays-family-feud-comments/?no-js=flatplan" TargetMode="External"/><Relationship Id="rId29" Type="http://schemas.openxmlformats.org/officeDocument/2006/relationships/hyperlink" Target="https://www.kansascity.com/news/local/article314676617.html" TargetMode="External"/><Relationship Id="rId520" Type="http://schemas.openxmlformats.org/officeDocument/2006/relationships/hyperlink" Target="https://www.usmagazine.com/celebrity-news/news/candace-owens-claims-erika-kirk-lied-about-not-dating-anyone-for-5-years/?no-js=flatplan" TargetMode="External"/><Relationship Id="rId762" Type="http://schemas.openxmlformats.org/officeDocument/2006/relationships/hyperlink" Target="https://www.usmagazine.com/celebrity-news/news/hgtv-star-leslie-davis-confirms-divorce-after-engagement-news-confusion/?no-js=flatplan" TargetMode="External"/><Relationship Id="rId1111" Type="http://schemas.openxmlformats.org/officeDocument/2006/relationships/hyperlink" Target="https://www.usmagazine.com/entertainment/news/3-best-new-prime-video-movies-im-watching-this-weekend-january-23-25-26/?no-js=flatplan" TargetMode="External"/><Relationship Id="rId761" Type="http://schemas.openxmlformats.org/officeDocument/2006/relationships/hyperlink" Target="https://www.usmagazine.com/celebrity-news/news/tyreek-hills-estranged-wife-scolded-by-judge-for-buying-196000-bentley-excl/?no-js=flatplan" TargetMode="External"/><Relationship Id="rId1112" Type="http://schemas.openxmlformats.org/officeDocument/2006/relationships/hyperlink" Target="https://www.usmagazine.com/entertainment/news/chris-pratt-explains-why-he-was-forced-to-quit-making-inappropriate-jokes/?no-js=flatplan" TargetMode="External"/><Relationship Id="rId760" Type="http://schemas.openxmlformats.org/officeDocument/2006/relationships/hyperlink" Target="https://www.usmagazine.com/stylish/news/sydney-sweeney-poses-naked-in-gold-body-paint-for-w-magazine/?no-js=flatplan" TargetMode="External"/><Relationship Id="rId1113" Type="http://schemas.openxmlformats.org/officeDocument/2006/relationships/hyperlink" Target="https://www.usmagazine.com/entertainment/news/where-is-rachel-leviss-now-inside-the-vanderpump-rules-stars-private-life/?no-js=flatplan" TargetMode="External"/><Relationship Id="rId1103" Type="http://schemas.openxmlformats.org/officeDocument/2006/relationships/hyperlink" Target="https://www.usmagazine.com/entertainment/news/landmans-paulina-chavez-breaks-silence-on-arianas-sexual-assault/?no-js=flatplan" TargetMode="External"/><Relationship Id="rId1104" Type="http://schemas.openxmlformats.org/officeDocument/2006/relationships/hyperlink" Target="https://www.usmagazine.com/entertainment/news/hailee-steinfeld-shows-baby-bump-at-2026-golden-globes-misses-bills-game/?no-js=flatplan" TargetMode="External"/><Relationship Id="rId1105" Type="http://schemas.openxmlformats.org/officeDocument/2006/relationships/hyperlink" Target="https://www.usmagazine.com/sports/news/tage-thompson-reacts-to-criticism-for-wearing-maga-hat-at-white-house/?no-js=flatplan" TargetMode="External"/><Relationship Id="rId1106" Type="http://schemas.openxmlformats.org/officeDocument/2006/relationships/hyperlink" Target="https://www.usmagazine.com/entertainment/news/herbert-and-beer-seen-on-rare-public-date-night-at-pre-grammys-gala/?no-js=flatplan" TargetMode="External"/><Relationship Id="rId11" Type="http://schemas.openxmlformats.org/officeDocument/2006/relationships/hyperlink" Target="https://www.charlotteobserver.com/news/weather-news/article314454007.html" TargetMode="External"/><Relationship Id="rId1107" Type="http://schemas.openxmlformats.org/officeDocument/2006/relationships/hyperlink" Target="https://www.usmagazine.com/celebrity-news/news/matt-damons-wife-luciana-thought-ben-affleck-was-cuter-before-meeting/?no-js=flatplan" TargetMode="External"/><Relationship Id="rId10" Type="http://schemas.openxmlformats.org/officeDocument/2006/relationships/hyperlink" Target="https://www.charlotteobserver.com/news/weather-news/article314482126.html" TargetMode="External"/><Relationship Id="rId1108" Type="http://schemas.openxmlformats.org/officeDocument/2006/relationships/hyperlink" Target="https://www.usmagazine.com/entertainment/news/5-rom-com-movie-masterpieces-you-need-to-watch-right-now-february-2026/?no-js=flatplan" TargetMode="External"/><Relationship Id="rId13" Type="http://schemas.openxmlformats.org/officeDocument/2006/relationships/hyperlink" Target="https://www.charlotteobserver.com/news/weather-news/article314447246.html" TargetMode="External"/><Relationship Id="rId1109" Type="http://schemas.openxmlformats.org/officeDocument/2006/relationships/hyperlink" Target="https://www.usmagazine.com/celebrity-news/news/jesy-nelson-splits-from-fiance-amid-babies-muscle-disease-report/?no-js=flatplan" TargetMode="External"/><Relationship Id="rId12" Type="http://schemas.openxmlformats.org/officeDocument/2006/relationships/hyperlink" Target="https://www.charlotteobserver.com/news/business/article314053995.html" TargetMode="External"/><Relationship Id="rId519" Type="http://schemas.openxmlformats.org/officeDocument/2006/relationships/hyperlink" Target="https://www.usmagazine.com/entertainment/news/what-athletes-have-said-about-hooking-up-in-the-olympic-village/?no-js=flatplan" TargetMode="External"/><Relationship Id="rId514" Type="http://schemas.openxmlformats.org/officeDocument/2006/relationships/hyperlink" Target="https://www.usmagazine.com/sports/news/new-details-emerge-about-death-of-northern-iowas-parker-sutherland/?no-js=flatplan" TargetMode="External"/><Relationship Id="rId756" Type="http://schemas.openxmlformats.org/officeDocument/2006/relationships/hyperlink" Target="https://www.usmagazine.com/entertainment/news/why-joe-buck-had-a-black-eye-while-broadcasting-seahawks-49ers-game/?no-js=flatplan" TargetMode="External"/><Relationship Id="rId998" Type="http://schemas.openxmlformats.org/officeDocument/2006/relationships/hyperlink" Target="https://www.usmagazine.com/celebrity-body/news/jennifer-lopez-flaunts-6-pack-abs-in-new-workout-thirst-traps/?no-js=flatplan" TargetMode="External"/><Relationship Id="rId513" Type="http://schemas.openxmlformats.org/officeDocument/2006/relationships/hyperlink" Target="https://www.usmagazine.com/entertainment/news/jordan-shipleys-sister-posts-photo-of-his-bandaged-body-after-ranch-accident/?no-js=flatplan" TargetMode="External"/><Relationship Id="rId755" Type="http://schemas.openxmlformats.org/officeDocument/2006/relationships/hyperlink" Target="https://www.usmagazine.com/celebrity-news/news/tmzs-harvey-levin-details-alleged-nancy-guthrie-ransom-note/?no-js=flatplan" TargetMode="External"/><Relationship Id="rId997" Type="http://schemas.openxmlformats.org/officeDocument/2006/relationships/hyperlink" Target="https://www.usmagazine.com/entertainment/news/new-on-netflix-in-february-2026-the-full-list-of-movies-and-tv-shows/?no-js=flatplan" TargetMode="External"/><Relationship Id="rId512" Type="http://schemas.openxmlformats.org/officeDocument/2006/relationships/hyperlink" Target="https://www.usmagazine.com/entertainment/news/unexpecteds-bella-15-says-boyfriend-hunter-13-only-wants-sex/?no-js=flatplan" TargetMode="External"/><Relationship Id="rId754" Type="http://schemas.openxmlformats.org/officeDocument/2006/relationships/hyperlink" Target="https://www.usmagazine.com/celebrity-news/news/inside-savannah-guthries-unbreakable-bond-with-her-sister-annie-guthrie/?no-js=flatplan" TargetMode="External"/><Relationship Id="rId996" Type="http://schemas.openxmlformats.org/officeDocument/2006/relationships/hyperlink" Target="https://www.usmagazine.com/celebrity-news/news/rfk-jr-s-status-with-caroline-kennedy-after-daughter-tatianas-death/?no-js=flatplan" TargetMode="External"/><Relationship Id="rId511" Type="http://schemas.openxmlformats.org/officeDocument/2006/relationships/hyperlink" Target="https://www.usmagazine.com/entertainment/news/why-abella-danger-apologized-for-her-viral-appearance-at-miami-game/?no-js=flatplan" TargetMode="External"/><Relationship Id="rId753" Type="http://schemas.openxmlformats.org/officeDocument/2006/relationships/hyperlink" Target="https://www.usmagazine.com/entertainment/news/5-greatest-r-rated-1980s-comedy-movies-ranked-a-fish-called-wanda-and-more/?no-js=flatplan" TargetMode="External"/><Relationship Id="rId995" Type="http://schemas.openxmlformats.org/officeDocument/2006/relationships/hyperlink" Target="https://www.usmagazine.com/stylish/news/sara-foster-laughs-off-spanx-slip-at-2026-critics-choice-awards/?no-js=flatplan" TargetMode="External"/><Relationship Id="rId518" Type="http://schemas.openxmlformats.org/officeDocument/2006/relationships/hyperlink" Target="https://www.usmagazine.com/celebrity-news/news/bill-gates-admits-to-affairs-with-2-women-apologizes-for-epstein-ties/?no-js=flatplan" TargetMode="External"/><Relationship Id="rId517" Type="http://schemas.openxmlformats.org/officeDocument/2006/relationships/hyperlink" Target="https://www.usmagazine.com/celebrity-news/news/savannah-guthries-sisters-home-searched-amid-moms-disappearance/?no-js=flatplan" TargetMode="External"/><Relationship Id="rId759" Type="http://schemas.openxmlformats.org/officeDocument/2006/relationships/hyperlink" Target="https://www.usmagazine.com/celebrity-news/news/why-taylor-swift-is-going-to-kill-travis-kelce-for-breaking-item/?no-js=flatplan" TargetMode="External"/><Relationship Id="rId516" Type="http://schemas.openxmlformats.org/officeDocument/2006/relationships/hyperlink" Target="https://www.usmagazine.com/celebrity-news/news/eric-danes-gf-janell-shirtcliff-breaks-silence-after-his-death-at-age-53/?no-js=flatplan" TargetMode="External"/><Relationship Id="rId758" Type="http://schemas.openxmlformats.org/officeDocument/2006/relationships/hyperlink" Target="https://www.usmagazine.com/crime-news/news/u-s-onlyfans-star-nicole-pardo-molina-abducted-at-gunpoint-in-mexico/?no-js=flatplan" TargetMode="External"/><Relationship Id="rId515" Type="http://schemas.openxmlformats.org/officeDocument/2006/relationships/hyperlink" Target="https://www.usmagazine.com/crime-news/news/video-captures-wild-arrests-of-onlyfans-models-at-miami-airport/?no-js=flatplan" TargetMode="External"/><Relationship Id="rId757" Type="http://schemas.openxmlformats.org/officeDocument/2006/relationships/hyperlink" Target="https://www.usmagazine.com/entertainment/news/chelsea-handler-jokes-about-leonardo-dicaprio-at-2026-critics-choice-awards/?no-js=flatplan" TargetMode="External"/><Relationship Id="rId999" Type="http://schemas.openxmlformats.org/officeDocument/2006/relationships/hyperlink" Target="https://www.usmagazine.com/entertainment/news/3-underrated-netflix-shows-i-cant-wait-to-watch-this-weekend-january-2-4-26/?no-js=flatplan" TargetMode="External"/><Relationship Id="rId15" Type="http://schemas.openxmlformats.org/officeDocument/2006/relationships/hyperlink" Target="https://www.charlotteobserver.com/news/weather-news/article314459173.html" TargetMode="External"/><Relationship Id="rId990" Type="http://schemas.openxmlformats.org/officeDocument/2006/relationships/hyperlink" Target="https://www.usmagazine.com/entertainment/news/5-top-new-movies-and-tv-shows-to-watch-this-week-on-netflix-prime-video-and-more-january-5-9/?no-js=flatplan" TargetMode="External"/><Relationship Id="rId14" Type="http://schemas.openxmlformats.org/officeDocument/2006/relationships/hyperlink" Target="https://www.charlotteobserver.com/news/state/north-carolina/article314142238.html" TargetMode="External"/><Relationship Id="rId17" Type="http://schemas.openxmlformats.org/officeDocument/2006/relationships/hyperlink" Target="https://www.charlotteobserver.com/news/local/article314772911.html" TargetMode="External"/><Relationship Id="rId16" Type="http://schemas.openxmlformats.org/officeDocument/2006/relationships/hyperlink" Target="https://www.charlotteobserver.com/news/weather-news/article314533729.html" TargetMode="External"/><Relationship Id="rId19" Type="http://schemas.openxmlformats.org/officeDocument/2006/relationships/hyperlink" Target="https://www.kansascity.com/news/politics-government/article314844596.html" TargetMode="External"/><Relationship Id="rId510" Type="http://schemas.openxmlformats.org/officeDocument/2006/relationships/hyperlink" Target="https://www.usmagazine.com/entertainment/news/sherrone-moores-wife-was-frantic-in-911-call-asked-cops-to-track-his-phone/?no-js=flatplan" TargetMode="External"/><Relationship Id="rId752" Type="http://schemas.openxmlformats.org/officeDocument/2006/relationships/hyperlink" Target="https://www.usmagazine.com/sports/news/journalist-says-team-usa-should-vet-olympians-for-their-patriotism/?no-js=flatplan" TargetMode="External"/><Relationship Id="rId994" Type="http://schemas.openxmlformats.org/officeDocument/2006/relationships/hyperlink" Target="https://www.usmagazine.com/celebrity-moms/news/val-kilmers-daughter-mercedes-honors-late-actor-on-his-birthday/?no-js=flatplan" TargetMode="External"/><Relationship Id="rId18" Type="http://schemas.openxmlformats.org/officeDocument/2006/relationships/hyperlink" Target="https://www.charlotteobserver.com/news/business/article314678207.html" TargetMode="External"/><Relationship Id="rId751" Type="http://schemas.openxmlformats.org/officeDocument/2006/relationships/hyperlink" Target="https://www.usmagazine.com/entertainment/news/sports-journalist-matthew-grahams-pregnant-wife-dies-in-bike-accident/?no-js=flatplan" TargetMode="External"/><Relationship Id="rId993" Type="http://schemas.openxmlformats.org/officeDocument/2006/relationships/hyperlink" Target="https://www.usmagazine.com/sports/news/baseball-player-joey-raccuia-dies-4-days-after-making-college-debut/?no-js=flatplan" TargetMode="External"/><Relationship Id="rId1100" Type="http://schemas.openxmlformats.org/officeDocument/2006/relationships/hyperlink" Target="https://www.usmagazine.com/celebrity-news/news/is-sam-darnold-married-inside-his-relationship-with-fiancee-katie-hoofnagle/?no-js=flatplan" TargetMode="External"/><Relationship Id="rId750" Type="http://schemas.openxmlformats.org/officeDocument/2006/relationships/hyperlink" Target="https://www.usmagazine.com/celebrity-news/news/skydiver-pierre-wolnik-dead-at-37-after-parachute-fails-to-open/?no-js=flatplan" TargetMode="External"/><Relationship Id="rId992" Type="http://schemas.openxmlformats.org/officeDocument/2006/relationships/hyperlink" Target="https://www.usmagazine.com/entertainment/news/broncos-qb-bo-nix-criticizes-coach-sean-payton-for-injury-comments/?no-js=flatplan" TargetMode="External"/><Relationship Id="rId1101" Type="http://schemas.openxmlformats.org/officeDocument/2006/relationships/hyperlink" Target="https://www.usmagazine.com/celebrity-news/news/tommy-lee-jones-daughter-victoria-allegedly-pregnant-before-death-excl/?no-js=flatplan" TargetMode="External"/><Relationship Id="rId991" Type="http://schemas.openxmlformats.org/officeDocument/2006/relationships/hyperlink" Target="https://www.usmagazine.com/entertainment/news/3-netflix-movies-i-cant-wait-to-watch-in-january-2026-people-we-meet-on-vacation-and-more/?no-js=flatplan" TargetMode="External"/><Relationship Id="rId1102" Type="http://schemas.openxmlformats.org/officeDocument/2006/relationships/hyperlink" Target="https://www.usmagazine.com/entertainment/news/peter-attia-exits-cbs-news-after-jeffrey-epstein-ties-revealed/?no-js=flatplan" TargetMode="External"/><Relationship Id="rId84" Type="http://schemas.openxmlformats.org/officeDocument/2006/relationships/hyperlink" Target="https://www.kansascity.com/news/weather-news/article314232830.html" TargetMode="External"/><Relationship Id="rId83" Type="http://schemas.openxmlformats.org/officeDocument/2006/relationships/hyperlink" Target="https://www.kansascity.com/sports/nfl/kansas-city-chiefs/article314188066.html" TargetMode="External"/><Relationship Id="rId86" Type="http://schemas.openxmlformats.org/officeDocument/2006/relationships/hyperlink" Target="https://www.kansascity.com/news/local/article314442198.html" TargetMode="External"/><Relationship Id="rId85" Type="http://schemas.openxmlformats.org/officeDocument/2006/relationships/hyperlink" Target="https://www.kansascity.com/news/local/article314379007.html" TargetMode="External"/><Relationship Id="rId88" Type="http://schemas.openxmlformats.org/officeDocument/2006/relationships/hyperlink" Target="https://www.kansascity.com/news/weather-news/article314345358.html" TargetMode="External"/><Relationship Id="rId87" Type="http://schemas.openxmlformats.org/officeDocument/2006/relationships/hyperlink" Target="https://www.kansascity.com/sports/spt-columns-blogs/for-petes-sake/article314237378.html" TargetMode="External"/><Relationship Id="rId89" Type="http://schemas.openxmlformats.org/officeDocument/2006/relationships/hyperlink" Target="https://www.kansascity.com/news/weather-news/article314450816.html" TargetMode="External"/><Relationship Id="rId709" Type="http://schemas.openxmlformats.org/officeDocument/2006/relationships/hyperlink" Target="https://www.usmagazine.com/celebrity-news/news/who-is-sarah-palins-boyfriend-ron-duguay-his-cancer-battle-details/?no-js=flatplan" TargetMode="External"/><Relationship Id="rId708" Type="http://schemas.openxmlformats.org/officeDocument/2006/relationships/hyperlink" Target="https://www.usmagazine.com/entertainment/news/college-football-player-20-dies-while-on-vacation-with-girlfriend/?no-js=flatplan" TargetMode="External"/><Relationship Id="rId707" Type="http://schemas.openxmlformats.org/officeDocument/2006/relationships/hyperlink" Target="https://www.usmagazine.com/celebrity-news/news/prince-andrew-and-ex-fergie-in-survival-mode-after-his-arrest-excl/?no-js=flatplan" TargetMode="External"/><Relationship Id="rId949" Type="http://schemas.openxmlformats.org/officeDocument/2006/relationships/hyperlink" Target="https://www.usmagazine.com/entertainment/news/johnny-gaudreaus-family-cheers-on-usa-mens-hockey-at-2026-olympics/?no-js=flatplan" TargetMode="External"/><Relationship Id="rId706" Type="http://schemas.openxmlformats.org/officeDocument/2006/relationships/hyperlink" Target="https://www.usmagazine.com/entertainment/news/5-best-netflix-movies-to-watch-right-now-ranked-by-rotten-tomatoes-february-2026/?no-js=flatplan" TargetMode="External"/><Relationship Id="rId948" Type="http://schemas.openxmlformats.org/officeDocument/2006/relationships/hyperlink" Target="https://www.usmagazine.com/entertainment/news/parents-slam-lack-of-transparency-in-missing-high-school-coach-case/?no-js=flatplan" TargetMode="External"/><Relationship Id="rId80" Type="http://schemas.openxmlformats.org/officeDocument/2006/relationships/hyperlink" Target="https://www.kansascity.com/news/weather-news/article314497319.html" TargetMode="External"/><Relationship Id="rId82" Type="http://schemas.openxmlformats.org/officeDocument/2006/relationships/hyperlink" Target="https://www.kansascity.com/news/weather-news/article314417575.html" TargetMode="External"/><Relationship Id="rId81" Type="http://schemas.openxmlformats.org/officeDocument/2006/relationships/hyperlink" Target="https://www.kansascity.com/opinion/opn-columns-blogs/david-mastio/article314334139.html" TargetMode="External"/><Relationship Id="rId701" Type="http://schemas.openxmlformats.org/officeDocument/2006/relationships/hyperlink" Target="https://www.usmagazine.com/crime-news/news/florida-teen-arrested-after-violently-bashing-mom-with-a-pork-chop/?no-js=flatplan" TargetMode="External"/><Relationship Id="rId943" Type="http://schemas.openxmlformats.org/officeDocument/2006/relationships/hyperlink" Target="https://www.usmagazine.com/celebrity-news/news/tmz-will-stop-revealing-notes-from-alleged-nancy-guthrie-informant/?no-js=flatplan" TargetMode="External"/><Relationship Id="rId700" Type="http://schemas.openxmlformats.org/officeDocument/2006/relationships/hyperlink" Target="https://www.usmagazine.com/stylish/news/margot-robbie-wears-naked-dress-of-hair-at-london-wuthering-heights-premiere/?no-js=flatplan" TargetMode="External"/><Relationship Id="rId942" Type="http://schemas.openxmlformats.org/officeDocument/2006/relationships/hyperlink" Target="https://www.usmagazine.com/entertainment/news/jimmy-kimmel-live-makes-major-change-3-months-after-suspension-report/?no-js=flatplan" TargetMode="External"/><Relationship Id="rId941" Type="http://schemas.openxmlformats.org/officeDocument/2006/relationships/hyperlink" Target="https://www.usmagazine.com/celebrity-news/news/denise-richards-breaks-silence-on-outrageous-aaron-phypers-gofundme/?no-js=flatplan" TargetMode="External"/><Relationship Id="rId940" Type="http://schemas.openxmlformats.org/officeDocument/2006/relationships/hyperlink" Target="https://www.usmagazine.com/celebrity-news/news/alix-earles-dad-jokes-about-tom-brady-after-her-nye-outing/?no-js=flatplan" TargetMode="External"/><Relationship Id="rId705" Type="http://schemas.openxmlformats.org/officeDocument/2006/relationships/hyperlink" Target="https://www.usmagazine.com/entertainment/news/justin-hartley-is-complimented-for-hot-wife-sofia-pernas-at-golden-globes/?no-js=flatplan" TargetMode="External"/><Relationship Id="rId947" Type="http://schemas.openxmlformats.org/officeDocument/2006/relationships/hyperlink" Target="https://www.usmagazine.com/crime-news/news/why-andrea-yates-ex-husband-rusty-still-visits-her-after-she-killed-their-kids/?no-js=flatplan" TargetMode="External"/><Relationship Id="rId704" Type="http://schemas.openxmlformats.org/officeDocument/2006/relationships/hyperlink" Target="https://www.usmagazine.com/celebrity-body/news/brittany-mahomes-christen-goff-and-more-cover-sports-illustrated-in-bikinis/?no-js=flatplan" TargetMode="External"/><Relationship Id="rId946" Type="http://schemas.openxmlformats.org/officeDocument/2006/relationships/hyperlink" Target="https://www.usmagazine.com/celebrity-news/news/did-ben-affleck-answer-blake-livelys-email-about-it-ends-with-us/?no-js=flatplan" TargetMode="External"/><Relationship Id="rId703" Type="http://schemas.openxmlformats.org/officeDocument/2006/relationships/hyperlink" Target="https://www.usmagazine.com/celebrity-news/news/erika-kirk-breaks-down-in-tears-during-president-trumps-state-of-the-union/?no-js=flatplan" TargetMode="External"/><Relationship Id="rId945" Type="http://schemas.openxmlformats.org/officeDocument/2006/relationships/hyperlink" Target="https://www.usmagazine.com/celebrity-news/news/paul-rudd-reacts-to-news-he-has-a-huge-penis-in-racy-interview/?no-js=flatplan" TargetMode="External"/><Relationship Id="rId702" Type="http://schemas.openxmlformats.org/officeDocument/2006/relationships/hyperlink" Target="https://www.usmagazine.com/celebrity-body/news/drake-mayes-wife-ann-michael-flaunts-toned-abs-before-2026-super-bowl/?no-js=flatplan" TargetMode="External"/><Relationship Id="rId944" Type="http://schemas.openxmlformats.org/officeDocument/2006/relationships/hyperlink" Target="https://www.usmagazine.com/celebrity-news/news/tom-brady-wraps-his-arm-around-alix-earle-in-new-super-bowl-video/?no-js=flatplan" TargetMode="External"/><Relationship Id="rId73" Type="http://schemas.openxmlformats.org/officeDocument/2006/relationships/hyperlink" Target="https://www.kansascity.com/news/weather-news/article314420409.html" TargetMode="External"/><Relationship Id="rId72" Type="http://schemas.openxmlformats.org/officeDocument/2006/relationships/hyperlink" Target="https://www.kansascity.com/news/weather-news/article314399783.html" TargetMode="External"/><Relationship Id="rId75" Type="http://schemas.openxmlformats.org/officeDocument/2006/relationships/hyperlink" Target="https://www.kansascity.com/news/weather-news/article314383475.html" TargetMode="External"/><Relationship Id="rId74" Type="http://schemas.openxmlformats.org/officeDocument/2006/relationships/hyperlink" Target="https://www.kansascity.com/opinion/opn-columns-blogs/david-mastio/article314334139.html" TargetMode="External"/><Relationship Id="rId77" Type="http://schemas.openxmlformats.org/officeDocument/2006/relationships/hyperlink" Target="https://www.kansascity.com/sports/spt-columns-blogs/vahe-gregorian/article314088585.html" TargetMode="External"/><Relationship Id="rId76" Type="http://schemas.openxmlformats.org/officeDocument/2006/relationships/hyperlink" Target="https://www.kansascity.com/news/local/article314285934.html" TargetMode="External"/><Relationship Id="rId79" Type="http://schemas.openxmlformats.org/officeDocument/2006/relationships/hyperlink" Target="https://www.kansascity.com/news/weather-news/article314450816.html" TargetMode="External"/><Relationship Id="rId78" Type="http://schemas.openxmlformats.org/officeDocument/2006/relationships/hyperlink" Target="https://www.kansascity.com/news/local/article314129189.html" TargetMode="External"/><Relationship Id="rId939" Type="http://schemas.openxmlformats.org/officeDocument/2006/relationships/hyperlink" Target="https://www.usmagazine.com/celebrity-news/news/tom-brady-shares-cryptic-message-after-flirty-alix-earle-video-goes-viral/?no-js=flatplan" TargetMode="External"/><Relationship Id="rId938" Type="http://schemas.openxmlformats.org/officeDocument/2006/relationships/hyperlink" Target="https://www.usmagazine.com/entertainment/news/one-of-hbos-most-addictive-dramas-is-back-and-its-current-season-is-the-best-yet/?no-js=flatplan" TargetMode="External"/><Relationship Id="rId937" Type="http://schemas.openxmlformats.org/officeDocument/2006/relationships/hyperlink" Target="https://www.usmagazine.com/entertainment/news/cardi-b-shares-alleged-text-from-chef-at-center-of-stefon-diggs-scandal/?no-js=flatplan" TargetMode="External"/><Relationship Id="rId71" Type="http://schemas.openxmlformats.org/officeDocument/2006/relationships/hyperlink" Target="https://www.kansascity.com/sports/spt-columns-blogs/sam-mcdowell/article314166175.html" TargetMode="External"/><Relationship Id="rId70" Type="http://schemas.openxmlformats.org/officeDocument/2006/relationships/hyperlink" Target="https://www.kansascity.com/news/weather-news/article314429230.html" TargetMode="External"/><Relationship Id="rId932" Type="http://schemas.openxmlformats.org/officeDocument/2006/relationships/hyperlink" Target="https://www.usmagazine.com/celebrity-news/news/fbi-addresses-new-message-regarding-savannah-guthries-missing-mom-nancy/?no-js=flatplan" TargetMode="External"/><Relationship Id="rId931" Type="http://schemas.openxmlformats.org/officeDocument/2006/relationships/hyperlink" Target="https://www.usmagazine.com/celebrity-news/news/vehicle-of-interest-video-in-nancy-guthrie-case-turned-over-to-cops/?no-js=flatplan" TargetMode="External"/><Relationship Id="rId930" Type="http://schemas.openxmlformats.org/officeDocument/2006/relationships/hyperlink" Target="https://www.usmagazine.com/celebrity-news/news/joe-jonas-is-dating-model-tatiana-gabriela-source-says-excl/?no-js=flatplan" TargetMode="External"/><Relationship Id="rId936" Type="http://schemas.openxmlformats.org/officeDocument/2006/relationships/hyperlink" Target="https://www.usmagazine.com/entertainment/news/logan-paul-calls-out-brother-jake-paul-over-bad-bunny-super-bowl-concert/?no-js=flatplan" TargetMode="External"/><Relationship Id="rId935" Type="http://schemas.openxmlformats.org/officeDocument/2006/relationships/hyperlink" Target="https://www.usmagazine.com/entertainment/news/why-figure-skater-alysa-liu-couldnt-keep-broken-2026-olympics-medal/?no-js=flatplan" TargetMode="External"/><Relationship Id="rId934" Type="http://schemas.openxmlformats.org/officeDocument/2006/relationships/hyperlink" Target="https://www.usmagazine.com/sports/news/5-team-usa-hockey-players-skipped-white-house-meeting-with-trump/?no-js=flatplan" TargetMode="External"/><Relationship Id="rId933" Type="http://schemas.openxmlformats.org/officeDocument/2006/relationships/hyperlink" Target="https://www.usmagazine.com/celebrity-news/news/eric-mccormacks-ex-scores-will-and-grace-residuals-more-in-divorce-excl/?no-js=flatplan" TargetMode="External"/><Relationship Id="rId62" Type="http://schemas.openxmlformats.org/officeDocument/2006/relationships/hyperlink" Target="https://www.bargainhunter.com/lulus-wedding-dresses/?channel=a360-kansas-city-star" TargetMode="External"/><Relationship Id="rId61" Type="http://schemas.openxmlformats.org/officeDocument/2006/relationships/hyperlink" Target="https://www.kansascity.com/sports/spt-columns-blogs/sam-mcdowell/article314583366.html" TargetMode="External"/><Relationship Id="rId64" Type="http://schemas.openxmlformats.org/officeDocument/2006/relationships/hyperlink" Target="https://www.kansascity.com/news/weather-news/article314803399.html" TargetMode="External"/><Relationship Id="rId63" Type="http://schemas.openxmlformats.org/officeDocument/2006/relationships/hyperlink" Target="https://www.kansascity.com/sports/spt-columns-blogs/for-petes-sake/article314753515.html" TargetMode="External"/><Relationship Id="rId66" Type="http://schemas.openxmlformats.org/officeDocument/2006/relationships/hyperlink" Target="https://www.kansascity.com/news/local/article314503670.html" TargetMode="External"/><Relationship Id="rId65" Type="http://schemas.openxmlformats.org/officeDocument/2006/relationships/hyperlink" Target="https://www.kansascity.com/living/article314680234.html" TargetMode="External"/><Relationship Id="rId68" Type="http://schemas.openxmlformats.org/officeDocument/2006/relationships/hyperlink" Target="https://www.kansascity.com/news/weather-news/article314426310.html" TargetMode="External"/><Relationship Id="rId67" Type="http://schemas.openxmlformats.org/officeDocument/2006/relationships/hyperlink" Target="https://www.kansascity.com/sports/spt-columns-blogs/vahe-gregorian/article314488692.html" TargetMode="External"/><Relationship Id="rId729" Type="http://schemas.openxmlformats.org/officeDocument/2006/relationships/hyperlink" Target="https://www.usmagazine.com/entertainment/news/patrick-mahomes-makes-major-announcement-about-chiefs-future/?no-js=flatplan" TargetMode="External"/><Relationship Id="rId728" Type="http://schemas.openxmlformats.org/officeDocument/2006/relationships/hyperlink" Target="https://www.usmagazine.com/celebrity-moms/news/pregnant-hailee-steinfeld-shares-new-glimpse-of-baby-bump/?no-js=flatplan" TargetMode="External"/><Relationship Id="rId60" Type="http://schemas.openxmlformats.org/officeDocument/2006/relationships/hyperlink" Target="https://www.kansascity.com/sports/spt-columns-blogs/for-petes-sake/article314803544.html" TargetMode="External"/><Relationship Id="rId723" Type="http://schemas.openxmlformats.org/officeDocument/2006/relationships/hyperlink" Target="https://www.usmagazine.com/celebrity-body/news/eiza-gonzalez-reflects-on-her-past-complicated-body-image-struggles/?no-js=flatplan" TargetMode="External"/><Relationship Id="rId965" Type="http://schemas.openxmlformats.org/officeDocument/2006/relationships/hyperlink" Target="https://www.usmagazine.com/entertainment/news/erika-kirk-reacts-to-turning-point-usa-halftime-show-after-absence/?no-js=flatplan" TargetMode="External"/><Relationship Id="rId722" Type="http://schemas.openxmlformats.org/officeDocument/2006/relationships/hyperlink" Target="https://www.usmagazine.com/entertainment/news/parents-call-out-school-board-as-high-school-coach-remains-missing/?no-js=flatplan" TargetMode="External"/><Relationship Id="rId964" Type="http://schemas.openxmlformats.org/officeDocument/2006/relationships/hyperlink" Target="https://www.usmagazine.com/celebrity-news/news/sam-darnold-and-fiancee-celebrate-seahawks-victory-with-sweet-kiss/?no-js=flatplan" TargetMode="External"/><Relationship Id="rId721" Type="http://schemas.openxmlformats.org/officeDocument/2006/relationships/hyperlink" Target="https://www.usmagazine.com/celebrity-news/news/timothee-chalamet-thanks-partner-kylie-jenner-at-critics-choice-awards/?no-js=flatplan" TargetMode="External"/><Relationship Id="rId963" Type="http://schemas.openxmlformats.org/officeDocument/2006/relationships/hyperlink" Target="https://www.usmagazine.com/entertainment/news/landman-has-editing-mistake-after-billy-bob-thorntons-full-frontal-scene/?no-js=flatplan" TargetMode="External"/><Relationship Id="rId720" Type="http://schemas.openxmlformats.org/officeDocument/2006/relationships/hyperlink" Target="https://www.usmagazine.com/stylish/news/olivia-rodrigo-shows-off-her-lingerie-in-naked-dress-at-grammys-afterparty/?no-js=flatplan" TargetMode="External"/><Relationship Id="rId962" Type="http://schemas.openxmlformats.org/officeDocument/2006/relationships/hyperlink" Target="https://www.usmagazine.com/entertainment/news/3-new-hbo-max-movies-to-watch-in-january-2026-ranked-by-imdb-rating/?no-js=flatplan" TargetMode="External"/><Relationship Id="rId727" Type="http://schemas.openxmlformats.org/officeDocument/2006/relationships/hyperlink" Target="https://www.usmagazine.com/entertainment/news/5-top-new-movies-and-shows-to-watch-this-week-on-netflix-prime-video-more-february-16-20/?no-js=flatplan" TargetMode="External"/><Relationship Id="rId969" Type="http://schemas.openxmlformats.org/officeDocument/2006/relationships/hyperlink" Target="https://www.usmagazine.com/entertainment/news/reporter-confirms-existence-of-rodgers-mystery-wife-cant-reveal-identity/?no-js=flatplan" TargetMode="External"/><Relationship Id="rId726" Type="http://schemas.openxmlformats.org/officeDocument/2006/relationships/hyperlink" Target="https://www.usmagazine.com/sports/news/meghan-mccain-defends-bad-bunnys-2026-super-bowl-halftime-show/?no-js=flatplan" TargetMode="External"/><Relationship Id="rId968" Type="http://schemas.openxmlformats.org/officeDocument/2006/relationships/hyperlink" Target="https://www.usmagazine.com/entertainment/news/virgin-river-season-7-premiere-date-announced-after-surprise-cast-exit/?no-js=flatplan" TargetMode="External"/><Relationship Id="rId725" Type="http://schemas.openxmlformats.org/officeDocument/2006/relationships/hyperlink" Target="https://www.usmagazine.com/celebrity-news/news/influencer-paul-kims-son-micah-5-dead-after-medical-emergency/?no-js=flatplan" TargetMode="External"/><Relationship Id="rId967" Type="http://schemas.openxmlformats.org/officeDocument/2006/relationships/hyperlink" Target="https://www.usmagazine.com/celebrity-news/news/esther-thomas-dead-influencer-dies-suddenly-after-undergoing-surgery/?no-js=flatplan" TargetMode="External"/><Relationship Id="rId724" Type="http://schemas.openxmlformats.org/officeDocument/2006/relationships/hyperlink" Target="https://www.usmagazine.com/celebrity-news/news/terry-crews-daughter-recalls-creepy-actor-hitting-on-her-when-she-was-16/?no-js=flatplan" TargetMode="External"/><Relationship Id="rId966" Type="http://schemas.openxmlformats.org/officeDocument/2006/relationships/hyperlink" Target="https://www.usmagazine.com/celebrity-news/news/margaret-cho-once-pooped-herself-onstage-after-taking-weight-loss-drug/?no-js=flatplan" TargetMode="External"/><Relationship Id="rId69" Type="http://schemas.openxmlformats.org/officeDocument/2006/relationships/hyperlink" Target="https://www.kansascity.com/news/weather-news/article314411955.html" TargetMode="External"/><Relationship Id="rId961" Type="http://schemas.openxmlformats.org/officeDocument/2006/relationships/hyperlink" Target="https://www.usmagazine.com/crime-news/news/elizabeth-smarts-dad-weighs-in-on-nancy-guthries-disappearance/?no-js=flatplan" TargetMode="External"/><Relationship Id="rId960" Type="http://schemas.openxmlformats.org/officeDocument/2006/relationships/hyperlink" Target="https://www.usmagazine.com/celebrity-news/news/parents-of-timothy-busfields-accusers-involved-in-separate-injury-lawsuit-excl/?no-js=flatplan" TargetMode="External"/><Relationship Id="rId51" Type="http://schemas.openxmlformats.org/officeDocument/2006/relationships/hyperlink" Target="https://www.kansascity.com/entertainment/article314731925.html" TargetMode="External"/><Relationship Id="rId50" Type="http://schemas.openxmlformats.org/officeDocument/2006/relationships/hyperlink" Target="https://www.kansascity.com/news/local/article314841051.html" TargetMode="External"/><Relationship Id="rId53" Type="http://schemas.openxmlformats.org/officeDocument/2006/relationships/hyperlink" Target="https://www.kansascity.com/news/weather-news/article314631244.html" TargetMode="External"/><Relationship Id="rId52" Type="http://schemas.openxmlformats.org/officeDocument/2006/relationships/hyperlink" Target="https://www.kansascity.com/opinion/readers-opinion/guest-commentary/article314606138.html" TargetMode="External"/><Relationship Id="rId55" Type="http://schemas.openxmlformats.org/officeDocument/2006/relationships/hyperlink" Target="https://www.kansascity.com/news/politics-government/article314812184.html" TargetMode="External"/><Relationship Id="rId54" Type="http://schemas.openxmlformats.org/officeDocument/2006/relationships/hyperlink" Target="https://www.kansascity.com/news/local/community/johnson-county/olathe/article314820165.html" TargetMode="External"/><Relationship Id="rId57" Type="http://schemas.openxmlformats.org/officeDocument/2006/relationships/hyperlink" Target="https://www.kansascity.com/sports/spt-columns-blogs/sam-mcdowell/article314633398.html" TargetMode="External"/><Relationship Id="rId56" Type="http://schemas.openxmlformats.org/officeDocument/2006/relationships/hyperlink" Target="https://www.kansascity.com/news/local/article314729684.html" TargetMode="External"/><Relationship Id="rId719" Type="http://schemas.openxmlformats.org/officeDocument/2006/relationships/hyperlink" Target="https://www.usmagazine.com/entertainment/news/one-of-netflixs-most-popular-2026-shows-is-this-underrated-nbc-crime-show/?no-js=flatplan" TargetMode="External"/><Relationship Id="rId718" Type="http://schemas.openxmlformats.org/officeDocument/2006/relationships/hyperlink" Target="https://www.usmagazine.com/entertainment/news/wife-of-patriots-drake-maye-addresses-gisele-bundchen-hate-on-social-media/?no-js=flatplan" TargetMode="External"/><Relationship Id="rId717" Type="http://schemas.openxmlformats.org/officeDocument/2006/relationships/hyperlink" Target="https://www.usmagazine.com/celebrity-news/news/nancy-guthrie-is-in-danger-something-unusual-occurred-in-home-sheriff-says/?no-js=flatplan" TargetMode="External"/><Relationship Id="rId959" Type="http://schemas.openxmlformats.org/officeDocument/2006/relationships/hyperlink" Target="https://www.usmagazine.com/celebrity-news/news/jelly-roll-says-hes-a-dumb-redneck-as-others-call-out-ice-at-2026-grammys/?no-js=flatplan" TargetMode="External"/><Relationship Id="rId712" Type="http://schemas.openxmlformats.org/officeDocument/2006/relationships/hyperlink" Target="https://www.usmagazine.com/entertainment/news/nfls-robert-griffin-iii-stirs-debate-with-post-about-his-wifes-skin-color/?no-js=flatplan" TargetMode="External"/><Relationship Id="rId954" Type="http://schemas.openxmlformats.org/officeDocument/2006/relationships/hyperlink" Target="https://www.usmagazine.com/stylish/news/simone-biles-husband-jonathan-owens-spoils-her-on-bottega-shopping-spree/?no-js=flatplan" TargetMode="External"/><Relationship Id="rId711" Type="http://schemas.openxmlformats.org/officeDocument/2006/relationships/hyperlink" Target="https://www.usmagazine.com/celebrity-news/news/alfonso-ribeiro-shares-photo-from-last-goodbye-with-james-van-der-beek/?no-js=flatplan" TargetMode="External"/><Relationship Id="rId953" Type="http://schemas.openxmlformats.org/officeDocument/2006/relationships/hyperlink" Target="https://www.usmagazine.com/celebrity-moms/news/snoop-doggs-daughter-cori-mourns-death-of-baby-after-10-month-nicu-stay/?no-js=flatplan" TargetMode="External"/><Relationship Id="rId710" Type="http://schemas.openxmlformats.org/officeDocument/2006/relationships/hyperlink" Target="https://www.usmagazine.com/celebrity-news/news/megyn-kelly-names-the-meanest-celebrities-she-has-met-over-the-years/?no-js=flatplan" TargetMode="External"/><Relationship Id="rId952" Type="http://schemas.openxmlformats.org/officeDocument/2006/relationships/hyperlink" Target="https://www.usmagazine.com/crime-news/news/utah-inventor-behind-the-squatty-potty-arrested-on-child-porn-charge/?no-js=flatplan" TargetMode="External"/><Relationship Id="rId951" Type="http://schemas.openxmlformats.org/officeDocument/2006/relationships/hyperlink" Target="https://www.usmagazine.com/entertainment/news/eric-adams-slams-andy-cohen-after-cnn-new-years-eve-rant/?no-js=flatplan" TargetMode="External"/><Relationship Id="rId716" Type="http://schemas.openxmlformats.org/officeDocument/2006/relationships/hyperlink" Target="https://www.usmagazine.com/entertainment/news/ravens-kicker-tyler-loops-fiancee-gets-vile-messages-after-missed-field-goal/?no-js=flatplan" TargetMode="External"/><Relationship Id="rId958" Type="http://schemas.openxmlformats.org/officeDocument/2006/relationships/hyperlink" Target="https://www.usmagazine.com/stylish/news/chappell-roan-wore-prosthetic-nipples-and-faux-tattoos-for-grammys-look/?no-js=flatplan" TargetMode="External"/><Relationship Id="rId715" Type="http://schemas.openxmlformats.org/officeDocument/2006/relationships/hyperlink" Target="https://www.usmagazine.com/entertainment/news/tennis-player-says-f-you-to-sport-in-post-announcing-retirement-at-25/?no-js=flatplan" TargetMode="External"/><Relationship Id="rId957" Type="http://schemas.openxmlformats.org/officeDocument/2006/relationships/hyperlink" Target="https://www.usmagazine.com/celebrity-news/news/how-blake-livelys-texts-could-affect-her-claims-against-justin-baldoni/?no-js=flatplan" TargetMode="External"/><Relationship Id="rId714" Type="http://schemas.openxmlformats.org/officeDocument/2006/relationships/hyperlink" Target="https://www.usmagazine.com/entertainment/news/netflixs-newest-hit-is-this-canceled-mystery-show-will-it-get-another-season/?no-js=flatplan" TargetMode="External"/><Relationship Id="rId956" Type="http://schemas.openxmlformats.org/officeDocument/2006/relationships/hyperlink" Target="https://www.usmagazine.com/celebrity-news/news/fbi-recruits-kohberger-investigator-for-nancy-guthrie-case-report/?no-js=flatplan" TargetMode="External"/><Relationship Id="rId713" Type="http://schemas.openxmlformats.org/officeDocument/2006/relationships/hyperlink" Target="https://www.usmagazine.com/celebrity-body/news/heidi-klum-works-out-in-a-string-bikini-after-going-topless-in-a-thong/?no-js=flatplan" TargetMode="External"/><Relationship Id="rId955" Type="http://schemas.openxmlformats.org/officeDocument/2006/relationships/hyperlink" Target="https://www.usmagazine.com/entertainment/pictures/where-are-oksana-baiul-and-more-olympic-figure-skating-champions-now/?no-js=flatplan" TargetMode="External"/><Relationship Id="rId59" Type="http://schemas.openxmlformats.org/officeDocument/2006/relationships/hyperlink" Target="https://www.kansascity.com/news/article314754718.html" TargetMode="External"/><Relationship Id="rId58" Type="http://schemas.openxmlformats.org/officeDocument/2006/relationships/hyperlink" Target="https://www.kansascity.com/living/food-drink/article314563679.html" TargetMode="External"/><Relationship Id="rId950" Type="http://schemas.openxmlformats.org/officeDocument/2006/relationships/hyperlink" Target="https://www.usmagazine.com/entertainment/news/why-woody-harrelson-wanted-to-punch-matthew-mcconaughey-on-true-detective/?no-js=flatplan" TargetMode="External"/><Relationship Id="rId590" Type="http://schemas.openxmlformats.org/officeDocument/2006/relationships/hyperlink" Target="https://www.usmagazine.com/celebrity-news/news/rondale-moore-dead-minnesota-vikings-and-atlanta-falcons-player-dies-at-25/?no-js=flatplan" TargetMode="External"/><Relationship Id="rId107" Type="http://schemas.openxmlformats.org/officeDocument/2006/relationships/hyperlink" Target="https://www.kansascity.com/sports/spt-columns-blogs/for-petes-sake/article314385968.html" TargetMode="External"/><Relationship Id="rId349" Type="http://schemas.openxmlformats.org/officeDocument/2006/relationships/hyperlink" Target="https://www.sacbee.com/food-drink/restaurants/article313751806.html" TargetMode="External"/><Relationship Id="rId106" Type="http://schemas.openxmlformats.org/officeDocument/2006/relationships/hyperlink" Target="https://www.kansascity.com/news/local/article314317297.html" TargetMode="External"/><Relationship Id="rId348" Type="http://schemas.openxmlformats.org/officeDocument/2006/relationships/hyperlink" Target="https://www.sacbee.com/news/local/article314297901.html" TargetMode="External"/><Relationship Id="rId105" Type="http://schemas.openxmlformats.org/officeDocument/2006/relationships/hyperlink" Target="https://www.kansascity.com/news/politics-government/article314514549.html" TargetMode="External"/><Relationship Id="rId347" Type="http://schemas.openxmlformats.org/officeDocument/2006/relationships/hyperlink" Target="https://www.sacbee.com/news/california/article314104296.html" TargetMode="External"/><Relationship Id="rId589" Type="http://schemas.openxmlformats.org/officeDocument/2006/relationships/hyperlink" Target="https://www.usmagazine.com/celebrity-news/news/megyn-kelly-slammed-for-quoting-savannah-guthries-kidnapping-story/?no-js=flatplan" TargetMode="External"/><Relationship Id="rId104" Type="http://schemas.openxmlformats.org/officeDocument/2006/relationships/hyperlink" Target="https://www.kansascity.com/news/local/article314326619.html" TargetMode="External"/><Relationship Id="rId346" Type="http://schemas.openxmlformats.org/officeDocument/2006/relationships/hyperlink" Target="https://www.sacbee.com/news/local/article314167934.html" TargetMode="External"/><Relationship Id="rId588" Type="http://schemas.openxmlformats.org/officeDocument/2006/relationships/hyperlink" Target="https://www.usmagazine.com/crime-news/news/mom-arrested-after-fleeing-utah-with-4-kids-without-fathers-consent/?no-js=flatplan" TargetMode="External"/><Relationship Id="rId109" Type="http://schemas.openxmlformats.org/officeDocument/2006/relationships/hyperlink" Target="https://www.kansascity.com/sports/spt-columns-blogs/sam-mcdowell/article314166218.html" TargetMode="External"/><Relationship Id="rId108" Type="http://schemas.openxmlformats.org/officeDocument/2006/relationships/hyperlink" Target="https://www.kansascity.com/sports/spt-columns-blogs/vahe-gregorian/article314249134.html" TargetMode="External"/><Relationship Id="rId341" Type="http://schemas.openxmlformats.org/officeDocument/2006/relationships/hyperlink" Target="https://www.sacbee.com/news/california/article314264182.html" TargetMode="External"/><Relationship Id="rId583" Type="http://schemas.openxmlformats.org/officeDocument/2006/relationships/hyperlink" Target="https://www.usmagazine.com/entertainment/news/this-comedy-classic-is-leaving-hbo-max-soon-and-its-still-controversial/?no-js=flatplan" TargetMode="External"/><Relationship Id="rId340" Type="http://schemas.openxmlformats.org/officeDocument/2006/relationships/hyperlink" Target="https://www.sacbee.com/news/equity-lab/accountability/article314349692.html" TargetMode="External"/><Relationship Id="rId582" Type="http://schemas.openxmlformats.org/officeDocument/2006/relationships/hyperlink" Target="https://www.usmagazine.com/celebrity-news/news/project-runways-tim-gunn-reveals-why-hes-been-celibate-for-43-years/?no-js=flatplan" TargetMode="External"/><Relationship Id="rId581" Type="http://schemas.openxmlformats.org/officeDocument/2006/relationships/hyperlink" Target="https://www.usmagazine.com/entertainment/news/3-80s-movies-that-are-worth-rewatching-ranked-february-2026/?no-js=flatplan" TargetMode="External"/><Relationship Id="rId580" Type="http://schemas.openxmlformats.org/officeDocument/2006/relationships/hyperlink" Target="https://www.usmagazine.com/entertainment/news/landman-recap-billy-bob-thornton-tries-to-get-dad-sam-elliott-oral-sex/?no-js=flatplan" TargetMode="External"/><Relationship Id="rId103" Type="http://schemas.openxmlformats.org/officeDocument/2006/relationships/hyperlink" Target="https://www.kansascity.com/sports/spt-columns-blogs/sam-mcdowell/article314109179.html" TargetMode="External"/><Relationship Id="rId345" Type="http://schemas.openxmlformats.org/officeDocument/2006/relationships/hyperlink" Target="https://www.sacbee.com/news/business/article314401283.html" TargetMode="External"/><Relationship Id="rId587" Type="http://schemas.openxmlformats.org/officeDocument/2006/relationships/hyperlink" Target="https://www.usmagazine.com/celebrity-news/news/bonnie-blue-reacts-after-abc-news-hacked-facebook-posts-photo-of-her/?no-js=flatplan" TargetMode="External"/><Relationship Id="rId102" Type="http://schemas.openxmlformats.org/officeDocument/2006/relationships/hyperlink" Target="https://www.kansascity.com/news/politics-government/article314462624.html" TargetMode="External"/><Relationship Id="rId344" Type="http://schemas.openxmlformats.org/officeDocument/2006/relationships/hyperlink" Target="https://www.sacbee.com/news/weather-news/article314492836.html" TargetMode="External"/><Relationship Id="rId586" Type="http://schemas.openxmlformats.org/officeDocument/2006/relationships/hyperlink" Target="https://www.usmagazine.com/celebrity-body/news/sarah-jane-nader-posts-topless-photo-of-brooks-nader-tanning-on-her-b-day/?no-js=flatplan" TargetMode="External"/><Relationship Id="rId101" Type="http://schemas.openxmlformats.org/officeDocument/2006/relationships/hyperlink" Target="https://www.kansascity.com/sports/spt-columns-blogs/for-petes-sake/article314284510.html" TargetMode="External"/><Relationship Id="rId343" Type="http://schemas.openxmlformats.org/officeDocument/2006/relationships/hyperlink" Target="https://www.sacbee.com/news/local/crime/article314366927.html" TargetMode="External"/><Relationship Id="rId585" Type="http://schemas.openxmlformats.org/officeDocument/2006/relationships/hyperlink" Target="https://www.usmagazine.com/celebrity-moms/news/jamie-lynn-spears-daughter-maddie-is-all-grown-up-trying-on-prom-dresses/?no-js=flatplan" TargetMode="External"/><Relationship Id="rId100" Type="http://schemas.openxmlformats.org/officeDocument/2006/relationships/hyperlink" Target="https://www.kansascity.com/news/local/article314503670.html" TargetMode="External"/><Relationship Id="rId342" Type="http://schemas.openxmlformats.org/officeDocument/2006/relationships/hyperlink" Target="https://www.sacbee.com/news/california/article314429232.html" TargetMode="External"/><Relationship Id="rId584" Type="http://schemas.openxmlformats.org/officeDocument/2006/relationships/hyperlink" Target="https://www.usmagazine.com/celebrity-body/news/nina-dobrev-dances-in-an-itty-bitty-bikini-during-a-yacht-vacation/?no-js=flatplan" TargetMode="External"/><Relationship Id="rId338" Type="http://schemas.openxmlformats.org/officeDocument/2006/relationships/hyperlink" Target="https://www.sacbee.com/news/local/article314323631.html" TargetMode="External"/><Relationship Id="rId337" Type="http://schemas.openxmlformats.org/officeDocument/2006/relationships/hyperlink" Target="https://www.sacbee.com/food-drink/article314325133.html" TargetMode="External"/><Relationship Id="rId579" Type="http://schemas.openxmlformats.org/officeDocument/2006/relationships/hyperlink" Target="https://www.usmagazine.com/celebrity-news/news/courtney-thorne-smith-settles-divorce-her-monthly-income-and-more-excl/?no-js=flatplan" TargetMode="External"/><Relationship Id="rId336" Type="http://schemas.openxmlformats.org/officeDocument/2006/relationships/hyperlink" Target="https://www.sacbee.com/news/california/article314353685.html" TargetMode="External"/><Relationship Id="rId578" Type="http://schemas.openxmlformats.org/officeDocument/2006/relationships/hyperlink" Target="https://www.usmagazine.com/celebrity-news/news/sheriff-weighs-whether-nancy-guthrie-kidnapping-linked-to-savannah-guthrie/?no-js=flatplan" TargetMode="External"/><Relationship Id="rId335" Type="http://schemas.openxmlformats.org/officeDocument/2006/relationships/hyperlink" Target="https://www.sacbee.com/news/local/article314193199.html" TargetMode="External"/><Relationship Id="rId577" Type="http://schemas.openxmlformats.org/officeDocument/2006/relationships/hyperlink" Target="https://www.usmagazine.com/entertainment/news/laura-rutledge-explains-awkward-postgame-interview-with-sam-darnold/?no-js=flatplan" TargetMode="External"/><Relationship Id="rId339" Type="http://schemas.openxmlformats.org/officeDocument/2006/relationships/hyperlink" Target="https://www.sacbee.com/news/california/article314123203.html" TargetMode="External"/><Relationship Id="rId330" Type="http://schemas.openxmlformats.org/officeDocument/2006/relationships/hyperlink" Target="https://www.sacbee.com/news/local/article314216231.html" TargetMode="External"/><Relationship Id="rId572" Type="http://schemas.openxmlformats.org/officeDocument/2006/relationships/hyperlink" Target="https://www.usmagazine.com/crime-news/news/millionaire-shot-to-death-inside-maryland-senior-living-facility/?no-js=flatplan" TargetMode="External"/><Relationship Id="rId571" Type="http://schemas.openxmlformats.org/officeDocument/2006/relationships/hyperlink" Target="https://www.usmagazine.com/celebrity-news/news/annie-guthrie-and-husband-tommaso-cioni-got-imposters-ransom-texts/?no-js=flatplan" TargetMode="External"/><Relationship Id="rId570" Type="http://schemas.openxmlformats.org/officeDocument/2006/relationships/hyperlink" Target="https://www.usmagazine.com/crime-news/news/couple-arrested-after-5-month-old-twins-weighed-less-than-they-did-when-born/?no-js=flatplan" TargetMode="External"/><Relationship Id="rId334" Type="http://schemas.openxmlformats.org/officeDocument/2006/relationships/hyperlink" Target="https://www.sacbee.com/food-drink/restaurants/article314254382.html" TargetMode="External"/><Relationship Id="rId576" Type="http://schemas.openxmlformats.org/officeDocument/2006/relationships/hyperlink" Target="https://www.usmagazine.com/stylish/news/alabama-barker-poses-in-lingerie-set-claps-back-after-christmas-haul/?no-js=flatplan" TargetMode="External"/><Relationship Id="rId333" Type="http://schemas.openxmlformats.org/officeDocument/2006/relationships/hyperlink" Target="https://www.sacbee.com/news/california/article314264182.html" TargetMode="External"/><Relationship Id="rId575" Type="http://schemas.openxmlformats.org/officeDocument/2006/relationships/hyperlink" Target="https://www.usmagazine.com/crime-news/news/savannah-guthrie-shares-new-statement-on-mom-nancy-before-ransom-deadline/?no-js=flatplan" TargetMode="External"/><Relationship Id="rId332" Type="http://schemas.openxmlformats.org/officeDocument/2006/relationships/hyperlink" Target="https://www.sacbee.com/news/business/real-estate-news/article314265279.html" TargetMode="External"/><Relationship Id="rId574" Type="http://schemas.openxmlformats.org/officeDocument/2006/relationships/hyperlink" Target="https://www.usmagazine.com/celebrity-news/news/bill-cosbys-longtime-rep-blindsided-over-alleged-quaalude-confession-excl/?no-js=flatplan" TargetMode="External"/><Relationship Id="rId331" Type="http://schemas.openxmlformats.org/officeDocument/2006/relationships/hyperlink" Target="https://www.sacbee.com/news/business/real-estate-news/article314322116.html" TargetMode="External"/><Relationship Id="rId573" Type="http://schemas.openxmlformats.org/officeDocument/2006/relationships/hyperlink" Target="https://www.usmagazine.com/sports/news/team-usa-hockeys-quinn-hughes-appears-drunk-during-live-interview/?no-js=flatplan" TargetMode="External"/><Relationship Id="rId370" Type="http://schemas.openxmlformats.org/officeDocument/2006/relationships/hyperlink" Target="https://www.sacbee.com/news/local/health-and-medicine/article314478794.html" TargetMode="External"/><Relationship Id="rId129" Type="http://schemas.openxmlformats.org/officeDocument/2006/relationships/hyperlink" Target="https://www.kansascity.com/news/weather-news/article314437776.html" TargetMode="External"/><Relationship Id="rId128" Type="http://schemas.openxmlformats.org/officeDocument/2006/relationships/hyperlink" Target="https://www.kansascity.com/news/politics-government/article314349267.html" TargetMode="External"/><Relationship Id="rId127" Type="http://schemas.openxmlformats.org/officeDocument/2006/relationships/hyperlink" Target="https://www.kansascity.com/sports/spt-columns-blogs/for-petes-sake/article314428631.html" TargetMode="External"/><Relationship Id="rId369" Type="http://schemas.openxmlformats.org/officeDocument/2006/relationships/hyperlink" Target="https://www.sacbee.com/news/local/education/article314520099.html" TargetMode="External"/><Relationship Id="rId126" Type="http://schemas.openxmlformats.org/officeDocument/2006/relationships/hyperlink" Target="https://www.kansascity.com/news/weather-news/article314525631.html" TargetMode="External"/><Relationship Id="rId368" Type="http://schemas.openxmlformats.org/officeDocument/2006/relationships/hyperlink" Target="https://www.sacbee.com/sports/nba/sacramento-kings/article314489211.html" TargetMode="External"/><Relationship Id="rId121" Type="http://schemas.openxmlformats.org/officeDocument/2006/relationships/hyperlink" Target="https://www.kansascity.com/news/local/article314267396.html" TargetMode="External"/><Relationship Id="rId363" Type="http://schemas.openxmlformats.org/officeDocument/2006/relationships/hyperlink" Target="https://www.sacbee.com/news/local/education/article314293766.html" TargetMode="External"/><Relationship Id="rId120" Type="http://schemas.openxmlformats.org/officeDocument/2006/relationships/hyperlink" Target="https://www.kansascity.com/sports/spt-columns-blogs/for-petes-sake/article314414959.html" TargetMode="External"/><Relationship Id="rId362" Type="http://schemas.openxmlformats.org/officeDocument/2006/relationships/hyperlink" Target="https://www.sacbee.com/news/politics-government/capitol-alert/article314144428.html" TargetMode="External"/><Relationship Id="rId361" Type="http://schemas.openxmlformats.org/officeDocument/2006/relationships/hyperlink" Target="https://www.sacbee.com/news/local/health-and-medicine/article314368162.html" TargetMode="External"/><Relationship Id="rId360" Type="http://schemas.openxmlformats.org/officeDocument/2006/relationships/hyperlink" Target="https://www.sacbee.com/news/california/article314123203.html" TargetMode="External"/><Relationship Id="rId125" Type="http://schemas.openxmlformats.org/officeDocument/2006/relationships/hyperlink" Target="https://www.kansascity.com/news/local/article314247599.html" TargetMode="External"/><Relationship Id="rId367" Type="http://schemas.openxmlformats.org/officeDocument/2006/relationships/hyperlink" Target="https://www.sacbee.com/food-drink/restaurants/article314268858.html" TargetMode="External"/><Relationship Id="rId124" Type="http://schemas.openxmlformats.org/officeDocument/2006/relationships/hyperlink" Target="https://www.kansascity.com/news/local/article314403423.html" TargetMode="External"/><Relationship Id="rId366" Type="http://schemas.openxmlformats.org/officeDocument/2006/relationships/hyperlink" Target="https://www.sacbee.com/news/weather-news/article314414108.html" TargetMode="External"/><Relationship Id="rId123" Type="http://schemas.openxmlformats.org/officeDocument/2006/relationships/hyperlink" Target="https://www.kansascity.com/sports/spt-columns-blogs/sam-mcdowell/article314128628.html" TargetMode="External"/><Relationship Id="rId365" Type="http://schemas.openxmlformats.org/officeDocument/2006/relationships/hyperlink" Target="https://www.sacbee.com/news/local/article314251147.html" TargetMode="External"/><Relationship Id="rId122" Type="http://schemas.openxmlformats.org/officeDocument/2006/relationships/hyperlink" Target="https://www.kansascity.com/sports/spt-columns-blogs/for-petes-sake/article314249700.html" TargetMode="External"/><Relationship Id="rId364" Type="http://schemas.openxmlformats.org/officeDocument/2006/relationships/hyperlink" Target="https://www.sacbee.com/news/local/article314169745.html" TargetMode="External"/><Relationship Id="rId95" Type="http://schemas.openxmlformats.org/officeDocument/2006/relationships/hyperlink" Target="https://www.kansascity.com/news/weather-news/article314420409.html" TargetMode="External"/><Relationship Id="rId94" Type="http://schemas.openxmlformats.org/officeDocument/2006/relationships/hyperlink" Target="https://www.kansascity.com/sports/spt-columns-blogs/for-petes-sake/article314187635.html" TargetMode="External"/><Relationship Id="rId97" Type="http://schemas.openxmlformats.org/officeDocument/2006/relationships/hyperlink" Target="https://www.kansascity.com/sports/spt-columns-blogs/for-petes-sake/article314414959.html" TargetMode="External"/><Relationship Id="rId96" Type="http://schemas.openxmlformats.org/officeDocument/2006/relationships/hyperlink" Target="https://www.kansascity.com/news/local/article314131261.html" TargetMode="External"/><Relationship Id="rId99" Type="http://schemas.openxmlformats.org/officeDocument/2006/relationships/hyperlink" Target="https://www.kansascity.com/news/local/crime/article314184480.html" TargetMode="External"/><Relationship Id="rId98" Type="http://schemas.openxmlformats.org/officeDocument/2006/relationships/hyperlink" Target="https://www.kansascity.com/sports/spt-columns-blogs/sam-mcdowell/article314420204.html" TargetMode="External"/><Relationship Id="rId91" Type="http://schemas.openxmlformats.org/officeDocument/2006/relationships/hyperlink" Target="https://www.kansascity.com/news/local/article314307080.html" TargetMode="External"/><Relationship Id="rId90" Type="http://schemas.openxmlformats.org/officeDocument/2006/relationships/hyperlink" Target="https://www.kansascity.com/news/politics-government/article314488012.html" TargetMode="External"/><Relationship Id="rId93" Type="http://schemas.openxmlformats.org/officeDocument/2006/relationships/hyperlink" Target="https://www.kansascity.com/sports/spt-columns-blogs/for-petes-sake/article314187635.html" TargetMode="External"/><Relationship Id="rId92" Type="http://schemas.openxmlformats.org/officeDocument/2006/relationships/hyperlink" Target="https://www.kansascity.com/news/weather-news/article314246349.html" TargetMode="External"/><Relationship Id="rId118" Type="http://schemas.openxmlformats.org/officeDocument/2006/relationships/hyperlink" Target="https://www.kansascity.com/opinion/opn-columns-blogs/david-mastio/article314334139.html" TargetMode="External"/><Relationship Id="rId117" Type="http://schemas.openxmlformats.org/officeDocument/2006/relationships/hyperlink" Target="https://www.kansascity.com/news/weather-news/article314348862.html" TargetMode="External"/><Relationship Id="rId359" Type="http://schemas.openxmlformats.org/officeDocument/2006/relationships/hyperlink" Target="https://www.sacbee.com/news/business/real-estate-news/article314265279.html" TargetMode="External"/><Relationship Id="rId116" Type="http://schemas.openxmlformats.org/officeDocument/2006/relationships/hyperlink" Target="https://www.kansascity.com/news/local/article314325612.html" TargetMode="External"/><Relationship Id="rId358" Type="http://schemas.openxmlformats.org/officeDocument/2006/relationships/hyperlink" Target="https://www.sacbee.com/news/california/article314090581.html" TargetMode="External"/><Relationship Id="rId115" Type="http://schemas.openxmlformats.org/officeDocument/2006/relationships/hyperlink" Target="https://www.kansascity.com/news/local/article314088274.html" TargetMode="External"/><Relationship Id="rId357" Type="http://schemas.openxmlformats.org/officeDocument/2006/relationships/hyperlink" Target="https://www.sacbee.com/news/california/article314429232.html" TargetMode="External"/><Relationship Id="rId599" Type="http://schemas.openxmlformats.org/officeDocument/2006/relationships/hyperlink" Target="https://www.usmagazine.com/stylish/news/heidi-klum-wears-sculpted-naked-dress-at-the-2026-grammys-red-carpet/?no-js=flatplan" TargetMode="External"/><Relationship Id="rId119" Type="http://schemas.openxmlformats.org/officeDocument/2006/relationships/hyperlink" Target="https://www.kansascity.com/news/local/article314129189.html" TargetMode="External"/><Relationship Id="rId110" Type="http://schemas.openxmlformats.org/officeDocument/2006/relationships/hyperlink" Target="https://www.kansascity.com/news/local/article314234311.html" TargetMode="External"/><Relationship Id="rId352" Type="http://schemas.openxmlformats.org/officeDocument/2006/relationships/hyperlink" Target="https://www.sacbee.com/news/politics-government/the-state-worker/article314432697.html" TargetMode="External"/><Relationship Id="rId594" Type="http://schemas.openxmlformats.org/officeDocument/2006/relationships/hyperlink" Target="https://www.usmagazine.com/celebrity-news/news/james-van-der-beek-urged-fans-not-to-ignore-this-colorectal-cancer-symptom/?no-js=flatplan" TargetMode="External"/><Relationship Id="rId351" Type="http://schemas.openxmlformats.org/officeDocument/2006/relationships/hyperlink" Target="https://www.sacbee.com/news/california/water-and-drought/article314438273.html" TargetMode="External"/><Relationship Id="rId593" Type="http://schemas.openxmlformats.org/officeDocument/2006/relationships/hyperlink" Target="https://www.usmagazine.com/entertainment/news/patriots-treveyon-henderson-reveals-he-got-married-days-before-super-bowl/?no-js=flatplan" TargetMode="External"/><Relationship Id="rId350" Type="http://schemas.openxmlformats.org/officeDocument/2006/relationships/hyperlink" Target="https://www.sacbee.com/news/local/article314508850.html" TargetMode="External"/><Relationship Id="rId592" Type="http://schemas.openxmlformats.org/officeDocument/2006/relationships/hyperlink" Target="https://www.usmagazine.com/entertainment/news/kelsey-asbilles-life-after-yellowstone-where-is-she-since-playing-monica/?no-js=flatplan" TargetMode="External"/><Relationship Id="rId591" Type="http://schemas.openxmlformats.org/officeDocument/2006/relationships/hyperlink" Target="https://www.usmagazine.com/entertainment/news/netflix-just-added-this-wild-sci-fi-show-and-its-better-than-stranger-things/?no-js=flatplan" TargetMode="External"/><Relationship Id="rId114" Type="http://schemas.openxmlformats.org/officeDocument/2006/relationships/hyperlink" Target="https://www.kansascity.com/news/business/openings-closings/article314182932.html" TargetMode="External"/><Relationship Id="rId356" Type="http://schemas.openxmlformats.org/officeDocument/2006/relationships/hyperlink" Target="https://www.sacbee.com/news/business/real-estate-news/article314322116.html" TargetMode="External"/><Relationship Id="rId598" Type="http://schemas.openxmlformats.org/officeDocument/2006/relationships/hyperlink" Target="https://www.usmagazine.com/celebrity-news/news/alix-earle-and-tom-brady-spotted-celebrating-new-years-eve-together/?no-js=flatplan" TargetMode="External"/><Relationship Id="rId113" Type="http://schemas.openxmlformats.org/officeDocument/2006/relationships/hyperlink" Target="https://www.kansascity.com/sports/spt-columns-blogs/for-petes-sake/article314376139.html" TargetMode="External"/><Relationship Id="rId355" Type="http://schemas.openxmlformats.org/officeDocument/2006/relationships/hyperlink" Target="https://www.sacbee.com/news/california/article313844019.html" TargetMode="External"/><Relationship Id="rId597" Type="http://schemas.openxmlformats.org/officeDocument/2006/relationships/hyperlink" Target="https://www.usmagazine.com/celebrity-body/news/olympian-ilona-maher-slams-commenter-who-claimed-she-looks-pregnant/?no-js=flatplan" TargetMode="External"/><Relationship Id="rId112" Type="http://schemas.openxmlformats.org/officeDocument/2006/relationships/hyperlink" Target="https://www.kansascity.com/sports/spt-columns-blogs/sam-mcdowell/article314166218.html" TargetMode="External"/><Relationship Id="rId354" Type="http://schemas.openxmlformats.org/officeDocument/2006/relationships/hyperlink" Target="https://www.sacbee.com/news/california/article314340134.html" TargetMode="External"/><Relationship Id="rId596" Type="http://schemas.openxmlformats.org/officeDocument/2006/relationships/hyperlink" Target="https://www.usmagazine.com/entertainment/news/this-great-valentines-day-movie-on-hulu-has-a-near-perfect-rotten-tomatoes-score/?no-js=flatplan" TargetMode="External"/><Relationship Id="rId111" Type="http://schemas.openxmlformats.org/officeDocument/2006/relationships/hyperlink" Target="https://www.kansascity.com/news/local/article314501542.html" TargetMode="External"/><Relationship Id="rId353" Type="http://schemas.openxmlformats.org/officeDocument/2006/relationships/hyperlink" Target="https://www.sacbee.com/news/california/article314124423.html" TargetMode="External"/><Relationship Id="rId595" Type="http://schemas.openxmlformats.org/officeDocument/2006/relationships/hyperlink" Target="https://www.usmagazine.com/celebrity-news/news/teacher-speaks-out-after-being-accused-of-being-nancy-guthrie-suspect/?no-js=flatplan" TargetMode="External"/><Relationship Id="rId305" Type="http://schemas.openxmlformats.org/officeDocument/2006/relationships/hyperlink" Target="https://www.sacbee.com/sports/nba/sacramento-kings/article314489211.html" TargetMode="External"/><Relationship Id="rId547" Type="http://schemas.openxmlformats.org/officeDocument/2006/relationships/hyperlink" Target="https://www.usmagazine.com/celebrity-news/news/man-detained-in-nancy-guthrie-disappearance-maintains-innocence/?no-js=flatplan" TargetMode="External"/><Relationship Id="rId789" Type="http://schemas.openxmlformats.org/officeDocument/2006/relationships/hyperlink" Target="https://www.usmagazine.com/entertainment/news/john-harbaugh-breaks-silence-on-relationship-with-qb-lamar-jackson/?no-js=flatplan" TargetMode="External"/><Relationship Id="rId304" Type="http://schemas.openxmlformats.org/officeDocument/2006/relationships/hyperlink" Target="https://www.sacbee.com/news/california/article314293511.html" TargetMode="External"/><Relationship Id="rId546" Type="http://schemas.openxmlformats.org/officeDocument/2006/relationships/hyperlink" Target="https://www.usmagazine.com/entertainment/news/mike-tomlins-wife-kiya-breaks-silence-after-his-steelers-departure/?no-js=flatplan" TargetMode="External"/><Relationship Id="rId788" Type="http://schemas.openxmlformats.org/officeDocument/2006/relationships/hyperlink" Target="https://www.usmagazine.com/crime-news/news/detained-mans-relative-shares-where-he-was-when-nancy-guthrie-went-missing/?no-js=flatplan" TargetMode="External"/><Relationship Id="rId303" Type="http://schemas.openxmlformats.org/officeDocument/2006/relationships/hyperlink" Target="https://www.sacbee.com/news/politics-government/capitol-alert/article314352394.html" TargetMode="External"/><Relationship Id="rId545" Type="http://schemas.openxmlformats.org/officeDocument/2006/relationships/hyperlink" Target="https://www.usmagazine.com/entertainment/news/olympic-ice-skater-dorothy-hamill-her-life-50-years-after-gold-medal/?no-js=flatplan" TargetMode="External"/><Relationship Id="rId787" Type="http://schemas.openxmlformats.org/officeDocument/2006/relationships/hyperlink" Target="https://www.usmagazine.com/sports/news/mikaela-shiffrin-says-fiance-ghosted-her-before-their-engagement-excl/?no-js=flatplan" TargetMode="External"/><Relationship Id="rId302" Type="http://schemas.openxmlformats.org/officeDocument/2006/relationships/hyperlink" Target="https://www.sacbee.com/news/local/article314199612.html" TargetMode="External"/><Relationship Id="rId544" Type="http://schemas.openxmlformats.org/officeDocument/2006/relationships/hyperlink" Target="https://www.usmagazine.com/entertainment/news/olympian-greg-louganis-gives-update-after-selling-medals-leaving-u-s/?no-js=flatplan" TargetMode="External"/><Relationship Id="rId786" Type="http://schemas.openxmlformats.org/officeDocument/2006/relationships/hyperlink" Target="https://www.usmagazine.com/celebrity-news/news/sarah-ferguson-checked-into-wellness-clinic-amid-epstein-scandal-report/?no-js=flatplan" TargetMode="External"/><Relationship Id="rId309" Type="http://schemas.openxmlformats.org/officeDocument/2006/relationships/hyperlink" Target="https://www.sacbee.com/news/local/education/article314520762.html" TargetMode="External"/><Relationship Id="rId308" Type="http://schemas.openxmlformats.org/officeDocument/2006/relationships/hyperlink" Target="https://www.sacbee.com/news/local/health-and-medicine/article314461168.html" TargetMode="External"/><Relationship Id="rId307" Type="http://schemas.openxmlformats.org/officeDocument/2006/relationships/hyperlink" Target="https://www.sacbee.com/news/politics-government/capitol-alert/article314354172.html" TargetMode="External"/><Relationship Id="rId549" Type="http://schemas.openxmlformats.org/officeDocument/2006/relationships/hyperlink" Target="https://www.usmagazine.com/celebrity-news/news/new-ransom-demand-made-in-nancy-guthrie-case-not-involving-bitcoin/?no-js=flatplan" TargetMode="External"/><Relationship Id="rId306" Type="http://schemas.openxmlformats.org/officeDocument/2006/relationships/hyperlink" Target="https://www.sacbee.com/news/local/article314472286.html" TargetMode="External"/><Relationship Id="rId548" Type="http://schemas.openxmlformats.org/officeDocument/2006/relationships/hyperlink" Target="https://www.usmagazine.com/stylish/pictures/why-is-everyone-posting-2016-pics-topless-emrata-more-celebs-who-participated/?no-js=flatplan" TargetMode="External"/><Relationship Id="rId781" Type="http://schemas.openxmlformats.org/officeDocument/2006/relationships/hyperlink" Target="https://www.usmagazine.com/entertainment/news/ice-dancer-reveals-where-to-find-free-branded-condoms-in-olympic-village/?no-js=flatplan" TargetMode="External"/><Relationship Id="rId780" Type="http://schemas.openxmlformats.org/officeDocument/2006/relationships/hyperlink" Target="https://www.usmagazine.com/crime-news/news/woman-accused-of-poisoning-drinks-is-charged-in-2-murders-nc-police/?no-js=flatplan" TargetMode="External"/><Relationship Id="rId1130" Type="http://schemas.openxmlformats.org/officeDocument/2006/relationships/hyperlink" Target="https://www.usmagazine.com/celebrity-news/news/how-nbc-honored-savannah-guthrie-during-state-of-the-union-coverage/?no-js=flatplan" TargetMode="External"/><Relationship Id="rId1131" Type="http://schemas.openxmlformats.org/officeDocument/2006/relationships/drawing" Target="../drawings/drawing1.xml"/><Relationship Id="rId301" Type="http://schemas.openxmlformats.org/officeDocument/2006/relationships/hyperlink" Target="https://www.sacbee.com/news/california/article314353685.html" TargetMode="External"/><Relationship Id="rId543" Type="http://schemas.openxmlformats.org/officeDocument/2006/relationships/hyperlink" Target="https://www.usmagazine.com/celebrity-news/news/what-is-anoxic-brain-injury-robert-carradines-cause-of-death-explained/?no-js=flatplan" TargetMode="External"/><Relationship Id="rId785" Type="http://schemas.openxmlformats.org/officeDocument/2006/relationships/hyperlink" Target="https://www.usmagazine.com/celebrity-news/news/anne-burrell-left-suicidal-note-morning-of-her-death-police-report/?no-js=flatplan" TargetMode="External"/><Relationship Id="rId300" Type="http://schemas.openxmlformats.org/officeDocument/2006/relationships/hyperlink" Target="https://www.sacbee.com/news/california/article314282079.html" TargetMode="External"/><Relationship Id="rId542" Type="http://schemas.openxmlformats.org/officeDocument/2006/relationships/hyperlink" Target="https://www.usmagazine.com/stylish/news/alix-earle-flaunts-her-bikini-body-after-nye-outing-with-tom-brady/?no-js=flatplan" TargetMode="External"/><Relationship Id="rId784" Type="http://schemas.openxmlformats.org/officeDocument/2006/relationships/hyperlink" Target="https://www.usmagazine.com/entertainment/news/5-top-new-movies-and-shows-to-watch-this-week-on-netflix-more-january-13-16-26/?no-js=flatplan" TargetMode="External"/><Relationship Id="rId541" Type="http://schemas.openxmlformats.org/officeDocument/2006/relationships/hyperlink" Target="https://www.usmagazine.com/celebrity-news/news/authorities-seen-searching-septic-tank-at-missing-nancy-guthries-home/?no-js=flatplan" TargetMode="External"/><Relationship Id="rId783" Type="http://schemas.openxmlformats.org/officeDocument/2006/relationships/hyperlink" Target="https://www.usmagazine.com/entertainment/news/simone-biles-kisses-husband-jonathan-owens-before-bears-playoff-game/?no-js=flatplan" TargetMode="External"/><Relationship Id="rId540" Type="http://schemas.openxmlformats.org/officeDocument/2006/relationships/hyperlink" Target="https://www.usmagazine.com/celebrity-news/news/rebecca-gayheart-addresses-gofundme-after-eric-danes-death/?no-js=flatplan" TargetMode="External"/><Relationship Id="rId782" Type="http://schemas.openxmlformats.org/officeDocument/2006/relationships/hyperlink" Target="https://www.usmagazine.com/celebrity-news/news/photos-show-nick-reiner-with-shaved-head-sitting-behind-glass-in-court/?no-js=flatplan" TargetMode="External"/><Relationship Id="rId1125" Type="http://schemas.openxmlformats.org/officeDocument/2006/relationships/hyperlink" Target="https://www.usmagazine.com/celebrity-news/news/chris-noth-details-ending-sarah-jessica-parker-friendship/?no-js=flatplan" TargetMode="External"/><Relationship Id="rId1126" Type="http://schemas.openxmlformats.org/officeDocument/2006/relationships/hyperlink" Target="https://www.usmagazine.com/celebrity-news/news/nick-reiners-former-lawyer-alan-jackson-speaks-out-after-stepping-down/?no-js=flatplan" TargetMode="External"/><Relationship Id="rId1127" Type="http://schemas.openxmlformats.org/officeDocument/2006/relationships/hyperlink" Target="https://www.usmagazine.com/entertainment/news/how-many-people-watched-turning-point-usas-halftime-show/?no-js=flatplan" TargetMode="External"/><Relationship Id="rId1128" Type="http://schemas.openxmlformats.org/officeDocument/2006/relationships/hyperlink" Target="https://www.usmagazine.com/celebrity-news/news/kanye-wests-wife-bianca-censori-details-rehab-stay-changed-my-life/?no-js=flatplan" TargetMode="External"/><Relationship Id="rId1129" Type="http://schemas.openxmlformats.org/officeDocument/2006/relationships/hyperlink" Target="https://www.usmagazine.com/celebrity-moms/news/crystal-minkoff-shares-insight-into-ashley-tisdales-mom-group-drama/?no-js=flatplan" TargetMode="External"/><Relationship Id="rId536" Type="http://schemas.openxmlformats.org/officeDocument/2006/relationships/hyperlink" Target="https://www.usmagazine.com/celebrity-news/news/prince-andrew-evidence-is-damning-as-he-faces-life-in-prison/?no-js=flatplan" TargetMode="External"/><Relationship Id="rId778" Type="http://schemas.openxmlformats.org/officeDocument/2006/relationships/hyperlink" Target="https://www.usmagazine.com/entertainment/news/liv-morgan-recalls-cops-realizing-she-is-a-wwe-star-during-drug-arrest/?no-js=flatplan" TargetMode="External"/><Relationship Id="rId535" Type="http://schemas.openxmlformats.org/officeDocument/2006/relationships/hyperlink" Target="https://www.usmagazine.com/crime-news/news/murdered-utah-girls-stepmother-issued-desperate-plea-for-help-finding-her/?no-js=flatplan" TargetMode="External"/><Relationship Id="rId777" Type="http://schemas.openxmlformats.org/officeDocument/2006/relationships/hyperlink" Target="https://www.usmagazine.com/entertainment/news/lindsey-vonn-breaks-silence-after-crash-weighs-in-on-olympics-odds/?no-js=flatplan" TargetMode="External"/><Relationship Id="rId534" Type="http://schemas.openxmlformats.org/officeDocument/2006/relationships/hyperlink" Target="https://www.usmagazine.com/celebrity-news/news/expert-reveals-signs-nancy-guthries-kidnapper-is-unsophisticated-excl/?no-js=flatplan" TargetMode="External"/><Relationship Id="rId776" Type="http://schemas.openxmlformats.org/officeDocument/2006/relationships/hyperlink" Target="https://www.usmagazine.com/stylish/pictures/critics-choice-awards-2026-red-carpet-what-the-stars-wore/?no-js=flatplan" TargetMode="External"/><Relationship Id="rId533" Type="http://schemas.openxmlformats.org/officeDocument/2006/relationships/hyperlink" Target="https://www.usmagazine.com/celebrity-news/news/former-fbi-agent-on-why-police-were-at-savannah-guthries-sisters-home-excl/?no-js=flatplan" TargetMode="External"/><Relationship Id="rId775" Type="http://schemas.openxmlformats.org/officeDocument/2006/relationships/hyperlink" Target="https://www.usmagazine.com/sports/news/sports-reporter-dies-in-car-crash-hours-after-inspiring-on-air-message/?no-js=flatplan" TargetMode="External"/><Relationship Id="rId539" Type="http://schemas.openxmlformats.org/officeDocument/2006/relationships/hyperlink" Target="https://www.usmagazine.com/celebrity-body/news/olivia-jade-rocks-a-black-bikini-and-goes-braless-underneath-knit-top/?no-js=flatplan" TargetMode="External"/><Relationship Id="rId538" Type="http://schemas.openxmlformats.org/officeDocument/2006/relationships/hyperlink" Target="https://www.usmagazine.com/entertainment/news/chipper-jones-recalls-getting-hooters-waitress-pregnant-while-married/?no-js=flatplan" TargetMode="External"/><Relationship Id="rId537" Type="http://schemas.openxmlformats.org/officeDocument/2006/relationships/hyperlink" Target="https://www.usmagazine.com/crime-news/news/death-of-illinois-teen-being-investigated-as-homicide-police-reveal/?no-js=flatplan" TargetMode="External"/><Relationship Id="rId779" Type="http://schemas.openxmlformats.org/officeDocument/2006/relationships/hyperlink" Target="https://www.usmagazine.com/celebrity-moms/news/why-tara-lipinski-brought-2-year-old-daughter-to-milan-for-2026-olympics/?no-js=flatplan" TargetMode="External"/><Relationship Id="rId770" Type="http://schemas.openxmlformats.org/officeDocument/2006/relationships/hyperlink" Target="https://www.usmagazine.com/entertainment/news/justin-hartleys-wife-sofia-pernas-posts-adorable-photo-of-him-with-a-baby/?no-js=flatplan" TargetMode="External"/><Relationship Id="rId1120" Type="http://schemas.openxmlformats.org/officeDocument/2006/relationships/hyperlink" Target="https://www.usmagazine.com/celebrity-news/news/isabela-ferrer-claims-justin-baldoni-called-teenager-sex-scene-hot/?no-js=flatplan" TargetMode="External"/><Relationship Id="rId532" Type="http://schemas.openxmlformats.org/officeDocument/2006/relationships/hyperlink" Target="https://www.usmagazine.com/celebrity-news/news/prince-andrews-ex-claims-theres-a-feeding-frenzy-amid-his-arrest/?no-js=flatplan" TargetMode="External"/><Relationship Id="rId774" Type="http://schemas.openxmlformats.org/officeDocument/2006/relationships/hyperlink" Target="https://www.usmagazine.com/celebrity-news/news/brooklyn-beckham-nicola-peltzs-wedding-guest-addresses-1st-dance-claims/?no-js=flatplan" TargetMode="External"/><Relationship Id="rId1121" Type="http://schemas.openxmlformats.org/officeDocument/2006/relationships/hyperlink" Target="https://www.usmagazine.com/celebrity-news/news/who-is-savannah-guthries-husband-get-to-know-michael-feldman/?no-js=flatplan" TargetMode="External"/><Relationship Id="rId531" Type="http://schemas.openxmlformats.org/officeDocument/2006/relationships/hyperlink" Target="https://www.usmagazine.com/sports/news/team-usas-alex-hall-found-out-about-sex-symbol-status-from-girlfriend-excl/?no-js=flatplan" TargetMode="External"/><Relationship Id="rId773" Type="http://schemas.openxmlformats.org/officeDocument/2006/relationships/hyperlink" Target="https://www.usmagazine.com/stylish/news/grace-van-patten-and-jackson-white-strip-to-underwear-in-calvin-klein-ad/?no-js=flatplan" TargetMode="External"/><Relationship Id="rId1122" Type="http://schemas.openxmlformats.org/officeDocument/2006/relationships/hyperlink" Target="https://www.usmagazine.com/celebrity-news/news/bethenny-frankel-talks-carole-radziwills-past-with-ghislaine-maxwell/?no-js=flatplan" TargetMode="External"/><Relationship Id="rId530" Type="http://schemas.openxmlformats.org/officeDocument/2006/relationships/hyperlink" Target="https://www.usmagazine.com/celebrity-news/news/why-did-nick-reiners-attorney-step-down-from-murder-case-lawyers-weigh-in/?no-js=flatplan" TargetMode="External"/><Relationship Id="rId772" Type="http://schemas.openxmlformats.org/officeDocument/2006/relationships/hyperlink" Target="https://www.usmagazine.com/celebrity-news/news/savannah-guthrie-reacts-to-photos-of-potential-suspect-in-mom-nancys-kidnapping/?no-js=flatplan" TargetMode="External"/><Relationship Id="rId1123" Type="http://schemas.openxmlformats.org/officeDocument/2006/relationships/hyperlink" Target="https://www.usmagazine.com/celebrity-news/news/jennifer-esposito-slams-claims-she-lost-her-home-mind-blowing-to-me/?no-js=flatplan" TargetMode="External"/><Relationship Id="rId771" Type="http://schemas.openxmlformats.org/officeDocument/2006/relationships/hyperlink" Target="https://www.usmagazine.com/crime-news/news/wyoming-mom-told-cops-she-killed-infant-son-to-keep-him-safe-from-father/?no-js=flatplan" TargetMode="External"/><Relationship Id="rId1124" Type="http://schemas.openxmlformats.org/officeDocument/2006/relationships/hyperlink" Target="https://www.usmagazine.com/celebrity-news/news/timothee-chalamet-reveals-the-surprise-birthday-gift-kylie-jenner-gave-him/?no-js=flatplan" TargetMode="External"/><Relationship Id="rId327" Type="http://schemas.openxmlformats.org/officeDocument/2006/relationships/hyperlink" Target="https://www.sacbee.com/news/politics-government/capitol-alert/article314243984.html" TargetMode="External"/><Relationship Id="rId569" Type="http://schemas.openxmlformats.org/officeDocument/2006/relationships/hyperlink" Target="https://www.usmagazine.com/crime-news/news/day-care-employee-accused-of-killing-baby-charged-with-murder-police/?no-js=flatplan" TargetMode="External"/><Relationship Id="rId326" Type="http://schemas.openxmlformats.org/officeDocument/2006/relationships/hyperlink" Target="https://www.sacbee.com/news/weather-news/article314220904.html" TargetMode="External"/><Relationship Id="rId568" Type="http://schemas.openxmlformats.org/officeDocument/2006/relationships/hyperlink" Target="https://www.usmagazine.com/celebrity-news/news/fire-countrys-leven-rambin-accuses-ex-of-infidelity-sex-addiction/?no-js=flatplan" TargetMode="External"/><Relationship Id="rId325" Type="http://schemas.openxmlformats.org/officeDocument/2006/relationships/hyperlink" Target="https://www.sacbee.com/news/article314323860.html" TargetMode="External"/><Relationship Id="rId567" Type="http://schemas.openxmlformats.org/officeDocument/2006/relationships/hyperlink" Target="https://www.usmagazine.com/celebrity-body/news/melissa-joan-hart-details-nearly-20%e2%80%91lb-weight-loss-amid-perimenopause/?no-js=flatplan" TargetMode="External"/><Relationship Id="rId324" Type="http://schemas.openxmlformats.org/officeDocument/2006/relationships/hyperlink" Target="https://www.sacbee.com/news/california/article314081815.html" TargetMode="External"/><Relationship Id="rId566" Type="http://schemas.openxmlformats.org/officeDocument/2006/relationships/hyperlink" Target="https://www.usmagazine.com/entertainment/news/jordan-shipleys-wife-shares-1st-post-hospital-photo-of-him-after-accident/?no-js=flatplan" TargetMode="External"/><Relationship Id="rId329" Type="http://schemas.openxmlformats.org/officeDocument/2006/relationships/hyperlink" Target="https://www.sacbee.com/news/california/article314282079.html" TargetMode="External"/><Relationship Id="rId328" Type="http://schemas.openxmlformats.org/officeDocument/2006/relationships/hyperlink" Target="https://www.sacbee.com/opinion/article314312013.html" TargetMode="External"/><Relationship Id="rId561" Type="http://schemas.openxmlformats.org/officeDocument/2006/relationships/hyperlink" Target="https://www.usmagazine.com/celebrity-news/news/kid-rock-and-rfk-jr-post-shirtless-workout-for-u-s-department-of-health/?no-js=flatplan" TargetMode="External"/><Relationship Id="rId560" Type="http://schemas.openxmlformats.org/officeDocument/2006/relationships/hyperlink" Target="https://www.usmagazine.com/stylish/news/bianca-censori-debuts-pink-pixie-hair-in-a-crop-top-and-micro-skirt/?no-js=flatplan" TargetMode="External"/><Relationship Id="rId323" Type="http://schemas.openxmlformats.org/officeDocument/2006/relationships/hyperlink" Target="https://www.sacbee.com/news/politics-government/capitol-alert/article314491303.html" TargetMode="External"/><Relationship Id="rId565" Type="http://schemas.openxmlformats.org/officeDocument/2006/relationships/hyperlink" Target="https://www.usmagazine.com/crime-news/news/alabama-mom-and-daughter-allegedly-kidnapped-woman-forced-her-off-cliff/?no-js=flatplan" TargetMode="External"/><Relationship Id="rId322" Type="http://schemas.openxmlformats.org/officeDocument/2006/relationships/hyperlink" Target="https://www.sacbee.com/news/california/article314059647.html" TargetMode="External"/><Relationship Id="rId564" Type="http://schemas.openxmlformats.org/officeDocument/2006/relationships/hyperlink" Target="https://www.usmagazine.com/stylish/news/dua-lipa-stuns-in-a-sheer-silver-naked-dress-to-ring-in-2026/?no-js=flatplan" TargetMode="External"/><Relationship Id="rId321" Type="http://schemas.openxmlformats.org/officeDocument/2006/relationships/hyperlink" Target="https://www.sacbee.com/news/politics-government/capitol-alert/article314144428.html" TargetMode="External"/><Relationship Id="rId563" Type="http://schemas.openxmlformats.org/officeDocument/2006/relationships/hyperlink" Target="https://www.usmagazine.com/celebrity-news/news/cleaning-lady-makeup-artist-walks-back-misconstrued-timothy-busfield-claims/?no-js=flatplan" TargetMode="External"/><Relationship Id="rId320" Type="http://schemas.openxmlformats.org/officeDocument/2006/relationships/hyperlink" Target="https://www.sacbee.com/news/weather-news/article314220904.html" TargetMode="External"/><Relationship Id="rId562" Type="http://schemas.openxmlformats.org/officeDocument/2006/relationships/hyperlink" Target="https://www.usmagazine.com/celebrity-news/news/sheriff-handling-nancy-guthries-case-reveals-brother-died-1-day-after-abduction/?no-js=flatplan" TargetMode="External"/><Relationship Id="rId316" Type="http://schemas.openxmlformats.org/officeDocument/2006/relationships/hyperlink" Target="https://www.sacbee.com/news/local/article314167934.html" TargetMode="External"/><Relationship Id="rId558" Type="http://schemas.openxmlformats.org/officeDocument/2006/relationships/hyperlink" Target="https://www.usmagazine.com/entertainment/news/kelly-stafford-shows-matthew-staffords-arrival-home-after-nfc-title-loss/?no-js=flatplan" TargetMode="External"/><Relationship Id="rId315" Type="http://schemas.openxmlformats.org/officeDocument/2006/relationships/hyperlink" Target="https://www.sacbee.com/opinion/article314459130.html" TargetMode="External"/><Relationship Id="rId557" Type="http://schemas.openxmlformats.org/officeDocument/2006/relationships/hyperlink" Target="https://www.usmagazine.com/celebrity-news/news/new-note-received-demanding-money-for-info-on-nancy-guthrie-kidnapper/?no-js=flatplan" TargetMode="External"/><Relationship Id="rId799" Type="http://schemas.openxmlformats.org/officeDocument/2006/relationships/hyperlink" Target="https://www.usmagazine.com/stylish/news/lindsay-lohan-serves-holiday-chic-in-rare-photo-with-husband-bader-shammas/?no-js=flatplan" TargetMode="External"/><Relationship Id="rId314" Type="http://schemas.openxmlformats.org/officeDocument/2006/relationships/hyperlink" Target="https://www.sacbee.com/news/california/article314429232.html" TargetMode="External"/><Relationship Id="rId556" Type="http://schemas.openxmlformats.org/officeDocument/2006/relationships/hyperlink" Target="https://www.usmagazine.com/sports/news/team-usas-isabeau-levito-pleads-for-olympic-village-not-to-evict-her/?no-js=flatplan" TargetMode="External"/><Relationship Id="rId798" Type="http://schemas.openxmlformats.org/officeDocument/2006/relationships/hyperlink" Target="https://www.usmagazine.com/celebrity-moms/news/jessie-james-deckers-kids-show-off-their-abs-on-new-year-trip-page/?no-js=flatplan" TargetMode="External"/><Relationship Id="rId313" Type="http://schemas.openxmlformats.org/officeDocument/2006/relationships/hyperlink" Target="https://www.sacbee.com/opinion/article314459130.html" TargetMode="External"/><Relationship Id="rId555" Type="http://schemas.openxmlformats.org/officeDocument/2006/relationships/hyperlink" Target="https://www.usmagazine.com/sports/news/olympian-kamila-sellier-hides-face-in-photos-after-skating-accident/?no-js=flatplan" TargetMode="External"/><Relationship Id="rId797" Type="http://schemas.openxmlformats.org/officeDocument/2006/relationships/hyperlink" Target="https://www.usmagazine.com/entertainment/news/3-new-prime-video-movies-with-at-least-90-percent-on-rotten-tomatoes-january-2026/?no-js=flatplan" TargetMode="External"/><Relationship Id="rId319" Type="http://schemas.openxmlformats.org/officeDocument/2006/relationships/hyperlink" Target="https://www.sacbee.com/news/local/health-and-medicine/article314368162.html" TargetMode="External"/><Relationship Id="rId318" Type="http://schemas.openxmlformats.org/officeDocument/2006/relationships/hyperlink" Target="https://www.sacbee.com/food-drink/restaurants/article314124193.html" TargetMode="External"/><Relationship Id="rId317" Type="http://schemas.openxmlformats.org/officeDocument/2006/relationships/hyperlink" Target="https://www.sacbee.com/news/local/article314402074.html" TargetMode="External"/><Relationship Id="rId559" Type="http://schemas.openxmlformats.org/officeDocument/2006/relationships/hyperlink" Target="https://www.usmagazine.com/celebrity-news/news/chelsea-handler-gets-naked-to-give-men-a-psa-about-vasectomies-iuds/?no-js=flatplan" TargetMode="External"/><Relationship Id="rId550" Type="http://schemas.openxmlformats.org/officeDocument/2006/relationships/hyperlink" Target="https://www.usmagazine.com/celebrity-moms/news/meghan-mccain-welcomes-3rd-baby-with-husband-ben-domenech/?no-js=flatplan" TargetMode="External"/><Relationship Id="rId792" Type="http://schemas.openxmlformats.org/officeDocument/2006/relationships/hyperlink" Target="https://www.usmagazine.com/entertainment/news/netflix-just-released-a-new-spy-thriller-and-its-your-next-streaming-obsession/?no-js=flatplan" TargetMode="External"/><Relationship Id="rId791" Type="http://schemas.openxmlformats.org/officeDocument/2006/relationships/hyperlink" Target="https://www.usmagazine.com/entertainment/news/olympian-shawn-johnson-reveals-how-much-weight-she-lost-on-special-forces/?no-js=flatplan" TargetMode="External"/><Relationship Id="rId790" Type="http://schemas.openxmlformats.org/officeDocument/2006/relationships/hyperlink" Target="https://www.usmagazine.com/crime-news/news/police-charge-a-tennessee-woman-with-her-girlfriends-murder/?no-js=flatplan" TargetMode="External"/><Relationship Id="rId312" Type="http://schemas.openxmlformats.org/officeDocument/2006/relationships/hyperlink" Target="https://www.sacbee.com/news/politics-government/capitol-alert/article314405653.html" TargetMode="External"/><Relationship Id="rId554" Type="http://schemas.openxmlformats.org/officeDocument/2006/relationships/hyperlink" Target="https://www.usmagazine.com/celebrity-news/news/savannah-guthries-sister-seen-for-1st-time-since-moms-disappearance/?no-js=flatplan" TargetMode="External"/><Relationship Id="rId796" Type="http://schemas.openxmlformats.org/officeDocument/2006/relationships/hyperlink" Target="https://www.usmagazine.com/celebrity-body/pictures/top-10-hottest-celebrity-topless-moments-of-2025-sydney-sweeney-more/?no-js=flatplan" TargetMode="External"/><Relationship Id="rId311" Type="http://schemas.openxmlformats.org/officeDocument/2006/relationships/hyperlink" Target="https://www.sacbee.com/news/local/article314268683.html" TargetMode="External"/><Relationship Id="rId553" Type="http://schemas.openxmlformats.org/officeDocument/2006/relationships/hyperlink" Target="https://www.usmagazine.com/entertainment/news/5-best-netflix-movies-to-watch-right-now-ranked-by-rotten-tomatoes-january-2026/?no-js=flatplan" TargetMode="External"/><Relationship Id="rId795" Type="http://schemas.openxmlformats.org/officeDocument/2006/relationships/hyperlink" Target="https://www.usmagazine.com/celebrity-news/news/celebrity-hairstylist-kim-vo-dead-tori-spelling-pays-tribute-to-late-star/?no-js=flatplan" TargetMode="External"/><Relationship Id="rId310" Type="http://schemas.openxmlformats.org/officeDocument/2006/relationships/hyperlink" Target="https://www.sacbee.com/news/business/article314384670.html" TargetMode="External"/><Relationship Id="rId552" Type="http://schemas.openxmlformats.org/officeDocument/2006/relationships/hyperlink" Target="https://www.usmagazine.com/celebrity-news/news/chelsea-handler-jokes-about-kennedy-center-renaming-at-critics-choice-awards/?no-js=flatplan" TargetMode="External"/><Relationship Id="rId794" Type="http://schemas.openxmlformats.org/officeDocument/2006/relationships/hyperlink" Target="https://www.usmagazine.com/entertainment/news/what-to-know-about-dan-serafini-the-ex-mlb-pitcher-serving-life-in-prison/?no-js=flatplan" TargetMode="External"/><Relationship Id="rId551" Type="http://schemas.openxmlformats.org/officeDocument/2006/relationships/hyperlink" Target="https://www.usmagazine.com/celebrity-news/news/candace-owens-claimed-erika-kirk-lied-about-single-mother-upbringing/?no-js=flatplan" TargetMode="External"/><Relationship Id="rId793" Type="http://schemas.openxmlformats.org/officeDocument/2006/relationships/hyperlink" Target="https://www.usmagazine.com/stylish/news/north-west-defies-style-critics-by-showing-off-her-2nd-finger-piercing/?no-js=flatplan" TargetMode="External"/><Relationship Id="rId297" Type="http://schemas.openxmlformats.org/officeDocument/2006/relationships/hyperlink" Target="https://www.sacbee.com/news/local/crime/article314340869.html" TargetMode="External"/><Relationship Id="rId296" Type="http://schemas.openxmlformats.org/officeDocument/2006/relationships/hyperlink" Target="https://www.sacbee.com/news/politics-government/capitol-alert/article314044368.html" TargetMode="External"/><Relationship Id="rId295" Type="http://schemas.openxmlformats.org/officeDocument/2006/relationships/hyperlink" Target="https://www.sacbee.com/news/local/article312581172.html" TargetMode="External"/><Relationship Id="rId294" Type="http://schemas.openxmlformats.org/officeDocument/2006/relationships/hyperlink" Target="https://www.sacbee.com/news/local/article314216231.html" TargetMode="External"/><Relationship Id="rId299" Type="http://schemas.openxmlformats.org/officeDocument/2006/relationships/hyperlink" Target="https://www.sacbee.com/food-drink/restaurants/article314265712.html" TargetMode="External"/><Relationship Id="rId298" Type="http://schemas.openxmlformats.org/officeDocument/2006/relationships/hyperlink" Target="https://www.sacbee.com/news/local/health-and-medicine/article314419734.html" TargetMode="External"/><Relationship Id="rId271" Type="http://schemas.openxmlformats.org/officeDocument/2006/relationships/hyperlink" Target="https://www.sacbee.com/news/article313107445.html" TargetMode="External"/><Relationship Id="rId270" Type="http://schemas.openxmlformats.org/officeDocument/2006/relationships/hyperlink" Target="https://www.sacbee.com/news/local/article314409850.html" TargetMode="External"/><Relationship Id="rId269" Type="http://schemas.openxmlformats.org/officeDocument/2006/relationships/hyperlink" Target="https://www.sacbee.com/news/local/article314216179.html" TargetMode="External"/><Relationship Id="rId264" Type="http://schemas.openxmlformats.org/officeDocument/2006/relationships/hyperlink" Target="https://www.sacbee.com/news/california/article314470869.html" TargetMode="External"/><Relationship Id="rId263" Type="http://schemas.openxmlformats.org/officeDocument/2006/relationships/hyperlink" Target="https://www.sacbee.com/news/california/article314268500.html" TargetMode="External"/><Relationship Id="rId262" Type="http://schemas.openxmlformats.org/officeDocument/2006/relationships/hyperlink" Target="https://www.sacbee.com/news/local/article314210184.html" TargetMode="External"/><Relationship Id="rId261" Type="http://schemas.openxmlformats.org/officeDocument/2006/relationships/hyperlink" Target="https://www.sacbee.com/news/local/article314296008.html" TargetMode="External"/><Relationship Id="rId268" Type="http://schemas.openxmlformats.org/officeDocument/2006/relationships/hyperlink" Target="https://www.sacbee.com/news/local/article314448022.html" TargetMode="External"/><Relationship Id="rId267" Type="http://schemas.openxmlformats.org/officeDocument/2006/relationships/hyperlink" Target="https://www.sacbee.com/food-drink/article314389369.html" TargetMode="External"/><Relationship Id="rId266" Type="http://schemas.openxmlformats.org/officeDocument/2006/relationships/hyperlink" Target="https://www.sacbee.com/news/politics-government/capitol-alert/article314035290.html" TargetMode="External"/><Relationship Id="rId265" Type="http://schemas.openxmlformats.org/officeDocument/2006/relationships/hyperlink" Target="https://www.sacbee.com/news/local/article314448137.html" TargetMode="External"/><Relationship Id="rId260" Type="http://schemas.openxmlformats.org/officeDocument/2006/relationships/hyperlink" Target="https://www.sacbee.com/news/local/health-and-medicine/article314478794.html" TargetMode="External"/><Relationship Id="rId259" Type="http://schemas.openxmlformats.org/officeDocument/2006/relationships/hyperlink" Target="https://www.sacbee.com/news/local/education/article314520099.html" TargetMode="External"/><Relationship Id="rId258" Type="http://schemas.openxmlformats.org/officeDocument/2006/relationships/hyperlink" Target="https://www.sacbee.com/sports/nba/sacramento-kings/article314489211.html" TargetMode="External"/><Relationship Id="rId253" Type="http://schemas.openxmlformats.org/officeDocument/2006/relationships/hyperlink" Target="https://www.sacbee.com/news/local/education/article314293766.html" TargetMode="External"/><Relationship Id="rId495" Type="http://schemas.openxmlformats.org/officeDocument/2006/relationships/hyperlink" Target="https://www.usmagazine.com/celebrity-news/news/pinks-health-struggles-over-the-years-hip-surgery-and-more/?no-js=flatplan" TargetMode="External"/><Relationship Id="rId252" Type="http://schemas.openxmlformats.org/officeDocument/2006/relationships/hyperlink" Target="https://www.sacbee.com/news/politics-government/capitol-alert/article314144428.html" TargetMode="External"/><Relationship Id="rId494" Type="http://schemas.openxmlformats.org/officeDocument/2006/relationships/hyperlink" Target="https://www.usmagazine.com/stylish/news/emily-ratajkowski-dances-in-a-sheer-skirt-and-shows-her-thong-in-nyc/?no-js=flatplan" TargetMode="External"/><Relationship Id="rId251" Type="http://schemas.openxmlformats.org/officeDocument/2006/relationships/hyperlink" Target="https://www.sacbee.com/news/local/health-and-medicine/article314368162.html" TargetMode="External"/><Relationship Id="rId493" Type="http://schemas.openxmlformats.org/officeDocument/2006/relationships/hyperlink" Target="https://www.usmagazine.com/celebrity-news/news/rodeo-star-kelsie-domers-3-year-old-daughter-oaklynn-dies-in-accident/?no-js=flatplan" TargetMode="External"/><Relationship Id="rId250" Type="http://schemas.openxmlformats.org/officeDocument/2006/relationships/hyperlink" Target="https://www.sacbee.com/news/california/article314123203.html" TargetMode="External"/><Relationship Id="rId492" Type="http://schemas.openxmlformats.org/officeDocument/2006/relationships/hyperlink" Target="https://www.usmagazine.com/crime-news/news/4-children-found-in-croatian-orphanage-after-being-reported-missing-in-utah/?no-js=flatplan" TargetMode="External"/><Relationship Id="rId257" Type="http://schemas.openxmlformats.org/officeDocument/2006/relationships/hyperlink" Target="https://www.sacbee.com/food-drink/restaurants/article314268858.html" TargetMode="External"/><Relationship Id="rId499" Type="http://schemas.openxmlformats.org/officeDocument/2006/relationships/hyperlink" Target="https://www.usmagazine.com/celebrity-news/news/savannah-guthries-sister-was-last-person-to-see-missing-mom-excl/?no-js=flatplan" TargetMode="External"/><Relationship Id="rId256" Type="http://schemas.openxmlformats.org/officeDocument/2006/relationships/hyperlink" Target="https://www.sacbee.com/news/weather-news/article314414108.html" TargetMode="External"/><Relationship Id="rId498" Type="http://schemas.openxmlformats.org/officeDocument/2006/relationships/hyperlink" Target="https://www.usmagazine.com/crime-news/news/wyoming-woman-predicted-ex-boyfriend-would-kill-her-before-murder-suicide/?no-js=flatplan" TargetMode="External"/><Relationship Id="rId255" Type="http://schemas.openxmlformats.org/officeDocument/2006/relationships/hyperlink" Target="https://www.sacbee.com/news/local/article314251147.html" TargetMode="External"/><Relationship Id="rId497" Type="http://schemas.openxmlformats.org/officeDocument/2006/relationships/hyperlink" Target="https://www.usmagazine.com/celebrity-news/news/sarah-ferguson-makes-crude-reference-to-daughter-eugenie-in-epstein-email/?no-js=flatplan" TargetMode="External"/><Relationship Id="rId254" Type="http://schemas.openxmlformats.org/officeDocument/2006/relationships/hyperlink" Target="https://www.sacbee.com/news/local/article314169745.html" TargetMode="External"/><Relationship Id="rId496" Type="http://schemas.openxmlformats.org/officeDocument/2006/relationships/hyperlink" Target="https://www.usmagazine.com/celebrity-news/news/nancy-guthries-neighbor-reacts-to-terrifying-surveillance-video/?no-js=flatplan" TargetMode="External"/><Relationship Id="rId293" Type="http://schemas.openxmlformats.org/officeDocument/2006/relationships/hyperlink" Target="https://www.sacbee.com/news/local/article314429558.html" TargetMode="External"/><Relationship Id="rId292" Type="http://schemas.openxmlformats.org/officeDocument/2006/relationships/hyperlink" Target="https://www.sacbee.com/news/business/article314401283.html" TargetMode="External"/><Relationship Id="rId291" Type="http://schemas.openxmlformats.org/officeDocument/2006/relationships/hyperlink" Target="https://www.sacbee.com/food-drink/restaurants/article314217408.html" TargetMode="External"/><Relationship Id="rId290" Type="http://schemas.openxmlformats.org/officeDocument/2006/relationships/hyperlink" Target="https://www.sacbee.com/news/politics-government/capitol-alert/article314215792.html" TargetMode="External"/><Relationship Id="rId286" Type="http://schemas.openxmlformats.org/officeDocument/2006/relationships/hyperlink" Target="https://www.sacbee.com/news/california/article314488063.html" TargetMode="External"/><Relationship Id="rId285" Type="http://schemas.openxmlformats.org/officeDocument/2006/relationships/hyperlink" Target="https://www.sacbee.com/news/local/article314504566.html" TargetMode="External"/><Relationship Id="rId284" Type="http://schemas.openxmlformats.org/officeDocument/2006/relationships/hyperlink" Target="https://www.sacbee.com/news/california/water-and-drought/article314438273.html" TargetMode="External"/><Relationship Id="rId283" Type="http://schemas.openxmlformats.org/officeDocument/2006/relationships/hyperlink" Target="https://www.sacbee.com/news/california/article314104296.html" TargetMode="External"/><Relationship Id="rId289" Type="http://schemas.openxmlformats.org/officeDocument/2006/relationships/hyperlink" Target="https://www.sacbee.com/news/california/article314041551.html" TargetMode="External"/><Relationship Id="rId288" Type="http://schemas.openxmlformats.org/officeDocument/2006/relationships/hyperlink" Target="https://www.sacbee.com/news/politics-government/the-state-worker/article314387746.html" TargetMode="External"/><Relationship Id="rId287" Type="http://schemas.openxmlformats.org/officeDocument/2006/relationships/hyperlink" Target="https://www.sacbee.com/news/california/article314476939.html" TargetMode="External"/><Relationship Id="rId282" Type="http://schemas.openxmlformats.org/officeDocument/2006/relationships/hyperlink" Target="https://www.sacbee.com/news/politics-government/capitol-alert/article312515635.html" TargetMode="External"/><Relationship Id="rId281" Type="http://schemas.openxmlformats.org/officeDocument/2006/relationships/hyperlink" Target="https://www.sacbee.com/news/california/article314193762.html" TargetMode="External"/><Relationship Id="rId280" Type="http://schemas.openxmlformats.org/officeDocument/2006/relationships/hyperlink" Target="https://www.sacbee.com/news/politics-government/capitol-alert/article314292718.html" TargetMode="External"/><Relationship Id="rId275" Type="http://schemas.openxmlformats.org/officeDocument/2006/relationships/hyperlink" Target="https://www.sacbee.com/news/politics-government/capitol-alert/article314352965.html" TargetMode="External"/><Relationship Id="rId274" Type="http://schemas.openxmlformats.org/officeDocument/2006/relationships/hyperlink" Target="https://www.sacbee.com/sports/nba/sacramento-kings/article314278512.html" TargetMode="External"/><Relationship Id="rId273" Type="http://schemas.openxmlformats.org/officeDocument/2006/relationships/hyperlink" Target="https://www.sacbee.com/news/local/crime/article314515560.html" TargetMode="External"/><Relationship Id="rId272" Type="http://schemas.openxmlformats.org/officeDocument/2006/relationships/hyperlink" Target="https://www.sacbee.com/news/local/article314310634.html" TargetMode="External"/><Relationship Id="rId279" Type="http://schemas.openxmlformats.org/officeDocument/2006/relationships/hyperlink" Target="https://www.sacbee.com/news/local/health-and-medicine/article314419734.html" TargetMode="External"/><Relationship Id="rId278" Type="http://schemas.openxmlformats.org/officeDocument/2006/relationships/hyperlink" Target="https://www.sacbee.com/news/local/article314292439.html" TargetMode="External"/><Relationship Id="rId277" Type="http://schemas.openxmlformats.org/officeDocument/2006/relationships/hyperlink" Target="https://www.sacbee.com/news/california/article314090581.html" TargetMode="External"/><Relationship Id="rId276" Type="http://schemas.openxmlformats.org/officeDocument/2006/relationships/hyperlink" Target="https://www.sacbee.com/news/local/crime/article314431209.html" TargetMode="External"/><Relationship Id="rId907" Type="http://schemas.openxmlformats.org/officeDocument/2006/relationships/hyperlink" Target="https://www.usmagazine.com/entertainment/news/shaquille-oneal-tries-to-shoot-his-shot-with-reporter-during-tv-interview/?no-js=flatplan" TargetMode="External"/><Relationship Id="rId906" Type="http://schemas.openxmlformats.org/officeDocument/2006/relationships/hyperlink" Target="https://www.usmagazine.com/entertainment/news/meet-kayce-duttons-marshals-spinoff-cast-including-yellowstone-alums/?no-js=flatplan" TargetMode="External"/><Relationship Id="rId905" Type="http://schemas.openxmlformats.org/officeDocument/2006/relationships/hyperlink" Target="https://www.usmagazine.com/entertainment/news/chelsea-handler-mentions-turning-point-usa-at-critics-choice-awards/?no-js=flatplan" TargetMode="External"/><Relationship Id="rId904" Type="http://schemas.openxmlformats.org/officeDocument/2006/relationships/hyperlink" Target="https://www.usmagazine.com/entertainment/news/yellowstones-kayce-spinoff-changes-show-name-before-series-premiere/?no-js=flatplan" TargetMode="External"/><Relationship Id="rId909" Type="http://schemas.openxmlformats.org/officeDocument/2006/relationships/hyperlink" Target="https://www.usmagazine.com/crime-news/news/florida-woman-fatally-shot-by-ex-boyfriend-outside-of-beauty-school-she-attended/?no-js=flatplan" TargetMode="External"/><Relationship Id="rId908" Type="http://schemas.openxmlformats.org/officeDocument/2006/relationships/hyperlink" Target="https://www.usmagazine.com/celebrity-news/news/scary-movies-jayne-trcka-cause-of-death-revealed-2-months-after-she-died/?no-js=flatplan" TargetMode="External"/><Relationship Id="rId903" Type="http://schemas.openxmlformats.org/officeDocument/2006/relationships/hyperlink" Target="https://www.usmagazine.com/entertainment/news/why-did-the-oscars-snub-one-of-2025s-best-movies/?no-js=flatplan" TargetMode="External"/><Relationship Id="rId902" Type="http://schemas.openxmlformats.org/officeDocument/2006/relationships/hyperlink" Target="https://www.usmagazine.com/celebrity-news/news/dale-earnhardt-jr-s-wife-recalls-jessica-simpson-trying-to-fish-my-man/?no-js=flatplan" TargetMode="External"/><Relationship Id="rId901" Type="http://schemas.openxmlformats.org/officeDocument/2006/relationships/hyperlink" Target="https://www.usmagazine.com/celebrity-news/news/nancy-guthrie-reward-doubles-to-202500-after-anonymous-donation/?no-js=flatplan" TargetMode="External"/><Relationship Id="rId900" Type="http://schemas.openxmlformats.org/officeDocument/2006/relationships/hyperlink" Target="https://www.usmagazine.com/entertainment/news/buffalo-bills-coach-sean-mcdermott-breaks-silence-on-shocking-firing/?no-js=flatplan" TargetMode="External"/><Relationship Id="rId929" Type="http://schemas.openxmlformats.org/officeDocument/2006/relationships/hyperlink" Target="https://www.usmagazine.com/celebrity-news/news/yulia-burtseva-dead-influencer-dies-at-age-38-after-cosmetic-surgery/?no-js=flatplan" TargetMode="External"/><Relationship Id="rId928" Type="http://schemas.openxmlformats.org/officeDocument/2006/relationships/hyperlink" Target="https://www.usmagazine.com/celebrity-body/news/lizzo-shares-her-wild-new-years-resolution-in-a-booty-baring-bikini/?no-js=flatplan" TargetMode="External"/><Relationship Id="rId927" Type="http://schemas.openxmlformats.org/officeDocument/2006/relationships/hyperlink" Target="https://www.usmagazine.com/celebrity-news/news/nicola-peltz-has-been-trying-to-be-famous-for-a-decade-alana-hadid-says/?no-js=flatplan" TargetMode="External"/><Relationship Id="rId926" Type="http://schemas.openxmlformats.org/officeDocument/2006/relationships/hyperlink" Target="https://www.usmagazine.com/crime-news/news/cult-behind-the-killer-andrea-yates-crimes-discussed-in-docuseries/?no-js=flatplan" TargetMode="External"/><Relationship Id="rId921" Type="http://schemas.openxmlformats.org/officeDocument/2006/relationships/hyperlink" Target="https://www.usmagazine.com/crime-news/news/police-charge-ex-husband-with-murders-of-ohio-dentist-and-his-wife/?no-js=flatplan" TargetMode="External"/><Relationship Id="rId920" Type="http://schemas.openxmlformats.org/officeDocument/2006/relationships/hyperlink" Target="https://www.usmagazine.com/celebrity-body/news/summer-houses-lindsay-hubbard-shows-off-bikini-body-with-daughter-gemma/?no-js=flatplan" TargetMode="External"/><Relationship Id="rId925" Type="http://schemas.openxmlformats.org/officeDocument/2006/relationships/hyperlink" Target="https://www.usmagazine.com/celebrity-news/news/savannah-guthrie-speaks-out-looks-to-god-amid-mom-nancys-disappearance/?no-js=flatplan" TargetMode="External"/><Relationship Id="rId924" Type="http://schemas.openxmlformats.org/officeDocument/2006/relationships/hyperlink" Target="https://www.usmagazine.com/celebrity-moms/news/jessie-james-deckers-11-year-old-daughter-is-grown-up-at-school-dance/?no-js=flatplan" TargetMode="External"/><Relationship Id="rId923" Type="http://schemas.openxmlformats.org/officeDocument/2006/relationships/hyperlink" Target="https://www.usmagazine.com/entertainment/news/johnny-manziel-reveals-true-story-of-abruptly-missing-college-gameday/?no-js=flatplan" TargetMode="External"/><Relationship Id="rId922" Type="http://schemas.openxmlformats.org/officeDocument/2006/relationships/hyperlink" Target="https://www.usmagazine.com/celebrity-news/news/kid-rock-addresses-lip-synching-claims-during-tpusa-halftime-show/?no-js=flatplan" TargetMode="External"/><Relationship Id="rId918" Type="http://schemas.openxmlformats.org/officeDocument/2006/relationships/hyperlink" Target="https://www.usmagazine.com/entertainment/news/3-new-netflix-shows-to-watch-in-january-2026-ranked-by-imdb-rating/?no-js=flatplan" TargetMode="External"/><Relationship Id="rId917" Type="http://schemas.openxmlformats.org/officeDocument/2006/relationships/hyperlink" Target="https://www.usmagazine.com/entertainment/news/luke-combs-abruptly-drops-out-of-2026-madden-bowl-1-day-before-concert/?no-js=flatplan" TargetMode="External"/><Relationship Id="rId916" Type="http://schemas.openxmlformats.org/officeDocument/2006/relationships/hyperlink" Target="https://www.usmagazine.com/entertainment/pictures/golden-globes-2026-what-you-didnt-see-on-tv-pda-reunions/?no-js=flatplan" TargetMode="External"/><Relationship Id="rId915" Type="http://schemas.openxmlformats.org/officeDocument/2006/relationships/hyperlink" Target="https://www.usmagazine.com/celebrity-news/news/meghan-markle-and-prince-harry-pack-on-the-pda-courtside-at-nba-game/?no-js=flatplan" TargetMode="External"/><Relationship Id="rId919" Type="http://schemas.openxmlformats.org/officeDocument/2006/relationships/hyperlink" Target="https://www.usmagazine.com/stylish/news/broncos-jarrett-stidhams-wife-wows-in-white-at-2026-afc-championship/?no-js=flatplan" TargetMode="External"/><Relationship Id="rId910" Type="http://schemas.openxmlformats.org/officeDocument/2006/relationships/hyperlink" Target="https://www.usmagazine.com/celebrity-body/news/heidi-klum-shows-off-figure-while-posing-topless-in-brown-bikini-bottoms/?no-js=flatplan" TargetMode="External"/><Relationship Id="rId914" Type="http://schemas.openxmlformats.org/officeDocument/2006/relationships/hyperlink" Target="https://www.usmagazine.com/celebrity-news/news/bill-gates-responds-to-epstein-email-claim-he-got-sti-from-russian-girls/?no-js=flatplan" TargetMode="External"/><Relationship Id="rId913" Type="http://schemas.openxmlformats.org/officeDocument/2006/relationships/hyperlink" Target="https://www.usmagazine.com/stylish/pictures/sydney-sweeneys-fashion-evolution-through-the-years-pics/?no-js=flatplan" TargetMode="External"/><Relationship Id="rId912" Type="http://schemas.openxmlformats.org/officeDocument/2006/relationships/hyperlink" Target="https://www.usmagazine.com/stylish/news/ali-larter-reveals-which-push-up-bra-shes-wearing-in-landman/?no-js=flatplan" TargetMode="External"/><Relationship Id="rId911" Type="http://schemas.openxmlformats.org/officeDocument/2006/relationships/hyperlink" Target="https://www.usmagazine.com/celebrity-news/news/authorities-deploy-scanner-to-track-missing-nancy-guthries-pacemaker/?no-js=flatplan" TargetMode="External"/><Relationship Id="rId629" Type="http://schemas.openxmlformats.org/officeDocument/2006/relationships/hyperlink" Target="https://www.usmagazine.com/celebrity-news/news/nancy-guthries-neighbor-saw-man-walking-neighborhood-before-she-vanished/?no-js=flatplan" TargetMode="External"/><Relationship Id="rId624" Type="http://schemas.openxmlformats.org/officeDocument/2006/relationships/hyperlink" Target="https://www.usmagazine.com/celebrity-news/news/new-images-could-accelerate-nancy-guthrie-case-former-fbi-agent-excl/?no-js=flatplan" TargetMode="External"/><Relationship Id="rId866" Type="http://schemas.openxmlformats.org/officeDocument/2006/relationships/hyperlink" Target="https://www.usmagazine.com/crime-news/news/3rd-note-in-nancy-guthrie-case-makes-new-demand-for-identity-of-abductor/?no-js=flatplan" TargetMode="External"/><Relationship Id="rId623" Type="http://schemas.openxmlformats.org/officeDocument/2006/relationships/hyperlink" Target="https://www.usmagazine.com/entertainment/news/erika-kirk-tells-ex-sex-sells-in-resurfaced-amazing-race-audition/?no-js=flatplan" TargetMode="External"/><Relationship Id="rId865" Type="http://schemas.openxmlformats.org/officeDocument/2006/relationships/hyperlink" Target="https://www.usmagazine.com/entertainment/news/which-ted-lasso-stars-are-and-arent-returning-for-season-4/?no-js=flatplan" TargetMode="External"/><Relationship Id="rId622" Type="http://schemas.openxmlformats.org/officeDocument/2006/relationships/hyperlink" Target="https://www.usmagazine.com/stylish/news/justin-and-hailey-bieber-celebrate-2026-grammys-performance-with-new-outfits/?no-js=flatplan" TargetMode="External"/><Relationship Id="rId864" Type="http://schemas.openxmlformats.org/officeDocument/2006/relationships/hyperlink" Target="https://www.usmagazine.com/celebrity-news/news/chelsea-handler-calls-out-tom-brady-as-a-total-dud-who-is-not-hot/?no-js=flatplan" TargetMode="External"/><Relationship Id="rId621" Type="http://schemas.openxmlformats.org/officeDocument/2006/relationships/hyperlink" Target="https://www.usmagazine.com/celebrity-news/news/lil-jons-son-nathan-smiths-cause-of-death-revealed-after-body-found-in-pond/?no-js=flatplan" TargetMode="External"/><Relationship Id="rId863" Type="http://schemas.openxmlformats.org/officeDocument/2006/relationships/hyperlink" Target="https://www.usmagazine.com/celebrity-news/news/jackson-brownes-son-ethan-brownes-cause-of-death-revealed/?no-js=flatplan" TargetMode="External"/><Relationship Id="rId628" Type="http://schemas.openxmlformats.org/officeDocument/2006/relationships/hyperlink" Target="https://www.usmagazine.com/celebrity-news/news/wnbas-cameron-brink-would-pose-for-playboy-but-needs-fiances-approval-1st/?no-js=flatplan" TargetMode="External"/><Relationship Id="rId627" Type="http://schemas.openxmlformats.org/officeDocument/2006/relationships/hyperlink" Target="https://www.usmagazine.com/celebrity-news/news/bristol-palin-shares-update-on-facial-paralysis-after-300-days/?no-js=flatplan" TargetMode="External"/><Relationship Id="rId869" Type="http://schemas.openxmlformats.org/officeDocument/2006/relationships/hyperlink" Target="https://www.usmagazine.com/entertainment/news/nearly-half-of-nfl-players-disapprove-of-bad-bunnys-super-bowl-performance/?no-js=flatplan" TargetMode="External"/><Relationship Id="rId626" Type="http://schemas.openxmlformats.org/officeDocument/2006/relationships/hyperlink" Target="https://www.usmagazine.com/celebrity-news/news/how-today-anchor-savannah-guthries-family-found-out-mom-was-missing/?no-js=flatplan" TargetMode="External"/><Relationship Id="rId868" Type="http://schemas.openxmlformats.org/officeDocument/2006/relationships/hyperlink" Target="https://www.usmagazine.com/celebrity-news/news/nicola-peltzs-awkward-beckham-red-carpet-interaction-resurfaces/?no-js=flatplan" TargetMode="External"/><Relationship Id="rId625" Type="http://schemas.openxmlformats.org/officeDocument/2006/relationships/hyperlink" Target="https://www.usmagazine.com/celebrity-news/news/fbi-director-responds-to-critics-of-celebration-with-team-usa-hockey/?no-js=flatplan" TargetMode="External"/><Relationship Id="rId867" Type="http://schemas.openxmlformats.org/officeDocument/2006/relationships/hyperlink" Target="https://www.usmagazine.com/celebrity-news/news/disney-star-christy-carlson-romano-reveals-positive-cancer-scan/?no-js=flatplan" TargetMode="External"/><Relationship Id="rId620" Type="http://schemas.openxmlformats.org/officeDocument/2006/relationships/hyperlink" Target="https://www.usmagazine.com/celebrity-news/news/why-adult-content-creator-bonnie-blue-is-delaying-her-next-event/?no-js=flatplan" TargetMode="External"/><Relationship Id="rId862" Type="http://schemas.openxmlformats.org/officeDocument/2006/relationships/hyperlink" Target="https://www.usmagazine.com/entertainment/news/lindsey-vonn-shares-update-after-4th-surgery-following-olympics-crash/?no-js=flatplan" TargetMode="External"/><Relationship Id="rId861" Type="http://schemas.openxmlformats.org/officeDocument/2006/relationships/hyperlink" Target="https://www.usmagazine.com/celebrity-news/news/authorities-found-blood-in-savannah-guthries-missing-moms-home-report/?no-js=flatplan" TargetMode="External"/><Relationship Id="rId860" Type="http://schemas.openxmlformats.org/officeDocument/2006/relationships/hyperlink" Target="https://www.usmagazine.com/entertainment/news/tara-lipinskis-health-issues-explained-after-traitors-medical-exemption/?no-js=flatplan" TargetMode="External"/><Relationship Id="rId619" Type="http://schemas.openxmlformats.org/officeDocument/2006/relationships/hyperlink" Target="https://www.usmagazine.com/celebrity-news/news/antms-alexandra-underwood-breaks-silence-on-unsafe-pendulum-challenge/?no-js=flatplan" TargetMode="External"/><Relationship Id="rId618" Type="http://schemas.openxmlformats.org/officeDocument/2006/relationships/hyperlink" Target="https://www.usmagazine.com/entertainment/news/netflixs-most-popular-mystery-now-is-this-2018-thriller-with-a-yellowstone-star/?no-js=flatplan" TargetMode="External"/><Relationship Id="rId613" Type="http://schemas.openxmlformats.org/officeDocument/2006/relationships/hyperlink" Target="https://www.usmagazine.com/celebrity-news/news/halle-berry-reveals-the-1-thing-she-will-never-do-during-sex/?no-js=flatplan" TargetMode="External"/><Relationship Id="rId855" Type="http://schemas.openxmlformats.org/officeDocument/2006/relationships/hyperlink" Target="https://www.usmagazine.com/crime-news/news/missing-4-year-old-boy-found-dead-after-he-disappeared-on-new-years-eve/?no-js=flatplan" TargetMode="External"/><Relationship Id="rId612" Type="http://schemas.openxmlformats.org/officeDocument/2006/relationships/hyperlink" Target="https://www.usmagazine.com/entertainment/news/fan-sees-trevor-lawrence-at-bar-does-squats-with-him-on-her-back/?no-js=flatplan" TargetMode="External"/><Relationship Id="rId854" Type="http://schemas.openxmlformats.org/officeDocument/2006/relationships/hyperlink" Target="https://www.usmagazine.com/celebrity-news/news/ex-fbi-agent-reacts-to-potential-suspect-photos-in-nancy-guthrie-case/?no-js=flatplan" TargetMode="External"/><Relationship Id="rId611" Type="http://schemas.openxmlformats.org/officeDocument/2006/relationships/hyperlink" Target="https://www.usmagazine.com/entertainment/news/travis-kelce-shows-off-new-haircut-and-shave-as-retirement-decision-looms/?no-js=flatplan" TargetMode="External"/><Relationship Id="rId853" Type="http://schemas.openxmlformats.org/officeDocument/2006/relationships/hyperlink" Target="https://www.usmagazine.com/crime-news/news/human-remains-found-in-coal-bin-identified-as-man-who-vanished-in-1988/?no-js=flatplan" TargetMode="External"/><Relationship Id="rId610" Type="http://schemas.openxmlformats.org/officeDocument/2006/relationships/hyperlink" Target="https://www.usmagazine.com/crime-news/news/911-calls-about-utah-mom-daughter-killed-in-vegas-murder-suicide-released/?no-js=flatplan" TargetMode="External"/><Relationship Id="rId852" Type="http://schemas.openxmlformats.org/officeDocument/2006/relationships/hyperlink" Target="https://www.usmagazine.com/sports/news/ronyell-whitaker-dead-former-minnesota-vikings-player-was-46/?no-js=flatplan" TargetMode="External"/><Relationship Id="rId617" Type="http://schemas.openxmlformats.org/officeDocument/2006/relationships/hyperlink" Target="https://www.usmagazine.com/celebrity-news/news/brooklyn-beckham-claims-parents-pressured-him-to-sign-away-name-rights/?no-js=flatplan" TargetMode="External"/><Relationship Id="rId859" Type="http://schemas.openxmlformats.org/officeDocument/2006/relationships/hyperlink" Target="https://www.usmagazine.com/celebrity-news/news/ruby-rose-slams-melissa-gilberts-support-of-timothy-busfield-in-bold-statement/?no-js=flatplan" TargetMode="External"/><Relationship Id="rId616" Type="http://schemas.openxmlformats.org/officeDocument/2006/relationships/hyperlink" Target="https://www.usmagazine.com/entertainment/news/sports-reporter-duncan-mckenzie-mchargs-cause-of-death-revealed/?no-js=flatplan" TargetMode="External"/><Relationship Id="rId858" Type="http://schemas.openxmlformats.org/officeDocument/2006/relationships/hyperlink" Target="https://www.usmagazine.com/celebrity-news/news/blake-livelys-text-reveals-she-was-aware-baldoni-asked-about-her-weight-excl/?no-js=flatplan" TargetMode="External"/><Relationship Id="rId615" Type="http://schemas.openxmlformats.org/officeDocument/2006/relationships/hyperlink" Target="https://www.usmagazine.com/entertainment/news/zach-bryan-slams-turning-point-usa-2026-super-bowl-halftime-show/?no-js=flatplan" TargetMode="External"/><Relationship Id="rId857" Type="http://schemas.openxmlformats.org/officeDocument/2006/relationships/hyperlink" Target="https://www.usmagazine.com/celebrity-news/news/freddie-mercurys-daughter-dead-after-cancer-battle-bibi-was-48/?no-js=flatplan" TargetMode="External"/><Relationship Id="rId614" Type="http://schemas.openxmlformats.org/officeDocument/2006/relationships/hyperlink" Target="https://www.usmagazine.com/celebrity-news/news/brooks-nader-says-shes-entering-peak-sexual-time-in-her-life-excl/?no-js=flatplan" TargetMode="External"/><Relationship Id="rId856" Type="http://schemas.openxmlformats.org/officeDocument/2006/relationships/hyperlink" Target="https://www.usmagazine.com/celebrity-news/news/taylor-swift-donates-generous-gift-to-brad-paisleys-nonprofit-the-store/?no-js=flatplan" TargetMode="External"/><Relationship Id="rId851" Type="http://schemas.openxmlformats.org/officeDocument/2006/relationships/hyperlink" Target="https://www.usmagazine.com/celebrity-news/news/meghan-trainor-breaks-silence-on-ashley-tisdale-mom-group-drama/?no-js=flatplan" TargetMode="External"/><Relationship Id="rId850" Type="http://schemas.openxmlformats.org/officeDocument/2006/relationships/hyperlink" Target="https://www.usmagazine.com/sports/news/missing-football-coach-still-getting-paid-despite-being-child-porn-charge/?no-js=flatplan" TargetMode="External"/><Relationship Id="rId409" Type="http://schemas.openxmlformats.org/officeDocument/2006/relationships/hyperlink" Target="https://www.sacbee.com/food-drink/restaurants/article314265712.html" TargetMode="External"/><Relationship Id="rId404" Type="http://schemas.openxmlformats.org/officeDocument/2006/relationships/hyperlink" Target="https://www.sacbee.com/news/local/article314216231.html" TargetMode="External"/><Relationship Id="rId646" Type="http://schemas.openxmlformats.org/officeDocument/2006/relationships/hyperlink" Target="https://www.usmagazine.com/entertainment/news/haley-kalil-sued-by-ex-husband-matt-kalil-for-discussing-his-penis-size/?no-js=flatplan" TargetMode="External"/><Relationship Id="rId888" Type="http://schemas.openxmlformats.org/officeDocument/2006/relationships/hyperlink" Target="https://www.usmagazine.com/stylish/news/lisa-rinnas-daughter-amelia-gray-breaks-down-her-cosmetic-procedures/?no-js=flatplan" TargetMode="External"/><Relationship Id="rId403" Type="http://schemas.openxmlformats.org/officeDocument/2006/relationships/hyperlink" Target="https://www.sacbee.com/news/local/article314429558.html" TargetMode="External"/><Relationship Id="rId645" Type="http://schemas.openxmlformats.org/officeDocument/2006/relationships/hyperlink" Target="https://www.usmagazine.com/celebrity-news/news/retired-phoenix-sergeant-breaks-down-photo-clues-in-nancy-guthrie-case/?no-js=flatplan" TargetMode="External"/><Relationship Id="rId887" Type="http://schemas.openxmlformats.org/officeDocument/2006/relationships/hyperlink" Target="https://www.usmagazine.com/crime-news/news/police-believe-girl-15-is-in-danger-after-disappearing-with-41-year-old-man/?no-js=flatplan" TargetMode="External"/><Relationship Id="rId402" Type="http://schemas.openxmlformats.org/officeDocument/2006/relationships/hyperlink" Target="https://www.sacbee.com/news/business/article314401283.html" TargetMode="External"/><Relationship Id="rId644" Type="http://schemas.openxmlformats.org/officeDocument/2006/relationships/hyperlink" Target="https://www.usmagazine.com/celebrity-body/pictures/the-hottest-celebrity-bikini-moments-in-2026-kylie-jenner-alix-earle-and-more/?no-js=flatplan" TargetMode="External"/><Relationship Id="rId886" Type="http://schemas.openxmlformats.org/officeDocument/2006/relationships/hyperlink" Target="https://www.usmagazine.com/celebrity-news/news/president-trump-threatens-nancy-guthrie-kidnappers-with-death-penalty/?no-js=flatplan" TargetMode="External"/><Relationship Id="rId401" Type="http://schemas.openxmlformats.org/officeDocument/2006/relationships/hyperlink" Target="https://www.sacbee.com/food-drink/restaurants/article314217408.html" TargetMode="External"/><Relationship Id="rId643" Type="http://schemas.openxmlformats.org/officeDocument/2006/relationships/hyperlink" Target="https://www.usmagazine.com/celebrity-news/news/todd-bridges-3-figure-monthly-income-revealed-in-exs-court-battle-excl/?no-js=flatplan" TargetMode="External"/><Relationship Id="rId885" Type="http://schemas.openxmlformats.org/officeDocument/2006/relationships/hyperlink" Target="https://www.usmagazine.com/celebrity-news/news/brandi-glanville-shares-breast-implant-sickness-cost-if-eddie-was-there/?no-js=flatplan" TargetMode="External"/><Relationship Id="rId408" Type="http://schemas.openxmlformats.org/officeDocument/2006/relationships/hyperlink" Target="https://www.sacbee.com/news/local/health-and-medicine/article314419734.html" TargetMode="External"/><Relationship Id="rId407" Type="http://schemas.openxmlformats.org/officeDocument/2006/relationships/hyperlink" Target="https://www.sacbee.com/news/local/crime/article314340869.html" TargetMode="External"/><Relationship Id="rId649" Type="http://schemas.openxmlformats.org/officeDocument/2006/relationships/hyperlink" Target="https://www.usmagazine.com/celebrity-news/news/rfk-jr-breaks-silence-on-trump-renaming-kennedy-center/?no-js=flatplan" TargetMode="External"/><Relationship Id="rId406" Type="http://schemas.openxmlformats.org/officeDocument/2006/relationships/hyperlink" Target="https://www.sacbee.com/news/politics-government/capitol-alert/article314044368.html" TargetMode="External"/><Relationship Id="rId648" Type="http://schemas.openxmlformats.org/officeDocument/2006/relationships/hyperlink" Target="https://www.usmagazine.com/entertainment/news/5-new-movies-and-tv-shows-you-need-to-watch-in-january-2026/?no-js=flatplan" TargetMode="External"/><Relationship Id="rId405" Type="http://schemas.openxmlformats.org/officeDocument/2006/relationships/hyperlink" Target="https://www.sacbee.com/news/local/article312581172.html" TargetMode="External"/><Relationship Id="rId647" Type="http://schemas.openxmlformats.org/officeDocument/2006/relationships/hyperlink" Target="https://www.usmagazine.com/celebrity-news/news/fbi-tipster-alleges-prince-andrew-would-get-on-top-of-young-girls/?no-js=flatplan" TargetMode="External"/><Relationship Id="rId889" Type="http://schemas.openxmlformats.org/officeDocument/2006/relationships/hyperlink" Target="https://www.usmagazine.com/entertainment/news/3-binge-worthy-netflix-thriller-shows-to-watch-if-you-like-his-and-hers/?no-js=flatplan" TargetMode="External"/><Relationship Id="rId880" Type="http://schemas.openxmlformats.org/officeDocument/2006/relationships/hyperlink" Target="https://www.usmagazine.com/entertainment/news/tv-shows-renewed-in-2026-2027-which-are-coming-back-for-more-seasons/?no-js=flatplan" TargetMode="External"/><Relationship Id="rId400" Type="http://schemas.openxmlformats.org/officeDocument/2006/relationships/hyperlink" Target="https://www.sacbee.com/news/politics-government/capitol-alert/article314215792.html" TargetMode="External"/><Relationship Id="rId642" Type="http://schemas.openxmlformats.org/officeDocument/2006/relationships/hyperlink" Target="https://www.usmagazine.com/celebrity-news/news/celebrities-defend-james-van-der-beek-familys-gofundme-after-his-death/?no-js=flatplan" TargetMode="External"/><Relationship Id="rId884" Type="http://schemas.openxmlformats.org/officeDocument/2006/relationships/hyperlink" Target="https://www.usmagazine.com/celebrity-news/news/why-martin-shorts-daughter-katherine-changed-her-name-before-death/?no-js=flatplan" TargetMode="External"/><Relationship Id="rId641" Type="http://schemas.openxmlformats.org/officeDocument/2006/relationships/hyperlink" Target="https://www.usmagazine.com/entertainment/news/luke-grimes-kelsey-asbille-had-yellowstone-spinoff-plans-before-monica-death/?no-js=flatplan" TargetMode="External"/><Relationship Id="rId883" Type="http://schemas.openxmlformats.org/officeDocument/2006/relationships/hyperlink" Target="https://www.usmagazine.com/celebrity-news/news/nancy-guthrie-police-are-running-on-fumes-says-ex-sergeant-excl/?no-js=flatplan" TargetMode="External"/><Relationship Id="rId640" Type="http://schemas.openxmlformats.org/officeDocument/2006/relationships/hyperlink" Target="https://www.usmagazine.com/celebrity-body/news/rachel-uchitel-shows-off-skinny-bbl-results-in-bikini-photos/?no-js=flatplan" TargetMode="External"/><Relationship Id="rId882" Type="http://schemas.openxmlformats.org/officeDocument/2006/relationships/hyperlink" Target="https://www.usmagazine.com/celebrity-news/news/bunnie-xo-recalls-sex-challenges-when-jelly-roll-was-so-big-excl/?no-js=flatplan" TargetMode="External"/><Relationship Id="rId881" Type="http://schemas.openxmlformats.org/officeDocument/2006/relationships/hyperlink" Target="https://www.usmagazine.com/crime-news/news/jodi-arias-seeking-new-counsel-after-being-found-guilty-of-murder/?no-js=flatplan" TargetMode="External"/><Relationship Id="rId635" Type="http://schemas.openxmlformats.org/officeDocument/2006/relationships/hyperlink" Target="https://www.usmagazine.com/stylish/news/how-tiktoks-lexi-rivera-feels-confident-in-her-cupshe-swimwear/?no-js=flatplan" TargetMode="External"/><Relationship Id="rId877" Type="http://schemas.openxmlformats.org/officeDocument/2006/relationships/hyperlink" Target="https://www.usmagazine.com/entertainment/news/hulu-is-now-streaming-the-most-disgusting-movie-of-2025/?no-js=flatplan" TargetMode="External"/><Relationship Id="rId634" Type="http://schemas.openxmlformats.org/officeDocument/2006/relationships/hyperlink" Target="https://www.usmagazine.com/stylish/news/emily-ratajkowski-poses-in-red-lace-valentines-day-lingerie/?no-js=flatplan" TargetMode="External"/><Relationship Id="rId876" Type="http://schemas.openxmlformats.org/officeDocument/2006/relationships/hyperlink" Target="https://www.usmagazine.com/sports/news/lebron-james-wife-savannah-james-stirs-debate-with-strip-club-admission/?no-js=flatplan" TargetMode="External"/><Relationship Id="rId633" Type="http://schemas.openxmlformats.org/officeDocument/2006/relationships/hyperlink" Target="https://www.usmagazine.com/celebrity-news/news/brittany-mahomes-shares-her-recovery-journey-after-breaking-her-back/?no-js=flatplan" TargetMode="External"/><Relationship Id="rId875" Type="http://schemas.openxmlformats.org/officeDocument/2006/relationships/hyperlink" Target="https://www.usmagazine.com/celebrity-news/news/martin-shorts-daughter-katherine-was-found-with-a-note-nearby/?no-js=flatplan" TargetMode="External"/><Relationship Id="rId632" Type="http://schemas.openxmlformats.org/officeDocument/2006/relationships/hyperlink" Target="https://www.usmagazine.com/crime-news/news/search-for-missing-boy-widens-after-his-parents-were-arrested-on-abuse-charges/?no-js=flatplan" TargetMode="External"/><Relationship Id="rId874" Type="http://schemas.openxmlformats.org/officeDocument/2006/relationships/hyperlink" Target="https://www.usmagazine.com/entertainment/news/patriots-wide-receiver-kyle-williams-tackles-streaker-during-super-bowl-60/?no-js=flatplan" TargetMode="External"/><Relationship Id="rId639" Type="http://schemas.openxmlformats.org/officeDocument/2006/relationships/hyperlink" Target="https://www.usmagazine.com/celebrity-news/news/savannah-guthries-mom-nancy-was-asleep-before-being-taken/?no-js=flatplan" TargetMode="External"/><Relationship Id="rId638" Type="http://schemas.openxmlformats.org/officeDocument/2006/relationships/hyperlink" Target="https://www.usmagazine.com/stylish/news/jennifer-lawrence-attends-2026-golden-globes-in-revealing-naked-dress/?no-js=flatplan" TargetMode="External"/><Relationship Id="rId637" Type="http://schemas.openxmlformats.org/officeDocument/2006/relationships/hyperlink" Target="https://www.usmagazine.com/stylish/news/irina-shayk-gets-naked-under-a-cape-and-rocks-a-thong-for-v-magazine/?no-js=flatplan" TargetMode="External"/><Relationship Id="rId879" Type="http://schemas.openxmlformats.org/officeDocument/2006/relationships/hyperlink" Target="https://www.usmagazine.com/entertainment/news/seahawks-sam-darnold-gives-honest-opinion-about-bad-bunny-at-super-bowl/?no-js=flatplan" TargetMode="External"/><Relationship Id="rId636" Type="http://schemas.openxmlformats.org/officeDocument/2006/relationships/hyperlink" Target="https://www.usmagazine.com/entertainment/news/unexpecteds-bella-vaughn-15-says-boyfriend-was-12-when-she-got-pregnant/?no-js=flatplan" TargetMode="External"/><Relationship Id="rId878" Type="http://schemas.openxmlformats.org/officeDocument/2006/relationships/hyperlink" Target="https://www.usmagazine.com/entertainment/news/3-new-netflix-shows-to-watch-in-february-2026-ranked-by-imdb-rating/?no-js=flatplan" TargetMode="External"/><Relationship Id="rId631" Type="http://schemas.openxmlformats.org/officeDocument/2006/relationships/hyperlink" Target="https://www.usmagazine.com/celebrity-news/news/is-robert-kraft-married-meet-new-england-patriots-owners-younger-wife-dana/?no-js=flatplan" TargetMode="External"/><Relationship Id="rId873" Type="http://schemas.openxmlformats.org/officeDocument/2006/relationships/hyperlink" Target="https://www.usmagazine.com/entertainment/news/why-josh-charles-called-travis-kelce-a-d-on-taylor-swift-video-set/?no-js=flatplan" TargetMode="External"/><Relationship Id="rId630" Type="http://schemas.openxmlformats.org/officeDocument/2006/relationships/hyperlink" Target="https://www.usmagazine.com/celebrity-news/news/ghislaine-maxwells-brother-says-prince-andrews-family-is-not-supportive/?no-js=flatplan" TargetMode="External"/><Relationship Id="rId872" Type="http://schemas.openxmlformats.org/officeDocument/2006/relationships/hyperlink" Target="https://www.usmagazine.com/entertainment/news/team-usa-luger-sophia-kirkby-reads-her-instagram-dms-from-men/?no-js=flatplan" TargetMode="External"/><Relationship Id="rId871" Type="http://schemas.openxmlformats.org/officeDocument/2006/relationships/hyperlink" Target="https://www.usmagazine.com/entertainment/news/olympian-eileen-gu-shares-heartbreaking-family-news-after-gold-medal-win/?no-js=flatplan" TargetMode="External"/><Relationship Id="rId870" Type="http://schemas.openxmlformats.org/officeDocument/2006/relationships/hyperlink" Target="https://www.usmagazine.com/shopping/news/best-lingerie-large-busts/?no-js=flatplan" TargetMode="External"/><Relationship Id="rId829" Type="http://schemas.openxmlformats.org/officeDocument/2006/relationships/hyperlink" Target="https://www.usmagazine.com/sports/news/megyn-kelly-trolled-for-hockey-question-after-team-usa-gold-medal-game/?no-js=flatplan" TargetMode="External"/><Relationship Id="rId828" Type="http://schemas.openxmlformats.org/officeDocument/2006/relationships/hyperlink" Target="https://www.usmagazine.com/entertainment/news/travis-kelces-ex-kayla-nicole-references-taylor-swift-in-super-bowl-ad/?no-js=flatplan" TargetMode="External"/><Relationship Id="rId827" Type="http://schemas.openxmlformats.org/officeDocument/2006/relationships/hyperlink" Target="https://www.usmagazine.com/entertainment/news/taylor-armstrong-apologizes-for-slamming-bad-bunny-super-bowl-show/?no-js=flatplan" TargetMode="External"/><Relationship Id="rId822" Type="http://schemas.openxmlformats.org/officeDocument/2006/relationships/hyperlink" Target="https://www.usmagazine.com/entertainment/news/hulus-hit-drama-is-back-for-a-third-season-heres-why-its-better-than-ever/?no-js=flatplan" TargetMode="External"/><Relationship Id="rId821" Type="http://schemas.openxmlformats.org/officeDocument/2006/relationships/hyperlink" Target="https://www.usmagazine.com/entertainment/news/netflixs-new-mystery-show-has-an-impressive-83-percent-rotten-tomatoes-score-and-a-shocking-ending/?no-js=flatplan" TargetMode="External"/><Relationship Id="rId820" Type="http://schemas.openxmlformats.org/officeDocument/2006/relationships/hyperlink" Target="https://www.usmagazine.com/crime-news/news/former-fbi-explains-why-nancy-guthries-home-is-being-returned-to-family/?no-js=flatplan" TargetMode="External"/><Relationship Id="rId826" Type="http://schemas.openxmlformats.org/officeDocument/2006/relationships/hyperlink" Target="https://www.usmagazine.com/celebrity-news/news/bethenny-frankel-diagnosed-with-stage-2-chronic-kidney-disease/?no-js=flatplan" TargetMode="External"/><Relationship Id="rId825" Type="http://schemas.openxmlformats.org/officeDocument/2006/relationships/hyperlink" Target="https://www.usmagazine.com/celebrity-moms/news/kelly-and-matthew-stafford-walk-red-carpet-with-4-daughters-at-nfl-honors/?no-js=flatplan" TargetMode="External"/><Relationship Id="rId824" Type="http://schemas.openxmlformats.org/officeDocument/2006/relationships/hyperlink" Target="https://www.usmagazine.com/celebrity-news/news/why-tatiana-schlossbergs-death-may-be-caroline-kennedys-hardest-tragedy/?no-js=flatplan" TargetMode="External"/><Relationship Id="rId823" Type="http://schemas.openxmlformats.org/officeDocument/2006/relationships/hyperlink" Target="https://www.usmagazine.com/entertainment/news/kelly-stafford-complains-about-absurd-process-to-get-nfl-playoff-tickets/?no-js=flatplan" TargetMode="External"/><Relationship Id="rId819" Type="http://schemas.openxmlformats.org/officeDocument/2006/relationships/hyperlink" Target="https://www.usmagazine.com/celebrity-news/news/sheriff-reveals-how-much-longer-nancy-guthrie-investigation-could-continue/?no-js=flatplan" TargetMode="External"/><Relationship Id="rId818" Type="http://schemas.openxmlformats.org/officeDocument/2006/relationships/hyperlink" Target="https://www.usmagazine.com/celebrity-news/news/witness-makes-new-claims-about-timothy-busfields-alleged-teenage-victim/?no-js=flatplan" TargetMode="External"/><Relationship Id="rId817" Type="http://schemas.openxmlformats.org/officeDocument/2006/relationships/hyperlink" Target="https://www.usmagazine.com/stylish/news/sydney-sweeney-unveils-lingerie-brand-syrn-the-secret-is-finally-out/?no-js=flatplan" TargetMode="External"/><Relationship Id="rId816" Type="http://schemas.openxmlformats.org/officeDocument/2006/relationships/hyperlink" Target="https://www.usmagazine.com/entertainment/news/this-new-spy-drama-has-a-96-percent-rotten-tomatoes-rating-is-it-2026s-first-great-show/?no-js=flatplan" TargetMode="External"/><Relationship Id="rId811" Type="http://schemas.openxmlformats.org/officeDocument/2006/relationships/hyperlink" Target="https://www.usmagazine.com/celebrity-body/news/brandi-glanville-debuts-new-look-after-struggling-with-face-parasite/?no-js=flatplan" TargetMode="External"/><Relationship Id="rId810" Type="http://schemas.openxmlformats.org/officeDocument/2006/relationships/hyperlink" Target="https://www.usmagazine.com/celebrity-news/news/drew-scott-announces-death-of-mother-in-law-habu-in-emotional-statement/?no-js=flatplan" TargetMode="External"/><Relationship Id="rId815" Type="http://schemas.openxmlformats.org/officeDocument/2006/relationships/hyperlink" Target="https://www.usmagazine.com/sports/news/team-usas-kyle-connor-addresses-skipping-trumps-state-of-the-union/?no-js=flatplan" TargetMode="External"/><Relationship Id="rId814" Type="http://schemas.openxmlformats.org/officeDocument/2006/relationships/hyperlink" Target="https://www.usmagazine.com/celebrity-news/news/trump-shares-candid-assessment-of-nancy-guthrie-investigation/?no-js=flatplan" TargetMode="External"/><Relationship Id="rId813" Type="http://schemas.openxmlformats.org/officeDocument/2006/relationships/hyperlink" Target="https://www.usmagazine.com/celebrity-news/news/nancy-guthries-home-re-taped-off-as-crime-scene-amid-trespassing-update/?no-js=flatplan" TargetMode="External"/><Relationship Id="rId812" Type="http://schemas.openxmlformats.org/officeDocument/2006/relationships/hyperlink" Target="https://www.usmagazine.com/entertainment/news/charli-xcx-describes-kylie-jenners-acting-debut-in-the-moment-movie/?no-js=flatplan" TargetMode="External"/><Relationship Id="rId609" Type="http://schemas.openxmlformats.org/officeDocument/2006/relationships/hyperlink" Target="https://www.usmagazine.com/celebrity-news/news/authorities-are-investigating-new-leads-for-savannah-guthries-mom/?no-js=flatplan" TargetMode="External"/><Relationship Id="rId608" Type="http://schemas.openxmlformats.org/officeDocument/2006/relationships/hyperlink" Target="https://www.usmagazine.com/celebrity-news/news/the-hottest-celebrity-bikini-moments-in-2026-kylie-jenner-alix-earle-and-more/?no-js=flatplan" TargetMode="External"/><Relationship Id="rId607" Type="http://schemas.openxmlformats.org/officeDocument/2006/relationships/hyperlink" Target="https://www.usmagazine.com/celebrity-news/news/prince-andrew-kneels-on-all-fours-over-woman-in-new-epstein-photos/?no-js=flatplan" TargetMode="External"/><Relationship Id="rId849" Type="http://schemas.openxmlformats.org/officeDocument/2006/relationships/hyperlink" Target="https://www.usmagazine.com/food/pictures/celebrities-who-have-been-over-served-at-the-golden-globes/?no-js=flatplan" TargetMode="External"/><Relationship Id="rId602" Type="http://schemas.openxmlformats.org/officeDocument/2006/relationships/hyperlink" Target="https://www.usmagazine.com/sports/news/lindsey-vonn-breaks-her-silence-after-dramatic-crash-at-2026-winter-olympics/?no-js=flatplan" TargetMode="External"/><Relationship Id="rId844" Type="http://schemas.openxmlformats.org/officeDocument/2006/relationships/hyperlink" Target="https://www.usmagazine.com/stylish/news/taylor-swift-shines-in-gold-dress-at-este-haims-new-years-eve-wedding/?no-js=flatplan" TargetMode="External"/><Relationship Id="rId601" Type="http://schemas.openxmlformats.org/officeDocument/2006/relationships/hyperlink" Target="https://www.usmagazine.com/celebrity-news/news/jack-schlossberg-breaks-silence-on-death-of-sister-tatiana-schlossberg/?no-js=flatplan" TargetMode="External"/><Relationship Id="rId843" Type="http://schemas.openxmlformats.org/officeDocument/2006/relationships/hyperlink" Target="https://www.usmagazine.com/entertainment/news/olympian-hospitalized-after-bobsled-overturns-during-olympics-race/?no-js=flatplan" TargetMode="External"/><Relationship Id="rId600" Type="http://schemas.openxmlformats.org/officeDocument/2006/relationships/hyperlink" Target="https://www.usmagazine.com/celebrity-news/news/kennedy-family-gathers-in-new-york-for-tatiana-schlossberg-funeral/?no-js=flatplan" TargetMode="External"/><Relationship Id="rId842" Type="http://schemas.openxmlformats.org/officeDocument/2006/relationships/hyperlink" Target="https://www.usmagazine.com/celebrity-moms/news/gordon-ramsay-urges-brooklyn-beckham-to-reconcile-with-family-amid-feud/?no-js=flatplan" TargetMode="External"/><Relationship Id="rId841" Type="http://schemas.openxmlformats.org/officeDocument/2006/relationships/hyperlink" Target="https://www.usmagazine.com/celebrity-news/news/jill-martin-to-undergo-surgery-for-cancer-treatment-complications/?no-js=flatplan" TargetMode="External"/><Relationship Id="rId606" Type="http://schemas.openxmlformats.org/officeDocument/2006/relationships/hyperlink" Target="https://www.usmagazine.com/celebrity-news/news/what-were-eric-danes-symptoms-before-als-diagnosis-and-death-at-age-53/?no-js=flatplan" TargetMode="External"/><Relationship Id="rId848" Type="http://schemas.openxmlformats.org/officeDocument/2006/relationships/hyperlink" Target="https://www.usmagazine.com/celebrity-news/news/hilary-duff-sings-about-giving-head-and-fizzling-romance-in-new-song/?no-js=flatplan" TargetMode="External"/><Relationship Id="rId605" Type="http://schemas.openxmlformats.org/officeDocument/2006/relationships/hyperlink" Target="https://www.usmagazine.com/sports/news/jack-hughes-reacts-to-womens-hockey-team-skipping-state-of-the-union/?no-js=flatplan" TargetMode="External"/><Relationship Id="rId847" Type="http://schemas.openxmlformats.org/officeDocument/2006/relationships/hyperlink" Target="https://www.usmagazine.com/entertainment/news/brett-favre-explains-why-hes-watching-turning-points-halftime-show/?no-js=flatplan" TargetMode="External"/><Relationship Id="rId604" Type="http://schemas.openxmlformats.org/officeDocument/2006/relationships/hyperlink" Target="https://www.usmagazine.com/celebrity-body/news/cardi-b-plans-to-take-her-ass-out-after-little-miss-drama-tour-ends/?no-js=flatplan" TargetMode="External"/><Relationship Id="rId846" Type="http://schemas.openxmlformats.org/officeDocument/2006/relationships/hyperlink" Target="https://www.usmagazine.com/crime-news/news/son-of-missing-grandmother-arrested-in-her-stabbing-death-ny-police/?no-js=flatplan" TargetMode="External"/><Relationship Id="rId603" Type="http://schemas.openxmlformats.org/officeDocument/2006/relationships/hyperlink" Target="https://www.usmagazine.com/entertainment/news/10-greatest-movie-masterpieces-of-the-last-10-years-ranked/?no-js=flatplan" TargetMode="External"/><Relationship Id="rId845" Type="http://schemas.openxmlformats.org/officeDocument/2006/relationships/hyperlink" Target="https://www.usmagazine.com/entertainment/news/lindsey-vonn-shares-graphic-x-ray-of-broken-leg-after-2026-olympics-injury/?no-js=flatplan" TargetMode="External"/><Relationship Id="rId840" Type="http://schemas.openxmlformats.org/officeDocument/2006/relationships/hyperlink" Target="https://www.usmagazine.com/entertainment/news/beth-and-rips-yellowstone-spinoff-is-officially-named-dutton-ranch/?no-js=flatplan" TargetMode="External"/><Relationship Id="rId839" Type="http://schemas.openxmlformats.org/officeDocument/2006/relationships/hyperlink" Target="https://www.usmagazine.com/stylish/news/tlc-alum-tori-roloff-shares-vulnerable-update-on-cystic-acne/?no-js=flatplan" TargetMode="External"/><Relationship Id="rId838" Type="http://schemas.openxmlformats.org/officeDocument/2006/relationships/hyperlink" Target="https://www.usmagazine.com/entertainment/news/drake-mayes-wife-reflects-on-blessings-after-body-language-controversy/?no-js=flatplan" TargetMode="External"/><Relationship Id="rId833" Type="http://schemas.openxmlformats.org/officeDocument/2006/relationships/hyperlink" Target="https://www.usmagazine.com/stylish/news/melissa-rivers-wants-the-naked-dress-to-retire-after-the-golden-globes/?no-js=flatplan" TargetMode="External"/><Relationship Id="rId832" Type="http://schemas.openxmlformats.org/officeDocument/2006/relationships/hyperlink" Target="https://www.usmagazine.com/entertainment/news/what-did-snoop-dogg-say-at-2026-golden-globes-censored-comment-revealed/?no-js=flatplan" TargetMode="External"/><Relationship Id="rId831" Type="http://schemas.openxmlformats.org/officeDocument/2006/relationships/hyperlink" Target="https://www.usmagazine.com/stylish/news/hailey-bieber-is-the-main-character-in-victorias-secret-valentines-ad/?no-js=flatplan" TargetMode="External"/><Relationship Id="rId830" Type="http://schemas.openxmlformats.org/officeDocument/2006/relationships/hyperlink" Target="https://www.usmagazine.com/celebrity-news/news/allison-holker-and-twtichs-family-feud-over-after-case-dismissed/?no-js=flatplan" TargetMode="External"/><Relationship Id="rId837" Type="http://schemas.openxmlformats.org/officeDocument/2006/relationships/hyperlink" Target="https://www.usmagazine.com/celebrity-news/news/mother-of-elon-musks-13th-child-claims-grok-created-explicit-images-of-her/?no-js=flatplan" TargetMode="External"/><Relationship Id="rId836" Type="http://schemas.openxmlformats.org/officeDocument/2006/relationships/hyperlink" Target="https://www.usmagazine.com/celebrity-news/news/katy-perry-justin-trudeau-snuggle-up-in-new-holiday-photo-dump/?no-js=flatplan" TargetMode="External"/><Relationship Id="rId835" Type="http://schemas.openxmlformats.org/officeDocument/2006/relationships/hyperlink" Target="https://www.usmagazine.com/entertainment/news/texas-tech-qb-behren-morton-and-gf-kate-leibels-relationship-timeline/?no-js=flatplan" TargetMode="External"/><Relationship Id="rId834" Type="http://schemas.openxmlformats.org/officeDocument/2006/relationships/hyperlink" Target="https://www.usmagazine.com/celebrity-news/news/cruz-beckhams-gf-jackie-makes-rare-comment-about-their-age-gap-romance/?no-js=flatplan" TargetMode="External"/><Relationship Id="rId1059" Type="http://schemas.openxmlformats.org/officeDocument/2006/relationships/hyperlink" Target="https://www.usmagazine.com/celebrity-news/news/fox-news-correspondent-anita-vogel-returns-to-work-after-death-of-husband/?no-js=flatplan" TargetMode="External"/><Relationship Id="rId228" Type="http://schemas.openxmlformats.org/officeDocument/2006/relationships/hyperlink" Target="https://www.sacbee.com/news/local/article314323631.html" TargetMode="External"/><Relationship Id="rId227" Type="http://schemas.openxmlformats.org/officeDocument/2006/relationships/hyperlink" Target="https://www.sacbee.com/food-drink/article314325133.html" TargetMode="External"/><Relationship Id="rId469" Type="http://schemas.openxmlformats.org/officeDocument/2006/relationships/hyperlink" Target="https://www.usmagazine.com/celebrity-news/news/who-are-valeria-and-camila-the-real-story-behind-viral-conjoined-twins/?no-js=flatplan" TargetMode="External"/><Relationship Id="rId226" Type="http://schemas.openxmlformats.org/officeDocument/2006/relationships/hyperlink" Target="https://www.sacbee.com/news/california/article314353685.html" TargetMode="External"/><Relationship Id="rId468" Type="http://schemas.openxmlformats.org/officeDocument/2006/relationships/hyperlink" Target="https://www.usmagazine.com/stylish/pictures/celebs-boldest-nearly-naked-red-carpet-looks-of-all-time-w496449/?dbf=1768411095507" TargetMode="External"/><Relationship Id="rId225" Type="http://schemas.openxmlformats.org/officeDocument/2006/relationships/hyperlink" Target="https://www.sacbee.com/news/local/article314193199.html" TargetMode="External"/><Relationship Id="rId467" Type="http://schemas.openxmlformats.org/officeDocument/2006/relationships/hyperlink" Target="https://www.usmagazine.com/stylish/news/matt-damon-gets-roasted-by-daughter-for-awkward-red-carpet-pose/?no-js=flatplan" TargetMode="External"/><Relationship Id="rId229" Type="http://schemas.openxmlformats.org/officeDocument/2006/relationships/hyperlink" Target="https://www.sacbee.com/news/california/article314123203.html" TargetMode="External"/><Relationship Id="rId1050" Type="http://schemas.openxmlformats.org/officeDocument/2006/relationships/hyperlink" Target="https://www.usmagazine.com/entertainment/news/5-best-thrillers-on-netflix-prime-video-and-more-ranked-by-rotten-tomatoes-score-february-2026/?no-js=flatplan" TargetMode="External"/><Relationship Id="rId220" Type="http://schemas.openxmlformats.org/officeDocument/2006/relationships/hyperlink" Target="https://www.sacbee.com/news/local/article314216231.html" TargetMode="External"/><Relationship Id="rId462" Type="http://schemas.openxmlformats.org/officeDocument/2006/relationships/hyperlink" Target="https://www.usmagazine.com/sports/news/what-bill-maher-asked-kid-rock-after-dueling-bad-bunny-halftime-show/?no-js=flatplan" TargetMode="External"/><Relationship Id="rId1051" Type="http://schemas.openxmlformats.org/officeDocument/2006/relationships/hyperlink" Target="https://www.usmagazine.com/entertainment/news/eileen-gu-responds-to-vp-jd-vances-comments-on-china-representation/?no-js=flatplan" TargetMode="External"/><Relationship Id="rId461" Type="http://schemas.openxmlformats.org/officeDocument/2006/relationships/hyperlink" Target="https://www.usmagazine.com/celebrity-news/news/sophie-rain-claims-she-has-made-more-than-101-million-on-onlyfans-so-far/?no-js=flatplan" TargetMode="External"/><Relationship Id="rId1052" Type="http://schemas.openxmlformats.org/officeDocument/2006/relationships/hyperlink" Target="https://www.usmagazine.com/stylish/news/guy-fieri-reveals-unrecognizable-new-look-on-his-58th-birthday/?no-js=flatplan" TargetMode="External"/><Relationship Id="rId460" Type="http://schemas.openxmlformats.org/officeDocument/2006/relationships/hyperlink" Target="https://www.usmagazine.com/sports/news/tiger-woods-reunites-with-ex-wife-elin-nordegren-to-honor-son-charlie/?no-js=flatplan" TargetMode="External"/><Relationship Id="rId1053" Type="http://schemas.openxmlformats.org/officeDocument/2006/relationships/hyperlink" Target="https://www.usmagazine.com/entertainment/news/miley-cyrus-patrick-schwarzenegger-share-kiss-on-cheek-at-golden-globes/?no-js=flatplan" TargetMode="External"/><Relationship Id="rId1054" Type="http://schemas.openxmlformats.org/officeDocument/2006/relationships/hyperlink" Target="https://www.usmagazine.com/celebrity-news/news/salley-carson-slid-into-cooper-dejeans-dms-amid-nikki-garcia-romance/?no-js=flatplan" TargetMode="External"/><Relationship Id="rId224" Type="http://schemas.openxmlformats.org/officeDocument/2006/relationships/hyperlink" Target="https://www.sacbee.com/food-drink/restaurants/article314254382.html" TargetMode="External"/><Relationship Id="rId466" Type="http://schemas.openxmlformats.org/officeDocument/2006/relationships/hyperlink" Target="https://www.usmagazine.com/celebrity-body/news/sydney-sweeney-shares-her-favorite-syrn-piece-while-rocking-lingerie/?no-js=flatplan" TargetMode="External"/><Relationship Id="rId1055" Type="http://schemas.openxmlformats.org/officeDocument/2006/relationships/hyperlink" Target="https://www.usmagazine.com/celebrity-moms/news/the-views-sara-haines-gets-candid-about-annoying-sex-life-as-a-mom/?no-js=flatplan" TargetMode="External"/><Relationship Id="rId223" Type="http://schemas.openxmlformats.org/officeDocument/2006/relationships/hyperlink" Target="https://www.sacbee.com/news/california/article314264182.html" TargetMode="External"/><Relationship Id="rId465" Type="http://schemas.openxmlformats.org/officeDocument/2006/relationships/hyperlink" Target="https://www.usmagazine.com/celebrity-news/news/reporter-details-alleged-ransom-note-for-savannah-guthries-mom-nancy/?no-js=flatplan" TargetMode="External"/><Relationship Id="rId1056" Type="http://schemas.openxmlformats.org/officeDocument/2006/relationships/hyperlink" Target="https://www.usmagazine.com/celebrity-news/news/leonardo-dicaprios-ex-camila-morrone-makes-rare-comment-about-romance/?no-js=flatplan" TargetMode="External"/><Relationship Id="rId222" Type="http://schemas.openxmlformats.org/officeDocument/2006/relationships/hyperlink" Target="https://www.sacbee.com/news/business/real-estate-news/article314265279.html" TargetMode="External"/><Relationship Id="rId464" Type="http://schemas.openxmlformats.org/officeDocument/2006/relationships/hyperlink" Target="https://www.usmagazine.com/entertainment/news/porn-star-abella-danger-apologizes-for-viral-appearance-at-title-game/?no-js=flatplan" TargetMode="External"/><Relationship Id="rId1057" Type="http://schemas.openxmlformats.org/officeDocument/2006/relationships/hyperlink" Target="https://www.usmagazine.com/entertainment/news/bo-nixs-wife-izzy-nix-shares-emotional-photo-after-husbands-injury/?no-js=flatplan" TargetMode="External"/><Relationship Id="rId221" Type="http://schemas.openxmlformats.org/officeDocument/2006/relationships/hyperlink" Target="https://www.sacbee.com/news/business/real-estate-news/article314322116.html" TargetMode="External"/><Relationship Id="rId463" Type="http://schemas.openxmlformats.org/officeDocument/2006/relationships/hyperlink" Target="https://www.usmagazine.com/celebrity-news/news/how-prince-harrys-u-k-security-impacts-wife-meghan-markle-excl/?no-js=flatplan" TargetMode="External"/><Relationship Id="rId1058" Type="http://schemas.openxmlformats.org/officeDocument/2006/relationships/hyperlink" Target="https://www.usmagazine.com/entertainment/news/olympic-bobsledder-turns-to-onlyfans-to-help-fund-trip-to-2026-games/?no-js=flatplan" TargetMode="External"/><Relationship Id="rId1048" Type="http://schemas.openxmlformats.org/officeDocument/2006/relationships/hyperlink" Target="https://www.usmagazine.com/celebrity-news/news/family-of-brianna-aguilera-dispute-cause-of-death-in-lawsuit/?no-js=flatplan" TargetMode="External"/><Relationship Id="rId1049" Type="http://schemas.openxmlformats.org/officeDocument/2006/relationships/hyperlink" Target="https://www.usmagazine.com/celebrity-news/news/nick-reiners-former-lawyer-alan-jackson-returns-to-court-for-pepperdine-case/?no-js=flatplan" TargetMode="External"/><Relationship Id="rId217" Type="http://schemas.openxmlformats.org/officeDocument/2006/relationships/hyperlink" Target="https://www.sacbee.com/news/politics-government/capitol-alert/article314243984.html" TargetMode="External"/><Relationship Id="rId459" Type="http://schemas.openxmlformats.org/officeDocument/2006/relationships/hyperlink" Target="https://www.usmagazine.com/sports/news/team-usas-amber-glenn-defends-behavior-after-russian-figure-skater-fall/?no-js=flatplan" TargetMode="External"/><Relationship Id="rId216" Type="http://schemas.openxmlformats.org/officeDocument/2006/relationships/hyperlink" Target="https://www.sacbee.com/news/weather-news/article314220904.html" TargetMode="External"/><Relationship Id="rId458" Type="http://schemas.openxmlformats.org/officeDocument/2006/relationships/hyperlink" Target="https://www.usmagazine.com/celebrity-news/news/sarah-palin-feeds-boyfriend-ron-duguay-in-hospital-amid-his-cancer-battle/?no-js=flatplan" TargetMode="External"/><Relationship Id="rId215" Type="http://schemas.openxmlformats.org/officeDocument/2006/relationships/hyperlink" Target="https://www.sacbee.com/news/article314323860.html" TargetMode="External"/><Relationship Id="rId457" Type="http://schemas.openxmlformats.org/officeDocument/2006/relationships/hyperlink" Target="https://www.usmagazine.com/celebrity-news/news/why-gay-creator-jak-white-participated-in-bonnie-blues-breeding-event/?no-js=flatplan" TargetMode="External"/><Relationship Id="rId699" Type="http://schemas.openxmlformats.org/officeDocument/2006/relationships/hyperlink" Target="https://www.usmagazine.com/celebrity-moms/news/meghan-markle-dances-with-prince-harry-in-video-filmed-by-daughter-lilibet/?no-js=flatplan" TargetMode="External"/><Relationship Id="rId214" Type="http://schemas.openxmlformats.org/officeDocument/2006/relationships/hyperlink" Target="https://www.sacbee.com/news/california/article314081815.html" TargetMode="External"/><Relationship Id="rId456" Type="http://schemas.openxmlformats.org/officeDocument/2006/relationships/hyperlink" Target="https://www.usmagazine.com/entertainment/news/olympic-medalist-indicted-for-allegedly-raping-former-coachs-teen-daughter/?no-js=flatplan" TargetMode="External"/><Relationship Id="rId698" Type="http://schemas.openxmlformats.org/officeDocument/2006/relationships/hyperlink" Target="https://www.usmagazine.com/celebrity-news/news/fbi-shared-alleged-ransom-note-with-savannah-guthrie-for-missing-mom/?no-js=flatplan" TargetMode="External"/><Relationship Id="rId219" Type="http://schemas.openxmlformats.org/officeDocument/2006/relationships/hyperlink" Target="https://www.sacbee.com/news/california/article314282079.html" TargetMode="External"/><Relationship Id="rId218" Type="http://schemas.openxmlformats.org/officeDocument/2006/relationships/hyperlink" Target="https://www.sacbee.com/opinion/article314312013.html" TargetMode="External"/><Relationship Id="rId451" Type="http://schemas.openxmlformats.org/officeDocument/2006/relationships/hyperlink" Target="https://www.usmagazine.com/entertainment/news/aaron-rodgers-mystery-wife-may-have-been-identified-by-podcast-hosts/?no-js=flatplan" TargetMode="External"/><Relationship Id="rId693" Type="http://schemas.openxmlformats.org/officeDocument/2006/relationships/hyperlink" Target="https://www.usmagazine.com/celebrity-news/news/christopher-reeves-lookalike-son-will-marries-amanda-dubin-in-miami/?no-js=flatplan" TargetMode="External"/><Relationship Id="rId1040" Type="http://schemas.openxmlformats.org/officeDocument/2006/relationships/hyperlink" Target="https://www.usmagazine.com/celebrity-news/news/who-is-sean-penns-girlfriend-valeria-nicov-what-to-know/?no-js=flatplan" TargetMode="External"/><Relationship Id="rId450" Type="http://schemas.openxmlformats.org/officeDocument/2006/relationships/hyperlink" Target="https://www.usmagazine.com/celebrity-news/news/candace-owens-claims-turning-point-usas-all-american-halftime-show-scammed-its-views-count/?no-js=flatplan" TargetMode="External"/><Relationship Id="rId692" Type="http://schemas.openxmlformats.org/officeDocument/2006/relationships/hyperlink" Target="https://www.usmagazine.com/celebrity-news/news/natasha-lyonne-details-relapse-after-nearly-10-years-of-sobriety/?no-js=flatplan" TargetMode="External"/><Relationship Id="rId1041" Type="http://schemas.openxmlformats.org/officeDocument/2006/relationships/hyperlink" Target="https://www.usmagazine.com/celebrity-news/news/james-van-der-beeks-rep-confirms-he-secured-a-down-payment-for-home/?no-js=flatplan" TargetMode="External"/><Relationship Id="rId691" Type="http://schemas.openxmlformats.org/officeDocument/2006/relationships/hyperlink" Target="https://www.usmagazine.com/celebrity-moms/news/meghan-markle-shares-rare-glimpse-of-son-archies-red-hair-in-new-photo/?no-js=flatplan" TargetMode="External"/><Relationship Id="rId1042" Type="http://schemas.openxmlformats.org/officeDocument/2006/relationships/hyperlink" Target="https://www.usmagazine.com/celebrity-news/news/shannen-dohertys-ex-husband-still-fighting-her-estate-over-money-2-years-later-excl/?no-js=flatplan" TargetMode="External"/><Relationship Id="rId690" Type="http://schemas.openxmlformats.org/officeDocument/2006/relationships/hyperlink" Target="https://www.usmagazine.com/crime-news/news/child-of-missing-north-carolina-woman-breaks-silence-after-mom-is-found-24-years-later/?no-js=flatplan" TargetMode="External"/><Relationship Id="rId1043" Type="http://schemas.openxmlformats.org/officeDocument/2006/relationships/hyperlink" Target="https://www.usmagazine.com/celebrity-news/news/neighbor-of-savannah-guthries-missing-mom-nancy-details-crime-scene-excl/?no-js=flatplan" TargetMode="External"/><Relationship Id="rId213" Type="http://schemas.openxmlformats.org/officeDocument/2006/relationships/hyperlink" Target="https://www.sacbee.com/news/politics-government/capitol-alert/article314491303.html" TargetMode="External"/><Relationship Id="rId455" Type="http://schemas.openxmlformats.org/officeDocument/2006/relationships/hyperlink" Target="https://www.usmagazine.com/celebrity-news/news/tmz-founder-shares-chilling-line-from-alleged-nancy-guthrie-ransom-note/?no-js=flatplan" TargetMode="External"/><Relationship Id="rId697" Type="http://schemas.openxmlformats.org/officeDocument/2006/relationships/hyperlink" Target="https://www.usmagazine.com/crime-news/news/teen-who-was-the-only-survivor-of-familys-murder-suicide-dies-unexpectedly/?no-js=flatplan" TargetMode="External"/><Relationship Id="rId1044" Type="http://schemas.openxmlformats.org/officeDocument/2006/relationships/hyperlink" Target="https://www.usmagazine.com/entertainment/news/falcons-james-pearce-faces-battery-charge-after-incident-with-wnba-star/?no-js=flatplan" TargetMode="External"/><Relationship Id="rId212" Type="http://schemas.openxmlformats.org/officeDocument/2006/relationships/hyperlink" Target="https://www.sacbee.com/news/california/article314059647.html" TargetMode="External"/><Relationship Id="rId454" Type="http://schemas.openxmlformats.org/officeDocument/2006/relationships/hyperlink" Target="https://www.usmagazine.com/celebrity-news/news/nancy-guthrie-kidnappers-ransom-letter-demands-reportedly-revealed/?no-js=flatplan" TargetMode="External"/><Relationship Id="rId696" Type="http://schemas.openxmlformats.org/officeDocument/2006/relationships/hyperlink" Target="https://www.usmagazine.com/entertainment/news/pennsylvania-hs-football-star-18-dies-in-sleep-after-medical-event/?no-js=flatplan" TargetMode="External"/><Relationship Id="rId1045" Type="http://schemas.openxmlformats.org/officeDocument/2006/relationships/hyperlink" Target="https://www.usmagazine.com/entertainment/news/which-matlock-stars-are-and-arent-returning-for-season-3-after-scandal/?no-js=flatplan" TargetMode="External"/><Relationship Id="rId211" Type="http://schemas.openxmlformats.org/officeDocument/2006/relationships/hyperlink" Target="https://www.sacbee.com/news/politics-government/capitol-alert/article314144428.html" TargetMode="External"/><Relationship Id="rId453" Type="http://schemas.openxmlformats.org/officeDocument/2006/relationships/hyperlink" Target="https://www.usmagazine.com/stylish/news/melissa-rivers-reveals-best-and-worst-dressed-at-the-2026-golden-globes/?no-js=flatplan" TargetMode="External"/><Relationship Id="rId695" Type="http://schemas.openxmlformats.org/officeDocument/2006/relationships/hyperlink" Target="https://www.usmagazine.com/celebrity-news/news/my-600-lb-life-alum-charity-pierce-dead-at-50-finally-at-peace/?no-js=flatplan" TargetMode="External"/><Relationship Id="rId1046" Type="http://schemas.openxmlformats.org/officeDocument/2006/relationships/hyperlink" Target="https://www.usmagazine.com/entertainment/news/3-new-netflix-shows-with-around-90-percent-on-rotten-tomatoes-january-2026/?no-js=flatplan" TargetMode="External"/><Relationship Id="rId210" Type="http://schemas.openxmlformats.org/officeDocument/2006/relationships/hyperlink" Target="https://www.sacbee.com/news/weather-news/article314220904.html" TargetMode="External"/><Relationship Id="rId452" Type="http://schemas.openxmlformats.org/officeDocument/2006/relationships/hyperlink" Target="https://www.usmagazine.com/entertainment/news/5-worst-movies-of-2025-ranked-no-2-is-one-of-netflixs-biggest-bombs-ever/?no-js=flatplan" TargetMode="External"/><Relationship Id="rId694" Type="http://schemas.openxmlformats.org/officeDocument/2006/relationships/hyperlink" Target="https://www.usmagazine.com/entertainment/news/former-college-football-player-dead-after-machinery-accident-before-wedding/?no-js=flatplan" TargetMode="External"/><Relationship Id="rId1047" Type="http://schemas.openxmlformats.org/officeDocument/2006/relationships/hyperlink" Target="https://www.usmagazine.com/entertainment/news/the-voices-kelly-clarkson-says-shes-in-love-after-sexy-performance/?no-js=flatplan" TargetMode="External"/><Relationship Id="rId491" Type="http://schemas.openxmlformats.org/officeDocument/2006/relationships/hyperlink" Target="https://www.usmagazine.com/crime-news/news/daughter-of-minnesota-gop-gubernatorial-candidate-killed-in-a-violent-crime/?no-js=flatplan" TargetMode="External"/><Relationship Id="rId490" Type="http://schemas.openxmlformats.org/officeDocument/2006/relationships/hyperlink" Target="https://www.usmagazine.com/stylish/pictures/critics-choice-awards-2026-hottest-couples-kaley-cuoco-tom-pelphrey/?no-js=flatplan" TargetMode="External"/><Relationship Id="rId249" Type="http://schemas.openxmlformats.org/officeDocument/2006/relationships/hyperlink" Target="https://www.sacbee.com/news/business/real-estate-news/article314265279.html" TargetMode="External"/><Relationship Id="rId248" Type="http://schemas.openxmlformats.org/officeDocument/2006/relationships/hyperlink" Target="https://www.sacbee.com/news/california/article314090581.html" TargetMode="External"/><Relationship Id="rId247" Type="http://schemas.openxmlformats.org/officeDocument/2006/relationships/hyperlink" Target="https://www.sacbee.com/news/california/article314429232.html" TargetMode="External"/><Relationship Id="rId489" Type="http://schemas.openxmlformats.org/officeDocument/2006/relationships/hyperlink" Target="https://www.usmagazine.com/crime-news/news/missing-school-teacher-found-dead-in-woods-in-snow-kansas-police/?no-js=flatplan" TargetMode="External"/><Relationship Id="rId1070" Type="http://schemas.openxmlformats.org/officeDocument/2006/relationships/hyperlink" Target="https://www.usmagazine.com/celebrity-body/news/tlcs-baylen-dupree-shares-her-experience-on-glp-1/?no-js=flatplan" TargetMode="External"/><Relationship Id="rId1071" Type="http://schemas.openxmlformats.org/officeDocument/2006/relationships/hyperlink" Target="https://www.usmagazine.com/entertainment/news/today-hosts-ask-for-grace-while-covering-nancy-guthrie-disappearance/?no-js=flatplan" TargetMode="External"/><Relationship Id="rId1072" Type="http://schemas.openxmlformats.org/officeDocument/2006/relationships/hyperlink" Target="https://www.usmagazine.com/entertainment/news/which-chicago-fire-stars-are-and-arent-returning-for-season-14/?no-js=flatplan" TargetMode="External"/><Relationship Id="rId242" Type="http://schemas.openxmlformats.org/officeDocument/2006/relationships/hyperlink" Target="https://www.sacbee.com/news/politics-government/the-state-worker/article314432697.html" TargetMode="External"/><Relationship Id="rId484" Type="http://schemas.openxmlformats.org/officeDocument/2006/relationships/hyperlink" Target="https://www.usmagazine.com/entertainment/news/panthers-dave-canales-lived-secret-life-admitted-to-cheating-on-wife/?no-js=flatplan" TargetMode="External"/><Relationship Id="rId1073" Type="http://schemas.openxmlformats.org/officeDocument/2006/relationships/hyperlink" Target="https://www.usmagazine.com/celebrity-body/news/kourtney-kardashian-shares-steamy-throwback-bikini-pics-from-2016/?no-js=flatplan" TargetMode="External"/><Relationship Id="rId241" Type="http://schemas.openxmlformats.org/officeDocument/2006/relationships/hyperlink" Target="https://www.sacbee.com/news/california/water-and-drought/article314438273.html" TargetMode="External"/><Relationship Id="rId483" Type="http://schemas.openxmlformats.org/officeDocument/2006/relationships/hyperlink" Target="https://www.usmagazine.com/stylish/news/billie-eilish-puts-her-curves-on-display-in-a-plunging-polka-dot-top/?no-js=flatplan" TargetMode="External"/><Relationship Id="rId1074" Type="http://schemas.openxmlformats.org/officeDocument/2006/relationships/hyperlink" Target="https://www.usmagazine.com/celebrity-news/news/dna-that-does-not-belong-to-nancy-guthrie-was-collected-from-her-property/?no-js=flatplan" TargetMode="External"/><Relationship Id="rId240" Type="http://schemas.openxmlformats.org/officeDocument/2006/relationships/hyperlink" Target="https://www.sacbee.com/news/local/article314508850.html" TargetMode="External"/><Relationship Id="rId482" Type="http://schemas.openxmlformats.org/officeDocument/2006/relationships/hyperlink" Target="https://www.usmagazine.com/sports/news/dylan-stromes-wife-calls-out-nhl-for-making-daughter-part-of-narrative/?no-js=flatplan" TargetMode="External"/><Relationship Id="rId1075" Type="http://schemas.openxmlformats.org/officeDocument/2006/relationships/hyperlink" Target="https://www.usmagazine.com/stylish/news/why-does-team-usa-figure-skater-alysa-liu-rock-striped-hair-meaning-explained/?no-js=flatplan" TargetMode="External"/><Relationship Id="rId481" Type="http://schemas.openxmlformats.org/officeDocument/2006/relationships/hyperlink" Target="https://www.usmagazine.com/celebrity-news/news/paris-jackson-smiles-alongside-mom-debbie-rowe-in-rare-family-photos/?no-js=flatplan" TargetMode="External"/><Relationship Id="rId1076" Type="http://schemas.openxmlformats.org/officeDocument/2006/relationships/hyperlink" Target="https://www.usmagazine.com/celebrity-news/news/patriots-drake-maye-says-moving-was-an-adjustment-for-wife-ann-michael/?no-js=flatplan" TargetMode="External"/><Relationship Id="rId246" Type="http://schemas.openxmlformats.org/officeDocument/2006/relationships/hyperlink" Target="https://www.sacbee.com/news/business/real-estate-news/article314322116.html" TargetMode="External"/><Relationship Id="rId488" Type="http://schemas.openxmlformats.org/officeDocument/2006/relationships/hyperlink" Target="https://www.usmagazine.com/celebrity-news/news/university-of-northern-iowa-football-star-dead-parker-sutherland-was-18/?no-js=flatplan" TargetMode="External"/><Relationship Id="rId1077" Type="http://schemas.openxmlformats.org/officeDocument/2006/relationships/hyperlink" Target="https://www.usmagazine.com/crime-news/news/11-month-old-baby-found-dead-in-remote-location-in-new-mexico/?no-js=flatplan" TargetMode="External"/><Relationship Id="rId245" Type="http://schemas.openxmlformats.org/officeDocument/2006/relationships/hyperlink" Target="https://www.sacbee.com/news/california/article313844019.html" TargetMode="External"/><Relationship Id="rId487" Type="http://schemas.openxmlformats.org/officeDocument/2006/relationships/hyperlink" Target="https://www.usmagazine.com/entertainment/news/francesca-xuereb-is-landmans-stripper-turned-physical-therapist-what-to-know/?no-js=flatplan" TargetMode="External"/><Relationship Id="rId1078" Type="http://schemas.openxmlformats.org/officeDocument/2006/relationships/hyperlink" Target="https://www.usmagazine.com/entertainment/news/where-is-sarah-hughes-now-inside-the-olympic-figure-skaters-life/?no-js=flatplan" TargetMode="External"/><Relationship Id="rId244" Type="http://schemas.openxmlformats.org/officeDocument/2006/relationships/hyperlink" Target="https://www.sacbee.com/news/california/article314340134.html" TargetMode="External"/><Relationship Id="rId486" Type="http://schemas.openxmlformats.org/officeDocument/2006/relationships/hyperlink" Target="https://www.usmagazine.com/entertainment/news/clues-point-to-missing-high-school-football-coach-still-being-alive-experts/?no-js=flatplan" TargetMode="External"/><Relationship Id="rId1079" Type="http://schemas.openxmlformats.org/officeDocument/2006/relationships/hyperlink" Target="https://www.usmagazine.com/celebrity-moms/news/jennifer-garner-says-coparenting-with-ben-affleck-brings-a-bit-of-loss/?no-js=flatplan" TargetMode="External"/><Relationship Id="rId243" Type="http://schemas.openxmlformats.org/officeDocument/2006/relationships/hyperlink" Target="https://www.sacbee.com/news/california/article314124423.html" TargetMode="External"/><Relationship Id="rId485" Type="http://schemas.openxmlformats.org/officeDocument/2006/relationships/hyperlink" Target="https://www.usmagazine.com/entertainment/news/this-kevin-costner-western-is-netflixs-newest-hit-and-its-better-than-yellowstone/?no-js=flatplan" TargetMode="External"/><Relationship Id="rId480" Type="http://schemas.openxmlformats.org/officeDocument/2006/relationships/hyperlink" Target="https://www.usmagazine.com/celebrity-news/news/candace-owens-slams-erika-kirks-reaction-to-charlies-death-in-leaked-audio/?no-js=flatplan" TargetMode="External"/><Relationship Id="rId239" Type="http://schemas.openxmlformats.org/officeDocument/2006/relationships/hyperlink" Target="https://www.sacbee.com/food-drink/restaurants/article313751806.html" TargetMode="External"/><Relationship Id="rId238" Type="http://schemas.openxmlformats.org/officeDocument/2006/relationships/hyperlink" Target="https://www.sacbee.com/news/local/article314297901.html" TargetMode="External"/><Relationship Id="rId237" Type="http://schemas.openxmlformats.org/officeDocument/2006/relationships/hyperlink" Target="https://www.sacbee.com/news/california/article314104296.html" TargetMode="External"/><Relationship Id="rId479" Type="http://schemas.openxmlformats.org/officeDocument/2006/relationships/hyperlink" Target="https://www.usmagazine.com/sports/news/how-team-usas-isabeau-levito-spent-last-2-hours-in-olympic-village/?no-js=flatplan" TargetMode="External"/><Relationship Id="rId236" Type="http://schemas.openxmlformats.org/officeDocument/2006/relationships/hyperlink" Target="https://www.sacbee.com/news/local/article314167934.html" TargetMode="External"/><Relationship Id="rId478" Type="http://schemas.openxmlformats.org/officeDocument/2006/relationships/hyperlink" Target="https://www.usmagazine.com/stylish/news/millie-bobby-brown-goes-braless-under-a-fan-favorite-baby-blue-tank/?no-js=flatplan" TargetMode="External"/><Relationship Id="rId1060" Type="http://schemas.openxmlformats.org/officeDocument/2006/relationships/hyperlink" Target="https://www.usmagazine.com/entertainment/news/3-80s-movies-that-are-worth-rewatching-ranked-january-2026/?no-js=flatplan" TargetMode="External"/><Relationship Id="rId1061" Type="http://schemas.openxmlformats.org/officeDocument/2006/relationships/hyperlink" Target="https://www.usmagazine.com/celebrity-news/news/detectives-in-nancy-guthries-disappearance-are-stuck-on-a-motive/?no-js=flatplan" TargetMode="External"/><Relationship Id="rId231" Type="http://schemas.openxmlformats.org/officeDocument/2006/relationships/hyperlink" Target="https://www.sacbee.com/news/california/article314264182.html" TargetMode="External"/><Relationship Id="rId473" Type="http://schemas.openxmlformats.org/officeDocument/2006/relationships/hyperlink" Target="https://www.usmagazine.com/stylish/pictures/hottest-naked-dresses-at-the-2026-golden-globes-jennifer-lopez-and-more/?no-js=flatplan" TargetMode="External"/><Relationship Id="rId1062" Type="http://schemas.openxmlformats.org/officeDocument/2006/relationships/hyperlink" Target="https://www.usmagazine.com/crime-news/news/mom-found-after-24-years-what-we-know-about-michele-hundley-smith/?no-js=flatplan" TargetMode="External"/><Relationship Id="rId230" Type="http://schemas.openxmlformats.org/officeDocument/2006/relationships/hyperlink" Target="https://www.sacbee.com/news/equity-lab/accountability/article314349692.html" TargetMode="External"/><Relationship Id="rId472" Type="http://schemas.openxmlformats.org/officeDocument/2006/relationships/hyperlink" Target="https://www.usmagazine.com/stylish/pictures/10-times-celebs-pushed-boundaries-in-an-influential-naked-dress/?dbf=1772034254118" TargetMode="External"/><Relationship Id="rId1063" Type="http://schemas.openxmlformats.org/officeDocument/2006/relationships/hyperlink" Target="https://www.usmagazine.com/celebrity-news/news/evangeline-lilly-reveals-she-has-brain-damage-after-concussion/?no-js=flatplan" TargetMode="External"/><Relationship Id="rId471" Type="http://schemas.openxmlformats.org/officeDocument/2006/relationships/hyperlink" Target="https://www.usmagazine.com/entertainment/news/olympic-speed-skater-shares-update-hospital-pic-after-face-cut-by-blade/?no-js=flatplan" TargetMode="External"/><Relationship Id="rId1064" Type="http://schemas.openxmlformats.org/officeDocument/2006/relationships/hyperlink" Target="https://www.usmagazine.com/celebrity-news/news/brianna-chickenfry-shares-cryptic-post-after-ex-zach-bryans-wedding/?no-js=flatplan" TargetMode="External"/><Relationship Id="rId470" Type="http://schemas.openxmlformats.org/officeDocument/2006/relationships/hyperlink" Target="https://www.usmagazine.com/stylish/news/brooks-nader-goes-braless-in-a-micro-top-showing-off-her-underboob/?no-js=flatplan" TargetMode="External"/><Relationship Id="rId1065" Type="http://schemas.openxmlformats.org/officeDocument/2006/relationships/hyperlink" Target="https://www.usmagazine.com/crime-news/news/boy-dead-2-siblings-in-critical-condition-after-mom-fed-them-methadone-report/?no-js=flatplan" TargetMode="External"/><Relationship Id="rId235" Type="http://schemas.openxmlformats.org/officeDocument/2006/relationships/hyperlink" Target="https://www.sacbee.com/news/business/article314401283.html" TargetMode="External"/><Relationship Id="rId477" Type="http://schemas.openxmlformats.org/officeDocument/2006/relationships/hyperlink" Target="https://www.usmagazine.com/celebrity-news/news/blake-livelys-driver-reveals-disturbing-justin-baldoni-conversation/?no-js=flatplan" TargetMode="External"/><Relationship Id="rId1066" Type="http://schemas.openxmlformats.org/officeDocument/2006/relationships/hyperlink" Target="https://www.usmagazine.com/crime-news/news/remains-found-amid-search-for-florida-mom-who-was-reported-missing-22-years-ago/?no-js=flatplan" TargetMode="External"/><Relationship Id="rId234" Type="http://schemas.openxmlformats.org/officeDocument/2006/relationships/hyperlink" Target="https://www.sacbee.com/news/weather-news/article314492836.html" TargetMode="External"/><Relationship Id="rId476" Type="http://schemas.openxmlformats.org/officeDocument/2006/relationships/hyperlink" Target="https://www.usmagazine.com/celebrity-news/news/onlyfans-annie-knight-launches-dating-application-with-prices-up-to-nearly-7k/?no-js=flatplan" TargetMode="External"/><Relationship Id="rId1067" Type="http://schemas.openxmlformats.org/officeDocument/2006/relationships/hyperlink" Target="https://www.usmagazine.com/celebrity-news/news/why-prince-harry-still-feels-torn-between-america-and-the-u-k-excl/?no-js=flatplan" TargetMode="External"/><Relationship Id="rId233" Type="http://schemas.openxmlformats.org/officeDocument/2006/relationships/hyperlink" Target="https://www.sacbee.com/news/local/crime/article314366927.html" TargetMode="External"/><Relationship Id="rId475" Type="http://schemas.openxmlformats.org/officeDocument/2006/relationships/hyperlink" Target="https://www.usmagazine.com/crime-news/news/missing-oklahoma-boy-found-alive-days-after-parents-booked-on-abuse-claims/?no-js=flatplan" TargetMode="External"/><Relationship Id="rId1068" Type="http://schemas.openxmlformats.org/officeDocument/2006/relationships/hyperlink" Target="https://www.usmagazine.com/celebrity-news/news/ray-j-claims-he-doesnt-have-long-to-live-amid-mystery-health-battle/?no-js=flatplan" TargetMode="External"/><Relationship Id="rId232" Type="http://schemas.openxmlformats.org/officeDocument/2006/relationships/hyperlink" Target="https://www.sacbee.com/news/california/article314429232.html" TargetMode="External"/><Relationship Id="rId474" Type="http://schemas.openxmlformats.org/officeDocument/2006/relationships/hyperlink" Target="https://www.usmagazine.com/entertainment/news/patriots-qb-drake-maye-called-out-for-body-language-with-wife-ann-after-win/?no-js=flatplan" TargetMode="External"/><Relationship Id="rId1069" Type="http://schemas.openxmlformats.org/officeDocument/2006/relationships/hyperlink" Target="https://www.usmagazine.com/stylish/news/brooks-nader-takes-apres-ski-vibe-to-the-next-level-in-pantsless-look/?no-js=flatplan" TargetMode="External"/><Relationship Id="rId1015" Type="http://schemas.openxmlformats.org/officeDocument/2006/relationships/hyperlink" Target="https://www.usmagazine.com/celebrity-news/news/jill-bidens-ex-husband-bill-stevensons-wife-linda-found-dead/?no-js=flatplan" TargetMode="External"/><Relationship Id="rId1016" Type="http://schemas.openxmlformats.org/officeDocument/2006/relationships/hyperlink" Target="https://www.usmagazine.com/stylish/news/chappell-roan-bares-chest-in-2026-grammys-dress-with-nipple-rings/?no-js=flatplan" TargetMode="External"/><Relationship Id="rId1017" Type="http://schemas.openxmlformats.org/officeDocument/2006/relationships/hyperlink" Target="https://www.usmagazine.com/celebrity-moms/news/snoop-dogg-breaks-silence-after-daughter-cori-announces-her-childs-death/?no-js=flatplan" TargetMode="External"/><Relationship Id="rId1018" Type="http://schemas.openxmlformats.org/officeDocument/2006/relationships/hyperlink" Target="https://www.usmagazine.com/celebrity-news/news/timothee-chalamet-reveals-whether-he-wants-to-ever-get-married/?no-js=flatplan" TargetMode="External"/><Relationship Id="rId1019" Type="http://schemas.openxmlformats.org/officeDocument/2006/relationships/hyperlink" Target="https://www.usmagazine.com/celebrity-news/news/little-people-big-worlds-amy-and-matt-roloff-reunite-with-family/?no-js=flatplan" TargetMode="External"/><Relationship Id="rId426" Type="http://schemas.openxmlformats.org/officeDocument/2006/relationships/hyperlink" Target="https://www.usmagazine.com/celebrity-news/news/4th-ransom-note-emerges-in-savannah-guthries-missing-moms-disappearance/?no-js=flatplan" TargetMode="External"/><Relationship Id="rId668" Type="http://schemas.openxmlformats.org/officeDocument/2006/relationships/hyperlink" Target="https://www.usmagazine.com/celebrity-news/news/investigators-think-nancy-guthries-abductor-purchased-clothes-from-walmart/?no-js=flatplan" TargetMode="External"/><Relationship Id="rId425" Type="http://schemas.openxmlformats.org/officeDocument/2006/relationships/hyperlink" Target="https://www.usmagazine.com/celebrity-news/news/new-clue-about-savannah-guthries-mom-nancys-kidnapper-emerges/?no-js=flatplan" TargetMode="External"/><Relationship Id="rId667" Type="http://schemas.openxmlformats.org/officeDocument/2006/relationships/hyperlink" Target="https://www.usmagazine.com/celebrity-news/news/alix-earle-says-she-was-up-until-6-am-after-dancing-with-tom-brady/?no-js=flatplan" TargetMode="External"/><Relationship Id="rId424" Type="http://schemas.openxmlformats.org/officeDocument/2006/relationships/hyperlink" Target="https://www.usmagazine.com/stylish/pictures/the-sexiest-naked-dresses-at-the-2026-grammys-included-tks-look-and-more/?no-js=flatplan" TargetMode="External"/><Relationship Id="rId666" Type="http://schemas.openxmlformats.org/officeDocument/2006/relationships/hyperlink" Target="https://www.usmagazine.com/celebrity-news/news/kristin-cavallari-attended-sketchy-party-that-felt-like-a-drug-den/?no-js=flatplan" TargetMode="External"/><Relationship Id="rId423" Type="http://schemas.openxmlformats.org/officeDocument/2006/relationships/hyperlink" Target="https://www.usmagazine.com/celebrity-news/news/how-will-bonnie-blue-navigate-potential-pregnancy-after-unprotected-sex-excl/?no-js=flatplan" TargetMode="External"/><Relationship Id="rId665" Type="http://schemas.openxmlformats.org/officeDocument/2006/relationships/hyperlink" Target="https://www.usmagazine.com/entertainment/news/below-deck-med-recap-aesha-reveals-she-sucked-milk-out-of-friends-breast/?no-js=flatplan" TargetMode="External"/><Relationship Id="rId429" Type="http://schemas.openxmlformats.org/officeDocument/2006/relationships/hyperlink" Target="https://www.usmagazine.com/stylish/news/elizabeth-hurley-stuns-in-string-bikini-and-shares-steamy-bath-pics/?no-js=flatplan" TargetMode="External"/><Relationship Id="rId428" Type="http://schemas.openxmlformats.org/officeDocument/2006/relationships/hyperlink" Target="https://www.usmagazine.com/celebrity-news/news/savannah-guthries-husband-breaks-silence-over-fbi-nancy-subject-pics/?no-js=flatplan" TargetMode="External"/><Relationship Id="rId427" Type="http://schemas.openxmlformats.org/officeDocument/2006/relationships/hyperlink" Target="https://www.usmagazine.com/celebrity-news/news/bonnie-blue-breaks-record-for-having-unprotected-sex-with-400-men/?no-js=flatplan" TargetMode="External"/><Relationship Id="rId669" Type="http://schemas.openxmlformats.org/officeDocument/2006/relationships/hyperlink" Target="https://www.usmagazine.com/stylish/news/jennifer-lopez-fires-back-at-claims-she-should-dress-her-age-at-56/?no-js=flatplan" TargetMode="External"/><Relationship Id="rId660" Type="http://schemas.openxmlformats.org/officeDocument/2006/relationships/hyperlink" Target="https://www.usmagazine.com/sports/news/why-johnny-and-matthew-gaudreaus-accused-killer-wants-charges-dropped/?no-js=flatplan" TargetMode="External"/><Relationship Id="rId1010" Type="http://schemas.openxmlformats.org/officeDocument/2006/relationships/hyperlink" Target="https://www.usmagazine.com/celebrity-news/news/influencer-bianca-dias-dies-days-after-cosmetic-surgery-procedure/?no-js=flatplan" TargetMode="External"/><Relationship Id="rId422" Type="http://schemas.openxmlformats.org/officeDocument/2006/relationships/hyperlink" Target="https://www.usmagazine.com/entertainment/news/porn-star-abella-danger-breaks-down-in-tears-at-college-football-title-game/?no-js=flatplan" TargetMode="External"/><Relationship Id="rId664" Type="http://schemas.openxmlformats.org/officeDocument/2006/relationships/hyperlink" Target="https://www.usmagazine.com/stylish/news/cardi-b-flaunts-her-curves-in-a-nude-dress-during-super-bowl-lx-halftime-cameo/?no-js=flatplan" TargetMode="External"/><Relationship Id="rId1011" Type="http://schemas.openxmlformats.org/officeDocument/2006/relationships/hyperlink" Target="https://www.usmagazine.com/celebrity-news/news/matthew-lawrence-grew-thick-skin-after-cheryl-burke-divorce/?no-js=flatplan" TargetMode="External"/><Relationship Id="rId421" Type="http://schemas.openxmlformats.org/officeDocument/2006/relationships/hyperlink" Target="https://www.usmagazine.com/crime-news/news/utah-mom-daughter-die-in-murder-suicide-while-in-vegas-for-cheer-competition/?no-js=flatplan" TargetMode="External"/><Relationship Id="rId663" Type="http://schemas.openxmlformats.org/officeDocument/2006/relationships/hyperlink" Target="https://www.usmagazine.com/celebrity-news/news/celebrities-who-weighed-in-on-blake-lively-and-taylor-swifts-released-texts/?no-js=flatplan" TargetMode="External"/><Relationship Id="rId1012" Type="http://schemas.openxmlformats.org/officeDocument/2006/relationships/hyperlink" Target="https://www.usmagazine.com/celebrity-news/news/jennifer-lawrence-says-she-prefers-filming-sex-scenes-with-strangers/?no-js=flatplan" TargetMode="External"/><Relationship Id="rId420" Type="http://schemas.openxmlformats.org/officeDocument/2006/relationships/hyperlink" Target="https://www.sacbee.com/news/business/article314384670.html" TargetMode="External"/><Relationship Id="rId662" Type="http://schemas.openxmlformats.org/officeDocument/2006/relationships/hyperlink" Target="https://www.usmagazine.com/entertainment/news/future-of-the-kelly-clarkson-show-revealed-after-cancellation-rumors/?no-js=flatplan" TargetMode="External"/><Relationship Id="rId1013" Type="http://schemas.openxmlformats.org/officeDocument/2006/relationships/hyperlink" Target="https://www.usmagazine.com/entertainment/news/john-harbaugh-reacts-to-trumps-endorsement-for-giants-coaching-job/?no-js=flatplan" TargetMode="External"/><Relationship Id="rId661" Type="http://schemas.openxmlformats.org/officeDocument/2006/relationships/hyperlink" Target="https://www.usmagazine.com/entertainment/news/wife-of-buffalo-bills-qb-breaks-silence-on-coach-sean-mcdermotts-firing/?no-js=flatplan" TargetMode="External"/><Relationship Id="rId1014" Type="http://schemas.openxmlformats.org/officeDocument/2006/relationships/hyperlink" Target="https://www.usmagazine.com/celebrity-moms/news/meghan-trainors-husband-addresses-ashley-tisdale-mom-group-drama/?no-js=flatplan" TargetMode="External"/><Relationship Id="rId1004" Type="http://schemas.openxmlformats.org/officeDocument/2006/relationships/hyperlink" Target="https://www.usmagazine.com/celebrity-body/news/brooks-nader-shows-off-her-smaller-pout-after-dissolving-lip-filler/?no-js=flatplan" TargetMode="External"/><Relationship Id="rId1005" Type="http://schemas.openxmlformats.org/officeDocument/2006/relationships/hyperlink" Target="https://www.usmagazine.com/celebrity-news/news/who-is-gabriela-berlingeri-meet-bad-bunnys-ex-after-surprise-reunion/?no-js=flatplan" TargetMode="External"/><Relationship Id="rId1006" Type="http://schemas.openxmlformats.org/officeDocument/2006/relationships/hyperlink" Target="https://www.usmagazine.com/entertainment/news/bridgerton-ep-denies-francescas-orgasm-issues-connect-to-her-sexuality/?no-js=flatplan" TargetMode="External"/><Relationship Id="rId1007" Type="http://schemas.openxmlformats.org/officeDocument/2006/relationships/hyperlink" Target="https://www.usmagazine.com/celebrity-news/news/olympian-oksana-baiul-breaks-silence-after-losing-custody-of-daughter/?no-js=flatplan" TargetMode="External"/><Relationship Id="rId1008" Type="http://schemas.openxmlformats.org/officeDocument/2006/relationships/hyperlink" Target="https://www.usmagazine.com/stylish/news/kylie-jenner-shows-off-her-two-story-closet-amid-mansion-renovations/?no-js=flatplan" TargetMode="External"/><Relationship Id="rId1009" Type="http://schemas.openxmlformats.org/officeDocument/2006/relationships/hyperlink" Target="https://www.usmagazine.com/celebrity-news/news/donald-trump-claims-there-are-new-clues-in-search-for-nancy-guthrie/?no-js=flatplan" TargetMode="External"/><Relationship Id="rId415" Type="http://schemas.openxmlformats.org/officeDocument/2006/relationships/hyperlink" Target="https://www.sacbee.com/sports/nba/sacramento-kings/article314489211.html" TargetMode="External"/><Relationship Id="rId657" Type="http://schemas.openxmlformats.org/officeDocument/2006/relationships/hyperlink" Target="https://www.usmagazine.com/celebrity-news/news/candace-owens-questions-erika-kirks-real-date-of-birth-in-new-doc/?no-js=flatplan" TargetMode="External"/><Relationship Id="rId899" Type="http://schemas.openxmlformats.org/officeDocument/2006/relationships/hyperlink" Target="https://www.usmagazine.com/celebrity-news/news/kennedy-family-reacts-to-donald-trumps-kennedy-center-closure/?no-js=flatplan" TargetMode="External"/><Relationship Id="rId414" Type="http://schemas.openxmlformats.org/officeDocument/2006/relationships/hyperlink" Target="https://www.sacbee.com/news/california/article314293511.html" TargetMode="External"/><Relationship Id="rId656" Type="http://schemas.openxmlformats.org/officeDocument/2006/relationships/hyperlink" Target="https://www.usmagazine.com/celebrity-news/news/brooke-hogan-teases-posting-feet-pics-after-finding-out-her-wikifeet-score/?no-js=flatplan" TargetMode="External"/><Relationship Id="rId898" Type="http://schemas.openxmlformats.org/officeDocument/2006/relationships/hyperlink" Target="https://www.usmagazine.com/entertainment/news/kelly-osbourne-wows-at-2026-brit-awards-with-mom-sharon-after-body-comments/?no-js=flatplan" TargetMode="External"/><Relationship Id="rId413" Type="http://schemas.openxmlformats.org/officeDocument/2006/relationships/hyperlink" Target="https://www.sacbee.com/news/politics-government/capitol-alert/article314352394.html" TargetMode="External"/><Relationship Id="rId655" Type="http://schemas.openxmlformats.org/officeDocument/2006/relationships/hyperlink" Target="https://www.usmagazine.com/crime-news/news/body-of-missing-chicago-teacher-linda-brown-found-pulled-from-lake-michigan/?no-js=flatplan" TargetMode="External"/><Relationship Id="rId897" Type="http://schemas.openxmlformats.org/officeDocument/2006/relationships/hyperlink" Target="https://www.usmagazine.com/crime-news/news/ohio-girl-16-missing-after-she-left-home-to-meet-mystery-man-she-met-on-app/?no-js=flatplan" TargetMode="External"/><Relationship Id="rId412" Type="http://schemas.openxmlformats.org/officeDocument/2006/relationships/hyperlink" Target="https://www.sacbee.com/news/local/article314199612.html" TargetMode="External"/><Relationship Id="rId654" Type="http://schemas.openxmlformats.org/officeDocument/2006/relationships/hyperlink" Target="https://www.usmagazine.com/celebrity-body/pictures/celebs-shocking-weight-loss-2014304/?no-js=flatplan" TargetMode="External"/><Relationship Id="rId896" Type="http://schemas.openxmlformats.org/officeDocument/2006/relationships/hyperlink" Target="https://www.usmagazine.com/stylish/news/erin-andrews-fur-coat-goes-viral-during-49ers-vs-eagles-game/?no-js=flatplan" TargetMode="External"/><Relationship Id="rId419" Type="http://schemas.openxmlformats.org/officeDocument/2006/relationships/hyperlink" Target="https://www.sacbee.com/news/local/education/article314520762.html" TargetMode="External"/><Relationship Id="rId418" Type="http://schemas.openxmlformats.org/officeDocument/2006/relationships/hyperlink" Target="https://www.sacbee.com/news/local/health-and-medicine/article314461168.html" TargetMode="External"/><Relationship Id="rId417" Type="http://schemas.openxmlformats.org/officeDocument/2006/relationships/hyperlink" Target="https://www.sacbee.com/news/politics-government/capitol-alert/article314354172.html" TargetMode="External"/><Relationship Id="rId659" Type="http://schemas.openxmlformats.org/officeDocument/2006/relationships/hyperlink" Target="https://www.usmagazine.com/celebrity-news/news/family-requests-police-at-nancy-guthries-home-for-security-reasons/?no-js=flatplan" TargetMode="External"/><Relationship Id="rId416" Type="http://schemas.openxmlformats.org/officeDocument/2006/relationships/hyperlink" Target="https://www.sacbee.com/news/local/article314472286.html" TargetMode="External"/><Relationship Id="rId658" Type="http://schemas.openxmlformats.org/officeDocument/2006/relationships/hyperlink" Target="https://www.usmagazine.com/celebrity-news/news/sheriff-investigating-nancy-guthrie-case-called-out-for-attending-game/?no-js=flatplan" TargetMode="External"/><Relationship Id="rId891" Type="http://schemas.openxmlformats.org/officeDocument/2006/relationships/hyperlink" Target="https://www.usmagazine.com/entertainment/news/3-new-netflix-shows-with-at-least-90-percent-on-rotten-tomatoes-february-2026/?no-js=flatplan" TargetMode="External"/><Relationship Id="rId890" Type="http://schemas.openxmlformats.org/officeDocument/2006/relationships/hyperlink" Target="https://www.usmagazine.com/celebrity-news/news/cardi-b-stefon-diggs-split-after-1-year-of-dating-what-went-wrong-excl/?no-js=flatplan" TargetMode="External"/><Relationship Id="rId411" Type="http://schemas.openxmlformats.org/officeDocument/2006/relationships/hyperlink" Target="https://www.sacbee.com/news/california/article314353685.html" TargetMode="External"/><Relationship Id="rId653" Type="http://schemas.openxmlformats.org/officeDocument/2006/relationships/hyperlink" Target="https://www.usmagazine.com/entertainment/news/5-worst-tv-shows-of-2025-ranked/?no-js=flatplan" TargetMode="External"/><Relationship Id="rId895" Type="http://schemas.openxmlformats.org/officeDocument/2006/relationships/hyperlink" Target="https://www.usmagazine.com/celebrity-news/news/investigators-locate-pair-of-gloves-in-search-for-nancy-guthrie/?no-js=flatplan" TargetMode="External"/><Relationship Id="rId1000" Type="http://schemas.openxmlformats.org/officeDocument/2006/relationships/hyperlink" Target="https://www.usmagazine.com/celebrity-news/pictures/antm-cycle-1-winner-adrianne-currys-photos-over-the-years-then-and-now/?no-js=flatplan" TargetMode="External"/><Relationship Id="rId410" Type="http://schemas.openxmlformats.org/officeDocument/2006/relationships/hyperlink" Target="https://www.sacbee.com/news/california/article314282079.html" TargetMode="External"/><Relationship Id="rId652" Type="http://schemas.openxmlformats.org/officeDocument/2006/relationships/hyperlink" Target="https://www.usmagazine.com/celebrity-body/news/christie-brinkleys-daughter-sailor-flaunts-her-curves-in-a-bikini/?no-js=flatplan" TargetMode="External"/><Relationship Id="rId894" Type="http://schemas.openxmlformats.org/officeDocument/2006/relationships/hyperlink" Target="https://www.usmagazine.com/celebrity-news/news/fans-slam-james-van-der-beeks-merch-store-after-unfulfilled-orders/?no-js=flatplan" TargetMode="External"/><Relationship Id="rId1001" Type="http://schemas.openxmlformats.org/officeDocument/2006/relationships/hyperlink" Target="https://www.usmagazine.com/celebrity-moms/news/scott-hamiltons-family-guide-meet-his-wife-and-4-children/?no-js=flatplan" TargetMode="External"/><Relationship Id="rId651" Type="http://schemas.openxmlformats.org/officeDocument/2006/relationships/hyperlink" Target="https://www.usmagazine.com/celebrity-news/news/piper-rockelle-claims-she-made-2-9-million-on-onlyfans-day-1/?no-js=flatplan" TargetMode="External"/><Relationship Id="rId893" Type="http://schemas.openxmlformats.org/officeDocument/2006/relationships/hyperlink" Target="https://www.usmagazine.com/celebrity-news/news/inside-robert-duvalls-life-on-the-farm-before-his-death-at-95/?no-js=flatplan" TargetMode="External"/><Relationship Id="rId1002" Type="http://schemas.openxmlformats.org/officeDocument/2006/relationships/hyperlink" Target="https://www.usmagazine.com/entertainment/news/meghan-mccain-slams-recently-canceled-talk-shows-as-sublimely-boring/?no-js=flatplan" TargetMode="External"/><Relationship Id="rId650" Type="http://schemas.openxmlformats.org/officeDocument/2006/relationships/hyperlink" Target="https://www.usmagazine.com/celebrity-news/news/los-angeles-rams-puka-nacua-shoots-his-shot-with-sydney-sweeney/?no-js=flatplan" TargetMode="External"/><Relationship Id="rId892" Type="http://schemas.openxmlformats.org/officeDocument/2006/relationships/hyperlink" Target="https://www.usmagazine.com/entertainment/news/1000-lb-sisters-amy-slaton-shows-off-results-after-lazy-eye-surgery/?no-js=flatplan" TargetMode="External"/><Relationship Id="rId1003" Type="http://schemas.openxmlformats.org/officeDocument/2006/relationships/hyperlink" Target="https://www.usmagazine.com/celebrity-moms/news/meghan-trainor-and-daryl-sabara-welcome-3rd-baby-via-surrogate/?no-js=flatplan" TargetMode="External"/><Relationship Id="rId1037" Type="http://schemas.openxmlformats.org/officeDocument/2006/relationships/hyperlink" Target="https://www.usmagazine.com/entertainment/news/jordon-hudson-seemingly-trolls-robert-krafts-prostitution-bust-amid-sb-lx/?no-js=flatplan" TargetMode="External"/><Relationship Id="rId1038" Type="http://schemas.openxmlformats.org/officeDocument/2006/relationships/hyperlink" Target="https://www.usmagazine.com/celebrity-news/news/lula-lahfah-dead-influencer-dies-at-age-26-after-alleged-health-issues/?no-js=flatplan" TargetMode="External"/><Relationship Id="rId1039" Type="http://schemas.openxmlformats.org/officeDocument/2006/relationships/hyperlink" Target="https://www.usmagazine.com/entertainment/news/how-to-watch-the-2026-super-bowl-turning-point-usa-halftime-show-date-time-performers-and-more/?no-js=flatplan" TargetMode="External"/><Relationship Id="rId206" Type="http://schemas.openxmlformats.org/officeDocument/2006/relationships/hyperlink" Target="https://www.sacbee.com/news/local/article314167934.html" TargetMode="External"/><Relationship Id="rId448" Type="http://schemas.openxmlformats.org/officeDocument/2006/relationships/hyperlink" Target="https://www.usmagazine.com/crime-news/news/florida-woman-who-sexually-abused-5-kids-is-the-real-victim-dad-says/?no-js=flatplan" TargetMode="External"/><Relationship Id="rId205" Type="http://schemas.openxmlformats.org/officeDocument/2006/relationships/hyperlink" Target="https://www.sacbee.com/opinion/article314459130.html" TargetMode="External"/><Relationship Id="rId447" Type="http://schemas.openxmlformats.org/officeDocument/2006/relationships/hyperlink" Target="https://www.usmagazine.com/celebrity-news/news/madi-prewett-reflects-on-previously-living-in-secret-sexual-sin/?no-js=flatplan" TargetMode="External"/><Relationship Id="rId689" Type="http://schemas.openxmlformats.org/officeDocument/2006/relationships/hyperlink" Target="https://www.usmagazine.com/celebrity-news/news/what-really-pushed-kelly-clarkson-to-leave-talk-show-and-whats-next-excl/?no-js=flatplan" TargetMode="External"/><Relationship Id="rId204" Type="http://schemas.openxmlformats.org/officeDocument/2006/relationships/hyperlink" Target="https://www.sacbee.com/news/california/article314429232.html" TargetMode="External"/><Relationship Id="rId446" Type="http://schemas.openxmlformats.org/officeDocument/2006/relationships/hyperlink" Target="https://www.usmagazine.com/entertainment/news/viral-porn-star-abella-danger-weighs-in-on-qb-fernando-mendozas-future/?no-js=flatplan" TargetMode="External"/><Relationship Id="rId688" Type="http://schemas.openxmlformats.org/officeDocument/2006/relationships/hyperlink" Target="https://www.usmagazine.com/celebrity-news/news/texas-couple-plead-guilty-to-nearly-5-million-home-building-scheme/?no-js=flatplan" TargetMode="External"/><Relationship Id="rId203" Type="http://schemas.openxmlformats.org/officeDocument/2006/relationships/hyperlink" Target="https://www.sacbee.com/opinion/article314459130.html" TargetMode="External"/><Relationship Id="rId445" Type="http://schemas.openxmlformats.org/officeDocument/2006/relationships/hyperlink" Target="https://www.usmagazine.com/celebrity-moms/news/prince-harry-cuddles-daughter-lili-in-rare-valentines-day-2026-pic/?no-js=flatplan" TargetMode="External"/><Relationship Id="rId687" Type="http://schemas.openxmlformats.org/officeDocument/2006/relationships/hyperlink" Target="https://www.usmagazine.com/celebrity-news/news/kendra-wilkinson-gushes-over-her-hot-booty-call-during-single-era/?no-js=flatplan" TargetMode="External"/><Relationship Id="rId209" Type="http://schemas.openxmlformats.org/officeDocument/2006/relationships/hyperlink" Target="https://www.sacbee.com/news/local/health-and-medicine/article314368162.html" TargetMode="External"/><Relationship Id="rId208" Type="http://schemas.openxmlformats.org/officeDocument/2006/relationships/hyperlink" Target="https://www.sacbee.com/food-drink/restaurants/article314124193.html" TargetMode="External"/><Relationship Id="rId207" Type="http://schemas.openxmlformats.org/officeDocument/2006/relationships/hyperlink" Target="https://www.sacbee.com/news/local/article314402074.html" TargetMode="External"/><Relationship Id="rId449" Type="http://schemas.openxmlformats.org/officeDocument/2006/relationships/hyperlink" Target="https://www.usmagazine.com/entertainment/news/sarah-shahi-addresses-sexually-explicit-book-chapters-about-oral-sex-tips/?no-js=flatplan" TargetMode="External"/><Relationship Id="rId440" Type="http://schemas.openxmlformats.org/officeDocument/2006/relationships/hyperlink" Target="https://www.usmagazine.com/celebrity-news/news/bonnie-blue-claims-shes-pregnant-after-unprotected-sex-with-400-men/?no-js=flatplan" TargetMode="External"/><Relationship Id="rId682" Type="http://schemas.openxmlformats.org/officeDocument/2006/relationships/hyperlink" Target="https://www.usmagazine.com/entertainment/news/unexpecteds-hunter-13-shares-dads-reaction-to-getting-a-girl-pregnant/?no-js=flatplan" TargetMode="External"/><Relationship Id="rId681" Type="http://schemas.openxmlformats.org/officeDocument/2006/relationships/hyperlink" Target="https://www.usmagazine.com/stylish/news/gabrielle-union-goes-braless-underneath-a-crystal-dress-on-new-years-eve/?no-js=flatplan" TargetMode="External"/><Relationship Id="rId1030" Type="http://schemas.openxmlformats.org/officeDocument/2006/relationships/hyperlink" Target="https://www.usmagazine.com/entertainment/news/tlcs-unexpected-spotlights-13-year-old-teen-preparing-for-fatherhood/?no-js=flatplan" TargetMode="External"/><Relationship Id="rId680" Type="http://schemas.openxmlformats.org/officeDocument/2006/relationships/hyperlink" Target="https://www.usmagazine.com/celebrity-news/news/sarah-ferguson-allegedly-asked-jeffrey-epstein-for-a-job-at-his-home/?no-js=flatplan" TargetMode="External"/><Relationship Id="rId1031" Type="http://schemas.openxmlformats.org/officeDocument/2006/relationships/hyperlink" Target="https://www.usmagazine.com/stylish/news/demi-moore-chops-off-signature-long-locks-for-shaggy-bob-photos/?no-js=flatplan" TargetMode="External"/><Relationship Id="rId1032" Type="http://schemas.openxmlformats.org/officeDocument/2006/relationships/hyperlink" Target="https://www.usmagazine.com/celebrity-moms/news/kylie-jenner-asks-jennifer-lawrence-about-her-babies-at-golden-globes/?no-js=flatplan" TargetMode="External"/><Relationship Id="rId202" Type="http://schemas.openxmlformats.org/officeDocument/2006/relationships/hyperlink" Target="https://www.sacbee.com/news/politics-government/capitol-alert/article314405653.html" TargetMode="External"/><Relationship Id="rId444" Type="http://schemas.openxmlformats.org/officeDocument/2006/relationships/hyperlink" Target="https://www.usmagazine.com/entertainment/news/5-horniest-movies-of-all-time-you-can-stream-right-now-basic-instinct-and-more/?no-js=flatplan" TargetMode="External"/><Relationship Id="rId686" Type="http://schemas.openxmlformats.org/officeDocument/2006/relationships/hyperlink" Target="https://www.usmagazine.com/celebrity-news/news/swat-forensics-cop-cars-swarm-nancy-guthries-neighborhood-amid-search/?no-js=flatplan" TargetMode="External"/><Relationship Id="rId1033" Type="http://schemas.openxmlformats.org/officeDocument/2006/relationships/hyperlink" Target="https://www.usmagazine.com/entertainment/news/taylor-sheridans-ups-and-downs-from-yellowstone-success-to-controversies/?no-js=flatplan" TargetMode="External"/><Relationship Id="rId201" Type="http://schemas.openxmlformats.org/officeDocument/2006/relationships/hyperlink" Target="https://www.sacbee.com/news/local/article314268683.html" TargetMode="External"/><Relationship Id="rId443" Type="http://schemas.openxmlformats.org/officeDocument/2006/relationships/hyperlink" Target="https://www.usmagazine.com/celebrity-news/news/nancy-guthries-roof-camera-is-one-of-the-most-important-clues-expert-excl/?no-js=flatplan" TargetMode="External"/><Relationship Id="rId685" Type="http://schemas.openxmlformats.org/officeDocument/2006/relationships/hyperlink" Target="https://www.usmagazine.com/celebrity-news/news/bonnie-blue-defends-her-pregnancy-from-critics-its-my-body/?no-js=flatplan" TargetMode="External"/><Relationship Id="rId1034" Type="http://schemas.openxmlformats.org/officeDocument/2006/relationships/hyperlink" Target="https://www.usmagazine.com/entertainment/news/top-models-tyra-banks-wont-discuss-shandi-sullivans-sexual-assault/?no-js=flatplan" TargetMode="External"/><Relationship Id="rId200" Type="http://schemas.openxmlformats.org/officeDocument/2006/relationships/hyperlink" Target="https://www.miramarflnews.com/news/local/article314579943.html" TargetMode="External"/><Relationship Id="rId442" Type="http://schemas.openxmlformats.org/officeDocument/2006/relationships/hyperlink" Target="https://www.usmagazine.com/entertainment/news/turning-point-usa-all-american-halftime-show-announces-major-change/?no-js=flatplan" TargetMode="External"/><Relationship Id="rId684" Type="http://schemas.openxmlformats.org/officeDocument/2006/relationships/hyperlink" Target="https://www.usmagazine.com/celebrity-news/news/savannah-guthries-brother-camron-addresses-mom-nancys-potential-abductor/?no-js=flatplan" TargetMode="External"/><Relationship Id="rId1035" Type="http://schemas.openxmlformats.org/officeDocument/2006/relationships/hyperlink" Target="https://www.usmagazine.com/crime-news/news/michigan-student-found-dead-after-going-missing-in-extreme-temperatures/?no-js=flatplan" TargetMode="External"/><Relationship Id="rId441" Type="http://schemas.openxmlformats.org/officeDocument/2006/relationships/hyperlink" Target="https://www.usmagazine.com/entertainment/news/missing-high-school-football-coach-found-dead-after-police-located-jeep/?no-js=flatplan" TargetMode="External"/><Relationship Id="rId683" Type="http://schemas.openxmlformats.org/officeDocument/2006/relationships/hyperlink" Target="https://www.usmagazine.com/celebrity-news/news/robert-irwin-gives-an-update-on-his-love-life-2-months-after-dwts-win/?no-js=flatplan" TargetMode="External"/><Relationship Id="rId1036" Type="http://schemas.openxmlformats.org/officeDocument/2006/relationships/hyperlink" Target="https://www.usmagazine.com/crime-news/news/inside-alex-murdaughs-prison-job-as-he-petitions-court-for-new-trial/?no-js=flatplan" TargetMode="External"/><Relationship Id="rId1026" Type="http://schemas.openxmlformats.org/officeDocument/2006/relationships/hyperlink" Target="https://www.usmagazine.com/celebrity-news/news/rapper-bhad-bhabie-22-shares-bad-news-update-on-cancer-battle/?no-js=flatplan" TargetMode="External"/><Relationship Id="rId1027" Type="http://schemas.openxmlformats.org/officeDocument/2006/relationships/hyperlink" Target="https://www.usmagazine.com/celebrity-news/news/online-search-for-nancy-guthries-address-spiked-before-disappearance/?no-js=flatplan" TargetMode="External"/><Relationship Id="rId1028" Type="http://schemas.openxmlformats.org/officeDocument/2006/relationships/hyperlink" Target="https://www.usmagazine.com/crime-news/news/illinois-man-sentenced-for-sexually-exploiting-nearly-100-kids-on-snapchat/?no-js=flatplan" TargetMode="External"/><Relationship Id="rId1029" Type="http://schemas.openxmlformats.org/officeDocument/2006/relationships/hyperlink" Target="https://www.usmagazine.com/celebrity-news/news/chevy-chase-appears-in-wheelchair-to-accept-lifetime-achievement-award/?no-js=flatplan" TargetMode="External"/><Relationship Id="rId437" Type="http://schemas.openxmlformats.org/officeDocument/2006/relationships/hyperlink" Target="https://www.usmagazine.com/celebrity-news/news/dog-the-bounty-hunters-stepson-faces-life-in-prison-after-shooting-son/?no-js=flatplan" TargetMode="External"/><Relationship Id="rId679" Type="http://schemas.openxmlformats.org/officeDocument/2006/relationships/hyperlink" Target="https://www.usmagazine.com/celebrity-news/news/is-matt-lauer-married-his-and-annette-roques-relationship-timeline/?no-js=flatplan" TargetMode="External"/><Relationship Id="rId436" Type="http://schemas.openxmlformats.org/officeDocument/2006/relationships/hyperlink" Target="https://www.usmagazine.com/entertainment/news/onlyfans-star-says-patriots-qb-drake-maye-doesnt-look-happy-with-wife/?no-js=flatplan" TargetMode="External"/><Relationship Id="rId678" Type="http://schemas.openxmlformats.org/officeDocument/2006/relationships/hyperlink" Target="https://www.usmagazine.com/celebrity-news/news/inside-taylor-swifts-reaction-to-unsealed-blake-lively-texts-excl/?no-js=flatplan" TargetMode="External"/><Relationship Id="rId435" Type="http://schemas.openxmlformats.org/officeDocument/2006/relationships/hyperlink" Target="https://www.usmagazine.com/celebrity-news/news/who-is-piper-rockelle-what-to-know-about-the-onlyfans-model/?no-js=flatplan" TargetMode="External"/><Relationship Id="rId677" Type="http://schemas.openxmlformats.org/officeDocument/2006/relationships/hyperlink" Target="https://www.usmagazine.com/celebrity-news/news/anna-duggar-makes-rare-social-media-appearance-years-after-husband-joshs-arrest/?no-js=flatplan" TargetMode="External"/><Relationship Id="rId434" Type="http://schemas.openxmlformats.org/officeDocument/2006/relationships/hyperlink" Target="https://www.usmagazine.com/celebrity-news/news/tmz-founder-details-chilling-new-alleged-nancy-guthrie-ransom-note/?no-js=flatplan" TargetMode="External"/><Relationship Id="rId676" Type="http://schemas.openxmlformats.org/officeDocument/2006/relationships/hyperlink" Target="https://www.usmagazine.com/celebrity-news/news/stefon-diggs-ex-drops-lawsuit-after-alleged-dna-test-bombshell-excl/?no-js=flatplan" TargetMode="External"/><Relationship Id="rId439" Type="http://schemas.openxmlformats.org/officeDocument/2006/relationships/hyperlink" Target="https://www.usmagazine.com/celebrity-body/news/amy-schumer-posts-no-makeup-bikini-photos-after-50lb-weight-loss/?no-js=flatplan" TargetMode="External"/><Relationship Id="rId438" Type="http://schemas.openxmlformats.org/officeDocument/2006/relationships/hyperlink" Target="https://www.usmagazine.com/celebrity-news/news/olympian-oksana-baiul-gives-up-custody-of-11-year-old-daughter-in-divorce-excl/?no-js=flatplan" TargetMode="External"/><Relationship Id="rId671" Type="http://schemas.openxmlformats.org/officeDocument/2006/relationships/hyperlink" Target="https://www.usmagazine.com/celebrity-news/news/eva-mendes-shares-peek-at-life-in-the-uk-after-leaving-the-us/?no-js=flatplan" TargetMode="External"/><Relationship Id="rId670" Type="http://schemas.openxmlformats.org/officeDocument/2006/relationships/hyperlink" Target="https://www.usmagazine.com/celebrity-body/news/lily-james-flaunts-her-bikini-body-during-girls-trip-to-mexico/?no-js=flatplan" TargetMode="External"/><Relationship Id="rId1020" Type="http://schemas.openxmlformats.org/officeDocument/2006/relationships/hyperlink" Target="https://www.usmagazine.com/entertainment/pictures/best-golden-globes-selfies-throughout-the-shows-history/?no-js=flatplan" TargetMode="External"/><Relationship Id="rId1021" Type="http://schemas.openxmlformats.org/officeDocument/2006/relationships/hyperlink" Target="https://www.usmagazine.com/entertainment/news/bradshaw-flops-pike-place-fish-throw-to-gronk-before-nfc-championship/?no-js=flatplan" TargetMode="External"/><Relationship Id="rId433" Type="http://schemas.openxmlformats.org/officeDocument/2006/relationships/hyperlink" Target="https://www.usmagazine.com/entertainment/news/alleged-victim-of-missing-high-school-football-coach-breaks-her-silence/?no-js=flatplan" TargetMode="External"/><Relationship Id="rId675" Type="http://schemas.openxmlformats.org/officeDocument/2006/relationships/hyperlink" Target="https://www.usmagazine.com/entertainment/news/video-released-of-notre-dame-coach-marcus-freemans-alleged-battery/?no-js=flatplan" TargetMode="External"/><Relationship Id="rId1022" Type="http://schemas.openxmlformats.org/officeDocument/2006/relationships/hyperlink" Target="https://www.usmagazine.com/entertainment/news/boston-blue-stars-who-are-and-arent-returning-for-season-2-after-recast/?no-js=flatplan" TargetMode="External"/><Relationship Id="rId432" Type="http://schemas.openxmlformats.org/officeDocument/2006/relationships/hyperlink" Target="https://www.usmagazine.com/crime-news/news/wisconsin-tv-gardening-expert-murdered-while-horseback-riding-on-beach/?no-js=flatplan" TargetMode="External"/><Relationship Id="rId674" Type="http://schemas.openxmlformats.org/officeDocument/2006/relationships/hyperlink" Target="https://www.usmagazine.com/celebrity-news/news/fbi-releases-new-details-about-suspect-nancy-guthrie-kidnapping/?no-js=flatplan" TargetMode="External"/><Relationship Id="rId1023" Type="http://schemas.openxmlformats.org/officeDocument/2006/relationships/hyperlink" Target="https://www.usmagazine.com/celebrity-news/news/nick-reiner-smiles-briefly-speaks-during-arraignment-for-parents-murder-case/?no-js=flatplan" TargetMode="External"/><Relationship Id="rId431" Type="http://schemas.openxmlformats.org/officeDocument/2006/relationships/hyperlink" Target="https://www.usmagazine.com/celebrity-news/news/sheriff-addresses-possible-motive-in-nancy-guthries-disappearance/?no-js=flatplan" TargetMode="External"/><Relationship Id="rId673" Type="http://schemas.openxmlformats.org/officeDocument/2006/relationships/hyperlink" Target="https://www.usmagazine.com/celebrity-body/news/onlyfans-annie-knight-reveals-her-biggest-insecurity-want-to-hide/?no-js=flatplan" TargetMode="External"/><Relationship Id="rId1024" Type="http://schemas.openxmlformats.org/officeDocument/2006/relationships/hyperlink" Target="https://www.usmagazine.com/celebrity-news/news/prince-william-urged-charles-queen-elizabeth-to-banish-andrew/?no-js=flatplan" TargetMode="External"/><Relationship Id="rId430" Type="http://schemas.openxmlformats.org/officeDocument/2006/relationships/hyperlink" Target="https://www.usmagazine.com/crime-news/news/police-find-a-north-carolina-mother-alive-24-years-after-she-vanished/?no-js=flatplan" TargetMode="External"/><Relationship Id="rId672" Type="http://schemas.openxmlformats.org/officeDocument/2006/relationships/hyperlink" Target="https://www.usmagazine.com/celebrity-news/news/golden-bachelors-gerry-turner-finds-perfect-home-with-lana-sutton/?no-js=flatplan" TargetMode="External"/><Relationship Id="rId1025" Type="http://schemas.openxmlformats.org/officeDocument/2006/relationships/hyperlink" Target="https://www.usmagazine.com/celebrity-news/news/ant-ansteads-legal-troubles-explained-bankruptcy-renee-zellweger-lawsuit/?no-js=flatpla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amiherald.com/miami-com/miami-com-news/article314384487.html" TargetMode="External"/><Relationship Id="rId2" Type="http://schemas.openxmlformats.org/officeDocument/2006/relationships/hyperlink" Target="https://www.miamiherald.com/news/local/immigration/article314251555.html" TargetMode="External"/><Relationship Id="rId3" Type="http://schemas.openxmlformats.org/officeDocument/2006/relationships/hyperlink" Target="https://www.miamiherald.com/sports/college/article314320027.html" TargetMode="External"/><Relationship Id="rId4" Type="http://schemas.openxmlformats.org/officeDocument/2006/relationships/hyperlink" Target="https://www.thestate.com/news/local/article314196647.html" TargetMode="External"/><Relationship Id="rId9" Type="http://schemas.openxmlformats.org/officeDocument/2006/relationships/hyperlink" Target="https://www.heraldsun.com/news/politics-government/article314347179.html" TargetMode="External"/><Relationship Id="rId5" Type="http://schemas.openxmlformats.org/officeDocument/2006/relationships/hyperlink" Target="https://www.kansascity.com/news/local/article314333560.html" TargetMode="External"/><Relationship Id="rId6" Type="http://schemas.openxmlformats.org/officeDocument/2006/relationships/hyperlink" Target="https://www.miamiherald.com/sports/college/acc/university-of-miami/article314086558.html" TargetMode="External"/><Relationship Id="rId7" Type="http://schemas.openxmlformats.org/officeDocument/2006/relationships/hyperlink" Target="https://www.thestate.com/news/local/crime/article314499617.html" TargetMode="External"/><Relationship Id="rId8" Type="http://schemas.openxmlformats.org/officeDocument/2006/relationships/hyperlink" Target="https://www.kansascity.com/news/local/article314269763.html" TargetMode="External"/><Relationship Id="rId11" Type="http://schemas.openxmlformats.org/officeDocument/2006/relationships/hyperlink" Target="https://www.sacbee.com/news/local/article314121126.html" TargetMode="External"/><Relationship Id="rId10" Type="http://schemas.openxmlformats.org/officeDocument/2006/relationships/hyperlink" Target="https://www.fresnobee.com/news/local/article314420143.html" TargetMode="External"/><Relationship Id="rId13" Type="http://schemas.openxmlformats.org/officeDocument/2006/relationships/hyperlink" Target="https://www.miamiherald.com/news/nation-world/world/americas/venezuela/article314346696.html" TargetMode="External"/><Relationship Id="rId12" Type="http://schemas.openxmlformats.org/officeDocument/2006/relationships/hyperlink" Target="https://www.star-telegram.com/news/local/crime/article314057341.html" TargetMode="External"/><Relationship Id="rId15" Type="http://schemas.openxmlformats.org/officeDocument/2006/relationships/hyperlink" Target="https://www.kansas.com/news/weather/article314438729.html" TargetMode="External"/><Relationship Id="rId14" Type="http://schemas.openxmlformats.org/officeDocument/2006/relationships/hyperlink" Target="https://www.miamiherald.com/miami-com/restaurants/article314417555.html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www.mercedsunstar.com/article314145142.html" TargetMode="External"/><Relationship Id="rId19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miamiherald.com/news/lottery/article314585433.html" TargetMode="External"/><Relationship Id="rId391" Type="http://schemas.openxmlformats.org/officeDocument/2006/relationships/hyperlink" Target="https://www.star-telegram.com/entertainment/fort-worth/article314590789.html" TargetMode="External"/><Relationship Id="rId390" Type="http://schemas.openxmlformats.org/officeDocument/2006/relationships/hyperlink" Target="https://www.miamiherald.com/news/state/florida/article314805888.html" TargetMode="External"/><Relationship Id="rId2180" Type="http://schemas.openxmlformats.org/officeDocument/2006/relationships/hyperlink" Target="https://www.usmagazine.com/celebrity-news/news/who-is-savannah-guthries-husband-get-to-know-michael-feldman/" TargetMode="External"/><Relationship Id="rId2181" Type="http://schemas.openxmlformats.org/officeDocument/2006/relationships/hyperlink" Target="https://www.usmagazine.com/entertainment/news/why-isnt-kylie-kelce-attending-super-bowl-2026-she-explains/" TargetMode="External"/><Relationship Id="rId2182" Type="http://schemas.openxmlformats.org/officeDocument/2006/relationships/hyperlink" Target="https://www.usmagazine.com/shopping/news/chrissy-teigen-office-outfit-set-style-amazon/" TargetMode="External"/><Relationship Id="rId2183" Type="http://schemas.openxmlformats.org/officeDocument/2006/relationships/hyperlink" Target="https://www.usmagazine.com/sports/news/team-usas-vincent-trocheck-defends-white-house-visit-trump-meeting/" TargetMode="External"/><Relationship Id="rId385" Type="http://schemas.openxmlformats.org/officeDocument/2006/relationships/hyperlink" Target="https://www.star-telegram.com/sports/olympics/article314737050.html" TargetMode="External"/><Relationship Id="rId2184" Type="http://schemas.openxmlformats.org/officeDocument/2006/relationships/hyperlink" Target="https://www.usmagazine.com/crime-news/news/ex-boyfriend-allegedly-stalked-woman-and-shot-her-to-death-in-her-car/" TargetMode="External"/><Relationship Id="rId384" Type="http://schemas.openxmlformats.org/officeDocument/2006/relationships/hyperlink" Target="https://www.miamiherald.com/news/politics-government/article314842322.html" TargetMode="External"/><Relationship Id="rId2185" Type="http://schemas.openxmlformats.org/officeDocument/2006/relationships/hyperlink" Target="https://www.usmagazine.com/celebrity-news/news/who-is-margot-robbies-husband-inside-her-marriage-to-tom-ackerley/" TargetMode="External"/><Relationship Id="rId383" Type="http://schemas.openxmlformats.org/officeDocument/2006/relationships/hyperlink" Target="https://www.sacbee.com/opinion/op-ed/article314576220.html" TargetMode="External"/><Relationship Id="rId2186" Type="http://schemas.openxmlformats.org/officeDocument/2006/relationships/hyperlink" Target="https://www.usmagazine.com/crime-news/news/man-charged-after-boy-7-accidentally-shot-himself-at-elementary-school/" TargetMode="External"/><Relationship Id="rId382" Type="http://schemas.openxmlformats.org/officeDocument/2006/relationships/hyperlink" Target="https://www.star-telegram.com/opinion/letters-to-the-editor/article314676883.html" TargetMode="External"/><Relationship Id="rId2187" Type="http://schemas.openxmlformats.org/officeDocument/2006/relationships/hyperlink" Target="https://www.usmagazine.com/celebrity-news/news/former-prince-andrew-moves-out-of-royal-lodge-amid-epstein-scandal/" TargetMode="External"/><Relationship Id="rId389" Type="http://schemas.openxmlformats.org/officeDocument/2006/relationships/hyperlink" Target="https://www.miamiherald.com/opinion/editorials/article314734975.html" TargetMode="External"/><Relationship Id="rId2188" Type="http://schemas.openxmlformats.org/officeDocument/2006/relationships/hyperlink" Target="https://www.usmagazine.com/shopping/news/nordstrom-sale-it-girl-staples/" TargetMode="External"/><Relationship Id="rId388" Type="http://schemas.openxmlformats.org/officeDocument/2006/relationships/hyperlink" Target="https://www.kansascity.com/news/local/article314840058.html" TargetMode="External"/><Relationship Id="rId2189" Type="http://schemas.openxmlformats.org/officeDocument/2006/relationships/hyperlink" Target="https://www.usmagazine.com/crime-news/news/mom-of-murdered-boy-gabriel-fernandez-says-guilty-plea-coerced/" TargetMode="External"/><Relationship Id="rId387" Type="http://schemas.openxmlformats.org/officeDocument/2006/relationships/hyperlink" Target="https://www.charlotteobserver.com/news/business/article314633155.html" TargetMode="External"/><Relationship Id="rId386" Type="http://schemas.openxmlformats.org/officeDocument/2006/relationships/hyperlink" Target="https://www.kansascity.com/news/local/crime/article314810905.html" TargetMode="External"/><Relationship Id="rId381" Type="http://schemas.openxmlformats.org/officeDocument/2006/relationships/hyperlink" Target="https://www.charlotteobserver.com/entertainment/article314824922.html" TargetMode="External"/><Relationship Id="rId380" Type="http://schemas.openxmlformats.org/officeDocument/2006/relationships/hyperlink" Target="https://www.kansascity.com/news/politics-government/article314775401.html" TargetMode="External"/><Relationship Id="rId379" Type="http://schemas.openxmlformats.org/officeDocument/2006/relationships/hyperlink" Target="https://www.miamiherald.com/opinion/article314746384.html" TargetMode="External"/><Relationship Id="rId2170" Type="http://schemas.openxmlformats.org/officeDocument/2006/relationships/hyperlink" Target="https://www.usmagazine.com/entertainment/news/olympian-ana-alonso-rodriguez-wins-2-bronze-medals-after-being-hit-by-car/" TargetMode="External"/><Relationship Id="rId2171" Type="http://schemas.openxmlformats.org/officeDocument/2006/relationships/hyperlink" Target="https://www.womansworld.com/entertainment/celebrities/olympic-skier-ryan-cochran-siegle-wins-silver-54-years-after-moms-gold" TargetMode="External"/><Relationship Id="rId2172" Type="http://schemas.openxmlformats.org/officeDocument/2006/relationships/hyperlink" Target="https://www.usmagazine.com/celebrity-news/news/how-brianna-chickenfry-overcame-her-anxiety-induced-eating-disorder/" TargetMode="External"/><Relationship Id="rId374" Type="http://schemas.openxmlformats.org/officeDocument/2006/relationships/hyperlink" Target="https://www.newsobserver.com/news/business/article314745867.html" TargetMode="External"/><Relationship Id="rId2173" Type="http://schemas.openxmlformats.org/officeDocument/2006/relationships/hyperlink" Target="https://www.usmagazine.com/sports/news/team-usas-isabeau-levito-pleads-for-olympic-village-not-to-evict-her/" TargetMode="External"/><Relationship Id="rId373" Type="http://schemas.openxmlformats.org/officeDocument/2006/relationships/hyperlink" Target="https://www.kansascity.com/sports/spt-columns-blogs/for-petes-sake/article314669931.html" TargetMode="External"/><Relationship Id="rId2174" Type="http://schemas.openxmlformats.org/officeDocument/2006/relationships/hyperlink" Target="https://www.usmagazine.com/entertainment/news/barry-manilow-postpones-more-concerts-after-depressing-cancer-update/" TargetMode="External"/><Relationship Id="rId372" Type="http://schemas.openxmlformats.org/officeDocument/2006/relationships/hyperlink" Target="https://www.miamiherald.com/news/nation-world/world/americas/cuba/article314835809.html" TargetMode="External"/><Relationship Id="rId2175" Type="http://schemas.openxmlformats.org/officeDocument/2006/relationships/hyperlink" Target="https://www.usmagazine.com/crime-news/news/ny-man-stabs-estranged-wife-injures-teen-before-turning-knife-on-himself/" TargetMode="External"/><Relationship Id="rId371" Type="http://schemas.openxmlformats.org/officeDocument/2006/relationships/hyperlink" Target="https://www.miamiherald.com/news/local/crime/article314869229.html" TargetMode="External"/><Relationship Id="rId2176" Type="http://schemas.openxmlformats.org/officeDocument/2006/relationships/hyperlink" Target="https://www.womansworld.com/entertainment/celebrities/general-hospital-james-patrick-talks-90s-party-days-with-kelly-ripa-exclusive" TargetMode="External"/><Relationship Id="rId378" Type="http://schemas.openxmlformats.org/officeDocument/2006/relationships/hyperlink" Target="https://www.newsobserver.com/news/local/article314817252.html" TargetMode="External"/><Relationship Id="rId2177" Type="http://schemas.openxmlformats.org/officeDocument/2006/relationships/hyperlink" Target="https://www.usmagazine.com/celebrity-news/news/dr-peter-attia-apologizes-after-epstein-files-family-icu-scandal/" TargetMode="External"/><Relationship Id="rId377" Type="http://schemas.openxmlformats.org/officeDocument/2006/relationships/hyperlink" Target="https://www.kansascity.com/living/article314680234.html" TargetMode="External"/><Relationship Id="rId2178" Type="http://schemas.openxmlformats.org/officeDocument/2006/relationships/hyperlink" Target="https://www.usmagazine.com/entertainment/news/which-cbs-shows-have-gone-through-surprising-showrunner-changes/" TargetMode="External"/><Relationship Id="rId376" Type="http://schemas.openxmlformats.org/officeDocument/2006/relationships/hyperlink" Target="https://www.sacbee.com/news/politics-government/capitol-alert/article314636202.html" TargetMode="External"/><Relationship Id="rId2179" Type="http://schemas.openxmlformats.org/officeDocument/2006/relationships/hyperlink" Target="https://www.usmagazine.com/entertainment/news/colton-underwood-asked-traitors-team-to-not-address-restraining-order/" TargetMode="External"/><Relationship Id="rId375" Type="http://schemas.openxmlformats.org/officeDocument/2006/relationships/hyperlink" Target="https://www.charlotteobserver.com/news/state/north-carolina/article314599497.html" TargetMode="External"/><Relationship Id="rId2190" Type="http://schemas.openxmlformats.org/officeDocument/2006/relationships/hyperlink" Target="https://www.usmagazine.com/celebrity-news/news/melinda-gates-asked-about-forgiving-ex-bill-gates-after-epstein-files/" TargetMode="External"/><Relationship Id="rId2191" Type="http://schemas.openxmlformats.org/officeDocument/2006/relationships/hyperlink" Target="https://www.usmagazine.com/sports/news/team-usas-amber-glenn-defends-behavior-after-russian-figure-skater-fall/" TargetMode="External"/><Relationship Id="rId2192" Type="http://schemas.openxmlformats.org/officeDocument/2006/relationships/hyperlink" Target="https://www.usmagazine.com/crime-news/news/man-allegedly-killed-ex-girlfriends-mom-brother-at-california-home/" TargetMode="External"/><Relationship Id="rId2193" Type="http://schemas.openxmlformats.org/officeDocument/2006/relationships/hyperlink" Target="https://www.usmagazine.com/crime-news/news/man-allegedly-killed-woman-whose-body-was-found-on-state-forest-land/" TargetMode="External"/><Relationship Id="rId2194" Type="http://schemas.openxmlformats.org/officeDocument/2006/relationships/hyperlink" Target="https://www.usmagazine.com/entertainment/news/9-1-1-nashville-could-explore-leann-rimes-jessica-capshaw-romance/" TargetMode="External"/><Relationship Id="rId396" Type="http://schemas.openxmlformats.org/officeDocument/2006/relationships/hyperlink" Target="https://www.fresnobee.com/news/local/crime/article314649078.html" TargetMode="External"/><Relationship Id="rId2195" Type="http://schemas.openxmlformats.org/officeDocument/2006/relationships/hyperlink" Target="https://www.usmagazine.com/celebrity-news/news/is-prince-andrew-married-inside-his-relationship-with-ex-sarah-ferguson/" TargetMode="External"/><Relationship Id="rId395" Type="http://schemas.openxmlformats.org/officeDocument/2006/relationships/hyperlink" Target="https://www.miamiherald.com/news/local/community/broward/article314710619.html" TargetMode="External"/><Relationship Id="rId2196" Type="http://schemas.openxmlformats.org/officeDocument/2006/relationships/hyperlink" Target="https://www.usmagazine.com/celebrity-news/news/what-happened-between-candace-owens-and-erika-kirk-feud-explained/" TargetMode="External"/><Relationship Id="rId394" Type="http://schemas.openxmlformats.org/officeDocument/2006/relationships/hyperlink" Target="https://www.charlotteobserver.com/charlottefive/c5-travel/article314818481.html" TargetMode="External"/><Relationship Id="rId2197" Type="http://schemas.openxmlformats.org/officeDocument/2006/relationships/hyperlink" Target="https://www.usmagazine.com/celebrity-news/news/kaley-cuoco-explains-why-fiance-tom-pelphrey-sleeps-in-a-different-room/" TargetMode="External"/><Relationship Id="rId393" Type="http://schemas.openxmlformats.org/officeDocument/2006/relationships/hyperlink" Target="https://www.miamiherald.com/living/travel/article314690181.html" TargetMode="External"/><Relationship Id="rId2198" Type="http://schemas.openxmlformats.org/officeDocument/2006/relationships/hyperlink" Target="https://www.usmagazine.com/crime-news/news/savannah-guthrie-shares-new-statement-on-mom-nancy-before-ransom-deadline/" TargetMode="External"/><Relationship Id="rId2199" Type="http://schemas.openxmlformats.org/officeDocument/2006/relationships/hyperlink" Target="https://www.usmagazine.com/celebrity-moms/news/love-story-jfk-jr-star-paul-anthony-kelly-welcomes-baby-with-wife/" TargetMode="External"/><Relationship Id="rId399" Type="http://schemas.openxmlformats.org/officeDocument/2006/relationships/hyperlink" Target="https://www.miamiherald.com/news/nation-world/world/americas/haiti/article314759584.html" TargetMode="External"/><Relationship Id="rId398" Type="http://schemas.openxmlformats.org/officeDocument/2006/relationships/hyperlink" Target="https://www.star-telegram.com/news/local/fort-worth/article314549922.html" TargetMode="External"/><Relationship Id="rId397" Type="http://schemas.openxmlformats.org/officeDocument/2006/relationships/hyperlink" Target="https://www.newsobserver.com/news/politics-government/article314504349.html" TargetMode="External"/><Relationship Id="rId1730" Type="http://schemas.openxmlformats.org/officeDocument/2006/relationships/hyperlink" Target="https://www.usmagazine.com/entertainment/news/sterling-k-brown-defends-decreased-paradise-season-2-screen-time/" TargetMode="External"/><Relationship Id="rId1731" Type="http://schemas.openxmlformats.org/officeDocument/2006/relationships/hyperlink" Target="https://www.usmagazine.com/entertainment/news/who-does-hyacinth-end-up-with-in-bridgerton-book-story-line-explained/" TargetMode="External"/><Relationship Id="rId1732" Type="http://schemas.openxmlformats.org/officeDocument/2006/relationships/hyperlink" Target="https://www.usmagazine.com/celebrity-news/news/rondale-moore-dead-minnesota-vikings-and-atlanta-falcons-player-dies-at-25/" TargetMode="External"/><Relationship Id="rId1733" Type="http://schemas.openxmlformats.org/officeDocument/2006/relationships/hyperlink" Target="https://www.usmagazine.com/entertainment/news/4-underrated-netflix-movies-you-need-to-watch-in-february-2026-free-fire-and-more/" TargetMode="External"/><Relationship Id="rId1734" Type="http://schemas.openxmlformats.org/officeDocument/2006/relationships/hyperlink" Target="https://www.usmagazine.com/shopping/news/writer-approved-slimming-dresses-amazon/" TargetMode="External"/><Relationship Id="rId1735" Type="http://schemas.openxmlformats.org/officeDocument/2006/relationships/hyperlink" Target="https://www.usmagazine.com/celebrity-news/news/olympic-figure-skater-scott-hamiltons-life-after-winning-gold/" TargetMode="External"/><Relationship Id="rId1736" Type="http://schemas.openxmlformats.org/officeDocument/2006/relationships/hyperlink" Target="https://www.womansworld.com/life/money/can-you-get-social-security-if-you-never-worked-experts-explain" TargetMode="External"/><Relationship Id="rId1737" Type="http://schemas.openxmlformats.org/officeDocument/2006/relationships/hyperlink" Target="https://www.usmagazine.com/celebrity-news/news/madelyn-cline-laughs-in-selfie-with-chase-stokes-girlfriend-kelsea-ballerini/" TargetMode="External"/><Relationship Id="rId1738" Type="http://schemas.openxmlformats.org/officeDocument/2006/relationships/hyperlink" Target="https://www.usmagazine.com/celebrity-news/news/police-deny-tommaso-cioni-is-a-suspect-in-savannah-guthrie-mom-case/" TargetMode="External"/><Relationship Id="rId1739" Type="http://schemas.openxmlformats.org/officeDocument/2006/relationships/hyperlink" Target="https://www.usmagazine.com/celebrity-news/news/jana-kramer-nearly-had-a-weird-moment-with-ex-husband-mike-caussin/" TargetMode="External"/><Relationship Id="rId1720" Type="http://schemas.openxmlformats.org/officeDocument/2006/relationships/hyperlink" Target="https://www.usmagazine.com/entertainment/news/3-best-new-to-hbo-max-movies-to-watch-this-weekend-february-21-22/" TargetMode="External"/><Relationship Id="rId1721" Type="http://schemas.openxmlformats.org/officeDocument/2006/relationships/hyperlink" Target="https://www.usmagazine.com/sports/news/who-is-megan-keller-meet-the-team-usa-hockey-gold-medal-hero/" TargetMode="External"/><Relationship Id="rId1722" Type="http://schemas.openxmlformats.org/officeDocument/2006/relationships/hyperlink" Target="https://www.usmagazine.com/stylish/news/cardi-b-splurges-on-a-500k-watch-amid-stefon-diggs-split-rumors/" TargetMode="External"/><Relationship Id="rId1723" Type="http://schemas.openxmlformats.org/officeDocument/2006/relationships/hyperlink" Target="https://www.womansworld.com/life/animals/scientists-pull-50000-fossils-and-91-new-species-from-a-single-quarry-in-china" TargetMode="External"/><Relationship Id="rId1724" Type="http://schemas.openxmlformats.org/officeDocument/2006/relationships/hyperlink" Target="https://www.usmagazine.com/entertainment/news/why-benjamin-coach-wade-came-out-of-survivor-retirement-for-season-50-excl/" TargetMode="External"/><Relationship Id="rId1725" Type="http://schemas.openxmlformats.org/officeDocument/2006/relationships/hyperlink" Target="https://www.usmagazine.com/entertainment/news/saturday-night-live-pays-tribute-to-catherine-ohara-after-her-death-at-71/" TargetMode="External"/><Relationship Id="rId1726" Type="http://schemas.openxmlformats.org/officeDocument/2006/relationships/hyperlink" Target="https://www.usmagazine.com/entertainment/news/3-binge-worthy-netflix-thriller-shows-to-watch-if-you-like-his-and-hers/" TargetMode="External"/><Relationship Id="rId1727" Type="http://schemas.openxmlformats.org/officeDocument/2006/relationships/hyperlink" Target="https://www.usmagazine.com/celebrity-news/news/nicki-minaj-receives-signed-bible-from-donald-trump-calls-it-meaningful/" TargetMode="External"/><Relationship Id="rId1728" Type="http://schemas.openxmlformats.org/officeDocument/2006/relationships/hyperlink" Target="https://www.usmagazine.com/celebrity-news/news/savannah-guthries-today-return-is-furthest-thing-from-anyones-mind-excl/" TargetMode="External"/><Relationship Id="rId1729" Type="http://schemas.openxmlformats.org/officeDocument/2006/relationships/hyperlink" Target="https://www.usmagazine.com/entertainment/news/3-best-new-to-hbo-max-movies-to-watch-this-weekend-february-27-29-26/" TargetMode="External"/><Relationship Id="rId1752" Type="http://schemas.openxmlformats.org/officeDocument/2006/relationships/hyperlink" Target="https://www.womansworld.com/life/dollar-general-price-settlement-for-overcharging-customers" TargetMode="External"/><Relationship Id="rId1753" Type="http://schemas.openxmlformats.org/officeDocument/2006/relationships/hyperlink" Target="https://www.usmagazine.com/shopping/news/rich-looking-amazon-fashion-finds/" TargetMode="External"/><Relationship Id="rId1754" Type="http://schemas.openxmlformats.org/officeDocument/2006/relationships/hyperlink" Target="https://www.womansworld.com/entertainment/tv-shows/the-madison-trailer-watch-michelle-pfeiffer-in-sheridans-new-show" TargetMode="External"/><Relationship Id="rId1755" Type="http://schemas.openxmlformats.org/officeDocument/2006/relationships/hyperlink" Target="https://www.usmagazine.com/celebrity-news/news/inside-james-van-der-beeks-life-in-texas-after-leaving-la-before-his-death/" TargetMode="External"/><Relationship Id="rId1756" Type="http://schemas.openxmlformats.org/officeDocument/2006/relationships/hyperlink" Target="https://www.usmagazine.com/shopping/news/nordstrom-winter-fashion-deals-under-50/" TargetMode="External"/><Relationship Id="rId1757" Type="http://schemas.openxmlformats.org/officeDocument/2006/relationships/hyperlink" Target="https://www.usmagazine.com/shopping/news/burno-marc-leather-penny-loafers/" TargetMode="External"/><Relationship Id="rId1758" Type="http://schemas.openxmlformats.org/officeDocument/2006/relationships/hyperlink" Target="https://www.usmagazine.com/entertainment/news/how-rachel-zoes-divorce-from-rodger-berman-plays-out-on-rhobh/" TargetMode="External"/><Relationship Id="rId1759" Type="http://schemas.openxmlformats.org/officeDocument/2006/relationships/hyperlink" Target="https://www.usmagazine.com/shopping/news/rich-looking-maxi-dresses-under-30/" TargetMode="External"/><Relationship Id="rId1750" Type="http://schemas.openxmlformats.org/officeDocument/2006/relationships/hyperlink" Target="https://www.usmagazine.com/celebrity-news/news/nancy-guthrie-case-using-similar-genetic-testing-that-caught-bryan-kohberger/" TargetMode="External"/><Relationship Id="rId1751" Type="http://schemas.openxmlformats.org/officeDocument/2006/relationships/hyperlink" Target="https://www.usmagazine.com/celebrity-news/news/kendall-jenners-ex-devin-booker-didnt-watch-bad-bunny-halftime-show/" TargetMode="External"/><Relationship Id="rId1741" Type="http://schemas.openxmlformats.org/officeDocument/2006/relationships/hyperlink" Target="https://www.usmagazine.com/celebrity-news/news/sarah-ferguson-allegedly-asked-jeffrey-epstein-for-a-job-at-his-home/" TargetMode="External"/><Relationship Id="rId1742" Type="http://schemas.openxmlformats.org/officeDocument/2006/relationships/hyperlink" Target="https://www.womansworld.com/weight-loss/nutrition/learn-how-to-stop-overeating-by-identifying-your-appetite-type" TargetMode="External"/><Relationship Id="rId1743" Type="http://schemas.openxmlformats.org/officeDocument/2006/relationships/hyperlink" Target="https://www.usmagazine.com/celebrity-news/news/alix-earle-details-seeing-ex-braxton-berrios-for-1st-time-since-split/" TargetMode="External"/><Relationship Id="rId1744" Type="http://schemas.openxmlformats.org/officeDocument/2006/relationships/hyperlink" Target="https://www.usmagazine.com/entertainment/news/2026-winter-olympics-food-what-athletes-are-eating-at-olympic-village/" TargetMode="External"/><Relationship Id="rId1745" Type="http://schemas.openxmlformats.org/officeDocument/2006/relationships/hyperlink" Target="https://www.usmagazine.com/entertainment/news/team-usa-ilia-malinins-2026-olympics-debut-features-on-ice-backflip/" TargetMode="External"/><Relationship Id="rId1746" Type="http://schemas.openxmlformats.org/officeDocument/2006/relationships/hyperlink" Target="https://www.usmagazine.com/crime-news/news/man-accused-of-hitting-a-family-with-car-shooting-them-killing-girl-3/" TargetMode="External"/><Relationship Id="rId1747" Type="http://schemas.openxmlformats.org/officeDocument/2006/relationships/hyperlink" Target="https://www.womansworld.com/entertainment/celebrities/4-olympic-couples-competing-in-the-2026-games" TargetMode="External"/><Relationship Id="rId1748" Type="http://schemas.openxmlformats.org/officeDocument/2006/relationships/hyperlink" Target="https://www.usmagazine.com/entertainment/news/7-best-2026-super-bowl-commercials-ranked-ben-affleck-jurassic-park-and-more/" TargetMode="External"/><Relationship Id="rId1749" Type="http://schemas.openxmlformats.org/officeDocument/2006/relationships/hyperlink" Target="https://www.usmagazine.com/entertainment/news/are-unexpected-stars-bella-and-hunter-still-together-after-welcoming-baby/" TargetMode="External"/><Relationship Id="rId1740" Type="http://schemas.openxmlformats.org/officeDocument/2006/relationships/hyperlink" Target="https://www.usmagazine.com/shopping/news/amazon-bestselling-quiet-luxury-pieces-old-money/" TargetMode="External"/><Relationship Id="rId1710" Type="http://schemas.openxmlformats.org/officeDocument/2006/relationships/hyperlink" Target="https://www.usmagazine.com/celebrity-news/news/nancy-guthries-neighbor-saw-man-walking-neighborhood-before-she-vanished/" TargetMode="External"/><Relationship Id="rId1711" Type="http://schemas.openxmlformats.org/officeDocument/2006/relationships/hyperlink" Target="https://www.usmagazine.com/celebrity-news/news/chers-son-elijah-blue-allman-arrested-for-assault-and-trespassing/" TargetMode="External"/><Relationship Id="rId1712" Type="http://schemas.openxmlformats.org/officeDocument/2006/relationships/hyperlink" Target="https://www.usmagazine.com/celebrity-news/news/who-is-annie-guthrie-meet-savannah-guthries-sister-looking-for-mom-nancy/" TargetMode="External"/><Relationship Id="rId1713" Type="http://schemas.openxmlformats.org/officeDocument/2006/relationships/hyperlink" Target="https://www.usmagazine.com/shopping/news/jennifer-aniston-superga-airport-sneakers/" TargetMode="External"/><Relationship Id="rId1714" Type="http://schemas.openxmlformats.org/officeDocument/2006/relationships/hyperlink" Target="https://www.usmagazine.com/entertainment/news/summer-house-cast-reacts-to-kyle-cooke-and-amanda-batula-split/" TargetMode="External"/><Relationship Id="rId1715" Type="http://schemas.openxmlformats.org/officeDocument/2006/relationships/hyperlink" Target="https://www.usmagazine.com/entertainment/news/adrianne-curry-reacts-to-netflixs-top-model-doc-and-slams-tyra-banks/" TargetMode="External"/><Relationship Id="rId1716" Type="http://schemas.openxmlformats.org/officeDocument/2006/relationships/hyperlink" Target="https://www.womansworld.com/entertainment/tv-shows/duck-dynasty-the-revival-season-2-phil-robertson-legacy" TargetMode="External"/><Relationship Id="rId1717" Type="http://schemas.openxmlformats.org/officeDocument/2006/relationships/hyperlink" Target="https://www.usmagazine.com/shopping/news/flowy-boho-skirts-spring-fashion-finds/" TargetMode="External"/><Relationship Id="rId1718" Type="http://schemas.openxmlformats.org/officeDocument/2006/relationships/hyperlink" Target="https://www.usmagazine.com/crime-news/news/new-hampshire-woman-charged-with-murder-1-year-after-newborn-was-found-in-pond/" TargetMode="External"/><Relationship Id="rId1719" Type="http://schemas.openxmlformats.org/officeDocument/2006/relationships/hyperlink" Target="https://www.usmagazine.com/celebrity-news/news/christina-applegate-looks-back-on-abusive-relationship-ahead-of-memoir/" TargetMode="External"/><Relationship Id="rId1700" Type="http://schemas.openxmlformats.org/officeDocument/2006/relationships/hyperlink" Target="https://www.usmagazine.com/celebrity-news/news/why-taylor-swift-is-going-to-kill-travis-kelce-for-breaking-item/" TargetMode="External"/><Relationship Id="rId1701" Type="http://schemas.openxmlformats.org/officeDocument/2006/relationships/hyperlink" Target="https://www.womansworld.com/entertainment/tv-shows/david-boreanaz-to-star-in-the-rockford-files-reboot-tv-expert-weighs-in-exclusive" TargetMode="External"/><Relationship Id="rId1702" Type="http://schemas.openxmlformats.org/officeDocument/2006/relationships/hyperlink" Target="https://www.usmagazine.com/entertainment/news/new-on-paramount-in-february-2026-the-full-list-of-movies-and-tv-shows/" TargetMode="External"/><Relationship Id="rId1703" Type="http://schemas.openxmlformats.org/officeDocument/2006/relationships/hyperlink" Target="https://www.usmagazine.com/celebrity-news/news/fbi-receives-750-tips-in-nancy-guthrie-case-after-family-increases-reward/" TargetMode="External"/><Relationship Id="rId1704" Type="http://schemas.openxmlformats.org/officeDocument/2006/relationships/hyperlink" Target="https://www.usmagazine.com/shopping/news/work-wardrobe-spring-dresses/" TargetMode="External"/><Relationship Id="rId1705" Type="http://schemas.openxmlformats.org/officeDocument/2006/relationships/hyperlink" Target="https://www.usmagazine.com/celebrity-news/news/james-van-der-beeks-financial-challenges-amid-his-cancer-battle/" TargetMode="External"/><Relationship Id="rId1706" Type="http://schemas.openxmlformats.org/officeDocument/2006/relationships/hyperlink" Target="https://www.usmagazine.com/crime-news/news/police-arrest-man-who-threatened-murder-after-being-denied-a-pepsi/" TargetMode="External"/><Relationship Id="rId1707" Type="http://schemas.openxmlformats.org/officeDocument/2006/relationships/hyperlink" Target="https://www.usmagazine.com/celebrity-news/news/zendaya-sparks-marriage-rumors-with-tom-holland-after-wearing-gold-ring/" TargetMode="External"/><Relationship Id="rId1708" Type="http://schemas.openxmlformats.org/officeDocument/2006/relationships/hyperlink" Target="https://www.usmagazine.com/shopping/news/luxe-work-from-home-lounge-sets-amazon/" TargetMode="External"/><Relationship Id="rId1709" Type="http://schemas.openxmlformats.org/officeDocument/2006/relationships/hyperlink" Target="https://www.usmagazine.com/celebrity-news/news/martin-shorts-daughter-katherine-shorts-neighbors-react-to-her-death/" TargetMode="External"/><Relationship Id="rId40" Type="http://schemas.openxmlformats.org/officeDocument/2006/relationships/hyperlink" Target="https://www.usmagazine.com/celebrity-news/news/the-mistake-that-led-to-ex-husband-charged-with-murder-of-dentist-wife/" TargetMode="External"/><Relationship Id="rId3513" Type="http://schemas.openxmlformats.org/officeDocument/2006/relationships/hyperlink" Target="https://www.usmagazine.com/celebrity-news/news/who-is-rob-schneiders-estranged-wife-meet-real-rob-producer-and-star-patricia-azarcoya-schneider/" TargetMode="External"/><Relationship Id="rId3512" Type="http://schemas.openxmlformats.org/officeDocument/2006/relationships/hyperlink" Target="https://www.usmagazine.com/celebrity-news/news/blake-garrett-dead-how-to-eat-fried-worms-child-actor-was-33/" TargetMode="External"/><Relationship Id="rId42" Type="http://schemas.openxmlformats.org/officeDocument/2006/relationships/hyperlink" Target="https://www.womansworld.com/entertainment/classic-tv/the-real-truth-behind-mister-ed-actor-alan-young" TargetMode="External"/><Relationship Id="rId3515" Type="http://schemas.openxmlformats.org/officeDocument/2006/relationships/hyperlink" Target="https://www.usmagazine.com/crime-news/news/texas-woman-threw-boiling-water-on-2-year-old-and-teen-causing-severe-burns/" TargetMode="External"/><Relationship Id="rId41" Type="http://schemas.openxmlformats.org/officeDocument/2006/relationships/hyperlink" Target="https://www.womansworld.com/entertainment/classic-tv/how-lucille-ball-saved-star-trek-but-lost-her-studio" TargetMode="External"/><Relationship Id="rId3514" Type="http://schemas.openxmlformats.org/officeDocument/2006/relationships/hyperlink" Target="https://www.usmagazine.com/shopping/news/amanda-seyfried-penny-loafers/" TargetMode="External"/><Relationship Id="rId44" Type="http://schemas.openxmlformats.org/officeDocument/2006/relationships/hyperlink" Target="https://www.usmagazine.com/entertainment/news/amanda-seyfried-says-channing-tatum-peed-on-her-leg-on-dear-john-set/" TargetMode="External"/><Relationship Id="rId3517" Type="http://schemas.openxmlformats.org/officeDocument/2006/relationships/hyperlink" Target="https://www.usmagazine.com/entertainment/news/2026-olympics-ice-skating-drama-over-minions-music-explained/" TargetMode="External"/><Relationship Id="rId43" Type="http://schemas.openxmlformats.org/officeDocument/2006/relationships/hyperlink" Target="https://www.usmagazine.com/entertainment/news/olympian-shawn-johnson-reveals-how-much-weight-she-lost-on-special-forces/" TargetMode="External"/><Relationship Id="rId3516" Type="http://schemas.openxmlformats.org/officeDocument/2006/relationships/hyperlink" Target="https://www.usmagazine.com/entertainment/news/ilona-maher-not-condoning-american-actions-at-2026-winter-olympics/" TargetMode="External"/><Relationship Id="rId46" Type="http://schemas.openxmlformats.org/officeDocument/2006/relationships/hyperlink" Target="https://www.usmagazine.com/celebrity-news/news/dakota-johnson-spotted-holding-hands-with-sally-singer-role-model/" TargetMode="External"/><Relationship Id="rId3519" Type="http://schemas.openxmlformats.org/officeDocument/2006/relationships/hyperlink" Target="https://www.usmagazine.com/celebrity-news/news/ifunanya-nwangenes-brother-blames-medical-delay-for-snake-bite-death/" TargetMode="External"/><Relationship Id="rId45" Type="http://schemas.openxmlformats.org/officeDocument/2006/relationships/hyperlink" Target="https://www.usmagazine.com/crime-news/news/elderly-man-leaves-note-for-help-in-mailbox-caregiver-is-arrested/" TargetMode="External"/><Relationship Id="rId3518" Type="http://schemas.openxmlformats.org/officeDocument/2006/relationships/hyperlink" Target="https://www.usmagazine.com/celebrity-news/news/beetlejuice-stars-mourn-catherine-ohara-michael-keaton-and-more/" TargetMode="External"/><Relationship Id="rId48" Type="http://schemas.openxmlformats.org/officeDocument/2006/relationships/hyperlink" Target="https://www.womansworld.com/entertainment/celebrities/sam-elliott-and-katharine-ross-40-year-marriage-secrets" TargetMode="External"/><Relationship Id="rId47" Type="http://schemas.openxmlformats.org/officeDocument/2006/relationships/hyperlink" Target="https://www.usmagazine.com/celebrity-news/news/mother-of-elon-musks-13th-child-claims-grok-created-explicit-images-of-her/" TargetMode="External"/><Relationship Id="rId49" Type="http://schemas.openxmlformats.org/officeDocument/2006/relationships/hyperlink" Target="https://www.usmagazine.com/celebrity-news/news/chelsea-handler-jokes-about-kennedy-center-renaming-at-critics-choice-awards/" TargetMode="External"/><Relationship Id="rId3511" Type="http://schemas.openxmlformats.org/officeDocument/2006/relationships/hyperlink" Target="https://www.usmagazine.com/shopping/news/martha-stewart-slip-dress-the-17-amazon-nightgown-lookalike/" TargetMode="External"/><Relationship Id="rId3510" Type="http://schemas.openxmlformats.org/officeDocument/2006/relationships/hyperlink" Target="https://www.womansworld.com/entertainment/celebrities/rich-ruohonen-shares-secret-to-ageless-curling-success" TargetMode="External"/><Relationship Id="rId3502" Type="http://schemas.openxmlformats.org/officeDocument/2006/relationships/hyperlink" Target="https://www.usmagazine.com/shopping/news/rich-pilates-mom-activewear-staples/" TargetMode="External"/><Relationship Id="rId3501" Type="http://schemas.openxmlformats.org/officeDocument/2006/relationships/hyperlink" Target="https://www.womansworld.com/wellness/ocular-rosacea-symptoms-and-treatment-for-women-over-50" TargetMode="External"/><Relationship Id="rId31" Type="http://schemas.openxmlformats.org/officeDocument/2006/relationships/hyperlink" Target="https://www.usmagazine.com/crime-news/news/suspected-serial-killer-richard-fox-reveals-he-killed-his-grandmother-in-1976/" TargetMode="External"/><Relationship Id="rId3504" Type="http://schemas.openxmlformats.org/officeDocument/2006/relationships/hyperlink" Target="https://www.usmagazine.com/entertainment/news/shandi-sullivan-reactivates-gofundme-after-americas-next-top-model-doc/" TargetMode="External"/><Relationship Id="rId30" Type="http://schemas.openxmlformats.org/officeDocument/2006/relationships/hyperlink" Target="https://www.usmagazine.com/crime-news/news/girl-10-begged-for-help-before-being-tortured-to-death-by-dad-his-gf/" TargetMode="External"/><Relationship Id="rId3503" Type="http://schemas.openxmlformats.org/officeDocument/2006/relationships/hyperlink" Target="https://www.usmagazine.com/shopping/news/four-leaf-rover-dog-dental-powder/" TargetMode="External"/><Relationship Id="rId33" Type="http://schemas.openxmlformats.org/officeDocument/2006/relationships/hyperlink" Target="https://www.usmagazine.com/celebrity-news/news/witness-makes-new-claims-about-timothy-busfields-alleged-teenage-victim/" TargetMode="External"/><Relationship Id="rId3506" Type="http://schemas.openxmlformats.org/officeDocument/2006/relationships/hyperlink" Target="https://www.usmagazine.com/entertainment/news/the-valley-persian-styles-gg-and-reza-confront-sky-in-sneak-peek/" TargetMode="External"/><Relationship Id="rId32" Type="http://schemas.openxmlformats.org/officeDocument/2006/relationships/hyperlink" Target="https://www.womansworld.com/entertainment/classic-tv/alan-hale-jr-the-truth-about-the-skipper-from-gilligans-island" TargetMode="External"/><Relationship Id="rId3505" Type="http://schemas.openxmlformats.org/officeDocument/2006/relationships/hyperlink" Target="https://www.usmagazine.com/entertainment/news/bad-bunny-cries-winning-album-of-the-year-at-grammys-2026/" TargetMode="External"/><Relationship Id="rId35" Type="http://schemas.openxmlformats.org/officeDocument/2006/relationships/hyperlink" Target="https://www.usmagazine.com/crime-news/news/grandmother-shot-dead-at-funeral-home-says-family-demanding-justice/" TargetMode="External"/><Relationship Id="rId3508" Type="http://schemas.openxmlformats.org/officeDocument/2006/relationships/hyperlink" Target="https://www.usmagazine.com/entertainment/news/super-bowl-anthem-singer-charlie-puth-is-connected-to-whitney-houston/" TargetMode="External"/><Relationship Id="rId34" Type="http://schemas.openxmlformats.org/officeDocument/2006/relationships/hyperlink" Target="https://www.usmagazine.com/entertainment/news/lindsey-vonn-reveals-she-cant-race-at-super-g-after-being-airlifted-off-course/" TargetMode="External"/><Relationship Id="rId3507" Type="http://schemas.openxmlformats.org/officeDocument/2006/relationships/hyperlink" Target="https://www.usmagazine.com/celebrity-news/news/savannah-guthries-mom-appeared-on-today-2-months-before-disappearance/" TargetMode="External"/><Relationship Id="rId3509" Type="http://schemas.openxmlformats.org/officeDocument/2006/relationships/hyperlink" Target="https://www.usmagazine.com/entertainment/news/where-do-tyra-banks-and-jay-manuel-stand-after-their-antm-fallout/" TargetMode="External"/><Relationship Id="rId37" Type="http://schemas.openxmlformats.org/officeDocument/2006/relationships/hyperlink" Target="https://www.usmagazine.com/entertainment/news/wife-of-new-york-mets-owner-abruptly-announces-shes-leaving-social-media/" TargetMode="External"/><Relationship Id="rId36" Type="http://schemas.openxmlformats.org/officeDocument/2006/relationships/hyperlink" Target="https://www.usmagazine.com/celebrity-news/news/terry-crews-daughter-recalls-creepy-actor-hitting-on-her-when-she-was-16/" TargetMode="External"/><Relationship Id="rId39" Type="http://schemas.openxmlformats.org/officeDocument/2006/relationships/hyperlink" Target="https://www.usmagazine.com/crime-news/news/13-year-old-found-dead-from-apparent-animal-attack-neighbor-arrested/" TargetMode="External"/><Relationship Id="rId38" Type="http://schemas.openxmlformats.org/officeDocument/2006/relationships/hyperlink" Target="https://www.usmagazine.com/entertainment/news/francesca-xuereb-is-landmans-stripper-turned-physical-therapist-what-to-know/" TargetMode="External"/><Relationship Id="rId3500" Type="http://schemas.openxmlformats.org/officeDocument/2006/relationships/hyperlink" Target="https://www.usmagazine.com/entertainment/news/tell-me-lies-cast-shares-spinoff-ideas-after-surprise-series-finale/" TargetMode="External"/><Relationship Id="rId2203" Type="http://schemas.openxmlformats.org/officeDocument/2006/relationships/hyperlink" Target="https://www.usmagazine.com/celebrity-news/news/tracy-scroggins-dead-at-56-former-lions-stars-family-blames-cte/" TargetMode="External"/><Relationship Id="rId3535" Type="http://schemas.openxmlformats.org/officeDocument/2006/relationships/hyperlink" Target="https://www.womansworld.com/food-recipes/food-news/valentines-day-food-deals-save-you-money-at-top-restaurants" TargetMode="External"/><Relationship Id="rId2204" Type="http://schemas.openxmlformats.org/officeDocument/2006/relationships/hyperlink" Target="https://www.usmagazine.com/shopping/news/jennifer-aniston-90s-style-pieces-amazon/" TargetMode="External"/><Relationship Id="rId3534" Type="http://schemas.openxmlformats.org/officeDocument/2006/relationships/hyperlink" Target="https://www.womansworld.com/shopping/beauty-shopping/bath-body-works-disney-princess-collection" TargetMode="External"/><Relationship Id="rId20" Type="http://schemas.openxmlformats.org/officeDocument/2006/relationships/hyperlink" Target="https://www.usmagazine.com/celebrity-news/news/stefon-diggs-ex-drops-lawsuit-after-alleged-dna-test-bombshell-excl/" TargetMode="External"/><Relationship Id="rId2205" Type="http://schemas.openxmlformats.org/officeDocument/2006/relationships/hyperlink" Target="https://www.usmagazine.com/entertainment/news/fournier-beaudry-opens-up-about-former-partners-assault-allegation/" TargetMode="External"/><Relationship Id="rId3537" Type="http://schemas.openxmlformats.org/officeDocument/2006/relationships/hyperlink" Target="https://www.usmagazine.com/entertainment/news/tom-ellis-breaks-silence-on-fbi-spinoff-cias-premiere-delay-multiple-exits/" TargetMode="External"/><Relationship Id="rId2206" Type="http://schemas.openxmlformats.org/officeDocument/2006/relationships/hyperlink" Target="https://www.usmagazine.com/celebrity-news/news/hilary-duffs-husband-matthew-koma-addresses-her-family-struggles/" TargetMode="External"/><Relationship Id="rId3536" Type="http://schemas.openxmlformats.org/officeDocument/2006/relationships/hyperlink" Target="https://www.usmagazine.com/entertainment/news/meet-olympian-haley-winns-3-brothers-casey-ryan-and-tommy-winn/" TargetMode="External"/><Relationship Id="rId22" Type="http://schemas.openxmlformats.org/officeDocument/2006/relationships/hyperlink" Target="https://www.usmagazine.com/celebrity-news/news/matthew-mcconaughey-says-a-wet-dream-led-to-a-fight-in-africa/" TargetMode="External"/><Relationship Id="rId2207" Type="http://schemas.openxmlformats.org/officeDocument/2006/relationships/hyperlink" Target="https://www.usmagazine.com/entertainment/news/love-is-blinds-emma-addresses-awkward-kid-talk-with-mikes-parents-excl/" TargetMode="External"/><Relationship Id="rId3539" Type="http://schemas.openxmlformats.org/officeDocument/2006/relationships/hyperlink" Target="https://www.usmagazine.com/celebrity-news/news/savannah-guthrie-shares-home-videos-of-missing-mom-nancy-guthrie/" TargetMode="External"/><Relationship Id="rId21" Type="http://schemas.openxmlformats.org/officeDocument/2006/relationships/hyperlink" Target="https://www.usmagazine.com/entertainment/news/below-deck-med-recap-aesha-reveals-she-sucked-milk-out-of-friends-breast/" TargetMode="External"/><Relationship Id="rId2208" Type="http://schemas.openxmlformats.org/officeDocument/2006/relationships/hyperlink" Target="https://www.usmagazine.com/celebrity-news/news/sheriff-reveals-when-savannah-guthries-family-was-cleared-in-nancy-case/" TargetMode="External"/><Relationship Id="rId3538" Type="http://schemas.openxmlformats.org/officeDocument/2006/relationships/hyperlink" Target="https://www.usmagazine.com/celebrity-news/news/savannah-guthrie-and-siblings-address-missing-moms-kidnappers-in-new-video/" TargetMode="External"/><Relationship Id="rId24" Type="http://schemas.openxmlformats.org/officeDocument/2006/relationships/hyperlink" Target="https://www.usmagazine.com/entertainment/news/landman-has-editing-mistake-after-billy-bob-thorntons-full-frontal-scene/" TargetMode="External"/><Relationship Id="rId2209" Type="http://schemas.openxmlformats.org/officeDocument/2006/relationships/hyperlink" Target="https://www.usmagazine.com/crime-news/news/georgia-teacher-arrested-for-molestation-child-sexual-abuse/" TargetMode="External"/><Relationship Id="rId23" Type="http://schemas.openxmlformats.org/officeDocument/2006/relationships/hyperlink" Target="https://www.lifeandstylemag.com/posts/mila-kunis-and-ashton-kutchers-full-circle-love-story/" TargetMode="External"/><Relationship Id="rId26" Type="http://schemas.openxmlformats.org/officeDocument/2006/relationships/hyperlink" Target="https://www.usmagazine.com/entertainment/news/why-woody-harrelson-wanted-to-punch-matthew-mcconaughey-on-true-detective/" TargetMode="External"/><Relationship Id="rId25" Type="http://schemas.openxmlformats.org/officeDocument/2006/relationships/hyperlink" Target="https://www.usmagazine.com/entertainment/news/did-landmans-billy-bob-thornton-wear-a-prosthetic-in-full-frontal-scene/" TargetMode="External"/><Relationship Id="rId28" Type="http://schemas.openxmlformats.org/officeDocument/2006/relationships/hyperlink" Target="https://www.usmagazine.com/entertainment/news/nikki-glaser-roasts-dicaprios-gf-michael-b-jordan-at-golden-globes-2026/" TargetMode="External"/><Relationship Id="rId27" Type="http://schemas.openxmlformats.org/officeDocument/2006/relationships/hyperlink" Target="https://www.usmagazine.com/crime-news/news/half-naked-woman-arrested-in-california-for-stealing-semi-truck-and-trailer/" TargetMode="External"/><Relationship Id="rId3531" Type="http://schemas.openxmlformats.org/officeDocument/2006/relationships/hyperlink" Target="https://www.usmagazine.com/entertainment/news/how-kirsten-storms-returned-to-general-hospital-after-brain-aneurysm/" TargetMode="External"/><Relationship Id="rId29" Type="http://schemas.openxmlformats.org/officeDocument/2006/relationships/hyperlink" Target="https://www.usmagazine.com/celebrity-news/news/cleaning-lady-makeup-artist-walks-back-misconstrued-timothy-busfield-claims/" TargetMode="External"/><Relationship Id="rId2200" Type="http://schemas.openxmlformats.org/officeDocument/2006/relationships/hyperlink" Target="https://www.usmagazine.com/shopping/news/meghan-markle-flare-pants-trend/" TargetMode="External"/><Relationship Id="rId3530" Type="http://schemas.openxmlformats.org/officeDocument/2006/relationships/hyperlink" Target="https://www.usmagazine.com/celebrity-news/news/jill-zarin-and-taylor-armstrong-trash-bad-bunnys-super-bowl-show/" TargetMode="External"/><Relationship Id="rId2201" Type="http://schemas.openxmlformats.org/officeDocument/2006/relationships/hyperlink" Target="https://www.usmagazine.com/entertainment/news/netflix-is-losing-this-oscar-winning-1990s-epic-masterpiece-in-a-few-days/" TargetMode="External"/><Relationship Id="rId3533" Type="http://schemas.openxmlformats.org/officeDocument/2006/relationships/hyperlink" Target="https://www.usmagazine.com/entertainment/news/do-super-bowl-halftime-performers-get-paid-how-artists-earn-money/" TargetMode="External"/><Relationship Id="rId2202" Type="http://schemas.openxmlformats.org/officeDocument/2006/relationships/hyperlink" Target="https://www.usmagazine.com/celebrity-news/news/savannah-guthries-brother-camron-addresses-mom-nancys-potential-abductor/" TargetMode="External"/><Relationship Id="rId3532" Type="http://schemas.openxmlformats.org/officeDocument/2006/relationships/hyperlink" Target="https://www.usmagazine.com/stylish/news/how-much-did-bad-bunnys-zara-outfit-at-super-bowl-lx-cost-we-break-it-down/" TargetMode="External"/><Relationship Id="rId3524" Type="http://schemas.openxmlformats.org/officeDocument/2006/relationships/hyperlink" Target="https://www.usmagazine.com/entertainment/news/norovirus-outbreak-at-2026-winter-olympics-delays-hockey-game/" TargetMode="External"/><Relationship Id="rId3523" Type="http://schemas.openxmlformats.org/officeDocument/2006/relationships/hyperlink" Target="https://www.lifeandstylemag.com/posts/how-to-watch-bts-netflix-reunion-concert-and-documentary/" TargetMode="External"/><Relationship Id="rId3526" Type="http://schemas.openxmlformats.org/officeDocument/2006/relationships/hyperlink" Target="https://www.usmagazine.com/celebrity-news/news/olympian-sturla-holm-laegreid-regrets-affair-confession-apologizes-to-ex/" TargetMode="External"/><Relationship Id="rId3525" Type="http://schemas.openxmlformats.org/officeDocument/2006/relationships/hyperlink" Target="https://www.womansworld.com/food-recipes/food-news/super-bowl-food-deals" TargetMode="External"/><Relationship Id="rId11" Type="http://schemas.openxmlformats.org/officeDocument/2006/relationships/hyperlink" Target="https://www.usmagazine.com/entertainment/news/panthers-dave-canales-lived-secret-life-admitted-to-cheating-on-wife/" TargetMode="External"/><Relationship Id="rId3528" Type="http://schemas.openxmlformats.org/officeDocument/2006/relationships/hyperlink" Target="https://www.usmagazine.com/entertainment/news/seahawks-sam-darnold-gives-honest-opinion-about-bad-bunny-at-super-bowl/" TargetMode="External"/><Relationship Id="rId10" Type="http://schemas.openxmlformats.org/officeDocument/2006/relationships/hyperlink" Target="https://www.usmagazine.com/celebrity-news/news/makeup-artist-allegedly-saw-timothy-busfield-kiss-kids-on-cleaning-lady-set/" TargetMode="External"/><Relationship Id="rId3527" Type="http://schemas.openxmlformats.org/officeDocument/2006/relationships/hyperlink" Target="https://www.usmagazine.com/shopping/news/leighton-meester-kendra-scott-edit/" TargetMode="External"/><Relationship Id="rId13" Type="http://schemas.openxmlformats.org/officeDocument/2006/relationships/hyperlink" Target="https://www.usmagazine.com/celebrity-news/news/why-tatiana-schlossbergs-death-may-be-caroline-kennedys-hardest-tragedy/" TargetMode="External"/><Relationship Id="rId12" Type="http://schemas.openxmlformats.org/officeDocument/2006/relationships/hyperlink" Target="https://www.usmagazine.com/celebrity-news/news/parents-of-timothy-busfields-accusers-involved-in-separate-injury-lawsuit-excl/" TargetMode="External"/><Relationship Id="rId3529" Type="http://schemas.openxmlformats.org/officeDocument/2006/relationships/hyperlink" Target="https://www.womansworld.com/life/money/happy-money-episode-6-jade-warshaw-how-to-pay-off-debt-fast" TargetMode="External"/><Relationship Id="rId15" Type="http://schemas.openxmlformats.org/officeDocument/2006/relationships/hyperlink" Target="https://www.usmagazine.com/celebrity-news/news/the-game-reveals-if-he-had-threesome-with-evelyn-lozada-and-her-daughter/" TargetMode="External"/><Relationship Id="rId14" Type="http://schemas.openxmlformats.org/officeDocument/2006/relationships/hyperlink" Target="https://www.usmagazine.com/entertainment/news/tony-danza-says-alyssa-milano-had-black-eye-in-whos-the-boss-audition/" TargetMode="External"/><Relationship Id="rId17" Type="http://schemas.openxmlformats.org/officeDocument/2006/relationships/hyperlink" Target="https://www.womansworld.com/entertainment/celebrities/sam-elliott-young-photos-reveal-iconic-actors-timeless-appeal" TargetMode="External"/><Relationship Id="rId16" Type="http://schemas.openxmlformats.org/officeDocument/2006/relationships/hyperlink" Target="https://www.usmagazine.com/entertainment/news/chipper-jones-recalls-getting-hooters-waitress-pregnant-while-married/" TargetMode="External"/><Relationship Id="rId19" Type="http://schemas.openxmlformats.org/officeDocument/2006/relationships/hyperlink" Target="https://www.usmagazine.com/crime-news/news/4-children-found-in-croatian-orphanage-after-being-reported-missing-in-utah/" TargetMode="External"/><Relationship Id="rId3520" Type="http://schemas.openxmlformats.org/officeDocument/2006/relationships/hyperlink" Target="https://www.usmagazine.com/celebrity-news/news/who-is-rich-ruohonen-meet-americas-oldest-winter-olympics-competitor/" TargetMode="External"/><Relationship Id="rId18" Type="http://schemas.openxmlformats.org/officeDocument/2006/relationships/hyperlink" Target="https://www.usmagazine.com/entertainment/news/mike-tomlins-wife-kiya-breaks-silence-after-his-steelers-departure/" TargetMode="External"/><Relationship Id="rId3522" Type="http://schemas.openxmlformats.org/officeDocument/2006/relationships/hyperlink" Target="https://www.usmagazine.com/entertainment/news/did-the-couple-actually-get-married-during-bad-bunnys-sb-halftime-show/" TargetMode="External"/><Relationship Id="rId3521" Type="http://schemas.openxmlformats.org/officeDocument/2006/relationships/hyperlink" Target="https://www.usmagazine.com/celebrity-news/news/hailey-bieber-donates-20k-to-eric-danes-gofundme-after-his-death/" TargetMode="External"/><Relationship Id="rId84" Type="http://schemas.openxmlformats.org/officeDocument/2006/relationships/hyperlink" Target="https://www.usmagazine.com/entertainment/news/what-tim-allen-jenna-elfman-said-about-shifting-gears-romance-after-split/" TargetMode="External"/><Relationship Id="rId1774" Type="http://schemas.openxmlformats.org/officeDocument/2006/relationships/hyperlink" Target="https://www.usmagazine.com/crime-news/news/police-investigating-michigan-shooting-that-killed-pregnant-woman-her-baby/" TargetMode="External"/><Relationship Id="rId83" Type="http://schemas.openxmlformats.org/officeDocument/2006/relationships/hyperlink" Target="https://www.lifeandstylemag.com/posts/chelsea-handler-addresses-ralph-fiennes-rumors-id-like-to-f/" TargetMode="External"/><Relationship Id="rId1775" Type="http://schemas.openxmlformats.org/officeDocument/2006/relationships/hyperlink" Target="https://www.usmagazine.com/celebrity-news/news/savannah-guthrie-speaks-out-looks-to-god-amid-mom-nancys-disappearance/" TargetMode="External"/><Relationship Id="rId86" Type="http://schemas.openxmlformats.org/officeDocument/2006/relationships/hyperlink" Target="https://www.usmagazine.com/celebrity-news/news/shannen-dohertys-ex-husband-still-fighting-her-estate-over-money-2-years-later-excl/" TargetMode="External"/><Relationship Id="rId1776" Type="http://schemas.openxmlformats.org/officeDocument/2006/relationships/hyperlink" Target="https://www.usmagazine.com/entertainment/news/kyle-cooke-chokes-up-thanking-amanda-batula-at-summer-house-party/" TargetMode="External"/><Relationship Id="rId85" Type="http://schemas.openxmlformats.org/officeDocument/2006/relationships/hyperlink" Target="https://www.usmagazine.com/celebrity-news/news/teyana-taylor-reacts-to-julia-roberts-telling-her-to-eat-a-sandwich-at-globes/" TargetMode="External"/><Relationship Id="rId1777" Type="http://schemas.openxmlformats.org/officeDocument/2006/relationships/hyperlink" Target="https://www.usmagazine.com/celebrity-news/news/celebrities-whove-addressed-being-named-in-epstein-files-whoopi-goldberg-more/" TargetMode="External"/><Relationship Id="rId88" Type="http://schemas.openxmlformats.org/officeDocument/2006/relationships/hyperlink" Target="https://www.usmagazine.com/crime-news/news/north-carolina-cops-make-arrest-in-killing-of-teacher-zoe-welsh/" TargetMode="External"/><Relationship Id="rId1778" Type="http://schemas.openxmlformats.org/officeDocument/2006/relationships/hyperlink" Target="https://www.usmagazine.com/entertainment/news/simone-biles-husband-says-he-survived-olympics-robbery-attempt/" TargetMode="External"/><Relationship Id="rId87" Type="http://schemas.openxmlformats.org/officeDocument/2006/relationships/hyperlink" Target="https://www.usmagazine.com/entertainment/news/why-abella-danger-apologized-for-her-viral-appearance-at-miami-game/" TargetMode="External"/><Relationship Id="rId1779" Type="http://schemas.openxmlformats.org/officeDocument/2006/relationships/hyperlink" Target="https://www.womansworld.com/healthcare/medicare-vaccine-coverage-free-shots-you-can-get" TargetMode="External"/><Relationship Id="rId89" Type="http://schemas.openxmlformats.org/officeDocument/2006/relationships/hyperlink" Target="https://www.womansworld.com/healthcare/medicare-lab-test-changes-what-seniors-should-know" TargetMode="External"/><Relationship Id="rId80" Type="http://schemas.openxmlformats.org/officeDocument/2006/relationships/hyperlink" Target="https://www.usmagazine.com/crime-news/news/iowa-husband-admitted-to-police-he-stabbed-his-scientist-wife-to-death/" TargetMode="External"/><Relationship Id="rId82" Type="http://schemas.openxmlformats.org/officeDocument/2006/relationships/hyperlink" Target="https://www.usmagazine.com/crime-news/news/1st-grade-teacher-in-tennessee-charged-with-abuse-of-her-own-kids/" TargetMode="External"/><Relationship Id="rId81" Type="http://schemas.openxmlformats.org/officeDocument/2006/relationships/hyperlink" Target="https://www.usmagazine.com/entertainment/news/reba-mcentires-happys-place-sitcom-pokes-fun-at-the-baldwins-with-subtle-shade/" TargetMode="External"/><Relationship Id="rId1770" Type="http://schemas.openxmlformats.org/officeDocument/2006/relationships/hyperlink" Target="https://www.usmagazine.com/crime-news/news/18-year-old-arrested-after-woman-was-fatally-shot-outside-of-little-havana-store/" TargetMode="External"/><Relationship Id="rId1771" Type="http://schemas.openxmlformats.org/officeDocument/2006/relationships/hyperlink" Target="https://www.womansworld.com/entertainment/tv-shows/all-creatures-great-and-small-season-7-and-season-8-get-green-light" TargetMode="External"/><Relationship Id="rId1772" Type="http://schemas.openxmlformats.org/officeDocument/2006/relationships/hyperlink" Target="https://www.usmagazine.com/stylish/news/harry-styles-addresses-rumors-about-his-hairline-and-teeth-being-fake/" TargetMode="External"/><Relationship Id="rId1773" Type="http://schemas.openxmlformats.org/officeDocument/2006/relationships/hyperlink" Target="https://www.usmagazine.com/shopping/news/olivia-wilde-levis-jeans-amazon-sale/" TargetMode="External"/><Relationship Id="rId73" Type="http://schemas.openxmlformats.org/officeDocument/2006/relationships/hyperlink" Target="https://www.usmagazine.com/crime-news/news/family-of-murdered-ohio-dentist-wife-all-expected-ex-husband-to-be-arrested/" TargetMode="External"/><Relationship Id="rId1763" Type="http://schemas.openxmlformats.org/officeDocument/2006/relationships/hyperlink" Target="https://www.usmagazine.com/shopping/news/best-butt-lifting-petite-jeans-amazon/" TargetMode="External"/><Relationship Id="rId72" Type="http://schemas.openxmlformats.org/officeDocument/2006/relationships/hyperlink" Target="https://www.womansworld.com/wellness/skid-marks-in-underwear-pelvic-floor-expert-ways-to-fix-it" TargetMode="External"/><Relationship Id="rId1764" Type="http://schemas.openxmlformats.org/officeDocument/2006/relationships/hyperlink" Target="https://www.usmagazine.com/celebrity-news/news/whoopi-goldberg-reacts-to-bill-gates-and-jeffrey-epsteins-connection/" TargetMode="External"/><Relationship Id="rId75" Type="http://schemas.openxmlformats.org/officeDocument/2006/relationships/hyperlink" Target="https://www.usmagazine.com/celebrity-news/news/erika-kirk-accuses-charlie-kirks-murder-suspect-of-delaying-trial/" TargetMode="External"/><Relationship Id="rId1765" Type="http://schemas.openxmlformats.org/officeDocument/2006/relationships/hyperlink" Target="https://www.womansworld.com/entertainment/celebrities/how-michael-b-jordan-went-from-all-my-children-to-oscar-nominee" TargetMode="External"/><Relationship Id="rId74" Type="http://schemas.openxmlformats.org/officeDocument/2006/relationships/hyperlink" Target="https://www.usmagazine.com/entertainment/news/man-dressed-as-patrick-mahomes-in-kermit-mask-knocked-out-by-rocky/" TargetMode="External"/><Relationship Id="rId1766" Type="http://schemas.openxmlformats.org/officeDocument/2006/relationships/hyperlink" Target="https://www.usmagazine.com/entertainment/news/lindsey-vonn-shares-update-after-4th-surgery-following-olympics-crash/" TargetMode="External"/><Relationship Id="rId77" Type="http://schemas.openxmlformats.org/officeDocument/2006/relationships/hyperlink" Target="https://www.usmagazine.com/crime-news/news/dad-locked-his-baby-other-children-in-milwaukee-storage-unit-officials/" TargetMode="External"/><Relationship Id="rId1767" Type="http://schemas.openxmlformats.org/officeDocument/2006/relationships/hyperlink" Target="https://www.usmagazine.com/entertainment/news/3-prime-video-movie-masterpieces-you-need-to-watch-in-february-2026/" TargetMode="External"/><Relationship Id="rId76" Type="http://schemas.openxmlformats.org/officeDocument/2006/relationships/hyperlink" Target="https://www.usmagazine.com/celebrity-news/news/tommy-lee-jones-daughter-victoria-allegedly-pregnant-before-death-excl/" TargetMode="External"/><Relationship Id="rId1768" Type="http://schemas.openxmlformats.org/officeDocument/2006/relationships/hyperlink" Target="https://www.usmagazine.com/celebrity-news/news/how-did-bud-cort-die-harold-and-maude-star-had-long-illness-before-death/" TargetMode="External"/><Relationship Id="rId79" Type="http://schemas.openxmlformats.org/officeDocument/2006/relationships/hyperlink" Target="https://www.usmagazine.com/celebrity-news/news/kennedy-family-gathers-in-new-york-for-tatiana-schlossberg-funeral/" TargetMode="External"/><Relationship Id="rId1769" Type="http://schemas.openxmlformats.org/officeDocument/2006/relationships/hyperlink" Target="https://www.usmagazine.com/entertainment/news/3-new-netflix-shows-to-watch-in-february-2026-ranked-by-imdb-rating/" TargetMode="External"/><Relationship Id="rId78" Type="http://schemas.openxmlformats.org/officeDocument/2006/relationships/hyperlink" Target="https://www.usmagazine.com/entertainment/news/olympian-greg-louganis-spent-5-days-in-total-darkness-after-selling-medals/" TargetMode="External"/><Relationship Id="rId71" Type="http://schemas.openxmlformats.org/officeDocument/2006/relationships/hyperlink" Target="https://www.usmagazine.com/celebrity-news/news/legal-expert-weighs-in-on-timothy-busfields-child-abuse-case-excl/" TargetMode="External"/><Relationship Id="rId70" Type="http://schemas.openxmlformats.org/officeDocument/2006/relationships/hyperlink" Target="https://www.usmagazine.com/celebrity-news/news/michael-jacksons-estate-demand-paris-jackson-pay-115000-excl/" TargetMode="External"/><Relationship Id="rId1760" Type="http://schemas.openxmlformats.org/officeDocument/2006/relationships/hyperlink" Target="https://www.usmagazine.com/entertainment/news/kay-adams-compares-drake-maye-to-tom-brady-says-he-has-staying-power/" TargetMode="External"/><Relationship Id="rId1761" Type="http://schemas.openxmlformats.org/officeDocument/2006/relationships/hyperlink" Target="https://www.usmagazine.com/crime-news/news/11-month-old-baby-found-dead-in-remote-location-in-new-mexico/" TargetMode="External"/><Relationship Id="rId1762" Type="http://schemas.openxmlformats.org/officeDocument/2006/relationships/hyperlink" Target="https://www.usmagazine.com/shopping/news/hilary-duff-rich-mom-ugg-boots/" TargetMode="External"/><Relationship Id="rId62" Type="http://schemas.openxmlformats.org/officeDocument/2006/relationships/hyperlink" Target="https://www.usmagazine.com/shopping/news/amal-clooney-oversized-work-tote-amazon/" TargetMode="External"/><Relationship Id="rId1796" Type="http://schemas.openxmlformats.org/officeDocument/2006/relationships/hyperlink" Target="https://www.usmagazine.com/entertainment/news/the-valley-persian-style-exposes-mj-and-tommys-couples-therapy-session/" TargetMode="External"/><Relationship Id="rId61" Type="http://schemas.openxmlformats.org/officeDocument/2006/relationships/hyperlink" Target="https://www.usmagazine.com/crime-news/news/man-told-texas-cops-he-killed-his-wife-so-he-could-start-a-new-life-with-gf/" TargetMode="External"/><Relationship Id="rId1797" Type="http://schemas.openxmlformats.org/officeDocument/2006/relationships/hyperlink" Target="https://www.usmagazine.com/celebrity-news/news/pima-county-sheriff-details-dna-challenges-in-search-for-nancy-guthrie/" TargetMode="External"/><Relationship Id="rId64" Type="http://schemas.openxmlformats.org/officeDocument/2006/relationships/hyperlink" Target="https://www.usmagazine.com/entertainment/news/shaquille-oneal-tries-to-shoot-his-shot-with-reporter-during-tv-interview/" TargetMode="External"/><Relationship Id="rId1798" Type="http://schemas.openxmlformats.org/officeDocument/2006/relationships/hyperlink" Target="https://www.usmagazine.com/celebrity-news/news/bill-clinton-speaks-out-against-jeffrey-epstein-before-house-testimony/" TargetMode="External"/><Relationship Id="rId63" Type="http://schemas.openxmlformats.org/officeDocument/2006/relationships/hyperlink" Target="https://www.usmagazine.com/crime-news/news/alabama-daycare-workers-sentenced-after-taking-turns-hitting-child/" TargetMode="External"/><Relationship Id="rId1799" Type="http://schemas.openxmlformats.org/officeDocument/2006/relationships/hyperlink" Target="https://www.usmagazine.com/entertainment/news/travis-kelce-details-heartbreaking-reaction-to-chiefs-stadium-move/" TargetMode="External"/><Relationship Id="rId66" Type="http://schemas.openxmlformats.org/officeDocument/2006/relationships/hyperlink" Target="https://www.usmagazine.com/stylish/news/billie-eilish-puts-her-curves-on-display-in-a-plunging-polka-dot-top/" TargetMode="External"/><Relationship Id="rId65" Type="http://schemas.openxmlformats.org/officeDocument/2006/relationships/hyperlink" Target="https://www.usmagazine.com/entertainment/news/5-best-netflix-movies-to-watch-right-now-ranked-by-rotten-tomatoes-january-2026/" TargetMode="External"/><Relationship Id="rId68" Type="http://schemas.openxmlformats.org/officeDocument/2006/relationships/hyperlink" Target="https://www.usmagazine.com/crime-news/news/arizona-pizza-shop-manager-killed-employee-over-workplace-crush/" TargetMode="External"/><Relationship Id="rId67" Type="http://schemas.openxmlformats.org/officeDocument/2006/relationships/hyperlink" Target="https://www.womansworld.com/entertainment/celebrities/inside-genie-francis-and-jonathan-frakes-wedded-bliss" TargetMode="External"/><Relationship Id="rId60" Type="http://schemas.openxmlformats.org/officeDocument/2006/relationships/hyperlink" Target="https://www.lifeandstylemag.com/posts/most-shocking-celebrity-breakups-of-2026-so-far/" TargetMode="External"/><Relationship Id="rId69" Type="http://schemas.openxmlformats.org/officeDocument/2006/relationships/hyperlink" Target="https://www.usmagazine.com/entertainment/news/jenny-mccarthy-reveals-if-she-would-return-to-the-view-after-2014-exit-excl/" TargetMode="External"/><Relationship Id="rId1790" Type="http://schemas.openxmlformats.org/officeDocument/2006/relationships/hyperlink" Target="https://www.usmagazine.com/celebrity-news/news/zach-and-tori-roloff-visit-family-farm-after-he-spoke-about-tensions-melting/" TargetMode="External"/><Relationship Id="rId1791" Type="http://schemas.openxmlformats.org/officeDocument/2006/relationships/hyperlink" Target="https://www.usmagazine.com/entertainment/news/eileen-gu-responds-to-vp-jd-vances-comments-on-china-representation/" TargetMode="External"/><Relationship Id="rId1792" Type="http://schemas.openxmlformats.org/officeDocument/2006/relationships/hyperlink" Target="https://www.usmagazine.com/shopping/news/best-amazon-spring-essentials-fashion/" TargetMode="External"/><Relationship Id="rId1793" Type="http://schemas.openxmlformats.org/officeDocument/2006/relationships/hyperlink" Target="https://www.usmagazine.com/celebrity-news/news/bachelorettes-rachel-lindsay-felt-powerless-without-a-prenup/" TargetMode="External"/><Relationship Id="rId1794" Type="http://schemas.openxmlformats.org/officeDocument/2006/relationships/hyperlink" Target="https://www.usmagazine.com/celebrity-news/news/stefon-diggs-ex-chef-speaks-out-after-athletes-not-guilty-plea/" TargetMode="External"/><Relationship Id="rId1795" Type="http://schemas.openxmlformats.org/officeDocument/2006/relationships/hyperlink" Target="https://www.usmagazine.com/celebrity-news/news/kate-middleton-is-the-royal-familys-strategist-says-author-excl/" TargetMode="External"/><Relationship Id="rId51" Type="http://schemas.openxmlformats.org/officeDocument/2006/relationships/hyperlink" Target="https://www.usmagazine.com/celebrity-news/news/piper-rockelle-claims-she-made-2-9-million-on-onlyfans-day-1/" TargetMode="External"/><Relationship Id="rId1785" Type="http://schemas.openxmlformats.org/officeDocument/2006/relationships/hyperlink" Target="https://www.womansworld.com/life/relationships/retirees-nextdoor-kindness-sparks-lifesaving-rides-and-hope" TargetMode="External"/><Relationship Id="rId50" Type="http://schemas.openxmlformats.org/officeDocument/2006/relationships/hyperlink" Target="https://www.usmagazine.com/entertainment/news/britney-spears-declares-she-will-never-perform-live-again-in-us/" TargetMode="External"/><Relationship Id="rId1786" Type="http://schemas.openxmlformats.org/officeDocument/2006/relationships/hyperlink" Target="https://www.usmagazine.com/celebrity-news/news/who-is-alysa-lius-father-what-to-know-about-figure-skaters-dad/" TargetMode="External"/><Relationship Id="rId53" Type="http://schemas.openxmlformats.org/officeDocument/2006/relationships/hyperlink" Target="https://www.usmagazine.com/celebrity-moms/news/robert-redfords-daughter-amy-celebrates-dad-ahead-of-sundance-2026/" TargetMode="External"/><Relationship Id="rId1787" Type="http://schemas.openxmlformats.org/officeDocument/2006/relationships/hyperlink" Target="https://www.usmagazine.com/celebrity-news/news/timothee-chalamet-reveals-the-surprise-birthday-gift-kylie-jenner-gave-him/" TargetMode="External"/><Relationship Id="rId52" Type="http://schemas.openxmlformats.org/officeDocument/2006/relationships/hyperlink" Target="https://www.usmagazine.com/entertainment/news/travis-kelce-shows-off-new-haircut-and-shave-as-retirement-decision-looms/" TargetMode="External"/><Relationship Id="rId1788" Type="http://schemas.openxmlformats.org/officeDocument/2006/relationships/hyperlink" Target="https://www.usmagazine.com/celebrity-news/news/the-views-whoopi-goldberg-explains-why-her-name-is-in-the-epstein-files/" TargetMode="External"/><Relationship Id="rId55" Type="http://schemas.openxmlformats.org/officeDocument/2006/relationships/hyperlink" Target="https://www.usmagazine.com/celebrity-news/news/courtney-thorne-smith-settles-divorce-her-monthly-income-and-more-excl/" TargetMode="External"/><Relationship Id="rId1789" Type="http://schemas.openxmlformats.org/officeDocument/2006/relationships/hyperlink" Target="https://www.lifeandstylemag.com/posts/all-about-sam-darnolds-fiancee-katie-hoofnagle/" TargetMode="External"/><Relationship Id="rId54" Type="http://schemas.openxmlformats.org/officeDocument/2006/relationships/hyperlink" Target="https://www.usmagazine.com/crime-news/news/minnesota-man-beat-elderly-roommate-to-death-for-calling-his-gf-fatso/" TargetMode="External"/><Relationship Id="rId57" Type="http://schemas.openxmlformats.org/officeDocument/2006/relationships/hyperlink" Target="https://www.usmagazine.com/entertainment/news/justin-hartleys-wife-sofia-pernas-posts-adorable-photo-of-him-with-a-baby/" TargetMode="External"/><Relationship Id="rId56" Type="http://schemas.openxmlformats.org/officeDocument/2006/relationships/hyperlink" Target="https://www.usmagazine.com/crime-news/news/florida-man-arrested-for-exposing-himself-and-fornicating-with-vacuum/" TargetMode="External"/><Relationship Id="rId59" Type="http://schemas.openxmlformats.org/officeDocument/2006/relationships/hyperlink" Target="https://www.usmagazine.com/celebrity-news/news/timothy-busfield-claims-alleged-victims-dad-made-children-hug-him/" TargetMode="External"/><Relationship Id="rId58" Type="http://schemas.openxmlformats.org/officeDocument/2006/relationships/hyperlink" Target="https://www.usmagazine.com/celebrity-news/news/who-is-elle-fannings-boyfriend-meet-her-golden-globes-date-gus-wenner/" TargetMode="External"/><Relationship Id="rId1780" Type="http://schemas.openxmlformats.org/officeDocument/2006/relationships/hyperlink" Target="https://www.usmagazine.com/shopping/news/dakota-johnson-leopard-print-work-bag-style/" TargetMode="External"/><Relationship Id="rId1781" Type="http://schemas.openxmlformats.org/officeDocument/2006/relationships/hyperlink" Target="https://www.usmagazine.com/entertainment/news/charles-barkley-calls-nba-star-paul-georges-25-game-suspension-fishy/" TargetMode="External"/><Relationship Id="rId1782" Type="http://schemas.openxmlformats.org/officeDocument/2006/relationships/hyperlink" Target="https://www.usmagazine.com/entertainment/news/turning-point-reveals-halftime-show-performers-and-some-arent-happy/" TargetMode="External"/><Relationship Id="rId1783" Type="http://schemas.openxmlformats.org/officeDocument/2006/relationships/hyperlink" Target="https://www.usmagazine.com/entertainment/news/lindsey-vonn-visits-ex-coachs-grave-after-crash-jeopardizes-olympic-hopes/" TargetMode="External"/><Relationship Id="rId1784" Type="http://schemas.openxmlformats.org/officeDocument/2006/relationships/hyperlink" Target="https://www.womansworld.com/entertainment/classic-tv/the-1974-star-trek-fan-phenomenon-william-shatner-couldnt-explain" TargetMode="External"/><Relationship Id="rId2269" Type="http://schemas.openxmlformats.org/officeDocument/2006/relationships/hyperlink" Target="https://www.usmagazine.com/celebrity-news/news/hoda-kotb-skipping-olympics-amid-disappearance-of-savannah-guthries-mom/" TargetMode="External"/><Relationship Id="rId349" Type="http://schemas.openxmlformats.org/officeDocument/2006/relationships/hyperlink" Target="https://www.miamiherald.com/news/local/community/miami-dade/article314779023.html" TargetMode="External"/><Relationship Id="rId348" Type="http://schemas.openxmlformats.org/officeDocument/2006/relationships/hyperlink" Target="https://www.newsobserver.com/news/local/article314544415.html" TargetMode="External"/><Relationship Id="rId347" Type="http://schemas.openxmlformats.org/officeDocument/2006/relationships/hyperlink" Target="https://www.kansascity.com/sports/nfl/kansas-city-chiefs/article314663002.html" TargetMode="External"/><Relationship Id="rId346" Type="http://schemas.openxmlformats.org/officeDocument/2006/relationships/hyperlink" Target="https://www.miamiherald.com/news/weather-news/article314577533.html" TargetMode="External"/><Relationship Id="rId3591" Type="http://schemas.openxmlformats.org/officeDocument/2006/relationships/hyperlink" Target="https://www.usmagazine.com/celebrity-body/news/cardi-b-plans-to-take-her-ass-out-after-little-miss-drama-tour-ends/" TargetMode="External"/><Relationship Id="rId2260" Type="http://schemas.openxmlformats.org/officeDocument/2006/relationships/hyperlink" Target="https://www.usmagazine.com/shopping/news/amazon-bestselling-jeans-sale-popular-deals/" TargetMode="External"/><Relationship Id="rId3590" Type="http://schemas.openxmlformats.org/officeDocument/2006/relationships/hyperlink" Target="https://www.usmagazine.com/celebrity-body/news/travis-scott-seemingly-raps-about-kylie-jenners-breast-implants-in-rosary/" TargetMode="External"/><Relationship Id="rId341" Type="http://schemas.openxmlformats.org/officeDocument/2006/relationships/hyperlink" Target="https://www.miamiherald.com/news/local/community/miami-dade/article314566602.html" TargetMode="External"/><Relationship Id="rId2261" Type="http://schemas.openxmlformats.org/officeDocument/2006/relationships/hyperlink" Target="https://www.usmagazine.com/entertainment/news/3-new-hulu-movies-im-watching-this-weekend-january-30-february-1/" TargetMode="External"/><Relationship Id="rId3593" Type="http://schemas.openxmlformats.org/officeDocument/2006/relationships/hyperlink" Target="https://www.usmagazine.com/entertainment/news/5-new-movies-and-tv-shows-you-need-to-watch-in-february-2026-eternity-and-more/" TargetMode="External"/><Relationship Id="rId340" Type="http://schemas.openxmlformats.org/officeDocument/2006/relationships/hyperlink" Target="https://www.newsobserver.com/news/local/education/article314600319.html" TargetMode="External"/><Relationship Id="rId2262" Type="http://schemas.openxmlformats.org/officeDocument/2006/relationships/hyperlink" Target="https://www.usmagazine.com/entertainment/news/chloe-kim-reveals-mix-up-with-myles-garrett-before-they-started-dating/" TargetMode="External"/><Relationship Id="rId3592" Type="http://schemas.openxmlformats.org/officeDocument/2006/relationships/hyperlink" Target="https://www.usmagazine.com/entertainment/news/sherrone-moores-wife-said-he-left-with-several-knives-before-alleged-attack/" TargetMode="External"/><Relationship Id="rId2263" Type="http://schemas.openxmlformats.org/officeDocument/2006/relationships/hyperlink" Target="https://www.usmagazine.com/entertainment/news/ioc-president-addresses-savannah-guthries-winter-olympics-absence/" TargetMode="External"/><Relationship Id="rId3595" Type="http://schemas.openxmlformats.org/officeDocument/2006/relationships/hyperlink" Target="https://www.usmagazine.com/celebrity-news/news/brooklyn-beckham-removes-tattoo-dedicated-to-dad-david-amid-drama/" TargetMode="External"/><Relationship Id="rId2264" Type="http://schemas.openxmlformats.org/officeDocument/2006/relationships/hyperlink" Target="https://www.usmagazine.com/entertainment/news/love-is-blind-season-10-cut-couple-reveal-relationship-status/" TargetMode="External"/><Relationship Id="rId3594" Type="http://schemas.openxmlformats.org/officeDocument/2006/relationships/hyperlink" Target="https://www.usmagazine.com/shopping/news/naomi-watts-elevated-peacoat/" TargetMode="External"/><Relationship Id="rId345" Type="http://schemas.openxmlformats.org/officeDocument/2006/relationships/hyperlink" Target="https://www.kansascity.com/entertainment/article314865402.html" TargetMode="External"/><Relationship Id="rId2265" Type="http://schemas.openxmlformats.org/officeDocument/2006/relationships/hyperlink" Target="https://www.usmagazine.com/stylish/news/tara-lipinski-on-best-winter-skincare-tips-and-the-traitors-strategy/" TargetMode="External"/><Relationship Id="rId3597" Type="http://schemas.openxmlformats.org/officeDocument/2006/relationships/hyperlink" Target="https://www.usmagazine.com/entertainment/news/are-cory-and-korey-dating-what-to-know-about-the-team-usa-curling-stars/" TargetMode="External"/><Relationship Id="rId344" Type="http://schemas.openxmlformats.org/officeDocument/2006/relationships/hyperlink" Target="https://www.sacbee.com/news/california/article314536009.html" TargetMode="External"/><Relationship Id="rId2266" Type="http://schemas.openxmlformats.org/officeDocument/2006/relationships/hyperlink" Target="https://www.usmagazine.com/crime-news/news/man-who-stabbed-pregnant-woman-70-times-in-critical-condition/" TargetMode="External"/><Relationship Id="rId3596" Type="http://schemas.openxmlformats.org/officeDocument/2006/relationships/hyperlink" Target="https://www.usmagazine.com/celebrity-moms/news/nick-jonas-says-daughter-was-purple-after-intense-premature-birth/" TargetMode="External"/><Relationship Id="rId343" Type="http://schemas.openxmlformats.org/officeDocument/2006/relationships/hyperlink" Target="https://www.miamiherald.com/news/local/community/miami-dade/article314590823.html" TargetMode="External"/><Relationship Id="rId2267" Type="http://schemas.openxmlformats.org/officeDocument/2006/relationships/hyperlink" Target="https://www.usmagazine.com/entertainment/news/3-best-new-movies-on-hulu-to-watch-this-weekend-february-20-22-the-astronaut-and-more/" TargetMode="External"/><Relationship Id="rId3599" Type="http://schemas.openxmlformats.org/officeDocument/2006/relationships/hyperlink" Target="https://www.usmagazine.com/entertainment/news/one-of-the-best-sci-fi-remakes-ever-made-is-leaving-hbo-max-soon/" TargetMode="External"/><Relationship Id="rId342" Type="http://schemas.openxmlformats.org/officeDocument/2006/relationships/hyperlink" Target="https://www.miamiherald.com/news/local/crime/article314692283.html" TargetMode="External"/><Relationship Id="rId2268" Type="http://schemas.openxmlformats.org/officeDocument/2006/relationships/hyperlink" Target="https://www.usmagazine.com/shopping/news/everlane-fashion-amazon/" TargetMode="External"/><Relationship Id="rId3598" Type="http://schemas.openxmlformats.org/officeDocument/2006/relationships/hyperlink" Target="https://www.usmagazine.com/celebrity-news/news/fbi-reveals-deadline-for-ransom-note-in-nancy-guthries-abduction-is-today/" TargetMode="External"/><Relationship Id="rId2258" Type="http://schemas.openxmlformats.org/officeDocument/2006/relationships/hyperlink" Target="https://www.usmagazine.com/shopping/news/katie-holmes-mary-jane-flats-shoe-style/" TargetMode="External"/><Relationship Id="rId2259" Type="http://schemas.openxmlformats.org/officeDocument/2006/relationships/hyperlink" Target="https://www.usmagazine.com/celebrity-news/news/kanye-wests-wife-bianca-censori-details-rehab-stay-changed-my-life/" TargetMode="External"/><Relationship Id="rId3589" Type="http://schemas.openxmlformats.org/officeDocument/2006/relationships/hyperlink" Target="https://www.lifeandstylemag.com/posts/derrick-henry-says-kobe-bryant-inspires-his-fatherhood-approach/" TargetMode="External"/><Relationship Id="rId338" Type="http://schemas.openxmlformats.org/officeDocument/2006/relationships/hyperlink" Target="https://www.miamiherald.com/news/politics-government/article314751176.html" TargetMode="External"/><Relationship Id="rId337" Type="http://schemas.openxmlformats.org/officeDocument/2006/relationships/hyperlink" Target="https://www.kansascity.com/sports/spt-columns-blogs/for-petes-sake/article314577848.html" TargetMode="External"/><Relationship Id="rId336" Type="http://schemas.openxmlformats.org/officeDocument/2006/relationships/hyperlink" Target="https://www.sacbee.com/news/politics-government/capitol-alert/article314561044.html" TargetMode="External"/><Relationship Id="rId335" Type="http://schemas.openxmlformats.org/officeDocument/2006/relationships/hyperlink" Target="https://www.sacbee.com/news/politics-government/capitol-alert/article314637655.html" TargetMode="External"/><Relationship Id="rId3580" Type="http://schemas.openxmlformats.org/officeDocument/2006/relationships/hyperlink" Target="https://www.usmagazine.com/entertainment/news/chipper-jones-recalls-getting-hooters-waitress-pregnant-while-married/" TargetMode="External"/><Relationship Id="rId339" Type="http://schemas.openxmlformats.org/officeDocument/2006/relationships/hyperlink" Target="https://www.charlotteobserver.com/news/local/crime/article314631655.html" TargetMode="External"/><Relationship Id="rId330" Type="http://schemas.openxmlformats.org/officeDocument/2006/relationships/hyperlink" Target="https://www.newsobserver.com/opinion/article314773422.html" TargetMode="External"/><Relationship Id="rId2250" Type="http://schemas.openxmlformats.org/officeDocument/2006/relationships/hyperlink" Target="https://www.usmagazine.com/entertainment/news/taylor-sheridans-yellowstone-spinoff-the-madison-is-for-the-female-gaze/" TargetMode="External"/><Relationship Id="rId3582" Type="http://schemas.openxmlformats.org/officeDocument/2006/relationships/hyperlink" Target="https://www.usmagazine.com/stylish/news/patriots-wag-ann-michael-maye-elevates-super-bowl-lx-look-with-900-pants/" TargetMode="External"/><Relationship Id="rId2251" Type="http://schemas.openxmlformats.org/officeDocument/2006/relationships/hyperlink" Target="https://www.usmagazine.com/celebrity-news/news/watch-the-super-bowl-2026-commercials-with-kendall-jenner-and-more/" TargetMode="External"/><Relationship Id="rId3581" Type="http://schemas.openxmlformats.org/officeDocument/2006/relationships/hyperlink" Target="https://www.womansworld.com/beauty/five-below-beauty-dupes-under-5-rhode-byoma-and-more" TargetMode="External"/><Relationship Id="rId2252" Type="http://schemas.openxmlformats.org/officeDocument/2006/relationships/hyperlink" Target="https://www.usmagazine.com/entertainment/news/nfl-commissioner-on-whether-bad-bunny-will-get-political-at-super-bowl-lx/" TargetMode="External"/><Relationship Id="rId3584" Type="http://schemas.openxmlformats.org/officeDocument/2006/relationships/hyperlink" Target="https://www.usmagazine.com/celebrity-news/news/piper-rockelle-shares-grandmothers-surprising-reaction-to-her-onlyfans/" TargetMode="External"/><Relationship Id="rId2253" Type="http://schemas.openxmlformats.org/officeDocument/2006/relationships/hyperlink" Target="https://www.usmagazine.com/celebrity-news/news/nicola-peltzs-dad-nelson-breaks-silence-on-her-feud-with-beckham-family/" TargetMode="External"/><Relationship Id="rId3583" Type="http://schemas.openxmlformats.org/officeDocument/2006/relationships/hyperlink" Target="https://www.womansworld.com/weight-loss/nutrition/does-cottage-cheese-cookie-dough-really-support-weight-loss" TargetMode="External"/><Relationship Id="rId334" Type="http://schemas.openxmlformats.org/officeDocument/2006/relationships/hyperlink" Target="https://www.miamiherald.com/news/local/crime/article314594421.html" TargetMode="External"/><Relationship Id="rId2254" Type="http://schemas.openxmlformats.org/officeDocument/2006/relationships/hyperlink" Target="https://www.usmagazine.com/shopping/news/gwyneth-paltrow-leather-bomber-jacket/" TargetMode="External"/><Relationship Id="rId3586" Type="http://schemas.openxmlformats.org/officeDocument/2006/relationships/hyperlink" Target="https://www.usmagazine.com/crime-news/news/idaho-man-arrested-for-lewd-conduct-with-a-minor-may-have-more-victims/" TargetMode="External"/><Relationship Id="rId333" Type="http://schemas.openxmlformats.org/officeDocument/2006/relationships/hyperlink" Target="https://www.kansascity.com/opinion/readers-opinion/guest-commentary/article314606138.html" TargetMode="External"/><Relationship Id="rId2255" Type="http://schemas.openxmlformats.org/officeDocument/2006/relationships/hyperlink" Target="https://www.usmagazine.com/crime-news/news/cult-like-leader-accused-of-murder-claimed-god-spoke-through-her/" TargetMode="External"/><Relationship Id="rId3585" Type="http://schemas.openxmlformats.org/officeDocument/2006/relationships/hyperlink" Target="https://www.usmagazine.com/celebrity-news/news/french-influencer-cyril-schreiner-admits-he-faked-albert-the-pug-kidnapping/" TargetMode="External"/><Relationship Id="rId332" Type="http://schemas.openxmlformats.org/officeDocument/2006/relationships/hyperlink" Target="https://www.charlotteobserver.com/news/state/north-carolina/article314845663.html" TargetMode="External"/><Relationship Id="rId2256" Type="http://schemas.openxmlformats.org/officeDocument/2006/relationships/hyperlink" Target="https://www.usmagazine.com/celebrity-news/news/scary-911-call-details-quinton-aarons-medical-emergency-excl/" TargetMode="External"/><Relationship Id="rId3588" Type="http://schemas.openxmlformats.org/officeDocument/2006/relationships/hyperlink" Target="https://www.usmagazine.com/sports/news/j-j-watt-video-resurfaces-after-rondale-moores-death/" TargetMode="External"/><Relationship Id="rId331" Type="http://schemas.openxmlformats.org/officeDocument/2006/relationships/hyperlink" Target="https://www.charlotteobserver.com/news/state/north-carolina/article314634578.html" TargetMode="External"/><Relationship Id="rId2257" Type="http://schemas.openxmlformats.org/officeDocument/2006/relationships/hyperlink" Target="https://www.usmagazine.com/celebrity-news/news/disney-star-christy-carlson-romano-reveals-positive-cancer-scan/" TargetMode="External"/><Relationship Id="rId3587" Type="http://schemas.openxmlformats.org/officeDocument/2006/relationships/hyperlink" Target="https://www.usmagazine.com/celebrity-news/news/rhoa-alum-nene-leakes-spotted-kissing-new-man-at-memphis-grizzlies-game/" TargetMode="External"/><Relationship Id="rId370" Type="http://schemas.openxmlformats.org/officeDocument/2006/relationships/hyperlink" Target="https://www.charlotteobserver.com/news/business/article314836564.html" TargetMode="External"/><Relationship Id="rId369" Type="http://schemas.openxmlformats.org/officeDocument/2006/relationships/hyperlink" Target="https://www.newsobserver.com/article314805675.html" TargetMode="External"/><Relationship Id="rId368" Type="http://schemas.openxmlformats.org/officeDocument/2006/relationships/hyperlink" Target="https://www.sacbee.com/opinion/letters-to-the-editor/article314503537.html" TargetMode="External"/><Relationship Id="rId2280" Type="http://schemas.openxmlformats.org/officeDocument/2006/relationships/hyperlink" Target="https://www.womansworld.com/entertainment/tv-shows/vanessa-morgan-talks-wild-cards-and-riverdale-memories-exclusive" TargetMode="External"/><Relationship Id="rId2281" Type="http://schemas.openxmlformats.org/officeDocument/2006/relationships/hyperlink" Target="https://www.usmagazine.com/sports/news/seahawks-star-cooper-kupp-expertly-trolls-patriots-at-super-bowl-parade/" TargetMode="External"/><Relationship Id="rId2282" Type="http://schemas.openxmlformats.org/officeDocument/2006/relationships/hyperlink" Target="https://www.usmagazine.com/entertainment/news/justin-bieber-cracks-a-smile-with-wife-hailey-at-the-2026-grammys/" TargetMode="External"/><Relationship Id="rId363" Type="http://schemas.openxmlformats.org/officeDocument/2006/relationships/hyperlink" Target="https://www.miamiherald.com/news/local/article314633129.html" TargetMode="External"/><Relationship Id="rId2283" Type="http://schemas.openxmlformats.org/officeDocument/2006/relationships/hyperlink" Target="https://www.usmagazine.com/entertainment/news/why-love-is-blind-season-10s-christine-and-vic-didnt-go-on-cast-trip/" TargetMode="External"/><Relationship Id="rId362" Type="http://schemas.openxmlformats.org/officeDocument/2006/relationships/hyperlink" Target="https://www.sanluisobispo.com/news/business/article314690881.html" TargetMode="External"/><Relationship Id="rId2284" Type="http://schemas.openxmlformats.org/officeDocument/2006/relationships/hyperlink" Target="https://www.usmagazine.com/celebrity-news/news/inside-rhoslcs-bronwyn-newports-new-romance-with-brandon-good/" TargetMode="External"/><Relationship Id="rId361" Type="http://schemas.openxmlformats.org/officeDocument/2006/relationships/hyperlink" Target="https://www.sacbee.com/news/local/crime/article314828535.html" TargetMode="External"/><Relationship Id="rId2285" Type="http://schemas.openxmlformats.org/officeDocument/2006/relationships/hyperlink" Target="https://www.usmagazine.com/stylish/news/sotd-sarah-michelle-gellar-burgundy-blazer-amazon/" TargetMode="External"/><Relationship Id="rId360" Type="http://schemas.openxmlformats.org/officeDocument/2006/relationships/hyperlink" Target="https://www.miamiherald.com/news/politics-government/state-politics/article314833789.html" TargetMode="External"/><Relationship Id="rId2286" Type="http://schemas.openxmlformats.org/officeDocument/2006/relationships/hyperlink" Target="https://www.usmagazine.com/celebrity-news/news/how-annie-knights-fiance-reacted-to-her-launching-a-dating-application/" TargetMode="External"/><Relationship Id="rId367" Type="http://schemas.openxmlformats.org/officeDocument/2006/relationships/hyperlink" Target="https://www.miamiherald.com/news/politics-government/state-politics/article314543864.html" TargetMode="External"/><Relationship Id="rId2287" Type="http://schemas.openxmlformats.org/officeDocument/2006/relationships/hyperlink" Target="https://www.usmagazine.com/celebrity-news/news/donald-trump-reacts-to-disappearance-of-savannah-guthries-mom/" TargetMode="External"/><Relationship Id="rId366" Type="http://schemas.openxmlformats.org/officeDocument/2006/relationships/hyperlink" Target="https://www.star-telegram.com/news/local/fort-worth/article313569494.html" TargetMode="External"/><Relationship Id="rId2288" Type="http://schemas.openxmlformats.org/officeDocument/2006/relationships/hyperlink" Target="https://www.usmagazine.com/crime-news/news/professor-sues-tiktoker-after-being-falsely-accused-of-idaho-murders/" TargetMode="External"/><Relationship Id="rId365" Type="http://schemas.openxmlformats.org/officeDocument/2006/relationships/hyperlink" Target="https://www.kansascity.com/sports/spt-columns-blogs/for-petes-sake/article314780989.html" TargetMode="External"/><Relationship Id="rId2289" Type="http://schemas.openxmlformats.org/officeDocument/2006/relationships/hyperlink" Target="https://www.usmagazine.com/celebrity-news/news/why-luke-combs-prefers-people-not-really-knowing-his-political-beliefs/" TargetMode="External"/><Relationship Id="rId364" Type="http://schemas.openxmlformats.org/officeDocument/2006/relationships/hyperlink" Target="https://www.newsobserver.com/news/local/counties/chatham-county/article314674948.html" TargetMode="External"/><Relationship Id="rId95" Type="http://schemas.openxmlformats.org/officeDocument/2006/relationships/hyperlink" Target="https://www.usmagazine.com/crime-news/news/man-dismembered-pregnant-sister-because-he-believed-she-was-no-longer-innocent/" TargetMode="External"/><Relationship Id="rId94" Type="http://schemas.openxmlformats.org/officeDocument/2006/relationships/hyperlink" Target="https://www.usmagazine.com/entertainment/news/justin-hartley-is-complimented-for-hot-wife-sofia-pernas-at-golden-globes/" TargetMode="External"/><Relationship Id="rId97" Type="http://schemas.openxmlformats.org/officeDocument/2006/relationships/hyperlink" Target="https://www.usmagazine.com/entertainment/news/lisa-rinna-praises-robs-traitors-strategy-defends-voting-out-porsha/" TargetMode="External"/><Relationship Id="rId96" Type="http://schemas.openxmlformats.org/officeDocument/2006/relationships/hyperlink" Target="https://www.usmagazine.com/celebrity-news/news/kathie-lee-gifford-holds-back-tears-recalling-husband-frank-giffords-death/" TargetMode="External"/><Relationship Id="rId99" Type="http://schemas.openxmlformats.org/officeDocument/2006/relationships/hyperlink" Target="https://www.usmagazine.com/entertainment/news/yellowstones-marshals-trailer-kills-off-kelsey-asbilles-monica-in-kayce-spinoff/" TargetMode="External"/><Relationship Id="rId98" Type="http://schemas.openxmlformats.org/officeDocument/2006/relationships/hyperlink" Target="https://www.usmagazine.com/crime-news/news/police-charge-pennsylvania-man-22-with-raping-a-95-year-old-woman/" TargetMode="External"/><Relationship Id="rId91" Type="http://schemas.openxmlformats.org/officeDocument/2006/relationships/hyperlink" Target="https://www.usmagazine.com/crime-news/news/man-breaks-into-texas-apartment-to-kidnap-ex-shoots-her-new-boyfriend/" TargetMode="External"/><Relationship Id="rId90" Type="http://schemas.openxmlformats.org/officeDocument/2006/relationships/hyperlink" Target="https://www.usmagazine.com/crime-news/news/california-man-allegedly-gunned-down-wife-in-front-of-son-due-to-her-cheating/" TargetMode="External"/><Relationship Id="rId93" Type="http://schemas.openxmlformats.org/officeDocument/2006/relationships/hyperlink" Target="https://www.usmagazine.com/shopping/news/dakota-johnson-glow-up-lululemon-leggings/" TargetMode="External"/><Relationship Id="rId92" Type="http://schemas.openxmlformats.org/officeDocument/2006/relationships/hyperlink" Target="https://www.usmagazine.com/entertainment/news/patrick-mahomes-admits-he-cant-be-the-dad-that-i-usually-am-after-surgery/" TargetMode="External"/><Relationship Id="rId359" Type="http://schemas.openxmlformats.org/officeDocument/2006/relationships/hyperlink" Target="https://www.miamiherald.com/news/lottery/article314846941.html" TargetMode="External"/><Relationship Id="rId358" Type="http://schemas.openxmlformats.org/officeDocument/2006/relationships/hyperlink" Target="https://www.kansascity.com/opinion/opn-columns-blogs/david-mastio/article314589491.html" TargetMode="External"/><Relationship Id="rId357" Type="http://schemas.openxmlformats.org/officeDocument/2006/relationships/hyperlink" Target="https://www.miamiherald.com/opinion/op-ed/article314678838.html" TargetMode="External"/><Relationship Id="rId2270" Type="http://schemas.openxmlformats.org/officeDocument/2006/relationships/hyperlink" Target="https://www.usmagazine.com/stylish/pictures/taylor-swifts-most-iconic-brunette-moments-including-opalite-and-more/" TargetMode="External"/><Relationship Id="rId2271" Type="http://schemas.openxmlformats.org/officeDocument/2006/relationships/hyperlink" Target="https://www.womansworld.com/wellness/benefits-of-drinking-hot-water" TargetMode="External"/><Relationship Id="rId352" Type="http://schemas.openxmlformats.org/officeDocument/2006/relationships/hyperlink" Target="https://www.miamiherald.com/news/nation-world/world/americas/cuba/article314701125.html" TargetMode="External"/><Relationship Id="rId2272" Type="http://schemas.openxmlformats.org/officeDocument/2006/relationships/hyperlink" Target="https://www.usmagazine.com/entertainment/news/hgtvs-nicole-curtis-claims-she-was-blackmailed-over-n-word-video/" TargetMode="External"/><Relationship Id="rId351" Type="http://schemas.openxmlformats.org/officeDocument/2006/relationships/hyperlink" Target="https://www.kansascity.com/opinion/readers-opinion/guest-commentary/article314514221.html" TargetMode="External"/><Relationship Id="rId2273" Type="http://schemas.openxmlformats.org/officeDocument/2006/relationships/hyperlink" Target="https://www.usmagazine.com/celebrity-news/news/nancy-guthrie-investigators-detain-person-for-questioning-over-abduction/" TargetMode="External"/><Relationship Id="rId350" Type="http://schemas.openxmlformats.org/officeDocument/2006/relationships/hyperlink" Target="https://www.charlotteobserver.com/news/local/article314693686.html" TargetMode="External"/><Relationship Id="rId2274" Type="http://schemas.openxmlformats.org/officeDocument/2006/relationships/hyperlink" Target="https://www.usmagazine.com/celebrity-news/news/why-did-eric-dane-rebecca-gayheart-split-inside-their-relationship/" TargetMode="External"/><Relationship Id="rId2275" Type="http://schemas.openxmlformats.org/officeDocument/2006/relationships/hyperlink" Target="https://www.usmagazine.com/celebrity-moms/news/rumer-willis-on-claim-she-lives-off-bruce-willisdemi-moores-money/" TargetMode="External"/><Relationship Id="rId356" Type="http://schemas.openxmlformats.org/officeDocument/2006/relationships/hyperlink" Target="https://www.fresnobee.com/news/local/article314812179.html" TargetMode="External"/><Relationship Id="rId2276" Type="http://schemas.openxmlformats.org/officeDocument/2006/relationships/hyperlink" Target="https://www.usmagazine.com/shopping/news/february-top-amazon-fashion-finds/" TargetMode="External"/><Relationship Id="rId355" Type="http://schemas.openxmlformats.org/officeDocument/2006/relationships/hyperlink" Target="https://www.star-telegram.com/news/local/crime/article314548856.html" TargetMode="External"/><Relationship Id="rId2277" Type="http://schemas.openxmlformats.org/officeDocument/2006/relationships/hyperlink" Target="https://www.usmagazine.com/entertainment/news/olympian-eileen-gu-shares-heartbreaking-family-news-after-gold-medal-win/" TargetMode="External"/><Relationship Id="rId354" Type="http://schemas.openxmlformats.org/officeDocument/2006/relationships/hyperlink" Target="https://www.sacbee.com/opinion/article314566520.html" TargetMode="External"/><Relationship Id="rId2278" Type="http://schemas.openxmlformats.org/officeDocument/2006/relationships/hyperlink" Target="https://www.usmagazine.com/celebrity-news/news/brad-arnold-dead-at-47-3-doors-down-lead-singer-battled-cancer/" TargetMode="External"/><Relationship Id="rId353" Type="http://schemas.openxmlformats.org/officeDocument/2006/relationships/hyperlink" Target="https://www.kansascity.com/news/politics-government/article314865782.html" TargetMode="External"/><Relationship Id="rId2279" Type="http://schemas.openxmlformats.org/officeDocument/2006/relationships/hyperlink" Target="https://www.usmagazine.com/stylish/news/sotd-pamela-anderson-brown-bucket-bag-look/" TargetMode="External"/><Relationship Id="rId2225" Type="http://schemas.openxmlformats.org/officeDocument/2006/relationships/hyperlink" Target="https://www.usmagazine.com/celebrity-news/news/travis-kelce-jokes-starting-a-podcast-is-the-best-way-to-find-love/" TargetMode="External"/><Relationship Id="rId3557" Type="http://schemas.openxmlformats.org/officeDocument/2006/relationships/hyperlink" Target="https://www.usmagazine.com/shopping/news/editor-approved-tall-friendly-jeans/" TargetMode="External"/><Relationship Id="rId2226" Type="http://schemas.openxmlformats.org/officeDocument/2006/relationships/hyperlink" Target="https://www.usmagazine.com/crime-news/news/missing-mans-family-expands-search-nationwide-3-months-after-disappearance/" TargetMode="External"/><Relationship Id="rId3556" Type="http://schemas.openxmlformats.org/officeDocument/2006/relationships/hyperlink" Target="https://www.usmagazine.com/entertainment/news/original-rhony-cast-is-returning-for-new-special-on-e-network/" TargetMode="External"/><Relationship Id="rId2227" Type="http://schemas.openxmlformats.org/officeDocument/2006/relationships/hyperlink" Target="https://www.usmagazine.com/celebrity-news/news/miss-j-alexanders-friend-defends-gofundme-page-for-antm-judge/" TargetMode="External"/><Relationship Id="rId3559" Type="http://schemas.openxmlformats.org/officeDocument/2006/relationships/hyperlink" Target="https://www.usmagazine.com/entertainment/news/taylor-swift-shares-message-for-olympians-during-2026-opening-ceremony/" TargetMode="External"/><Relationship Id="rId2228" Type="http://schemas.openxmlformats.org/officeDocument/2006/relationships/hyperlink" Target="https://www.womansworld.com/life/family/olympic-skier-ryan-cochran-siegle-wins-silver-54-years-after-moms-gold" TargetMode="External"/><Relationship Id="rId3558" Type="http://schemas.openxmlformats.org/officeDocument/2006/relationships/hyperlink" Target="https://www.womansworld.com/entertainment/celebrities/demond-wilson-dies-at-79-tribute-to-the-sanford-and-son-star" TargetMode="External"/><Relationship Id="rId2229" Type="http://schemas.openxmlformats.org/officeDocument/2006/relationships/hyperlink" Target="https://www.usmagazine.com/shopping/news/kate-middleton-utility-jacket-amazon/" TargetMode="External"/><Relationship Id="rId305" Type="http://schemas.openxmlformats.org/officeDocument/2006/relationships/hyperlink" Target="https://www.kansascity.com/opinion/letters-to-the-editor/article314472542.html" TargetMode="External"/><Relationship Id="rId304" Type="http://schemas.openxmlformats.org/officeDocument/2006/relationships/hyperlink" Target="https://www.miamiherald.com/living/article314688602.html" TargetMode="External"/><Relationship Id="rId303" Type="http://schemas.openxmlformats.org/officeDocument/2006/relationships/hyperlink" Target="https://www.miamiherald.com/entertainment/article314624390.html" TargetMode="External"/><Relationship Id="rId302" Type="http://schemas.openxmlformats.org/officeDocument/2006/relationships/hyperlink" Target="https://www.charlotteobserver.com/opinion/article314837250.html" TargetMode="External"/><Relationship Id="rId309" Type="http://schemas.openxmlformats.org/officeDocument/2006/relationships/hyperlink" Target="https://www.fresnobee.com/news/business/agriculture/article314637979.html" TargetMode="External"/><Relationship Id="rId308" Type="http://schemas.openxmlformats.org/officeDocument/2006/relationships/hyperlink" Target="https://www.miamiherald.com/news/politics-government/state-politics/article314812107.html" TargetMode="External"/><Relationship Id="rId307" Type="http://schemas.openxmlformats.org/officeDocument/2006/relationships/hyperlink" Target="https://www.sacbee.com/news/local/article314729416.html" TargetMode="External"/><Relationship Id="rId306" Type="http://schemas.openxmlformats.org/officeDocument/2006/relationships/hyperlink" Target="https://www.star-telegram.com/news/local/crime/article314548963.html" TargetMode="External"/><Relationship Id="rId3551" Type="http://schemas.openxmlformats.org/officeDocument/2006/relationships/hyperlink" Target="https://www.usmagazine.com/celebrity-news/news/kansas-city-chiefs-rashee-rice-accused-of-domestic-abuse-in-lawsuit/" TargetMode="External"/><Relationship Id="rId2220" Type="http://schemas.openxmlformats.org/officeDocument/2006/relationships/hyperlink" Target="https://www.usmagazine.com/crime-news/news/california-driver-allegedly-crashed-into-youth-baseball-players-and-parents/" TargetMode="External"/><Relationship Id="rId3550" Type="http://schemas.openxmlformats.org/officeDocument/2006/relationships/hyperlink" Target="https://www.womansworld.com/entertainment/movies/new-human-trafficking-movie-still-hope-inspires-action-for-survivors" TargetMode="External"/><Relationship Id="rId301" Type="http://schemas.openxmlformats.org/officeDocument/2006/relationships/hyperlink" Target="https://www.fresnobee.com/news/local/crime/article314679403.html" TargetMode="External"/><Relationship Id="rId2221" Type="http://schemas.openxmlformats.org/officeDocument/2006/relationships/hyperlink" Target="https://www.usmagazine.com/entertainment/news/everything-team-usas-men-and-womens-hockey-teams-said-about-trump-drama/" TargetMode="External"/><Relationship Id="rId3553" Type="http://schemas.openxmlformats.org/officeDocument/2006/relationships/hyperlink" Target="https://www.usmagazine.com/entertainment/news/rhony-reunion-show-the-golden-life-what-to-know/" TargetMode="External"/><Relationship Id="rId300" Type="http://schemas.openxmlformats.org/officeDocument/2006/relationships/hyperlink" Target="https://www.charlotteobserver.com/news/local/article314555835.html" TargetMode="External"/><Relationship Id="rId2222" Type="http://schemas.openxmlformats.org/officeDocument/2006/relationships/hyperlink" Target="https://www.womansworld.com/entertainment/tv-shows/cast-predictions-for-all-creatures-great-and-small-season-7" TargetMode="External"/><Relationship Id="rId3552" Type="http://schemas.openxmlformats.org/officeDocument/2006/relationships/hyperlink" Target="https://www.usmagazine.com/entertainment/news/josh-pecks-cross-cameo-explained-after-surprise-season-2-appearance/" TargetMode="External"/><Relationship Id="rId2223" Type="http://schemas.openxmlformats.org/officeDocument/2006/relationships/hyperlink" Target="https://www.usmagazine.com/entertainment/news/jordon-hudson-breaks-silence-on-bill-belichicks-pro-hall-of-fame-snub/" TargetMode="External"/><Relationship Id="rId3555" Type="http://schemas.openxmlformats.org/officeDocument/2006/relationships/hyperlink" Target="https://www.usmagazine.com/entertainment/news/former-te-vernon-davis-breaks-silence-after-being-accused-of-attacking-woman/" TargetMode="External"/><Relationship Id="rId2224" Type="http://schemas.openxmlformats.org/officeDocument/2006/relationships/hyperlink" Target="https://www.usmagazine.com/shopping/news/versatile-cozy-sweater-dresses/" TargetMode="External"/><Relationship Id="rId3554" Type="http://schemas.openxmlformats.org/officeDocument/2006/relationships/hyperlink" Target="https://www.usmagazine.com/entertainment/news/who-is-amanda-frances-on-rhobh-meet-the-new-season-15-cast-member/" TargetMode="External"/><Relationship Id="rId2214" Type="http://schemas.openxmlformats.org/officeDocument/2006/relationships/hyperlink" Target="https://www.usmagazine.com/shopping/news/lightweight-jackets-transitional-seasons/" TargetMode="External"/><Relationship Id="rId3546" Type="http://schemas.openxmlformats.org/officeDocument/2006/relationships/hyperlink" Target="https://www.usmagazine.com/entertainment/news/team-usa-luger-sophia-kirkby-reads-her-instagram-dms-from-men/" TargetMode="External"/><Relationship Id="rId2215" Type="http://schemas.openxmlformats.org/officeDocument/2006/relationships/hyperlink" Target="https://www.usmagazine.com/entertainment/news/survivor-50-stars-reveal-the-hardcore-ways-they-prepared-to-return-excl/" TargetMode="External"/><Relationship Id="rId3545" Type="http://schemas.openxmlformats.org/officeDocument/2006/relationships/hyperlink" Target="https://www.usmagazine.com/entertainment/news/michelle-yeoh-breaks-silence-on-wicked-for-good-2026-oscars-snub/" TargetMode="External"/><Relationship Id="rId2216" Type="http://schemas.openxmlformats.org/officeDocument/2006/relationships/hyperlink" Target="https://www.usmagazine.com/celebrity-news/news/cops-tell-media-not-to-order-food-delivery-to-nancy-guthrie-crime-scene/" TargetMode="External"/><Relationship Id="rId3548" Type="http://schemas.openxmlformats.org/officeDocument/2006/relationships/hyperlink" Target="https://www.usmagazine.com/celebrity-news/news/halley-kate-mcgookin-can-still-feel-injury-after-being-punched-in-nyc/" TargetMode="External"/><Relationship Id="rId2217" Type="http://schemas.openxmlformats.org/officeDocument/2006/relationships/hyperlink" Target="https://www.usmagazine.com/entertainment/news/james-van-der-beek-paul-walker-and-more-varsity-blues-stars-who-died/" TargetMode="External"/><Relationship Id="rId3547" Type="http://schemas.openxmlformats.org/officeDocument/2006/relationships/hyperlink" Target="https://www.usmagazine.com/entertainment/news/56-days-ending-explained-after-book-changes-did-ciara-oliver-break-up/" TargetMode="External"/><Relationship Id="rId2218" Type="http://schemas.openxmlformats.org/officeDocument/2006/relationships/hyperlink" Target="https://www.usmagazine.com/shopping/news/writer-loved-cashmere-like-sweaters-amazon/" TargetMode="External"/><Relationship Id="rId2219" Type="http://schemas.openxmlformats.org/officeDocument/2006/relationships/hyperlink" Target="https://www.usmagazine.com/celebrity-news/news/hannah-berner-slams-alex-honnold-for-netflix-skyscraper-climb/" TargetMode="External"/><Relationship Id="rId3549" Type="http://schemas.openxmlformats.org/officeDocument/2006/relationships/hyperlink" Target="https://www.usmagazine.com/entertainment/news/why-did-they-change-the-dawsons-creek-theme-song-licensing-explained/" TargetMode="External"/><Relationship Id="rId3540" Type="http://schemas.openxmlformats.org/officeDocument/2006/relationships/hyperlink" Target="https://www.usmagazine.com/celebrity-news/news/paris-hilton-reveals-where-she-stands-with-lindsay-lohan-now/" TargetMode="External"/><Relationship Id="rId2210" Type="http://schemas.openxmlformats.org/officeDocument/2006/relationships/hyperlink" Target="https://www.usmagazine.com/entertainment/news/best-and-worst-moments-of-the-2026-grammys-include-justin-bieber-and-more/" TargetMode="External"/><Relationship Id="rId3542" Type="http://schemas.openxmlformats.org/officeDocument/2006/relationships/hyperlink" Target="https://www.usmagazine.com/shopping/news/michelle-obama-red-vest-outfit/" TargetMode="External"/><Relationship Id="rId2211" Type="http://schemas.openxmlformats.org/officeDocument/2006/relationships/hyperlink" Target="https://www.usmagazine.com/crime-news/news/florida-man-arrested-in-murder-of-missing-woman-laikyn-west-police/" TargetMode="External"/><Relationship Id="rId3541" Type="http://schemas.openxmlformats.org/officeDocument/2006/relationships/hyperlink" Target="https://www.usmagazine.com/entertainment/news/why-do-fans-think-the-bear-is-ending-after-season-5-rumors-explained/" TargetMode="External"/><Relationship Id="rId2212" Type="http://schemas.openxmlformats.org/officeDocument/2006/relationships/hyperlink" Target="https://www.usmagazine.com/entertainment/news/new-on-netflix-in-march-2026-the-full-list-of-movies-and-tv-shows/" TargetMode="External"/><Relationship Id="rId3544" Type="http://schemas.openxmlformats.org/officeDocument/2006/relationships/hyperlink" Target="https://www.usmagazine.com/shopping/news/holy-grail-face-oil-flora-mirabilis/" TargetMode="External"/><Relationship Id="rId2213" Type="http://schemas.openxmlformats.org/officeDocument/2006/relationships/hyperlink" Target="https://www.usmagazine.com/entertainment/news/the-beatles-1st-look-slammed-over-joseph-quinns-george-harrison/" TargetMode="External"/><Relationship Id="rId3543" Type="http://schemas.openxmlformats.org/officeDocument/2006/relationships/hyperlink" Target="https://www.usmagazine.com/entertainment/news/gayle-king-expected-to-leave-cbs-mornings-next-year/" TargetMode="External"/><Relationship Id="rId2247" Type="http://schemas.openxmlformats.org/officeDocument/2006/relationships/hyperlink" Target="https://www.usmagazine.com/celebrity-news/news/golden-bachelorettes-joan-vassos-and-chock-chapple-reveal-wedding-plans/" TargetMode="External"/><Relationship Id="rId3579" Type="http://schemas.openxmlformats.org/officeDocument/2006/relationships/hyperlink" Target="https://www.womansworld.com/life/reeses-book-club-yankee-candle-collaboration-launches" TargetMode="External"/><Relationship Id="rId2248" Type="http://schemas.openxmlformats.org/officeDocument/2006/relationships/hyperlink" Target="https://www.womansworld.com/life/animals/scientists-went-looking-for-an-extinct-fish-in-south-africa-they-found-a-species-new-to-science" TargetMode="External"/><Relationship Id="rId3578" Type="http://schemas.openxmlformats.org/officeDocument/2006/relationships/hyperlink" Target="https://www.lifeandstylemag.com/posts/golden-eyed-frog-discovered-in-peru-its-a-new-species/" TargetMode="External"/><Relationship Id="rId2249" Type="http://schemas.openxmlformats.org/officeDocument/2006/relationships/hyperlink" Target="https://www.usmagazine.com/celebrity-moms/news/milo-ventimiglia-speaks-about-being-a-new-dad-and-expecting-baby-no-2/" TargetMode="External"/><Relationship Id="rId327" Type="http://schemas.openxmlformats.org/officeDocument/2006/relationships/hyperlink" Target="https://www.miamiherald.com/news/local/community/miami-dade/article314537650.html" TargetMode="External"/><Relationship Id="rId326" Type="http://schemas.openxmlformats.org/officeDocument/2006/relationships/hyperlink" Target="https://www.miamiherald.com/news/nation-world/world/americas/cuba/article314825118.html" TargetMode="External"/><Relationship Id="rId325" Type="http://schemas.openxmlformats.org/officeDocument/2006/relationships/hyperlink" Target="https://www.newsobserver.com/news/politics-government/state-politics/article314592794.html" TargetMode="External"/><Relationship Id="rId324" Type="http://schemas.openxmlformats.org/officeDocument/2006/relationships/hyperlink" Target="https://www.miamiherald.com/news/nation-world/world/americas/cuba/article314633943.html" TargetMode="External"/><Relationship Id="rId329" Type="http://schemas.openxmlformats.org/officeDocument/2006/relationships/hyperlink" Target="https://www.miamiherald.com/opinion/editorials/article314503580.html" TargetMode="External"/><Relationship Id="rId328" Type="http://schemas.openxmlformats.org/officeDocument/2006/relationships/hyperlink" Target="https://www.charlotteobserver.com/news/local/crime/article314649672.html" TargetMode="External"/><Relationship Id="rId3571" Type="http://schemas.openxmlformats.org/officeDocument/2006/relationships/hyperlink" Target="https://www.usmagazine.com/entertainment/news/love-is-blinds-bri-explains-how-she-chose-between-connor-and-chris-excl/" TargetMode="External"/><Relationship Id="rId2240" Type="http://schemas.openxmlformats.org/officeDocument/2006/relationships/hyperlink" Target="https://www.usmagazine.com/celebrity-news/news/king-charles-queen-camilla-make-1st-appearance-after-andrews-arrest/" TargetMode="External"/><Relationship Id="rId3570" Type="http://schemas.openxmlformats.org/officeDocument/2006/relationships/hyperlink" Target="https://www.usmagazine.com/entertainment/news/chris-brown-throws-shade-at-bad-bunnys-super-bowl-60-halftime-show/" TargetMode="External"/><Relationship Id="rId2241" Type="http://schemas.openxmlformats.org/officeDocument/2006/relationships/hyperlink" Target="https://www.usmagazine.com/shopping/news/kate-hudson-black-midi/" TargetMode="External"/><Relationship Id="rId3573" Type="http://schemas.openxmlformats.org/officeDocument/2006/relationships/hyperlink" Target="https://www.usmagazine.com/entertainment/news/why-kelly-ripa-is-taking-time-off-from-live-with-kelly-and-mark/" TargetMode="External"/><Relationship Id="rId2242" Type="http://schemas.openxmlformats.org/officeDocument/2006/relationships/hyperlink" Target="https://www.usmagazine.com/shopping/news/nicole-kidman-comfy-airport-travel-sneakers/" TargetMode="External"/><Relationship Id="rId3572" Type="http://schemas.openxmlformats.org/officeDocument/2006/relationships/hyperlink" Target="https://www.usmagazine.com/entertainment/news/bad-bunnys-halftime-show-by-the-numbers-300-bush-men-and-more/" TargetMode="External"/><Relationship Id="rId323" Type="http://schemas.openxmlformats.org/officeDocument/2006/relationships/hyperlink" Target="https://www.kansascity.com/sports/nfl/kansas-city-chiefs/article314589642.html" TargetMode="External"/><Relationship Id="rId2243" Type="http://schemas.openxmlformats.org/officeDocument/2006/relationships/hyperlink" Target="https://www.usmagazine.com/crime-news/news/man-cries-over-missing-release-of-grand-theft-auto-as-hes-arrested-for-murder/" TargetMode="External"/><Relationship Id="rId3575" Type="http://schemas.openxmlformats.org/officeDocument/2006/relationships/hyperlink" Target="https://www.usmagazine.com/entertainment/news/tell-me-lies-star-defends-controversial-onscreen-reveal-before-finale/" TargetMode="External"/><Relationship Id="rId322" Type="http://schemas.openxmlformats.org/officeDocument/2006/relationships/hyperlink" Target="https://www.kansascity.com/sports/spt-columns-blogs/for-petes-sake/article314753528.html" TargetMode="External"/><Relationship Id="rId2244" Type="http://schemas.openxmlformats.org/officeDocument/2006/relationships/hyperlink" Target="https://www.usmagazine.com/crime-news/news/3-dead-in-rhode-island-shooting-that-unfolded-inside-a-hockey-rink/" TargetMode="External"/><Relationship Id="rId3574" Type="http://schemas.openxmlformats.org/officeDocument/2006/relationships/hyperlink" Target="https://www.usmagazine.com/celebrity-news/news/cardi-b-reveals-where-she-stands-with-stefon-diggs-amid-split-rumors/" TargetMode="External"/><Relationship Id="rId321" Type="http://schemas.openxmlformats.org/officeDocument/2006/relationships/hyperlink" Target="https://www.sacbee.com/opinion/article314590663.html" TargetMode="External"/><Relationship Id="rId2245" Type="http://schemas.openxmlformats.org/officeDocument/2006/relationships/hyperlink" Target="https://www.womansworld.com/weight-loss/nutrition/women-over-50-are-obsessed-with-these-arnold-schwarzenegger-supplements" TargetMode="External"/><Relationship Id="rId3577" Type="http://schemas.openxmlformats.org/officeDocument/2006/relationships/hyperlink" Target="https://www.usmagazine.com/celebrity-news/news/cole-labrants-wife-savannah-rushed-to-er-after-falling-exposing-skull/" TargetMode="External"/><Relationship Id="rId320" Type="http://schemas.openxmlformats.org/officeDocument/2006/relationships/hyperlink" Target="https://www.charlotteobserver.com/sports/nascar-auto-racing/article314519229.html" TargetMode="External"/><Relationship Id="rId2246" Type="http://schemas.openxmlformats.org/officeDocument/2006/relationships/hyperlink" Target="https://www.usmagazine.com/shopping/news/elevated-rich-mom-blouses/" TargetMode="External"/><Relationship Id="rId3576" Type="http://schemas.openxmlformats.org/officeDocument/2006/relationships/hyperlink" Target="https://www.usmagazine.com/entertainment/news/hulus-hit-series-tell-me-lies-is-officially-ending-after-season-3/" TargetMode="External"/><Relationship Id="rId2236" Type="http://schemas.openxmlformats.org/officeDocument/2006/relationships/hyperlink" Target="https://www.usmagazine.com/celebrity-news/news/90-days-elizabeth-castravets-dad-chuck-potthasts-cause-of-death-revealed/" TargetMode="External"/><Relationship Id="rId3568" Type="http://schemas.openxmlformats.org/officeDocument/2006/relationships/hyperlink" Target="https://www.usmagazine.com/celebrity-news/news/bijou-phillips-was-born-with-underdeveloped-kidneys-health-struggles-explained/" TargetMode="External"/><Relationship Id="rId2237" Type="http://schemas.openxmlformats.org/officeDocument/2006/relationships/hyperlink" Target="https://www.usmagazine.com/crime-news/news/ny-police-searching-for-missing-grandma-find-another-womans-body/" TargetMode="External"/><Relationship Id="rId3567" Type="http://schemas.openxmlformats.org/officeDocument/2006/relationships/hyperlink" Target="https://www.womansworld.com/beauty/fashion/make-clothes-last-longer-for-pennies-with-these-closet-saving-hacks" TargetMode="External"/><Relationship Id="rId2238" Type="http://schemas.openxmlformats.org/officeDocument/2006/relationships/hyperlink" Target="https://www.womansworld.com/food-recipes/best-national-pizza-day-deals-freebies-and-super-bowl-promos" TargetMode="External"/><Relationship Id="rId2239" Type="http://schemas.openxmlformats.org/officeDocument/2006/relationships/hyperlink" Target="https://www.usmagazine.com/shopping/news/viral-jaw-sculpting-mask/" TargetMode="External"/><Relationship Id="rId3569" Type="http://schemas.openxmlformats.org/officeDocument/2006/relationships/hyperlink" Target="https://www.usmagazine.com/entertainment/news/cross-stars-who-are-and-arent-returning-for-season-2-after-split/" TargetMode="External"/><Relationship Id="rId316" Type="http://schemas.openxmlformats.org/officeDocument/2006/relationships/hyperlink" Target="https://www.newsobserver.com/news/politics-government/article314645065.html" TargetMode="External"/><Relationship Id="rId315" Type="http://schemas.openxmlformats.org/officeDocument/2006/relationships/hyperlink" Target="https://www.miamiherald.com/news/local/crime/article314609810.html" TargetMode="External"/><Relationship Id="rId314" Type="http://schemas.openxmlformats.org/officeDocument/2006/relationships/hyperlink" Target="https://www.miamiherald.com/news/lottery/article314708682.html" TargetMode="External"/><Relationship Id="rId313" Type="http://schemas.openxmlformats.org/officeDocument/2006/relationships/hyperlink" Target="https://www.star-telegram.com/news/local/crime/article314687969.html" TargetMode="External"/><Relationship Id="rId319" Type="http://schemas.openxmlformats.org/officeDocument/2006/relationships/hyperlink" Target="https://www.miamiherald.com/opinion/op-ed/article314853642.html" TargetMode="External"/><Relationship Id="rId318" Type="http://schemas.openxmlformats.org/officeDocument/2006/relationships/hyperlink" Target="https://www.kansascity.com/news/politics-government/article314693745.html" TargetMode="External"/><Relationship Id="rId317" Type="http://schemas.openxmlformats.org/officeDocument/2006/relationships/hyperlink" Target="https://www.star-telegram.com/opinion/ryanjrusak/article314566557.html" TargetMode="External"/><Relationship Id="rId3560" Type="http://schemas.openxmlformats.org/officeDocument/2006/relationships/hyperlink" Target="https://www.usmagazine.com/celebrity-news/news/was-catherine-ohara-married-shes-survived-by-husband-bo-welch/" TargetMode="External"/><Relationship Id="rId2230" Type="http://schemas.openxmlformats.org/officeDocument/2006/relationships/hyperlink" Target="https://www.usmagazine.com/celebrity-news/news/kid-rock-addresses-lip-synching-claims-during-tpusa-halftime-show/" TargetMode="External"/><Relationship Id="rId3562" Type="http://schemas.openxmlformats.org/officeDocument/2006/relationships/hyperlink" Target="https://www.usmagazine.com/celebrity-news/news/bonnie-blues-attendee-details-waiting-game-to-find-out-paternity/" TargetMode="External"/><Relationship Id="rId2231" Type="http://schemas.openxmlformats.org/officeDocument/2006/relationships/hyperlink" Target="https://www.womansworld.com/aging/brain/omega-3-fatty-acids-cured-her-menopause-brain-fog-naturally" TargetMode="External"/><Relationship Id="rId3561" Type="http://schemas.openxmlformats.org/officeDocument/2006/relationships/hyperlink" Target="https://www.usmagazine.com/entertainment/news/ryan-phillippe-reacts-to-reese-witherspoon-ikwydls-rumor/" TargetMode="External"/><Relationship Id="rId312" Type="http://schemas.openxmlformats.org/officeDocument/2006/relationships/hyperlink" Target="https://www.miamiherald.com/opinion/article314778617.html" TargetMode="External"/><Relationship Id="rId2232" Type="http://schemas.openxmlformats.org/officeDocument/2006/relationships/hyperlink" Target="https://www.usmagazine.com/celebrity-news/news/kristen-bell-praises-marriage-to-husband-dax-shepard-after-past-backlash/" TargetMode="External"/><Relationship Id="rId3564" Type="http://schemas.openxmlformats.org/officeDocument/2006/relationships/hyperlink" Target="https://www.usmagazine.com/shopping/news/sofia-vergara-skechers-slip-in-sneakers-amazon/" TargetMode="External"/><Relationship Id="rId311" Type="http://schemas.openxmlformats.org/officeDocument/2006/relationships/hyperlink" Target="https://www.sacbee.com/news/business/real-estate-news/article314635764.html" TargetMode="External"/><Relationship Id="rId2233" Type="http://schemas.openxmlformats.org/officeDocument/2006/relationships/hyperlink" Target="https://www.usmagazine.com/celebrity-news/news/erika-kirk-says-alternative-halftime-show-is-to-honor-husband-charlie/" TargetMode="External"/><Relationship Id="rId3563" Type="http://schemas.openxmlformats.org/officeDocument/2006/relationships/hyperlink" Target="https://www.usmagazine.com/entertainment/news/figure-skater-maxim-naumovs-emotional-journey-to-the-2026-olympics/" TargetMode="External"/><Relationship Id="rId310" Type="http://schemas.openxmlformats.org/officeDocument/2006/relationships/hyperlink" Target="https://www.sacbee.com/news/california/article314607236.html" TargetMode="External"/><Relationship Id="rId2234" Type="http://schemas.openxmlformats.org/officeDocument/2006/relationships/hyperlink" Target="https://www.usmagazine.com/entertainment/news/russell-wilson-reacts-to-his-name-being-mentioned-in-the-epstein-files/" TargetMode="External"/><Relationship Id="rId3566" Type="http://schemas.openxmlformats.org/officeDocument/2006/relationships/hyperlink" Target="https://www.usmagazine.com/entertainment/news/5-best-movies-released-in-january-ranked-1-is-an-oscar-winning-modern-classic/" TargetMode="External"/><Relationship Id="rId2235" Type="http://schemas.openxmlformats.org/officeDocument/2006/relationships/hyperlink" Target="https://www.usmagazine.com/crime-news/news/california-police-seek-publics-help-finding-at-risk-indigenous-woman/" TargetMode="External"/><Relationship Id="rId3565" Type="http://schemas.openxmlformats.org/officeDocument/2006/relationships/hyperlink" Target="https://www.usmagazine.com/crime-news/news/american-surfer-kurt-van-dyke-killed-during-home-invasion-in-costa-rica/" TargetMode="External"/><Relationship Id="rId297" Type="http://schemas.openxmlformats.org/officeDocument/2006/relationships/hyperlink" Target="https://www.newsobserver.com/news/state/north-carolina/article314762073.html" TargetMode="External"/><Relationship Id="rId296" Type="http://schemas.openxmlformats.org/officeDocument/2006/relationships/hyperlink" Target="https://www.miamiherald.com/news/local/crime/article314682019.html" TargetMode="External"/><Relationship Id="rId295" Type="http://schemas.openxmlformats.org/officeDocument/2006/relationships/hyperlink" Target="https://www.star-telegram.com/news/local/arlington/article314635750.html" TargetMode="External"/><Relationship Id="rId294" Type="http://schemas.openxmlformats.org/officeDocument/2006/relationships/hyperlink" Target="https://www.miamiherald.com/news/weather-news/article314517243.html" TargetMode="External"/><Relationship Id="rId299" Type="http://schemas.openxmlformats.org/officeDocument/2006/relationships/hyperlink" Target="https://www.miamiherald.com/news/state/florida/article314796141.html" TargetMode="External"/><Relationship Id="rId298" Type="http://schemas.openxmlformats.org/officeDocument/2006/relationships/hyperlink" Target="https://www.charlotteobserver.com/news/state/north-carolina/article314603669.html" TargetMode="External"/><Relationship Id="rId271" Type="http://schemas.openxmlformats.org/officeDocument/2006/relationships/hyperlink" Target="https://www.kansascity.com/opinion/opn-columns-blogs/yvette-walker/article314667120.html" TargetMode="External"/><Relationship Id="rId270" Type="http://schemas.openxmlformats.org/officeDocument/2006/relationships/hyperlink" Target="https://www.miamiherald.com/living/article314691563.html" TargetMode="External"/><Relationship Id="rId269" Type="http://schemas.openxmlformats.org/officeDocument/2006/relationships/hyperlink" Target="https://www.star-telegram.com/sports/spt-columns-blogs/mac-engel/article314840095.html" TargetMode="External"/><Relationship Id="rId264" Type="http://schemas.openxmlformats.org/officeDocument/2006/relationships/hyperlink" Target="https://www.miamiherald.com/news/nation-world/world/americas/cuba/article314545432.html" TargetMode="External"/><Relationship Id="rId263" Type="http://schemas.openxmlformats.org/officeDocument/2006/relationships/hyperlink" Target="https://www.sacbee.com/news/california/article314547740.html" TargetMode="External"/><Relationship Id="rId262" Type="http://schemas.openxmlformats.org/officeDocument/2006/relationships/hyperlink" Target="https://www.fresnobee.com/news/local/article314516592.html" TargetMode="External"/><Relationship Id="rId261" Type="http://schemas.openxmlformats.org/officeDocument/2006/relationships/hyperlink" Target="https://www.miamiherald.com/news/local/community/miami-dade/miami-beach/article314861080.html" TargetMode="External"/><Relationship Id="rId268" Type="http://schemas.openxmlformats.org/officeDocument/2006/relationships/hyperlink" Target="https://www.sacbee.com/news/weather-news/article314682111.html" TargetMode="External"/><Relationship Id="rId267" Type="http://schemas.openxmlformats.org/officeDocument/2006/relationships/hyperlink" Target="https://www.miamiherald.com/news/local/crime/article314702784.html" TargetMode="External"/><Relationship Id="rId266" Type="http://schemas.openxmlformats.org/officeDocument/2006/relationships/hyperlink" Target="https://www.sacbee.com/news/local/article314810948.html" TargetMode="External"/><Relationship Id="rId265" Type="http://schemas.openxmlformats.org/officeDocument/2006/relationships/hyperlink" Target="https://www.miamiherald.com/news/local/community/broward/article314547193.html" TargetMode="External"/><Relationship Id="rId260" Type="http://schemas.openxmlformats.org/officeDocument/2006/relationships/hyperlink" Target="https://www.miamiherald.com/news/health-care/article314663553.html" TargetMode="External"/><Relationship Id="rId259" Type="http://schemas.openxmlformats.org/officeDocument/2006/relationships/hyperlink" Target="https://www.miamiherald.com/news/local/immigration/article314768100.html" TargetMode="External"/><Relationship Id="rId258" Type="http://schemas.openxmlformats.org/officeDocument/2006/relationships/hyperlink" Target="https://www.sacbee.com/news/california/article314793811.html" TargetMode="External"/><Relationship Id="rId2290" Type="http://schemas.openxmlformats.org/officeDocument/2006/relationships/hyperlink" Target="https://www.usmagazine.com/celebrity-news/news/madelyn-cline-reacts-to-rumor-shes-dating-longtime-friend-lukas-gage/" TargetMode="External"/><Relationship Id="rId2291" Type="http://schemas.openxmlformats.org/officeDocument/2006/relationships/hyperlink" Target="https://www.usmagazine.com/celebrity-news/news/prince-william-and-kate-support-king-charles-after-andrews-arrest/" TargetMode="External"/><Relationship Id="rId2292" Type="http://schemas.openxmlformats.org/officeDocument/2006/relationships/hyperlink" Target="https://www.usmagazine.com/entertainment/news/dancing-with-the-stars-to-launch-spinoff-to-find-shows-next-pro-dancer/" TargetMode="External"/><Relationship Id="rId2293" Type="http://schemas.openxmlformats.org/officeDocument/2006/relationships/hyperlink" Target="https://www.usmagazine.com/celebrity-news/news/tony-hawk-responds-to-claim-he-got-married-on-jeffrey-epsteins-island/" TargetMode="External"/><Relationship Id="rId253" Type="http://schemas.openxmlformats.org/officeDocument/2006/relationships/hyperlink" Target="https://www.kansascity.com/living/article314834030.html" TargetMode="External"/><Relationship Id="rId2294" Type="http://schemas.openxmlformats.org/officeDocument/2006/relationships/hyperlink" Target="https://www.usmagazine.com/celebrity-news/news/victoria-beckham-reunites-with-spice-girls-amid-family-drama/" TargetMode="External"/><Relationship Id="rId252" Type="http://schemas.openxmlformats.org/officeDocument/2006/relationships/hyperlink" Target="https://www.miamiherald.com/news/politics-government/article314484238.html" TargetMode="External"/><Relationship Id="rId2295" Type="http://schemas.openxmlformats.org/officeDocument/2006/relationships/hyperlink" Target="https://www.usmagazine.com/entertainment/news/who-is-sister-wives-meri-brown-dating-after-season-20-meet-ron/" TargetMode="External"/><Relationship Id="rId251" Type="http://schemas.openxmlformats.org/officeDocument/2006/relationships/hyperlink" Target="https://www.star-telegram.com/sports/nfl/dallas-cowboys/article314686496.html" TargetMode="External"/><Relationship Id="rId2296" Type="http://schemas.openxmlformats.org/officeDocument/2006/relationships/hyperlink" Target="https://www.usmagazine.com/entertainment/news/who-replaced-savannah-guthrie-at-the-2026-olympics-meet-mary-carillo/" TargetMode="External"/><Relationship Id="rId250" Type="http://schemas.openxmlformats.org/officeDocument/2006/relationships/hyperlink" Target="https://www.charlotteobserver.com/news/state/north-carolina/article314794103.html" TargetMode="External"/><Relationship Id="rId2297" Type="http://schemas.openxmlformats.org/officeDocument/2006/relationships/hyperlink" Target="https://www.usmagazine.com/celebrity-news/news/robert-cosby-jr-s-ex-wife-is-shaken-up-after-his-death-at-23-excl/" TargetMode="External"/><Relationship Id="rId257" Type="http://schemas.openxmlformats.org/officeDocument/2006/relationships/hyperlink" Target="https://www.miamiherald.com/news/politics-government/state-politics/article314746349.html" TargetMode="External"/><Relationship Id="rId2298" Type="http://schemas.openxmlformats.org/officeDocument/2006/relationships/hyperlink" Target="https://www.usmagazine.com/entertainment/news/love-is-blinds-chris-fusco-addresses-body-shaming-jessica-barrett/" TargetMode="External"/><Relationship Id="rId256" Type="http://schemas.openxmlformats.org/officeDocument/2006/relationships/hyperlink" Target="https://www.charlotteobserver.com/news/weather-news/article314533729.html" TargetMode="External"/><Relationship Id="rId2299" Type="http://schemas.openxmlformats.org/officeDocument/2006/relationships/hyperlink" Target="https://www.usmagazine.com/crime-news/news/man-awaiting-trial-after-babys-death-arrested-for-attack-on-wife/" TargetMode="External"/><Relationship Id="rId255" Type="http://schemas.openxmlformats.org/officeDocument/2006/relationships/hyperlink" Target="https://www.charlotteobserver.com/news/state/north-carolina/article314802230.html" TargetMode="External"/><Relationship Id="rId254" Type="http://schemas.openxmlformats.org/officeDocument/2006/relationships/hyperlink" Target="https://www.charlotteobserver.com/news/local/article314795107.html" TargetMode="External"/><Relationship Id="rId293" Type="http://schemas.openxmlformats.org/officeDocument/2006/relationships/hyperlink" Target="https://www.sacbee.com/news/local/article314764333.html" TargetMode="External"/><Relationship Id="rId292" Type="http://schemas.openxmlformats.org/officeDocument/2006/relationships/hyperlink" Target="https://www.miamiherald.com/news/local/community/miami-dade/homestead/article314749426.html" TargetMode="External"/><Relationship Id="rId291" Type="http://schemas.openxmlformats.org/officeDocument/2006/relationships/hyperlink" Target="https://www.miamiherald.com/news/lottery/article314534440.html" TargetMode="External"/><Relationship Id="rId290" Type="http://schemas.openxmlformats.org/officeDocument/2006/relationships/hyperlink" Target="https://www.charlotteobserver.com/entertainment/article314865410.html" TargetMode="External"/><Relationship Id="rId286" Type="http://schemas.openxmlformats.org/officeDocument/2006/relationships/hyperlink" Target="https://www.miamiherald.com/news/state/florida/article314572596.html" TargetMode="External"/><Relationship Id="rId285" Type="http://schemas.openxmlformats.org/officeDocument/2006/relationships/hyperlink" Target="https://www.kansascity.com/news/local/article314487347.html" TargetMode="External"/><Relationship Id="rId284" Type="http://schemas.openxmlformats.org/officeDocument/2006/relationships/hyperlink" Target="https://www.miamiherald.com/news/politics-government/state-politics/article314863393.html" TargetMode="External"/><Relationship Id="rId283" Type="http://schemas.openxmlformats.org/officeDocument/2006/relationships/hyperlink" Target="https://www.miamiherald.com/news/politics-government/state-politics/article314631300.html" TargetMode="External"/><Relationship Id="rId289" Type="http://schemas.openxmlformats.org/officeDocument/2006/relationships/hyperlink" Target="https://www.miamiherald.com/news/local/crime/article314818613.html" TargetMode="External"/><Relationship Id="rId288" Type="http://schemas.openxmlformats.org/officeDocument/2006/relationships/hyperlink" Target="https://www.miamiherald.com/opinion/editorials/article314490146.html" TargetMode="External"/><Relationship Id="rId287" Type="http://schemas.openxmlformats.org/officeDocument/2006/relationships/hyperlink" Target="https://www.charlotteobserver.com/opinion/article314588000.html" TargetMode="External"/><Relationship Id="rId282" Type="http://schemas.openxmlformats.org/officeDocument/2006/relationships/hyperlink" Target="https://www.charlotteobserver.com/news/state/north-carolina/article314816279.html" TargetMode="External"/><Relationship Id="rId281" Type="http://schemas.openxmlformats.org/officeDocument/2006/relationships/hyperlink" Target="https://www.miamiherald.com/news/politics-government/state-politics/article314594833.html" TargetMode="External"/><Relationship Id="rId280" Type="http://schemas.openxmlformats.org/officeDocument/2006/relationships/hyperlink" Target="https://www.miamiherald.com/opinion/op-ed/article314665362.html" TargetMode="External"/><Relationship Id="rId275" Type="http://schemas.openxmlformats.org/officeDocument/2006/relationships/hyperlink" Target="https://www.charlotteobserver.com/news/state/north-carolina/article314758667.html" TargetMode="External"/><Relationship Id="rId274" Type="http://schemas.openxmlformats.org/officeDocument/2006/relationships/hyperlink" Target="https://www.miamiherald.com/sports/spt-columns-blogs/greg-cote/article314565730.html" TargetMode="External"/><Relationship Id="rId273" Type="http://schemas.openxmlformats.org/officeDocument/2006/relationships/hyperlink" Target="https://www.kansascity.com/sports/spt-columns-blogs/for-petes-sake/article314678507.html" TargetMode="External"/><Relationship Id="rId272" Type="http://schemas.openxmlformats.org/officeDocument/2006/relationships/hyperlink" Target="https://www.charlotteobserver.com/living/article314772780.html" TargetMode="External"/><Relationship Id="rId279" Type="http://schemas.openxmlformats.org/officeDocument/2006/relationships/hyperlink" Target="https://www.charlotteobserver.com/news/state/north-carolina/article314794561.html" TargetMode="External"/><Relationship Id="rId278" Type="http://schemas.openxmlformats.org/officeDocument/2006/relationships/hyperlink" Target="https://www.charlotteobserver.com/news/local/crime/article314831960.html" TargetMode="External"/><Relationship Id="rId277" Type="http://schemas.openxmlformats.org/officeDocument/2006/relationships/hyperlink" Target="https://www.charlotteobserver.com/news/politics-government/article314500342.html" TargetMode="External"/><Relationship Id="rId276" Type="http://schemas.openxmlformats.org/officeDocument/2006/relationships/hyperlink" Target="https://www.kansascity.com/opinion/readers-opinion/guest-commentary/article314637823.html" TargetMode="External"/><Relationship Id="rId1851" Type="http://schemas.openxmlformats.org/officeDocument/2006/relationships/hyperlink" Target="https://www.usmagazine.com/entertainment/news/marissa-ayers-posts-sweet-vlog-recapping-time-with-qb-jaxson-dart/" TargetMode="External"/><Relationship Id="rId1852" Type="http://schemas.openxmlformats.org/officeDocument/2006/relationships/hyperlink" Target="https://www.usmagazine.com/celebrity-news/news/mary-cosby-and-husband-struggling-to-comprehend-sons-death/" TargetMode="External"/><Relationship Id="rId1853" Type="http://schemas.openxmlformats.org/officeDocument/2006/relationships/hyperlink" Target="https://www.usmagazine.com/sports/news/espn-insider-says-kansas-city-chiefs-should-move-on-from-travis-kelce/" TargetMode="External"/><Relationship Id="rId1854" Type="http://schemas.openxmlformats.org/officeDocument/2006/relationships/hyperlink" Target="https://www.usmagazine.com/celebrity-news/news/investigators-locate-pair-of-gloves-in-search-for-nancy-guthrie/" TargetMode="External"/><Relationship Id="rId1855" Type="http://schemas.openxmlformats.org/officeDocument/2006/relationships/hyperlink" Target="https://www.usmagazine.com/celebrity-moms/news/love-is-blind-season-4-couple-bliss-and-zack-expecting-baby-no-2/" TargetMode="External"/><Relationship Id="rId1856" Type="http://schemas.openxmlformats.org/officeDocument/2006/relationships/hyperlink" Target="https://www.usmagazine.com/celebrity-news/news/everything-the-traitors-star-caroline-stanbury-has-said-about-her-facelift/" TargetMode="External"/><Relationship Id="rId1857" Type="http://schemas.openxmlformats.org/officeDocument/2006/relationships/hyperlink" Target="https://www.usmagazine.com/shopping/news/what-rich-manhattan-women-wore-nyfw/" TargetMode="External"/><Relationship Id="rId1858" Type="http://schemas.openxmlformats.org/officeDocument/2006/relationships/hyperlink" Target="https://www.usmagazine.com/shopping/news/shopper-loved-loose-elevated-travel-pants-amazon/" TargetMode="External"/><Relationship Id="rId1859" Type="http://schemas.openxmlformats.org/officeDocument/2006/relationships/hyperlink" Target="https://www.usmagazine.com/shopping/news/spanx-loungewear-winter-sale/" TargetMode="External"/><Relationship Id="rId1850" Type="http://schemas.openxmlformats.org/officeDocument/2006/relationships/hyperlink" Target="https://www.usmagazine.com/stylish/news/justin-bieber-goes-shirtless-wears-boxers-for-2026-grammys-performance-of-yukon/" TargetMode="External"/><Relationship Id="rId1840" Type="http://schemas.openxmlformats.org/officeDocument/2006/relationships/hyperlink" Target="https://www.usmagazine.com/celebrity-news/news/denise-richards-ordered-to-pay-ex-aaron-phypers-5k-in-monthly-support/" TargetMode="External"/><Relationship Id="rId1841" Type="http://schemas.openxmlformats.org/officeDocument/2006/relationships/hyperlink" Target="https://www.usmagazine.com/celebrity-news/news/who-is-katherine-lanasas-husband-what-to-know-about-grant-show/" TargetMode="External"/><Relationship Id="rId1842" Type="http://schemas.openxmlformats.org/officeDocument/2006/relationships/hyperlink" Target="https://www.usmagazine.com/celebrity-news/news/influencer-mikayla-nogueiras-quotes-on-husbands-sobriety-journey/" TargetMode="External"/><Relationship Id="rId1843" Type="http://schemas.openxmlformats.org/officeDocument/2006/relationships/hyperlink" Target="https://www.womansworld.com/life/money/trump-401k-plan-explained" TargetMode="External"/><Relationship Id="rId1844" Type="http://schemas.openxmlformats.org/officeDocument/2006/relationships/hyperlink" Target="https://www.usmagazine.com/sports/news/danny-duray-dead-southeast-missouri-state-kicker-was-20-years-old/" TargetMode="External"/><Relationship Id="rId1845" Type="http://schemas.openxmlformats.org/officeDocument/2006/relationships/hyperlink" Target="https://www.usmagazine.com/celebrity-news/news/fox-news-correspondent-anita-vogel-returns-to-work-after-death-of-husband/" TargetMode="External"/><Relationship Id="rId1846" Type="http://schemas.openxmlformats.org/officeDocument/2006/relationships/hyperlink" Target="https://www.usmagazine.com/stylish/news/drake-mayes-wife-ann-reveals-what-shes-packing-for-2026-super-bowl/" TargetMode="External"/><Relationship Id="rId1847" Type="http://schemas.openxmlformats.org/officeDocument/2006/relationships/hyperlink" Target="https://www.usmagazine.com/crime-news/news/video-shows-moment-police-find-children-in-trunk-of-dui-suspects-car/" TargetMode="External"/><Relationship Id="rId1848" Type="http://schemas.openxmlformats.org/officeDocument/2006/relationships/hyperlink" Target="https://www.usmagazine.com/entertainment/news/austen-kroll-thought-lindsay-hubbard-wanted-to-hook-up-at-bravocon-2025/" TargetMode="External"/><Relationship Id="rId1849" Type="http://schemas.openxmlformats.org/officeDocument/2006/relationships/hyperlink" Target="https://www.usmagazine.com/entertainment/news/who-plays-bridgertons-phillip-meet-chris-fulton-before-eloises-season/" TargetMode="External"/><Relationship Id="rId1873" Type="http://schemas.openxmlformats.org/officeDocument/2006/relationships/hyperlink" Target="https://www.usmagazine.com/crime-news/news/why-was-ellen-greenbergs-death-ruling-changed-from-homicide-to-suicide/" TargetMode="External"/><Relationship Id="rId1874" Type="http://schemas.openxmlformats.org/officeDocument/2006/relationships/hyperlink" Target="https://www.usmagazine.com/celebrity-body/news/the-hunger-games-sam-claflin-shares-struggles-with-body-dysmorphia/" TargetMode="External"/><Relationship Id="rId1875" Type="http://schemas.openxmlformats.org/officeDocument/2006/relationships/hyperlink" Target="https://www.usmagazine.com/celebrity-news/news/savannah-guthrie-shares-plea-for-safe-return-of-mom-nancy-guthrie/" TargetMode="External"/><Relationship Id="rId1876" Type="http://schemas.openxmlformats.org/officeDocument/2006/relationships/hyperlink" Target="https://www.usmagazine.com/celebrity-news/news/nick-reiner-smiles-briefly-speaks-during-arraignment-for-parents-murder-case/" TargetMode="External"/><Relationship Id="rId1877" Type="http://schemas.openxmlformats.org/officeDocument/2006/relationships/hyperlink" Target="https://www.usmagazine.com/celebrity-news/news/shia-labeouf-breaks-silence-after-arrest-for-mardi-gras-altercation/" TargetMode="External"/><Relationship Id="rId1878" Type="http://schemas.openxmlformats.org/officeDocument/2006/relationships/hyperlink" Target="https://www.usmagazine.com/sports/news/ronyell-whitaker-dead-former-minnesota-vikings-player-was-46/" TargetMode="External"/><Relationship Id="rId1879" Type="http://schemas.openxmlformats.org/officeDocument/2006/relationships/hyperlink" Target="https://www.usmagazine.com/shopping/news/martha-stewart-early-2000s-pants-style-amazon/" TargetMode="External"/><Relationship Id="rId1870" Type="http://schemas.openxmlformats.org/officeDocument/2006/relationships/hyperlink" Target="https://www.usmagazine.com/entertainment/news/ilia-malinin-returns-to-2026-winter-olympics-ice-after-8th-place-finish/" TargetMode="External"/><Relationship Id="rId1871" Type="http://schemas.openxmlformats.org/officeDocument/2006/relationships/hyperlink" Target="https://www.usmagazine.com/crime-news/news/man-arrested-20-years-after-california-womans-disappearance-and-murder/" TargetMode="External"/><Relationship Id="rId1872" Type="http://schemas.openxmlformats.org/officeDocument/2006/relationships/hyperlink" Target="https://www.usmagazine.com/celebrity-body/news/joy-behar-opens-up-about-25-lb-weight-loss-on-a-glp-1-medication/" TargetMode="External"/><Relationship Id="rId1862" Type="http://schemas.openxmlformats.org/officeDocument/2006/relationships/hyperlink" Target="https://www.usmagazine.com/shopping/news/writer-approved-spring-closet-refresh-under-100/" TargetMode="External"/><Relationship Id="rId1863" Type="http://schemas.openxmlformats.org/officeDocument/2006/relationships/hyperlink" Target="https://www.usmagazine.com/stylish/news/kylie-jenner-treats-herself-to-birkin-handbag-charms-for-valentines-day/" TargetMode="External"/><Relationship Id="rId1864" Type="http://schemas.openxmlformats.org/officeDocument/2006/relationships/hyperlink" Target="https://www.usmagazine.com/entertainment/news/rider-strong-was-against-matthew-lawrence-joining-boy-meets-world/" TargetMode="External"/><Relationship Id="rId1865" Type="http://schemas.openxmlformats.org/officeDocument/2006/relationships/hyperlink" Target="https://www.usmagazine.com/crime-news/news/600-arrests-made-170-victims-saved-in-california-trafficking-crackdown/" TargetMode="External"/><Relationship Id="rId1866" Type="http://schemas.openxmlformats.org/officeDocument/2006/relationships/hyperlink" Target="https://www.lifeandstylemag.com/posts/internet-erupts-babies-sleeping-outside-cold/" TargetMode="External"/><Relationship Id="rId1867" Type="http://schemas.openxmlformats.org/officeDocument/2006/relationships/hyperlink" Target="https://www.usmagazine.com/celebrity-news/news/the-wire-stars-who-died-too-soon-james-ransone-bobby-j-brown-more/" TargetMode="External"/><Relationship Id="rId1868" Type="http://schemas.openxmlformats.org/officeDocument/2006/relationships/hyperlink" Target="https://www.womansworld.com/wellness/sleep/lavender-oil-for-sleep-beat-insomnia-naturally" TargetMode="External"/><Relationship Id="rId1869" Type="http://schemas.openxmlformats.org/officeDocument/2006/relationships/hyperlink" Target="https://www.usmagazine.com/celebrity-moms/news/ballerina-farms-hannah-neeleman-is-pregnant-expecting-baby-no-9/" TargetMode="External"/><Relationship Id="rId1860" Type="http://schemas.openxmlformats.org/officeDocument/2006/relationships/hyperlink" Target="https://www.usmagazine.com/crime-news/news/virginia-man-used-cleaver-to-kill-his-wife-and-daughter-in-bloodbath-attack/" TargetMode="External"/><Relationship Id="rId1861" Type="http://schemas.openxmlformats.org/officeDocument/2006/relationships/hyperlink" Target="https://www.womansworld.com/shopping/deals/pioneer-woman-dupes-at-dollar-tree-dollar-general-and-more" TargetMode="External"/><Relationship Id="rId1810" Type="http://schemas.openxmlformats.org/officeDocument/2006/relationships/hyperlink" Target="https://www.usmagazine.com/celebrity-news/news/james-van-der-beek-dead-after-cancer-battle-dawsons-creek-alum-was-48/" TargetMode="External"/><Relationship Id="rId1811" Type="http://schemas.openxmlformats.org/officeDocument/2006/relationships/hyperlink" Target="https://www.usmagazine.com/entertainment/news/schitts-creeks-catherine-ohara-was-hopeful-about-revival-before-death/" TargetMode="External"/><Relationship Id="rId1812" Type="http://schemas.openxmlformats.org/officeDocument/2006/relationships/hyperlink" Target="https://www.usmagazine.com/crime-news/news/spencer-and-monique-tepes-causes-of-deaths-revealed-in-autopsy-reports/" TargetMode="External"/><Relationship Id="rId1813" Type="http://schemas.openxmlformats.org/officeDocument/2006/relationships/hyperlink" Target="https://www.usmagazine.com/celebrity-news/news/bill-gates-admits-to-affairs-with-2-women-apologizes-for-epstein-ties/" TargetMode="External"/><Relationship Id="rId1814" Type="http://schemas.openxmlformats.org/officeDocument/2006/relationships/hyperlink" Target="https://www.usmagazine.com/celebrity-news/news/dna-that-does-not-belong-to-nancy-guthrie-was-collected-from-her-property/" TargetMode="External"/><Relationship Id="rId1815" Type="http://schemas.openxmlformats.org/officeDocument/2006/relationships/hyperlink" Target="https://www.usmagazine.com/celebrity-news/news/hells-kitchen-alum-leigh-orleans-suffers-ruptured-ectopic-pregnancy/" TargetMode="External"/><Relationship Id="rId1816" Type="http://schemas.openxmlformats.org/officeDocument/2006/relationships/hyperlink" Target="https://www.usmagazine.com/celebrity-news/news/beauty-guru-daddoa-dead-south-korean-influencer-dies-at-29/" TargetMode="External"/><Relationship Id="rId1817" Type="http://schemas.openxmlformats.org/officeDocument/2006/relationships/hyperlink" Target="https://www.usmagazine.com/entertainment/news/the-voices-kelly-clarkson-says-shes-in-love-after-sexy-performance/" TargetMode="External"/><Relationship Id="rId1818" Type="http://schemas.openxmlformats.org/officeDocument/2006/relationships/hyperlink" Target="https://www.usmagazine.com/crime-news/news/jill-bidens-ex-husband-bill-stevenson-charged-with-his-wife-lindas-murder/" TargetMode="External"/><Relationship Id="rId1819" Type="http://schemas.openxmlformats.org/officeDocument/2006/relationships/hyperlink" Target="https://www.womansworld.com/shopping/coquette-aesthetic-at-dollar-general" TargetMode="External"/><Relationship Id="rId1800" Type="http://schemas.openxmlformats.org/officeDocument/2006/relationships/hyperlink" Target="https://www.usmagazine.com/celebrity-news/news/robert-carradine-family-guide-meet-the-late-actors-parents-siblings/" TargetMode="External"/><Relationship Id="rId1801" Type="http://schemas.openxmlformats.org/officeDocument/2006/relationships/hyperlink" Target="https://www.usmagazine.com/crime-news/news/millionaire-shot-to-death-inside-maryland-senior-living-facility/" TargetMode="External"/><Relationship Id="rId1802" Type="http://schemas.openxmlformats.org/officeDocument/2006/relationships/hyperlink" Target="https://www.usmagazine.com/shopping/news/loungewear-sets-off-duty-model-style-under-30/" TargetMode="External"/><Relationship Id="rId1803" Type="http://schemas.openxmlformats.org/officeDocument/2006/relationships/hyperlink" Target="https://www.womansworld.com/life/home/reduce-heating-bill-tips-save-money-this-winter-on-your-bill" TargetMode="External"/><Relationship Id="rId1804" Type="http://schemas.openxmlformats.org/officeDocument/2006/relationships/hyperlink" Target="https://www.usmagazine.com/celebrity-news/news/chris-pratt-recalls-premarital-counseling-with-katherine-schwarzenegger/" TargetMode="External"/><Relationship Id="rId1805" Type="http://schemas.openxmlformats.org/officeDocument/2006/relationships/hyperlink" Target="https://www.usmagazine.com/entertainment/news/tamra-judge-calls-jill-zarin-tone-deaf-after-rhony-spinoff-firing/" TargetMode="External"/><Relationship Id="rId1806" Type="http://schemas.openxmlformats.org/officeDocument/2006/relationships/hyperlink" Target="https://www.usmagazine.com/celebrity-news/news/white-house-supports-savannah-guthrie-amid-search-for-mom-nancy/" TargetMode="External"/><Relationship Id="rId1807" Type="http://schemas.openxmlformats.org/officeDocument/2006/relationships/hyperlink" Target="https://www.lifeandstylemag.com/posts/why-you-should-burp-your-house-this-winter/" TargetMode="External"/><Relationship Id="rId1808" Type="http://schemas.openxmlformats.org/officeDocument/2006/relationships/hyperlink" Target="https://www.lifeandstylemag.com/posts/this-dollar-tree-diy-jewelry-organizer-is-going-viral-on-tiktok/" TargetMode="External"/><Relationship Id="rId1809" Type="http://schemas.openxmlformats.org/officeDocument/2006/relationships/hyperlink" Target="https://www.usmagazine.com/entertainment/news/lisa-rinnas-new-book-reveals-who-shes-still-friends-with-from-rhobh/" TargetMode="External"/><Relationship Id="rId1830" Type="http://schemas.openxmlformats.org/officeDocument/2006/relationships/hyperlink" Target="https://www.usmagazine.com/entertainment/news/3-new-hbo-max-movies-with-at-least-90-percent-on-rotten-tomatoes-january-2026/" TargetMode="External"/><Relationship Id="rId1831" Type="http://schemas.openxmlformats.org/officeDocument/2006/relationships/hyperlink" Target="https://www.usmagazine.com/celebrity-news/news/hilary-duff-and-lindsay-lohans-feud-explained-why-they-clashed-more/" TargetMode="External"/><Relationship Id="rId1832" Type="http://schemas.openxmlformats.org/officeDocument/2006/relationships/hyperlink" Target="https://www.usmagazine.com/entertainment/news/25-fun-full-house-facts-offscreen-romances-cast-changes-and-a-name-swap/" TargetMode="External"/><Relationship Id="rId1833" Type="http://schemas.openxmlformats.org/officeDocument/2006/relationships/hyperlink" Target="https://www.usmagazine.com/sports/news/team-usa-womens-hockey-turns-down-trumps-state-of-the-union-invite/" TargetMode="External"/><Relationship Id="rId1834" Type="http://schemas.openxmlformats.org/officeDocument/2006/relationships/hyperlink" Target="https://www.usmagazine.com/entertainment/news/dorinda-medley-recalls-filming-with-real-housewives-of-rhode-island-cast/" TargetMode="External"/><Relationship Id="rId1835" Type="http://schemas.openxmlformats.org/officeDocument/2006/relationships/hyperlink" Target="https://www.usmagazine.com/celebrity-news/news/kennedy-family-tragedies-shocking-deaths-curse-rumors-explained/" TargetMode="External"/><Relationship Id="rId1836" Type="http://schemas.openxmlformats.org/officeDocument/2006/relationships/hyperlink" Target="https://www.usmagazine.com/stylish/news/sotd-elle-fanning-pecan-brown-coach-bag-nordstrom/" TargetMode="External"/><Relationship Id="rId1837" Type="http://schemas.openxmlformats.org/officeDocument/2006/relationships/hyperlink" Target="https://www.usmagazine.com/celebrity-news/news/dennis-quaids-costar-glad-she-got-to-slap-him-amid-his-trump-support/" TargetMode="External"/><Relationship Id="rId1838" Type="http://schemas.openxmlformats.org/officeDocument/2006/relationships/hyperlink" Target="https://www.usmagazine.com/entertainment/news/will-pamela-anderson-david-hasselhoff-be-in-stephen-amells-baywatch-show/" TargetMode="External"/><Relationship Id="rId1839" Type="http://schemas.openxmlformats.org/officeDocument/2006/relationships/hyperlink" Target="https://www.usmagazine.com/celebrity-news/news/retired-fbi-agent-shares-his-theories-on-nancy-guthries-kidnapping/" TargetMode="External"/><Relationship Id="rId1820" Type="http://schemas.openxmlformats.org/officeDocument/2006/relationships/hyperlink" Target="https://www.usmagazine.com/entertainment/news/will-bridgerton-recast-phoebe-dynevor-rege-jean-page-after-long-absence/" TargetMode="External"/><Relationship Id="rId1821" Type="http://schemas.openxmlformats.org/officeDocument/2006/relationships/hyperlink" Target="https://www.womansworld.com/entertainment/celebrities/are-cole-hauser-and-kelly-reilly-friends" TargetMode="External"/><Relationship Id="rId1822" Type="http://schemas.openxmlformats.org/officeDocument/2006/relationships/hyperlink" Target="https://www.usmagazine.com/celebrity-news/news/influencer-lottie-weaver-explains-daughters-bike-crash-and-er-visit/" TargetMode="External"/><Relationship Id="rId1823" Type="http://schemas.openxmlformats.org/officeDocument/2006/relationships/hyperlink" Target="https://www.usmagazine.com/entertainment/news/3-most-popular-netflix-movies-right-now-february-2-6-26/" TargetMode="External"/><Relationship Id="rId1824" Type="http://schemas.openxmlformats.org/officeDocument/2006/relationships/hyperlink" Target="https://www.womansworld.com/entertainment/celebrities/what-matters-with-liz-episode-1-henry-winkler" TargetMode="External"/><Relationship Id="rId1825" Type="http://schemas.openxmlformats.org/officeDocument/2006/relationships/hyperlink" Target="https://www.usmagazine.com/celebrity-news/news/is-megyn-kelly-friends-with-candace-owens-amid-erika-kirk-drama/" TargetMode="External"/><Relationship Id="rId1826" Type="http://schemas.openxmlformats.org/officeDocument/2006/relationships/hyperlink" Target="https://www.womansworld.com/aging/reverse-early-aging-feel-less-stressed-and-more-energized" TargetMode="External"/><Relationship Id="rId1827" Type="http://schemas.openxmlformats.org/officeDocument/2006/relationships/hyperlink" Target="https://www.usmagazine.com/crime-news/news/missing-3-year-old-located-after-father-killed-his-mom-and-shot-his-sister/" TargetMode="External"/><Relationship Id="rId1828" Type="http://schemas.openxmlformats.org/officeDocument/2006/relationships/hyperlink" Target="https://www.usmagazine.com/celebrity-news/news/what-really-pushed-kelly-clarkson-to-leave-talk-show-and-whats-next-excl/" TargetMode="External"/><Relationship Id="rId1829" Type="http://schemas.openxmlformats.org/officeDocument/2006/relationships/hyperlink" Target="https://www.usmagazine.com/entertainment/news/where-top-model-alums-stand-with-tyra-banks-after-offscreen-backlash/" TargetMode="External"/><Relationship Id="rId2302" Type="http://schemas.openxmlformats.org/officeDocument/2006/relationships/hyperlink" Target="https://www.usmagazine.com/celebrity-news/news/julia-roberts-shares-rare-pda-pic-for-husband-danny-moders-birthday/" TargetMode="External"/><Relationship Id="rId2303" Type="http://schemas.openxmlformats.org/officeDocument/2006/relationships/hyperlink" Target="https://www.usmagazine.com/celebrity-news/news/who-is-jason-batemans-wife-what-to-know-about-actress-amanda-anka/" TargetMode="External"/><Relationship Id="rId3633" Type="http://schemas.openxmlformats.org/officeDocument/2006/relationships/drawing" Target="../drawings/drawing8.xml"/><Relationship Id="rId2304" Type="http://schemas.openxmlformats.org/officeDocument/2006/relationships/hyperlink" Target="https://www.usmagazine.com/entertainment/news/love-is-blinds-keya-says-she-ended-ohio-pod-dates-over-politics/" TargetMode="External"/><Relationship Id="rId2305" Type="http://schemas.openxmlformats.org/officeDocument/2006/relationships/hyperlink" Target="https://www.usmagazine.com/shopping/news/gwyneth-paltrow-casual-hoodie-look-amazon/" TargetMode="External"/><Relationship Id="rId3635" Type="http://schemas.openxmlformats.org/officeDocument/2006/relationships/table" Target="../tables/table4.xml"/><Relationship Id="rId2306" Type="http://schemas.openxmlformats.org/officeDocument/2006/relationships/hyperlink" Target="https://www.womansworld.com/beauty/hair/alysa-lius-hair-the-real-reason-behind-the-gold-medalists-bold-look" TargetMode="External"/><Relationship Id="rId2307" Type="http://schemas.openxmlformats.org/officeDocument/2006/relationships/hyperlink" Target="https://www.usmagazine.com/shopping/news/goddess-biotech-blowout-leave-in-mask/" TargetMode="External"/><Relationship Id="rId2308" Type="http://schemas.openxmlformats.org/officeDocument/2006/relationships/hyperlink" Target="https://www.usmagazine.com/celebrity-news/news/brad-falchuk-donates-10k-to-eric-dane-gofundme-after-last-interview/" TargetMode="External"/><Relationship Id="rId2309" Type="http://schemas.openxmlformats.org/officeDocument/2006/relationships/hyperlink" Target="https://www.usmagazine.com/celebrity-news/news/angie-harmon-and-tony-floyds-relationship-timeline-spans-3-decades/" TargetMode="External"/><Relationship Id="rId3630" Type="http://schemas.openxmlformats.org/officeDocument/2006/relationships/hyperlink" Target="https://www.usmagazine.com/crime-news/news/next-steps-utah-father-should-take-to-get-kids-back-from-croatian-orphanage/" TargetMode="External"/><Relationship Id="rId2300" Type="http://schemas.openxmlformats.org/officeDocument/2006/relationships/hyperlink" Target="https://www.usmagazine.com/entertainment/news/sofia-franklyn-seemingly-cuts-alex-cooper-out-of-debut-memoir-cover/" TargetMode="External"/><Relationship Id="rId3632" Type="http://schemas.openxmlformats.org/officeDocument/2006/relationships/hyperlink" Target="https://www.usmagazine.com/celebrity-news/news/dance-moms-cast-reunites-to-celebrate-brooke-hylands-bridal-shower/" TargetMode="External"/><Relationship Id="rId2301" Type="http://schemas.openxmlformats.org/officeDocument/2006/relationships/hyperlink" Target="https://www.usmagazine.com/shopping/news/sydney-sweeney-brilliant-earth-diamond-studs/" TargetMode="External"/><Relationship Id="rId3631" Type="http://schemas.openxmlformats.org/officeDocument/2006/relationships/hyperlink" Target="https://www.usmagazine.com/celebrity-news/news/weworewhats-danielle-bernstein-splits-from-fiance-cooper-weisman/" TargetMode="External"/><Relationship Id="rId3623" Type="http://schemas.openxmlformats.org/officeDocument/2006/relationships/hyperlink" Target="https://www.usmagazine.com/newsletter-signup/?utm_source=smartnews.com&amp;utm_medium=newsletter_unit" TargetMode="External"/><Relationship Id="rId3622" Type="http://schemas.openxmlformats.org/officeDocument/2006/relationships/hyperlink" Target="https://www.usmagazine.com/celebrity-news/news/justin-timberlake-performs-for-1st-time-since-lyme-disease-diagnosis/" TargetMode="External"/><Relationship Id="rId3625" Type="http://schemas.openxmlformats.org/officeDocument/2006/relationships/hyperlink" Target="https://www.usmagazine.com/celebrity-news/news/nbc-news-stephanie-gosk-files-for-divorce-from-wife-jenna-wolfe/" TargetMode="External"/><Relationship Id="rId3624" Type="http://schemas.openxmlformats.org/officeDocument/2006/relationships/hyperlink" Target="https://www.usmagazine.com/shopping/news/writer-approved-winter-amazon-fashion-deals/" TargetMode="External"/><Relationship Id="rId3627" Type="http://schemas.openxmlformats.org/officeDocument/2006/relationships/hyperlink" Target="https://www.usmagazine.com/shopping/news/kris-jenner-crocodile-bag-lookalike-amazon/" TargetMode="External"/><Relationship Id="rId3626" Type="http://schemas.openxmlformats.org/officeDocument/2006/relationships/hyperlink" Target="https://www.womansworld.com/newsletter-signup/?utm_source=smartnews.com&amp;utm_medium=newsletter_unit" TargetMode="External"/><Relationship Id="rId3629" Type="http://schemas.openxmlformats.org/officeDocument/2006/relationships/hyperlink" Target="https://www.usmagazine.com/shopping/news/julia-roberts-roomy-travel-duffel-look-amazon/" TargetMode="External"/><Relationship Id="rId3628" Type="http://schemas.openxmlformats.org/officeDocument/2006/relationships/hyperlink" Target="https://www.usmagazine.com/stylish/news/designer-behind-patriots-wag-ann-michael-mayes-jacket-on-custom-touches/" TargetMode="External"/><Relationship Id="rId3621" Type="http://schemas.openxmlformats.org/officeDocument/2006/relationships/hyperlink" Target="https://www.womansworld.com/entertainment/classic-tv/alan-hale-jr-the-truth-about-the-skipper-from-gilligans-island" TargetMode="External"/><Relationship Id="rId3620" Type="http://schemas.openxmlformats.org/officeDocument/2006/relationships/hyperlink" Target="https://www.lifeandstylemag.com/posts/two-ingredient-japanese-cheesecake-recipe-goes-viral-on-tiktok/" TargetMode="External"/><Relationship Id="rId2324" Type="http://schemas.openxmlformats.org/officeDocument/2006/relationships/hyperlink" Target="https://www.womansworld.com/aging/what-to-know-about-inflammaging" TargetMode="External"/><Relationship Id="rId2325" Type="http://schemas.openxmlformats.org/officeDocument/2006/relationships/hyperlink" Target="https://www.usmagazine.com/celebrity-news/news/why-catherine-ohara-quit-the-saturday-night-live-cast-after-1-week/" TargetMode="External"/><Relationship Id="rId2326" Type="http://schemas.openxmlformats.org/officeDocument/2006/relationships/hyperlink" Target="https://www.usmagazine.com/celebrity-news/news/cynthia-erivo-addresses-rumors-she-and-ariana-grande-were-lovers/" TargetMode="External"/><Relationship Id="rId2327" Type="http://schemas.openxmlformats.org/officeDocument/2006/relationships/hyperlink" Target="https://www.usmagazine.com/celebrity-news/news/quinton-aarons-brother-wife-file-dueling-police-reports-amid-feud-excl/" TargetMode="External"/><Relationship Id="rId2328" Type="http://schemas.openxmlformats.org/officeDocument/2006/relationships/hyperlink" Target="https://www.usmagazine.com/entertainment/news/which-yellowstone-character-wont-appear-in-kayces-marshals-spinoff/" TargetMode="External"/><Relationship Id="rId2329" Type="http://schemas.openxmlformats.org/officeDocument/2006/relationships/hyperlink" Target="https://www.usmagazine.com/entertainment/news/love-is-blinds-bri-and-connor-on-chris-attempt-to-win-her-back-excl/" TargetMode="External"/><Relationship Id="rId2320" Type="http://schemas.openxmlformats.org/officeDocument/2006/relationships/hyperlink" Target="https://www.usmagazine.com/entertainment/news/olympic-skier-aleksander-aamodt-kilde-withdraws-from-2026-games/" TargetMode="External"/><Relationship Id="rId2321" Type="http://schemas.openxmlformats.org/officeDocument/2006/relationships/hyperlink" Target="https://www.usmagazine.com/celebrity-news/news/shia-labeouf-blames-recent-arrest-on-napoleonic-complex-not-drinking/" TargetMode="External"/><Relationship Id="rId2322" Type="http://schemas.openxmlformats.org/officeDocument/2006/relationships/hyperlink" Target="https://www.usmagazine.com/celebrity-news/news/megyn-kelly-slams-meghan-mccains-support-of-bad-bunnys-halftime-show/" TargetMode="External"/><Relationship Id="rId2323" Type="http://schemas.openxmlformats.org/officeDocument/2006/relationships/hyperlink" Target="https://www.usmagazine.com/stylish/news/sotd-paris-hilton-rich-girl-bag-look/" TargetMode="External"/><Relationship Id="rId2313" Type="http://schemas.openxmlformats.org/officeDocument/2006/relationships/hyperlink" Target="https://www.usmagazine.com/celebrity-news/news/love-is-blinds-brennon-lemieux-returns-to-instagram-amid-alexa-divorce/" TargetMode="External"/><Relationship Id="rId2314" Type="http://schemas.openxmlformats.org/officeDocument/2006/relationships/hyperlink" Target="https://www.usmagazine.com/shopping/news/preppy-east-coast-spring-pieces-under-30/" TargetMode="External"/><Relationship Id="rId2315" Type="http://schemas.openxmlformats.org/officeDocument/2006/relationships/hyperlink" Target="https://www.usmagazine.com/celebrity-news/news/stephanie-pratt-says-voting-for-brother-spencer-is-a-vote-for-stupidity/" TargetMode="External"/><Relationship Id="rId2316" Type="http://schemas.openxmlformats.org/officeDocument/2006/relationships/hyperlink" Target="https://www.usmagazine.com/celebrity-news/news/mandy-moore-praises-incredible-hilary-duff-after-ashley-tisdale-drama/" TargetMode="External"/><Relationship Id="rId2317" Type="http://schemas.openxmlformats.org/officeDocument/2006/relationships/hyperlink" Target="https://www.usmagazine.com/celebrity-news/news/american-idols-david-archuleta-considered-suicide-before-coming-out/" TargetMode="External"/><Relationship Id="rId2318" Type="http://schemas.openxmlformats.org/officeDocument/2006/relationships/hyperlink" Target="https://www.usmagazine.com/celebrity-moms/news/big-brothers-nicole-franzel-thanks-her-body-amid-twin-pregnancy/" TargetMode="External"/><Relationship Id="rId2319" Type="http://schemas.openxmlformats.org/officeDocument/2006/relationships/hyperlink" Target="https://www.usmagazine.com/entertainment/news/3-popular-hulu-movies-and-tv-shows-to-binge-watch-this-week-february-17-21-26/" TargetMode="External"/><Relationship Id="rId2310" Type="http://schemas.openxmlformats.org/officeDocument/2006/relationships/hyperlink" Target="https://www.usmagazine.com/celebrity-news/news/amazon-winter-fashion-staples-rich-mom-40s/" TargetMode="External"/><Relationship Id="rId2311" Type="http://schemas.openxmlformats.org/officeDocument/2006/relationships/hyperlink" Target="https://www.womansworld.com/aging/menopause/dr-vonda-wright-on-why-muscle-matters-more-than-weight-in-menopause-exclusive" TargetMode="External"/><Relationship Id="rId2312" Type="http://schemas.openxmlformats.org/officeDocument/2006/relationships/hyperlink" Target="https://www.usmagazine.com/celebrity-news/news/fans-slam-james-van-der-beeks-merch-store-after-unfulfilled-orders/" TargetMode="External"/><Relationship Id="rId1895" Type="http://schemas.openxmlformats.org/officeDocument/2006/relationships/hyperlink" Target="https://www.usmagazine.com/celebrity-news/news/king-charles-prince-william-epstein-files-statements-raise-questions/" TargetMode="External"/><Relationship Id="rId1896" Type="http://schemas.openxmlformats.org/officeDocument/2006/relationships/hyperlink" Target="https://www.usmagazine.com/celebrity-news/news/tell-me-lies-jackson-white-makes-rare-revelations-about-alcohol-struggles/" TargetMode="External"/><Relationship Id="rId1897" Type="http://schemas.openxmlformats.org/officeDocument/2006/relationships/hyperlink" Target="https://www.lifeandstylemag.com/posts/essentials-to-pack-for-a-flight-that-feels-first-class/" TargetMode="External"/><Relationship Id="rId1898" Type="http://schemas.openxmlformats.org/officeDocument/2006/relationships/hyperlink" Target="https://www.usmagazine.com/celebrity-news/news/millie-bobby-brown-shares-sweet-photo-with-daughter-on-her-22nd-birthday/" TargetMode="External"/><Relationship Id="rId1899" Type="http://schemas.openxmlformats.org/officeDocument/2006/relationships/hyperlink" Target="https://www.usmagazine.com/shopping/news/spring-rich-mom-fashion-deals-walmart/" TargetMode="External"/><Relationship Id="rId1890" Type="http://schemas.openxmlformats.org/officeDocument/2006/relationships/hyperlink" Target="https://www.usmagazine.com/celebrity-news/news/patrick-dempsey-says-eric-dane-would-be-happy-knowing-he-was-beloved/" TargetMode="External"/><Relationship Id="rId1891" Type="http://schemas.openxmlformats.org/officeDocument/2006/relationships/hyperlink" Target="https://www.usmagazine.com/shopping/news/martha-stewart-rich-girl-loungeset-style/" TargetMode="External"/><Relationship Id="rId1892" Type="http://schemas.openxmlformats.org/officeDocument/2006/relationships/hyperlink" Target="https://www.usmagazine.com/entertainment/news/new-on-hulu-in-february-2026-the-full-list-of-movies-and-tv-shows/" TargetMode="External"/><Relationship Id="rId1893" Type="http://schemas.openxmlformats.org/officeDocument/2006/relationships/hyperlink" Target="https://www.usmagazine.com/celebrity-news/news/authorities-deploy-scanner-to-track-missing-nancy-guthries-pacemaker/" TargetMode="External"/><Relationship Id="rId1894" Type="http://schemas.openxmlformats.org/officeDocument/2006/relationships/hyperlink" Target="https://www.usmagazine.com/entertainment/news/summer-houses-dara-levitan-on-west-wilson-reunion-getting-tv-ready/" TargetMode="External"/><Relationship Id="rId1884" Type="http://schemas.openxmlformats.org/officeDocument/2006/relationships/hyperlink" Target="https://www.usmagazine.com/sports/news/maxim-naumov-shares-support-for-ilia-malinin-after-2026-olympic-upset/" TargetMode="External"/><Relationship Id="rId1885" Type="http://schemas.openxmlformats.org/officeDocument/2006/relationships/hyperlink" Target="https://www.usmagazine.com/shopping/news/figure-skater-alysa-liu-rare-beauty-lipstick-olympics/" TargetMode="External"/><Relationship Id="rId1886" Type="http://schemas.openxmlformats.org/officeDocument/2006/relationships/hyperlink" Target="https://www.usmagazine.com/celebrity-news/news/blue-ivy-carter-is-beyonces-mini-me-at-2026-super-bowl-with-jay-z/" TargetMode="External"/><Relationship Id="rId1887" Type="http://schemas.openxmlformats.org/officeDocument/2006/relationships/hyperlink" Target="https://www.womansworld.com/healthcare/medicare-prescription-payment-plan-how-it-works" TargetMode="External"/><Relationship Id="rId1888" Type="http://schemas.openxmlformats.org/officeDocument/2006/relationships/hyperlink" Target="https://www.womansworld.com/wellness/shoveling-snow-heart-attack" TargetMode="External"/><Relationship Id="rId1889" Type="http://schemas.openxmlformats.org/officeDocument/2006/relationships/hyperlink" Target="https://www.usmagazine.com/shopping/news/old-navy-fashion-deals-presidents-day-sale/" TargetMode="External"/><Relationship Id="rId1880" Type="http://schemas.openxmlformats.org/officeDocument/2006/relationships/hyperlink" Target="https://www.usmagazine.com/shopping/news/gwyneth-paltrow-inspired-sweaters/" TargetMode="External"/><Relationship Id="rId1881" Type="http://schemas.openxmlformats.org/officeDocument/2006/relationships/hyperlink" Target="https://www.usmagazine.com/crime-news/news/grieving-father-attacks-sons-accused-killer-in-north-carolina-court/" TargetMode="External"/><Relationship Id="rId1882" Type="http://schemas.openxmlformats.org/officeDocument/2006/relationships/hyperlink" Target="https://www.womansworld.com/entertainment/celebrities/lisa-rinna-reveals-why-her-daughters-have-never-seen-her-work-exclusive" TargetMode="External"/><Relationship Id="rId1883" Type="http://schemas.openxmlformats.org/officeDocument/2006/relationships/hyperlink" Target="https://www.usmagazine.com/shopping/news/transitional-season-jackets-through-may/" TargetMode="External"/><Relationship Id="rId3612" Type="http://schemas.openxmlformats.org/officeDocument/2006/relationships/hyperlink" Target="https://www.usmagazine.com/celebrity-news/news/bella-hadids-ex-adan-banuelos-arrested-for-public-intoxication/" TargetMode="External"/><Relationship Id="rId3611" Type="http://schemas.openxmlformats.org/officeDocument/2006/relationships/hyperlink" Target="https://www.usmagazine.com/celebrity-moms/news/josh-allen-hints-becoming-a-dad-is-more-important-than-football/" TargetMode="External"/><Relationship Id="rId3614" Type="http://schemas.openxmlformats.org/officeDocument/2006/relationships/hyperlink" Target="https://www.usmagazine.com/celebrity-moms/news/who-are-matt-lauers-kids-meet-sons-jack-and-thijs-and-daughter-romy/" TargetMode="External"/><Relationship Id="rId3613" Type="http://schemas.openxmlformats.org/officeDocument/2006/relationships/hyperlink" Target="https://www.usmagazine.com/entertainment/news/bad-bunny-dances-with-lady-gaga-to-super-bowl-2026-halftime-show/" TargetMode="External"/><Relationship Id="rId3616" Type="http://schemas.openxmlformats.org/officeDocument/2006/relationships/hyperlink" Target="https://www.usmagazine.com/entertainment/news/what-tim-allen-jenna-elfman-said-about-shifting-gears-romance-after-split/" TargetMode="External"/><Relationship Id="rId3615" Type="http://schemas.openxmlformats.org/officeDocument/2006/relationships/hyperlink" Target="https://www.lifeandstylemag.com/posts/best-brunch-spots-in-los-angeles-worth-visiting/" TargetMode="External"/><Relationship Id="rId3618" Type="http://schemas.openxmlformats.org/officeDocument/2006/relationships/hyperlink" Target="https://www.usmagazine.com/crime-news/news/woman-smiles-in-mugshot-after-beating-pregnant-mother-of-2-with-baseball-bat/" TargetMode="External"/><Relationship Id="rId3617" Type="http://schemas.openxmlformats.org/officeDocument/2006/relationships/hyperlink" Target="https://www.usmagazine.com/celebrity-news/news/reese-witherspoon-reacts-to-penelope-costar-catherine-oharas-death-at-71/" TargetMode="External"/><Relationship Id="rId3619" Type="http://schemas.openxmlformats.org/officeDocument/2006/relationships/hyperlink" Target="https://www.usmagazine.com/entertainment/news/travis-kelce-makes-major-football-decision-as-retirement-questions-linger/" TargetMode="External"/><Relationship Id="rId3610" Type="http://schemas.openxmlformats.org/officeDocument/2006/relationships/hyperlink" Target="https://www.usmagazine.com/entertainment/news/sister-wives-preview-robyn-denies-meri-has-grounds-to-distrust-her/" TargetMode="External"/><Relationship Id="rId3601" Type="http://schemas.openxmlformats.org/officeDocument/2006/relationships/hyperlink" Target="https://www.usmagazine.com/sports/news/how-figure-skater-maxim-naumov-honored-late-parents-in-olympic-debut/" TargetMode="External"/><Relationship Id="rId3600" Type="http://schemas.openxmlformats.org/officeDocument/2006/relationships/hyperlink" Target="https://www.usmagazine.com/celebrity-news/news/who-is-robert-duvalls-wife-inside-late-actors-marriage-to-luciana-pedraza/" TargetMode="External"/><Relationship Id="rId3603" Type="http://schemas.openxmlformats.org/officeDocument/2006/relationships/hyperlink" Target="https://www.lifeandstylemag.com/posts/singles-inferno-season-5-finale-which-couples-ended-up-together/" TargetMode="External"/><Relationship Id="rId3602" Type="http://schemas.openxmlformats.org/officeDocument/2006/relationships/hyperlink" Target="https://www.usmagazine.com/shopping/news/jessica-alba-barrel-leg-jeans-free-people/" TargetMode="External"/><Relationship Id="rId3605" Type="http://schemas.openxmlformats.org/officeDocument/2006/relationships/hyperlink" Target="https://www.usmagazine.com/entertainment/news/why-bridgertons-kate-anthony-wont-get-their-own-spinoff-after-absence/" TargetMode="External"/><Relationship Id="rId3604" Type="http://schemas.openxmlformats.org/officeDocument/2006/relationships/hyperlink" Target="https://www.usmagazine.com/celebrity-news/news/inside-candace-owens-and-charlie-kirk-friendships-before-his-death/" TargetMode="External"/><Relationship Id="rId3607" Type="http://schemas.openxmlformats.org/officeDocument/2006/relationships/hyperlink" Target="https://www.usmagazine.com/celebrity-news/news/matt-and-abby-howard-say-theyre-not-billionaires-but-have-a-lot-of-money/" TargetMode="External"/><Relationship Id="rId3606" Type="http://schemas.openxmlformats.org/officeDocument/2006/relationships/hyperlink" Target="https://www.usmagazine.com/celebrity-news/news/brooke-nevils-book-reveals-moms-reaction-to-alleged-matt-lauer-assault/" TargetMode="External"/><Relationship Id="rId3609" Type="http://schemas.openxmlformats.org/officeDocument/2006/relationships/hyperlink" Target="https://www.usmagazine.com/entertainment/news/bad-bunny-says-god-bless-america-during-super-bowl-60-halftime-show/" TargetMode="External"/><Relationship Id="rId3608" Type="http://schemas.openxmlformats.org/officeDocument/2006/relationships/hyperlink" Target="https://www.usmagazine.com/stylish/news/chappell-roan-bares-chest-in-2026-grammys-dress-with-nipple-rings/" TargetMode="External"/><Relationship Id="rId1059" Type="http://schemas.openxmlformats.org/officeDocument/2006/relationships/hyperlink" Target="https://www.usmagazine.com/celebrity-moms/news/tia-mowry-says-angelina-jolie-asked-for-her-insight-into-being-a-twin/" TargetMode="External"/><Relationship Id="rId228" Type="http://schemas.openxmlformats.org/officeDocument/2006/relationships/hyperlink" Target="https://www.miamiherald.com/news/nation-world/world/americas/cuba/article314691535.html" TargetMode="External"/><Relationship Id="rId227" Type="http://schemas.openxmlformats.org/officeDocument/2006/relationships/hyperlink" Target="https://www.kansascity.com/sports/fifa-world-cup/article314676075.html" TargetMode="External"/><Relationship Id="rId226" Type="http://schemas.openxmlformats.org/officeDocument/2006/relationships/hyperlink" Target="https://www.kansascity.com/living/article314680891.html" TargetMode="External"/><Relationship Id="rId225" Type="http://schemas.openxmlformats.org/officeDocument/2006/relationships/hyperlink" Target="https://www.star-telegram.com/news/politics-government/state-politics/article314628117.html" TargetMode="External"/><Relationship Id="rId2380" Type="http://schemas.openxmlformats.org/officeDocument/2006/relationships/hyperlink" Target="https://www.usmagazine.com/celebrity-news/news/l-a-district-attorney-reveals-if-nick-reiner-case-is-death-penalty-eligible/" TargetMode="External"/><Relationship Id="rId229" Type="http://schemas.openxmlformats.org/officeDocument/2006/relationships/hyperlink" Target="https://www.star-telegram.com/news/politics-government/state-politics/article314834142.html" TargetMode="External"/><Relationship Id="rId1050" Type="http://schemas.openxmlformats.org/officeDocument/2006/relationships/hyperlink" Target="https://www.usmagazine.com/entertainment/news/sara-ramirez-pays-tribute-to-eric-dane-shares-his-support-for-trans-costar/" TargetMode="External"/><Relationship Id="rId2381" Type="http://schemas.openxmlformats.org/officeDocument/2006/relationships/hyperlink" Target="https://www.womansworld.com/wellness/mental-health/how-to-increase-oxytocin-naturally-and-reduce-stress-fast" TargetMode="External"/><Relationship Id="rId220" Type="http://schemas.openxmlformats.org/officeDocument/2006/relationships/hyperlink" Target="https://www.miamiherald.com/news/politics-government/national-politics/article314812835.html" TargetMode="External"/><Relationship Id="rId1051" Type="http://schemas.openxmlformats.org/officeDocument/2006/relationships/hyperlink" Target="https://www.womansworld.com/shopping/dollar-general-williams-sonoma-dupes-for-under-10-dollars" TargetMode="External"/><Relationship Id="rId2382" Type="http://schemas.openxmlformats.org/officeDocument/2006/relationships/hyperlink" Target="https://www.womansworld.com/wellness/women-are-menopause-masking-and-experts-say-it-could-be-making-symptoms-much-worse" TargetMode="External"/><Relationship Id="rId1052" Type="http://schemas.openxmlformats.org/officeDocument/2006/relationships/hyperlink" Target="https://www.womansworld.com/wellness/cancer/thyroid-cancer-symptoms-subtle-signs-women-should-know" TargetMode="External"/><Relationship Id="rId2383" Type="http://schemas.openxmlformats.org/officeDocument/2006/relationships/hyperlink" Target="https://www.usmagazine.com/entertainment/news/how-many-people-watched-bad-bunnys-super-bowl-2026-halftime-show/" TargetMode="External"/><Relationship Id="rId1053" Type="http://schemas.openxmlformats.org/officeDocument/2006/relationships/hyperlink" Target="https://www.usmagazine.com/celebrity-news/news/swat-forensics-cop-cars-swarm-nancy-guthries-neighborhood-amid-search/" TargetMode="External"/><Relationship Id="rId2384" Type="http://schemas.openxmlformats.org/officeDocument/2006/relationships/hyperlink" Target="https://www.usmagazine.com/shopping/news/celeb-style-fashionable-sneakers-replace-boots/" TargetMode="External"/><Relationship Id="rId1054" Type="http://schemas.openxmlformats.org/officeDocument/2006/relationships/hyperlink" Target="https://www.usmagazine.com/celebrity-news/news/nancy-guthrie-kidnappers-ransom-letter-demands-reportedly-revealed/" TargetMode="External"/><Relationship Id="rId2385" Type="http://schemas.openxmlformats.org/officeDocument/2006/relationships/hyperlink" Target="https://www.usmagazine.com/entertainment/news/chicago-p-d-s-laroyce-hawkins-sounds-off-on-atwater-baby-news/" TargetMode="External"/><Relationship Id="rId224" Type="http://schemas.openxmlformats.org/officeDocument/2006/relationships/hyperlink" Target="https://www.miamiherald.com/news/politics-government/article314631578.html" TargetMode="External"/><Relationship Id="rId1055" Type="http://schemas.openxmlformats.org/officeDocument/2006/relationships/hyperlink" Target="https://www.usmagazine.com/entertainment/news/tamra-judge-addresses-rumor-she-was-disinvited-from-girls-trip-event/" TargetMode="External"/><Relationship Id="rId2386" Type="http://schemas.openxmlformats.org/officeDocument/2006/relationships/hyperlink" Target="https://www.usmagazine.com/shopping/news/transitional-fashion-finds-spring/" TargetMode="External"/><Relationship Id="rId223" Type="http://schemas.openxmlformats.org/officeDocument/2006/relationships/hyperlink" Target="https://www.star-telegram.com/opinion/letters-to-the-editor/article314761341.html" TargetMode="External"/><Relationship Id="rId1056" Type="http://schemas.openxmlformats.org/officeDocument/2006/relationships/hyperlink" Target="https://www.womansworld.com/wellness/supplements/coq10-benefits-for-women-over-50" TargetMode="External"/><Relationship Id="rId2387" Type="http://schemas.openxmlformats.org/officeDocument/2006/relationships/hyperlink" Target="https://www.womansworld.com/wellness/does-lemon-water-help-with-bloating-she-says-it-changed-her-life" TargetMode="External"/><Relationship Id="rId222" Type="http://schemas.openxmlformats.org/officeDocument/2006/relationships/hyperlink" Target="https://www.sacbee.com/opinion/article314792097.html" TargetMode="External"/><Relationship Id="rId1057" Type="http://schemas.openxmlformats.org/officeDocument/2006/relationships/hyperlink" Target="https://www.usmagazine.com/shopping/news/abercrombie-fitch-flattering-bra-free-dresses/" TargetMode="External"/><Relationship Id="rId2388" Type="http://schemas.openxmlformats.org/officeDocument/2006/relationships/hyperlink" Target="https://www.usmagazine.com/celebrity-news/news/rebecca-gayheart-discussed-anticipatory-grief-before-eric-danes-death/" TargetMode="External"/><Relationship Id="rId221" Type="http://schemas.openxmlformats.org/officeDocument/2006/relationships/hyperlink" Target="https://www.charlotteobserver.com/sports/nascar-auto-racing/article314602838.html" TargetMode="External"/><Relationship Id="rId1058" Type="http://schemas.openxmlformats.org/officeDocument/2006/relationships/hyperlink" Target="https://www.usmagazine.com/crime-news/news/woman-pleads-guilty-after-4-year-old-consumed-fentanyl-revived-twice/" TargetMode="External"/><Relationship Id="rId2389" Type="http://schemas.openxmlformats.org/officeDocument/2006/relationships/hyperlink" Target="https://www.usmagazine.com/celebrity-news/news/alix-earle-has-been-in-a-self-doubt-funk-after-braxton-berrios-split/" TargetMode="External"/><Relationship Id="rId1048" Type="http://schemas.openxmlformats.org/officeDocument/2006/relationships/hyperlink" Target="https://www.usmagazine.com/celebrity-news/news/conan-obrien-breaks-silence-on-rob-reiners-murder-after-party-fight/" TargetMode="External"/><Relationship Id="rId2379" Type="http://schemas.openxmlformats.org/officeDocument/2006/relationships/hyperlink" Target="https://www.usmagazine.com/entertainment/news/jay-manuel-claims-he-was-threatened-when-wanting-to-leave-antm/" TargetMode="External"/><Relationship Id="rId1049" Type="http://schemas.openxmlformats.org/officeDocument/2006/relationships/hyperlink" Target="https://www.usmagazine.com/sports/news/travis-kelce-scottie-scheffler-surprise-make-a-wish-recipient-watch/" TargetMode="External"/><Relationship Id="rId217" Type="http://schemas.openxmlformats.org/officeDocument/2006/relationships/hyperlink" Target="https://www.charlotteobserver.com/news/state/north-carolina/article314630930.html" TargetMode="External"/><Relationship Id="rId216" Type="http://schemas.openxmlformats.org/officeDocument/2006/relationships/hyperlink" Target="https://www.miamiherald.com/news/local/crime/article314787928.html" TargetMode="External"/><Relationship Id="rId215" Type="http://schemas.openxmlformats.org/officeDocument/2006/relationships/hyperlink" Target="https://www.charlotteobserver.com/news/state/north-carolina/article314570944.html" TargetMode="External"/><Relationship Id="rId214" Type="http://schemas.openxmlformats.org/officeDocument/2006/relationships/hyperlink" Target="https://www.miamiherald.com/news/nation-world/world/americas/cuba/article314852319.html" TargetMode="External"/><Relationship Id="rId219" Type="http://schemas.openxmlformats.org/officeDocument/2006/relationships/hyperlink" Target="https://www.newsobserver.com/news/politics-government/election/article314560253.html" TargetMode="External"/><Relationship Id="rId218" Type="http://schemas.openxmlformats.org/officeDocument/2006/relationships/hyperlink" Target="https://www.kansascity.com/entertainment/article314731925.html" TargetMode="External"/><Relationship Id="rId2370" Type="http://schemas.openxmlformats.org/officeDocument/2006/relationships/hyperlink" Target="https://www.usmagazine.com/celebrity-news/news/influencer-mikayla-nogueira-announces-split-from-husband-cody-hawken/" TargetMode="External"/><Relationship Id="rId1040" Type="http://schemas.openxmlformats.org/officeDocument/2006/relationships/hyperlink" Target="https://www.usmagazine.com/entertainment/news/lindsey-vonn-shares-graphic-x-ray-of-broken-leg-after-2026-olympics-injury/" TargetMode="External"/><Relationship Id="rId2371" Type="http://schemas.openxmlformats.org/officeDocument/2006/relationships/hyperlink" Target="https://www.usmagazine.com/shopping/news/designer-looking-sweaters-on-sale/" TargetMode="External"/><Relationship Id="rId1041" Type="http://schemas.openxmlformats.org/officeDocument/2006/relationships/hyperlink" Target="https://www.usmagazine.com/shopping/news/meghan-markle-silky-trousers-style-amazon/" TargetMode="External"/><Relationship Id="rId2372" Type="http://schemas.openxmlformats.org/officeDocument/2006/relationships/hyperlink" Target="https://www.usmagazine.com/entertainment/news/3-best-new-to-hbo-max-movies-to-watch-this-weekend-january-30-february-1-2026/" TargetMode="External"/><Relationship Id="rId1042" Type="http://schemas.openxmlformats.org/officeDocument/2006/relationships/hyperlink" Target="https://www.lifeandstylemag.com/posts/title-page-sep-sitename-jenna-bush-hagers-secret-service-name-was-very-on-brand/" TargetMode="External"/><Relationship Id="rId2373" Type="http://schemas.openxmlformats.org/officeDocument/2006/relationships/hyperlink" Target="https://www.usmagazine.com/celebrity-news/news/jfk-jr-and-carolyn-bessette-kennedys-relationship-timeline/" TargetMode="External"/><Relationship Id="rId1043" Type="http://schemas.openxmlformats.org/officeDocument/2006/relationships/hyperlink" Target="https://www.usmagazine.com/celebrity-news/news/erika-kirk-breaks-down-in-tears-during-president-trumps-state-of-the-union/" TargetMode="External"/><Relationship Id="rId2374" Type="http://schemas.openxmlformats.org/officeDocument/2006/relationships/hyperlink" Target="https://www.usmagazine.com/shopping/news/levis-denim-sale-presidents-day/" TargetMode="External"/><Relationship Id="rId213" Type="http://schemas.openxmlformats.org/officeDocument/2006/relationships/hyperlink" Target="https://www.kansascity.com/opinion/readers-opinion/guest-commentary/article314750725.html" TargetMode="External"/><Relationship Id="rId1044" Type="http://schemas.openxmlformats.org/officeDocument/2006/relationships/hyperlink" Target="https://www.usmagazine.com/entertainment/news/padres-matt-waldron-out-indefinitely-after-procedure-to-drain-hemorrhoids/" TargetMode="External"/><Relationship Id="rId2375" Type="http://schemas.openxmlformats.org/officeDocument/2006/relationships/hyperlink" Target="https://www.usmagazine.com/celebrity-news/news/olympian-chloe-kim-and-nfl-star-myles-garretts-relationship-timeline/" TargetMode="External"/><Relationship Id="rId212" Type="http://schemas.openxmlformats.org/officeDocument/2006/relationships/hyperlink" Target="https://www.charlotteobserver.com/news/local/crime/article314598852.html" TargetMode="External"/><Relationship Id="rId1045" Type="http://schemas.openxmlformats.org/officeDocument/2006/relationships/hyperlink" Target="https://www.usmagazine.com/celebrity-news/news/mary-cosbys-son-roberts-divorce-settled-as-he-remains-behind-bars-in-jail-excl/" TargetMode="External"/><Relationship Id="rId2376" Type="http://schemas.openxmlformats.org/officeDocument/2006/relationships/hyperlink" Target="https://www.womansworld.com/wellness/the-best-skin-health-supplements-for-women-over-50" TargetMode="External"/><Relationship Id="rId211" Type="http://schemas.openxmlformats.org/officeDocument/2006/relationships/hyperlink" Target="https://www.star-telegram.com/news/local/crime/article314603421.html" TargetMode="External"/><Relationship Id="rId1046" Type="http://schemas.openxmlformats.org/officeDocument/2006/relationships/hyperlink" Target="https://www.usmagazine.com/entertainment/news/big-brothers-vince-panaro-reveals-relationship-status-with-kelsey/" TargetMode="External"/><Relationship Id="rId2377" Type="http://schemas.openxmlformats.org/officeDocument/2006/relationships/hyperlink" Target="https://www.usmagazine.com/entertainment/news/yellowstones-luke-grimes-addresses-criticism-about-kayce-spinoff/" TargetMode="External"/><Relationship Id="rId210" Type="http://schemas.openxmlformats.org/officeDocument/2006/relationships/hyperlink" Target="https://www.charlotteobserver.com/opinion/article314806370.html" TargetMode="External"/><Relationship Id="rId1047" Type="http://schemas.openxmlformats.org/officeDocument/2006/relationships/hyperlink" Target="https://www.usmagazine.com/crime-news/news/son-found-maryland-mom-being-stabbed-by-husband-charged-with-murder/" TargetMode="External"/><Relationship Id="rId2378" Type="http://schemas.openxmlformats.org/officeDocument/2006/relationships/hyperlink" Target="https://www.usmagazine.com/celebrity-news/news/nancy-guthrie-has-been-missing-for-more-than-2-weeks-fact-or-fiction/" TargetMode="External"/><Relationship Id="rId249" Type="http://schemas.openxmlformats.org/officeDocument/2006/relationships/hyperlink" Target="https://www.miamiherald.com/news/local/immigration/article314667695.html" TargetMode="External"/><Relationship Id="rId248" Type="http://schemas.openxmlformats.org/officeDocument/2006/relationships/hyperlink" Target="https://www.miamiherald.com/entertainment/article314602019.html" TargetMode="External"/><Relationship Id="rId247" Type="http://schemas.openxmlformats.org/officeDocument/2006/relationships/hyperlink" Target="https://www.miamiherald.com/living/article314772526.html" TargetMode="External"/><Relationship Id="rId1070" Type="http://schemas.openxmlformats.org/officeDocument/2006/relationships/hyperlink" Target="https://www.womansworld.com/entertainment/classic-tv/best-1950s-sitcoms" TargetMode="External"/><Relationship Id="rId1071" Type="http://schemas.openxmlformats.org/officeDocument/2006/relationships/hyperlink" Target="https://www.womansworld.com/wellness/cancer/cologuard-vs-colonoscopy-which-is-better-a-doctor-explains" TargetMode="External"/><Relationship Id="rId1072" Type="http://schemas.openxmlformats.org/officeDocument/2006/relationships/hyperlink" Target="https://www.usmagazine.com/entertainment/news/sophia-umansky-nick-dubrow-and-mason-grammer-filming-next-gen-la-excl/" TargetMode="External"/><Relationship Id="rId242" Type="http://schemas.openxmlformats.org/officeDocument/2006/relationships/hyperlink" Target="https://www.newsobserver.com/opinion/article314750306.html" TargetMode="External"/><Relationship Id="rId1073" Type="http://schemas.openxmlformats.org/officeDocument/2006/relationships/hyperlink" Target="https://www.usmagazine.com/celebrity-news/news/bethenny-frankel-talks-carole-radziwills-past-with-ghislaine-maxwell/" TargetMode="External"/><Relationship Id="rId241" Type="http://schemas.openxmlformats.org/officeDocument/2006/relationships/hyperlink" Target="https://www.miamiherald.com/sports/fighting/article314548900.html" TargetMode="External"/><Relationship Id="rId1074" Type="http://schemas.openxmlformats.org/officeDocument/2006/relationships/hyperlink" Target="https://www.usmagazine.com/crime-news/news/man-killed-ex-girlfriend-hid-her-corpse-in-her-own-coffee-table/" TargetMode="External"/><Relationship Id="rId240" Type="http://schemas.openxmlformats.org/officeDocument/2006/relationships/hyperlink" Target="https://www.charlotteobserver.com/opinion/article314559486.html" TargetMode="External"/><Relationship Id="rId1075" Type="http://schemas.openxmlformats.org/officeDocument/2006/relationships/hyperlink" Target="https://www.usmagazine.com/crime-news/news/woman-stabbed-father-of-her-child-after-learning-he-was-cheating-with-her-sister/" TargetMode="External"/><Relationship Id="rId1076" Type="http://schemas.openxmlformats.org/officeDocument/2006/relationships/hyperlink" Target="https://www.usmagazine.com/celebrity-news/news/rhoslcs-bronwyn-newport-says-todd-wants-to-make-it-right-amid-split/" TargetMode="External"/><Relationship Id="rId246" Type="http://schemas.openxmlformats.org/officeDocument/2006/relationships/hyperlink" Target="https://www.newsobserver.com/news/politics-government/article314748692.html" TargetMode="External"/><Relationship Id="rId1077" Type="http://schemas.openxmlformats.org/officeDocument/2006/relationships/hyperlink" Target="https://www.usmagazine.com/celebrity-moms/news/influencer-beth-nicely-debuts-postpartum-body-after-welcoming-2nd-baby/" TargetMode="External"/><Relationship Id="rId245" Type="http://schemas.openxmlformats.org/officeDocument/2006/relationships/hyperlink" Target="https://www.sacbee.com/news/local/article314677642.html" TargetMode="External"/><Relationship Id="rId1078" Type="http://schemas.openxmlformats.org/officeDocument/2006/relationships/hyperlink" Target="https://www.womansworld.com/wellness/best-foods-and-drinks-for-osteoporosis-prevention-after-50" TargetMode="External"/><Relationship Id="rId244" Type="http://schemas.openxmlformats.org/officeDocument/2006/relationships/hyperlink" Target="https://www.kansascity.com/news/local/community/johnson-county/olathe/article314820165.html" TargetMode="External"/><Relationship Id="rId1079" Type="http://schemas.openxmlformats.org/officeDocument/2006/relationships/hyperlink" Target="https://www.usmagazine.com/entertainment/news/justin-hartleys-costars-gush-over-how-handsome-he-is-amid-tracker-success/" TargetMode="External"/><Relationship Id="rId243" Type="http://schemas.openxmlformats.org/officeDocument/2006/relationships/hyperlink" Target="https://www.star-telegram.com/opinion/ryanjrusak/article314821168.html" TargetMode="External"/><Relationship Id="rId239" Type="http://schemas.openxmlformats.org/officeDocument/2006/relationships/hyperlink" Target="https://www.miamiherald.com/news/local/community/miami-dade/north-miami/article314774336.html" TargetMode="External"/><Relationship Id="rId238" Type="http://schemas.openxmlformats.org/officeDocument/2006/relationships/hyperlink" Target="https://www.star-telegram.com/news/local/article314823828.html" TargetMode="External"/><Relationship Id="rId237" Type="http://schemas.openxmlformats.org/officeDocument/2006/relationships/hyperlink" Target="https://www.miamiherald.com/news/health-care/article314709824.html" TargetMode="External"/><Relationship Id="rId236" Type="http://schemas.openxmlformats.org/officeDocument/2006/relationships/hyperlink" Target="https://www.sacbee.com/news/politics-government/capitol-alert/article314724555.html" TargetMode="External"/><Relationship Id="rId2390" Type="http://schemas.openxmlformats.org/officeDocument/2006/relationships/hyperlink" Target="https://www.usmagazine.com/shopping/news/hilary-duff-quilted-leather-handbag-look-amazon/" TargetMode="External"/><Relationship Id="rId1060" Type="http://schemas.openxmlformats.org/officeDocument/2006/relationships/hyperlink" Target="https://www.usmagazine.com/celebrity-news/news/tmz-will-stop-revealing-notes-from-alleged-nancy-guthrie-informant/" TargetMode="External"/><Relationship Id="rId2391" Type="http://schemas.openxmlformats.org/officeDocument/2006/relationships/hyperlink" Target="https://www.womansworld.com/entertainment/celebrities/ilia-malinin-banned-move-first-legal-olympic-backflip-photos" TargetMode="External"/><Relationship Id="rId1061" Type="http://schemas.openxmlformats.org/officeDocument/2006/relationships/hyperlink" Target="https://www.usmagazine.com/celebrity-news/news/james-van-der-beeks-inner-circle-alfonso-ribeiro-and-more-friends/" TargetMode="External"/><Relationship Id="rId2392" Type="http://schemas.openxmlformats.org/officeDocument/2006/relationships/hyperlink" Target="https://www.usmagazine.com/crime-news/news/sarasota-shooting-suspect-brought-2-guns-5-knives-more-weapons-to-crime-scene/" TargetMode="External"/><Relationship Id="rId231" Type="http://schemas.openxmlformats.org/officeDocument/2006/relationships/hyperlink" Target="https://www.star-telegram.com/sports/spt-columns-blogs/mac-engel/article314594128.html" TargetMode="External"/><Relationship Id="rId1062" Type="http://schemas.openxmlformats.org/officeDocument/2006/relationships/hyperlink" Target="https://www.usmagazine.com/celebrity-news/news/new-images-could-accelerate-nancy-guthrie-case-former-fbi-agent-excl/" TargetMode="External"/><Relationship Id="rId2393" Type="http://schemas.openxmlformats.org/officeDocument/2006/relationships/hyperlink" Target="https://www.usmagazine.com/entertainment/news/canadian-tate-mcrae-faces-backlash-for-appearing-in-team-usa-olympics-ad/" TargetMode="External"/><Relationship Id="rId230" Type="http://schemas.openxmlformats.org/officeDocument/2006/relationships/hyperlink" Target="https://www.kansascity.com/news/article314754718.html" TargetMode="External"/><Relationship Id="rId1063" Type="http://schemas.openxmlformats.org/officeDocument/2006/relationships/hyperlink" Target="https://www.womansworld.com/entertainment/classic-tv/lindsay-wagner-reflects-on-the-bionic-woman-jamie-sommers-at-50-exclusive" TargetMode="External"/><Relationship Id="rId2394" Type="http://schemas.openxmlformats.org/officeDocument/2006/relationships/hyperlink" Target="https://www.usmagazine.com/entertainment/news/below-decks-ben-robinson-claims-infidelity-led-to-his-engagement-ending/" TargetMode="External"/><Relationship Id="rId1064" Type="http://schemas.openxmlformats.org/officeDocument/2006/relationships/hyperlink" Target="https://www.usmagazine.com/crime-news/news/multiple-people-dead-after-shooting-inside-florida-gated-community-home/" TargetMode="External"/><Relationship Id="rId2395" Type="http://schemas.openxmlformats.org/officeDocument/2006/relationships/hyperlink" Target="https://www.usmagazine.com/crime-news/news/boyfriend-charged-with-murder-in-case-of-missing-north-dakota-woman/" TargetMode="External"/><Relationship Id="rId1065" Type="http://schemas.openxmlformats.org/officeDocument/2006/relationships/hyperlink" Target="https://www.usmagazine.com/celebrity-news/news/leah-lewis-jack-edman-spark-romance-rumors-as-matlock-investigation-ends/" TargetMode="External"/><Relationship Id="rId2396" Type="http://schemas.openxmlformats.org/officeDocument/2006/relationships/hyperlink" Target="https://www.womansworld.com/life/holidays/best-things-to-do-in-palm-springs" TargetMode="External"/><Relationship Id="rId235" Type="http://schemas.openxmlformats.org/officeDocument/2006/relationships/hyperlink" Target="https://www.kansascity.com/news/politics-government/article314636948.html" TargetMode="External"/><Relationship Id="rId1066" Type="http://schemas.openxmlformats.org/officeDocument/2006/relationships/hyperlink" Target="https://www.usmagazine.com/shopping/news/slimming-midi-dresses-elongate-petite-frame/" TargetMode="External"/><Relationship Id="rId2397" Type="http://schemas.openxmlformats.org/officeDocument/2006/relationships/hyperlink" Target="https://www.usmagazine.com/celebrity-moms/news/milo-ventimiglia-details-bond-with-his-magical-daughter-before-baby-no-2/" TargetMode="External"/><Relationship Id="rId234" Type="http://schemas.openxmlformats.org/officeDocument/2006/relationships/hyperlink" Target="https://www.miamiherald.com/news/politics-government/state-politics/article314571819.html" TargetMode="External"/><Relationship Id="rId1067" Type="http://schemas.openxmlformats.org/officeDocument/2006/relationships/hyperlink" Target="https://www.usmagazine.com/entertainment/news/below-deck-meds-malia-white-secretly-welcomed-a-baby-with-partner-robert/" TargetMode="External"/><Relationship Id="rId2398" Type="http://schemas.openxmlformats.org/officeDocument/2006/relationships/hyperlink" Target="https://www.womansworld.com/entertainment/tv-shows/all-creatures-great-and-small-cast-on-handling-real-animals-on-set" TargetMode="External"/><Relationship Id="rId233" Type="http://schemas.openxmlformats.org/officeDocument/2006/relationships/hyperlink" Target="https://www.star-telegram.com/opinion/bud-kennedy/article314530751.html" TargetMode="External"/><Relationship Id="rId1068" Type="http://schemas.openxmlformats.org/officeDocument/2006/relationships/hyperlink" Target="https://www.usmagazine.com/crime-news/news/alabama-police-chief-accused-of-assaulting-woman-over-alleged-cheating/" TargetMode="External"/><Relationship Id="rId2399" Type="http://schemas.openxmlformats.org/officeDocument/2006/relationships/hyperlink" Target="https://www.womansworld.com/entertainment/news/what-is-curling-rules-stones-and-team-usa-schedule-explained" TargetMode="External"/><Relationship Id="rId232" Type="http://schemas.openxmlformats.org/officeDocument/2006/relationships/hyperlink" Target="https://www.sacbee.com/news/local/article314791210.html" TargetMode="External"/><Relationship Id="rId1069" Type="http://schemas.openxmlformats.org/officeDocument/2006/relationships/hyperlink" Target="https://www.usmagazine.com/celebrity-moms/news/prince-harry-cuddles-daughter-lili-in-rare-valentines-day-2026-pic/" TargetMode="External"/><Relationship Id="rId1015" Type="http://schemas.openxmlformats.org/officeDocument/2006/relationships/hyperlink" Target="https://www.usmagazine.com/entertainment/news/shifting-gears-showrunner-reveals-what-she-argues-with-tim-allen-about/" TargetMode="External"/><Relationship Id="rId2346" Type="http://schemas.openxmlformats.org/officeDocument/2006/relationships/hyperlink" Target="https://www.usmagazine.com/shopping/news/rich-mom-spring-fashion-weekend-amazon-deals/" TargetMode="External"/><Relationship Id="rId1016" Type="http://schemas.openxmlformats.org/officeDocument/2006/relationships/hyperlink" Target="https://www.womansworld.com/shopping/beauty-shopping/best-volumizing-shampoos-fine-thinning-hair-over-50" TargetMode="External"/><Relationship Id="rId2347" Type="http://schemas.openxmlformats.org/officeDocument/2006/relationships/hyperlink" Target="https://www.usmagazine.com/stylish/news/sotd-miranda-kerr-rich-mom-cardigan-amazon/" TargetMode="External"/><Relationship Id="rId1017" Type="http://schemas.openxmlformats.org/officeDocument/2006/relationships/hyperlink" Target="https://www.usmagazine.com/sports/news/team-usa-hockeys-quinn-hughes-appears-drunk-during-live-interview/" TargetMode="External"/><Relationship Id="rId2348" Type="http://schemas.openxmlformats.org/officeDocument/2006/relationships/hyperlink" Target="https://www.usmagazine.com/celebrity-body/news/melissa-joan-hart-details-nearly-20lb-weight-loss-amid-perimenopause/" TargetMode="External"/><Relationship Id="rId1018" Type="http://schemas.openxmlformats.org/officeDocument/2006/relationships/hyperlink" Target="https://www.womansworld.com/entertainment/celebrities/hoda-kotb-and-savannah-guthrie-relationship-explained" TargetMode="External"/><Relationship Id="rId2349" Type="http://schemas.openxmlformats.org/officeDocument/2006/relationships/hyperlink" Target="https://www.usmagazine.com/celebrity-news/news/eric-dane-felt-angry-that-als-was-taking-him-away-from-his-daughters/" TargetMode="External"/><Relationship Id="rId1019" Type="http://schemas.openxmlformats.org/officeDocument/2006/relationships/hyperlink" Target="https://www.usmagazine.com/celebrity-news/news/prince-william-urged-charles-queen-elizabeth-to-banish-andrew/" TargetMode="External"/><Relationship Id="rId2340" Type="http://schemas.openxmlformats.org/officeDocument/2006/relationships/hyperlink" Target="https://www.usmagazine.com/crime-news/news/fake-child-protective-services-worker-tried-to-kidnap-children-sheriff/" TargetMode="External"/><Relationship Id="rId1010" Type="http://schemas.openxmlformats.org/officeDocument/2006/relationships/hyperlink" Target="https://www.usmagazine.com/celebrity-news/pictures/what-you-didnt-see-on-tv-at-the-2026-grammys-selfies-and-more/" TargetMode="External"/><Relationship Id="rId2341" Type="http://schemas.openxmlformats.org/officeDocument/2006/relationships/hyperlink" Target="https://www.usmagazine.com/celebrity-news/news/martin-shorts-daughter-katherine-short-dead-at-42-what-we-know/" TargetMode="External"/><Relationship Id="rId1011" Type="http://schemas.openxmlformats.org/officeDocument/2006/relationships/hyperlink" Target="https://www.womansworld.com/entertainment/classic-tv/lost-1970s-star-trek-movie-that-almost-changed-spock-forever" TargetMode="External"/><Relationship Id="rId2342" Type="http://schemas.openxmlformats.org/officeDocument/2006/relationships/hyperlink" Target="https://www.usmagazine.com/crime-news/news/3rd-note-in-nancy-guthrie-case-makes-new-demand-for-identity-of-abductor/" TargetMode="External"/><Relationship Id="rId1012" Type="http://schemas.openxmlformats.org/officeDocument/2006/relationships/hyperlink" Target="https://www.usmagazine.com/entertainment/news/blue-bloods-bridget-moynahan-wishes-tv-dad-tom-selleck-happy-birthday/" TargetMode="External"/><Relationship Id="rId2343" Type="http://schemas.openxmlformats.org/officeDocument/2006/relationships/hyperlink" Target="https://www.lifeandstylemag.com/posts/ava-raine-announces-surprise-exit-from-wwe-and-nxt/" TargetMode="External"/><Relationship Id="rId1013" Type="http://schemas.openxmlformats.org/officeDocument/2006/relationships/hyperlink" Target="https://www.usmagazine.com/celebrity-news/news/nina-dobrev-jokes-she-found-a-new-man-after-shaun-white-split/" TargetMode="External"/><Relationship Id="rId2344" Type="http://schemas.openxmlformats.org/officeDocument/2006/relationships/hyperlink" Target="https://www.usmagazine.com/celebrity-news/news/shocking-video-shows-vince-mcmahon-crashing-car-driving-over-100-mph/" TargetMode="External"/><Relationship Id="rId1014" Type="http://schemas.openxmlformats.org/officeDocument/2006/relationships/hyperlink" Target="https://www.usmagazine.com/crime-news/news/washington-man-charged-with-murder-after-curb-stomping-mom-to-death/" TargetMode="External"/><Relationship Id="rId2345" Type="http://schemas.openxmlformats.org/officeDocument/2006/relationships/hyperlink" Target="https://www.usmagazine.com/entertainment/news/love-story-trailer-recreates-jfk-jr-and-carolyn-bessettes-romance/" TargetMode="External"/><Relationship Id="rId1004" Type="http://schemas.openxmlformats.org/officeDocument/2006/relationships/hyperlink" Target="https://www.womansworld.com/entertainment/classic-tv/father-knows-best-cast" TargetMode="External"/><Relationship Id="rId2335" Type="http://schemas.openxmlformats.org/officeDocument/2006/relationships/hyperlink" Target="https://www.lifeandstylemag.com/posts/the-hidden-tribute-inside-kelsea-ballerinis-grammy-gown/" TargetMode="External"/><Relationship Id="rId1005" Type="http://schemas.openxmlformats.org/officeDocument/2006/relationships/hyperlink" Target="https://www.usmagazine.com/shopping/news/chic-amazon-finds-under-50-mom-wardrobe-refresh/" TargetMode="External"/><Relationship Id="rId2336" Type="http://schemas.openxmlformats.org/officeDocument/2006/relationships/hyperlink" Target="https://www.womansworld.com/entertainment/tv-shows/boston-blue-midseason-trailer-dannys-staying-in-boston" TargetMode="External"/><Relationship Id="rId1006" Type="http://schemas.openxmlformats.org/officeDocument/2006/relationships/hyperlink" Target="https://www.usmagazine.com/entertainment/news/jill-zarins-daughter-defends-bad-bunny-as-zarin-fabrics-denounces-her/" TargetMode="External"/><Relationship Id="rId2337" Type="http://schemas.openxmlformats.org/officeDocument/2006/relationships/hyperlink" Target="https://www.usmagazine.com/celebrity-news/news/hoda-kotb-to-continue-cohosting-today-amid-savannah-guthries-absence/" TargetMode="External"/><Relationship Id="rId1007" Type="http://schemas.openxmlformats.org/officeDocument/2006/relationships/hyperlink" Target="https://www.usmagazine.com/crime-news/news/dog-leads-police-officers-to-find-missing-boy-in-kentucky-neighborhood/" TargetMode="External"/><Relationship Id="rId2338" Type="http://schemas.openxmlformats.org/officeDocument/2006/relationships/hyperlink" Target="https://www.usmagazine.com/celebrity-news/news/how-nancy-guthries-neighbors-are-supporting-savannah-and-her-family/" TargetMode="External"/><Relationship Id="rId1008" Type="http://schemas.openxmlformats.org/officeDocument/2006/relationships/hyperlink" Target="https://www.usmagazine.com/entertainment/news/susan-lucci-addresses-rumored-meltdowns-after-18-daytime-emmy-losses/" TargetMode="External"/><Relationship Id="rId2339" Type="http://schemas.openxmlformats.org/officeDocument/2006/relationships/hyperlink" Target="https://www.usmagazine.com/celebrity-news/news/prince-andrews-arrest-is-an-embarrassment-for-the-royal-family-excl/" TargetMode="External"/><Relationship Id="rId1009" Type="http://schemas.openxmlformats.org/officeDocument/2006/relationships/hyperlink" Target="https://www.usmagazine.com/crime-news/news/man-facing-negligent-homicide-after-death-of-grandson-with-spina-bifida/" TargetMode="External"/><Relationship Id="rId2330" Type="http://schemas.openxmlformats.org/officeDocument/2006/relationships/hyperlink" Target="https://www.womansworld.com/wellness/cancer/james-van-der-beek-early-cancer-symptom" TargetMode="External"/><Relationship Id="rId1000" Type="http://schemas.openxmlformats.org/officeDocument/2006/relationships/hyperlink" Target="https://www.usmagazine.com/shopping/news/everyday-blouses-instantly-elevate-jeans/" TargetMode="External"/><Relationship Id="rId2331" Type="http://schemas.openxmlformats.org/officeDocument/2006/relationships/hyperlink" Target="https://www.womansworld.com/entertainment/celebrities/is-rumer-willis-married-the-mom-reveals-she-works-four-jobs" TargetMode="External"/><Relationship Id="rId1001" Type="http://schemas.openxmlformats.org/officeDocument/2006/relationships/hyperlink" Target="https://www.usmagazine.com/celebrity-news/news/bethenny-frankel-now-has-stage-3a-chronic-kidney-disease-diagnosis/" TargetMode="External"/><Relationship Id="rId2332" Type="http://schemas.openxmlformats.org/officeDocument/2006/relationships/hyperlink" Target="https://www.usmagazine.com/celebrity-news/news/president-trump-threatens-nancy-guthrie-kidnappers-with-death-penalty/" TargetMode="External"/><Relationship Id="rId1002" Type="http://schemas.openxmlformats.org/officeDocument/2006/relationships/hyperlink" Target="https://www.usmagazine.com/crime-news/news/nc-woman-allegedly-shot-and-killed-boyfriend-said-she-was-cleaning-gun/" TargetMode="External"/><Relationship Id="rId2333" Type="http://schemas.openxmlformats.org/officeDocument/2006/relationships/hyperlink" Target="https://www.usmagazine.com/celebrity-news/news/sheriff-hits-back-at-claims-of-blocking-fbi-from-nancy-guthrie-evidence/" TargetMode="External"/><Relationship Id="rId1003" Type="http://schemas.openxmlformats.org/officeDocument/2006/relationships/hyperlink" Target="https://www.usmagazine.com/shopping/news/mila-kunis-barrel-jeans-look-amazon/" TargetMode="External"/><Relationship Id="rId2334" Type="http://schemas.openxmlformats.org/officeDocument/2006/relationships/hyperlink" Target="https://www.usmagazine.com/crime-news/news/men-arrested-in-2019-murder-of-fort-hood-soldier-gregory-wedel-morales/" TargetMode="External"/><Relationship Id="rId1037" Type="http://schemas.openxmlformats.org/officeDocument/2006/relationships/hyperlink" Target="https://www.usmagazine.com/celebrity-news/news/sheriff-reveals-how-much-longer-nancy-guthrie-investigation-could-continue/" TargetMode="External"/><Relationship Id="rId2368" Type="http://schemas.openxmlformats.org/officeDocument/2006/relationships/hyperlink" Target="https://www.usmagazine.com/entertainment/news/fbis-spinoff-cia-teases-onscreen-tension-between-tom-ellis-nick-gehlfuss/" TargetMode="External"/><Relationship Id="rId1038" Type="http://schemas.openxmlformats.org/officeDocument/2006/relationships/hyperlink" Target="https://www.womansworld.com/entertainment/classic-tv/the-lost-florence-henderson-brady-bunch-reboot-show" TargetMode="External"/><Relationship Id="rId2369" Type="http://schemas.openxmlformats.org/officeDocument/2006/relationships/hyperlink" Target="https://www.womansworld.com/entertainment/tv-shows/boston-blue-midseason-premiere-tonight-where-to-watch" TargetMode="External"/><Relationship Id="rId1039" Type="http://schemas.openxmlformats.org/officeDocument/2006/relationships/hyperlink" Target="https://www.usmagazine.com/celebrity-news/news/paige-desorbo-details-debilitating-health-issue-she-has-every-4-months/" TargetMode="External"/><Relationship Id="rId206" Type="http://schemas.openxmlformats.org/officeDocument/2006/relationships/hyperlink" Target="https://www.miamiherald.com/miami-com/miami-com-news/article314728080.html" TargetMode="External"/><Relationship Id="rId205" Type="http://schemas.openxmlformats.org/officeDocument/2006/relationships/hyperlink" Target="https://www.kansascity.com/news/local/article314704967.html" TargetMode="External"/><Relationship Id="rId204" Type="http://schemas.openxmlformats.org/officeDocument/2006/relationships/hyperlink" Target="https://www.charlotteobserver.com/news/local/crime/article314584789.html" TargetMode="External"/><Relationship Id="rId203" Type="http://schemas.openxmlformats.org/officeDocument/2006/relationships/hyperlink" Target="https://www.miamiherald.com/news/politics-government/article314590244.html" TargetMode="External"/><Relationship Id="rId209" Type="http://schemas.openxmlformats.org/officeDocument/2006/relationships/hyperlink" Target="https://www.miamiherald.com/news/politics-government/article314546750.html" TargetMode="External"/><Relationship Id="rId208" Type="http://schemas.openxmlformats.org/officeDocument/2006/relationships/hyperlink" Target="https://www.miamiherald.com/news/local/crime/article314608742.html" TargetMode="External"/><Relationship Id="rId207" Type="http://schemas.openxmlformats.org/officeDocument/2006/relationships/hyperlink" Target="https://www.kansascity.com/news/local/article314838011.html" TargetMode="External"/><Relationship Id="rId2360" Type="http://schemas.openxmlformats.org/officeDocument/2006/relationships/hyperlink" Target="https://www.usmagazine.com/celebrity-news/news/dawsons-creek-star-meredith-monroe-pays-tribute-to-james-van-der-beek/" TargetMode="External"/><Relationship Id="rId1030" Type="http://schemas.openxmlformats.org/officeDocument/2006/relationships/hyperlink" Target="https://www.usmagazine.com/entertainment/news/carrie-underwood-hints-she-gets-booed-during-american-idols-hollywood-week/" TargetMode="External"/><Relationship Id="rId2361" Type="http://schemas.openxmlformats.org/officeDocument/2006/relationships/hyperlink" Target="https://www.usmagazine.com/celebrity-news/news/sisters-hilary-duff-and-haylie-duffs-ups-and-downs-through-the-years/" TargetMode="External"/><Relationship Id="rId1031" Type="http://schemas.openxmlformats.org/officeDocument/2006/relationships/hyperlink" Target="https://www.usmagazine.com/entertainment/news/bad-bunny-addresses-non-spanish-speakers-ahead-of-super-bowl-halftime/" TargetMode="External"/><Relationship Id="rId2362" Type="http://schemas.openxmlformats.org/officeDocument/2006/relationships/hyperlink" Target="https://www.usmagazine.com/entertainment/news/team-usas-mikaela-shiffrin-reacts-to-ilia-malinins-2026-olympics-upset/" TargetMode="External"/><Relationship Id="rId1032" Type="http://schemas.openxmlformats.org/officeDocument/2006/relationships/hyperlink" Target="https://www.usmagazine.com/entertainment/news/turning-point-usas-all-american-halftime-show-wasnt-broadcast-live/" TargetMode="External"/><Relationship Id="rId2363" Type="http://schemas.openxmlformats.org/officeDocument/2006/relationships/hyperlink" Target="https://www.usmagazine.com/stylish/news/sotd-kendall-jenner-flowy-pants-supermodels/" TargetMode="External"/><Relationship Id="rId202" Type="http://schemas.openxmlformats.org/officeDocument/2006/relationships/hyperlink" Target="https://www.sacbee.com/news/local/article314486736.html" TargetMode="External"/><Relationship Id="rId1033" Type="http://schemas.openxmlformats.org/officeDocument/2006/relationships/hyperlink" Target="https://www.usmagazine.com/shopping/news/kate-middleton-luxe-loafers-look/" TargetMode="External"/><Relationship Id="rId2364" Type="http://schemas.openxmlformats.org/officeDocument/2006/relationships/hyperlink" Target="https://www.usmagazine.com/celebrity-moms/news/james-van-der-beek-gushed-over-his-6th-child-being-a-blessing/" TargetMode="External"/><Relationship Id="rId201" Type="http://schemas.openxmlformats.org/officeDocument/2006/relationships/hyperlink" Target="https://www.miamiherald.com/news/state/florida/article314797997.html" TargetMode="External"/><Relationship Id="rId1034" Type="http://schemas.openxmlformats.org/officeDocument/2006/relationships/hyperlink" Target="https://www.usmagazine.com/celebrity-news/news/rebecca-ferguson-reflects-on-having-1st-child-with-ex-who-was-22-years-older/" TargetMode="External"/><Relationship Id="rId2365" Type="http://schemas.openxmlformats.org/officeDocument/2006/relationships/hyperlink" Target="https://www.usmagazine.com/shopping/news/affordable-winter-datenight-outfits-amazon/" TargetMode="External"/><Relationship Id="rId200" Type="http://schemas.openxmlformats.org/officeDocument/2006/relationships/hyperlink" Target="https://www.miamiherald.com/news/nation-world/world/americas/cuba/article314843833.html" TargetMode="External"/><Relationship Id="rId1035" Type="http://schemas.openxmlformats.org/officeDocument/2006/relationships/hyperlink" Target="https://www.usmagazine.com/stylish/news/sotd-rachel-zoe-polka-dot-dress-look-amazon/" TargetMode="External"/><Relationship Id="rId2366" Type="http://schemas.openxmlformats.org/officeDocument/2006/relationships/hyperlink" Target="https://www.usmagazine.com/celebrity-news/news/fbi-addresses-new-message-regarding-savannah-guthries-missing-mom-nancy/" TargetMode="External"/><Relationship Id="rId1036" Type="http://schemas.openxmlformats.org/officeDocument/2006/relationships/hyperlink" Target="https://www.womansworld.com/shopping/shop-dollar-tree-pioneer-woman-style-decor-for-under-5" TargetMode="External"/><Relationship Id="rId2367" Type="http://schemas.openxmlformats.org/officeDocument/2006/relationships/hyperlink" Target="https://www.lifeandstylemag.com/posts/important-home-chores-to-tackle-before-spring/" TargetMode="External"/><Relationship Id="rId1026" Type="http://schemas.openxmlformats.org/officeDocument/2006/relationships/hyperlink" Target="https://www.usmagazine.com/sports/news/dylan-stromes-wife-calls-out-nhl-for-making-daughter-part-of-narrative/" TargetMode="External"/><Relationship Id="rId2357" Type="http://schemas.openxmlformats.org/officeDocument/2006/relationships/hyperlink" Target="https://www.usmagazine.com/shopping/news/best-styles-abercrombies-early-spring-preview/" TargetMode="External"/><Relationship Id="rId1027" Type="http://schemas.openxmlformats.org/officeDocument/2006/relationships/hyperlink" Target="https://www.usmagazine.com/entertainment/news/is-mike-vrabel-married-meet-jen-vrabel-wife-of-the-patriots-head-coach/" TargetMode="External"/><Relationship Id="rId2358" Type="http://schemas.openxmlformats.org/officeDocument/2006/relationships/hyperlink" Target="https://www.womansworld.com/shopping/buy-the-home-depot-calendar-save-200-dollars-on-this-viral-spring-countdown" TargetMode="External"/><Relationship Id="rId1028" Type="http://schemas.openxmlformats.org/officeDocument/2006/relationships/hyperlink" Target="https://www.usmagazine.com/shopping/news/walmart-under-the-radar-spring-sweaters/" TargetMode="External"/><Relationship Id="rId2359" Type="http://schemas.openxmlformats.org/officeDocument/2006/relationships/hyperlink" Target="https://www.usmagazine.com/entertainment/news/amanda-frances-gives-context-on-cult-after-conversation-on-rhobh-excl/" TargetMode="External"/><Relationship Id="rId1029" Type="http://schemas.openxmlformats.org/officeDocument/2006/relationships/hyperlink" Target="https://www.usmagazine.com/sports/news/lsus-flaujae-johnson-admits-coach-kim-mulkeys-fashion-has-improved/" TargetMode="External"/><Relationship Id="rId2350" Type="http://schemas.openxmlformats.org/officeDocument/2006/relationships/hyperlink" Target="https://www.womansworld.com/entertainment/celebrities/inside-catherine-ohara-and-eugene-levy-friendship" TargetMode="External"/><Relationship Id="rId1020" Type="http://schemas.openxmlformats.org/officeDocument/2006/relationships/hyperlink" Target="https://www.usmagazine.com/crime-news/news/4-more-arrested-in-deaths-of-missing-couple-who-were-expecting-baby/" TargetMode="External"/><Relationship Id="rId2351" Type="http://schemas.openxmlformats.org/officeDocument/2006/relationships/hyperlink" Target="https://www.usmagazine.com/celebrity-news/news/savannah-guthries-family-guide-details-about-mom-nancy-and-more/" TargetMode="External"/><Relationship Id="rId1021" Type="http://schemas.openxmlformats.org/officeDocument/2006/relationships/hyperlink" Target="https://www.womansworld.com/wellness/when-to-worry-about-a-lump-under-your-skin" TargetMode="External"/><Relationship Id="rId2352" Type="http://schemas.openxmlformats.org/officeDocument/2006/relationships/hyperlink" Target="https://www.lifeandstylemag.com/posts/how-to-make-your-home-feel-more-open/" TargetMode="External"/><Relationship Id="rId1022" Type="http://schemas.openxmlformats.org/officeDocument/2006/relationships/hyperlink" Target="https://www.usmagazine.com/celebrity-news/news/quinton-aarons-family-claims-they-found-alarming-details-about-his-wife/" TargetMode="External"/><Relationship Id="rId2353" Type="http://schemas.openxmlformats.org/officeDocument/2006/relationships/hyperlink" Target="https://www.usmagazine.com/shopping/news/oldmoney-style-sweaters/" TargetMode="External"/><Relationship Id="rId1023" Type="http://schemas.openxmlformats.org/officeDocument/2006/relationships/hyperlink" Target="https://www.usmagazine.com/celebrity-news/news/who-is-clavicular-meet-controversial-influencer-braden-peters/" TargetMode="External"/><Relationship Id="rId2354" Type="http://schemas.openxmlformats.org/officeDocument/2006/relationships/hyperlink" Target="https://www.usmagazine.com/entertainment/news/5-best-netflix-movies-to-watch-before-they-leave-this-weekend-memoirs-of-a-geisha-and-more/" TargetMode="External"/><Relationship Id="rId1024" Type="http://schemas.openxmlformats.org/officeDocument/2006/relationships/hyperlink" Target="https://www.usmagazine.com/crime-news/news/parents-accused-of-killing-baby-girl-are-charged-with-murder-in-louisiana/" TargetMode="External"/><Relationship Id="rId2355" Type="http://schemas.openxmlformats.org/officeDocument/2006/relationships/hyperlink" Target="https://www.usmagazine.com/shopping/news/elegant-fashion-pieces-women-40s/" TargetMode="External"/><Relationship Id="rId1025" Type="http://schemas.openxmlformats.org/officeDocument/2006/relationships/hyperlink" Target="https://www.usmagazine.com/celebrity-news/news/nancy-guthries-neighbor-reacts-to-terrifying-surveillance-video/" TargetMode="External"/><Relationship Id="rId2356" Type="http://schemas.openxmlformats.org/officeDocument/2006/relationships/hyperlink" Target="https://www.usmagazine.com/celebrity-news/news/shia-labeouf-and-wife-mia-goth-split-nearly-1-year-ago-reports/" TargetMode="External"/><Relationship Id="rId1910" Type="http://schemas.openxmlformats.org/officeDocument/2006/relationships/hyperlink" Target="https://www.usmagazine.com/entertainment/news/bridgerton-season-4-finale-hints-at-adjoa-andohs-exit-as-lady-danbury/" TargetMode="External"/><Relationship Id="rId1911" Type="http://schemas.openxmlformats.org/officeDocument/2006/relationships/hyperlink" Target="https://www.usmagazine.com/celebrity-news/news/who-is-charlie-puths-wife-5-things-to-know-about-brooke-sansone/" TargetMode="External"/><Relationship Id="rId1912" Type="http://schemas.openxmlformats.org/officeDocument/2006/relationships/hyperlink" Target="https://www.womansworld.com/entertainment/classic-tv/how-the-star-trek-the-next-generation-characters-were-cast" TargetMode="External"/><Relationship Id="rId1913" Type="http://schemas.openxmlformats.org/officeDocument/2006/relationships/hyperlink" Target="https://www.usmagazine.com/celebrity-news/news/conan-obrien-party-guests-could-be-witnesses-in-nick-reiner-case-excl/" TargetMode="External"/><Relationship Id="rId1914" Type="http://schemas.openxmlformats.org/officeDocument/2006/relationships/hyperlink" Target="https://www.usmagazine.com/celebrity-news/news/nick-reiner-enters-not-guilty-plea-at-arraignment-for-rob-and-michele-murder/" TargetMode="External"/><Relationship Id="rId1915" Type="http://schemas.openxmlformats.org/officeDocument/2006/relationships/hyperlink" Target="https://www.womansworld.com/weight-loss/success-stories/are-sardines-good-for-weight-loss" TargetMode="External"/><Relationship Id="rId1916" Type="http://schemas.openxmlformats.org/officeDocument/2006/relationships/hyperlink" Target="https://www.usmagazine.com/stylish/pictures/the-most-glamorous-red-carpet-looks-at-the-2026-bafta-awards/" TargetMode="External"/><Relationship Id="rId1917" Type="http://schemas.openxmlformats.org/officeDocument/2006/relationships/hyperlink" Target="https://www.usmagazine.com/celebrity-news/news/prince-william-admits-he-isnt-in-a-calm-state-after-andrews-arrest/" TargetMode="External"/><Relationship Id="rId1918" Type="http://schemas.openxmlformats.org/officeDocument/2006/relationships/hyperlink" Target="https://www.usmagazine.com/shopping/news/lightweight-knit-transitional-dresses/" TargetMode="External"/><Relationship Id="rId1919" Type="http://schemas.openxmlformats.org/officeDocument/2006/relationships/hyperlink" Target="https://www.usmagazine.com/celebrity-news/news/greys-anatomys-sarah-drew-defends-promoting-show-after-eric-danes-death/" TargetMode="External"/><Relationship Id="rId1900" Type="http://schemas.openxmlformats.org/officeDocument/2006/relationships/hyperlink" Target="https://www.usmagazine.com/celebrity-news/news/bafta-judge-resigns-over-unforgivable-aftermath-of-racial-slur-incident/" TargetMode="External"/><Relationship Id="rId1901" Type="http://schemas.openxmlformats.org/officeDocument/2006/relationships/hyperlink" Target="https://www.womansworld.com/uncategorized/most-shocking-olympic-moments-miracle-on-ice-and-more" TargetMode="External"/><Relationship Id="rId1902" Type="http://schemas.openxmlformats.org/officeDocument/2006/relationships/hyperlink" Target="https://www.usmagazine.com/shopping/news/pretty-flats-for-spring/" TargetMode="External"/><Relationship Id="rId1903" Type="http://schemas.openxmlformats.org/officeDocument/2006/relationships/hyperlink" Target="https://www.usmagazine.com/entertainment/news/3-best-peacock-movies-to-binge-watch-this-weekend-february-13-15-26/" TargetMode="External"/><Relationship Id="rId1904" Type="http://schemas.openxmlformats.org/officeDocument/2006/relationships/hyperlink" Target="https://www.usmagazine.com/crime-news/news/anna-kepners-stepbrother-arrested-amid-investigation-of-cruise-ship-death/" TargetMode="External"/><Relationship Id="rId1905" Type="http://schemas.openxmlformats.org/officeDocument/2006/relationships/hyperlink" Target="https://www.usmagazine.com/entertainment/news/10-best-super-bowl-halftime-shows-ever-ranked-lady-gaga-beyonce-and-more/" TargetMode="External"/><Relationship Id="rId1906" Type="http://schemas.openxmlformats.org/officeDocument/2006/relationships/hyperlink" Target="https://www.usmagazine.com/entertainment/news/travis-kelce-dances-to-taylor-swift-song-at-2026-super-bowl-party/" TargetMode="External"/><Relationship Id="rId1907" Type="http://schemas.openxmlformats.org/officeDocument/2006/relationships/hyperlink" Target="https://www.usmagazine.com/sports/news/olympian-sends-love-and-hugs-to-skater-who-cut-her-face-during-race/" TargetMode="External"/><Relationship Id="rId1908" Type="http://schemas.openxmlformats.org/officeDocument/2006/relationships/hyperlink" Target="https://www.usmagazine.com/shopping/news/wide-leg-pants-leggings-styles-amazon/" TargetMode="External"/><Relationship Id="rId1909" Type="http://schemas.openxmlformats.org/officeDocument/2006/relationships/hyperlink" Target="https://www.usmagazine.com/celebrity-news/news/gwyneth-paltrows-daughter-apple-reveals-the-1-time-she-had-lip-filler/" TargetMode="External"/><Relationship Id="rId1090" Type="http://schemas.openxmlformats.org/officeDocument/2006/relationships/hyperlink" Target="https://www.lifeandstylemag.com/posts/how-glenn-medeiros-went-from-80s-love-song-star-to-tiktok-dad/" TargetMode="External"/><Relationship Id="rId1091" Type="http://schemas.openxmlformats.org/officeDocument/2006/relationships/hyperlink" Target="https://www.usmagazine.com/crime-news/news/kansas-man-intent-on-murder-attacked-mother-and-newborn-with-hammer/" TargetMode="External"/><Relationship Id="rId1092" Type="http://schemas.openxmlformats.org/officeDocument/2006/relationships/hyperlink" Target="https://www.usmagazine.com/sports/news/danica-patrick-taunts-canada-after-usa-wins-mens-hockey-gold-medal/" TargetMode="External"/><Relationship Id="rId1093" Type="http://schemas.openxmlformats.org/officeDocument/2006/relationships/hyperlink" Target="https://www.usmagazine.com/celebrity-news/news/how-do-bill-gates-and-jeffrey-epstein-know-each-other-what-theyve-said/" TargetMode="External"/><Relationship Id="rId1094" Type="http://schemas.openxmlformats.org/officeDocument/2006/relationships/hyperlink" Target="https://www.usmagazine.com/celebrity-news/news/maria-shriver-had-a-scheduled-lunch-with-eric-dane-1-week-after-his-death/" TargetMode="External"/><Relationship Id="rId1095" Type="http://schemas.openxmlformats.org/officeDocument/2006/relationships/hyperlink" Target="https://www.usmagazine.com/entertainment/news/his-and-hers-is-netflixs-no-1-thriller-right-now-but-you-should-watch-this-great-show-instead/" TargetMode="External"/><Relationship Id="rId1096" Type="http://schemas.openxmlformats.org/officeDocument/2006/relationships/hyperlink" Target="https://www.usmagazine.com/stylish/news/bianca-censori-debuts-pink-pixie-hair-in-a-crop-top-and-micro-skirt/" TargetMode="External"/><Relationship Id="rId1097" Type="http://schemas.openxmlformats.org/officeDocument/2006/relationships/hyperlink" Target="https://www.usmagazine.com/entertainment/news/johnny-gaudreaus-family-cheers-on-usa-mens-hockey-at-2026-olympics/" TargetMode="External"/><Relationship Id="rId1098" Type="http://schemas.openxmlformats.org/officeDocument/2006/relationships/hyperlink" Target="https://www.usmagazine.com/crime-news/news/2-adults-arrested-after-1-man-was-found-hiding-in-california-teen-girls-closet/" TargetMode="External"/><Relationship Id="rId1099" Type="http://schemas.openxmlformats.org/officeDocument/2006/relationships/hyperlink" Target="https://www.usmagazine.com/stylish/news/sotd-jennifer-garner-relaxed-baggy-jeans-look/" TargetMode="External"/><Relationship Id="rId1080" Type="http://schemas.openxmlformats.org/officeDocument/2006/relationships/hyperlink" Target="https://www.usmagazine.com/celebrity-news/news/savannah-guthrie-raises-reward-for-nancy-to-1-million-amid-search/" TargetMode="External"/><Relationship Id="rId1081" Type="http://schemas.openxmlformats.org/officeDocument/2006/relationships/hyperlink" Target="https://www.usmagazine.com/shopping/news/walmart-new-comfy-sweatpant-jeans/" TargetMode="External"/><Relationship Id="rId1082" Type="http://schemas.openxmlformats.org/officeDocument/2006/relationships/hyperlink" Target="https://www.usmagazine.com/celebrity-news/news/martha-plimpton-mourns-uncle-robert-carradine-after-his-death-at-71/" TargetMode="External"/><Relationship Id="rId1083" Type="http://schemas.openxmlformats.org/officeDocument/2006/relationships/hyperlink" Target="https://www.usmagazine.com/celebrity-news/news/today-host-savannah-guthries-84-year-old-mom-missing-in-arizona/" TargetMode="External"/><Relationship Id="rId1084" Type="http://schemas.openxmlformats.org/officeDocument/2006/relationships/hyperlink" Target="https://www.usmagazine.com/entertainment/news/simone-biles-and-jonathan-owens-spotted-at-2026-winter-olympics/" TargetMode="External"/><Relationship Id="rId1085" Type="http://schemas.openxmlformats.org/officeDocument/2006/relationships/hyperlink" Target="https://www.usmagazine.com/entertainment/news/cameran-eubanks-denies-southern-charm-spinoff-with-chelsea-naomie/" TargetMode="External"/><Relationship Id="rId1086" Type="http://schemas.openxmlformats.org/officeDocument/2006/relationships/hyperlink" Target="https://www.usmagazine.com/entertainment/news/morena-baccarin-recalls-most-memorable-vacation-with-ben-mckenzie/" TargetMode="External"/><Relationship Id="rId1087" Type="http://schemas.openxmlformats.org/officeDocument/2006/relationships/hyperlink" Target="https://www.usmagazine.com/celebrity-news/news/erika-jayne-cries-discussing-shame-fights-with-dorit-on-rhobh/" TargetMode="External"/><Relationship Id="rId1088" Type="http://schemas.openxmlformats.org/officeDocument/2006/relationships/hyperlink" Target="https://www.usmagazine.com/celebrity-news/news/rapper-lil-jons-son-dj-young-slade-reported-missing-in-georgia/" TargetMode="External"/><Relationship Id="rId1089" Type="http://schemas.openxmlformats.org/officeDocument/2006/relationships/hyperlink" Target="https://www.usmagazine.com/shopping/news/taylor-swift-cream-coat-look-amazon/" TargetMode="External"/><Relationship Id="rId1972" Type="http://schemas.openxmlformats.org/officeDocument/2006/relationships/hyperlink" Target="https://www.womansworld.com/wellness/scurvy-symptoms-and-how-to-reverse-the-vitamin-deficiency" TargetMode="External"/><Relationship Id="rId1973" Type="http://schemas.openxmlformats.org/officeDocument/2006/relationships/hyperlink" Target="https://www.usmagazine.com/shopping/news/selena-gomez-bubblegum-pink-lounge-set/" TargetMode="External"/><Relationship Id="rId1974" Type="http://schemas.openxmlformats.org/officeDocument/2006/relationships/hyperlink" Target="https://www.usmagazine.com/celebrity-moms/news/derek-hough-and-hayley-erbert-share-intimate-home-birth-footage/" TargetMode="External"/><Relationship Id="rId1975" Type="http://schemas.openxmlformats.org/officeDocument/2006/relationships/hyperlink" Target="https://www.usmagazine.com/celebrity-news/news/elon-musks-mom-defends-him-against-criticism-and-extreme-negativity/" TargetMode="External"/><Relationship Id="rId1976" Type="http://schemas.openxmlformats.org/officeDocument/2006/relationships/hyperlink" Target="https://www.usmagazine.com/entertainment/news/nebraska-omaha-womens-basketball-players-help-save-drivers-in-sinkhole/" TargetMode="External"/><Relationship Id="rId1977" Type="http://schemas.openxmlformats.org/officeDocument/2006/relationships/hyperlink" Target="https://www.usmagazine.com/sports/news/how-team-usas-isabeau-levito-spent-last-2-hours-in-olympic-village/" TargetMode="External"/><Relationship Id="rId1978" Type="http://schemas.openxmlformats.org/officeDocument/2006/relationships/hyperlink" Target="https://www.usmagazine.com/celebrity-news/news/kim-kardashian-kylie-jenner-bet-on-super-bowl-to-prove-curse-isnt-real/" TargetMode="External"/><Relationship Id="rId1979" Type="http://schemas.openxmlformats.org/officeDocument/2006/relationships/hyperlink" Target="https://www.usmagazine.com/sports/news/alex-honnold-reveals-how-he-once-hung-off-a-cliff-to-poop-during-a-climb/" TargetMode="External"/><Relationship Id="rId1970" Type="http://schemas.openxmlformats.org/officeDocument/2006/relationships/hyperlink" Target="https://www.usmagazine.com/shopping/news/courteney-cox-jennifer-aniston-winter-coat-style/" TargetMode="External"/><Relationship Id="rId1971" Type="http://schemas.openxmlformats.org/officeDocument/2006/relationships/hyperlink" Target="https://www.womansworld.com/life/get-sams-club-gift-cards-with-membership-sign-up-deal-today" TargetMode="External"/><Relationship Id="rId1961" Type="http://schemas.openxmlformats.org/officeDocument/2006/relationships/hyperlink" Target="https://www.womansworld.com/shopping/deals/shop-the-michaels-sale-save-50-percent-on-this-viral-citrus-kitchen-decor" TargetMode="External"/><Relationship Id="rId1962" Type="http://schemas.openxmlformats.org/officeDocument/2006/relationships/hyperlink" Target="https://www.usmagazine.com/crime-news/news/parents-of-boy-with-cockroaches-in-school-backpack-bug-bites-arrested/" TargetMode="External"/><Relationship Id="rId1963" Type="http://schemas.openxmlformats.org/officeDocument/2006/relationships/hyperlink" Target="https://www.usmagazine.com/celebrity-news/news/jelly-rolls-wife-bunnie-xo-defends-him-over-performative-christian-claims/" TargetMode="External"/><Relationship Id="rId1964" Type="http://schemas.openxmlformats.org/officeDocument/2006/relationships/hyperlink" Target="https://www.usmagazine.com/celebrity-news/news/patrick-dempsey-makes-1st-public-appearance-after-eric-danes-death/" TargetMode="External"/><Relationship Id="rId1965" Type="http://schemas.openxmlformats.org/officeDocument/2006/relationships/hyperlink" Target="https://www.usmagazine.com/celebrity-news/news/online-search-for-nancy-guthries-address-spiked-before-disappearance/" TargetMode="External"/><Relationship Id="rId1966" Type="http://schemas.openxmlformats.org/officeDocument/2006/relationships/hyperlink" Target="https://www.usmagazine.com/shopping/news/selena-gomezs-sold-out-striped-tee-amazon-lookalike/" TargetMode="External"/><Relationship Id="rId1967" Type="http://schemas.openxmlformats.org/officeDocument/2006/relationships/hyperlink" Target="https://www.usmagazine.com/stylish/news/catherine-oharas-longtime-stylist-remembers-actress-for-her-genuine-joy/" TargetMode="External"/><Relationship Id="rId1968" Type="http://schemas.openxmlformats.org/officeDocument/2006/relationships/hyperlink" Target="https://www.usmagazine.com/celebrity-news/news/sarah-fergusons-companies-shut-down-after-jeffrey-epstein-revelations/" TargetMode="External"/><Relationship Id="rId1969" Type="http://schemas.openxmlformats.org/officeDocument/2006/relationships/hyperlink" Target="https://www.usmagazine.com/shopping/news/jessica-alba-super-bowl-bomber-jacket/" TargetMode="External"/><Relationship Id="rId1960" Type="http://schemas.openxmlformats.org/officeDocument/2006/relationships/hyperlink" Target="https://www.lifeandstylemag.com/posts/decor-trends-making-a-comeback-in-2026/" TargetMode="External"/><Relationship Id="rId1994" Type="http://schemas.openxmlformats.org/officeDocument/2006/relationships/hyperlink" Target="https://www.usmagazine.com/celebrity-news/news/rhoslcs-bronwyn-newport-dating-brandon-good-after-todd-split/" TargetMode="External"/><Relationship Id="rId1995" Type="http://schemas.openxmlformats.org/officeDocument/2006/relationships/hyperlink" Target="https://www.usmagazine.com/celebrity-news/news/influencer-mikayla-nogueira-is-stressed-after-cody-hawken-divorce-news/" TargetMode="External"/><Relationship Id="rId1996" Type="http://schemas.openxmlformats.org/officeDocument/2006/relationships/hyperlink" Target="https://www.usmagazine.com/entertainment/news/new-on-netflix-in-february-2026-the-full-list-of-movies-and-tv-shows/" TargetMode="External"/><Relationship Id="rId1997" Type="http://schemas.openxmlformats.org/officeDocument/2006/relationships/hyperlink" Target="https://www.usmagazine.com/celebrity-news/news/president-donald-trump-breaks-silence-on-prince-andrews-arrest/" TargetMode="External"/><Relationship Id="rId1998" Type="http://schemas.openxmlformats.org/officeDocument/2006/relationships/hyperlink" Target="https://www.usmagazine.com/celebrity-news/news/rfk-jr-says-he-used-snort-cocaine-off-of-toilet-seats-before-getting-sober/" TargetMode="External"/><Relationship Id="rId1999" Type="http://schemas.openxmlformats.org/officeDocument/2006/relationships/hyperlink" Target="https://www.lifeandstylemag.com/posts/smart-carry-on-essentials-that-make-flights-more-comfortable/" TargetMode="External"/><Relationship Id="rId1990" Type="http://schemas.openxmlformats.org/officeDocument/2006/relationships/hyperlink" Target="https://www.usmagazine.com/celebrity-news/news/inside-max-and-emmes-atypical-childhood-with-j-lo-and-marc-anthony/" TargetMode="External"/><Relationship Id="rId1991" Type="http://schemas.openxmlformats.org/officeDocument/2006/relationships/hyperlink" Target="https://www.usmagazine.com/crime-news/news/murder-charges-filed-decades-after-baby-found-dead-at-indiana-monastery/" TargetMode="External"/><Relationship Id="rId1992" Type="http://schemas.openxmlformats.org/officeDocument/2006/relationships/hyperlink" Target="https://www.usmagazine.com/entertainment/news/falcons-james-pearce-faces-battery-charge-after-incident-with-wnba-star/" TargetMode="External"/><Relationship Id="rId1993" Type="http://schemas.openxmlformats.org/officeDocument/2006/relationships/hyperlink" Target="https://www.usmagazine.com/celebrity-news/news/criminal-minds-couple-zach-gilford-and-liana-liberato-kiss-in-new-photo/" TargetMode="External"/><Relationship Id="rId1983" Type="http://schemas.openxmlformats.org/officeDocument/2006/relationships/hyperlink" Target="https://www.usmagazine.com/entertainment/news/eileen-gu-says-olympics-success-isnt-about-if-youre-a-boy-or-a-girl/" TargetMode="External"/><Relationship Id="rId1984" Type="http://schemas.openxmlformats.org/officeDocument/2006/relationships/hyperlink" Target="https://www.usmagazine.com/crime-news/news/man-arrested-for-murder-after-missing-teens-leg-was-found-in-california-desert/" TargetMode="External"/><Relationship Id="rId1985" Type="http://schemas.openxmlformats.org/officeDocument/2006/relationships/hyperlink" Target="https://www.usmagazine.com/celebrity-news/news/dax-shepard-discusses-eric-danes-als-battle-friendship-explained/" TargetMode="External"/><Relationship Id="rId1986" Type="http://schemas.openxmlformats.org/officeDocument/2006/relationships/hyperlink" Target="https://www.womansworld.com/shopping/deals/dollar-tree-coastal-decor-adds-seaside-bliss-to-your-home" TargetMode="External"/><Relationship Id="rId1987" Type="http://schemas.openxmlformats.org/officeDocument/2006/relationships/hyperlink" Target="https://www.usmagazine.com/entertainment/news/ice-dancers-guillaume-cizeron-laurence-fournier-beaudry-drama-explained/" TargetMode="External"/><Relationship Id="rId1988" Type="http://schemas.openxmlformats.org/officeDocument/2006/relationships/hyperlink" Target="https://www.usmagazine.com/entertainment/news/bachelorette-cast-reveal-if-they-will-become-mormon-for-taylor-frankie-paul/" TargetMode="External"/><Relationship Id="rId1989" Type="http://schemas.openxmlformats.org/officeDocument/2006/relationships/hyperlink" Target="https://www.usmagazine.com/celebrity-news/news/james-van-der-beeks-gofundme-for-family-hits-1-million-after-his-death/" TargetMode="External"/><Relationship Id="rId1980" Type="http://schemas.openxmlformats.org/officeDocument/2006/relationships/hyperlink" Target="https://www.usmagazine.com/celebrity-news/news/brooklyn-beckham-vows-to-protect-nicola-peltz-in-valentine-tribute/" TargetMode="External"/><Relationship Id="rId1981" Type="http://schemas.openxmlformats.org/officeDocument/2006/relationships/hyperlink" Target="https://www.usmagazine.com/celebrity-news/news/is-landmans-michelle-randolph-related-to-cassie-randolph-family-explained/" TargetMode="External"/><Relationship Id="rId1982" Type="http://schemas.openxmlformats.org/officeDocument/2006/relationships/hyperlink" Target="https://www.usmagazine.com/entertainment/news/ryan-phillippe-details-challenge-of-raising-teen-daughters-new-film-one-mile/" TargetMode="External"/><Relationship Id="rId1930" Type="http://schemas.openxmlformats.org/officeDocument/2006/relationships/hyperlink" Target="https://www.usmagazine.com/celebrity-news/news/kelly-ripa-hints-if-she-plans-to-retire-from-live-with-mark-consuelos/" TargetMode="External"/><Relationship Id="rId1931" Type="http://schemas.openxmlformats.org/officeDocument/2006/relationships/hyperlink" Target="https://www.usmagazine.com/crime-news/news/man-kidnapped-3-girls-from-psychiatric-facility-helped-them-escape/" TargetMode="External"/><Relationship Id="rId1932" Type="http://schemas.openxmlformats.org/officeDocument/2006/relationships/hyperlink" Target="https://www.usmagazine.com/shopping/news/little-black-dresses-capsule-wardrobe/" TargetMode="External"/><Relationship Id="rId1933" Type="http://schemas.openxmlformats.org/officeDocument/2006/relationships/hyperlink" Target="https://www.usmagazine.com/entertainment/news/mormon-wives-whitney-addresses-nick-viall-wife-natalie-mom-shame-drama/" TargetMode="External"/><Relationship Id="rId1934" Type="http://schemas.openxmlformats.org/officeDocument/2006/relationships/hyperlink" Target="https://www.usmagazine.com/shopping/news/cozy-loungewear-sets-secret-sale-amazon/" TargetMode="External"/><Relationship Id="rId1935" Type="http://schemas.openxmlformats.org/officeDocument/2006/relationships/hyperlink" Target="https://www.usmagazine.com/celebrity-news/news/ice-skater-amber-glenn-got-threats-over-sharing-what-i-believe-in/" TargetMode="External"/><Relationship Id="rId1936" Type="http://schemas.openxmlformats.org/officeDocument/2006/relationships/hyperlink" Target="https://www.usmagazine.com/shopping/news/jennifer-lawrence-sweatpants-style-amazon/" TargetMode="External"/><Relationship Id="rId1937" Type="http://schemas.openxmlformats.org/officeDocument/2006/relationships/hyperlink" Target="https://www.usmagazine.com/celebrity-news/news/90210s-gabrielle-carteris-reveals-she-suffered-disfiguring-injury/" TargetMode="External"/><Relationship Id="rId1938" Type="http://schemas.openxmlformats.org/officeDocument/2006/relationships/hyperlink" Target="https://www.usmagazine.com/shopping/news/trending-velvet-nail-polish/" TargetMode="External"/><Relationship Id="rId1939" Type="http://schemas.openxmlformats.org/officeDocument/2006/relationships/hyperlink" Target="https://www.womansworld.com/life/holidays/naples-florida-travel-guide-discover-paradise-coast-gems" TargetMode="External"/><Relationship Id="rId1920" Type="http://schemas.openxmlformats.org/officeDocument/2006/relationships/hyperlink" Target="https://www.usmagazine.com/celebrity-news/news/drake-mayes-wife-ann-michael-offers-glimpse-of-2026-super-bowl-weekend/" TargetMode="External"/><Relationship Id="rId1921" Type="http://schemas.openxmlformats.org/officeDocument/2006/relationships/hyperlink" Target="https://www.usmagazine.com/celebrity-news/news/zendaya-reveals-her-relationship-red-flags-amid-tom-holland-engagement/" TargetMode="External"/><Relationship Id="rId1922" Type="http://schemas.openxmlformats.org/officeDocument/2006/relationships/hyperlink" Target="https://www.usmagazine.com/celebrity-news/news/today-host-savannah-guthries-quotes-about-her-relationship-with-mom-nancy/" TargetMode="External"/><Relationship Id="rId1923" Type="http://schemas.openxmlformats.org/officeDocument/2006/relationships/hyperlink" Target="https://www.usmagazine.com/celebrity-news/news/catherine-zeta-jones-reveals-if-leaving-l-a-has-been-detrimental-to-career/" TargetMode="External"/><Relationship Id="rId1924" Type="http://schemas.openxmlformats.org/officeDocument/2006/relationships/hyperlink" Target="https://www.usmagazine.com/entertainment/news/neve-campbell-secured-5-million-more-than-courteney-cox-for-scream-7/" TargetMode="External"/><Relationship Id="rId1925" Type="http://schemas.openxmlformats.org/officeDocument/2006/relationships/hyperlink" Target="https://www.usmagazine.com/celebrity-news/news/bachelorette-taylor-frankie-paul-shares-candid-mental-health-update/" TargetMode="External"/><Relationship Id="rId1926" Type="http://schemas.openxmlformats.org/officeDocument/2006/relationships/hyperlink" Target="https://www.usmagazine.com/sports/news/why-johnny-and-matthew-gaudreaus-accused-killer-wants-charges-dropped/" TargetMode="External"/><Relationship Id="rId1927" Type="http://schemas.openxmlformats.org/officeDocument/2006/relationships/hyperlink" Target="https://www.usmagazine.com/shopping/news/nina-dobrev-black-leather-dress-look-amazon/" TargetMode="External"/><Relationship Id="rId1928" Type="http://schemas.openxmlformats.org/officeDocument/2006/relationships/hyperlink" Target="https://www.usmagazine.com/celebrity-news/news/teacher-speaks-out-after-being-accused-of-being-nancy-guthrie-suspect/" TargetMode="External"/><Relationship Id="rId1929" Type="http://schemas.openxmlformats.org/officeDocument/2006/relationships/hyperlink" Target="https://www.usmagazine.com/shopping/news/flattering-wide-leg-pants-every-body-type/" TargetMode="External"/><Relationship Id="rId1950" Type="http://schemas.openxmlformats.org/officeDocument/2006/relationships/hyperlink" Target="https://www.usmagazine.com/entertainment/news/susan-lucci-recalls-husband-helmut-hubers-2022-death-in-new-book/" TargetMode="External"/><Relationship Id="rId1951" Type="http://schemas.openxmlformats.org/officeDocument/2006/relationships/hyperlink" Target="https://www.usmagazine.com/celebrity-news/news/renee-zellweger-and-ant-anstead-going-to-trial-over-guests-injury-claims/" TargetMode="External"/><Relationship Id="rId1952" Type="http://schemas.openxmlformats.org/officeDocument/2006/relationships/hyperlink" Target="https://www.usmagazine.com/entertainment/news/who-is-domhnall-gleeson-meet-taylor-swifts-opalite-video-costar/" TargetMode="External"/><Relationship Id="rId1953" Type="http://schemas.openxmlformats.org/officeDocument/2006/relationships/hyperlink" Target="https://www.usmagazine.com/celebrity-news/news/meghan-markle-and-prince-harry-pack-on-the-pda-courtside-at-nba-game/" TargetMode="External"/><Relationship Id="rId1954" Type="http://schemas.openxmlformats.org/officeDocument/2006/relationships/hyperlink" Target="https://www.usmagazine.com/celebrity-news/news/botcheds-jordan-james-parke-dead-after-possible-cosmetic-procedure/" TargetMode="External"/><Relationship Id="rId1955" Type="http://schemas.openxmlformats.org/officeDocument/2006/relationships/hyperlink" Target="https://www.usmagazine.com/entertainment/news/netflix-is-celebrating-valentines-day-early-with-this-hit-hallmark-movie/" TargetMode="External"/><Relationship Id="rId1956" Type="http://schemas.openxmlformats.org/officeDocument/2006/relationships/hyperlink" Target="https://www.usmagazine.com/entertainment/news/3-best-drama-movies-on-netflix-ranked-by-imdb-rating-february-2026/" TargetMode="External"/><Relationship Id="rId1957" Type="http://schemas.openxmlformats.org/officeDocument/2006/relationships/hyperlink" Target="https://www.usmagazine.com/entertainment/news/sherri-shepherd-says-she-will-fight-to-keep-canceled-talk-show-alive/" TargetMode="External"/><Relationship Id="rId1958" Type="http://schemas.openxmlformats.org/officeDocument/2006/relationships/hyperlink" Target="https://www.usmagazine.com/entertainment/news/donnie-wahlberg-breaks-silence-on-boston-blue-recasting-blue-bloods-son/" TargetMode="External"/><Relationship Id="rId1959" Type="http://schemas.openxmlformats.org/officeDocument/2006/relationships/hyperlink" Target="https://www.usmagazine.com/celebrity-news/news/how-long-were-chase-stokes-kelsea-ballerini-together-over-1120-days/" TargetMode="External"/><Relationship Id="rId1940" Type="http://schemas.openxmlformats.org/officeDocument/2006/relationships/hyperlink" Target="https://www.usmagazine.com/celebrity-news/news/king-charles-iii-breaks-silence-on-prince-andrews-arrest/" TargetMode="External"/><Relationship Id="rId1941" Type="http://schemas.openxmlformats.org/officeDocument/2006/relationships/hyperlink" Target="https://www.usmagazine.com/celebrity-news/news/fbi-finds-glove-with-dna-that-may-match-subject-in-nancy-guthrie-case/" TargetMode="External"/><Relationship Id="rId1942" Type="http://schemas.openxmlformats.org/officeDocument/2006/relationships/hyperlink" Target="https://www.usmagazine.com/celebrity-news/news/angie-harmon-reveals-she-rekindled-romance-with-boyfriend-tony-floyd/" TargetMode="External"/><Relationship Id="rId1943" Type="http://schemas.openxmlformats.org/officeDocument/2006/relationships/hyperlink" Target="https://www.usmagazine.com/entertainment/news/kylie-jenner-cozies-up-to-timothee-chalamet-at-2026-bafta-film-awards/" TargetMode="External"/><Relationship Id="rId1944" Type="http://schemas.openxmlformats.org/officeDocument/2006/relationships/hyperlink" Target="https://www.usmagazine.com/shopping/news/comfy-rich-mom-sneakers-winter-to-spring/" TargetMode="External"/><Relationship Id="rId1945" Type="http://schemas.openxmlformats.org/officeDocument/2006/relationships/hyperlink" Target="https://www.usmagazine.com/entertainment/news/moores-former-teammate-shares-heartbreaking-message-after-his-death/" TargetMode="External"/><Relationship Id="rId1946" Type="http://schemas.openxmlformats.org/officeDocument/2006/relationships/hyperlink" Target="https://www.usmagazine.com/entertainment/news/3-must-watch-thrillers-you-need-to-stream-in-february-2026-side-effects-and-more/" TargetMode="External"/><Relationship Id="rId1947" Type="http://schemas.openxmlformats.org/officeDocument/2006/relationships/hyperlink" Target="https://www.usmagazine.com/shopping/news/rich-mom-fashion-deals-presidents-day-amazon/" TargetMode="External"/><Relationship Id="rId1948" Type="http://schemas.openxmlformats.org/officeDocument/2006/relationships/hyperlink" Target="https://www.usmagazine.com/entertainment/news/shinedown-drops-out-of-kid-rock-led-rock-the-country-concert/" TargetMode="External"/><Relationship Id="rId1949" Type="http://schemas.openxmlformats.org/officeDocument/2006/relationships/hyperlink" Target="https://www.usmagazine.com/celebrity-news/news/sarah-ferguson-checked-into-wellness-clinic-amid-epstein-scandal-report/" TargetMode="External"/><Relationship Id="rId2423" Type="http://schemas.openxmlformats.org/officeDocument/2006/relationships/hyperlink" Target="https://www.usmagazine.com/entertainment/news/5-best-february-movies-ever-ranked-no-1-has-a-96-percent-rotten-tomatoes-score/" TargetMode="External"/><Relationship Id="rId2424" Type="http://schemas.openxmlformats.org/officeDocument/2006/relationships/hyperlink" Target="https://www.usmagazine.com/celebrity-news/news/catherine-oharas-cause-of-death-revealed-after-brief-illness/" TargetMode="External"/><Relationship Id="rId2425" Type="http://schemas.openxmlformats.org/officeDocument/2006/relationships/hyperlink" Target="https://www.usmagazine.com/crime-news/news/2-family-members-arrested-after-topeka-girl-5-dies-of-homicide/" TargetMode="External"/><Relationship Id="rId2426" Type="http://schemas.openxmlformats.org/officeDocument/2006/relationships/hyperlink" Target="https://www.usmagazine.com/celebrity-moms/news/collin-morikawa-reveals-wife-is-expecting-1st-baby-after-emotional-win/" TargetMode="External"/><Relationship Id="rId2427" Type="http://schemas.openxmlformats.org/officeDocument/2006/relationships/hyperlink" Target="https://www.usmagazine.com/celebrity-news/news/who-is-min-ah-what-to-know-about-jim-carreys-longtime-girlfriend/" TargetMode="External"/><Relationship Id="rId2428" Type="http://schemas.openxmlformats.org/officeDocument/2006/relationships/hyperlink" Target="https://www.usmagazine.com/celebrity-news/news/can-melissa-gilbert-save-her-career-amid-timothy-busfield-case-excl/" TargetMode="External"/><Relationship Id="rId2429" Type="http://schemas.openxmlformats.org/officeDocument/2006/relationships/hyperlink" Target="https://www.usmagazine.com/crime-news/news/los-angeles-man-charged-with-murder-in-1996-cold-case-stabbing-of-woman/" TargetMode="External"/><Relationship Id="rId509" Type="http://schemas.openxmlformats.org/officeDocument/2006/relationships/hyperlink" Target="https://www.sacbee.com/opinion/article314783319.html" TargetMode="External"/><Relationship Id="rId508" Type="http://schemas.openxmlformats.org/officeDocument/2006/relationships/hyperlink" Target="https://www.kansascity.com/news/local/article314795112.html" TargetMode="External"/><Relationship Id="rId503" Type="http://schemas.openxmlformats.org/officeDocument/2006/relationships/hyperlink" Target="https://www.star-telegram.com/sports/nba/dallas-mavericks/article314576007.html" TargetMode="External"/><Relationship Id="rId502" Type="http://schemas.openxmlformats.org/officeDocument/2006/relationships/hyperlink" Target="https://www.miamiherald.com/news/politics-government/article314829314.html" TargetMode="External"/><Relationship Id="rId501" Type="http://schemas.openxmlformats.org/officeDocument/2006/relationships/hyperlink" Target="https://www.miamiherald.com/opinion/editorials/article314574883.html" TargetMode="External"/><Relationship Id="rId500" Type="http://schemas.openxmlformats.org/officeDocument/2006/relationships/hyperlink" Target="https://www.sacbee.com/news/politics-government/capitol-alert/article314638083.html" TargetMode="External"/><Relationship Id="rId507" Type="http://schemas.openxmlformats.org/officeDocument/2006/relationships/hyperlink" Target="https://www.star-telegram.com/news/local/crime/article314694070.html" TargetMode="External"/><Relationship Id="rId506" Type="http://schemas.openxmlformats.org/officeDocument/2006/relationships/hyperlink" Target="https://www.star-telegram.com/article314787660.html" TargetMode="External"/><Relationship Id="rId505" Type="http://schemas.openxmlformats.org/officeDocument/2006/relationships/hyperlink" Target="https://www.charlotteobserver.com/news/local/crime/article314557362.html" TargetMode="External"/><Relationship Id="rId504" Type="http://schemas.openxmlformats.org/officeDocument/2006/relationships/hyperlink" Target="https://www.charlotteobserver.com/news/state/north-carolina/article314861026.html" TargetMode="External"/><Relationship Id="rId2420" Type="http://schemas.openxmlformats.org/officeDocument/2006/relationships/hyperlink" Target="https://www.usmagazine.com/celebrity-news/news/why-jerry-oconnell-is-getting-emotional-over-nick-reiner-trial/" TargetMode="External"/><Relationship Id="rId2421" Type="http://schemas.openxmlformats.org/officeDocument/2006/relationships/hyperlink" Target="https://www.usmagazine.com/celebrity-news/news/maya-hawke-marries-christian-lee-hutson-on-valentines-day-2026/" TargetMode="External"/><Relationship Id="rId2422" Type="http://schemas.openxmlformats.org/officeDocument/2006/relationships/hyperlink" Target="https://www.usmagazine.com/shopping/news/last-chance-winter-deals-under-150/" TargetMode="External"/><Relationship Id="rId2412" Type="http://schemas.openxmlformats.org/officeDocument/2006/relationships/hyperlink" Target="https://www.lifeandstylemag.com/posts/what-is-an-ebug-tiktok-creator-answers-everyones-questions/" TargetMode="External"/><Relationship Id="rId2413" Type="http://schemas.openxmlformats.org/officeDocument/2006/relationships/hyperlink" Target="https://www.womansworld.com/entertainment/celebrities/hughes-brothers-jack-luke-and-quinn-meet-the-nhl-family" TargetMode="External"/><Relationship Id="rId2414" Type="http://schemas.openxmlformats.org/officeDocument/2006/relationships/hyperlink" Target="https://www.usmagazine.com/celebrity-news/news/what-is-james-van-der-beeks-cause-of-death-why-autopsy-wasnt-performed/" TargetMode="External"/><Relationship Id="rId2415" Type="http://schemas.openxmlformats.org/officeDocument/2006/relationships/hyperlink" Target="https://www.usmagazine.com/celebrity-news/news/christy-carlson-romano-seemingly-shades-shia-labeouf-after-his-arrest/" TargetMode="External"/><Relationship Id="rId2416" Type="http://schemas.openxmlformats.org/officeDocument/2006/relationships/hyperlink" Target="https://www.usmagazine.com/crime-news/news/mom-found-after-24-years-what-we-know-about-michele-hundley-smith/" TargetMode="External"/><Relationship Id="rId2417" Type="http://schemas.openxmlformats.org/officeDocument/2006/relationships/hyperlink" Target="https://www.usmagazine.com/shopping/news/disguise-muffin-tops-flattering-clothes/" TargetMode="External"/><Relationship Id="rId2418" Type="http://schemas.openxmlformats.org/officeDocument/2006/relationships/hyperlink" Target="https://www.usmagazine.com/entertainment/news/who-is-alysa-liu-what-to-know-about-the-figure-skaters-comeback-story/" TargetMode="External"/><Relationship Id="rId2419" Type="http://schemas.openxmlformats.org/officeDocument/2006/relationships/hyperlink" Target="https://www.usmagazine.com/celebrity-news/news/kendall-jenners-ex-devin-booker-teases-her-about-a-ring-after-ad/" TargetMode="External"/><Relationship Id="rId2410" Type="http://schemas.openxmlformats.org/officeDocument/2006/relationships/hyperlink" Target="https://www.usmagazine.com/entertainment/news/scrubs-stars-defend-jd-elliots-shocking-offscreen-split-in-revival/" TargetMode="External"/><Relationship Id="rId2411" Type="http://schemas.openxmlformats.org/officeDocument/2006/relationships/hyperlink" Target="https://www.usmagazine.com/entertainment/news/survivor-50s-jenna-tried-to-trick-her-castmates-before-season-excl/" TargetMode="External"/><Relationship Id="rId1114" Type="http://schemas.openxmlformats.org/officeDocument/2006/relationships/hyperlink" Target="https://www.usmagazine.com/entertainment/news/andy-cohen-confronts-the-traitors-star-lisa-rinna-for-burning-his-book/" TargetMode="External"/><Relationship Id="rId2445" Type="http://schemas.openxmlformats.org/officeDocument/2006/relationships/hyperlink" Target="https://www.usmagazine.com/shopping/news/nyc-airport-outfits-chic-travelers/" TargetMode="External"/><Relationship Id="rId1115" Type="http://schemas.openxmlformats.org/officeDocument/2006/relationships/hyperlink" Target="https://www.usmagazine.com/crime-news/news/wisconsin-man-has-police-chase-in-minnesota-amid-missing-woman-case-connection/" TargetMode="External"/><Relationship Id="rId2446" Type="http://schemas.openxmlformats.org/officeDocument/2006/relationships/hyperlink" Target="https://www.usmagazine.com/shopping/news/puffy-undereyes-super-elastic-eye-duo/" TargetMode="External"/><Relationship Id="rId1116" Type="http://schemas.openxmlformats.org/officeDocument/2006/relationships/hyperlink" Target="https://www.usmagazine.com/celebrity-news/news/prince-harry-reached-out-to-intermediary-to-communicate-with-prince-william/" TargetMode="External"/><Relationship Id="rId2447" Type="http://schemas.openxmlformats.org/officeDocument/2006/relationships/hyperlink" Target="https://www.usmagazine.com/shopping/news/margot-robbie-half-zip-pullover-style-amazon/" TargetMode="External"/><Relationship Id="rId1117" Type="http://schemas.openxmlformats.org/officeDocument/2006/relationships/hyperlink" Target="https://www.usmagazine.com/shopping/news/colorful-short-sleeve-tops-flatter-arms/" TargetMode="External"/><Relationship Id="rId2448" Type="http://schemas.openxmlformats.org/officeDocument/2006/relationships/hyperlink" Target="https://www.usmagazine.com/celebrity-news/news/kevin-mcenroe-relates-to-nick-reiner-on-growing-up-with-addiction/" TargetMode="External"/><Relationship Id="rId1118" Type="http://schemas.openxmlformats.org/officeDocument/2006/relationships/hyperlink" Target="https://www.usmagazine.com/celebrity-news/news/salley-carson-wants-viall-files-to-publicly-apologize-to-austen-kroll/" TargetMode="External"/><Relationship Id="rId2449" Type="http://schemas.openxmlformats.org/officeDocument/2006/relationships/hyperlink" Target="https://www.usmagazine.com/celebrity-news/news/who-is-sarah-palins-boyfriend-ron-duguay-his-cancer-battle-details/" TargetMode="External"/><Relationship Id="rId1119" Type="http://schemas.openxmlformats.org/officeDocument/2006/relationships/hyperlink" Target="https://www.usmagazine.com/celebrity-news/news/emma-slater-and-alan-bersten-reveal-when-they-became-more-than-friends/" TargetMode="External"/><Relationship Id="rId525" Type="http://schemas.openxmlformats.org/officeDocument/2006/relationships/hyperlink" Target="https://www.fresnobee.com/news/local/high-speed-rail/article314777709.html" TargetMode="External"/><Relationship Id="rId524" Type="http://schemas.openxmlformats.org/officeDocument/2006/relationships/hyperlink" Target="https://www.kansascity.com/news/local/article314586848.html" TargetMode="External"/><Relationship Id="rId523" Type="http://schemas.openxmlformats.org/officeDocument/2006/relationships/hyperlink" Target="https://www.sacbee.com/news/local/article314759359.html" TargetMode="External"/><Relationship Id="rId522" Type="http://schemas.openxmlformats.org/officeDocument/2006/relationships/hyperlink" Target="https://www.kentucky.com/news/state/kentucky/article314651414.html" TargetMode="External"/><Relationship Id="rId529" Type="http://schemas.openxmlformats.org/officeDocument/2006/relationships/hyperlink" Target="https://www.thestate.com/news/state/south-carolina/article314803849.html" TargetMode="External"/><Relationship Id="rId528" Type="http://schemas.openxmlformats.org/officeDocument/2006/relationships/hyperlink" Target="https://www.charlotteobserver.com/news/local/crime/article314715414.html" TargetMode="External"/><Relationship Id="rId527" Type="http://schemas.openxmlformats.org/officeDocument/2006/relationships/hyperlink" Target="https://www.star-telegram.com/news/state/texas/article314836443.html" TargetMode="External"/><Relationship Id="rId526" Type="http://schemas.openxmlformats.org/officeDocument/2006/relationships/hyperlink" Target="https://www.miamiherald.com/news/local/immigration/article314473355.html" TargetMode="External"/><Relationship Id="rId2440" Type="http://schemas.openxmlformats.org/officeDocument/2006/relationships/hyperlink" Target="https://www.usmagazine.com/celebrity-news/news/timothy-busfields-attorney-maintains-his-innocence-after-indictment/" TargetMode="External"/><Relationship Id="rId521" Type="http://schemas.openxmlformats.org/officeDocument/2006/relationships/hyperlink" Target="https://www.star-telegram.com/news/local/article314588905.html" TargetMode="External"/><Relationship Id="rId1110" Type="http://schemas.openxmlformats.org/officeDocument/2006/relationships/hyperlink" Target="https://www.usmagazine.com/shopping/news/anastasia-beverly-hills-brow-wiz-pencil-review/" TargetMode="External"/><Relationship Id="rId2441" Type="http://schemas.openxmlformats.org/officeDocument/2006/relationships/hyperlink" Target="https://www.usmagazine.com/entertainment/news/top-model-winner-eva-marcille-reacts-to-netflix-doc-tyra-banks-backlash/" TargetMode="External"/><Relationship Id="rId520" Type="http://schemas.openxmlformats.org/officeDocument/2006/relationships/hyperlink" Target="https://www.star-telegram.com/news/local/article314680738.html" TargetMode="External"/><Relationship Id="rId1111" Type="http://schemas.openxmlformats.org/officeDocument/2006/relationships/hyperlink" Target="https://www.usmagazine.com/entertainment/news/erika-jayne-reveals-details-about-recent-abusive-relationship-on-rhobh/" TargetMode="External"/><Relationship Id="rId2442" Type="http://schemas.openxmlformats.org/officeDocument/2006/relationships/hyperlink" Target="https://www.usmagazine.com/shopping/news/polished-office-jeans-amazon/" TargetMode="External"/><Relationship Id="rId1112" Type="http://schemas.openxmlformats.org/officeDocument/2006/relationships/hyperlink" Target="https://www.womansworld.com/wellness/pepcid-vs-prilosec-for-heartburn-which-is-right-for-you" TargetMode="External"/><Relationship Id="rId2443" Type="http://schemas.openxmlformats.org/officeDocument/2006/relationships/hyperlink" Target="https://www.usmagazine.com/entertainment/news/kid-rocks-song-about-underage-girls-resurfaces-amid-tpusa-halftime-show/" TargetMode="External"/><Relationship Id="rId1113" Type="http://schemas.openxmlformats.org/officeDocument/2006/relationships/hyperlink" Target="https://www.usmagazine.com/celebrity-news/news/candace-owens-makes-bombshell-claims-about-erika-kirks-pageant-days/" TargetMode="External"/><Relationship Id="rId2444" Type="http://schemas.openxmlformats.org/officeDocument/2006/relationships/hyperlink" Target="https://www.usmagazine.com/celebrity-news/news/kim-kardashian-reveals-where-she-stands-with-kanye-west-after-divorce/" TargetMode="External"/><Relationship Id="rId1103" Type="http://schemas.openxmlformats.org/officeDocument/2006/relationships/hyperlink" Target="https://www.usmagazine.com/stylish/news/alysa-liu-reapplies-lip-oil-before-accepting-her-olympics-gold-medal/" TargetMode="External"/><Relationship Id="rId2434" Type="http://schemas.openxmlformats.org/officeDocument/2006/relationships/hyperlink" Target="https://www.usmagazine.com/celebrity-news/news/pima-county-sheriff-on-nancy-guthries-disappearance-how-family-is-doing/" TargetMode="External"/><Relationship Id="rId1104" Type="http://schemas.openxmlformats.org/officeDocument/2006/relationships/hyperlink" Target="https://www.usmagazine.com/celebrity-news/news/former-fbi-agent-on-why-police-were-at-savannah-guthries-sisters-home-excl/" TargetMode="External"/><Relationship Id="rId2435" Type="http://schemas.openxmlformats.org/officeDocument/2006/relationships/hyperlink" Target="https://www.usmagazine.com/celebrity-news/news/why-is-jimmy-kimmel-very-mad-at-bill-maher-inside-their-feud/" TargetMode="External"/><Relationship Id="rId1105" Type="http://schemas.openxmlformats.org/officeDocument/2006/relationships/hyperlink" Target="https://www.usmagazine.com/celebrity-news/news/ray-js-estranged-wife-alters-protective-order-amid-his-health-battle/" TargetMode="External"/><Relationship Id="rId2436" Type="http://schemas.openxmlformats.org/officeDocument/2006/relationships/hyperlink" Target="https://www.usmagazine.com/entertainment/news/the-traitors-season-4-finalists-break-down-that-savage-finale-excl/" TargetMode="External"/><Relationship Id="rId1106" Type="http://schemas.openxmlformats.org/officeDocument/2006/relationships/hyperlink" Target="https://www.usmagazine.com/crime-news/news/mother-finds-daughter-being-stabbed-nearly-20-times-by-woman-in-her-bedroom/" TargetMode="External"/><Relationship Id="rId2437" Type="http://schemas.openxmlformats.org/officeDocument/2006/relationships/hyperlink" Target="https://www.usmagazine.com/entertainment/news/why-tom-bradys-instagram-story-went-viral-posting-like-a-teenage-girl/" TargetMode="External"/><Relationship Id="rId1107" Type="http://schemas.openxmlformats.org/officeDocument/2006/relationships/hyperlink" Target="https://www.usmagazine.com/entertainment/news/netflix-just-released-a-new-spy-thriller-and-its-your-next-streaming-obsession/" TargetMode="External"/><Relationship Id="rId2438" Type="http://schemas.openxmlformats.org/officeDocument/2006/relationships/hyperlink" Target="https://www.usmagazine.com/shopping/news/best-leggings-for-petite-women/" TargetMode="External"/><Relationship Id="rId1108" Type="http://schemas.openxmlformats.org/officeDocument/2006/relationships/hyperlink" Target="https://www.womansworld.com/weight-loss/glp-1/starting-a-glp-1-how-to-maximize-results-and-ease-side-effects" TargetMode="External"/><Relationship Id="rId2439" Type="http://schemas.openxmlformats.org/officeDocument/2006/relationships/hyperlink" Target="https://www.usmagazine.com/sports/news/wnbas-sophie-cunningham-trashes-los-angeles-they-all-look-the-same/" TargetMode="External"/><Relationship Id="rId1109" Type="http://schemas.openxmlformats.org/officeDocument/2006/relationships/hyperlink" Target="https://www.usmagazine.com/crime-news/news/florida-woman-accused-of-poisoning-roommate-with-bleach-in-her-spaghetti/" TargetMode="External"/><Relationship Id="rId519" Type="http://schemas.openxmlformats.org/officeDocument/2006/relationships/hyperlink" Target="https://www.sacbee.com/news/california/article314840682.html" TargetMode="External"/><Relationship Id="rId514" Type="http://schemas.openxmlformats.org/officeDocument/2006/relationships/hyperlink" Target="https://www.charlotteobserver.com/news/local/crime/article314805353.html" TargetMode="External"/><Relationship Id="rId513" Type="http://schemas.openxmlformats.org/officeDocument/2006/relationships/hyperlink" Target="https://www.newsobserver.com/news/local/crime/article314590749.html" TargetMode="External"/><Relationship Id="rId512" Type="http://schemas.openxmlformats.org/officeDocument/2006/relationships/hyperlink" Target="https://www.newsobserver.com/news/politics-government/article314719376.html" TargetMode="External"/><Relationship Id="rId511" Type="http://schemas.openxmlformats.org/officeDocument/2006/relationships/hyperlink" Target="https://www.miamiherald.com/news/local/crime/article314877477.html" TargetMode="External"/><Relationship Id="rId518" Type="http://schemas.openxmlformats.org/officeDocument/2006/relationships/hyperlink" Target="https://www.sacbee.com/opinion/article314793400.html" TargetMode="External"/><Relationship Id="rId517" Type="http://schemas.openxmlformats.org/officeDocument/2006/relationships/hyperlink" Target="https://www.newsobserver.com/news/politics-government/article314550188.html" TargetMode="External"/><Relationship Id="rId516" Type="http://schemas.openxmlformats.org/officeDocument/2006/relationships/hyperlink" Target="https://www.sacbee.com/news/california/article314848609.html" TargetMode="External"/><Relationship Id="rId515" Type="http://schemas.openxmlformats.org/officeDocument/2006/relationships/hyperlink" Target="https://www.newsobserver.com/news/local/education/article314607379.html" TargetMode="External"/><Relationship Id="rId510" Type="http://schemas.openxmlformats.org/officeDocument/2006/relationships/hyperlink" Target="https://www.newsobserver.com/news/business/article314592734.html" TargetMode="External"/><Relationship Id="rId2430" Type="http://schemas.openxmlformats.org/officeDocument/2006/relationships/hyperlink" Target="https://www.usmagazine.com/celebrity-news/news/snooki-reveals-stage-1-cervical-cancer-diagnosis-shares-treatment-plan/" TargetMode="External"/><Relationship Id="rId1100" Type="http://schemas.openxmlformats.org/officeDocument/2006/relationships/hyperlink" Target="https://www.usmagazine.com/crime-news/news/georgia-police-identify-suspect-in-sickening-crime-after-dogs-found-dead/" TargetMode="External"/><Relationship Id="rId2431" Type="http://schemas.openxmlformats.org/officeDocument/2006/relationships/hyperlink" Target="https://www.usmagazine.com/entertainment/news/padma-lakshmi-reveals-kitchen-for-new-show-americas-culinary-cup/" TargetMode="External"/><Relationship Id="rId1101" Type="http://schemas.openxmlformats.org/officeDocument/2006/relationships/hyperlink" Target="https://www.usmagazine.com/crime-news/news/dad-and-stepmom-arrested-after-girl-found-dead-at-home-sheriff-says/" TargetMode="External"/><Relationship Id="rId2432" Type="http://schemas.openxmlformats.org/officeDocument/2006/relationships/hyperlink" Target="https://www.usmagazine.com/shopping/news/fashion-writer-new-it-girl-staples-walmart/" TargetMode="External"/><Relationship Id="rId1102" Type="http://schemas.openxmlformats.org/officeDocument/2006/relationships/hyperlink" Target="https://www.usmagazine.com/sports/news/lebron-james-wife-savannah-james-stirs-debate-with-strip-club-admission/" TargetMode="External"/><Relationship Id="rId2433" Type="http://schemas.openxmlformats.org/officeDocument/2006/relationships/hyperlink" Target="https://www.usmagazine.com/shopping/news/stylish-crewneck-sweaters-winter-fashion/" TargetMode="External"/><Relationship Id="rId2401" Type="http://schemas.openxmlformats.org/officeDocument/2006/relationships/hyperlink" Target="https://www.usmagazine.com/celebrity-news/news/jamie-lynn-spears-marks-9th-anniversary-of-daughters-near-fatal-accident/" TargetMode="External"/><Relationship Id="rId2402" Type="http://schemas.openxmlformats.org/officeDocument/2006/relationships/hyperlink" Target="https://www.usmagazine.com/entertainment/news/why-is-joy-behar-missing-from-the-view-her-absence-explained/" TargetMode="External"/><Relationship Id="rId2403" Type="http://schemas.openxmlformats.org/officeDocument/2006/relationships/hyperlink" Target="https://www.usmagazine.com/celebrity-news/news/rebecca-gayheart-breaks-silence-on-eric-danes-death-after-als-battle/" TargetMode="External"/><Relationship Id="rId2404" Type="http://schemas.openxmlformats.org/officeDocument/2006/relationships/hyperlink" Target="https://www.usmagazine.com/entertainment/news/u-s-hockey-star-hilary-knight-slams-president-trumps-distasteful-joke/" TargetMode="External"/><Relationship Id="rId2405" Type="http://schemas.openxmlformats.org/officeDocument/2006/relationships/hyperlink" Target="https://www.usmagazine.com/celebrity-news/news/dove-camerons-biggest-revelations-about-exes-celibacy-on-call-her-daddy/" TargetMode="External"/><Relationship Id="rId2406" Type="http://schemas.openxmlformats.org/officeDocument/2006/relationships/hyperlink" Target="https://www.usmagazine.com/shopping/news/kim-kardashian-got2b-hairspray/" TargetMode="External"/><Relationship Id="rId2407" Type="http://schemas.openxmlformats.org/officeDocument/2006/relationships/hyperlink" Target="https://www.usmagazine.com/celebrity-news/news/does-today-anchor-savannah-guthrie-have-siblings-what-to-know/" TargetMode="External"/><Relationship Id="rId2408" Type="http://schemas.openxmlformats.org/officeDocument/2006/relationships/hyperlink" Target="https://www.usmagazine.com/celebrity-news/news/savannah-guthries-mom-nancy-is-missing-everything-to-know-so-far/" TargetMode="External"/><Relationship Id="rId2409" Type="http://schemas.openxmlformats.org/officeDocument/2006/relationships/hyperlink" Target="https://www.usmagazine.com/crime-news/news/son-of-missing-grandmother-arrested-in-her-stabbing-death-ny-police/" TargetMode="External"/><Relationship Id="rId2400" Type="http://schemas.openxmlformats.org/officeDocument/2006/relationships/hyperlink" Target="https://www.usmagazine.com/celebrity-news/news/haley-kalils-first-amendment-claim-doesnt-provide-immunity/" TargetMode="External"/><Relationship Id="rId590" Type="http://schemas.openxmlformats.org/officeDocument/2006/relationships/hyperlink" Target="https://www.miamiherald.com/news/local/community/miami-dade/article314623618.html" TargetMode="External"/><Relationship Id="rId589" Type="http://schemas.openxmlformats.org/officeDocument/2006/relationships/hyperlink" Target="https://www.star-telegram.com/news/business/fort-worth/article314559578.html" TargetMode="External"/><Relationship Id="rId588" Type="http://schemas.openxmlformats.org/officeDocument/2006/relationships/hyperlink" Target="https://www.centredaily.com/news/business/article314692431.html" TargetMode="External"/><Relationship Id="rId1170" Type="http://schemas.openxmlformats.org/officeDocument/2006/relationships/hyperlink" Target="https://www.usmagazine.com/celebrity-moms/news/gordon-ramsay-urges-brooklyn-beckham-to-reconcile-with-family-amid-feud/" TargetMode="External"/><Relationship Id="rId1171" Type="http://schemas.openxmlformats.org/officeDocument/2006/relationships/hyperlink" Target="https://www.usmagazine.com/celebrity-news/news/bravo-stars-react-to-mary-cosbys-son-robert-cosby-jr-s-death/" TargetMode="External"/><Relationship Id="rId583" Type="http://schemas.openxmlformats.org/officeDocument/2006/relationships/hyperlink" Target="https://www.myrtlebeachonline.com/news/local/article314548761.html" TargetMode="External"/><Relationship Id="rId1172" Type="http://schemas.openxmlformats.org/officeDocument/2006/relationships/hyperlink" Target="https://www.usmagazine.com/entertainment/news/big-serena-williams-tennis-news-drops-after-divisive-super-bowl-2026-ad/" TargetMode="External"/><Relationship Id="rId582" Type="http://schemas.openxmlformats.org/officeDocument/2006/relationships/hyperlink" Target="https://www.star-telegram.com/news/local/crime/article314588401.html" TargetMode="External"/><Relationship Id="rId1173" Type="http://schemas.openxmlformats.org/officeDocument/2006/relationships/hyperlink" Target="https://www.usmagazine.com/crime-news/news/alabama-family-still-missing-as-sheriff-gives-details-on-kidnapping-suspect/" TargetMode="External"/><Relationship Id="rId581" Type="http://schemas.openxmlformats.org/officeDocument/2006/relationships/hyperlink" Target="https://www.thestate.com/news/state/south-carolina/article314581300.html" TargetMode="External"/><Relationship Id="rId1174" Type="http://schemas.openxmlformats.org/officeDocument/2006/relationships/hyperlink" Target="https://www.usmagazine.com/sports/news/new-details-emerge-about-death-of-northern-iowas-parker-sutherland/" TargetMode="External"/><Relationship Id="rId580" Type="http://schemas.openxmlformats.org/officeDocument/2006/relationships/hyperlink" Target="https://www.sacbee.com/news/local/article314737302.html" TargetMode="External"/><Relationship Id="rId1175" Type="http://schemas.openxmlformats.org/officeDocument/2006/relationships/hyperlink" Target="https://www.usmagazine.com/shopping/news/kate-middleton-triple-gold-hoops-amazon/" TargetMode="External"/><Relationship Id="rId587" Type="http://schemas.openxmlformats.org/officeDocument/2006/relationships/hyperlink" Target="https://www.charlotteobserver.com/sports/nba/charlotte-hornets/article314677248.html" TargetMode="External"/><Relationship Id="rId1176" Type="http://schemas.openxmlformats.org/officeDocument/2006/relationships/hyperlink" Target="https://www.usmagazine.com/entertainment/news/where-do-antm-winner-eva-marcille-and-tyra-banks-stand-after-netflix-doc/" TargetMode="External"/><Relationship Id="rId586" Type="http://schemas.openxmlformats.org/officeDocument/2006/relationships/hyperlink" Target="https://www.sacbee.com/news/politics-government/capitol-alert/article314677241.html" TargetMode="External"/><Relationship Id="rId1177" Type="http://schemas.openxmlformats.org/officeDocument/2006/relationships/hyperlink" Target="https://www.usmagazine.com/celebrity-news/news/whats-going-on-with-khloe-kardashian-and-good-americans-emma-grede/" TargetMode="External"/><Relationship Id="rId585" Type="http://schemas.openxmlformats.org/officeDocument/2006/relationships/hyperlink" Target="https://www.kansascity.com/news/local/article314744420.html" TargetMode="External"/><Relationship Id="rId1178" Type="http://schemas.openxmlformats.org/officeDocument/2006/relationships/hyperlink" Target="https://www.usmagazine.com/entertainment/news/brantley-gilbert-defends-performing-in-turning-point-usa-halftime-show/" TargetMode="External"/><Relationship Id="rId584" Type="http://schemas.openxmlformats.org/officeDocument/2006/relationships/hyperlink" Target="https://www.thestate.com/news/local/environment/article314766578.html" TargetMode="External"/><Relationship Id="rId1179" Type="http://schemas.openxmlformats.org/officeDocument/2006/relationships/hyperlink" Target="https://www.usmagazine.com/entertainment/news/3-new-netflix-movies-i-cant-wait-to-watch-in-february-2026-the-american-president-and-more/" TargetMode="External"/><Relationship Id="rId1169" Type="http://schemas.openxmlformats.org/officeDocument/2006/relationships/hyperlink" Target="https://www.usmagazine.com/celebrity-news/news/pete-davidson-and-mgk-share-drug-confessions-on-comedians-podcast/" TargetMode="External"/><Relationship Id="rId579" Type="http://schemas.openxmlformats.org/officeDocument/2006/relationships/hyperlink" Target="https://www.sacbee.com/opinion/op-ed/article314554437.html" TargetMode="External"/><Relationship Id="rId578" Type="http://schemas.openxmlformats.org/officeDocument/2006/relationships/hyperlink" Target="https://www.kansascity.com/sports/spt-columns-blogs/vahe-gregorian/article314828369.html" TargetMode="External"/><Relationship Id="rId577" Type="http://schemas.openxmlformats.org/officeDocument/2006/relationships/hyperlink" Target="https://www.star-telegram.com/opinion/election-recommendations/article314703295.html" TargetMode="External"/><Relationship Id="rId2490" Type="http://schemas.openxmlformats.org/officeDocument/2006/relationships/hyperlink" Target="https://www.usmagazine.com/shopping/news/comfy-two-piece-errand-sets-amazon/" TargetMode="External"/><Relationship Id="rId1160" Type="http://schemas.openxmlformats.org/officeDocument/2006/relationships/hyperlink" Target="https://www.womansworld.com/wellness/heart-health/side-effects-of-statin-drugs-what-new-research-says-is-real-and-not" TargetMode="External"/><Relationship Id="rId2491" Type="http://schemas.openxmlformats.org/officeDocument/2006/relationships/hyperlink" Target="https://www.usmagazine.com/entertainment/news/jelly-roll-is-donating-one-of-his-grammys-to-a-local-nashville-jail/" TargetMode="External"/><Relationship Id="rId572" Type="http://schemas.openxmlformats.org/officeDocument/2006/relationships/hyperlink" Target="https://www.kansascity.com/news/local/crime/article314546366.html" TargetMode="External"/><Relationship Id="rId1161" Type="http://schemas.openxmlformats.org/officeDocument/2006/relationships/hyperlink" Target="https://www.usmagazine.com/entertainment/news/netflixs-most-popular-mystery-now-is-this-2018-thriller-with-a-yellowstone-star/" TargetMode="External"/><Relationship Id="rId2492" Type="http://schemas.openxmlformats.org/officeDocument/2006/relationships/hyperlink" Target="https://www.usmagazine.com/celebrity-news/news/senator-mitch-mcconnell-83-hospitalized-with-flu-like-symptoms/" TargetMode="External"/><Relationship Id="rId571" Type="http://schemas.openxmlformats.org/officeDocument/2006/relationships/hyperlink" Target="https://www.miamiherald.com/news/local/community/miami-dade/little-havana/article314667975.html" TargetMode="External"/><Relationship Id="rId1162" Type="http://schemas.openxmlformats.org/officeDocument/2006/relationships/hyperlink" Target="https://www.usmagazine.com/shopping/news/jennifer-garner-leather-midi-skirt-style-amazon/" TargetMode="External"/><Relationship Id="rId2493" Type="http://schemas.openxmlformats.org/officeDocument/2006/relationships/hyperlink" Target="https://www.usmagazine.com/entertainment/news/schitts-creek-star-dan-levy-breaks-silence-on-catherine-oharas-death/" TargetMode="External"/><Relationship Id="rId570" Type="http://schemas.openxmlformats.org/officeDocument/2006/relationships/hyperlink" Target="https://www.charlotteobserver.com/charlottefive/c5-people/article314491089.html" TargetMode="External"/><Relationship Id="rId1163" Type="http://schemas.openxmlformats.org/officeDocument/2006/relationships/hyperlink" Target="https://www.usmagazine.com/celebrity-news/news/search-for-savannah-guthries-mom-nancy-guthrie-could-take-years-sheriff/" TargetMode="External"/><Relationship Id="rId2494" Type="http://schemas.openxmlformats.org/officeDocument/2006/relationships/hyperlink" Target="https://www.usmagazine.com/shopping/news/flattering-fashion-finds-women-over-40/" TargetMode="External"/><Relationship Id="rId1164" Type="http://schemas.openxmlformats.org/officeDocument/2006/relationships/hyperlink" Target="https://www.usmagazine.com/celebrity-news/news/where-do-jennifer-lopez-and-marc-anthony-stand-now-what-theyve-said/" TargetMode="External"/><Relationship Id="rId2495" Type="http://schemas.openxmlformats.org/officeDocument/2006/relationships/hyperlink" Target="https://www.usmagazine.com/entertainment/news/team-usa-shares-update-on-lindsey-vonn-after-2026-olympics-crash/" TargetMode="External"/><Relationship Id="rId576" Type="http://schemas.openxmlformats.org/officeDocument/2006/relationships/hyperlink" Target="https://www.miamiherald.com/living/travel/article314483222.html" TargetMode="External"/><Relationship Id="rId1165" Type="http://schemas.openxmlformats.org/officeDocument/2006/relationships/hyperlink" Target="https://www.usmagazine.com/crime-news/news/new-york-man-arrested-at-westminster-dog-show-for-burglary-grand-larceny/" TargetMode="External"/><Relationship Id="rId2496" Type="http://schemas.openxmlformats.org/officeDocument/2006/relationships/hyperlink" Target="https://www.usmagazine.com/entertainment/news/bridgerton-showrunner-teases-anthony-and-kates-season-4-return/" TargetMode="External"/><Relationship Id="rId575" Type="http://schemas.openxmlformats.org/officeDocument/2006/relationships/hyperlink" Target="https://www.kansascity.com/news/local/community/johnson-county/olathe/article314690577.html" TargetMode="External"/><Relationship Id="rId1166" Type="http://schemas.openxmlformats.org/officeDocument/2006/relationships/hyperlink" Target="https://www.usmagazine.com/crime-news/news/man-shot-wife-2-kids-after-he-accused-her-of-cheating-on-him-in-new-mexico/" TargetMode="External"/><Relationship Id="rId2497" Type="http://schemas.openxmlformats.org/officeDocument/2006/relationships/hyperlink" Target="https://www.usmagazine.com/crime-news/news/florida-man-arrested-in-cold-case-murder-of-man-shot-to-death-in-1999/" TargetMode="External"/><Relationship Id="rId574" Type="http://schemas.openxmlformats.org/officeDocument/2006/relationships/hyperlink" Target="https://www.charlotteobserver.com/news/business/article314733473.html" TargetMode="External"/><Relationship Id="rId1167" Type="http://schemas.openxmlformats.org/officeDocument/2006/relationships/hyperlink" Target="https://www.womansworld.com/healthcare/what-medicare-advantage-plans-2027-will-cost-you" TargetMode="External"/><Relationship Id="rId2498" Type="http://schemas.openxmlformats.org/officeDocument/2006/relationships/hyperlink" Target="https://www.usmagazine.com/crime-news/news/man-kidnapped-woman-who-ran-from-his-apartment-bleeding-utah-cops-say/" TargetMode="External"/><Relationship Id="rId573" Type="http://schemas.openxmlformats.org/officeDocument/2006/relationships/hyperlink" Target="https://www.star-telegram.com/news/politics-government/state-politics/article314538482.html" TargetMode="External"/><Relationship Id="rId1168" Type="http://schemas.openxmlformats.org/officeDocument/2006/relationships/hyperlink" Target="https://www.usmagazine.com/celebrity-news/news/every-time-michelle-randolph-addressed-her-relationship-with-glen-powell/" TargetMode="External"/><Relationship Id="rId2499" Type="http://schemas.openxmlformats.org/officeDocument/2006/relationships/hyperlink" Target="https://www.womansworld.com/life/money/2026-tax-refund-delays-explained-how-to-track-your-payment" TargetMode="External"/><Relationship Id="rId1190" Type="http://schemas.openxmlformats.org/officeDocument/2006/relationships/hyperlink" Target="https://www.usmagazine.com/celebrity-news/news/dance-moms-brooke-hyland-reveals-why-maddie-ziegler-didnt-attend-her-wedding/" TargetMode="External"/><Relationship Id="rId1191" Type="http://schemas.openxmlformats.org/officeDocument/2006/relationships/hyperlink" Target="https://www.usmagazine.com/entertainment/news/americas-next-top-models-miss-j-alexander-suffered-debilitating-stroke/" TargetMode="External"/><Relationship Id="rId1192" Type="http://schemas.openxmlformats.org/officeDocument/2006/relationships/hyperlink" Target="https://www.usmagazine.com/celebrity-news/news/tennis-star-sloane-stephens-and-jozy-altidore-split-plan-to-divorce/" TargetMode="External"/><Relationship Id="rId1193" Type="http://schemas.openxmlformats.org/officeDocument/2006/relationships/hyperlink" Target="https://www.usmagazine.com/crime-news/news/louisiana-all-girls-catholic-school-teacher-arrested-for-abusing-student/" TargetMode="External"/><Relationship Id="rId1194" Type="http://schemas.openxmlformats.org/officeDocument/2006/relationships/hyperlink" Target="https://www.usmagazine.com/shopping/news/jeans-snob-curve-slimming-jeans-amazon/" TargetMode="External"/><Relationship Id="rId1195" Type="http://schemas.openxmlformats.org/officeDocument/2006/relationships/hyperlink" Target="https://www.usmagazine.com/crime-news/news/teenager-allegedly-fatally-shot-girlfriend-during-fight-with-toddler-nearby/" TargetMode="External"/><Relationship Id="rId1196" Type="http://schemas.openxmlformats.org/officeDocument/2006/relationships/hyperlink" Target="https://www.womansworld.com/shopping/deals/shop-dollar-tree-western-decor-and-walmart-ranch-accents-for-under-10-dollars" TargetMode="External"/><Relationship Id="rId1197" Type="http://schemas.openxmlformats.org/officeDocument/2006/relationships/hyperlink" Target="https://www.usmagazine.com/shopping/news/nicole-kidman-comfy-denim-trend-travel-look/" TargetMode="External"/><Relationship Id="rId1198" Type="http://schemas.openxmlformats.org/officeDocument/2006/relationships/hyperlink" Target="https://www.usmagazine.com/celebrity-moms/news/kelly-and-matthew-stafford-walk-red-carpet-with-4-daughters-at-nfl-honors/" TargetMode="External"/><Relationship Id="rId1199" Type="http://schemas.openxmlformats.org/officeDocument/2006/relationships/hyperlink" Target="https://www.womansworld.com/wellness/pain-management/is-it-time-for-knee-replacement-surgery" TargetMode="External"/><Relationship Id="rId599" Type="http://schemas.openxmlformats.org/officeDocument/2006/relationships/hyperlink" Target="https://www.newsobserver.com/news/business/article314469707.html" TargetMode="External"/><Relationship Id="rId1180" Type="http://schemas.openxmlformats.org/officeDocument/2006/relationships/hyperlink" Target="https://www.usmagazine.com/crime-news/news/utah-mom-daughter-die-in-murder-suicide-while-in-vegas-for-cheer-competition/" TargetMode="External"/><Relationship Id="rId1181" Type="http://schemas.openxmlformats.org/officeDocument/2006/relationships/hyperlink" Target="https://www.usmagazine.com/entertainment/news/why-figure-skater-alysa-liu-couldnt-keep-broken-2026-olympics-medal/" TargetMode="External"/><Relationship Id="rId1182" Type="http://schemas.openxmlformats.org/officeDocument/2006/relationships/hyperlink" Target="https://www.usmagazine.com/stylish/news/white-lotus-star-michelle-monaghan-opens-up-about-skin-cancer-battle/" TargetMode="External"/><Relationship Id="rId594" Type="http://schemas.openxmlformats.org/officeDocument/2006/relationships/hyperlink" Target="https://www.star-telegram.com/entertainment/restaurants/article314587325.html" TargetMode="External"/><Relationship Id="rId1183" Type="http://schemas.openxmlformats.org/officeDocument/2006/relationships/hyperlink" Target="https://www.usmagazine.com/celebrity-body/news/hailee-steinfeld-details-her-pregnancy-workouts-im-taking-it-slow/" TargetMode="External"/><Relationship Id="rId593" Type="http://schemas.openxmlformats.org/officeDocument/2006/relationships/hyperlink" Target="https://www.thenewstribune.com/entertainment/restaurants/tnt-diner/article314825301.html" TargetMode="External"/><Relationship Id="rId1184" Type="http://schemas.openxmlformats.org/officeDocument/2006/relationships/hyperlink" Target="https://www.usmagazine.com/crime-news/news/nc-teen-arrested-for-killing-child-injuring-another-with-a-hammer-and-knife/" TargetMode="External"/><Relationship Id="rId592" Type="http://schemas.openxmlformats.org/officeDocument/2006/relationships/hyperlink" Target="https://www.kansas.com/entertainment/restaurants/dining-with-denise-neil/article314590080.html" TargetMode="External"/><Relationship Id="rId1185" Type="http://schemas.openxmlformats.org/officeDocument/2006/relationships/hyperlink" Target="https://www.usmagazine.com/celebrity-news/news/new-ransom-demand-made-in-nancy-guthrie-case-not-involving-bitcoin/" TargetMode="External"/><Relationship Id="rId591" Type="http://schemas.openxmlformats.org/officeDocument/2006/relationships/hyperlink" Target="https://www.star-telegram.com/news/politics-government/state-politics/article314531440.html" TargetMode="External"/><Relationship Id="rId1186" Type="http://schemas.openxmlformats.org/officeDocument/2006/relationships/hyperlink" Target="https://www.usmagazine.com/celebrity-news/news/inside-tom-bradys-bachelor-era-with-alix-earle-as-gisele-finds-peace-excl/" TargetMode="External"/><Relationship Id="rId598" Type="http://schemas.openxmlformats.org/officeDocument/2006/relationships/hyperlink" Target="https://www.miamiherald.com/miami-com/restaurants/article314593618.html" TargetMode="External"/><Relationship Id="rId1187" Type="http://schemas.openxmlformats.org/officeDocument/2006/relationships/hyperlink" Target="https://www.usmagazine.com/stylish/pictures/madison-chock-designs-costumes-for-4-national-ice-dancing-teams/" TargetMode="External"/><Relationship Id="rId597" Type="http://schemas.openxmlformats.org/officeDocument/2006/relationships/hyperlink" Target="https://www.kansascity.com/news/local/article314812040.html" TargetMode="External"/><Relationship Id="rId1188" Type="http://schemas.openxmlformats.org/officeDocument/2006/relationships/hyperlink" Target="https://www.usmagazine.com/crime-news/news/2-people-arrested-after-allegedly-taking-14-year-old-to-florida-strip-club/" TargetMode="External"/><Relationship Id="rId596" Type="http://schemas.openxmlformats.org/officeDocument/2006/relationships/hyperlink" Target="https://www.kansascity.com/news/state/kansas/article314848210.html" TargetMode="External"/><Relationship Id="rId1189" Type="http://schemas.openxmlformats.org/officeDocument/2006/relationships/hyperlink" Target="https://www.usmagazine.com/shopping/news/tara-lipinski-drop-earrings-2026-winter-olympics/" TargetMode="External"/><Relationship Id="rId595" Type="http://schemas.openxmlformats.org/officeDocument/2006/relationships/hyperlink" Target="https://www.charlotteobserver.com/living/article314614275.html" TargetMode="External"/><Relationship Id="rId1136" Type="http://schemas.openxmlformats.org/officeDocument/2006/relationships/hyperlink" Target="https://www.usmagazine.com/sports/news/olympic-curler-korey-dropkin-reveals-hilarious-dm-from-dylan-efron/" TargetMode="External"/><Relationship Id="rId2467" Type="http://schemas.openxmlformats.org/officeDocument/2006/relationships/hyperlink" Target="https://www.usmagazine.com/celebrity-news/news/30-year-old-influencer-dead-days-after-jumping-into-colombian-river/" TargetMode="External"/><Relationship Id="rId1137" Type="http://schemas.openxmlformats.org/officeDocument/2006/relationships/hyperlink" Target="https://www.usmagazine.com/entertainment/news/3-best-new-netflix-movies-im-streaming-this-weekend-february-6-8-letters-to-juliet-and-more/" TargetMode="External"/><Relationship Id="rId2468" Type="http://schemas.openxmlformats.org/officeDocument/2006/relationships/hyperlink" Target="https://www.usmagazine.com/entertainment/news/fans-react-to-lily-collins-being-cast-as-audrey-hepburn-in-making-of-movie/" TargetMode="External"/><Relationship Id="rId1138" Type="http://schemas.openxmlformats.org/officeDocument/2006/relationships/hyperlink" Target="https://www.usmagazine.com/sports/news/what-bill-maher-asked-kid-rock-after-dueling-bad-bunny-halftime-show/" TargetMode="External"/><Relationship Id="rId2469" Type="http://schemas.openxmlformats.org/officeDocument/2006/relationships/hyperlink" Target="https://www.usmagazine.com/celebrity-news/news/tori-spelling-was-in-hopeless-depression-amid-2-month-long-illness/" TargetMode="External"/><Relationship Id="rId1139" Type="http://schemas.openxmlformats.org/officeDocument/2006/relationships/hyperlink" Target="https://www.usmagazine.com/sports/news/meghan-mccain-says-shes-the-biggest-bad-bunny-fan-after-super-bowl/" TargetMode="External"/><Relationship Id="rId547" Type="http://schemas.openxmlformats.org/officeDocument/2006/relationships/hyperlink" Target="https://www.miamiherald.com/miami-com/restaurants/article314677166.html" TargetMode="External"/><Relationship Id="rId546" Type="http://schemas.openxmlformats.org/officeDocument/2006/relationships/hyperlink" Target="https://www.kansascity.com/news/politics-government/article314563943.html" TargetMode="External"/><Relationship Id="rId545" Type="http://schemas.openxmlformats.org/officeDocument/2006/relationships/hyperlink" Target="https://www.sacbee.com/news/politics-government/the-state-worker/article314662161.html" TargetMode="External"/><Relationship Id="rId544" Type="http://schemas.openxmlformats.org/officeDocument/2006/relationships/hyperlink" Target="https://www.charlotteobserver.com/news/weather-news/article314526973.html" TargetMode="External"/><Relationship Id="rId549" Type="http://schemas.openxmlformats.org/officeDocument/2006/relationships/hyperlink" Target="https://www.newsobserver.com/news/local/article314498883.html" TargetMode="External"/><Relationship Id="rId548" Type="http://schemas.openxmlformats.org/officeDocument/2006/relationships/hyperlink" Target="https://www.miamiherald.com/news/nation-world/world/americas/cuba/article314760317.html" TargetMode="External"/><Relationship Id="rId2460" Type="http://schemas.openxmlformats.org/officeDocument/2006/relationships/hyperlink" Target="https://www.usmagazine.com/celebrity-news/news/greys-anatomy-alum-t-r-knight-reacts-to-eric-danes-death-at-53/" TargetMode="External"/><Relationship Id="rId1130" Type="http://schemas.openxmlformats.org/officeDocument/2006/relationships/hyperlink" Target="https://www.usmagazine.com/celebrity-moms/news/why-rose-byrne-thinks-breastfeeding-is-more-challenging-than-birth/" TargetMode="External"/><Relationship Id="rId2461" Type="http://schemas.openxmlformats.org/officeDocument/2006/relationships/hyperlink" Target="https://www.usmagazine.com/stylish/pictures/hottest-couples-at-the-2026-grammy-awards-reba-mcentire-rex-linn-and-more/" TargetMode="External"/><Relationship Id="rId1131" Type="http://schemas.openxmlformats.org/officeDocument/2006/relationships/hyperlink" Target="https://www.usmagazine.com/celebrity-news/news/tmz-founder-shares-chilling-line-from-alleged-nancy-guthrie-ransom-note/" TargetMode="External"/><Relationship Id="rId2462" Type="http://schemas.openxmlformats.org/officeDocument/2006/relationships/hyperlink" Target="https://www.usmagazine.com/entertainment/news/love-is-blinds-jessica-reacts-to-fiance-chris-body-shaming-comment/" TargetMode="External"/><Relationship Id="rId543" Type="http://schemas.openxmlformats.org/officeDocument/2006/relationships/hyperlink" Target="https://www.newsobserver.com/opinion/article314742612.html" TargetMode="External"/><Relationship Id="rId1132" Type="http://schemas.openxmlformats.org/officeDocument/2006/relationships/hyperlink" Target="https://www.womansworld.com/shopping/home-shopping/dollar-tree-farmhouse-decor-rustic-pieces" TargetMode="External"/><Relationship Id="rId2463" Type="http://schemas.openxmlformats.org/officeDocument/2006/relationships/hyperlink" Target="https://www.usmagazine.com/celebrity-moms/news/kaley-cuoco-weighs-in-on-ashley-tisdales-toxic-mom-group-drama/" TargetMode="External"/><Relationship Id="rId542" Type="http://schemas.openxmlformats.org/officeDocument/2006/relationships/hyperlink" Target="https://www.newsobserver.com/news/politics-government/article314675810.html" TargetMode="External"/><Relationship Id="rId1133" Type="http://schemas.openxmlformats.org/officeDocument/2006/relationships/hyperlink" Target="https://www.usmagazine.com/celebrity-news/news/kristin-cavallari-opens-up-about-painful-divorce-from-jay-cutler/" TargetMode="External"/><Relationship Id="rId2464" Type="http://schemas.openxmlformats.org/officeDocument/2006/relationships/hyperlink" Target="https://www.usmagazine.com/shopping/news/bootcut-jeans-leglengthening-finds/" TargetMode="External"/><Relationship Id="rId541" Type="http://schemas.openxmlformats.org/officeDocument/2006/relationships/hyperlink" Target="https://www.star-telegram.com/news/local/fort-worth/article314579559.html" TargetMode="External"/><Relationship Id="rId1134" Type="http://schemas.openxmlformats.org/officeDocument/2006/relationships/hyperlink" Target="https://www.usmagazine.com/celebrity-news/news/taylor-swift-and-travis-kelce-step-out-for-date-night-in-new-york-city/" TargetMode="External"/><Relationship Id="rId2465" Type="http://schemas.openxmlformats.org/officeDocument/2006/relationships/hyperlink" Target="https://www.usmagazine.com/shopping/news/new-fashion-arrivals-at-free-people/" TargetMode="External"/><Relationship Id="rId540" Type="http://schemas.openxmlformats.org/officeDocument/2006/relationships/hyperlink" Target="https://www.charlotteobserver.com/news/local/article314647506.html" TargetMode="External"/><Relationship Id="rId1135" Type="http://schemas.openxmlformats.org/officeDocument/2006/relationships/hyperlink" Target="https://www.womansworld.com/entertainment/classic-tv/why-hollywood-misses-original-the-fugitive-star-david-janssen" TargetMode="External"/><Relationship Id="rId2466" Type="http://schemas.openxmlformats.org/officeDocument/2006/relationships/hyperlink" Target="https://www.usmagazine.com/shopping/news/spring-fashion-refresh-pieces-amazon/" TargetMode="External"/><Relationship Id="rId1125" Type="http://schemas.openxmlformats.org/officeDocument/2006/relationships/hyperlink" Target="https://www.usmagazine.com/celebrity-news/news/quinton-aarons-spiritual-wife-banned-from-his-hospital-room-excl/" TargetMode="External"/><Relationship Id="rId2456" Type="http://schemas.openxmlformats.org/officeDocument/2006/relationships/hyperlink" Target="https://www.usmagazine.com/entertainment/news/what-are-the-lyrics-to-kid-rocks-cool-daddy-cool-controversy-explained/" TargetMode="External"/><Relationship Id="rId1126" Type="http://schemas.openxmlformats.org/officeDocument/2006/relationships/hyperlink" Target="https://www.usmagazine.com/celebrity-moms/news/gordon-ramsay-says-victoria-beckham-didnt-grind-on-son-brooklyn/" TargetMode="External"/><Relationship Id="rId2457" Type="http://schemas.openxmlformats.org/officeDocument/2006/relationships/hyperlink" Target="https://www.usmagazine.com/shopping/news/nyfw-backstage-beauty-products-glam-kits/" TargetMode="External"/><Relationship Id="rId1127" Type="http://schemas.openxmlformats.org/officeDocument/2006/relationships/hyperlink" Target="https://www.usmagazine.com/entertainment/news/hailey-bieber-rocks-oversized-fur-at-2026-super-bowl-with-justin-bieber/" TargetMode="External"/><Relationship Id="rId2458" Type="http://schemas.openxmlformats.org/officeDocument/2006/relationships/hyperlink" Target="https://www.womansworld.com/entertainment/movies/jennifer-grey-confirms-dirty-dancing-sequel" TargetMode="External"/><Relationship Id="rId1128" Type="http://schemas.openxmlformats.org/officeDocument/2006/relationships/hyperlink" Target="https://www.usmagazine.com/shopping/news/amal-clooney-flare-jeans-style-amazon/" TargetMode="External"/><Relationship Id="rId2459" Type="http://schemas.openxmlformats.org/officeDocument/2006/relationships/hyperlink" Target="https://www.usmagazine.com/crime-news/news/second-teen-dies-from-sledding-accident-following-death-of-best-friend/" TargetMode="External"/><Relationship Id="rId1129" Type="http://schemas.openxmlformats.org/officeDocument/2006/relationships/hyperlink" Target="https://www.womansworld.com/shopping/dollar-general-drops-pioneer-woman-inspired-kitchen-decor-starting-at-1-dollar" TargetMode="External"/><Relationship Id="rId536" Type="http://schemas.openxmlformats.org/officeDocument/2006/relationships/hyperlink" Target="https://www.kansascity.com/opinion/readers-opinion/guest-commentary/article314747520.html" TargetMode="External"/><Relationship Id="rId535" Type="http://schemas.openxmlformats.org/officeDocument/2006/relationships/hyperlink" Target="https://www.kansascity.com/news/local/article314561205.html" TargetMode="External"/><Relationship Id="rId534" Type="http://schemas.openxmlformats.org/officeDocument/2006/relationships/hyperlink" Target="https://www.sacbee.com/news/local/article314564716.html" TargetMode="External"/><Relationship Id="rId533" Type="http://schemas.openxmlformats.org/officeDocument/2006/relationships/hyperlink" Target="https://www.sacbee.com/news/local/article314841584.html" TargetMode="External"/><Relationship Id="rId539" Type="http://schemas.openxmlformats.org/officeDocument/2006/relationships/hyperlink" Target="https://www.kansascity.com/sports/spt-columns-blogs/for-petes-sake/article314501509.html" TargetMode="External"/><Relationship Id="rId538" Type="http://schemas.openxmlformats.org/officeDocument/2006/relationships/hyperlink" Target="https://www.sacbee.com/news/california/article314549678.html" TargetMode="External"/><Relationship Id="rId537" Type="http://schemas.openxmlformats.org/officeDocument/2006/relationships/hyperlink" Target="https://www.star-telegram.com/news/local/article314625045.html" TargetMode="External"/><Relationship Id="rId2450" Type="http://schemas.openxmlformats.org/officeDocument/2006/relationships/hyperlink" Target="https://www.usmagazine.com/celebrity-news/news/lisa-rinna-addresses-colton-underwood-unfollowing-her-on-social-media/" TargetMode="External"/><Relationship Id="rId1120" Type="http://schemas.openxmlformats.org/officeDocument/2006/relationships/hyperlink" Target="https://www.usmagazine.com/celebrity-news/news/who-is-gabriela-berlingeri-meet-bad-bunnys-ex-after-surprise-reunion/" TargetMode="External"/><Relationship Id="rId2451" Type="http://schemas.openxmlformats.org/officeDocument/2006/relationships/hyperlink" Target="https://www.usmagazine.com/celebrity-news/news/katherine-short-showed-no-indication-of-struggles-before-death-excl/" TargetMode="External"/><Relationship Id="rId532" Type="http://schemas.openxmlformats.org/officeDocument/2006/relationships/hyperlink" Target="https://www.charlotteobserver.com/charlottefive/c5-travel/article314773511.html" TargetMode="External"/><Relationship Id="rId1121" Type="http://schemas.openxmlformats.org/officeDocument/2006/relationships/hyperlink" Target="https://www.usmagazine.com/entertainment/news/summer-houses-amanda-responds-to-kyle-criticizing-her-smoking-weed/" TargetMode="External"/><Relationship Id="rId2452" Type="http://schemas.openxmlformats.org/officeDocument/2006/relationships/hyperlink" Target="https://www.womansworld.com/life/animals/punch-the-monkey-was-once-abandoned-now-the-internet-loves-him" TargetMode="External"/><Relationship Id="rId531" Type="http://schemas.openxmlformats.org/officeDocument/2006/relationships/hyperlink" Target="https://www.charlotteobserver.com/article314634216.html" TargetMode="External"/><Relationship Id="rId1122" Type="http://schemas.openxmlformats.org/officeDocument/2006/relationships/hyperlink" Target="https://www.usmagazine.com/celebrity-news/news/how-jennifer-aniston-and-jim-curtis-celebrated-their-1st-valentines-day/" TargetMode="External"/><Relationship Id="rId2453" Type="http://schemas.openxmlformats.org/officeDocument/2006/relationships/hyperlink" Target="https://www.usmagazine.com/celebrity-news/news/rev-jesse-jackson-dead-civil-rights-activist-was-84-years-old/" TargetMode="External"/><Relationship Id="rId530" Type="http://schemas.openxmlformats.org/officeDocument/2006/relationships/hyperlink" Target="https://www.kansascity.com/sports/spt-columns-blogs/for-petes-sake/article314644051.html" TargetMode="External"/><Relationship Id="rId1123" Type="http://schemas.openxmlformats.org/officeDocument/2006/relationships/hyperlink" Target="https://www.usmagazine.com/sports/news/olympian-kamila-sellier-hides-face-in-photos-after-skating-accident/" TargetMode="External"/><Relationship Id="rId2454" Type="http://schemas.openxmlformats.org/officeDocument/2006/relationships/hyperlink" Target="https://www.womansworld.com/wellness/eric-dane-als-update-actor-shares-latest-on-his-health" TargetMode="External"/><Relationship Id="rId1124" Type="http://schemas.openxmlformats.org/officeDocument/2006/relationships/hyperlink" Target="https://www.usmagazine.com/entertainment/news/3-best-new-prime-video-movies-im-watching-this-weekend-february-13-15-p-s-i-love-you-and-more/" TargetMode="External"/><Relationship Id="rId2455" Type="http://schemas.openxmlformats.org/officeDocument/2006/relationships/hyperlink" Target="https://www.usmagazine.com/entertainment/news/patrick-mahomes-dad-arrested-for-probation-violation-2-years-after-dwi/" TargetMode="External"/><Relationship Id="rId1158" Type="http://schemas.openxmlformats.org/officeDocument/2006/relationships/hyperlink" Target="https://www.usmagazine.com/entertainment/news/this-great-valentines-day-movie-on-hulu-has-a-near-perfect-rotten-tomatoes-score/" TargetMode="External"/><Relationship Id="rId2489" Type="http://schemas.openxmlformats.org/officeDocument/2006/relationships/hyperlink" Target="https://www.womansworld.com/entertainment/classic-tv/new-stargate-tv-show-inside-the-fandom-that-brought-the-series-back" TargetMode="External"/><Relationship Id="rId1159" Type="http://schemas.openxmlformats.org/officeDocument/2006/relationships/hyperlink" Target="https://www.usmagazine.com/crime-news/news/montana-womans-body-found-in-freezer-a-man-is-charged-with-homicide/" TargetMode="External"/><Relationship Id="rId569" Type="http://schemas.openxmlformats.org/officeDocument/2006/relationships/hyperlink" Target="https://www.sacbee.com/news/weather-news/article314514741.html" TargetMode="External"/><Relationship Id="rId568" Type="http://schemas.openxmlformats.org/officeDocument/2006/relationships/hyperlink" Target="https://www.kansascity.com/news/local/wyandotte-county/article314690311.html" TargetMode="External"/><Relationship Id="rId567" Type="http://schemas.openxmlformats.org/officeDocument/2006/relationships/hyperlink" Target="https://www.thenewstribune.com/news/local/article314777486.html" TargetMode="External"/><Relationship Id="rId566" Type="http://schemas.openxmlformats.org/officeDocument/2006/relationships/hyperlink" Target="https://www.charlotteobserver.com/news/local/crime/article314849815.html" TargetMode="External"/><Relationship Id="rId2480" Type="http://schemas.openxmlformats.org/officeDocument/2006/relationships/hyperlink" Target="https://www.usmagazine.com/celebrity-news/news/david-archuleta-details-bonds-with-heather-gay-and-jessi-ngatikaura-excl/" TargetMode="External"/><Relationship Id="rId561" Type="http://schemas.openxmlformats.org/officeDocument/2006/relationships/hyperlink" Target="https://www.newsobserver.com/news/politics-government/article314649312.html" TargetMode="External"/><Relationship Id="rId1150" Type="http://schemas.openxmlformats.org/officeDocument/2006/relationships/hyperlink" Target="https://www.womansworld.com/entertainment/celebrities/savannah-guthries-family" TargetMode="External"/><Relationship Id="rId2481" Type="http://schemas.openxmlformats.org/officeDocument/2006/relationships/hyperlink" Target="https://www.usmagazine.com/celebrity-news/news/euphoria-creator-sam-levinson-donates-27000-to-eric-danes-gofundme/" TargetMode="External"/><Relationship Id="rId560" Type="http://schemas.openxmlformats.org/officeDocument/2006/relationships/hyperlink" Target="https://www.newsobserver.com/news/local/crime/article314548911.html" TargetMode="External"/><Relationship Id="rId1151" Type="http://schemas.openxmlformats.org/officeDocument/2006/relationships/hyperlink" Target="https://www.usmagazine.com/sports/news/laura-ingraham-draws-hilarious-trevor-lawrence-comparisons-with-selfie/" TargetMode="External"/><Relationship Id="rId2482" Type="http://schemas.openxmlformats.org/officeDocument/2006/relationships/hyperlink" Target="https://www.usmagazine.com/entertainment/news/quarterback-drake-maye-and-ann-michael-hudsons-relationship-timeline/" TargetMode="External"/><Relationship Id="rId1152" Type="http://schemas.openxmlformats.org/officeDocument/2006/relationships/hyperlink" Target="https://www.womansworld.com/weight-loss/success-stories/meet-women-who-lost-lbs-in-menopause-by-building-muscle" TargetMode="External"/><Relationship Id="rId2483" Type="http://schemas.openxmlformats.org/officeDocument/2006/relationships/hyperlink" Target="https://www.usmagazine.com/sports/news/eileen-gu-claps-back-at-reporter-asking-if-silver-medals-are-disappointment/" TargetMode="External"/><Relationship Id="rId1153" Type="http://schemas.openxmlformats.org/officeDocument/2006/relationships/hyperlink" Target="https://www.usmagazine.com/celebrity-news/pictures/who-is-svu-star-kelli-giddishs-husband-meet-actor-beau-richards/" TargetMode="External"/><Relationship Id="rId2484" Type="http://schemas.openxmlformats.org/officeDocument/2006/relationships/hyperlink" Target="https://www.usmagazine.com/stylish/pictures/stars-rock-black-and-white-gowns-in-2026-awards-season-style-forecast/" TargetMode="External"/><Relationship Id="rId565" Type="http://schemas.openxmlformats.org/officeDocument/2006/relationships/hyperlink" Target="https://www.miamiherald.com/news/politics-government/state-politics/article314625107.html" TargetMode="External"/><Relationship Id="rId1154" Type="http://schemas.openxmlformats.org/officeDocument/2006/relationships/hyperlink" Target="https://www.usmagazine.com/entertainment/news/law-and-order-svus-juliana-aiden-martinez-breaks-silence-on-exit-return/" TargetMode="External"/><Relationship Id="rId2485" Type="http://schemas.openxmlformats.org/officeDocument/2006/relationships/hyperlink" Target="https://www.usmagazine.com/entertainment/news/is-taylor-swift-at-the-2026-grammys-fans-miss-her-energy-in-the-audience/" TargetMode="External"/><Relationship Id="rId564" Type="http://schemas.openxmlformats.org/officeDocument/2006/relationships/hyperlink" Target="https://www.kansas.com/news/local/crime/article314577683.html" TargetMode="External"/><Relationship Id="rId1155" Type="http://schemas.openxmlformats.org/officeDocument/2006/relationships/hyperlink" Target="https://www.usmagazine.com/crime-news/news/death-of-illinois-teen-being-investigated-as-homicide-police-reveal/" TargetMode="External"/><Relationship Id="rId2486" Type="http://schemas.openxmlformats.org/officeDocument/2006/relationships/hyperlink" Target="https://www.usmagazine.com/celebrity-news/news/breaking-down-ransom-notes-in-nancy-guthrie-case-what-has-been-revealed/" TargetMode="External"/><Relationship Id="rId563" Type="http://schemas.openxmlformats.org/officeDocument/2006/relationships/hyperlink" Target="https://www.sacbee.com/news/politics-government/capitol-alert/article314764769.html" TargetMode="External"/><Relationship Id="rId1156" Type="http://schemas.openxmlformats.org/officeDocument/2006/relationships/hyperlink" Target="https://www.usmagazine.com/shopping/news/lilly-pulitzer-style-colorful-sweaters-amazon/" TargetMode="External"/><Relationship Id="rId2487" Type="http://schemas.openxmlformats.org/officeDocument/2006/relationships/hyperlink" Target="https://www.usmagazine.com/entertainment/news/donna-kelce-addresses-travis-kelces-nfl-future-amid-retirement-rumors/" TargetMode="External"/><Relationship Id="rId562" Type="http://schemas.openxmlformats.org/officeDocument/2006/relationships/hyperlink" Target="https://www.star-telegram.com/article314723153.html" TargetMode="External"/><Relationship Id="rId1157" Type="http://schemas.openxmlformats.org/officeDocument/2006/relationships/hyperlink" Target="https://www.lifeandstylemag.com/posts/jessie-james-decker-shares-video-of-exploding-trees-amid-ice-storm/" TargetMode="External"/><Relationship Id="rId2488" Type="http://schemas.openxmlformats.org/officeDocument/2006/relationships/hyperlink" Target="https://www.usmagazine.com/celebrity-news/news/why-was-prince-andrew-released-from-police-custody-after-his-arrest/" TargetMode="External"/><Relationship Id="rId1147" Type="http://schemas.openxmlformats.org/officeDocument/2006/relationships/hyperlink" Target="https://www.usmagazine.com/celebrity-body/news/nicole-richies-daughter-debuts-back-tattoo-with-a-sweet-nod-to-her-mom/" TargetMode="External"/><Relationship Id="rId2478" Type="http://schemas.openxmlformats.org/officeDocument/2006/relationships/hyperlink" Target="https://www.usmagazine.com/entertainment/news/sullivans-crossing-season-4-has-maggie-torn-between-cal-secret-husband/" TargetMode="External"/><Relationship Id="rId1148" Type="http://schemas.openxmlformats.org/officeDocument/2006/relationships/hyperlink" Target="https://www.usmagazine.com/crime-news/news/husband-allegedly-shot-wife-left-her-to-die-in-pennsylvania-roadway-to-die/" TargetMode="External"/><Relationship Id="rId2479" Type="http://schemas.openxmlformats.org/officeDocument/2006/relationships/hyperlink" Target="https://www.usmagazine.com/entertainment/news/3-new-hulu-movies-with-90-percent-on-rotten-tomatoes-february-2026/" TargetMode="External"/><Relationship Id="rId1149" Type="http://schemas.openxmlformats.org/officeDocument/2006/relationships/hyperlink" Target="https://www.usmagazine.com/entertainment/news/3-best-new-movies-on-netflix-to-watch-this-weekend-february-20-22-26/" TargetMode="External"/><Relationship Id="rId558" Type="http://schemas.openxmlformats.org/officeDocument/2006/relationships/hyperlink" Target="https://www.star-telegram.com/article314797898.html" TargetMode="External"/><Relationship Id="rId557" Type="http://schemas.openxmlformats.org/officeDocument/2006/relationships/hyperlink" Target="https://www.charlotteobserver.com/news/weather-news/article314543132.html" TargetMode="External"/><Relationship Id="rId556" Type="http://schemas.openxmlformats.org/officeDocument/2006/relationships/hyperlink" Target="https://www.kansascity.com/news/business/openings-closings/article314775789.html" TargetMode="External"/><Relationship Id="rId555" Type="http://schemas.openxmlformats.org/officeDocument/2006/relationships/hyperlink" Target="https://www.kansascity.com/news/local/crime/article314817284.html" TargetMode="External"/><Relationship Id="rId559" Type="http://schemas.openxmlformats.org/officeDocument/2006/relationships/hyperlink" Target="https://www.thestate.com/news/state/south-carolina/article314662888.html" TargetMode="External"/><Relationship Id="rId550" Type="http://schemas.openxmlformats.org/officeDocument/2006/relationships/hyperlink" Target="https://www.kansascity.com/sports/fifa-world-cup/article314703329.html" TargetMode="External"/><Relationship Id="rId2470" Type="http://schemas.openxmlformats.org/officeDocument/2006/relationships/hyperlink" Target="https://www.usmagazine.com/celebrity-news/news/arielle-kebbel-confirms-split-from-vampire-diaries-costar-zach-roerig/" TargetMode="External"/><Relationship Id="rId1140" Type="http://schemas.openxmlformats.org/officeDocument/2006/relationships/hyperlink" Target="https://www.womansworld.com/wellness/sleep/doctors-best-sleep-apnea-self-care-home-remedies" TargetMode="External"/><Relationship Id="rId2471" Type="http://schemas.openxmlformats.org/officeDocument/2006/relationships/hyperlink" Target="https://www.usmagazine.com/crime-news/news/florida-man-killed-by-son-following-heated-argument-about-dog-police-say/" TargetMode="External"/><Relationship Id="rId1141" Type="http://schemas.openxmlformats.org/officeDocument/2006/relationships/hyperlink" Target="https://www.usmagazine.com/shopping/news/sandra-bullock-black-crossbody-look-amazon/" TargetMode="External"/><Relationship Id="rId2472" Type="http://schemas.openxmlformats.org/officeDocument/2006/relationships/hyperlink" Target="https://www.usmagazine.com/celebrity-news/news/snoop-doggs-daughter-cori-opens-up-about-her-grief-after-baby-girls-death/" TargetMode="External"/><Relationship Id="rId1142" Type="http://schemas.openxmlformats.org/officeDocument/2006/relationships/hyperlink" Target="https://www.usmagazine.com/sports/news/defaced-quinn-hughes-jersey-left-outside-hockey-hall-of-fame/" TargetMode="External"/><Relationship Id="rId2473" Type="http://schemas.openxmlformats.org/officeDocument/2006/relationships/hyperlink" Target="https://www.usmagazine.com/celebrity-news/news/robert-carradines-daughter-ever-details-hardest-weeks-after-his-death/" TargetMode="External"/><Relationship Id="rId554" Type="http://schemas.openxmlformats.org/officeDocument/2006/relationships/hyperlink" Target="https://www.miamiherald.com/news/nation-world/world/americas/venezuela/article314840297.html" TargetMode="External"/><Relationship Id="rId1143" Type="http://schemas.openxmlformats.org/officeDocument/2006/relationships/hyperlink" Target="https://www.womansworld.com/entertainment/movies/andrew-walker-sets-hearts-racing-in-hallmark-kentucky-derby-movie" TargetMode="External"/><Relationship Id="rId2474" Type="http://schemas.openxmlformats.org/officeDocument/2006/relationships/hyperlink" Target="https://www.usmagazine.com/celebrity-news/news/lil-jons-son-nathan-smiths-cause-of-death-revealed-after-body-found-in-pond/" TargetMode="External"/><Relationship Id="rId553" Type="http://schemas.openxmlformats.org/officeDocument/2006/relationships/hyperlink" Target="https://www.star-telegram.com/news/local/crime/article314690110.html" TargetMode="External"/><Relationship Id="rId1144" Type="http://schemas.openxmlformats.org/officeDocument/2006/relationships/hyperlink" Target="https://www.usmagazine.com/celebrity-news/news/jennifer-anistons-boyfriend-jim-curtis-reveals-relationship-flare-ups/" TargetMode="External"/><Relationship Id="rId2475" Type="http://schemas.openxmlformats.org/officeDocument/2006/relationships/hyperlink" Target="https://www.usmagazine.com/celebrity-news/news/rhobhs-amanda-frances-will-speak-her-truth-at-reunion/" TargetMode="External"/><Relationship Id="rId552" Type="http://schemas.openxmlformats.org/officeDocument/2006/relationships/hyperlink" Target="https://www.kansascity.com/sports/spt-columns-blogs/for-petes-sake/article314506120.html" TargetMode="External"/><Relationship Id="rId1145" Type="http://schemas.openxmlformats.org/officeDocument/2006/relationships/hyperlink" Target="https://www.usmagazine.com/celebrity-moms/news/jessie-james-deckers-11-year-old-daughter-is-grown-up-at-school-dance/" TargetMode="External"/><Relationship Id="rId2476" Type="http://schemas.openxmlformats.org/officeDocument/2006/relationships/hyperlink" Target="https://www.usmagazine.com/shopping/news/lived-in-rich-mom-jackets-sweaters-amazon/" TargetMode="External"/><Relationship Id="rId551" Type="http://schemas.openxmlformats.org/officeDocument/2006/relationships/hyperlink" Target="https://www.miamiherald.com/news/local/community/miami-dade/article314855896.html" TargetMode="External"/><Relationship Id="rId1146" Type="http://schemas.openxmlformats.org/officeDocument/2006/relationships/hyperlink" Target="https://www.usmagazine.com/crime-news/news/mom-allegedly-poisons-her-2-month-old-baby-to-death-with-alcohol/" TargetMode="External"/><Relationship Id="rId2477" Type="http://schemas.openxmlformats.org/officeDocument/2006/relationships/hyperlink" Target="https://www.usmagazine.com/shopping/news/hill-house-home-spring-collection-drop/" TargetMode="External"/><Relationship Id="rId495" Type="http://schemas.openxmlformats.org/officeDocument/2006/relationships/hyperlink" Target="https://www.newsobserver.com/news/local/crime/article314565279.html" TargetMode="External"/><Relationship Id="rId494" Type="http://schemas.openxmlformats.org/officeDocument/2006/relationships/hyperlink" Target="https://www.star-telegram.com/sports/nfl/dallas-cowboys/article314854379.html" TargetMode="External"/><Relationship Id="rId493" Type="http://schemas.openxmlformats.org/officeDocument/2006/relationships/hyperlink" Target="https://www.charlotteobserver.com/news/state/north-carolina/article314673756.html" TargetMode="External"/><Relationship Id="rId492" Type="http://schemas.openxmlformats.org/officeDocument/2006/relationships/hyperlink" Target="https://www.sacbee.com/news/california/article314796151.html" TargetMode="External"/><Relationship Id="rId499" Type="http://schemas.openxmlformats.org/officeDocument/2006/relationships/hyperlink" Target="https://www.sacbee.com/news/politics-government/the-state-worker/article314754348.html" TargetMode="External"/><Relationship Id="rId498" Type="http://schemas.openxmlformats.org/officeDocument/2006/relationships/hyperlink" Target="https://www.thestate.com/news/local/environment/article314621309.html" TargetMode="External"/><Relationship Id="rId497" Type="http://schemas.openxmlformats.org/officeDocument/2006/relationships/hyperlink" Target="https://www.sacbee.com/sports/nfl/article314626017.html" TargetMode="External"/><Relationship Id="rId496" Type="http://schemas.openxmlformats.org/officeDocument/2006/relationships/hyperlink" Target="https://www.miamiherald.com/news/lottery/article314643564.html" TargetMode="External"/><Relationship Id="rId1213" Type="http://schemas.openxmlformats.org/officeDocument/2006/relationships/hyperlink" Target="https://www.usmagazine.com/celebrity-moms/news/why-sophia-grace-brownlee-doesnt-regret-becoming-a-young-mom-at-19/" TargetMode="External"/><Relationship Id="rId2544" Type="http://schemas.openxmlformats.org/officeDocument/2006/relationships/hyperlink" Target="https://www.usmagazine.com/celebrity-news/news/rhobhs-amanda-frances-breaks-silence-on-past-dui-and-arrest/" TargetMode="External"/><Relationship Id="rId1214" Type="http://schemas.openxmlformats.org/officeDocument/2006/relationships/hyperlink" Target="https://www.womansworld.com/life/money/credit-for-caring-act-5000-tax-credit-for-family-caregivers" TargetMode="External"/><Relationship Id="rId2545" Type="http://schemas.openxmlformats.org/officeDocument/2006/relationships/hyperlink" Target="https://www.usmagazine.com/celebrity-news/news/steven-spielberg-donates-25k-to-late-james-van-der-beeks-family/" TargetMode="External"/><Relationship Id="rId1215" Type="http://schemas.openxmlformats.org/officeDocument/2006/relationships/hyperlink" Target="https://www.usmagazine.com/celebrity-news/news/fbi-releases-new-details-about-suspect-nancy-guthrie-kidnapping/" TargetMode="External"/><Relationship Id="rId2546" Type="http://schemas.openxmlformats.org/officeDocument/2006/relationships/hyperlink" Target="https://www.usmagazine.com/entertainment/news/will-there-be-a-bridgerton-season-5-what-to-know-about-shows-next-couple/" TargetMode="External"/><Relationship Id="rId1216" Type="http://schemas.openxmlformats.org/officeDocument/2006/relationships/hyperlink" Target="https://www.usmagazine.com/celebrity-news/news/armie-hammers-life-post-scandal-therapy-fatherhood-and-acting-again-excl/" TargetMode="External"/><Relationship Id="rId2547" Type="http://schemas.openxmlformats.org/officeDocument/2006/relationships/hyperlink" Target="https://www.usmagazine.com/celebrity-news/news/catherine-ohara-attended-emmy-awards-4-months-before-her-death-at-71/" TargetMode="External"/><Relationship Id="rId1217" Type="http://schemas.openxmlformats.org/officeDocument/2006/relationships/hyperlink" Target="https://www.usmagazine.com/entertainment/news/graham-norton-reveals-whether-travis-kelce-came-to-opalite-video-shoot/" TargetMode="External"/><Relationship Id="rId2548" Type="http://schemas.openxmlformats.org/officeDocument/2006/relationships/hyperlink" Target="https://www.womansworld.com/shopping/dollar-tree-hearts-kitchenware-plates-towels-and-more" TargetMode="External"/><Relationship Id="rId1218" Type="http://schemas.openxmlformats.org/officeDocument/2006/relationships/hyperlink" Target="https://www.usmagazine.com/celebrity-news/news/former-sergeant-breaks-down-best-case-scenario-in-nancy-guthrie-case/" TargetMode="External"/><Relationship Id="rId2549" Type="http://schemas.openxmlformats.org/officeDocument/2006/relationships/hyperlink" Target="https://www.usmagazine.com/celebrity-news/news/celebrities-react-to-james-van-der-beeks-death-at-age-48-after-cancer/" TargetMode="External"/><Relationship Id="rId1219" Type="http://schemas.openxmlformats.org/officeDocument/2006/relationships/hyperlink" Target="https://www.usmagazine.com/celebrity-news/news/savannah-guthries-mom-nancy-was-asleep-before-being-taken/" TargetMode="External"/><Relationship Id="rId2540" Type="http://schemas.openxmlformats.org/officeDocument/2006/relationships/hyperlink" Target="https://www.usmagazine.com/celebrity-news/news/antms-adrianne-curry-defends-tyra-banks-actions-despite-being-hurt/" TargetMode="External"/><Relationship Id="rId1210" Type="http://schemas.openxmlformats.org/officeDocument/2006/relationships/hyperlink" Target="https://www.usmagazine.com/entertainment/news/49ers-christian-mccaffrey-admits-being-a-girl-dad-has-made-him-soft-excl/" TargetMode="External"/><Relationship Id="rId2541" Type="http://schemas.openxmlformats.org/officeDocument/2006/relationships/hyperlink" Target="https://www.usmagazine.com/entertainment/news/brett-favre-explains-why-hes-watching-turning-points-halftime-show/" TargetMode="External"/><Relationship Id="rId1211" Type="http://schemas.openxmlformats.org/officeDocument/2006/relationships/hyperlink" Target="https://www.usmagazine.com/crime-news/news/texas-woman-allegedly-murdered-daughter-amid-fight-over-stolen-alcohol/" TargetMode="External"/><Relationship Id="rId2542" Type="http://schemas.openxmlformats.org/officeDocument/2006/relationships/hyperlink" Target="https://www.womansworld.com/weight-loss/nutrition/arnold-schwarzenegger-swears-by-these-supplements-for-50-plus-weight-loss" TargetMode="External"/><Relationship Id="rId1212" Type="http://schemas.openxmlformats.org/officeDocument/2006/relationships/hyperlink" Target="https://www.usmagazine.com/crime-news/news/pregnant-woman-killed-in-shooting-was-having-baby-boy-georgia-family/" TargetMode="External"/><Relationship Id="rId2543" Type="http://schemas.openxmlformats.org/officeDocument/2006/relationships/hyperlink" Target="https://www.usmagazine.com/sports/news/2-time-wnba-champion-and-all-star-kara-braxton-dead-at-43/" TargetMode="External"/><Relationship Id="rId1202" Type="http://schemas.openxmlformats.org/officeDocument/2006/relationships/hyperlink" Target="https://www.womansworld.com/shopping/deals/sams-club-dog-statues-go-on-sale-through-february-25" TargetMode="External"/><Relationship Id="rId2533" Type="http://schemas.openxmlformats.org/officeDocument/2006/relationships/hyperlink" Target="https://www.usmagazine.com/crime-news/news/3-men-with-disabilities-died-of-carbon-monoxide-poisoning-driver-arrested/" TargetMode="External"/><Relationship Id="rId1203" Type="http://schemas.openxmlformats.org/officeDocument/2006/relationships/hyperlink" Target="https://www.usmagazine.com/entertainment/news/donnie-wahlberg-defends-blue-bloods-legacy-faith-in-boston-blue-excl/" TargetMode="External"/><Relationship Id="rId2534" Type="http://schemas.openxmlformats.org/officeDocument/2006/relationships/hyperlink" Target="https://www.usmagazine.com/entertainment/news/how-did-night-agent-write-off-luciane-buchanans-rose-after-shocking-exit/" TargetMode="External"/><Relationship Id="rId1204" Type="http://schemas.openxmlformats.org/officeDocument/2006/relationships/hyperlink" Target="https://www.womansworld.com/shopping/can-you-buy-pie-at-ace-hardware-tiktoks-latest-trend" TargetMode="External"/><Relationship Id="rId2535" Type="http://schemas.openxmlformats.org/officeDocument/2006/relationships/hyperlink" Target="https://www.usmagazine.com/celebrity-news/news/prince-harry-gets-emotional-during-outing-while-with-grieving-parents/" TargetMode="External"/><Relationship Id="rId1205" Type="http://schemas.openxmlformats.org/officeDocument/2006/relationships/hyperlink" Target="https://www.womansworld.com/life/real-life-romance-scams-how-i-lost-2-million-dollars" TargetMode="External"/><Relationship Id="rId2536" Type="http://schemas.openxmlformats.org/officeDocument/2006/relationships/hyperlink" Target="https://www.usmagazine.com/celebrity-moms/news/johnny-gaudreaus-sister-is-pregnant-expecting-1st-baby-with-husband/" TargetMode="External"/><Relationship Id="rId1206" Type="http://schemas.openxmlformats.org/officeDocument/2006/relationships/hyperlink" Target="https://www.usmagazine.com/shopping/news/tailored-pants-longer-legs-illusion/" TargetMode="External"/><Relationship Id="rId2537" Type="http://schemas.openxmlformats.org/officeDocument/2006/relationships/hyperlink" Target="https://www.usmagazine.com/shopping/news/effortless-basics-everyday-outfits-amazon/" TargetMode="External"/><Relationship Id="rId1207" Type="http://schemas.openxmlformats.org/officeDocument/2006/relationships/hyperlink" Target="https://www.usmagazine.com/entertainment/news/this-kevin-costner-western-is-netflixs-newest-hit-and-its-better-than-yellowstone/" TargetMode="External"/><Relationship Id="rId2538" Type="http://schemas.openxmlformats.org/officeDocument/2006/relationships/hyperlink" Target="https://www.usmagazine.com/celebrity-news/news/sheriff-says-police-never-found-a-glove-at-nancy-guthries-home/" TargetMode="External"/><Relationship Id="rId1208" Type="http://schemas.openxmlformats.org/officeDocument/2006/relationships/hyperlink" Target="https://www.usmagazine.com/crime-news/news/family-members-allegedly-tortured-kids-forced-1-to-stay-in-crib-cage/" TargetMode="External"/><Relationship Id="rId2539" Type="http://schemas.openxmlformats.org/officeDocument/2006/relationships/hyperlink" Target="https://www.usmagazine.com/celebrity-news/news/lil-poppa-dead-love-and-war-rapper-dies-at-age-25/" TargetMode="External"/><Relationship Id="rId1209" Type="http://schemas.openxmlformats.org/officeDocument/2006/relationships/hyperlink" Target="https://www.usmagazine.com/celebrity-news/news/travis-kelce-recalls-his-1st-impression-of-sister-in-law-kylie-kelce/" TargetMode="External"/><Relationship Id="rId2530" Type="http://schemas.openxmlformats.org/officeDocument/2006/relationships/hyperlink" Target="https://www.usmagazine.com/celebrity-news/news/celebrities-react-to-eric-danes-death-at-53-after-the-actors-als-battle/" TargetMode="External"/><Relationship Id="rId1200" Type="http://schemas.openxmlformats.org/officeDocument/2006/relationships/hyperlink" Target="https://www.usmagazine.com/celebrity-moms/pictures/inside-patrick-and-brittany-mahomes-birthday-party-for-daughter-sterling/" TargetMode="External"/><Relationship Id="rId2531" Type="http://schemas.openxmlformats.org/officeDocument/2006/relationships/hyperlink" Target="https://www.usmagazine.com/shopping/news/writer-approved-loungewear-sets-busy-days/" TargetMode="External"/><Relationship Id="rId1201" Type="http://schemas.openxmlformats.org/officeDocument/2006/relationships/hyperlink" Target="https://www.usmagazine.com/entertainment/news/who-is-natalie-swanston-fuller-rhobh-newbies-ex-managed-spice-girls/" TargetMode="External"/><Relationship Id="rId2532" Type="http://schemas.openxmlformats.org/officeDocument/2006/relationships/hyperlink" Target="https://www.usmagazine.com/celebrity-news/news/rhoslcs-mary-cosby-shares-emotional-tribute-to-son-after-his-death/" TargetMode="External"/><Relationship Id="rId1235" Type="http://schemas.openxmlformats.org/officeDocument/2006/relationships/hyperlink" Target="https://www.usmagazine.com/celebrity-news/news/bachelorettes-clare-crawley-addresses-pregnancy-rumors-after-pda-pic/" TargetMode="External"/><Relationship Id="rId2566" Type="http://schemas.openxmlformats.org/officeDocument/2006/relationships/hyperlink" Target="https://www.usmagazine.com/sports/news/what-is-on-alysa-lius-teeth-all-about-the-smiley-piercing/" TargetMode="External"/><Relationship Id="rId1236" Type="http://schemas.openxmlformats.org/officeDocument/2006/relationships/hyperlink" Target="https://www.usmagazine.com/entertainment/news/5-best-netflix-movies-to-watch-right-now-ranked-by-rotten-tomatoes-february-2026/" TargetMode="External"/><Relationship Id="rId2567" Type="http://schemas.openxmlformats.org/officeDocument/2006/relationships/hyperlink" Target="https://www.usmagazine.com/shopping/news/stylish-transitional-pieces-spring/" TargetMode="External"/><Relationship Id="rId1237" Type="http://schemas.openxmlformats.org/officeDocument/2006/relationships/hyperlink" Target="https://www.usmagazine.com/shopping/news/flattering-cap-sleeve-tops-hide-arms/" TargetMode="External"/><Relationship Id="rId2568" Type="http://schemas.openxmlformats.org/officeDocument/2006/relationships/hyperlink" Target="https://www.usmagazine.com/celebrity-news/news/princess-eugenie-is-all-smiles-in-1st-appearance-after-dad-andrews-arrest/" TargetMode="External"/><Relationship Id="rId1238" Type="http://schemas.openxmlformats.org/officeDocument/2006/relationships/hyperlink" Target="https://www.usmagazine.com/entertainment/news/3-best-new-prime-video-movies-im-watching-this-weekend-february-20-22-gamer-and-more/" TargetMode="External"/><Relationship Id="rId2569" Type="http://schemas.openxmlformats.org/officeDocument/2006/relationships/hyperlink" Target="https://www.usmagazine.com/celebrity-news/news/jack-osbourne-has-rare-outing-with-mini-me-daughters-pearl-and-andy/" TargetMode="External"/><Relationship Id="rId1239" Type="http://schemas.openxmlformats.org/officeDocument/2006/relationships/hyperlink" Target="https://www.usmagazine.com/celebrity-news/news/did-george-harrison-have-an-affair-with-ringo-starrs-wife-what-to-know/" TargetMode="External"/><Relationship Id="rId409" Type="http://schemas.openxmlformats.org/officeDocument/2006/relationships/hyperlink" Target="https://www.star-telegram.com/news/politics-government/state-politics/article314547437.html" TargetMode="External"/><Relationship Id="rId404" Type="http://schemas.openxmlformats.org/officeDocument/2006/relationships/hyperlink" Target="https://www.miamiherald.com/news/nation-world/world/americas/venezuela/article314738606.html" TargetMode="External"/><Relationship Id="rId403" Type="http://schemas.openxmlformats.org/officeDocument/2006/relationships/hyperlink" Target="https://www.charlotteobserver.com/news/business/article314586658.html" TargetMode="External"/><Relationship Id="rId402" Type="http://schemas.openxmlformats.org/officeDocument/2006/relationships/hyperlink" Target="https://www.miamiherald.com/opinion/op-ed/article314633666.html" TargetMode="External"/><Relationship Id="rId401" Type="http://schemas.openxmlformats.org/officeDocument/2006/relationships/hyperlink" Target="https://www.sacbee.com/news/politics-government/capitol-alert/article314692393.html" TargetMode="External"/><Relationship Id="rId408" Type="http://schemas.openxmlformats.org/officeDocument/2006/relationships/hyperlink" Target="https://www.miamiherald.com/news/health-care/article314605494.html" TargetMode="External"/><Relationship Id="rId407" Type="http://schemas.openxmlformats.org/officeDocument/2006/relationships/hyperlink" Target="https://www.kansascity.com/news/local/article314567197.html" TargetMode="External"/><Relationship Id="rId406" Type="http://schemas.openxmlformats.org/officeDocument/2006/relationships/hyperlink" Target="https://www.kansascity.com/news/local/article314755133.html" TargetMode="External"/><Relationship Id="rId405" Type="http://schemas.openxmlformats.org/officeDocument/2006/relationships/hyperlink" Target="https://www.kansascity.com/news/local/article314534892.html" TargetMode="External"/><Relationship Id="rId2560" Type="http://schemas.openxmlformats.org/officeDocument/2006/relationships/hyperlink" Target="https://www.usmagazine.com/shopping/news/whitney-port-rich-pilates-mom-sports-bra/" TargetMode="External"/><Relationship Id="rId1230" Type="http://schemas.openxmlformats.org/officeDocument/2006/relationships/hyperlink" Target="https://www.usmagazine.com/entertainment/news/whoopi-goldberg-tries-to-walk-off-the-view-during-olympics-hot-topic/" TargetMode="External"/><Relationship Id="rId2561" Type="http://schemas.openxmlformats.org/officeDocument/2006/relationships/hyperlink" Target="https://www.usmagazine.com/entertainment/news/hilary-duff-confirms-new-music-is-about-family-amid-haylie-feud-rumors/" TargetMode="External"/><Relationship Id="rId400" Type="http://schemas.openxmlformats.org/officeDocument/2006/relationships/hyperlink" Target="https://www.star-telegram.com/news/local/arlington/article314566368.html" TargetMode="External"/><Relationship Id="rId1231" Type="http://schemas.openxmlformats.org/officeDocument/2006/relationships/hyperlink" Target="https://www.usmagazine.com/entertainment/news/rehab-addicts-nicole-curtis-claims-n-word-footage-was-manipulated/" TargetMode="External"/><Relationship Id="rId2562" Type="http://schemas.openxmlformats.org/officeDocument/2006/relationships/hyperlink" Target="https://www.usmagazine.com/celebrity-news/news/prince-andrew-arrested-on-suspicion-of-misconduct-in-public-office/" TargetMode="External"/><Relationship Id="rId1232" Type="http://schemas.openxmlformats.org/officeDocument/2006/relationships/hyperlink" Target="https://www.usmagazine.com/entertainment/news/erika-kirk-reacts-to-turning-point-usa-halftime-show-after-absence/" TargetMode="External"/><Relationship Id="rId2563" Type="http://schemas.openxmlformats.org/officeDocument/2006/relationships/hyperlink" Target="https://www.usmagazine.com/celebrity-news/news/addison-raes-dad-arrested-for-exposing-himself-in-public-place/" TargetMode="External"/><Relationship Id="rId1233" Type="http://schemas.openxmlformats.org/officeDocument/2006/relationships/hyperlink" Target="https://www.usmagazine.com/celebrity-news/news/paris-hilton-and-britney-spears-connected-over-cruel-comments/" TargetMode="External"/><Relationship Id="rId2564" Type="http://schemas.openxmlformats.org/officeDocument/2006/relationships/hyperlink" Target="https://www.usmagazine.com/celebrity-news/news/patriots-qb-drake-maye-reveals-which-of-wife-anns-baked-goods-he-loves/" TargetMode="External"/><Relationship Id="rId1234" Type="http://schemas.openxmlformats.org/officeDocument/2006/relationships/hyperlink" Target="https://www.usmagazine.com/crime-news/news/husband-arrested-after-wife-died-amid-her-second-divorce-filing/" TargetMode="External"/><Relationship Id="rId2565" Type="http://schemas.openxmlformats.org/officeDocument/2006/relationships/hyperlink" Target="https://www.usmagazine.com/entertainment/news/heidi-montag-was-in-tears-before-last-masked-singer-appearance-excl/" TargetMode="External"/><Relationship Id="rId1224" Type="http://schemas.openxmlformats.org/officeDocument/2006/relationships/hyperlink" Target="https://www.usmagazine.com/celebrity-moms/news/kylie-kelce-details-travis-kelce-taylor-swifts-bond-with-her-4-kids/" TargetMode="External"/><Relationship Id="rId2555" Type="http://schemas.openxmlformats.org/officeDocument/2006/relationships/hyperlink" Target="https://www.usmagazine.com/shopping/news/martha-stewart-bow-knot-blouse-look/" TargetMode="External"/><Relationship Id="rId1225" Type="http://schemas.openxmlformats.org/officeDocument/2006/relationships/hyperlink" Target="https://www.usmagazine.com/shopping/news/dressy-two-piece-outfit-sets-amazon/" TargetMode="External"/><Relationship Id="rId2556" Type="http://schemas.openxmlformats.org/officeDocument/2006/relationships/hyperlink" Target="https://www.usmagazine.com/celebrity-news/news/prince-edward-is-1st-royal-to-discuss-epstein-files-after-andrew-photos/" TargetMode="External"/><Relationship Id="rId1226" Type="http://schemas.openxmlformats.org/officeDocument/2006/relationships/hyperlink" Target="https://www.usmagazine.com/entertainment/news/where-does-sister-wives-kody-stand-with-ex-wives-after-season-20-reunion/" TargetMode="External"/><Relationship Id="rId2557" Type="http://schemas.openxmlformats.org/officeDocument/2006/relationships/hyperlink" Target="https://www.usmagazine.com/crime-news/news/ohio-mom-tried-poisoning-hospitalized-child-by-injecting-feces-into-iv-line/" TargetMode="External"/><Relationship Id="rId1227" Type="http://schemas.openxmlformats.org/officeDocument/2006/relationships/hyperlink" Target="https://www.usmagazine.com/celebrity-news/news/influencer-bianca-dias-dies-days-after-cosmetic-surgery-procedure/" TargetMode="External"/><Relationship Id="rId2558" Type="http://schemas.openxmlformats.org/officeDocument/2006/relationships/hyperlink" Target="https://www.usmagazine.com/entertainment/news/reporter-apologizes-for-having-a-drink-after-slurred-speech-during-broadcast/" TargetMode="External"/><Relationship Id="rId1228" Type="http://schemas.openxmlformats.org/officeDocument/2006/relationships/hyperlink" Target="https://www.usmagazine.com/crime-news/news/woman-allegedly-killed-sister-and-dumped-her-body-in-new-york-river/" TargetMode="External"/><Relationship Id="rId2559" Type="http://schemas.openxmlformats.org/officeDocument/2006/relationships/hyperlink" Target="https://www.usmagazine.com/entertainment/news/sherri-shepherd-breaks-silence-on-her-talk-show-ending-after-4-seasons/" TargetMode="External"/><Relationship Id="rId1229" Type="http://schemas.openxmlformats.org/officeDocument/2006/relationships/hyperlink" Target="https://www.usmagazine.com/celebrity-body/news/kelly-osbourne-fires-back-at-disgusting-body-shaming-comments/" TargetMode="External"/><Relationship Id="rId2550" Type="http://schemas.openxmlformats.org/officeDocument/2006/relationships/hyperlink" Target="https://www.usmagazine.com/entertainment/news/3-best-peacock-movies-to-binge-watch-this-weekend-february-6-8-ghost-and-more/" TargetMode="External"/><Relationship Id="rId1220" Type="http://schemas.openxmlformats.org/officeDocument/2006/relationships/hyperlink" Target="https://www.usmagazine.com/entertainment/news/lisa-rinna-hints-everything-was-taken-care-of-at-the-traitors-reunion/" TargetMode="External"/><Relationship Id="rId2551" Type="http://schemas.openxmlformats.org/officeDocument/2006/relationships/hyperlink" Target="https://www.usmagazine.com/shopping/news/carolyn-bessette-kennedy-90s-minimalist-style-fashion/" TargetMode="External"/><Relationship Id="rId1221" Type="http://schemas.openxmlformats.org/officeDocument/2006/relationships/hyperlink" Target="https://www.usmagazine.com/entertainment/news/below-decks-captain-jason-doesnt-think-aesha-could-have-handled-ben/" TargetMode="External"/><Relationship Id="rId2552" Type="http://schemas.openxmlformats.org/officeDocument/2006/relationships/hyperlink" Target="https://www.usmagazine.com/celebrity-news/news/vanessa-hudgens-says-shes-heartbroken-over-dog-darlas-death-in-tribute/" TargetMode="External"/><Relationship Id="rId1222" Type="http://schemas.openxmlformats.org/officeDocument/2006/relationships/hyperlink" Target="https://www.usmagazine.com/entertainment/news/dwts-pro-gleb-savchenko-joins-the-bold-and-the-beautiful/" TargetMode="External"/><Relationship Id="rId2553" Type="http://schemas.openxmlformats.org/officeDocument/2006/relationships/hyperlink" Target="https://www.usmagazine.com/shopping/news/jennifer-aniston-adidas-sneakers-amazon/" TargetMode="External"/><Relationship Id="rId1223" Type="http://schemas.openxmlformats.org/officeDocument/2006/relationships/hyperlink" Target="https://www.usmagazine.com/crime-news/news/man-arrested-in-connection-to-murder-of-woman-found-dead-near-florida-dumpster/" TargetMode="External"/><Relationship Id="rId2554" Type="http://schemas.openxmlformats.org/officeDocument/2006/relationships/hyperlink" Target="https://www.usmagazine.com/shopping/news/cozy-earth-exclusive-sale-presidents-day/" TargetMode="External"/><Relationship Id="rId2500" Type="http://schemas.openxmlformats.org/officeDocument/2006/relationships/hyperlink" Target="https://www.usmagazine.com/entertainment/news/nikki-garcia-appears-to-confirm-cooper-dejean-dating-rumors-on-raw/" TargetMode="External"/><Relationship Id="rId2501" Type="http://schemas.openxmlformats.org/officeDocument/2006/relationships/hyperlink" Target="https://www.usmagazine.com/celebrity-news/news/savannah-guthries-quotes-about-her-late-dad-charles-through-the-years/" TargetMode="External"/><Relationship Id="rId2502" Type="http://schemas.openxmlformats.org/officeDocument/2006/relationships/hyperlink" Target="https://www.usmagazine.com/entertainment/news/chris-noth-says-hes-very-lucky-big-died-on-and-just-like-that/" TargetMode="External"/><Relationship Id="rId2503" Type="http://schemas.openxmlformats.org/officeDocument/2006/relationships/hyperlink" Target="https://www.usmagazine.com/crime-news/news/pastor-wife-forced-adopted-kids-to-eat-dumpster-food-sleep-in-trash-cans/" TargetMode="External"/><Relationship Id="rId2504" Type="http://schemas.openxmlformats.org/officeDocument/2006/relationships/hyperlink" Target="https://www.usmagazine.com/celebrity-news/news/erika-kirk-shares-new-charlie-kirk-memories-after-candace-owens-audio-leak/" TargetMode="External"/><Relationship Id="rId2505" Type="http://schemas.openxmlformats.org/officeDocument/2006/relationships/hyperlink" Target="https://www.usmagazine.com/celebrity-body/pictures/luke-combs-weight-loss-transformation-photos-of-the-country-singer/" TargetMode="External"/><Relationship Id="rId2506" Type="http://schemas.openxmlformats.org/officeDocument/2006/relationships/hyperlink" Target="https://www.usmagazine.com/celebrity-news/news/khloe-kardashian-reacts-to-ai-videos-of-late-dad-robert-kissing-her/" TargetMode="External"/><Relationship Id="rId2507" Type="http://schemas.openxmlformats.org/officeDocument/2006/relationships/hyperlink" Target="https://www.usmagazine.com/entertainment/news/this-popular-new-netflix-thriller-will-make-you-afraid-of-heights-forever/" TargetMode="External"/><Relationship Id="rId2508" Type="http://schemas.openxmlformats.org/officeDocument/2006/relationships/hyperlink" Target="https://www.lifeandstylemag.com/posts/how-to-get-the-nancy-meyers-aesthetic-at-home/" TargetMode="External"/><Relationship Id="rId2509" Type="http://schemas.openxmlformats.org/officeDocument/2006/relationships/hyperlink" Target="https://www.usmagazine.com/entertainment/news/who-does-gregory-bridgerton-marry-in-bridgerton-book-backstory-explained/" TargetMode="External"/><Relationship Id="rId2522" Type="http://schemas.openxmlformats.org/officeDocument/2006/relationships/hyperlink" Target="https://www.usmagazine.com/shopping/news/margot-robbie-wuthering-heights-lip-balm/" TargetMode="External"/><Relationship Id="rId2523" Type="http://schemas.openxmlformats.org/officeDocument/2006/relationships/hyperlink" Target="https://www.usmagazine.com/shopping/news/liquid-electrolyte-energy-booster/" TargetMode="External"/><Relationship Id="rId2524" Type="http://schemas.openxmlformats.org/officeDocument/2006/relationships/hyperlink" Target="https://www.usmagazine.com/celebrity-news/news/details-reveal-why-rosie-odonnells-daughters-probation-was-revoked/" TargetMode="External"/><Relationship Id="rId2525" Type="http://schemas.openxmlformats.org/officeDocument/2006/relationships/hyperlink" Target="https://www.usmagazine.com/celebrity-news/news/dawsons-creek-star-kerr-smith-will-miss-james-van-der-beek-deeply/" TargetMode="External"/><Relationship Id="rId2526" Type="http://schemas.openxmlformats.org/officeDocument/2006/relationships/hyperlink" Target="https://www.usmagazine.com/celebrity-news/news/why-was-prince-andrew-arrested-what-to-know-about-the-charges/" TargetMode="External"/><Relationship Id="rId2527" Type="http://schemas.openxmlformats.org/officeDocument/2006/relationships/hyperlink" Target="https://www.usmagazine.com/celebrity-news/news/medics-didnt-give-chef-anne-burrell-narcan-at-scene-of-her-death/" TargetMode="External"/><Relationship Id="rId2528" Type="http://schemas.openxmlformats.org/officeDocument/2006/relationships/hyperlink" Target="https://www.usmagazine.com/celebrity-news/news/lady-gagas-connection-to-bad-bunny-explained-after-super-bowl-2026/" TargetMode="External"/><Relationship Id="rId2529" Type="http://schemas.openxmlformats.org/officeDocument/2006/relationships/hyperlink" Target="https://www.usmagazine.com/crime-news/news/driver-killed-virginia-living-magazine-editor-crossing-a-street-cops/" TargetMode="External"/><Relationship Id="rId2520" Type="http://schemas.openxmlformats.org/officeDocument/2006/relationships/hyperlink" Target="https://www.usmagazine.com/shopping/news/it-girl-fashion-staples-amazon-presidents-day-sale/" TargetMode="External"/><Relationship Id="rId2521" Type="http://schemas.openxmlformats.org/officeDocument/2006/relationships/hyperlink" Target="https://www.usmagazine.com/sports/news/former-nfl-qb-brian-hoyer-announces-sudden-loss-of-sister-in-law/" TargetMode="External"/><Relationship Id="rId2511" Type="http://schemas.openxmlformats.org/officeDocument/2006/relationships/hyperlink" Target="https://www.womansworld.com/wellness/heart-health/amy-grant-shares-health-update-after-husbands-check-up-saved-her-life-exclusive" TargetMode="External"/><Relationship Id="rId2512" Type="http://schemas.openxmlformats.org/officeDocument/2006/relationships/hyperlink" Target="https://www.womansworld.com/entertainment/books/best-black-historical-fiction-books" TargetMode="External"/><Relationship Id="rId2513" Type="http://schemas.openxmlformats.org/officeDocument/2006/relationships/hyperlink" Target="https://www.usmagazine.com/crime-news/news/chicago-police-searching-for-missing-22-year-old-woman-evangelina-kostianis/" TargetMode="External"/><Relationship Id="rId2514" Type="http://schemas.openxmlformats.org/officeDocument/2006/relationships/hyperlink" Target="https://www.womansworld.com/shopping/costcos-synergy-gift-cards-may-be-worthless" TargetMode="External"/><Relationship Id="rId2515" Type="http://schemas.openxmlformats.org/officeDocument/2006/relationships/hyperlink" Target="https://www.usmagazine.com/celebrity-news/news/wnbas-cameron-brink-would-pose-for-playboy-but-needs-fiances-approval-1st/" TargetMode="External"/><Relationship Id="rId2516" Type="http://schemas.openxmlformats.org/officeDocument/2006/relationships/hyperlink" Target="https://www.usmagazine.com/celebrity-news/news/sza-breaks-silence-on-cher-flubbing-grammys-win-with-luther-vandross/" TargetMode="External"/><Relationship Id="rId2517" Type="http://schemas.openxmlformats.org/officeDocument/2006/relationships/hyperlink" Target="https://www.usmagazine.com/entertainment/pictures/selling-sunset-cast-who-the-stars-have-dated-off-screen/" TargetMode="External"/><Relationship Id="rId2518" Type="http://schemas.openxmlformats.org/officeDocument/2006/relationships/hyperlink" Target="https://www.usmagazine.com/celebrity-news/news/kylie-jenner-marks-1-year-anniversary-of-stylist-jesus-guerreros-death/" TargetMode="External"/><Relationship Id="rId2519" Type="http://schemas.openxmlformats.org/officeDocument/2006/relationships/hyperlink" Target="https://www.usmagazine.com/shopping/news/lightweight-pre-spring-layers-amazon/" TargetMode="External"/><Relationship Id="rId2510" Type="http://schemas.openxmlformats.org/officeDocument/2006/relationships/hyperlink" Target="https://www.usmagazine.com/entertainment/news/3-most-popular-netflix-movies-right-now-february-18-22-26/" TargetMode="External"/><Relationship Id="rId469" Type="http://schemas.openxmlformats.org/officeDocument/2006/relationships/hyperlink" Target="https://www.miamiherald.com/news/local/crime/article314591976.html" TargetMode="External"/><Relationship Id="rId468" Type="http://schemas.openxmlformats.org/officeDocument/2006/relationships/hyperlink" Target="https://www.miamiherald.com/news/nation-world/world/americas/cuba/article314758606.html" TargetMode="External"/><Relationship Id="rId467" Type="http://schemas.openxmlformats.org/officeDocument/2006/relationships/hyperlink" Target="https://www.miamiherald.com/news/local/crime/article314664893.html" TargetMode="External"/><Relationship Id="rId1290" Type="http://schemas.openxmlformats.org/officeDocument/2006/relationships/hyperlink" Target="https://www.usmagazine.com/shopping/news/faux-fur-winter-coat-trend/" TargetMode="External"/><Relationship Id="rId1291" Type="http://schemas.openxmlformats.org/officeDocument/2006/relationships/hyperlink" Target="https://www.usmagazine.com/crime-news/news/authorities-save-more-than-200-dogs-during-dogfighting-takedown-operation/" TargetMode="External"/><Relationship Id="rId1292" Type="http://schemas.openxmlformats.org/officeDocument/2006/relationships/hyperlink" Target="https://www.usmagazine.com/shopping/news/jennifer-lopez-burgundy-workout-leggings/" TargetMode="External"/><Relationship Id="rId462" Type="http://schemas.openxmlformats.org/officeDocument/2006/relationships/hyperlink" Target="https://www.newsobserver.com/herald-sun/durham-news/crime-news/article314819875.html" TargetMode="External"/><Relationship Id="rId1293" Type="http://schemas.openxmlformats.org/officeDocument/2006/relationships/hyperlink" Target="https://www.usmagazine.com/celebrity-news/news/candace-owens-questions-erika-kirks-real-date-of-birth-in-new-doc/" TargetMode="External"/><Relationship Id="rId461" Type="http://schemas.openxmlformats.org/officeDocument/2006/relationships/hyperlink" Target="https://www.miamiherald.com/news/business/article314572579.html" TargetMode="External"/><Relationship Id="rId1294" Type="http://schemas.openxmlformats.org/officeDocument/2006/relationships/hyperlink" Target="https://www.usmagazine.com/entertainment/news/amanda-batula-met-summer-house-newbie-ben-skinny-dipping-in-italy/" TargetMode="External"/><Relationship Id="rId460" Type="http://schemas.openxmlformats.org/officeDocument/2006/relationships/hyperlink" Target="https://www.charlotteobserver.com/news/state/north-carolina/article314692285.html" TargetMode="External"/><Relationship Id="rId1295" Type="http://schemas.openxmlformats.org/officeDocument/2006/relationships/hyperlink" Target="https://www.womansworld.com/life/money/social-security-vs-401k-which-to-use-first" TargetMode="External"/><Relationship Id="rId1296" Type="http://schemas.openxmlformats.org/officeDocument/2006/relationships/hyperlink" Target="https://www.usmagazine.com/crime-news/news/nebraska-man-arrested-with-underage-florida-sisters-he-met-on-roblox/" TargetMode="External"/><Relationship Id="rId466" Type="http://schemas.openxmlformats.org/officeDocument/2006/relationships/hyperlink" Target="https://www.charlotteobserver.com/news/local/know-your-704/article314774085.html" TargetMode="External"/><Relationship Id="rId1297" Type="http://schemas.openxmlformats.org/officeDocument/2006/relationships/hyperlink" Target="https://www.usmagazine.com/celebrity-news/news/dave-portnoy-says-only-psychopaths-are-upset-by-trumps-hockey-comment/" TargetMode="External"/><Relationship Id="rId465" Type="http://schemas.openxmlformats.org/officeDocument/2006/relationships/hyperlink" Target="https://www.charlotteobserver.com/opinion/article314699922.html" TargetMode="External"/><Relationship Id="rId1298" Type="http://schemas.openxmlformats.org/officeDocument/2006/relationships/hyperlink" Target="https://www.usmagazine.com/celebrity-news/news/patriots-drake-maye-says-moving-was-an-adjustment-for-wife-ann-michael/" TargetMode="External"/><Relationship Id="rId464" Type="http://schemas.openxmlformats.org/officeDocument/2006/relationships/hyperlink" Target="https://www.fresnobee.com/news/local/article314565342.html" TargetMode="External"/><Relationship Id="rId1299" Type="http://schemas.openxmlformats.org/officeDocument/2006/relationships/hyperlink" Target="https://www.usmagazine.com/entertainment/news/mormon-wives-whitney-leavitt-avoids-discussing-husband-conners-infidelity/" TargetMode="External"/><Relationship Id="rId463" Type="http://schemas.openxmlformats.org/officeDocument/2006/relationships/hyperlink" Target="https://www.star-telegram.com/news/weather-news/article314664895.html" TargetMode="External"/><Relationship Id="rId459" Type="http://schemas.openxmlformats.org/officeDocument/2006/relationships/hyperlink" Target="https://www.kansascity.com/news/state/kansas/article314735918.html" TargetMode="External"/><Relationship Id="rId458" Type="http://schemas.openxmlformats.org/officeDocument/2006/relationships/hyperlink" Target="https://www.star-telegram.com/news/politics-government/article314633381.html" TargetMode="External"/><Relationship Id="rId457" Type="http://schemas.openxmlformats.org/officeDocument/2006/relationships/hyperlink" Target="https://www.newsobserver.com/news/politics-government/article314562325.html" TargetMode="External"/><Relationship Id="rId456" Type="http://schemas.openxmlformats.org/officeDocument/2006/relationships/hyperlink" Target="https://www.kansascity.com/entertainment/article314679717.html" TargetMode="External"/><Relationship Id="rId1280" Type="http://schemas.openxmlformats.org/officeDocument/2006/relationships/hyperlink" Target="https://www.usmagazine.com/celebrity-news/news/ex-fbi-agent-reacts-to-potential-suspect-photos-in-nancy-guthrie-case/" TargetMode="External"/><Relationship Id="rId1281" Type="http://schemas.openxmlformats.org/officeDocument/2006/relationships/hyperlink" Target="https://www.womansworld.com/aging/menopause/itchy-ears-stop-menopause-symptom" TargetMode="External"/><Relationship Id="rId451" Type="http://schemas.openxmlformats.org/officeDocument/2006/relationships/hyperlink" Target="https://www.miamiherald.com/entertainment/article314729214.html" TargetMode="External"/><Relationship Id="rId1282" Type="http://schemas.openxmlformats.org/officeDocument/2006/relationships/hyperlink" Target="https://www.usmagazine.com/entertainment/news/andy-cohen-reacts-to-jill-zarins-firing-from-upcoming-rhony-spinoff/" TargetMode="External"/><Relationship Id="rId450" Type="http://schemas.openxmlformats.org/officeDocument/2006/relationships/hyperlink" Target="https://www.kansascity.com/news/politics-government/article314689489.html" TargetMode="External"/><Relationship Id="rId1283" Type="http://schemas.openxmlformats.org/officeDocument/2006/relationships/hyperlink" Target="https://www.usmagazine.com/entertainment/news/taylor-swift-reveals-travis-kelces-role-in-chris-lakes-opalite-remix/" TargetMode="External"/><Relationship Id="rId1284" Type="http://schemas.openxmlformats.org/officeDocument/2006/relationships/hyperlink" Target="https://www.usmagazine.com/crime-news/news/florida-man-violently-attacks-chinese-restaurant-hits-owner-with-shovel/" TargetMode="External"/><Relationship Id="rId1285" Type="http://schemas.openxmlformats.org/officeDocument/2006/relationships/hyperlink" Target="https://www.womansworld.com/entertainment/tv-shows/why-the-new-stargate-series-is-being-built-with-longtime-fans-in-mind" TargetMode="External"/><Relationship Id="rId455" Type="http://schemas.openxmlformats.org/officeDocument/2006/relationships/hyperlink" Target="https://www.star-telegram.com/news/local/obituaries/article314500320.html" TargetMode="External"/><Relationship Id="rId1286" Type="http://schemas.openxmlformats.org/officeDocument/2006/relationships/hyperlink" Target="https://www.usmagazine.com/celebrity-news/news/imposter-could-face-prison-time-in-nancy-guthrie-scam-case/" TargetMode="External"/><Relationship Id="rId454" Type="http://schemas.openxmlformats.org/officeDocument/2006/relationships/hyperlink" Target="https://www.charlotteobserver.com/news/state/north-carolina/article314846530.html" TargetMode="External"/><Relationship Id="rId1287" Type="http://schemas.openxmlformats.org/officeDocument/2006/relationships/hyperlink" Target="https://www.usmagazine.com/shopping/news/comfy-cigarette-jeans-elastic-waist/" TargetMode="External"/><Relationship Id="rId453" Type="http://schemas.openxmlformats.org/officeDocument/2006/relationships/hyperlink" Target="https://www.kansascity.com/news/politics-government/article314844596.html" TargetMode="External"/><Relationship Id="rId1288" Type="http://schemas.openxmlformats.org/officeDocument/2006/relationships/hyperlink" Target="https://www.usmagazine.com/celebrity-moms/news/bachelor-alum-ben-higgins-daughter-likely-wont-eat-sugar-until-age-2/" TargetMode="External"/><Relationship Id="rId452" Type="http://schemas.openxmlformats.org/officeDocument/2006/relationships/hyperlink" Target="https://www.miamiherald.com/news/local/crime/article314518364.html" TargetMode="External"/><Relationship Id="rId1289" Type="http://schemas.openxmlformats.org/officeDocument/2006/relationships/hyperlink" Target="https://www.usmagazine.com/entertainment/news/why-kaley-cuoco-thought-filming-vanished-would-be-indulgent-and-selfish/" TargetMode="External"/><Relationship Id="rId3018" Type="http://schemas.openxmlformats.org/officeDocument/2006/relationships/hyperlink" Target="https://www.usmagazine.com/shopping/news/lightweight-jackets-transitional-weather/" TargetMode="External"/><Relationship Id="rId3017" Type="http://schemas.openxmlformats.org/officeDocument/2006/relationships/hyperlink" Target="https://www.usmagazine.com/entertainment/news/former-nfl-qb-ryan-leaf-accused-of-verbally-attacking-internet-doctor/" TargetMode="External"/><Relationship Id="rId3019" Type="http://schemas.openxmlformats.org/officeDocument/2006/relationships/hyperlink" Target="https://www.usmagazine.com/crime-news/news/high-school-student-charged-in-sextortion-scheme-exploiting-minors/" TargetMode="External"/><Relationship Id="rId491" Type="http://schemas.openxmlformats.org/officeDocument/2006/relationships/hyperlink" Target="https://www.star-telegram.com/opinion/ryanjrusak/article314513160.html" TargetMode="External"/><Relationship Id="rId490" Type="http://schemas.openxmlformats.org/officeDocument/2006/relationships/hyperlink" Target="https://www.newsobserver.com/news/politics-government/article314678612.html" TargetMode="External"/><Relationship Id="rId489" Type="http://schemas.openxmlformats.org/officeDocument/2006/relationships/hyperlink" Target="https://www.kansascity.com/sports/college/big-12/university-of-kansas/article314815673.html" TargetMode="External"/><Relationship Id="rId484" Type="http://schemas.openxmlformats.org/officeDocument/2006/relationships/hyperlink" Target="https://www.miamiherald.com/news/nation-world/world/americas/article314863102.html" TargetMode="External"/><Relationship Id="rId3010" Type="http://schemas.openxmlformats.org/officeDocument/2006/relationships/hyperlink" Target="https://www.usmagazine.com/celebrity-news/news/andy-cohen-says-today-staff-are-somber-amid-nancy-guthrie-disappearance/" TargetMode="External"/><Relationship Id="rId483" Type="http://schemas.openxmlformats.org/officeDocument/2006/relationships/hyperlink" Target="https://www.star-telegram.com/opinion/bud-kennedy/article314534682.html" TargetMode="External"/><Relationship Id="rId482" Type="http://schemas.openxmlformats.org/officeDocument/2006/relationships/hyperlink" Target="https://www.sacbee.com/news/california/article314795989.html" TargetMode="External"/><Relationship Id="rId3012" Type="http://schemas.openxmlformats.org/officeDocument/2006/relationships/hyperlink" Target="https://www.usmagazine.com/celebrity-news/news/fbi-investigating-new-footage-of-possible-intruder-near-nancy-guthries-home/" TargetMode="External"/><Relationship Id="rId481" Type="http://schemas.openxmlformats.org/officeDocument/2006/relationships/hyperlink" Target="https://www.charlotteobserver.com/news/weather-news/article314786877.html" TargetMode="External"/><Relationship Id="rId3011" Type="http://schemas.openxmlformats.org/officeDocument/2006/relationships/hyperlink" Target="https://www.usmagazine.com/crime-news/news/former-kentucky-caretaker-accused-of-kidnapping-elderly-woman/" TargetMode="External"/><Relationship Id="rId488" Type="http://schemas.openxmlformats.org/officeDocument/2006/relationships/hyperlink" Target="https://www.sacbee.com/news/traffic/article314777499.html" TargetMode="External"/><Relationship Id="rId3014" Type="http://schemas.openxmlformats.org/officeDocument/2006/relationships/hyperlink" Target="https://www.usmagazine.com/crime-news/news/texas-man-arrested-after-12-year-old-girl-kidnapped-walking-her-dog/" TargetMode="External"/><Relationship Id="rId487" Type="http://schemas.openxmlformats.org/officeDocument/2006/relationships/hyperlink" Target="https://www.star-telegram.com/news/local/crime/article314857686.html" TargetMode="External"/><Relationship Id="rId3013" Type="http://schemas.openxmlformats.org/officeDocument/2006/relationships/hyperlink" Target="https://www.usmagazine.com/celebrity-news/news/inside-courtney-love-and-edward-nortons-relationship-history/" TargetMode="External"/><Relationship Id="rId486" Type="http://schemas.openxmlformats.org/officeDocument/2006/relationships/hyperlink" Target="https://www.star-telegram.com/sports/nfl/dallas-cowboys/article314578449.html" TargetMode="External"/><Relationship Id="rId3016" Type="http://schemas.openxmlformats.org/officeDocument/2006/relationships/hyperlink" Target="https://www.usmagazine.com/sports/news/epstein-survivor-criticizes-kash-patel-for-partying-with-team-usa/" TargetMode="External"/><Relationship Id="rId485" Type="http://schemas.openxmlformats.org/officeDocument/2006/relationships/hyperlink" Target="https://www.miamiherald.com/living/article314688860.html" TargetMode="External"/><Relationship Id="rId3015" Type="http://schemas.openxmlformats.org/officeDocument/2006/relationships/hyperlink" Target="https://www.usmagazine.com/entertainment/news/seton-hall-baseball-player-suffers-grotesque-freak-injury-after-home-run/" TargetMode="External"/><Relationship Id="rId3007" Type="http://schemas.openxmlformats.org/officeDocument/2006/relationships/hyperlink" Target="https://www.usmagazine.com/entertainment/news/simon-rex-still-doesnt-know-why-he-was-written-off-what-i-like-about-you/" TargetMode="External"/><Relationship Id="rId3006" Type="http://schemas.openxmlformats.org/officeDocument/2006/relationships/hyperlink" Target="https://www.womansworld.com/wellness/sleep/love-is-blind-star-jordan-doesnt-let-cpap-affect-his-relationship" TargetMode="External"/><Relationship Id="rId3009" Type="http://schemas.openxmlformats.org/officeDocument/2006/relationships/hyperlink" Target="https://www.usmagazine.com/shopping/news/new-mom-amazon-baby-sale-items/" TargetMode="External"/><Relationship Id="rId3008" Type="http://schemas.openxmlformats.org/officeDocument/2006/relationships/hyperlink" Target="https://www.usmagazine.com/entertainment/news/brian-kelley-teases-florida-georgia-line-future-with-tyler-hubbard/" TargetMode="External"/><Relationship Id="rId480" Type="http://schemas.openxmlformats.org/officeDocument/2006/relationships/hyperlink" Target="https://www.newsobserver.com/news/local/crime/article314840312.html" TargetMode="External"/><Relationship Id="rId479" Type="http://schemas.openxmlformats.org/officeDocument/2006/relationships/hyperlink" Target="https://www.miamiherald.com/news/nation-world/world/americas/article314849622.html" TargetMode="External"/><Relationship Id="rId478" Type="http://schemas.openxmlformats.org/officeDocument/2006/relationships/hyperlink" Target="https://www.newsobserver.com/news/business/article314841551.html" TargetMode="External"/><Relationship Id="rId473" Type="http://schemas.openxmlformats.org/officeDocument/2006/relationships/hyperlink" Target="https://www.bnd.com/news/state/illinois/article314515575.html" TargetMode="External"/><Relationship Id="rId472" Type="http://schemas.openxmlformats.org/officeDocument/2006/relationships/hyperlink" Target="https://www.charlotteobserver.com/news/state/north-carolina/article314544040.html" TargetMode="External"/><Relationship Id="rId471" Type="http://schemas.openxmlformats.org/officeDocument/2006/relationships/hyperlink" Target="https://www.miamiherald.com/miami-com/restaurants/article314518964.html" TargetMode="External"/><Relationship Id="rId3001" Type="http://schemas.openxmlformats.org/officeDocument/2006/relationships/hyperlink" Target="https://www.usmagazine.com/celebrity-news/news/dax-shepard-almost-died-in-near-fatal-car-crash-felt-at-peace/" TargetMode="External"/><Relationship Id="rId470" Type="http://schemas.openxmlformats.org/officeDocument/2006/relationships/hyperlink" Target="https://www.miamiherald.com/news/traffic/article314846684.html" TargetMode="External"/><Relationship Id="rId3000" Type="http://schemas.openxmlformats.org/officeDocument/2006/relationships/hyperlink" Target="https://www.usmagazine.com/sports/news/brady-tkachuk-criticizes-white-house-for-ai-video-trashing-canada/" TargetMode="External"/><Relationship Id="rId477" Type="http://schemas.openxmlformats.org/officeDocument/2006/relationships/hyperlink" Target="https://www.charlotteobserver.com/news/local/crime/article314660787.html" TargetMode="External"/><Relationship Id="rId3003" Type="http://schemas.openxmlformats.org/officeDocument/2006/relationships/hyperlink" Target="https://www.usmagazine.com/entertainment/news/billie-eilish-wildflower-wins-song-of-the-year-at-2026-grammy-awards/" TargetMode="External"/><Relationship Id="rId476" Type="http://schemas.openxmlformats.org/officeDocument/2006/relationships/hyperlink" Target="https://www.miamiherald.com/news/business/real-estate-news/article314816540.html" TargetMode="External"/><Relationship Id="rId3002" Type="http://schemas.openxmlformats.org/officeDocument/2006/relationships/hyperlink" Target="https://www.womansworld.com/beauty/skin/retinol-retinaldehyde-or-prescription-retinoid-which-is-right-for-your-skin" TargetMode="External"/><Relationship Id="rId475" Type="http://schemas.openxmlformats.org/officeDocument/2006/relationships/hyperlink" Target="https://www.sacbee.com/news/business/real-estate-news/article314732703.html" TargetMode="External"/><Relationship Id="rId3005" Type="http://schemas.openxmlformats.org/officeDocument/2006/relationships/hyperlink" Target="https://www.usmagazine.com/sports/news/simone-biles-can-relate-to-ilia-malinin-after-his-2026-olympics-fall/" TargetMode="External"/><Relationship Id="rId474" Type="http://schemas.openxmlformats.org/officeDocument/2006/relationships/hyperlink" Target="https://www.sacbee.com/news/politics-government/capitol-alert/article314648695.html" TargetMode="External"/><Relationship Id="rId3004" Type="http://schemas.openxmlformats.org/officeDocument/2006/relationships/hyperlink" Target="https://www.lifeandstylemag.com/posts/26-nostalgic-sounds-your-kids-may-never-hear/" TargetMode="External"/><Relationship Id="rId1257" Type="http://schemas.openxmlformats.org/officeDocument/2006/relationships/hyperlink" Target="https://www.usmagazine.com/entertainment/news/turning-point-usa-makes-major-decision-about-the-future-of-halftime-show/" TargetMode="External"/><Relationship Id="rId2588" Type="http://schemas.openxmlformats.org/officeDocument/2006/relationships/hyperlink" Target="https://www.usmagazine.com/crime-news/news/feds-arrest-2-men-connected-to-violent-extremist-764-sextortion-ring/" TargetMode="External"/><Relationship Id="rId1258" Type="http://schemas.openxmlformats.org/officeDocument/2006/relationships/hyperlink" Target="https://www.usmagazine.com/crime-news/news/arizona-pizza-shop-manager-killed-employee-over-workplace-crush/" TargetMode="External"/><Relationship Id="rId2589" Type="http://schemas.openxmlformats.org/officeDocument/2006/relationships/hyperlink" Target="https://www.usmagazine.com/celebrity-news/news/shailene-woodley-spotted-with-milo-callaghan-after-lucas-bravo-split/" TargetMode="External"/><Relationship Id="rId1259" Type="http://schemas.openxmlformats.org/officeDocument/2006/relationships/hyperlink" Target="https://www.usmagazine.com/sports/news/donald-trump-pardons-joe-klecko-4-other-former-football-players/" TargetMode="External"/><Relationship Id="rId426" Type="http://schemas.openxmlformats.org/officeDocument/2006/relationships/hyperlink" Target="https://www.kansascity.com/opinion/opn-columns-blogs/toriano-porter/article314696948.html" TargetMode="External"/><Relationship Id="rId425" Type="http://schemas.openxmlformats.org/officeDocument/2006/relationships/hyperlink" Target="https://www.miamiherald.com/sports/fighting/article314554491.html" TargetMode="External"/><Relationship Id="rId424" Type="http://schemas.openxmlformats.org/officeDocument/2006/relationships/hyperlink" Target="https://www.kansascity.com/living/article314836376.html" TargetMode="External"/><Relationship Id="rId423" Type="http://schemas.openxmlformats.org/officeDocument/2006/relationships/hyperlink" Target="https://www.charlotteobserver.com/article314547104.html" TargetMode="External"/><Relationship Id="rId429" Type="http://schemas.openxmlformats.org/officeDocument/2006/relationships/hyperlink" Target="https://www.newsobserver.com/news/politics-government/state-politics/article314734242.html" TargetMode="External"/><Relationship Id="rId428" Type="http://schemas.openxmlformats.org/officeDocument/2006/relationships/hyperlink" Target="https://www.newsobserver.com/news/politics-government/election/article314602656.html" TargetMode="External"/><Relationship Id="rId427" Type="http://schemas.openxmlformats.org/officeDocument/2006/relationships/hyperlink" Target="https://www.miamiherald.com/news/local/community/broward/article314616314.html" TargetMode="External"/><Relationship Id="rId2580" Type="http://schemas.openxmlformats.org/officeDocument/2006/relationships/hyperlink" Target="https://www.usmagazine.com/shopping/news/fashion-editor-cashmere-blend-knits/" TargetMode="External"/><Relationship Id="rId1250" Type="http://schemas.openxmlformats.org/officeDocument/2006/relationships/hyperlink" Target="https://www.womansworld.com/entertainment/celebrities/joan-lunden-today-on-facing-change-reinvention-never-retires-exclusive" TargetMode="External"/><Relationship Id="rId2581" Type="http://schemas.openxmlformats.org/officeDocument/2006/relationships/hyperlink" Target="https://www.usmagazine.com/entertainment/news/patriots-qb-drake-mayes-wife-ann-rocks-custom-jersey-jacket-ahead-of-super-bowl-2026/" TargetMode="External"/><Relationship Id="rId1251" Type="http://schemas.openxmlformats.org/officeDocument/2006/relationships/hyperlink" Target="https://www.usmagazine.com/celebrity-news/news/gabourey-sidibes-husband-brandon-frankel-diagnosed-with-thyroid-cancer/" TargetMode="External"/><Relationship Id="rId2582" Type="http://schemas.openxmlformats.org/officeDocument/2006/relationships/hyperlink" Target="https://www.usmagazine.com/entertainment/news/lindsey-vonn-claps-back-at-haters-doubting-acl-injury-before-olympics/" TargetMode="External"/><Relationship Id="rId1252" Type="http://schemas.openxmlformats.org/officeDocument/2006/relationships/hyperlink" Target="https://www.usmagazine.com/entertainment/news/the-pitt-fans-think-they-found-another-continuity-error-in-season-2/" TargetMode="External"/><Relationship Id="rId2583" Type="http://schemas.openxmlformats.org/officeDocument/2006/relationships/hyperlink" Target="https://www.usmagazine.com/sports/news/drake-mayes-wife-ann-michael-maye-reflects-on-patriots-super-bowl-loss/" TargetMode="External"/><Relationship Id="rId422" Type="http://schemas.openxmlformats.org/officeDocument/2006/relationships/hyperlink" Target="https://www.miamiherald.com/news/local/article314605095.html" TargetMode="External"/><Relationship Id="rId1253" Type="http://schemas.openxmlformats.org/officeDocument/2006/relationships/hyperlink" Target="https://www.usmagazine.com/crime-news/news/bodies-found-in-basement-of-detroit-home-after-missing-person-report/" TargetMode="External"/><Relationship Id="rId2584" Type="http://schemas.openxmlformats.org/officeDocument/2006/relationships/hyperlink" Target="https://www.usmagazine.com/entertainment/news/new-on-peacock-in-february-2026-full-list-of-movies-tv-shows-super-bowl-60/" TargetMode="External"/><Relationship Id="rId421" Type="http://schemas.openxmlformats.org/officeDocument/2006/relationships/hyperlink" Target="https://www.charlotteobserver.com/news/local/crime/article314761108.html" TargetMode="External"/><Relationship Id="rId1254" Type="http://schemas.openxmlformats.org/officeDocument/2006/relationships/hyperlink" Target="https://www.usmagazine.com/celebrity-news/news/emily-ratajkowski-confirms-romance-with-director-romain-gavras/" TargetMode="External"/><Relationship Id="rId2585" Type="http://schemas.openxmlformats.org/officeDocument/2006/relationships/hyperlink" Target="https://www.usmagazine.com/celebrity-news/news/parks-and-rec-alum-jonathan-joss-murder-trial-is-underway-updates/" TargetMode="External"/><Relationship Id="rId420" Type="http://schemas.openxmlformats.org/officeDocument/2006/relationships/hyperlink" Target="https://www.miamiherald.com/opinion/letters-to-the-editor/article314678840.html" TargetMode="External"/><Relationship Id="rId1255" Type="http://schemas.openxmlformats.org/officeDocument/2006/relationships/hyperlink" Target="https://www.usmagazine.com/entertainment/news/kelly-osbourne-wows-at-2026-brit-awards-with-mom-sharon-after-body-comments/" TargetMode="External"/><Relationship Id="rId2586" Type="http://schemas.openxmlformats.org/officeDocument/2006/relationships/hyperlink" Target="https://www.usmagazine.com/sports/news/ann-michael-mayes-grandma-loves-her-queen-of-the-north-nickname/" TargetMode="External"/><Relationship Id="rId1256" Type="http://schemas.openxmlformats.org/officeDocument/2006/relationships/hyperlink" Target="https://www.usmagazine.com/shopping/news/selena-gomez-silky-blouse-style/" TargetMode="External"/><Relationship Id="rId2587" Type="http://schemas.openxmlformats.org/officeDocument/2006/relationships/hyperlink" Target="https://www.usmagazine.com/entertainment/news/rob-gronkowski-on-rumor-that-aaron-hernandez-masturbated-in-meetings/" TargetMode="External"/><Relationship Id="rId1246" Type="http://schemas.openxmlformats.org/officeDocument/2006/relationships/hyperlink" Target="https://www.usmagazine.com/shopping/news/kate-middleton-wide-leg-trouser-style-amazon/" TargetMode="External"/><Relationship Id="rId2577" Type="http://schemas.openxmlformats.org/officeDocument/2006/relationships/hyperlink" Target="https://www.usmagazine.com/entertainment/news/what-role-does-cillian-murphy-play-in-taylor-swifts-opalite-music-video/" TargetMode="External"/><Relationship Id="rId1247" Type="http://schemas.openxmlformats.org/officeDocument/2006/relationships/hyperlink" Target="https://www.usmagazine.com/entertainment/news/elsbeths-carrie-preston-was-concerned-after-carra-pattersons-shocking-exit/" TargetMode="External"/><Relationship Id="rId2578" Type="http://schemas.openxmlformats.org/officeDocument/2006/relationships/hyperlink" Target="https://www.usmagazine.com/celebrity-news/news/how-jelly-roll-saved-his-life-by-losing-275-lbs-without-glp-1-drugs/" TargetMode="External"/><Relationship Id="rId1248" Type="http://schemas.openxmlformats.org/officeDocument/2006/relationships/hyperlink" Target="https://www.usmagazine.com/entertainment/news/jenna-johnson-reveals-1-thing-she-wants-back-on-dancing-with-the-stars/" TargetMode="External"/><Relationship Id="rId2579" Type="http://schemas.openxmlformats.org/officeDocument/2006/relationships/hyperlink" Target="https://www.usmagazine.com/shopping/news/hamptonsinspired-dresses-spring-amazon/" TargetMode="External"/><Relationship Id="rId1249" Type="http://schemas.openxmlformats.org/officeDocument/2006/relationships/hyperlink" Target="https://www.usmagazine.com/celebrity-news/news/rebecca-gayheart-addresses-gofundme-after-eric-danes-death/" TargetMode="External"/><Relationship Id="rId415" Type="http://schemas.openxmlformats.org/officeDocument/2006/relationships/hyperlink" Target="https://www.charlotteobserver.com/living/food-drink/article314586198.html" TargetMode="External"/><Relationship Id="rId414" Type="http://schemas.openxmlformats.org/officeDocument/2006/relationships/hyperlink" Target="https://www.sacbee.com/news/local/article314632046.html" TargetMode="External"/><Relationship Id="rId413" Type="http://schemas.openxmlformats.org/officeDocument/2006/relationships/hyperlink" Target="https://www.charlotteobserver.com/news/politics-government/article314661330.html" TargetMode="External"/><Relationship Id="rId412" Type="http://schemas.openxmlformats.org/officeDocument/2006/relationships/hyperlink" Target="https://www.sacbee.com/opinion/article314591525.html" TargetMode="External"/><Relationship Id="rId419" Type="http://schemas.openxmlformats.org/officeDocument/2006/relationships/hyperlink" Target="https://www.charlotteobserver.com/news/state/north-carolina/article314555855.html" TargetMode="External"/><Relationship Id="rId418" Type="http://schemas.openxmlformats.org/officeDocument/2006/relationships/hyperlink" Target="https://www.fresnobee.com/news/local/article314827545.html" TargetMode="External"/><Relationship Id="rId417" Type="http://schemas.openxmlformats.org/officeDocument/2006/relationships/hyperlink" Target="https://www.charlotteobserver.com/news/local/article314773652.html" TargetMode="External"/><Relationship Id="rId416" Type="http://schemas.openxmlformats.org/officeDocument/2006/relationships/hyperlink" Target="https://www.star-telegram.com/news/local/crime/article314691374.html" TargetMode="External"/><Relationship Id="rId2570" Type="http://schemas.openxmlformats.org/officeDocument/2006/relationships/hyperlink" Target="https://www.usmagazine.com/entertainment/news/why-sterling-k-browns-paradise-will-likely-have-to-end-after-season-3/" TargetMode="External"/><Relationship Id="rId1240" Type="http://schemas.openxmlformats.org/officeDocument/2006/relationships/hyperlink" Target="https://www.usmagazine.com/celebrity-news/news/robert-carradines-daughter-ever-carradine-reacts-to-his-death-at-age-71/" TargetMode="External"/><Relationship Id="rId2571" Type="http://schemas.openxmlformats.org/officeDocument/2006/relationships/hyperlink" Target="https://www.usmagazine.com/shopping/news/amazon-viral-fashion-finds-worth-buying/" TargetMode="External"/><Relationship Id="rId1241" Type="http://schemas.openxmlformats.org/officeDocument/2006/relationships/hyperlink" Target="https://www.usmagazine.com/entertainment/news/3-new-hbo-max-movies-with-at-least-90-percent-on-rotten-tomatoes-february-2026/" TargetMode="External"/><Relationship Id="rId2572" Type="http://schemas.openxmlformats.org/officeDocument/2006/relationships/hyperlink" Target="https://www.usmagazine.com/celebrity-news/news/southern-charms-olivia-flowers-details-why-she-called-off-wedding/" TargetMode="External"/><Relationship Id="rId411" Type="http://schemas.openxmlformats.org/officeDocument/2006/relationships/hyperlink" Target="https://www.miamiherald.com/news/politics-government/state-politics/article314653758.html" TargetMode="External"/><Relationship Id="rId1242" Type="http://schemas.openxmlformats.org/officeDocument/2006/relationships/hyperlink" Target="https://www.usmagazine.com/entertainment/news/netflix-had-a-plan-if-alex-honnold-died-during-live-skyscraper-climb/" TargetMode="External"/><Relationship Id="rId2573" Type="http://schemas.openxmlformats.org/officeDocument/2006/relationships/hyperlink" Target="https://www.usmagazine.com/entertainment/news/2026-winter-olympics-experience-power-outage-4-minutes-into-1st-event/" TargetMode="External"/><Relationship Id="rId410" Type="http://schemas.openxmlformats.org/officeDocument/2006/relationships/hyperlink" Target="https://www.fresnobee.com/news/local/article314731971.html" TargetMode="External"/><Relationship Id="rId1243" Type="http://schemas.openxmlformats.org/officeDocument/2006/relationships/hyperlink" Target="https://www.usmagazine.com/celebrity-news/news/mormon-wives-layla-taylor-confirms-split-from-boyfriend-mason-mcwhorter/" TargetMode="External"/><Relationship Id="rId2574" Type="http://schemas.openxmlformats.org/officeDocument/2006/relationships/hyperlink" Target="https://www.usmagazine.com/entertainment/news/lindsey-vonn-shows-off-workout-days-after-completely-tearing-acl/" TargetMode="External"/><Relationship Id="rId1244" Type="http://schemas.openxmlformats.org/officeDocument/2006/relationships/hyperlink" Target="https://www.usmagazine.com/entertainment/news/greys-anatomy-fans-question-continuity-error-with-kate-walshs-addison/" TargetMode="External"/><Relationship Id="rId2575" Type="http://schemas.openxmlformats.org/officeDocument/2006/relationships/hyperlink" Target="https://www.usmagazine.com/shopping/news/shoes-inspired-by-valentino-rockstud/" TargetMode="External"/><Relationship Id="rId1245" Type="http://schemas.openxmlformats.org/officeDocument/2006/relationships/hyperlink" Target="https://www.usmagazine.com/entertainment/news/erika-jayne-sobs-sharing-details-about-abusive-relationship-on-rhobh/" TargetMode="External"/><Relationship Id="rId2576" Type="http://schemas.openxmlformats.org/officeDocument/2006/relationships/hyperlink" Target="https://www.usmagazine.com/celebrity-news/news/nancy-guthries-home-to-be-returned-to-family-as-search-continues-report/" TargetMode="External"/><Relationship Id="rId1279" Type="http://schemas.openxmlformats.org/officeDocument/2006/relationships/hyperlink" Target="https://www.usmagazine.com/sports/news/mikaela-shiffrin-says-fiance-ghosted-her-before-their-engagement-excl/" TargetMode="External"/><Relationship Id="rId448" Type="http://schemas.openxmlformats.org/officeDocument/2006/relationships/hyperlink" Target="https://www.sacbee.com/news/california/article314197489.html" TargetMode="External"/><Relationship Id="rId447" Type="http://schemas.openxmlformats.org/officeDocument/2006/relationships/hyperlink" Target="https://www.sacbee.com/news/local/article314782796.html" TargetMode="External"/><Relationship Id="rId446" Type="http://schemas.openxmlformats.org/officeDocument/2006/relationships/hyperlink" Target="https://www.miamiherald.com/news/politics-government/article314497559.html" TargetMode="External"/><Relationship Id="rId445" Type="http://schemas.openxmlformats.org/officeDocument/2006/relationships/hyperlink" Target="https://www.miamiherald.com/news/politics-government/article314557530.html" TargetMode="External"/><Relationship Id="rId449" Type="http://schemas.openxmlformats.org/officeDocument/2006/relationships/hyperlink" Target="https://www.charlotteobserver.com/news/local/article314699883.html" TargetMode="External"/><Relationship Id="rId1270" Type="http://schemas.openxmlformats.org/officeDocument/2006/relationships/hyperlink" Target="https://www.womansworld.com/healthcare/trumprx-is-live-how-to-save-up-to-93-percent-off-popular-prescription-costs" TargetMode="External"/><Relationship Id="rId440" Type="http://schemas.openxmlformats.org/officeDocument/2006/relationships/hyperlink" Target="https://www.kentucky.com/news/politics-government/article314757463.html" TargetMode="External"/><Relationship Id="rId1271" Type="http://schemas.openxmlformats.org/officeDocument/2006/relationships/hyperlink" Target="https://www.usmagazine.com/entertainment/news/team-usa-ice-dancer-had-to-nervously-pass-citizenship-test-before-olympics/" TargetMode="External"/><Relationship Id="rId1272" Type="http://schemas.openxmlformats.org/officeDocument/2006/relationships/hyperlink" Target="https://www.usmagazine.com/shopping/news/comfy-rich-mom-sandals-spring/" TargetMode="External"/><Relationship Id="rId1273" Type="http://schemas.openxmlformats.org/officeDocument/2006/relationships/hyperlink" Target="https://www.usmagazine.com/celebrity-news/news/kelsea-ballerini-and-chase-stokes-split-again-weeks-after-reconciling-excl/" TargetMode="External"/><Relationship Id="rId1274" Type="http://schemas.openxmlformats.org/officeDocument/2006/relationships/hyperlink" Target="https://www.usmagazine.com/shopping/news/spring-wedding-guest-dresses-cocktail-dresses-2026/" TargetMode="External"/><Relationship Id="rId444" Type="http://schemas.openxmlformats.org/officeDocument/2006/relationships/hyperlink" Target="https://www.kansascity.com/opinion/opn-columns-blogs/david-hudnall/article314765161.html" TargetMode="External"/><Relationship Id="rId1275" Type="http://schemas.openxmlformats.org/officeDocument/2006/relationships/hyperlink" Target="https://www.usmagazine.com/celebrity-news/news/catherine-ohara-remembered-at-funeral-service-2-weeks-after-death/" TargetMode="External"/><Relationship Id="rId443" Type="http://schemas.openxmlformats.org/officeDocument/2006/relationships/hyperlink" Target="https://www.sanluisobispo.com/news/local/article314647270.html" TargetMode="External"/><Relationship Id="rId1276" Type="http://schemas.openxmlformats.org/officeDocument/2006/relationships/hyperlink" Target="https://www.womansworld.com/life/money/taxes-on-social-security-could-end-under-new-bill" TargetMode="External"/><Relationship Id="rId442" Type="http://schemas.openxmlformats.org/officeDocument/2006/relationships/hyperlink" Target="https://www.myrtlebeachonline.com/news/local/article314734528.html" TargetMode="External"/><Relationship Id="rId1277" Type="http://schemas.openxmlformats.org/officeDocument/2006/relationships/hyperlink" Target="https://www.usmagazine.com/celebrity-moms/pictures/jojo-fletcher-and-jordan-rodgers-family-album-with-daughter-romy/" TargetMode="External"/><Relationship Id="rId441" Type="http://schemas.openxmlformats.org/officeDocument/2006/relationships/hyperlink" Target="https://www.star-telegram.com/news/politics-government/article314733250.html" TargetMode="External"/><Relationship Id="rId1278" Type="http://schemas.openxmlformats.org/officeDocument/2006/relationships/hyperlink" Target="https://www.usmagazine.com/celebrity-news/news/experts-stress-proof-of-life-importance-in-nancy-guthrie-search-excl/" TargetMode="External"/><Relationship Id="rId1268" Type="http://schemas.openxmlformats.org/officeDocument/2006/relationships/hyperlink" Target="https://www.usmagazine.com/crime-news/news/couple-drove-corpse-of-8-year-old-girl-across-country-after-death-from-abuse/" TargetMode="External"/><Relationship Id="rId2599" Type="http://schemas.openxmlformats.org/officeDocument/2006/relationships/hyperlink" Target="https://www.usmagazine.com/crime-news/news/detained-mans-relative-shares-where-he-was-when-nancy-guthrie-went-missing/" TargetMode="External"/><Relationship Id="rId1269" Type="http://schemas.openxmlformats.org/officeDocument/2006/relationships/hyperlink" Target="https://www.usmagazine.com/celebrity-news/news/sheriff-investigating-nancy-guthrie-case-called-out-for-attending-game/" TargetMode="External"/><Relationship Id="rId437" Type="http://schemas.openxmlformats.org/officeDocument/2006/relationships/hyperlink" Target="https://www.miamiherald.com/opinion/editorials/article314562951.html" TargetMode="External"/><Relationship Id="rId436" Type="http://schemas.openxmlformats.org/officeDocument/2006/relationships/hyperlink" Target="https://www.miamiherald.com/news/nation-world/world/americas/cuba/article314852009.html" TargetMode="External"/><Relationship Id="rId435" Type="http://schemas.openxmlformats.org/officeDocument/2006/relationships/hyperlink" Target="https://www.miamiherald.com/news/nation-world/world/americas/venezuela/article314810061.html" TargetMode="External"/><Relationship Id="rId434" Type="http://schemas.openxmlformats.org/officeDocument/2006/relationships/hyperlink" Target="https://www.star-telegram.com/news/local/crime/article314800629.html" TargetMode="External"/><Relationship Id="rId439" Type="http://schemas.openxmlformats.org/officeDocument/2006/relationships/hyperlink" Target="https://www.sacbee.com/news/local/crime/article314752647.html" TargetMode="External"/><Relationship Id="rId438" Type="http://schemas.openxmlformats.org/officeDocument/2006/relationships/hyperlink" Target="https://www.miamiherald.com/news/politics-government/article314576197.html" TargetMode="External"/><Relationship Id="rId2590" Type="http://schemas.openxmlformats.org/officeDocument/2006/relationships/hyperlink" Target="https://www.usmagazine.com/shopping/news/selena-gomez-jennifer-lopez-silky-dress-trend/" TargetMode="External"/><Relationship Id="rId1260" Type="http://schemas.openxmlformats.org/officeDocument/2006/relationships/hyperlink" Target="https://www.usmagazine.com/entertainment/news/below-decks-captain-jason-daisy-hint-at-cast-shakeup-after-potential-exit/" TargetMode="External"/><Relationship Id="rId2591" Type="http://schemas.openxmlformats.org/officeDocument/2006/relationships/hyperlink" Target="https://www.usmagazine.com/celebrity-news/news/gmas-lara-spencers-mom-carolyn-von-seelen-dead-at-85-read-her-tribute/" TargetMode="External"/><Relationship Id="rId1261" Type="http://schemas.openxmlformats.org/officeDocument/2006/relationships/hyperlink" Target="https://www.usmagazine.com/entertainment/news/rachel-zoe-says-trust-was-broken-in-rodger-berman-marriage-on-rhobh/" TargetMode="External"/><Relationship Id="rId2592" Type="http://schemas.openxmlformats.org/officeDocument/2006/relationships/hyperlink" Target="https://www.usmagazine.com/entertainment/news/travis-kelce-accidentally-hits-fan-with-golf-ball-quickly-apologizes/" TargetMode="External"/><Relationship Id="rId1262" Type="http://schemas.openxmlformats.org/officeDocument/2006/relationships/hyperlink" Target="https://www.usmagazine.com/entertainment/news/lindsey-vonn-addresses-claims-she-was-selfish-for-competing-in-olympics/" TargetMode="External"/><Relationship Id="rId2593" Type="http://schemas.openxmlformats.org/officeDocument/2006/relationships/hyperlink" Target="https://www.usmagazine.com/entertainment/news/sterling-k-browns-wife-ryan-michelle-bathe-was-unsure-about-paradise-podcast/" TargetMode="External"/><Relationship Id="rId1263" Type="http://schemas.openxmlformats.org/officeDocument/2006/relationships/hyperlink" Target="https://www.usmagazine.com/shopping/news/pure-encapsulation-magnesium-glycinate-supplement/" TargetMode="External"/><Relationship Id="rId2594" Type="http://schemas.openxmlformats.org/officeDocument/2006/relationships/hyperlink" Target="https://www.usmagazine.com/shopping/news/rich-mom-fashion-presidents-day-deals-macys/" TargetMode="External"/><Relationship Id="rId433" Type="http://schemas.openxmlformats.org/officeDocument/2006/relationships/hyperlink" Target="https://www.miamiherald.com/news/local/crime/article314855533.html" TargetMode="External"/><Relationship Id="rId1264" Type="http://schemas.openxmlformats.org/officeDocument/2006/relationships/hyperlink" Target="https://www.usmagazine.com/celebrity-news/news/schitts-creeks-noah-reid-mourns-catherine-oharas-death-at-71/" TargetMode="External"/><Relationship Id="rId2595" Type="http://schemas.openxmlformats.org/officeDocument/2006/relationships/hyperlink" Target="https://www.usmagazine.com/sports/news/rondale-moore-cause-of-death-revealed-vikings-wide-receiver-was-25/" TargetMode="External"/><Relationship Id="rId432" Type="http://schemas.openxmlformats.org/officeDocument/2006/relationships/hyperlink" Target="https://www.fresnobee.com/article314766733.html" TargetMode="External"/><Relationship Id="rId1265" Type="http://schemas.openxmlformats.org/officeDocument/2006/relationships/hyperlink" Target="https://www.womansworld.com/entertainment/celebrities/buddy-ebsen-and-the-wizard-of-oz-the-true-story-of-the-first-tin-man" TargetMode="External"/><Relationship Id="rId2596" Type="http://schemas.openxmlformats.org/officeDocument/2006/relationships/hyperlink" Target="https://www.usmagazine.com/stylish/news/sotd-miranda-kerr-controversial-handbag-trend-amazon/" TargetMode="External"/><Relationship Id="rId431" Type="http://schemas.openxmlformats.org/officeDocument/2006/relationships/hyperlink" Target="https://www.charlotteobserver.com/news/local/crime/article314825196.html" TargetMode="External"/><Relationship Id="rId1266" Type="http://schemas.openxmlformats.org/officeDocument/2006/relationships/hyperlink" Target="https://www.usmagazine.com/sports/news/team-usas-isabeau-levito-admitted-crush-on-fellow-olympic-figure-skater/" TargetMode="External"/><Relationship Id="rId2597" Type="http://schemas.openxmlformats.org/officeDocument/2006/relationships/hyperlink" Target="https://www.usmagazine.com/celebrity-news/news/lizzie-mcguires-hallie-todd-breaks-silence-on-robert-carradines-death/" TargetMode="External"/><Relationship Id="rId430" Type="http://schemas.openxmlformats.org/officeDocument/2006/relationships/hyperlink" Target="https://www.sacbee.com/news/politics-government/capitol-alert/article314841596.html" TargetMode="External"/><Relationship Id="rId1267" Type="http://schemas.openxmlformats.org/officeDocument/2006/relationships/hyperlink" Target="https://www.usmagazine.com/crime-news/news/middle-school-counselor-dead-after-inappropriate-messages-sent-to-teen/" TargetMode="External"/><Relationship Id="rId2598" Type="http://schemas.openxmlformats.org/officeDocument/2006/relationships/hyperlink" Target="https://www.usmagazine.com/shopping/news/rich-mom-winter-sweaters-on-sale/" TargetMode="External"/><Relationship Id="rId3070" Type="http://schemas.openxmlformats.org/officeDocument/2006/relationships/hyperlink" Target="https://www.womansworld.com/entertainment/tv-shows/the-golden-life-rhony-stars-reunite-for-new-e-show" TargetMode="External"/><Relationship Id="rId3072" Type="http://schemas.openxmlformats.org/officeDocument/2006/relationships/hyperlink" Target="https://www.usmagazine.com/crime-news/news/minnesota-man-charged-with-kidnapping-sexually-assaulting-woman-over-5-days/" TargetMode="External"/><Relationship Id="rId3071" Type="http://schemas.openxmlformats.org/officeDocument/2006/relationships/hyperlink" Target="https://www.womansworld.com/beauty/skin/the-dirty-dozen-skincare-ingredients-to-avoid-after-50" TargetMode="External"/><Relationship Id="rId3074" Type="http://schemas.openxmlformats.org/officeDocument/2006/relationships/hyperlink" Target="https://www.usmagazine.com/crime-news/news/parents-let-their-kids-starve-before-daughter-died-from-malnourishment/" TargetMode="External"/><Relationship Id="rId3073" Type="http://schemas.openxmlformats.org/officeDocument/2006/relationships/hyperlink" Target="https://www.usmagazine.com/celebrity-news/news/tourettes-activist-addresses-yelling-n-word-during-2026-bafta-awards/" TargetMode="External"/><Relationship Id="rId3076" Type="http://schemas.openxmlformats.org/officeDocument/2006/relationships/hyperlink" Target="https://www.usmagazine.com/shopping/news/expensive-looking-tops-flatter-short-torsos-amazon/" TargetMode="External"/><Relationship Id="rId3075" Type="http://schemas.openxmlformats.org/officeDocument/2006/relationships/hyperlink" Target="https://www.usmagazine.com/stylish/news/maura-higgins-five-figure-bag-look/" TargetMode="External"/><Relationship Id="rId3078" Type="http://schemas.openxmlformats.org/officeDocument/2006/relationships/hyperlink" Target="https://www.usmagazine.com/celebrity-news/news/every-question-police-cant-answer-about-nancy-guthries-disappearance/" TargetMode="External"/><Relationship Id="rId3077" Type="http://schemas.openxmlformats.org/officeDocument/2006/relationships/hyperlink" Target="https://www.usmagazine.com/shopping/news/hilary-duff-spf-infused-glow-drops/" TargetMode="External"/><Relationship Id="rId3079" Type="http://schemas.openxmlformats.org/officeDocument/2006/relationships/hyperlink" Target="https://www.usmagazine.com/celebrity-news/news/kid-rock-shares-kobe-bryant-quote-ahead-of-alternative-halftime-show/" TargetMode="External"/><Relationship Id="rId3061" Type="http://schemas.openxmlformats.org/officeDocument/2006/relationships/hyperlink" Target="https://www.usmagazine.com/celebrity-news/news/what-savannah-guthrie-and-sheriffs-have-said-about-mom-nancys-health/" TargetMode="External"/><Relationship Id="rId3060" Type="http://schemas.openxmlformats.org/officeDocument/2006/relationships/hyperlink" Target="https://www.usmagazine.com/celebrity-news/news/ashley-tisdale-says-she-needs-social-media-breaks-amid-mom-group-drama/" TargetMode="External"/><Relationship Id="rId3063" Type="http://schemas.openxmlformats.org/officeDocument/2006/relationships/hyperlink" Target="https://www.usmagazine.com/celebrity-news/pictures/james-van-der-beek-through-the-years-dawsons-creek-cancer-and-more/" TargetMode="External"/><Relationship Id="rId3062" Type="http://schemas.openxmlformats.org/officeDocument/2006/relationships/hyperlink" Target="https://www.usmagazine.com/sports/news/brady-tkachuk-responds-to-rumor-he-made-border-joke-with-trump/" TargetMode="External"/><Relationship Id="rId3065" Type="http://schemas.openxmlformats.org/officeDocument/2006/relationships/hyperlink" Target="https://www.usmagazine.com/celebrity-news/news/lizzie-mcguire-cast-react-to-robert-carradines-death-at-age-71/" TargetMode="External"/><Relationship Id="rId3064" Type="http://schemas.openxmlformats.org/officeDocument/2006/relationships/hyperlink" Target="https://www.usmagazine.com/entertainment/news/lindsey-vonns-olympics-crash-elicits-heartbreaking-reaction-from-friend/" TargetMode="External"/><Relationship Id="rId3067" Type="http://schemas.openxmlformats.org/officeDocument/2006/relationships/hyperlink" Target="https://www.womansworld.com/life/money/usps-tax-return-deadlines-postage-requirements-and-more" TargetMode="External"/><Relationship Id="rId3066" Type="http://schemas.openxmlformats.org/officeDocument/2006/relationships/hyperlink" Target="https://www.usmagazine.com/shopping/news/polished-joggers-work-slacks-look/" TargetMode="External"/><Relationship Id="rId3069" Type="http://schemas.openxmlformats.org/officeDocument/2006/relationships/hyperlink" Target="https://www.usmagazine.com/crime-news/news/michigan-man-called-911-after-shooting-killing-his-fiancee-and-her-2-teen-sons/" TargetMode="External"/><Relationship Id="rId3068" Type="http://schemas.openxmlformats.org/officeDocument/2006/relationships/hyperlink" Target="https://www.usmagazine.com/celebrity-news/news/king-charles-heckled-over-andrew-mountbatten-windsor-and-jeffrey-epstein/" TargetMode="External"/><Relationship Id="rId3090" Type="http://schemas.openxmlformats.org/officeDocument/2006/relationships/hyperlink" Target="https://www.usmagazine.com/celebrity-news/news/mick-jaggers-fiancee-claims-she-was-physically-attacked-in-london/" TargetMode="External"/><Relationship Id="rId3092" Type="http://schemas.openxmlformats.org/officeDocument/2006/relationships/hyperlink" Target="https://www.usmagazine.com/entertainment/news/love-story-eps-break-down-truth-vs-fiction-with-carolyn-jfk-jr-park-fight/" TargetMode="External"/><Relationship Id="rId3091" Type="http://schemas.openxmlformats.org/officeDocument/2006/relationships/hyperlink" Target="https://www.usmagazine.com/shopping/news/hilary-duff-glow-instant-bronzing-cream/" TargetMode="External"/><Relationship Id="rId3094" Type="http://schemas.openxmlformats.org/officeDocument/2006/relationships/hyperlink" Target="https://www.usmagazine.com/crime-news/news/2-nypd-officers-injured-during-massive-snowball-fight-in-manhattan-park/" TargetMode="External"/><Relationship Id="rId3093" Type="http://schemas.openxmlformats.org/officeDocument/2006/relationships/hyperlink" Target="https://www.usmagazine.com/celebrity-news/news/dawsons-creek-cast-reacts-to-james-van-der-beeks-death-at-age-48/" TargetMode="External"/><Relationship Id="rId3096" Type="http://schemas.openxmlformats.org/officeDocument/2006/relationships/hyperlink" Target="https://www.usmagazine.com/celebrity-news/news/jk-rowling-slams-rumored-epstein-connection-after-files-go-public/" TargetMode="External"/><Relationship Id="rId3095" Type="http://schemas.openxmlformats.org/officeDocument/2006/relationships/hyperlink" Target="https://www.usmagazine.com/celebrity-news/news/shay-martin-shares-why-family-still-pays-for-late-husband-tanners-phone/" TargetMode="External"/><Relationship Id="rId3098" Type="http://schemas.openxmlformats.org/officeDocument/2006/relationships/hyperlink" Target="https://www.usmagazine.com/shopping/news/amanda-seyfried-black-blazer-look-amazon/" TargetMode="External"/><Relationship Id="rId3097" Type="http://schemas.openxmlformats.org/officeDocument/2006/relationships/hyperlink" Target="https://www.usmagazine.com/entertainment/news/eric-dane-died-on-20th-anniversary-of-his-1st-greys-anatomy-episode/" TargetMode="External"/><Relationship Id="rId3099" Type="http://schemas.openxmlformats.org/officeDocument/2006/relationships/hyperlink" Target="https://www.usmagazine.com/celebrity-news/news/james-van-der-beeks-brother-jared-shares-heartbreak-after-actors-death/" TargetMode="External"/><Relationship Id="rId3081" Type="http://schemas.openxmlformats.org/officeDocument/2006/relationships/hyperlink" Target="https://www.usmagazine.com/celebrity-news/news/arrows-david-ramsey-reveals-hes-a-survivor-of-testicular-cancer/" TargetMode="External"/><Relationship Id="rId3080" Type="http://schemas.openxmlformats.org/officeDocument/2006/relationships/hyperlink" Target="https://www.womansworld.com/entertainment/classic-tv/best-time-travel-tv-shows" TargetMode="External"/><Relationship Id="rId3083" Type="http://schemas.openxmlformats.org/officeDocument/2006/relationships/hyperlink" Target="https://www.usmagazine.com/shopping/news/pamela-anderson-midi-skirt-outfit/" TargetMode="External"/><Relationship Id="rId3082" Type="http://schemas.openxmlformats.org/officeDocument/2006/relationships/hyperlink" Target="https://www.usmagazine.com/entertainment/news/mary-cosby-plans-to-continue-filming-rhoslc-after-son-robert-jr-s-death/" TargetMode="External"/><Relationship Id="rId3085" Type="http://schemas.openxmlformats.org/officeDocument/2006/relationships/hyperlink" Target="https://www.usmagazine.com/celebrity-news/news/tommy-lee-jones-daughter-victoria-jones-cause-of-death-revealed/" TargetMode="External"/><Relationship Id="rId3084" Type="http://schemas.openxmlformats.org/officeDocument/2006/relationships/hyperlink" Target="https://www.usmagazine.com/celebrity-news/news/savannah-guthrie-reacts-to-photos-of-potential-suspect-in-mom-nancys-kidnapping/" TargetMode="External"/><Relationship Id="rId3087" Type="http://schemas.openxmlformats.org/officeDocument/2006/relationships/hyperlink" Target="https://www.usmagazine.com/celebrity-news/news/anne-burrell-left-suicidal-note-morning-of-her-death-police-report/" TargetMode="External"/><Relationship Id="rId3086" Type="http://schemas.openxmlformats.org/officeDocument/2006/relationships/hyperlink" Target="https://www.usmagazine.com/entertainment/news/it-ends-with-us-how-to-watch-the-controversial-blake-lively-and-justin-baldoni-movie/" TargetMode="External"/><Relationship Id="rId3089" Type="http://schemas.openxmlformats.org/officeDocument/2006/relationships/hyperlink" Target="https://www.usmagazine.com/celebrity-news/news/who-is-kimberly-van-der-beek-what-to-know-about-james-van-der-beeks-wife/" TargetMode="External"/><Relationship Id="rId3088" Type="http://schemas.openxmlformats.org/officeDocument/2006/relationships/hyperlink" Target="https://www.usmagazine.com/shopping/news/meghan-markle-navy-peacoat-amazon-lookalike/" TargetMode="External"/><Relationship Id="rId3039" Type="http://schemas.openxmlformats.org/officeDocument/2006/relationships/hyperlink" Target="https://www.usmagazine.com/entertainment/news/jeff-probst-teases-the-future-of-survivor-even-if-hes-not-the-host/" TargetMode="External"/><Relationship Id="rId1" Type="http://schemas.openxmlformats.org/officeDocument/2006/relationships/hyperlink" Target="https://www.usmagazine.com/entertainment/news/missing-high-school-football-coach-found-dead-after-police-located-jeep/" TargetMode="External"/><Relationship Id="rId2" Type="http://schemas.openxmlformats.org/officeDocument/2006/relationships/hyperlink" Target="https://www.usmagazine.com/celebrity-news/news/olympian-oksana-baiul-gives-up-custody-of-11-year-old-daughter-in-divorce-excl/" TargetMode="External"/><Relationship Id="rId3" Type="http://schemas.openxmlformats.org/officeDocument/2006/relationships/hyperlink" Target="https://www.usmagazine.com/entertainment/news/jennifer-garner-exposes-ben-afflecks-love-of-beyonce-music-top-song/" TargetMode="External"/><Relationship Id="rId4" Type="http://schemas.openxmlformats.org/officeDocument/2006/relationships/hyperlink" Target="https://www.usmagazine.com/crime-news/news/18-month-old-girl-dies-after-mom-put-sleeping-medication-into-her-bottle/" TargetMode="External"/><Relationship Id="rId3030" Type="http://schemas.openxmlformats.org/officeDocument/2006/relationships/hyperlink" Target="https://www.usmagazine.com/celebrity-news/news/shia-labeouf-seemed-in-a-dark-space-after-jail-release-says-eyewitness-excl/" TargetMode="External"/><Relationship Id="rId9" Type="http://schemas.openxmlformats.org/officeDocument/2006/relationships/hyperlink" Target="https://www.usmagazine.com/entertainment/news/clues-point-to-missing-high-school-football-coach-still-being-alive-experts/" TargetMode="External"/><Relationship Id="rId3032" Type="http://schemas.openxmlformats.org/officeDocument/2006/relationships/hyperlink" Target="https://www.usmagazine.com/entertainment/news/netflix-is-streaming-the-perfect-movie-to-watch-during-the-2026-winter-olympics/" TargetMode="External"/><Relationship Id="rId3031" Type="http://schemas.openxmlformats.org/officeDocument/2006/relationships/hyperlink" Target="https://www.usmagazine.com/crime-news/news/mother-of-2-fatally-shot-outside-of-church-while-attending-a-wake-trial-begins/" TargetMode="External"/><Relationship Id="rId3034" Type="http://schemas.openxmlformats.org/officeDocument/2006/relationships/hyperlink" Target="https://www.usmagazine.com/celebrity-news/news/mike-the-situation-reacts-to-costar-snookis-cancer-diagnosis/" TargetMode="External"/><Relationship Id="rId3033" Type="http://schemas.openxmlformats.org/officeDocument/2006/relationships/hyperlink" Target="https://www.usmagazine.com/celebrity-news/news/bijou-phillips-still-searching-for-kidney-donor-after-receiving-1000-applications/" TargetMode="External"/><Relationship Id="rId5" Type="http://schemas.openxmlformats.org/officeDocument/2006/relationships/hyperlink" Target="https://www.usmagazine.com/celebrity-news/news/melissa-gilbert-deletes-social-media-as-her-husband-faces-arrest/" TargetMode="External"/><Relationship Id="rId3036" Type="http://schemas.openxmlformats.org/officeDocument/2006/relationships/hyperlink" Target="https://www.womansworld.com/life/sams-club-sells-a-90-nugget-couch-dupe-kids-absolutely-love" TargetMode="External"/><Relationship Id="rId6" Type="http://schemas.openxmlformats.org/officeDocument/2006/relationships/hyperlink" Target="https://www.usmagazine.com/crime-news/news/man-took-pregnant-gf-to-walmart-to-get-tylenol-after-he-gave-her-brain-bleed/" TargetMode="External"/><Relationship Id="rId3035" Type="http://schemas.openxmlformats.org/officeDocument/2006/relationships/hyperlink" Target="https://www.usmagazine.com/entertainment/news/nhls-ryan-oreilly-discusses-side-gig-as-a-kids-music-artist-excl/" TargetMode="External"/><Relationship Id="rId7" Type="http://schemas.openxmlformats.org/officeDocument/2006/relationships/hyperlink" Target="https://www.usmagazine.com/celebrity-news/news/melissa-gilbert-asks-judge-to-keep-timothy-busfield-safe-in-jail/" TargetMode="External"/><Relationship Id="rId3038" Type="http://schemas.openxmlformats.org/officeDocument/2006/relationships/hyperlink" Target="https://www.womansworld.com/entertainment/tv-shows/robert-duvall" TargetMode="External"/><Relationship Id="rId8" Type="http://schemas.openxmlformats.org/officeDocument/2006/relationships/hyperlink" Target="https://www.usmagazine.com/celebrity-news/news/nickelodeons-kianna-underwood-dead-after-hit-and-run-all-that-star-was-33/" TargetMode="External"/><Relationship Id="rId3037" Type="http://schemas.openxmlformats.org/officeDocument/2006/relationships/hyperlink" Target="https://www.womansworld.com/entertainment/celebrities/kunal-nayyar-gofundme-donations-are-secretly-helping-families-in-need" TargetMode="External"/><Relationship Id="rId3029" Type="http://schemas.openxmlformats.org/officeDocument/2006/relationships/hyperlink" Target="https://www.usmagazine.com/entertainment/news/jake-paul-cries-as-he-watches-fiancee-jutta-leerdam-win-gold-medal/" TargetMode="External"/><Relationship Id="rId3028" Type="http://schemas.openxmlformats.org/officeDocument/2006/relationships/hyperlink" Target="https://www.usmagazine.com/celebrity-news/news/mary-cosbys-rhoslc-costars-react-to-son-robert-cosby-jr-s-death/" TargetMode="External"/><Relationship Id="rId3021" Type="http://schemas.openxmlformats.org/officeDocument/2006/relationships/hyperlink" Target="https://www.usmagazine.com/shopping/news/best-blouses-fashion-directors-want/" TargetMode="External"/><Relationship Id="rId3020" Type="http://schemas.openxmlformats.org/officeDocument/2006/relationships/hyperlink" Target="https://www.usmagazine.com/entertainment/news/why-did-farmer-wants-a-wife-season-4-reduce-the-cast-change-explained/" TargetMode="External"/><Relationship Id="rId3023" Type="http://schemas.openxmlformats.org/officeDocument/2006/relationships/hyperlink" Target="https://www.usmagazine.com/shopping/news/shopping-editor-pilates-clothes-gear-amazon/" TargetMode="External"/><Relationship Id="rId3022" Type="http://schemas.openxmlformats.org/officeDocument/2006/relationships/hyperlink" Target="https://www.lifeandstylemag.com/posts/create-a-cozy-winter-retreat-at-home/" TargetMode="External"/><Relationship Id="rId3025" Type="http://schemas.openxmlformats.org/officeDocument/2006/relationships/hyperlink" Target="https://www.usmagazine.com/celebrity-news/news/carl-radke-and-jason-cohen-on-reality-tv-onlyfans-and-more/" TargetMode="External"/><Relationship Id="rId3024" Type="http://schemas.openxmlformats.org/officeDocument/2006/relationships/hyperlink" Target="https://www.usmagazine.com/celebrity-news/news/what-happened-to-peter-attia-epstein-files-connection-explained/" TargetMode="External"/><Relationship Id="rId3027" Type="http://schemas.openxmlformats.org/officeDocument/2006/relationships/hyperlink" Target="https://www.usmagazine.com/shopping/news/floral-blouses-spring-designer-appeal-amazon/" TargetMode="External"/><Relationship Id="rId3026" Type="http://schemas.openxmlformats.org/officeDocument/2006/relationships/hyperlink" Target="https://www.usmagazine.com/entertainment/news/3-popular-hulu-movies-and-tv-shows-to-binge-watch-this-week-february-3-6-26/" TargetMode="External"/><Relationship Id="rId3050" Type="http://schemas.openxmlformats.org/officeDocument/2006/relationships/hyperlink" Target="https://www.usmagazine.com/entertainment/news/nascars-tyler-reddick-addresses-video-of-son-with-michael-jordan/" TargetMode="External"/><Relationship Id="rId3052" Type="http://schemas.openxmlformats.org/officeDocument/2006/relationships/hyperlink" Target="https://www.usmagazine.com/celebrity-moms/news/lil-jon-pays-tribute-to-son-nathan-as-hes-laid-to-rest-2-weeks-after-death/" TargetMode="External"/><Relationship Id="rId3051" Type="http://schemas.openxmlformats.org/officeDocument/2006/relationships/hyperlink" Target="https://www.usmagazine.com/celebrity-news/news/candlelight-vigil-held-for-savannah-guthries-mom-nancy-in-tucson/" TargetMode="External"/><Relationship Id="rId3054" Type="http://schemas.openxmlformats.org/officeDocument/2006/relationships/hyperlink" Target="https://www.usmagazine.com/shopping/news/tummy-slimming-fleece-lined-leggings/" TargetMode="External"/><Relationship Id="rId3053" Type="http://schemas.openxmlformats.org/officeDocument/2006/relationships/hyperlink" Target="https://www.usmagazine.com/celebrity-news/news/mormon-wives-miranda-mcwhorters-ex-chase-facing-new-legal-issues-run-in-excl/" TargetMode="External"/><Relationship Id="rId3056" Type="http://schemas.openxmlformats.org/officeDocument/2006/relationships/hyperlink" Target="https://www.usmagazine.com/celebrity-news/news/emma-slater-honors-former-dwts-partner-james-van-der-beek-after-death/" TargetMode="External"/><Relationship Id="rId3055" Type="http://schemas.openxmlformats.org/officeDocument/2006/relationships/hyperlink" Target="https://www.usmagazine.com/entertainment/news/bridgertons-yerin-ha-addresses-benedicts-redemption-after-mistress-drama/" TargetMode="External"/><Relationship Id="rId3058" Type="http://schemas.openxmlformats.org/officeDocument/2006/relationships/hyperlink" Target="https://www.usmagazine.com/entertainment/news/britney-spears-sells-the-rights-to-her-extensive-music-catalog/" TargetMode="External"/><Relationship Id="rId3057" Type="http://schemas.openxmlformats.org/officeDocument/2006/relationships/hyperlink" Target="https://www.usmagazine.com/crime-news/news/dad-allegedly-killed-baby-took-son-to-hospital-with-severe-injuries/" TargetMode="External"/><Relationship Id="rId3059" Type="http://schemas.openxmlformats.org/officeDocument/2006/relationships/hyperlink" Target="https://www.usmagazine.com/entertainment/news/sherri-shepherds-daytime-talk-show-sherri-canceled-after-4-seasons/" TargetMode="External"/><Relationship Id="rId3041" Type="http://schemas.openxmlformats.org/officeDocument/2006/relationships/hyperlink" Target="https://www.usmagazine.com/celebrity-news/news/when-did-jason-bateman-get-sober-his-quotes-about-addiction-struggles/" TargetMode="External"/><Relationship Id="rId3040" Type="http://schemas.openxmlformats.org/officeDocument/2006/relationships/hyperlink" Target="https://www.usmagazine.com/shopping/news/plow-hearth-rich-coastal-decor-pieces/" TargetMode="External"/><Relationship Id="rId3043" Type="http://schemas.openxmlformats.org/officeDocument/2006/relationships/hyperlink" Target="https://www.usmagazine.com/entertainment/news/mary-cosby-cried-over-sons-arrest-at-rhoslc-reunion-1-month-before-death/" TargetMode="External"/><Relationship Id="rId3042" Type="http://schemas.openxmlformats.org/officeDocument/2006/relationships/hyperlink" Target="https://www.usmagazine.com/stylish/news/sotd-victoria-beckham-rare-bag-look-amazon/" TargetMode="External"/><Relationship Id="rId3045" Type="http://schemas.openxmlformats.org/officeDocument/2006/relationships/hyperlink" Target="https://www.usmagazine.com/celebrity-news/news/who-is-ballerina-farms-hannah-neelemans-husband-daniel-neeleman/" TargetMode="External"/><Relationship Id="rId3044" Type="http://schemas.openxmlformats.org/officeDocument/2006/relationships/hyperlink" Target="https://www.usmagazine.com/celebrity-news/news/savannah-guthries-today-hosts-react-to-her-mom-reported-missing/" TargetMode="External"/><Relationship Id="rId3047" Type="http://schemas.openxmlformats.org/officeDocument/2006/relationships/hyperlink" Target="https://www.usmagazine.com/sports/news/diego-pavia-reveals-his-controversial-advice-source-ahead-of-nfl-draft/" TargetMode="External"/><Relationship Id="rId3046" Type="http://schemas.openxmlformats.org/officeDocument/2006/relationships/hyperlink" Target="https://www.usmagazine.com/celebrity-news/news/greys-anatomy-creator-shonda-rhimes-breaks-silence-on-eric-danes-death/" TargetMode="External"/><Relationship Id="rId3049" Type="http://schemas.openxmlformats.org/officeDocument/2006/relationships/hyperlink" Target="https://www.usmagazine.com/entertainment/news/who-is-matt-waldron-padres-pitcher-was-benched-to-have-hemorrhoids-drained/" TargetMode="External"/><Relationship Id="rId3048" Type="http://schemas.openxmlformats.org/officeDocument/2006/relationships/hyperlink" Target="https://www.usmagazine.com/entertainment/news/which-tell-me-lies-couples-happened-off-screen-between-the-cast/" TargetMode="External"/><Relationship Id="rId2600" Type="http://schemas.openxmlformats.org/officeDocument/2006/relationships/hyperlink" Target="https://www.womansworld.com/entertainment/movies/lily-collins-cast-as-audrey-hepburn-in-new-biopic" TargetMode="External"/><Relationship Id="rId2601" Type="http://schemas.openxmlformats.org/officeDocument/2006/relationships/hyperlink" Target="https://www.womansworld.com/shopping/deals/kohls-clearance-sale-score-these-finds-now-under-10-dollars" TargetMode="External"/><Relationship Id="rId2602" Type="http://schemas.openxmlformats.org/officeDocument/2006/relationships/hyperlink" Target="https://www.usmagazine.com/celebrity-news/news/when-was-eric-dane-diagnosed-with-als-timeline-of-his-health-battle/" TargetMode="External"/><Relationship Id="rId2603" Type="http://schemas.openxmlformats.org/officeDocument/2006/relationships/hyperlink" Target="https://www.usmagazine.com/celebrity-news/news/cast-away-star-tom-hanks-son-chet-says-hes-stranded-in-colombia/" TargetMode="External"/><Relationship Id="rId2604" Type="http://schemas.openxmlformats.org/officeDocument/2006/relationships/hyperlink" Target="https://www.usmagazine.com/shopping/news/calocurb-glp-1-activator-appetite-suppressant/" TargetMode="External"/><Relationship Id="rId2605" Type="http://schemas.openxmlformats.org/officeDocument/2006/relationships/hyperlink" Target="https://www.usmagazine.com/celebrity-news/news/prince-andrew-viral-photo-hung-in-louvre-by-activists-following-his-arrest/" TargetMode="External"/><Relationship Id="rId2606" Type="http://schemas.openxmlformats.org/officeDocument/2006/relationships/hyperlink" Target="https://www.usmagazine.com/entertainment/news/jana-kramer-reviews-turning-points-halftime-show-with-ex-brantley-gilbert/" TargetMode="External"/><Relationship Id="rId808" Type="http://schemas.openxmlformats.org/officeDocument/2006/relationships/hyperlink" Target="https://www.usmagazine.com/crime-news/news/indiana-man-killed-his-wife-sent-photos-of-her-dead-body-to-her-boyfriend/" TargetMode="External"/><Relationship Id="rId2607" Type="http://schemas.openxmlformats.org/officeDocument/2006/relationships/hyperlink" Target="https://www.usmagazine.com/entertainment/news/which-stars-skipped-the-2026-grammys-and-why-ariana-grande-and-more/" TargetMode="External"/><Relationship Id="rId807" Type="http://schemas.openxmlformats.org/officeDocument/2006/relationships/hyperlink" Target="https://www.usmagazine.com/crime-news/news/police-rescue-florida-girl-12-from-north-carolina-man-she-met-online/" TargetMode="External"/><Relationship Id="rId2608" Type="http://schemas.openxmlformats.org/officeDocument/2006/relationships/hyperlink" Target="https://www.usmagazine.com/celebrity-news/news/police-search-rio-rico-location-related-to-nancy-guthrie-abduction/" TargetMode="External"/><Relationship Id="rId806" Type="http://schemas.openxmlformats.org/officeDocument/2006/relationships/hyperlink" Target="https://www.usmagazine.com/entertainment/news/ice-dancer-reveals-where-to-find-free-branded-condoms-in-olympic-village/" TargetMode="External"/><Relationship Id="rId2609" Type="http://schemas.openxmlformats.org/officeDocument/2006/relationships/hyperlink" Target="https://www.womansworld.com/healthcare/government-shutdown-your-benefits" TargetMode="External"/><Relationship Id="rId805" Type="http://schemas.openxmlformats.org/officeDocument/2006/relationships/hyperlink" Target="https://www.usmagazine.com/shopping/news/brooches-accessory-trend-shopping-amazon/" TargetMode="External"/><Relationship Id="rId809" Type="http://schemas.openxmlformats.org/officeDocument/2006/relationships/hyperlink" Target="https://www.usmagazine.com/crime-news/news/man-allegedly-tampered-with-body-of-woman-found-dead-in-plastic-bin/" TargetMode="External"/><Relationship Id="rId800" Type="http://schemas.openxmlformats.org/officeDocument/2006/relationships/hyperlink" Target="https://www.usmagazine.com/celebrity-news/news/christina-applegate-thinks-married-with-children-reunion-gave-her-covid/" TargetMode="External"/><Relationship Id="rId804" Type="http://schemas.openxmlformats.org/officeDocument/2006/relationships/hyperlink" Target="https://www.usmagazine.com/celebrity-news/news/charlie-sheen-trying-to-settle-15-million-battle-with-ex-wife-over-twin-sons-excl/" TargetMode="External"/><Relationship Id="rId803" Type="http://schemas.openxmlformats.org/officeDocument/2006/relationships/hyperlink" Target="https://www.usmagazine.com/entertainment/news/kelly-clarkson-announces-her-talk-show-will-end-after-7-seasons/" TargetMode="External"/><Relationship Id="rId802" Type="http://schemas.openxmlformats.org/officeDocument/2006/relationships/hyperlink" Target="https://www.usmagazine.com/entertainment/news/one-of-hbos-most-addictive-dramas-is-back-and-its-current-season-is-the-best-yet/" TargetMode="External"/><Relationship Id="rId801" Type="http://schemas.openxmlformats.org/officeDocument/2006/relationships/hyperlink" Target="https://www.usmagazine.com/celebrity-news/news/new-clue-about-savannah-guthries-mom-nancys-kidnapper-emerges/" TargetMode="External"/><Relationship Id="rId1334" Type="http://schemas.openxmlformats.org/officeDocument/2006/relationships/hyperlink" Target="https://www.usmagazine.com/shopping/news/dakota-johnson-oversized-gray-sweater/" TargetMode="External"/><Relationship Id="rId2665" Type="http://schemas.openxmlformats.org/officeDocument/2006/relationships/hyperlink" Target="https://www.usmagazine.com/entertainment/news/terrion-arnold-denies-involvement-in-robbery-and-kidnapping-case/" TargetMode="External"/><Relationship Id="rId1335" Type="http://schemas.openxmlformats.org/officeDocument/2006/relationships/hyperlink" Target="https://www.usmagazine.com/crime-news/news/girl-killed-by-mom-during-cheer-trip-was-at-center-of-bitter-custody-battle/" TargetMode="External"/><Relationship Id="rId2666" Type="http://schemas.openxmlformats.org/officeDocument/2006/relationships/hyperlink" Target="https://www.usmagazine.com/stylish/news/glen-powell-reacts-to-nick-jonas-borrowing-his-unwashed-pants/" TargetMode="External"/><Relationship Id="rId1336" Type="http://schemas.openxmlformats.org/officeDocument/2006/relationships/hyperlink" Target="https://www.usmagazine.com/entertainment/news/the-pitt-recap-santos-self-harm-struggles-are-revealed-in-surprise-scene/" TargetMode="External"/><Relationship Id="rId2667" Type="http://schemas.openxmlformats.org/officeDocument/2006/relationships/hyperlink" Target="https://www.usmagazine.com/celebrity-news/news/nancy-guthrie-has-been-missing-for-10-days-expert-talks-fbis-strategy/" TargetMode="External"/><Relationship Id="rId1337" Type="http://schemas.openxmlformats.org/officeDocument/2006/relationships/hyperlink" Target="https://www.usmagazine.com/entertainment/news/happys-places-belissa-escobedo-addresses-bobbie-emmetts-split-over-secret/" TargetMode="External"/><Relationship Id="rId2668" Type="http://schemas.openxmlformats.org/officeDocument/2006/relationships/hyperlink" Target="https://www.usmagazine.com/sports/news/team-usas-amber-glenn-humorously-addresses-messing-up-at-2026-olympics/" TargetMode="External"/><Relationship Id="rId1338" Type="http://schemas.openxmlformats.org/officeDocument/2006/relationships/hyperlink" Target="https://www.womansworld.com/shopping/lowes-mini-bucket-new-teal-color-and-clever-ways-to-use-it" TargetMode="External"/><Relationship Id="rId2669" Type="http://schemas.openxmlformats.org/officeDocument/2006/relationships/hyperlink" Target="https://www.usmagazine.com/crime-news/news/connecticut-man-arrested-for-assaulting-woman-kidnapping-2-kids-at-gunpoint/" TargetMode="External"/><Relationship Id="rId1339" Type="http://schemas.openxmlformats.org/officeDocument/2006/relationships/hyperlink" Target="https://www.usmagazine.com/entertainment/news/unexpecteds-hunter-13-shares-dads-reaction-to-getting-a-girl-pregnant/" TargetMode="External"/><Relationship Id="rId745" Type="http://schemas.openxmlformats.org/officeDocument/2006/relationships/hyperlink" Target="https://www.usmagazine.com/celebrity-news/news/nancy-guthries-roof-camera-is-one-of-the-most-important-clues-expert-excl/" TargetMode="External"/><Relationship Id="rId744" Type="http://schemas.openxmlformats.org/officeDocument/2006/relationships/hyperlink" Target="https://www.usmagazine.com/crime-news/news/mom-fatally-shot-while-sleeping-next-to-son-and-husband-during-home-invasion/" TargetMode="External"/><Relationship Id="rId743" Type="http://schemas.openxmlformats.org/officeDocument/2006/relationships/hyperlink" Target="https://www.usmagazine.com/sports/news/sports-reporter-dies-in-car-crash-hours-after-inspiring-on-air-message/" TargetMode="External"/><Relationship Id="rId742" Type="http://schemas.openxmlformats.org/officeDocument/2006/relationships/hyperlink" Target="https://www.usmagazine.com/celebrity-body/news/cheryl-burke-silences-haters-who-criticize-her-brows-sunken-in-temples/" TargetMode="External"/><Relationship Id="rId749" Type="http://schemas.openxmlformats.org/officeDocument/2006/relationships/hyperlink" Target="https://www.womansworld.com/entertainment/celebrities/where-tonya-harding-and-nancy-kerrigan-stand-now" TargetMode="External"/><Relationship Id="rId748" Type="http://schemas.openxmlformats.org/officeDocument/2006/relationships/hyperlink" Target="https://www.usmagazine.com/stylish/news/kelly-osbourne-steps-out-at-2026-grammys-after-slamming-body-shamers/" TargetMode="External"/><Relationship Id="rId747" Type="http://schemas.openxmlformats.org/officeDocument/2006/relationships/hyperlink" Target="https://www.usmagazine.com/celebrity-news/news/ant-ansteads-119k-judgment-over-alleged-bad-business-deal-tossed-excl/" TargetMode="External"/><Relationship Id="rId746" Type="http://schemas.openxmlformats.org/officeDocument/2006/relationships/hyperlink" Target="https://www.usmagazine.com/celebrity-news/news/investigators-think-nancy-guthries-abductor-purchased-clothes-from-walmart/" TargetMode="External"/><Relationship Id="rId2660" Type="http://schemas.openxmlformats.org/officeDocument/2006/relationships/hyperlink" Target="https://www.usmagazine.com/celebrity-moms/news/eric-dane-predicted-how-his-kids-would-remember-him-before-death-at-53/" TargetMode="External"/><Relationship Id="rId741" Type="http://schemas.openxmlformats.org/officeDocument/2006/relationships/hyperlink" Target="https://www.usmagazine.com/crime-news/news/body-of-missing-woman-found-in-freezer-husband-flew-to-hong-kong/" TargetMode="External"/><Relationship Id="rId1330" Type="http://schemas.openxmlformats.org/officeDocument/2006/relationships/hyperlink" Target="https://www.usmagazine.com/entertainment/news/mariah-carey-performs-in-italian-at-2026-winter-olympics-opening-ceremony/" TargetMode="External"/><Relationship Id="rId2661" Type="http://schemas.openxmlformats.org/officeDocument/2006/relationships/hyperlink" Target="https://www.usmagazine.com/entertainment/news/olympic-speed-skater-shares-update-hospital-pic-after-face-cut-by-blade/" TargetMode="External"/><Relationship Id="rId740" Type="http://schemas.openxmlformats.org/officeDocument/2006/relationships/hyperlink" Target="https://www.usmagazine.com/celebrity-news/news/ex-nfl-player-arrested-for-murder-found-with-scratches-on-face-hands/" TargetMode="External"/><Relationship Id="rId1331" Type="http://schemas.openxmlformats.org/officeDocument/2006/relationships/hyperlink" Target="https://www.usmagazine.com/shopping/news/katie-holmes-trousers-jeans-alternative-amazon/" TargetMode="External"/><Relationship Id="rId2662" Type="http://schemas.openxmlformats.org/officeDocument/2006/relationships/hyperlink" Target="https://www.usmagazine.com/shopping/news/selena-gomez-cozy-sherpa-fleece-jacket/" TargetMode="External"/><Relationship Id="rId1332" Type="http://schemas.openxmlformats.org/officeDocument/2006/relationships/hyperlink" Target="https://www.usmagazine.com/celebrity-news/news/lindsey-vonn-shares-photos-from-hospital-after-olympic-crash/" TargetMode="External"/><Relationship Id="rId2663" Type="http://schemas.openxmlformats.org/officeDocument/2006/relationships/hyperlink" Target="https://www.usmagazine.com/entertainment/news/rhoslcs-britani-bateman-crashed-nieces-american-idol-audition/" TargetMode="External"/><Relationship Id="rId1333" Type="http://schemas.openxmlformats.org/officeDocument/2006/relationships/hyperlink" Target="https://www.usmagazine.com/shopping/news/gwyneth-paltrow-satin-midi-skirt-style-amazon/" TargetMode="External"/><Relationship Id="rId2664" Type="http://schemas.openxmlformats.org/officeDocument/2006/relationships/hyperlink" Target="https://www.usmagazine.com/shopping/news/neve-campbell-clarks-sneakers/" TargetMode="External"/><Relationship Id="rId1323" Type="http://schemas.openxmlformats.org/officeDocument/2006/relationships/hyperlink" Target="https://www.usmagazine.com/stylish/news/brooks-nader-was-chasing-perfection-by-getting-filler-at-18-excl/" TargetMode="External"/><Relationship Id="rId2654" Type="http://schemas.openxmlformats.org/officeDocument/2006/relationships/hyperlink" Target="https://www.usmagazine.com/entertainment/news/jason-aldeans-wife-brittany-cant-wait-for-turning-point-halftime-show/" TargetMode="External"/><Relationship Id="rId1324" Type="http://schemas.openxmlformats.org/officeDocument/2006/relationships/hyperlink" Target="https://www.usmagazine.com/celebrity-news/news/trump-shares-candid-assessment-of-nancy-guthrie-investigation/" TargetMode="External"/><Relationship Id="rId2655" Type="http://schemas.openxmlformats.org/officeDocument/2006/relationships/hyperlink" Target="https://www.usmagazine.com/entertainment/news/sports-journalist-matthew-grahams-pregnant-wife-dies-in-bike-accident/" TargetMode="External"/><Relationship Id="rId1325" Type="http://schemas.openxmlformats.org/officeDocument/2006/relationships/hyperlink" Target="https://www.usmagazine.com/celebrity-news/news/beetlejuice-2-star-jenna-ortega-mourns-catherine-oharas-death-at-71/" TargetMode="External"/><Relationship Id="rId2656" Type="http://schemas.openxmlformats.org/officeDocument/2006/relationships/hyperlink" Target="https://www.usmagazine.com/celebrity-news/news/prince-william-makes-candid-admission-about-mental-health-struggles/" TargetMode="External"/><Relationship Id="rId1326" Type="http://schemas.openxmlformats.org/officeDocument/2006/relationships/hyperlink" Target="https://www.usmagazine.com/crime-news/news/search-for-missing-girl-2-continues-in-alabama-after-she-was-last-seen-at-home/" TargetMode="External"/><Relationship Id="rId2657" Type="http://schemas.openxmlformats.org/officeDocument/2006/relationships/hyperlink" Target="https://www.usmagazine.com/shopping/news/turbotax-app-do-it-yourself-deal/" TargetMode="External"/><Relationship Id="rId1327" Type="http://schemas.openxmlformats.org/officeDocument/2006/relationships/hyperlink" Target="https://www.usmagazine.com/crime-news/news/man-charged-in-cold-case-murder-of-girl-who-was-kidnapped-in-1996/" TargetMode="External"/><Relationship Id="rId2658" Type="http://schemas.openxmlformats.org/officeDocument/2006/relationships/hyperlink" Target="https://www.womansworld.com/entertainment/celebrities/taylor-sheridan-horses-yellowstone-writer-uses-his-own" TargetMode="External"/><Relationship Id="rId1328" Type="http://schemas.openxmlformats.org/officeDocument/2006/relationships/hyperlink" Target="https://www.usmagazine.com/shopping/news/meghan-markle-top-handle-bag-style-amazon/" TargetMode="External"/><Relationship Id="rId2659" Type="http://schemas.openxmlformats.org/officeDocument/2006/relationships/hyperlink" Target="https://www.womansworld.com/entertainment/books/colleen-hoover-discusses-new-novel-author-journey-and-more-exclusive" TargetMode="External"/><Relationship Id="rId1329" Type="http://schemas.openxmlformats.org/officeDocument/2006/relationships/hyperlink" Target="https://www.usmagazine.com/celebrity-moms/news/ben-higgins-doesnt-want-his-daughter-to-become-a-christian-robot/" TargetMode="External"/><Relationship Id="rId739" Type="http://schemas.openxmlformats.org/officeDocument/2006/relationships/hyperlink" Target="https://www.usmagazine.com/entertainment/news/lindsey-vonn-reveals-she-cant-race-at-super-g-after-being-airlifted-off-course/" TargetMode="External"/><Relationship Id="rId734" Type="http://schemas.openxmlformats.org/officeDocument/2006/relationships/hyperlink" Target="https://www.usmagazine.com/entertainment/news/why-tim-allen-wouldnt-date-on-shifting-gears-before-jenna-elfman-reunion/" TargetMode="External"/><Relationship Id="rId733" Type="http://schemas.openxmlformats.org/officeDocument/2006/relationships/hyperlink" Target="https://www.usmagazine.com/crime-news/news/wisc-man-paid-philippines-woman-to-film-herself-molesting-13-year-old-girl/" TargetMode="External"/><Relationship Id="rId732" Type="http://schemas.openxmlformats.org/officeDocument/2006/relationships/hyperlink" Target="https://www.usmagazine.com/crime-news/news/teacher-a-mom-of-2-found-killed-at-ohio-home-after-apparent-burglary/" TargetMode="External"/><Relationship Id="rId731" Type="http://schemas.openxmlformats.org/officeDocument/2006/relationships/hyperlink" Target="https://www.usmagazine.com/crime-news/news/authorities-searching-for-2-missing-oklahomans-find-pair-of-bodies/" TargetMode="External"/><Relationship Id="rId738" Type="http://schemas.openxmlformats.org/officeDocument/2006/relationships/hyperlink" Target="https://www.usmagazine.com/entertainment/news/taylor-swift-seen-at-grammys-afterparty-after-skipping-the-2026-awards/" TargetMode="External"/><Relationship Id="rId737" Type="http://schemas.openxmlformats.org/officeDocument/2006/relationships/hyperlink" Target="https://www.usmagazine.com/entertainment/news/nfls-greg-olsen-announces-death-of-his-brother-chris-42-in-emotional-post/" TargetMode="External"/><Relationship Id="rId736" Type="http://schemas.openxmlformats.org/officeDocument/2006/relationships/hyperlink" Target="https://www.usmagazine.com/crime-news/news/student-allegedly-tried-to-kill-classmate-because-he-looked-like-adam-lanza/" TargetMode="External"/><Relationship Id="rId735" Type="http://schemas.openxmlformats.org/officeDocument/2006/relationships/hyperlink" Target="https://www.usmagazine.com/crime-news/news/deputies-waited-in-line-to-arrest-south-carolina-boutique-owner/" TargetMode="External"/><Relationship Id="rId730" Type="http://schemas.openxmlformats.org/officeDocument/2006/relationships/hyperlink" Target="https://www.usmagazine.com/stylish/news/demi-moore-chops-off-signature-long-locks-for-shaggy-bob-photos/" TargetMode="External"/><Relationship Id="rId2650" Type="http://schemas.openxmlformats.org/officeDocument/2006/relationships/hyperlink" Target="https://www.usmagazine.com/shopping/news/stylish-slimming-wrap-skirts/" TargetMode="External"/><Relationship Id="rId1320" Type="http://schemas.openxmlformats.org/officeDocument/2006/relationships/hyperlink" Target="https://www.womansworld.com/wellness/why-cant-i-swallow-common-causes-after-50-and-the-top-fix" TargetMode="External"/><Relationship Id="rId2651" Type="http://schemas.openxmlformats.org/officeDocument/2006/relationships/hyperlink" Target="https://www.usmagazine.com/celebrity-news/news/david-beckham-shows-his-bond-with-daughter-harper-amid-family-feud/" TargetMode="External"/><Relationship Id="rId1321" Type="http://schemas.openxmlformats.org/officeDocument/2006/relationships/hyperlink" Target="https://www.womansworld.com/entertainment/celebrities/noah-wyle-kids" TargetMode="External"/><Relationship Id="rId2652" Type="http://schemas.openxmlformats.org/officeDocument/2006/relationships/hyperlink" Target="https://www.usmagazine.com/stylish/news/sotd-kyle-richards-faux-leather-pants-look-amazon/" TargetMode="External"/><Relationship Id="rId1322" Type="http://schemas.openxmlformats.org/officeDocument/2006/relationships/hyperlink" Target="https://www.usmagazine.com/celebrity-news/news/prince-andrew-throws-a-breast-shaped-ball-to-a-toddler-in-resurfaced-photos/" TargetMode="External"/><Relationship Id="rId2653" Type="http://schemas.openxmlformats.org/officeDocument/2006/relationships/hyperlink" Target="https://www.usmagazine.com/celebrity-moms/news/justin-bieber-and-wife-hailey-biebers-candid-parenting-quotes/" TargetMode="External"/><Relationship Id="rId1356" Type="http://schemas.openxmlformats.org/officeDocument/2006/relationships/hyperlink" Target="https://www.usmagazine.com/shopping/news/lightweight-floral-blouses-spring-summer/" TargetMode="External"/><Relationship Id="rId2687" Type="http://schemas.openxmlformats.org/officeDocument/2006/relationships/hyperlink" Target="https://www.usmagazine.com/crime-news/news/wisconsin-teen-who-hit-and-killed-accomplished-runner-tried-to-blame-victim/" TargetMode="External"/><Relationship Id="rId1357" Type="http://schemas.openxmlformats.org/officeDocument/2006/relationships/hyperlink" Target="https://www.usmagazine.com/celebrity-news/news/tom-brady-wraps-his-arm-around-alix-earle-in-new-super-bowl-video/" TargetMode="External"/><Relationship Id="rId2688" Type="http://schemas.openxmlformats.org/officeDocument/2006/relationships/hyperlink" Target="https://www.womansworld.com/life/animals/researchers-exploring-thailand-at-night-discovered-a-creature-never-seen-before" TargetMode="External"/><Relationship Id="rId1358" Type="http://schemas.openxmlformats.org/officeDocument/2006/relationships/hyperlink" Target="https://www.womansworld.com/entertainment/books/best-new-wwii-historical-fiction-books" TargetMode="External"/><Relationship Id="rId2689" Type="http://schemas.openxmlformats.org/officeDocument/2006/relationships/hyperlink" Target="https://www.usmagazine.com/celebrity-moms/news/olivia-culpo-shares-glimpse-into-christian-mccaffreys-life-as-a-dad-excl/" TargetMode="External"/><Relationship Id="rId1359" Type="http://schemas.openxmlformats.org/officeDocument/2006/relationships/hyperlink" Target="https://www.usmagazine.com/shopping/news/spring-rich-mom-blouses-amazon/" TargetMode="External"/><Relationship Id="rId767" Type="http://schemas.openxmlformats.org/officeDocument/2006/relationships/hyperlink" Target="https://www.usmagazine.com/crime-news/news/ark-mom-arrested-after-child-called-911-to-report-that-she-was-gone/" TargetMode="External"/><Relationship Id="rId766" Type="http://schemas.openxmlformats.org/officeDocument/2006/relationships/hyperlink" Target="https://www.womansworld.com/entertainment/celebrities/tara-lipinski-now" TargetMode="External"/><Relationship Id="rId765" Type="http://schemas.openxmlformats.org/officeDocument/2006/relationships/hyperlink" Target="https://www.usmagazine.com/crime-news/news/texas-mom-allegedly-helped-tattoo-children-tried-to-scrub-tattoos-off/" TargetMode="External"/><Relationship Id="rId764" Type="http://schemas.openxmlformats.org/officeDocument/2006/relationships/hyperlink" Target="https://www.usmagazine.com/celebrity-news/news/stars-who-donated-money-to-james-van-der-beeks-family-after-his-death/" TargetMode="External"/><Relationship Id="rId769" Type="http://schemas.openxmlformats.org/officeDocument/2006/relationships/hyperlink" Target="https://www.usmagazine.com/celebrity-news/news/why-gay-creator-jak-white-participated-in-bonnie-blues-breeding-event/" TargetMode="External"/><Relationship Id="rId768" Type="http://schemas.openxmlformats.org/officeDocument/2006/relationships/hyperlink" Target="https://www.usmagazine.com/crime-news/news/high-school-basketball-coach-allegedly-raped-student-gave-her-alcohol/" TargetMode="External"/><Relationship Id="rId2680" Type="http://schemas.openxmlformats.org/officeDocument/2006/relationships/hyperlink" Target="https://www.usmagazine.com/celebrity-news/news/former-bachelor-jake-pavelka-engaged-to-girlfriend-after-2-years-of-dating/" TargetMode="External"/><Relationship Id="rId1350" Type="http://schemas.openxmlformats.org/officeDocument/2006/relationships/hyperlink" Target="https://www.usmagazine.com/entertainment/news/5-great-netflix-movies-to-watch-instead-of-the-2026-super-bowl-pineapple-express-and-more/" TargetMode="External"/><Relationship Id="rId2681" Type="http://schemas.openxmlformats.org/officeDocument/2006/relationships/hyperlink" Target="https://www.usmagazine.com/celebrity-moms/news/hilary-duff-felt-used-by-mom-group-drama-talks-husbands-response/" TargetMode="External"/><Relationship Id="rId1351" Type="http://schemas.openxmlformats.org/officeDocument/2006/relationships/hyperlink" Target="https://www.usmagazine.com/entertainment/news/pitts-supriya-ganesh-thought-shawn-hatosy-would-hate-working-with-her/" TargetMode="External"/><Relationship Id="rId2682" Type="http://schemas.openxmlformats.org/officeDocument/2006/relationships/hyperlink" Target="https://www.usmagazine.com/crime-news/news/penn-man-arrested-after-allegedly-causing-baby-daughters-shaking-death/" TargetMode="External"/><Relationship Id="rId763" Type="http://schemas.openxmlformats.org/officeDocument/2006/relationships/hyperlink" Target="https://www.womansworld.com/wellness/colonoscopy-prep-explained-what-to-expect-and-how-to-prepare" TargetMode="External"/><Relationship Id="rId1352" Type="http://schemas.openxmlformats.org/officeDocument/2006/relationships/hyperlink" Target="https://www.usmagazine.com/entertainment/news/who-played-billy-bob-in-varsity-blues-what-happened-to-ron-lester/" TargetMode="External"/><Relationship Id="rId2683" Type="http://schemas.openxmlformats.org/officeDocument/2006/relationships/hyperlink" Target="https://www.usmagazine.com/celebrity-news/news/shia-labeouf-seen-at-mardi-gras-hours-after-being-released-from-jail/" TargetMode="External"/><Relationship Id="rId762" Type="http://schemas.openxmlformats.org/officeDocument/2006/relationships/hyperlink" Target="https://www.womansworld.com/entertainment/celebrities/raquel-welch-the-family-values-behind-the-hollywood-icons-private-life" TargetMode="External"/><Relationship Id="rId1353" Type="http://schemas.openxmlformats.org/officeDocument/2006/relationships/hyperlink" Target="https://www.womansworld.com/shopping/dollar-tree-religious-items" TargetMode="External"/><Relationship Id="rId2684" Type="http://schemas.openxmlformats.org/officeDocument/2006/relationships/hyperlink" Target="https://www.lifeandstylemag.com/posts/best-solo-travel-destinations-for-2026-from-berlin-to-tokyo/" TargetMode="External"/><Relationship Id="rId761" Type="http://schemas.openxmlformats.org/officeDocument/2006/relationships/hyperlink" Target="https://www.usmagazine.com/crime-news/news/nm-police-officer-accused-of-driving-drunk-to-work-arrested-on-dwi-charge/" TargetMode="External"/><Relationship Id="rId1354" Type="http://schemas.openxmlformats.org/officeDocument/2006/relationships/hyperlink" Target="https://www.usmagazine.com/entertainment/news/puppy-bowl-ref-dan-schachner-adopted-his-own-dog-from-the-event-excl/" TargetMode="External"/><Relationship Id="rId2685" Type="http://schemas.openxmlformats.org/officeDocument/2006/relationships/hyperlink" Target="https://www.usmagazine.com/crime-news/news/woman-filed-fake-missing-persons-report-for-stepson-arrested-for-murder-report/" TargetMode="External"/><Relationship Id="rId760" Type="http://schemas.openxmlformats.org/officeDocument/2006/relationships/hyperlink" Target="https://www.usmagazine.com/crime-news/news/georgia-woman-arrested-in-croatia-after-helping-utah-mom-kidnap-her-4-kids/" TargetMode="External"/><Relationship Id="rId1355" Type="http://schemas.openxmlformats.org/officeDocument/2006/relationships/hyperlink" Target="https://www.usmagazine.com/crime-news/news/murdered-utah-girls-stepmother-issued-desperate-plea-for-help-finding-her/" TargetMode="External"/><Relationship Id="rId2686" Type="http://schemas.openxmlformats.org/officeDocument/2006/relationships/hyperlink" Target="https://www.usmagazine.com/sports/news/trump-references-team-usa-womens-hockey-during-state-of-the-union/" TargetMode="External"/><Relationship Id="rId1345" Type="http://schemas.openxmlformats.org/officeDocument/2006/relationships/hyperlink" Target="https://www.usmagazine.com/entertainment/news/jenna-bush-hager-jokes-about-olympic-village-after-athletes-affair/" TargetMode="External"/><Relationship Id="rId2676" Type="http://schemas.openxmlformats.org/officeDocument/2006/relationships/hyperlink" Target="https://www.usmagazine.com/shopping/news/celebrity-inspired-fuzzy-lounge-sets-amazon/" TargetMode="External"/><Relationship Id="rId1346" Type="http://schemas.openxmlformats.org/officeDocument/2006/relationships/hyperlink" Target="https://www.usmagazine.com/crime-news/news/woman-charged-with-newborns-murder-after-giving-birth-in-homeless-camp-report/" TargetMode="External"/><Relationship Id="rId2677" Type="http://schemas.openxmlformats.org/officeDocument/2006/relationships/hyperlink" Target="https://www.usmagazine.com/shopping/news/the-hair-edit-shampoo-concentrate/" TargetMode="External"/><Relationship Id="rId1347" Type="http://schemas.openxmlformats.org/officeDocument/2006/relationships/hyperlink" Target="https://www.usmagazine.com/entertainment/news/married-to-medicine-cast-write-valentines-day-love-letters-to-their-spouse/" TargetMode="External"/><Relationship Id="rId2678" Type="http://schemas.openxmlformats.org/officeDocument/2006/relationships/hyperlink" Target="https://www.usmagazine.com/crime-news/news/kids-basketball-coach-and-dad-attacked-other-coach-and-wife-pa-police/" TargetMode="External"/><Relationship Id="rId1348" Type="http://schemas.openxmlformats.org/officeDocument/2006/relationships/hyperlink" Target="https://www.usmagazine.com/entertainment/news/bridgerton-showrunner-addresses-outrage-over-benedicts-mistress-offer/" TargetMode="External"/><Relationship Id="rId2679" Type="http://schemas.openxmlformats.org/officeDocument/2006/relationships/hyperlink" Target="https://www.usmagazine.com/entertainment/news/kyle-cooke-and-amandas-cringiest-summer-house-season-10-moments/" TargetMode="External"/><Relationship Id="rId1349" Type="http://schemas.openxmlformats.org/officeDocument/2006/relationships/hyperlink" Target="https://www.usmagazine.com/sports/news/team-usas-jeremy-swayman-breaks-silence-amid-trump-joke-controversy/" TargetMode="External"/><Relationship Id="rId756" Type="http://schemas.openxmlformats.org/officeDocument/2006/relationships/hyperlink" Target="https://www.usmagazine.com/crime-news/news/mom-abandoned-child-drove-through-several-states-before-fatal-car-crash/" TargetMode="External"/><Relationship Id="rId755" Type="http://schemas.openxmlformats.org/officeDocument/2006/relationships/hyperlink" Target="https://www.usmagazine.com/celebrity-news/news/what-has-joanna-cassidy-said-about-dating-suzanne-somers-widower-alan-hamel/" TargetMode="External"/><Relationship Id="rId754" Type="http://schemas.openxmlformats.org/officeDocument/2006/relationships/hyperlink" Target="https://www.usmagazine.com/celebrity-news/news/authorities-found-blood-in-savannah-guthries-missing-moms-home-report/" TargetMode="External"/><Relationship Id="rId753" Type="http://schemas.openxmlformats.org/officeDocument/2006/relationships/hyperlink" Target="https://www.usmagazine.com/entertainment/news/tennis-player-says-f-you-to-sport-in-post-announcing-retirement-at-25/" TargetMode="External"/><Relationship Id="rId759" Type="http://schemas.openxmlformats.org/officeDocument/2006/relationships/hyperlink" Target="https://www.usmagazine.com/entertainment/news/netflix-is-now-streaming-all-213-episodes-of-a-90s-cult-classic-sci-fi-show/" TargetMode="External"/><Relationship Id="rId758" Type="http://schemas.openxmlformats.org/officeDocument/2006/relationships/hyperlink" Target="https://www.usmagazine.com/crime-news/news/boy-dead-2-siblings-in-critical-condition-after-mom-fed-them-methadone-report/" TargetMode="External"/><Relationship Id="rId757" Type="http://schemas.openxmlformats.org/officeDocument/2006/relationships/hyperlink" Target="https://www.usmagazine.com/entertainment/news/olympic-ice-skater-dorothy-hamill-her-life-50-years-after-gold-medal/" TargetMode="External"/><Relationship Id="rId2670" Type="http://schemas.openxmlformats.org/officeDocument/2006/relationships/hyperlink" Target="https://www.usmagazine.com/celebrity-news/news/nancy-guthries-home-re-taped-off-as-crime-scene-amid-trespassing-update/" TargetMode="External"/><Relationship Id="rId1340" Type="http://schemas.openxmlformats.org/officeDocument/2006/relationships/hyperlink" Target="https://www.womansworld.com/entertainment/celebrities/secret-behind-ali-larter-and-billy-bob-thorntons-landman-friendship" TargetMode="External"/><Relationship Id="rId2671" Type="http://schemas.openxmlformats.org/officeDocument/2006/relationships/hyperlink" Target="https://www.usmagazine.com/entertainment/news/nascars-denny-hamlin-speaks-for-1st-time-since-fathers-death-in-house-fire/" TargetMode="External"/><Relationship Id="rId752" Type="http://schemas.openxmlformats.org/officeDocument/2006/relationships/hyperlink" Target="https://www.usmagazine.com/celebrity-news/news/neighbor-of-savannah-guthries-mom-saw-her-day-before-disappearance/" TargetMode="External"/><Relationship Id="rId1341" Type="http://schemas.openxmlformats.org/officeDocument/2006/relationships/hyperlink" Target="https://www.usmagazine.com/entertainment/news/how-many-people-watched-turning-point-usas-halftime-show/" TargetMode="External"/><Relationship Id="rId2672" Type="http://schemas.openxmlformats.org/officeDocument/2006/relationships/hyperlink" Target="https://www.usmagazine.com/celebrity-moms/news/whitney-port-details-amazing-embryo-transfer-with-new-surrogate/" TargetMode="External"/><Relationship Id="rId751" Type="http://schemas.openxmlformats.org/officeDocument/2006/relationships/hyperlink" Target="https://www.usmagazine.com/entertainment/news/jack-osbourne-claims-sharon-osbourne-declined-return-to-the-talk-after-exit/" TargetMode="External"/><Relationship Id="rId1342" Type="http://schemas.openxmlformats.org/officeDocument/2006/relationships/hyperlink" Target="https://www.usmagazine.com/celebrity-news/news/photos-show-nick-reiner-with-shaved-head-sitting-behind-glass-in-court/" TargetMode="External"/><Relationship Id="rId2673" Type="http://schemas.openxmlformats.org/officeDocument/2006/relationships/hyperlink" Target="https://www.usmagazine.com/celebrity-news/news/is-martin-short-married-inside-the-comedians-relationship-history/" TargetMode="External"/><Relationship Id="rId750" Type="http://schemas.openxmlformats.org/officeDocument/2006/relationships/hyperlink" Target="https://www.usmagazine.com/celebrity-news/news/brandi-glanville-shares-breast-implant-sickness-cost-if-eddie-was-there/" TargetMode="External"/><Relationship Id="rId1343" Type="http://schemas.openxmlformats.org/officeDocument/2006/relationships/hyperlink" Target="https://www.womansworld.com/entertainment/humor/long-island-man-reveals-meaning-behind-pb4wego-plates" TargetMode="External"/><Relationship Id="rId2674" Type="http://schemas.openxmlformats.org/officeDocument/2006/relationships/hyperlink" Target="https://www.usmagazine.com/celebrity-news/news/eric-danes-final-interviewer-praises-his-vulnerability-and-openness/" TargetMode="External"/><Relationship Id="rId1344" Type="http://schemas.openxmlformats.org/officeDocument/2006/relationships/hyperlink" Target="https://www.usmagazine.com/celebrity-news/news/greys-anatomy-star-kate-walsh-breaks-silence-on-eric-danes-death/" TargetMode="External"/><Relationship Id="rId2675" Type="http://schemas.openxmlformats.org/officeDocument/2006/relationships/hyperlink" Target="https://www.usmagazine.com/sports/news/team-usas-matthew-and-brady-tkachuk-family-guide/" TargetMode="External"/><Relationship Id="rId2621" Type="http://schemas.openxmlformats.org/officeDocument/2006/relationships/hyperlink" Target="https://www.usmagazine.com/shopping/news/cindy-crawford-loose-sweater-style-amazon/" TargetMode="External"/><Relationship Id="rId2622" Type="http://schemas.openxmlformats.org/officeDocument/2006/relationships/hyperlink" Target="https://www.usmagazine.com/celebrity-news/news/eric-danes-friend-defends-gofundme-launched-after-his-death-at-53/" TargetMode="External"/><Relationship Id="rId2623" Type="http://schemas.openxmlformats.org/officeDocument/2006/relationships/hyperlink" Target="https://www.womansworld.com/entertainment/books/jodi-picoult-books" TargetMode="External"/><Relationship Id="rId2624" Type="http://schemas.openxmlformats.org/officeDocument/2006/relationships/hyperlink" Target="https://www.womansworld.com/wellness/sleep/best-earplugs-for-sleeping-and-why-you-can-skip-sound-machines" TargetMode="External"/><Relationship Id="rId2625" Type="http://schemas.openxmlformats.org/officeDocument/2006/relationships/hyperlink" Target="https://www.usmagazine.com/celebrity-news/news/former-jets-1st-round-pick-darron-lee-charged-with-murdering-girlfriend/" TargetMode="External"/><Relationship Id="rId2626" Type="http://schemas.openxmlformats.org/officeDocument/2006/relationships/hyperlink" Target="https://www.usmagazine.com/celebrity-news/news/ny-rangers-ron-duguays-family-launches-gofundme-amid-cancer-battle/" TargetMode="External"/><Relationship Id="rId2627" Type="http://schemas.openxmlformats.org/officeDocument/2006/relationships/hyperlink" Target="https://www.usmagazine.com/celebrity-news/news/fans-think-graham-norton-revealed-clue-about-taylor-swifts-wedding-date/" TargetMode="External"/><Relationship Id="rId2628" Type="http://schemas.openxmlformats.org/officeDocument/2006/relationships/hyperlink" Target="https://www.usmagazine.com/crime-news/news/elizabeth-smarts-dad-weighs-in-on-nancy-guthries-disappearance/" TargetMode="External"/><Relationship Id="rId709" Type="http://schemas.openxmlformats.org/officeDocument/2006/relationships/hyperlink" Target="https://www.usmagazine.com/crime-news/news/dad-cradled-3-year-old-son-in-his-arms-before-shooting-child-in-the-head/" TargetMode="External"/><Relationship Id="rId2629" Type="http://schemas.openxmlformats.org/officeDocument/2006/relationships/hyperlink" Target="https://www.usmagazine.com/entertainment/news/is-sam-darnold-married-inside-his-relationship-with-fiancee-katie-hoofnagle/" TargetMode="External"/><Relationship Id="rId708" Type="http://schemas.openxmlformats.org/officeDocument/2006/relationships/hyperlink" Target="https://www.usmagazine.com/celebrity-moms/news/why-tara-lipinski-brought-2-year-old-daughter-to-milan-for-2026-olympics/" TargetMode="External"/><Relationship Id="rId707" Type="http://schemas.openxmlformats.org/officeDocument/2006/relationships/hyperlink" Target="https://www.usmagazine.com/celebrity-news/news/maria-shriver-asks-why-police-took-so-long-to-obtain-nancy-guthrie-footage/" TargetMode="External"/><Relationship Id="rId706" Type="http://schemas.openxmlformats.org/officeDocument/2006/relationships/hyperlink" Target="https://www.usmagazine.com/entertainment/news/boston-blues-donnie-wahlberg-addresses-wife-jenny-mccarthy-cameo/" TargetMode="External"/><Relationship Id="rId701" Type="http://schemas.openxmlformats.org/officeDocument/2006/relationships/hyperlink" Target="https://www.usmagazine.com/celebrity-news/news/todd-bridges-3-figure-monthly-income-revealed-in-exs-court-battle-excl/" TargetMode="External"/><Relationship Id="rId700" Type="http://schemas.openxmlformats.org/officeDocument/2006/relationships/hyperlink" Target="https://www.usmagazine.com/entertainment/news/olympic-ice-dancer-has-no-thoughts-about-boyfriends-assault-case/" TargetMode="External"/><Relationship Id="rId705" Type="http://schemas.openxmlformats.org/officeDocument/2006/relationships/hyperlink" Target="https://www.usmagazine.com/crime-news/news/florida-teacher-arrested-after-calling-student-mommy-in-explicit-texts/" TargetMode="External"/><Relationship Id="rId704" Type="http://schemas.openxmlformats.org/officeDocument/2006/relationships/hyperlink" Target="https://www.usmagazine.com/crime-news/news/wisconsin-woman-bragged-on-facebook-after-running-down-2-elderly-people/" TargetMode="External"/><Relationship Id="rId703" Type="http://schemas.openxmlformats.org/officeDocument/2006/relationships/hyperlink" Target="https://www.usmagazine.com/celebrity-news/news/ghislaine-maxwells-brother-says-prince-andrews-family-is-not-supportive/" TargetMode="External"/><Relationship Id="rId702" Type="http://schemas.openxmlformats.org/officeDocument/2006/relationships/hyperlink" Target="https://www.usmagazine.com/celebrity-news/news/neighbor-of-savannah-guthries-missing-mom-nancy-details-crime-scene-excl/" TargetMode="External"/><Relationship Id="rId2620" Type="http://schemas.openxmlformats.org/officeDocument/2006/relationships/hyperlink" Target="https://www.usmagazine.com/shopping/news/copenhagen-style-fur-fashion-pieces/" TargetMode="External"/><Relationship Id="rId2610" Type="http://schemas.openxmlformats.org/officeDocument/2006/relationships/hyperlink" Target="https://www.usmagazine.com/entertainment/news/3-popular-hulu-movies-and-tv-shows-to-binge-watch-this-week-february-10-14-26/" TargetMode="External"/><Relationship Id="rId2611" Type="http://schemas.openxmlformats.org/officeDocument/2006/relationships/hyperlink" Target="https://www.usmagazine.com/crime-news/news/human-remains-found-amid-search-for-grandfather-kidnapped-in-australia/" TargetMode="External"/><Relationship Id="rId2612" Type="http://schemas.openxmlformats.org/officeDocument/2006/relationships/hyperlink" Target="https://www.usmagazine.com/celebrity-news/news/today-hosts-rattled-by-disappearance-of-savannah-guthries-mom-nancy/" TargetMode="External"/><Relationship Id="rId2613" Type="http://schemas.openxmlformats.org/officeDocument/2006/relationships/hyperlink" Target="https://www.usmagazine.com/entertainment/news/peter-attia-exits-cbs-news-after-jeffrey-epstein-ties-revealed/" TargetMode="External"/><Relationship Id="rId2614" Type="http://schemas.openxmlformats.org/officeDocument/2006/relationships/hyperlink" Target="https://www.usmagazine.com/crime-news/news/mom-of-3-shot-dead-by-man-she-once-loved-after-ending-abusive-relationship/" TargetMode="External"/><Relationship Id="rId2615" Type="http://schemas.openxmlformats.org/officeDocument/2006/relationships/hyperlink" Target="https://www.usmagazine.com/entertainment/news/new-on-prime-video-in-february-2026-the-complete-list-of-movies-and-tv-shows/" TargetMode="External"/><Relationship Id="rId2616" Type="http://schemas.openxmlformats.org/officeDocument/2006/relationships/hyperlink" Target="https://www.usmagazine.com/entertainment/news/3-best-peacock-movies-to-binge-watch-this-weekend-january-30-february-1-2026/" TargetMode="External"/><Relationship Id="rId2617" Type="http://schemas.openxmlformats.org/officeDocument/2006/relationships/hyperlink" Target="https://www.usmagazine.com/celebrity-moms/news/hilary-duff-makes-rare-comment-about-coparenting-with-ex-mike-comrie/" TargetMode="External"/><Relationship Id="rId2618" Type="http://schemas.openxmlformats.org/officeDocument/2006/relationships/hyperlink" Target="https://www.usmagazine.com/celebrity-news/news/emilie-and-brady-kiser-pose-together-for-1st-time-since-triggs-death/" TargetMode="External"/><Relationship Id="rId2619" Type="http://schemas.openxmlformats.org/officeDocument/2006/relationships/hyperlink" Target="https://www.usmagazine.com/shopping/news/cool-girl-inspired-sneakers-comfy-stylish/" TargetMode="External"/><Relationship Id="rId1312" Type="http://schemas.openxmlformats.org/officeDocument/2006/relationships/hyperlink" Target="https://www.usmagazine.com/celebrity-news/news/shannen-dohertys-estate-fight-ex-kurt-over-1-million-texas-mansion-excl/" TargetMode="External"/><Relationship Id="rId2643" Type="http://schemas.openxmlformats.org/officeDocument/2006/relationships/hyperlink" Target="https://www.usmagazine.com/shopping/news/graphic-tees-spring-season-style-amazon/" TargetMode="External"/><Relationship Id="rId1313" Type="http://schemas.openxmlformats.org/officeDocument/2006/relationships/hyperlink" Target="https://www.usmagazine.com/shopping/news/margot-robbie-timeless-converse-sneakers-amazon/" TargetMode="External"/><Relationship Id="rId2644" Type="http://schemas.openxmlformats.org/officeDocument/2006/relationships/hyperlink" Target="https://www.womansworld.com/entertainment/classic-tv/how-peyton-place-became-tvs-first-prime-time-soap-opera" TargetMode="External"/><Relationship Id="rId1314" Type="http://schemas.openxmlformats.org/officeDocument/2006/relationships/hyperlink" Target="https://www.usmagazine.com/shopping/news/fitted-long-sleeve-tops-movers-shakers-amazon/" TargetMode="External"/><Relationship Id="rId2645" Type="http://schemas.openxmlformats.org/officeDocument/2006/relationships/hyperlink" Target="https://www.usmagazine.com/entertainment/news/new-on-hbo-max-in-march-2026-the-full-list-of-movies-and-tv-shows/" TargetMode="External"/><Relationship Id="rId1315" Type="http://schemas.openxmlformats.org/officeDocument/2006/relationships/hyperlink" Target="https://www.usmagazine.com/celebrity-news/news/alix-earle-and-tom-brady-are-hooking-up-but-its-not-serious-excl/" TargetMode="External"/><Relationship Id="rId2646" Type="http://schemas.openxmlformats.org/officeDocument/2006/relationships/hyperlink" Target="https://www.usmagazine.com/celebrity-news/news/influencer-melissa-mae-carlton-lays-daughter-molly-to-rest-after-death/" TargetMode="External"/><Relationship Id="rId1316" Type="http://schemas.openxmlformats.org/officeDocument/2006/relationships/hyperlink" Target="https://www.usmagazine.com/crime-news/news/video-shows-woman-escaping-ex-after-he-tried-kidnapping-her-on-valentines-day/" TargetMode="External"/><Relationship Id="rId2647" Type="http://schemas.openxmlformats.org/officeDocument/2006/relationships/hyperlink" Target="https://www.usmagazine.com/sports/news/jack-hughes-reacts-to-womens-hockey-team-skipping-state-of-the-union/" TargetMode="External"/><Relationship Id="rId1317" Type="http://schemas.openxmlformats.org/officeDocument/2006/relationships/hyperlink" Target="https://www.usmagazine.com/entertainment/news/summer-house-recap-kyle-claims-amanda-drives-him-to-the-drink/" TargetMode="External"/><Relationship Id="rId2648" Type="http://schemas.openxmlformats.org/officeDocument/2006/relationships/hyperlink" Target="https://www.usmagazine.com/shopping/news/nyfw-2026-trends-amazon-pieces/" TargetMode="External"/><Relationship Id="rId1318" Type="http://schemas.openxmlformats.org/officeDocument/2006/relationships/hyperlink" Target="https://www.usmagazine.com/celebrity-news/news/james-van-der-beeks-rep-confirms-he-secured-a-down-payment-for-home/" TargetMode="External"/><Relationship Id="rId2649" Type="http://schemas.openxmlformats.org/officeDocument/2006/relationships/hyperlink" Target="https://www.usmagazine.com/celebrity-news/news/delroy-lindo-breaks-silence-on-baftas-attendee-shouting-racial-slur/" TargetMode="External"/><Relationship Id="rId1319" Type="http://schemas.openxmlformats.org/officeDocument/2006/relationships/hyperlink" Target="https://www.usmagazine.com/celebrity-news/news/cheryl-hines-admits-painful-friendship-fallouts-over-rfk-jr-marriage/" TargetMode="External"/><Relationship Id="rId729" Type="http://schemas.openxmlformats.org/officeDocument/2006/relationships/hyperlink" Target="https://www.usmagazine.com/crime-news/news/dad-reunited-with-4-kids-after-their-mom-abducted-them-left-them-in-orphanage/" TargetMode="External"/><Relationship Id="rId728" Type="http://schemas.openxmlformats.org/officeDocument/2006/relationships/hyperlink" Target="https://www.usmagazine.com/celebrity-news/news/drew-barrymore-reveals-surprising-way-she-joined-the-mile-high-club/" TargetMode="External"/><Relationship Id="rId723" Type="http://schemas.openxmlformats.org/officeDocument/2006/relationships/hyperlink" Target="https://www.usmagazine.com/celebrity-moms/news/jamie-lynn-spears-daughter-maddie-is-all-grown-up-trying-on-prom-dresses/" TargetMode="External"/><Relationship Id="rId722" Type="http://schemas.openxmlformats.org/officeDocument/2006/relationships/hyperlink" Target="https://www.usmagazine.com/crime-news/news/human-remains-found-in-coal-bin-identified-as-man-who-vanished-in-1988/" TargetMode="External"/><Relationship Id="rId721" Type="http://schemas.openxmlformats.org/officeDocument/2006/relationships/hyperlink" Target="https://www.usmagazine.com/crime-news/news/missing-north-carolina-teen-yadira-hernandez-castro-found-dead/" TargetMode="External"/><Relationship Id="rId720" Type="http://schemas.openxmlformats.org/officeDocument/2006/relationships/hyperlink" Target="https://www.usmagazine.com/celebrity-news/news/donald-trump-directing-all-federal-law-enforcement-to-find-nancy-guthrie/" TargetMode="External"/><Relationship Id="rId727" Type="http://schemas.openxmlformats.org/officeDocument/2006/relationships/hyperlink" Target="https://www.usmagazine.com/celebrity-news/news/pink-and-carey-hart-split-again-after-20-years-of-marriage-report/" TargetMode="External"/><Relationship Id="rId726" Type="http://schemas.openxmlformats.org/officeDocument/2006/relationships/hyperlink" Target="https://www.usmagazine.com/celebrity-news/news/rodeo-star-kelsie-domers-3-year-old-daughter-oaklynn-dies-in-accident/" TargetMode="External"/><Relationship Id="rId725" Type="http://schemas.openxmlformats.org/officeDocument/2006/relationships/hyperlink" Target="https://www.usmagazine.com/crime-news/news/texas-girl-13-fatally-stabbed-by-10-year-old-boy-during-large-fight/" TargetMode="External"/><Relationship Id="rId724" Type="http://schemas.openxmlformats.org/officeDocument/2006/relationships/hyperlink" Target="https://www.usmagazine.com/crime-news/news/man-pretended-to-have-special-needs-to-trick-workers-into-touching-him/" TargetMode="External"/><Relationship Id="rId2640" Type="http://schemas.openxmlformats.org/officeDocument/2006/relationships/hyperlink" Target="https://www.usmagazine.com/entertainment/news/3-best-prime-video-movies-to-watch-in-february-2026-ranked-by-rotten-tomatoes-rating/" TargetMode="External"/><Relationship Id="rId1310" Type="http://schemas.openxmlformats.org/officeDocument/2006/relationships/hyperlink" Target="https://www.womansworld.com/wellness/sinus-infection-vs-cold-how-to-tell-the-difference" TargetMode="External"/><Relationship Id="rId2641" Type="http://schemas.openxmlformats.org/officeDocument/2006/relationships/hyperlink" Target="https://www.usmagazine.com/sports/news/ronda-rousey-announces-surprising-mma-return-after-more-than-a-decade/" TargetMode="External"/><Relationship Id="rId1311" Type="http://schemas.openxmlformats.org/officeDocument/2006/relationships/hyperlink" Target="https://www.womansworld.com/life/money/navient-settlement-100000-borrowers-could-get-money-are-you-eligible" TargetMode="External"/><Relationship Id="rId2642" Type="http://schemas.openxmlformats.org/officeDocument/2006/relationships/hyperlink" Target="https://www.usmagazine.com/entertainment/news/kid-rocks-rock-the-country-festival-cancels-stop-after-musicians-quit/" TargetMode="External"/><Relationship Id="rId1301" Type="http://schemas.openxmlformats.org/officeDocument/2006/relationships/hyperlink" Target="https://www.womansworld.com/shopping/what-is-the-dollar-tree-treasure-hunt" TargetMode="External"/><Relationship Id="rId2632" Type="http://schemas.openxmlformats.org/officeDocument/2006/relationships/hyperlink" Target="https://www.usmagazine.com/celebrity-news/news/fbi-now-involved-in-search-for-savannah-guthries-missing-mom-nancy-guthrie/" TargetMode="External"/><Relationship Id="rId1302" Type="http://schemas.openxmlformats.org/officeDocument/2006/relationships/hyperlink" Target="https://www.usmagazine.com/celebrity-news/news/mike-white-says-white-lotus-was-inspired-by-trip-with-jennifer-coolidge/" TargetMode="External"/><Relationship Id="rId2633" Type="http://schemas.openxmlformats.org/officeDocument/2006/relationships/hyperlink" Target="https://www.usmagazine.com/shopping/news/tummy-slimming-office-blouses-amazon/" TargetMode="External"/><Relationship Id="rId1303" Type="http://schemas.openxmlformats.org/officeDocument/2006/relationships/hyperlink" Target="https://www.womansworld.com/life/horoscopes/february-22-to-february-28-horoscope-your-zodiacs-week" TargetMode="External"/><Relationship Id="rId2634" Type="http://schemas.openxmlformats.org/officeDocument/2006/relationships/hyperlink" Target="https://www.womansworld.com/life/home/stylist-shares-closet-organizing-hacks-using-household-items" TargetMode="External"/><Relationship Id="rId1304" Type="http://schemas.openxmlformats.org/officeDocument/2006/relationships/hyperlink" Target="https://www.usmagazine.com/celebrity-moms/news/pete-davidsons-girlfriend-elsie-twins-with-daughter-in-sweet-photo/" TargetMode="External"/><Relationship Id="rId2635" Type="http://schemas.openxmlformats.org/officeDocument/2006/relationships/hyperlink" Target="https://www.usmagazine.com/sports/news/olympian-breezy-johnson-addresses-backlash-aimed-at-fiances-proposal/" TargetMode="External"/><Relationship Id="rId1305" Type="http://schemas.openxmlformats.org/officeDocument/2006/relationships/hyperlink" Target="https://www.womansworld.com/entertainment/classic-tv/the-moment-avery-brooks-changed-star-trek-deep-space-nine-forever" TargetMode="External"/><Relationship Id="rId2636" Type="http://schemas.openxmlformats.org/officeDocument/2006/relationships/hyperlink" Target="https://www.usmagazine.com/entertainment/news/antm-winner-says-tyra-banks-wasnt-initially-involved-in-netflix-doc/" TargetMode="External"/><Relationship Id="rId1306" Type="http://schemas.openxmlformats.org/officeDocument/2006/relationships/hyperlink" Target="https://www.usmagazine.com/celebrity-news/news/matt-lauer-accuser-brooke-nevils-book-revelations-about-today-more/" TargetMode="External"/><Relationship Id="rId2637" Type="http://schemas.openxmlformats.org/officeDocument/2006/relationships/hyperlink" Target="https://www.usmagazine.com/celebrity-news/news/dave-annable-shares-personal-video-james-van-der-beek-sent-before-death/" TargetMode="External"/><Relationship Id="rId1307" Type="http://schemas.openxmlformats.org/officeDocument/2006/relationships/hyperlink" Target="https://www.usmagazine.com/entertainment/news/taylor-swift-reacts-to-sportcasters-analysis-of-travis-kelces-golf-game/" TargetMode="External"/><Relationship Id="rId2638" Type="http://schemas.openxmlformats.org/officeDocument/2006/relationships/hyperlink" Target="https://www.usmagazine.com/shopping/news/spring-vacation-resortwear-pieces-nordstrom/" TargetMode="External"/><Relationship Id="rId1308" Type="http://schemas.openxmlformats.org/officeDocument/2006/relationships/hyperlink" Target="https://www.usmagazine.com/celebrity-news/news/james-van-der-beeks-wife-kimberly-shares-1st-post-after-his-death/" TargetMode="External"/><Relationship Id="rId2639" Type="http://schemas.openxmlformats.org/officeDocument/2006/relationships/hyperlink" Target="https://www.womansworld.com/shopping/dollar-tree-fairy-garden-gnomes-houses-and-more-decor" TargetMode="External"/><Relationship Id="rId1309" Type="http://schemas.openxmlformats.org/officeDocument/2006/relationships/hyperlink" Target="https://www.usmagazine.com/crime-news/news/woman-allegedly-conned-family-out-of-millions-in-child-modeling-scheme/" TargetMode="External"/><Relationship Id="rId719" Type="http://schemas.openxmlformats.org/officeDocument/2006/relationships/hyperlink" Target="https://www.usmagazine.com/crime-news/news/mom-makes-haunting-find-in-university-of-idaho-murder-victims-belongings/" TargetMode="External"/><Relationship Id="rId718" Type="http://schemas.openxmlformats.org/officeDocument/2006/relationships/hyperlink" Target="https://www.usmagazine.com/crime-news/news/body-found-in-crawl-space-below-home-during-search-for-missing-woman/" TargetMode="External"/><Relationship Id="rId717" Type="http://schemas.openxmlformats.org/officeDocument/2006/relationships/hyperlink" Target="https://www.usmagazine.com/crime-news/news/newborn-drowned-after-mom-allegedly-dropped-her-in-portable-toilet/" TargetMode="External"/><Relationship Id="rId712" Type="http://schemas.openxmlformats.org/officeDocument/2006/relationships/hyperlink" Target="https://www.usmagazine.com/celebrity-news/news/dog-the-bounty-hunter-cries-in-court-as-stepson-faces-manslaughter-charge/" TargetMode="External"/><Relationship Id="rId711" Type="http://schemas.openxmlformats.org/officeDocument/2006/relationships/hyperlink" Target="https://www.usmagazine.com/crime-news/news/brazilian-influencer-maria-luiza-costa-da-silva-stabbed-to-death-by-bfs-ex-gf/" TargetMode="External"/><Relationship Id="rId710" Type="http://schemas.openxmlformats.org/officeDocument/2006/relationships/hyperlink" Target="https://www.usmagazine.com/celebrity-news/news/mickey-rourke-claimed-eric-dane-was-hospitalized-days-before-death/" TargetMode="External"/><Relationship Id="rId716" Type="http://schemas.openxmlformats.org/officeDocument/2006/relationships/hyperlink" Target="https://www.usmagazine.com/celebrity-news/news/liza-minnelli-claims-oscars-producers-made-her-use-wheelchair-in-2022/" TargetMode="External"/><Relationship Id="rId715" Type="http://schemas.openxmlformats.org/officeDocument/2006/relationships/hyperlink" Target="https://www.usmagazine.com/celebrity-news/news/who-are-valeria-and-camila-the-real-story-behind-viral-conjoined-twins/" TargetMode="External"/><Relationship Id="rId714" Type="http://schemas.openxmlformats.org/officeDocument/2006/relationships/hyperlink" Target="https://www.usmagazine.com/crime-news/news/wisc-man-committed-murder-finished-his-taxes-then-turned-himself-in/" TargetMode="External"/><Relationship Id="rId713" Type="http://schemas.openxmlformats.org/officeDocument/2006/relationships/hyperlink" Target="https://www.usmagazine.com/entertainment/news/what-athletes-have-said-about-hooking-up-in-the-olympic-village/" TargetMode="External"/><Relationship Id="rId2630" Type="http://schemas.openxmlformats.org/officeDocument/2006/relationships/hyperlink" Target="https://www.usmagazine.com/celebrity-news/news/food-influencer-emma-amit-dies-after-eating-toxic-crab-for-stunt-report/" TargetMode="External"/><Relationship Id="rId1300" Type="http://schemas.openxmlformats.org/officeDocument/2006/relationships/hyperlink" Target="https://www.womansworld.com/life/horoscopes/february-8-to-february-14-horoscope-your-zodiacs-week" TargetMode="External"/><Relationship Id="rId2631" Type="http://schemas.openxmlformats.org/officeDocument/2006/relationships/hyperlink" Target="https://www.usmagazine.com/crime-news/news/cops-charge-man-in-cold-case-rapes-ask-for-more-victims-to-come-forward/" TargetMode="External"/><Relationship Id="rId3117" Type="http://schemas.openxmlformats.org/officeDocument/2006/relationships/hyperlink" Target="https://www.womansworld.com/entertainment/tv-shows/are-the-duttons-in-the-madison-yellowstone-spinoff" TargetMode="External"/><Relationship Id="rId3116" Type="http://schemas.openxmlformats.org/officeDocument/2006/relationships/hyperlink" Target="https://www.usmagazine.com/celebrity-news/news/brooklyn-beckham-seemingly-reacts-to-gordon-ramsays-family-feud-comments/" TargetMode="External"/><Relationship Id="rId3119" Type="http://schemas.openxmlformats.org/officeDocument/2006/relationships/hyperlink" Target="https://www.usmagazine.com/shopping/news/last-minute-valentines-day-gifts-amazon/" TargetMode="External"/><Relationship Id="rId3118" Type="http://schemas.openxmlformats.org/officeDocument/2006/relationships/hyperlink" Target="https://www.usmagazine.com/entertainment/news/who-is-rob-rausch-dating-what-to-know-about-traitors-stars-girlfriend/" TargetMode="External"/><Relationship Id="rId3111" Type="http://schemas.openxmlformats.org/officeDocument/2006/relationships/hyperlink" Target="https://www.usmagazine.com/entertainment/news/hbo-max-is-losing-these-4-movies-in-march-2026-heres-why-you-need-to-watch-them/" TargetMode="External"/><Relationship Id="rId3110" Type="http://schemas.openxmlformats.org/officeDocument/2006/relationships/hyperlink" Target="https://www.womansworld.com/shopping/deals/consumer-reports-names-costco-best-discount-supermarket-in-america" TargetMode="External"/><Relationship Id="rId3113" Type="http://schemas.openxmlformats.org/officeDocument/2006/relationships/hyperlink" Target="https://www.usmagazine.com/celebrity-news/news/greys-anatomy-cast-reacts-to-eric-danes-death-at-age-53-after-als-battle-2/" TargetMode="External"/><Relationship Id="rId3112" Type="http://schemas.openxmlformats.org/officeDocument/2006/relationships/hyperlink" Target="https://www.usmagazine.com/entertainment/news/why-peacocks-the-burbs-is-the-only-comedy-show-im-watching-in-february/" TargetMode="External"/><Relationship Id="rId3115" Type="http://schemas.openxmlformats.org/officeDocument/2006/relationships/hyperlink" Target="https://www.usmagazine.com/entertainment/news/kyle-richards-calls-filming-ultimate-girls-trip-roaring-20th-exhausting/" TargetMode="External"/><Relationship Id="rId3114" Type="http://schemas.openxmlformats.org/officeDocument/2006/relationships/hyperlink" Target="https://www.usmagazine.com/celebrity-news/news/big-brothers-claire-rehfuss-addresses-rumor-ex-derek-xiao-cheated-on-her/" TargetMode="External"/><Relationship Id="rId3106" Type="http://schemas.openxmlformats.org/officeDocument/2006/relationships/hyperlink" Target="https://www.usmagazine.com/crime-news/news/rapper-and-streamer-aspen-kartier-arrested-for-allegedly-abusing-puppy/" TargetMode="External"/><Relationship Id="rId3105" Type="http://schemas.openxmlformats.org/officeDocument/2006/relationships/hyperlink" Target="https://www.usmagazine.com/celebrity-news/news/cnn-alum-don-lemon-arrested-over-minnesota-church-anti-ice-protest/" TargetMode="External"/><Relationship Id="rId3108" Type="http://schemas.openxmlformats.org/officeDocument/2006/relationships/hyperlink" Target="https://www.usmagazine.com/celebrity-news/news/mary-cosbys-son-faced-2-felony-assault-charges-weeks-before-death/" TargetMode="External"/><Relationship Id="rId3107" Type="http://schemas.openxmlformats.org/officeDocument/2006/relationships/hyperlink" Target="https://www.usmagazine.com/entertainment/news/5-top-new-movies-and-tv-shows-to-watch-this-week-on-netflix-prime-video-and-more-february-23-27/" TargetMode="External"/><Relationship Id="rId3109" Type="http://schemas.openxmlformats.org/officeDocument/2006/relationships/hyperlink" Target="https://www.womansworld.com/entertainment/movies/dwight-cleveland-preserves-hollywood-history-with-movie-posters-exclusive" TargetMode="External"/><Relationship Id="rId3100" Type="http://schemas.openxmlformats.org/officeDocument/2006/relationships/hyperlink" Target="https://www.usmagazine.com/celebrity-moms/news/singer-gabby-barretts-peek-into-homeschooling-daughter-after-tpusa-show/" TargetMode="External"/><Relationship Id="rId3102" Type="http://schemas.openxmlformats.org/officeDocument/2006/relationships/hyperlink" Target="https://www.womansworld.com/shopping/discover-dollar-trees-recordable-mixtape-for-valentines" TargetMode="External"/><Relationship Id="rId3101" Type="http://schemas.openxmlformats.org/officeDocument/2006/relationships/hyperlink" Target="https://www.usmagazine.com/celebrity-news/news/the-wires-bobby-j-brown-dead-at-62-after-being-caught-in-barn-fire/" TargetMode="External"/><Relationship Id="rId3104" Type="http://schemas.openxmlformats.org/officeDocument/2006/relationships/hyperlink" Target="https://www.womansworld.com/wellness/cancer/colon-cancer-screening-new-guidelines-risks" TargetMode="External"/><Relationship Id="rId3103" Type="http://schemas.openxmlformats.org/officeDocument/2006/relationships/hyperlink" Target="https://www.womansworld.com/entertainment/tv-shows/alexandra-beaaton-talks-finding-her-edge-seasons-1-and-2-exclusive" TargetMode="External"/><Relationship Id="rId3139" Type="http://schemas.openxmlformats.org/officeDocument/2006/relationships/hyperlink" Target="https://www.usmagazine.com/entertainment/pictures/how-the-love-story-cast-compares-to-real-kennedy-family-jfk-jr-more/" TargetMode="External"/><Relationship Id="rId3138" Type="http://schemas.openxmlformats.org/officeDocument/2006/relationships/hyperlink" Target="https://www.usmagazine.com/entertainment/news/paul-thomas-anderson-wants-phantom-thread-music-removed-from-melania/" TargetMode="External"/><Relationship Id="rId3131" Type="http://schemas.openxmlformats.org/officeDocument/2006/relationships/hyperlink" Target="https://www.usmagazine.com/celebrity-news/news/miss-j-s-friends-organize-gofundme-after-stroke-americas-next-top-model-doc/" TargetMode="External"/><Relationship Id="rId3130" Type="http://schemas.openxmlformats.org/officeDocument/2006/relationships/hyperlink" Target="https://www.usmagazine.com/shopping/news/abercrombie-fitch-viral-denim-sale/" TargetMode="External"/><Relationship Id="rId3133" Type="http://schemas.openxmlformats.org/officeDocument/2006/relationships/hyperlink" Target="https://www.usmagazine.com/stylish/news/sotd-courteney-cox-slimming-cinched-puffer-coat/" TargetMode="External"/><Relationship Id="rId3132" Type="http://schemas.openxmlformats.org/officeDocument/2006/relationships/hyperlink" Target="https://www.usmagazine.com/entertainment/news/sharon-osbournes-emotional-response-to-ozzy-tribute-at-2026-grammys/" TargetMode="External"/><Relationship Id="rId3135" Type="http://schemas.openxmlformats.org/officeDocument/2006/relationships/hyperlink" Target="https://www.usmagazine.com/celebrity-news/news/traitors-maura-higgins-details-why-shes-been-celibate-for-a-year/" TargetMode="External"/><Relationship Id="rId3134" Type="http://schemas.openxmlformats.org/officeDocument/2006/relationships/hyperlink" Target="https://www.womansworld.com/wellness/winter-dehydration-holiday-energy" TargetMode="External"/><Relationship Id="rId3137" Type="http://schemas.openxmlformats.org/officeDocument/2006/relationships/hyperlink" Target="https://www.usmagazine.com/celebrity-news/news/bad-bunny-shares-powerful-message-to-ice-in-2026-grammys-speech/" TargetMode="External"/><Relationship Id="rId3136" Type="http://schemas.openxmlformats.org/officeDocument/2006/relationships/hyperlink" Target="https://www.usmagazine.com/shopping/news/lightweight-flattering-blouses-spring/" TargetMode="External"/><Relationship Id="rId3128" Type="http://schemas.openxmlformats.org/officeDocument/2006/relationships/hyperlink" Target="https://www.usmagazine.com/celebrity-news/news/masked-subject-visited-nancy-guthries-home-before-her-kidnapping/" TargetMode="External"/><Relationship Id="rId3127" Type="http://schemas.openxmlformats.org/officeDocument/2006/relationships/hyperlink" Target="https://www.lifeandstylemag.com/posts/fresh-eucalyptus-health-benefits-for-your-home/" TargetMode="External"/><Relationship Id="rId3129" Type="http://schemas.openxmlformats.org/officeDocument/2006/relationships/hyperlink" Target="https://www.usmagazine.com/entertainment/news/is-noah-centineo-playing-rambo-what-to-know-about-the-prequel/" TargetMode="External"/><Relationship Id="rId3120" Type="http://schemas.openxmlformats.org/officeDocument/2006/relationships/hyperlink" Target="https://www.womansworld.com/life/money/free-tv-streaming-sites-for-tv-concerts-and-broadway-shows" TargetMode="External"/><Relationship Id="rId3122" Type="http://schemas.openxmlformats.org/officeDocument/2006/relationships/hyperlink" Target="https://www.usmagazine.com/celebrity-news/news/allison-holker-engaged-to-adam-edmunds-after-nearly-2-years-of-dating/" TargetMode="External"/><Relationship Id="rId3121" Type="http://schemas.openxmlformats.org/officeDocument/2006/relationships/hyperlink" Target="https://www.usmagazine.com/entertainment/news/bridgerton-recast-concerns-explained-after-shows-onscreen-book-changes/" TargetMode="External"/><Relationship Id="rId3124" Type="http://schemas.openxmlformats.org/officeDocument/2006/relationships/hyperlink" Target="https://www.usmagazine.com/crime-news/news/man-charged-for-murder-of-popular-boater-captain-bill-5-months-after-his-death/" TargetMode="External"/><Relationship Id="rId3123" Type="http://schemas.openxmlformats.org/officeDocument/2006/relationships/hyperlink" Target="https://www.usmagazine.com/shopping/news/medical-weight-loss-option-altrx/" TargetMode="External"/><Relationship Id="rId3126" Type="http://schemas.openxmlformats.org/officeDocument/2006/relationships/hyperlink" Target="https://www.usmagazine.com/celebrity-news/news/inside-haylie-duff-and-ashley-tisdales-friendship-amid-mom-group-drama-excl/" TargetMode="External"/><Relationship Id="rId3125" Type="http://schemas.openxmlformats.org/officeDocument/2006/relationships/hyperlink" Target="https://www.usmagazine.com/celebrity-news/news/inside-flavor-flavs-she-got-game-las-vegas-celebration-for-team-usa-women/" TargetMode="External"/><Relationship Id="rId1378" Type="http://schemas.openxmlformats.org/officeDocument/2006/relationships/hyperlink" Target="https://www.usmagazine.com/entertainment/news/guy-fieri-announces-new-food-network-show-after-hair-transformation/" TargetMode="External"/><Relationship Id="rId1379" Type="http://schemas.openxmlformats.org/officeDocument/2006/relationships/hyperlink" Target="https://www.usmagazine.com/celebrity-news/news/how-did-chuck-negron-die-three-dog-night-singer-had-serious-health-issues/" TargetMode="External"/><Relationship Id="rId789" Type="http://schemas.openxmlformats.org/officeDocument/2006/relationships/hyperlink" Target="https://www.usmagazine.com/celebrity-news/news/candace-cameron-bure-recalls-telling-husband-about-bulimia-battle/" TargetMode="External"/><Relationship Id="rId788" Type="http://schemas.openxmlformats.org/officeDocument/2006/relationships/hyperlink" Target="https://www.usmagazine.com/entertainment/news/secret-lives-of-mormon-wives-season-4-trailer-shows-taylor-dakota-in-bed/" TargetMode="External"/><Relationship Id="rId787" Type="http://schemas.openxmlformats.org/officeDocument/2006/relationships/hyperlink" Target="https://www.usmagazine.com/crime-news/news/navy-veteran-missing-in-florida-says-son-who-fears-she-was-scammed/" TargetMode="External"/><Relationship Id="rId786" Type="http://schemas.openxmlformats.org/officeDocument/2006/relationships/hyperlink" Target="https://www.usmagazine.com/celebrity-news/news/brooke-hogan-teases-posting-feet-pics-after-finding-out-her-wikifeet-score/" TargetMode="External"/><Relationship Id="rId781" Type="http://schemas.openxmlformats.org/officeDocument/2006/relationships/hyperlink" Target="https://www.usmagazine.com/crime-news/news/texas-killer-shares-final-words-with-victims-families-before-execution/" TargetMode="External"/><Relationship Id="rId1370" Type="http://schemas.openxmlformats.org/officeDocument/2006/relationships/hyperlink" Target="https://www.usmagazine.com/entertainment/news/bridgerton-author-addresses-concerns-about-recasting-in-future-seasons/" TargetMode="External"/><Relationship Id="rId780" Type="http://schemas.openxmlformats.org/officeDocument/2006/relationships/hyperlink" Target="https://www.usmagazine.com/crime-news/news/dad-of-3-allegedly-killed-by-female-hitchhiker-after-he-picked-her-up/" TargetMode="External"/><Relationship Id="rId1371" Type="http://schemas.openxmlformats.org/officeDocument/2006/relationships/hyperlink" Target="https://www.usmagazine.com/celebrity-news/news/vehicle-of-interest-video-in-nancy-guthrie-case-turned-over-to-cops/" TargetMode="External"/><Relationship Id="rId1372" Type="http://schemas.openxmlformats.org/officeDocument/2006/relationships/hyperlink" Target="https://www.womansworld.com/life/horoscopes/february-15-to-february-21-horoscope-your-zodiacs-week" TargetMode="External"/><Relationship Id="rId1373" Type="http://schemas.openxmlformats.org/officeDocument/2006/relationships/hyperlink" Target="https://www.usmagazine.com/shopping/news/amazon-february-fashion-drop/" TargetMode="External"/><Relationship Id="rId785" Type="http://schemas.openxmlformats.org/officeDocument/2006/relationships/hyperlink" Target="https://www.usmagazine.com/celebrity-news/news/kristin-cavallari-attended-sketchy-party-that-felt-like-a-drug-den/" TargetMode="External"/><Relationship Id="rId1374" Type="http://schemas.openxmlformats.org/officeDocument/2006/relationships/hyperlink" Target="https://www.usmagazine.com/celebrity-news/news/why-jill-duggar-feels-so-grateful-to-visit-stillborn-daughters-grave/" TargetMode="External"/><Relationship Id="rId784" Type="http://schemas.openxmlformats.org/officeDocument/2006/relationships/hyperlink" Target="https://www.usmagazine.com/celebrity-news/news/fbi-releases-photos-of-potential-nancy-guthrie-kidnapping-suspect/" TargetMode="External"/><Relationship Id="rId1375" Type="http://schemas.openxmlformats.org/officeDocument/2006/relationships/hyperlink" Target="https://www.womansworld.com/entertainment/celebrities/what-kevin-costners-been-doing-since-leaving-yellowstone" TargetMode="External"/><Relationship Id="rId783" Type="http://schemas.openxmlformats.org/officeDocument/2006/relationships/hyperlink" Target="https://www.usmagazine.com/celebrity-news/news/amanda-seyfried-wore-prosthetic-butthole-merkin-in-testament-of-ann-lee/" TargetMode="External"/><Relationship Id="rId1376" Type="http://schemas.openxmlformats.org/officeDocument/2006/relationships/hyperlink" Target="https://www.womansworld.com/entertainment/celebrities/taylor-sheridans-bosque-ranch-the-yellowstone-location-you-can-visit" TargetMode="External"/><Relationship Id="rId782" Type="http://schemas.openxmlformats.org/officeDocument/2006/relationships/hyperlink" Target="https://www.usmagazine.com/entertainment/news/meghan-mccain-slams-recently-canceled-talk-shows-as-sublimely-boring/" TargetMode="External"/><Relationship Id="rId1377" Type="http://schemas.openxmlformats.org/officeDocument/2006/relationships/hyperlink" Target="https://www.usmagazine.com/entertainment/news/dennis-quaid-opens-up-about-finding-god-in-his-marriage-to-laura-savoie/" TargetMode="External"/><Relationship Id="rId1367" Type="http://schemas.openxmlformats.org/officeDocument/2006/relationships/hyperlink" Target="https://www.womansworld.com/entertainment/classic-tv/a-look-back-at-janet-jacksons-forgotten-80s-sitcom-roles" TargetMode="External"/><Relationship Id="rId2698" Type="http://schemas.openxmlformats.org/officeDocument/2006/relationships/hyperlink" Target="https://www.usmagazine.com/crime-news/news/man-slices-13-year-old-boys-neck-open-on-florida-boardwalk-in-random-attack/" TargetMode="External"/><Relationship Id="rId1368" Type="http://schemas.openxmlformats.org/officeDocument/2006/relationships/hyperlink" Target="https://www.usmagazine.com/sports/news/tage-thompson-reacts-to-criticism-for-wearing-maga-hat-at-white-house/" TargetMode="External"/><Relationship Id="rId2699" Type="http://schemas.openxmlformats.org/officeDocument/2006/relationships/hyperlink" Target="https://www.usmagazine.com/celebrity-moms/news/big-brothers-nicole-franzel-gives-birth-to-twins-with-victor-arroyo/" TargetMode="External"/><Relationship Id="rId1369" Type="http://schemas.openxmlformats.org/officeDocument/2006/relationships/hyperlink" Target="https://www.usmagazine.com/entertainment/news/why-did-traitors-tara-lipinski-eric-nam-miss-a-mission-medical-excuse-explained/" TargetMode="External"/><Relationship Id="rId778" Type="http://schemas.openxmlformats.org/officeDocument/2006/relationships/hyperlink" Target="https://www.usmagazine.com/crime-news/news/10-month-old-dies-after-babysitter-inflicts-extensive-head-body-injuries/" TargetMode="External"/><Relationship Id="rId777" Type="http://schemas.openxmlformats.org/officeDocument/2006/relationships/hyperlink" Target="https://www.usmagazine.com/crime-news/news/man-found-guilty-in-cold-case-murder-of-13-year-old-girl-ca-prosecutor/" TargetMode="External"/><Relationship Id="rId776" Type="http://schemas.openxmlformats.org/officeDocument/2006/relationships/hyperlink" Target="https://www.womansworld.com/entertainment/celebrities/dorothy-hamills-haircut-sparked-a-70s-frenzy-heres-why" TargetMode="External"/><Relationship Id="rId775" Type="http://schemas.openxmlformats.org/officeDocument/2006/relationships/hyperlink" Target="https://www.usmagazine.com/crime-news/news/kidnapped-dad-of-triplets-found-dead-near-california-lake-sheriff/" TargetMode="External"/><Relationship Id="rId779" Type="http://schemas.openxmlformats.org/officeDocument/2006/relationships/hyperlink" Target="https://www.usmagazine.com/celebrity-news/news/why-nick-reiners-argument-with-parents-could-be-fatal-to-his-defense/" TargetMode="External"/><Relationship Id="rId770" Type="http://schemas.openxmlformats.org/officeDocument/2006/relationships/hyperlink" Target="https://www.usmagazine.com/crime-news/news/school-teacher-arrested-for-touching-student-accused-of-similar-behavior/" TargetMode="External"/><Relationship Id="rId2690" Type="http://schemas.openxmlformats.org/officeDocument/2006/relationships/hyperlink" Target="https://www.usmagazine.com/entertainment/news/how-to-watch-the-2026-super-bowl-turning-point-usa-halftime-show-date-time-performers-and-more/" TargetMode="External"/><Relationship Id="rId1360" Type="http://schemas.openxmlformats.org/officeDocument/2006/relationships/hyperlink" Target="https://www.usmagazine.com/celebrity-news/news/jill-duggar-reveals-her-family-was-involved-in-car-crash-1-year-ago/" TargetMode="External"/><Relationship Id="rId2691" Type="http://schemas.openxmlformats.org/officeDocument/2006/relationships/hyperlink" Target="https://www.lifeandstylemag.com/posts/most-followed-people-on-social-media-in-2016-vs-2026/" TargetMode="External"/><Relationship Id="rId1361" Type="http://schemas.openxmlformats.org/officeDocument/2006/relationships/hyperlink" Target="https://www.usmagazine.com/entertainment/news/why-clare-crawley-skipped-the-bachelorette-season-22-reunion/" TargetMode="External"/><Relationship Id="rId2692" Type="http://schemas.openxmlformats.org/officeDocument/2006/relationships/hyperlink" Target="https://www.usmagazine.com/entertainment/news/pastor-shares-how-wedding-happened-during-bad-bunnys-halftime-show/" TargetMode="External"/><Relationship Id="rId1362" Type="http://schemas.openxmlformats.org/officeDocument/2006/relationships/hyperlink" Target="https://www.usmagazine.com/entertainment/news/read-lisa-rinnas-biggest-bravo-bombshells-from-her-new-memoir/" TargetMode="External"/><Relationship Id="rId2693" Type="http://schemas.openxmlformats.org/officeDocument/2006/relationships/hyperlink" Target="https://www.womansworld.com/life/costco-app-update-finally-lets-you-order-cakes-and-deli-trays-online" TargetMode="External"/><Relationship Id="rId774" Type="http://schemas.openxmlformats.org/officeDocument/2006/relationships/hyperlink" Target="https://www.usmagazine.com/celebrity-moms/news/jennifer-garner-says-coparenting-with-ben-affleck-brings-a-bit-of-loss/" TargetMode="External"/><Relationship Id="rId1363" Type="http://schemas.openxmlformats.org/officeDocument/2006/relationships/hyperlink" Target="https://www.usmagazine.com/shopping/news/gwyneth-paltrow-polo-sweaters-amazon/" TargetMode="External"/><Relationship Id="rId2694" Type="http://schemas.openxmlformats.org/officeDocument/2006/relationships/hyperlink" Target="https://www.usmagazine.com/entertainment/news/4-famous-real-life-romances-that-should-be-on-ryan-murphys-love-story-show/" TargetMode="External"/><Relationship Id="rId773" Type="http://schemas.openxmlformats.org/officeDocument/2006/relationships/hyperlink" Target="https://www.usmagazine.com/crime-news/news/grandfather-found-grandson-and-family-dead-in-murder-suicide-police/" TargetMode="External"/><Relationship Id="rId1364" Type="http://schemas.openxmlformats.org/officeDocument/2006/relationships/hyperlink" Target="https://www.usmagazine.com/shopping/news/angelina-jolie-two-tone-flats-style-amazon/" TargetMode="External"/><Relationship Id="rId2695" Type="http://schemas.openxmlformats.org/officeDocument/2006/relationships/hyperlink" Target="https://www.usmagazine.com/shopping/news/lululemon-training-collection-picks/" TargetMode="External"/><Relationship Id="rId772" Type="http://schemas.openxmlformats.org/officeDocument/2006/relationships/hyperlink" Target="https://www.usmagazine.com/shopping/news/jennifer-lopez-white-cable-knit-sweater/" TargetMode="External"/><Relationship Id="rId1365" Type="http://schemas.openxmlformats.org/officeDocument/2006/relationships/hyperlink" Target="https://www.usmagazine.com/entertainment/news/3-best-new-prime-video-movies-im-watching-this-weekend-january-30-february-1/" TargetMode="External"/><Relationship Id="rId2696" Type="http://schemas.openxmlformats.org/officeDocument/2006/relationships/hyperlink" Target="https://www.usmagazine.com/entertainment/news/brandi-glanville-defends-jill-zarin-after-firing-over-bad-bunny-comments/" TargetMode="External"/><Relationship Id="rId771" Type="http://schemas.openxmlformats.org/officeDocument/2006/relationships/hyperlink" Target="https://www.usmagazine.com/celebrity-news/news/los-angeles-rams-puka-nacua-shoots-his-shot-with-sydney-sweeney/" TargetMode="External"/><Relationship Id="rId1366" Type="http://schemas.openxmlformats.org/officeDocument/2006/relationships/hyperlink" Target="https://www.usmagazine.com/entertainment/news/savannah-guthrie-skips-today-show-after-mom-reported-missing/" TargetMode="External"/><Relationship Id="rId2697" Type="http://schemas.openxmlformats.org/officeDocument/2006/relationships/hyperlink" Target="https://www.usmagazine.com/entertainment/news/speed-skater-claims-she-clashed-with-snoop-doggs-security-at-olympics/" TargetMode="External"/><Relationship Id="rId1390" Type="http://schemas.openxmlformats.org/officeDocument/2006/relationships/hyperlink" Target="https://www.usmagazine.com/shopping/news/shapeshift-jawline-and-neck-serum-sickscience/" TargetMode="External"/><Relationship Id="rId1391" Type="http://schemas.openxmlformats.org/officeDocument/2006/relationships/hyperlink" Target="https://www.usmagazine.com/shopping/news/coastal-chic-sweaters-hamptons-rich-mom-amazon/" TargetMode="External"/><Relationship Id="rId1392" Type="http://schemas.openxmlformats.org/officeDocument/2006/relationships/hyperlink" Target="https://www.usmagazine.com/crime-news/news/teen-allegedly-stabbed-mom-to-death-then-called-north-carolina-police/" TargetMode="External"/><Relationship Id="rId1393" Type="http://schemas.openxmlformats.org/officeDocument/2006/relationships/hyperlink" Target="https://www.usmagazine.com/celebrity-news/news/bitcoin-account-activity-detected-related-to-nancy-guthrie-ransom-reports/" TargetMode="External"/><Relationship Id="rId1394" Type="http://schemas.openxmlformats.org/officeDocument/2006/relationships/hyperlink" Target="https://www.womansworld.com/entertainment/music/macarthur-park-writer-jimmy-webb-finds-joy-in-alysa-lius-viral-skate" TargetMode="External"/><Relationship Id="rId1395" Type="http://schemas.openxmlformats.org/officeDocument/2006/relationships/hyperlink" Target="https://www.usmagazine.com/crime-news/news/non-profit-founder-in-tennessee-arrested-for-allegedly-strangling-wife/" TargetMode="External"/><Relationship Id="rId1396" Type="http://schemas.openxmlformats.org/officeDocument/2006/relationships/hyperlink" Target="https://www.usmagazine.com/shopping/news/colorful-rich-aunt-dresses-trend-spring/" TargetMode="External"/><Relationship Id="rId1397" Type="http://schemas.openxmlformats.org/officeDocument/2006/relationships/hyperlink" Target="https://www.usmagazine.com/shopping/news/hilary-preppy-duff-polo-sweater-amazon/" TargetMode="External"/><Relationship Id="rId1398" Type="http://schemas.openxmlformats.org/officeDocument/2006/relationships/hyperlink" Target="https://www.usmagazine.com/stylish/news/celebs-wear-off-the-shoulder-gowns-in-2026-awards-season-style-forecast/" TargetMode="External"/><Relationship Id="rId1399" Type="http://schemas.openxmlformats.org/officeDocument/2006/relationships/hyperlink" Target="https://www.usmagazine.com/celebrity-news/news/alix-earle-and-tom-brady-both-attend-2026-fanatics-pre-super-bowl-party/" TargetMode="External"/><Relationship Id="rId1389" Type="http://schemas.openxmlformats.org/officeDocument/2006/relationships/hyperlink" Target="https://www.usmagazine.com/shopping/news/aubrey-plaza-warm-cashmere-tights/" TargetMode="External"/><Relationship Id="rId799" Type="http://schemas.openxmlformats.org/officeDocument/2006/relationships/hyperlink" Target="https://www.usmagazine.com/celebrity-news/news/sarah-shahi-reveals-she-lost-friends-over-surprise-steve-howey-divorce/" TargetMode="External"/><Relationship Id="rId798" Type="http://schemas.openxmlformats.org/officeDocument/2006/relationships/hyperlink" Target="https://www.usmagazine.com/stylish/news/justin-biebers-boxers-at-the-grammys-may-have-been-a-last-minute-choice/" TargetMode="External"/><Relationship Id="rId797" Type="http://schemas.openxmlformats.org/officeDocument/2006/relationships/hyperlink" Target="https://www.usmagazine.com/entertainment/news/olympic-store-sells-out-of-t-shirt-promoting-adolf-hitlers-1936-games/" TargetMode="External"/><Relationship Id="rId1380" Type="http://schemas.openxmlformats.org/officeDocument/2006/relationships/hyperlink" Target="https://www.womansworld.com/beauty/skin/best-retinol-products-for-mature-skin-moisturizers-serums-more" TargetMode="External"/><Relationship Id="rId792" Type="http://schemas.openxmlformats.org/officeDocument/2006/relationships/hyperlink" Target="https://www.usmagazine.com/entertainment/news/congressman-wants-to-investigate-bad-bunny-halftime-show-for-twerking/" TargetMode="External"/><Relationship Id="rId1381" Type="http://schemas.openxmlformats.org/officeDocument/2006/relationships/hyperlink" Target="https://www.usmagazine.com/crime-news/news/child-of-missing-north-carolina-woman-breaks-silence-after-mom-is-found-24-years-later/" TargetMode="External"/><Relationship Id="rId791" Type="http://schemas.openxmlformats.org/officeDocument/2006/relationships/hyperlink" Target="https://www.usmagazine.com/entertainment/news/kaley-cuoco-explains-why-she-wont-do-another-show-like-big-bang-theory/" TargetMode="External"/><Relationship Id="rId1382" Type="http://schemas.openxmlformats.org/officeDocument/2006/relationships/hyperlink" Target="https://www.usmagazine.com/celebrity-news/news/jenna-bush-hager-gets-emotional-on-today-about-savannah-guthries-mom/" TargetMode="External"/><Relationship Id="rId790" Type="http://schemas.openxmlformats.org/officeDocument/2006/relationships/hyperlink" Target="https://www.usmagazine.com/celebrity-news/news/lamar-odom-checks-out-of-rehab-for-marijuana-fearing-hard-drugs-use/" TargetMode="External"/><Relationship Id="rId1383" Type="http://schemas.openxmlformats.org/officeDocument/2006/relationships/hyperlink" Target="https://www.usmagazine.com/crime-news/news/4-school-employees-officer-arrested-amid-child-abuse-material-investigation/" TargetMode="External"/><Relationship Id="rId1384" Type="http://schemas.openxmlformats.org/officeDocument/2006/relationships/hyperlink" Target="https://www.usmagazine.com/sports/news/nhls-ron-duguay-sarah-palin-have-long-distance-relationship-excl/" TargetMode="External"/><Relationship Id="rId796" Type="http://schemas.openxmlformats.org/officeDocument/2006/relationships/hyperlink" Target="https://www.womansworld.com/entertainment/classic-tv/elizabeth-montgomery-private-battle-truth-about-her-famous-dad" TargetMode="External"/><Relationship Id="rId1385" Type="http://schemas.openxmlformats.org/officeDocument/2006/relationships/hyperlink" Target="https://www.usmagazine.com/shopping/news/ashley-graham-shaggy-coat-trend/" TargetMode="External"/><Relationship Id="rId795" Type="http://schemas.openxmlformats.org/officeDocument/2006/relationships/hyperlink" Target="https://www.usmagazine.com/entertainment/news/henry-winkler-says-happy-days-ron-howard-is-1-of-the-best-partners/" TargetMode="External"/><Relationship Id="rId1386" Type="http://schemas.openxmlformats.org/officeDocument/2006/relationships/hyperlink" Target="https://www.usmagazine.com/crime-news/news/remains-found-amid-search-for-florida-mom-who-was-reported-missing-22-years-ago/" TargetMode="External"/><Relationship Id="rId794" Type="http://schemas.openxmlformats.org/officeDocument/2006/relationships/hyperlink" Target="https://www.usmagazine.com/shopping/news/reese-witherspoon-sweater-style-amazon/" TargetMode="External"/><Relationship Id="rId1387" Type="http://schemas.openxmlformats.org/officeDocument/2006/relationships/hyperlink" Target="https://www.usmagazine.com/sports/news/president-trump-shades-usa-womens-hockey-after-mens-gold-medal-win/" TargetMode="External"/><Relationship Id="rId793" Type="http://schemas.openxmlformats.org/officeDocument/2006/relationships/hyperlink" Target="https://www.usmagazine.com/crime-news/news/arizona-man-allegedly-killed-missing-teen-hed-met-on-dating-app/" TargetMode="External"/><Relationship Id="rId1388" Type="http://schemas.openxmlformats.org/officeDocument/2006/relationships/hyperlink" Target="https://www.usmagazine.com/celebrity-news/news/matt-lauer-accuser-brooke-nevils-recalls-complicated-alleged-assault/" TargetMode="External"/><Relationship Id="rId3191" Type="http://schemas.openxmlformats.org/officeDocument/2006/relationships/hyperlink" Target="https://www.womansworld.com/uncategorized/jennifer-morrison-on-the-night-agent-season-3-exclusive" TargetMode="External"/><Relationship Id="rId3190" Type="http://schemas.openxmlformats.org/officeDocument/2006/relationships/hyperlink" Target="https://www.womansworld.com/wellness/diabetes/stop-a-blood-sugar-spike-easy-ways-to-lower-post-meal-glucose" TargetMode="External"/><Relationship Id="rId3193" Type="http://schemas.openxmlformats.org/officeDocument/2006/relationships/hyperlink" Target="https://www.womansworld.com/life/new-jellyfish-galaxy-discovered-with-star-forming-tentacles" TargetMode="External"/><Relationship Id="rId3192" Type="http://schemas.openxmlformats.org/officeDocument/2006/relationships/hyperlink" Target="https://www.usmagazine.com/entertainment/news/meet-the-scrubs-revival-cast-including-alums-from-original-show/" TargetMode="External"/><Relationship Id="rId3195" Type="http://schemas.openxmlformats.org/officeDocument/2006/relationships/hyperlink" Target="https://www.usmagazine.com/celebrity-news/news/pusha-t-hits-grammys-red-carpet-after-being-named-in-the-epstein-files/" TargetMode="External"/><Relationship Id="rId3194" Type="http://schemas.openxmlformats.org/officeDocument/2006/relationships/hyperlink" Target="https://www.usmagazine.com/celebrity-news/news/shia-labeoufs-ups-and-downs-through-the-years-photos/" TargetMode="External"/><Relationship Id="rId3197" Type="http://schemas.openxmlformats.org/officeDocument/2006/relationships/hyperlink" Target="https://www.usmagazine.com/shopping/news/remilia-daily-hair-serum-capsules/" TargetMode="External"/><Relationship Id="rId3196" Type="http://schemas.openxmlformats.org/officeDocument/2006/relationships/hyperlink" Target="https://www.lifeandstylemag.com/posts/why-experiences-make-you-happier-than-buying-material-things/" TargetMode="External"/><Relationship Id="rId3199" Type="http://schemas.openxmlformats.org/officeDocument/2006/relationships/hyperlink" Target="https://www.lifeandstylemag.com/posts/title-page-sep-sitename-pete-davidsons-vhs-collection-has-entered-its-flop-era/" TargetMode="External"/><Relationship Id="rId3198" Type="http://schemas.openxmlformats.org/officeDocument/2006/relationships/hyperlink" Target="https://www.usmagazine.com/entertainment/news/which-bachelorette-leads-returned-for-season-22s-before-the-first-rose/" TargetMode="External"/><Relationship Id="rId3180" Type="http://schemas.openxmlformats.org/officeDocument/2006/relationships/hyperlink" Target="https://www.womansworld.com/life/what-to-do-with-leftover-flowers-ways-to-resuse-your-old-bouquet" TargetMode="External"/><Relationship Id="rId3182" Type="http://schemas.openxmlformats.org/officeDocument/2006/relationships/hyperlink" Target="https://www.usmagazine.com/sports/news/frankie-muniz-recalls-last-conversation-with-dale-earnhardt-before-crash/" TargetMode="External"/><Relationship Id="rId3181" Type="http://schemas.openxmlformats.org/officeDocument/2006/relationships/hyperlink" Target="https://www.womansworld.com/life/costco-recalls-mini-beignets-after-undisclosed-hazelnut-alert" TargetMode="External"/><Relationship Id="rId3184" Type="http://schemas.openxmlformats.org/officeDocument/2006/relationships/hyperlink" Target="https://www.usmagazine.com/celebrity-news/news/eric-dane-addresses-als-battle-mortality-and-more-in-last-interview/" TargetMode="External"/><Relationship Id="rId3183" Type="http://schemas.openxmlformats.org/officeDocument/2006/relationships/hyperlink" Target="https://www.usmagazine.com/celebrity-news/news/fans-react-to-chers-confused-onstage-moment-during-the-2026-grammys/" TargetMode="External"/><Relationship Id="rId3186" Type="http://schemas.openxmlformats.org/officeDocument/2006/relationships/hyperlink" Target="https://www.usmagazine.com/entertainment/news/harry-styles-presents-at-2026-grammy-awards-after-skipping-red-carpet/" TargetMode="External"/><Relationship Id="rId3185" Type="http://schemas.openxmlformats.org/officeDocument/2006/relationships/hyperlink" Target="https://www.usmagazine.com/celebrity-news/news/how-today-anchor-savannah-guthries-family-found-out-mom-was-missing/" TargetMode="External"/><Relationship Id="rId3188" Type="http://schemas.openxmlformats.org/officeDocument/2006/relationships/hyperlink" Target="https://www.usmagazine.com/shopping/news/luxe-cozy-knit-sweaters-spring/" TargetMode="External"/><Relationship Id="rId3187" Type="http://schemas.openxmlformats.org/officeDocument/2006/relationships/hyperlink" Target="https://www.usmagazine.com/entertainment/news/kate-walsh-teases-hope-for-addison-and-jakes-greys-anatomy-marriage/" TargetMode="External"/><Relationship Id="rId3189" Type="http://schemas.openxmlformats.org/officeDocument/2006/relationships/hyperlink" Target="https://www.usmagazine.com/celebrity-news/news/montell-jordan-says-hes-appreciative-of-james-van-der-beek-amid-cancer-journey/" TargetMode="External"/><Relationship Id="rId3151" Type="http://schemas.openxmlformats.org/officeDocument/2006/relationships/hyperlink" Target="https://www.usmagazine.com/entertainment/news/5-most-unconventional-romance-movies-of-all-time-lars-and-the-real-girl-and-more/" TargetMode="External"/><Relationship Id="rId3150" Type="http://schemas.openxmlformats.org/officeDocument/2006/relationships/hyperlink" Target="https://www.womansworld.com/wellness/cancer/snooki-cervical-cancer-warning-sign" TargetMode="External"/><Relationship Id="rId3153" Type="http://schemas.openxmlformats.org/officeDocument/2006/relationships/hyperlink" Target="https://www.usmagazine.com/celebrity-body/news/brittany-mahomes-christen-goff-and-more-cover-sports-illustrated-in-bikinis/" TargetMode="External"/><Relationship Id="rId3152" Type="http://schemas.openxmlformats.org/officeDocument/2006/relationships/hyperlink" Target="https://www.womansworld.com/entertainment/celebrities/cassie-scerbo-talks-new-movie-she-works-in-the-taylor-sheridan-world-exclusive" TargetMode="External"/><Relationship Id="rId3155" Type="http://schemas.openxmlformats.org/officeDocument/2006/relationships/hyperlink" Target="https://www.usmagazine.com/celebrity-news/news/project-runways-tim-gunn-reveals-why-hes-been-celibate-for-43-years/" TargetMode="External"/><Relationship Id="rId3154" Type="http://schemas.openxmlformats.org/officeDocument/2006/relationships/hyperlink" Target="https://www.womansworld.com/entertainment/movies/true-story-behind-i-can-only-imagine-2" TargetMode="External"/><Relationship Id="rId3157" Type="http://schemas.openxmlformats.org/officeDocument/2006/relationships/hyperlink" Target="https://www.usmagazine.com/celebrity-news/news/aaron-carters-ex-denies-making-illegal-withdrawals-from-his-accounts/" TargetMode="External"/><Relationship Id="rId3156" Type="http://schemas.openxmlformats.org/officeDocument/2006/relationships/hyperlink" Target="https://www.usmagazine.com/crime-news/news/bryan-kohberger-defense-argued-autopsies-suggest-there-were-2-killers/" TargetMode="External"/><Relationship Id="rId3159" Type="http://schemas.openxmlformats.org/officeDocument/2006/relationships/hyperlink" Target="https://www.usmagazine.com/entertainment/news/the-voice-commentator-druski-teams-up-with-nba-all-stars-for-season-29/" TargetMode="External"/><Relationship Id="rId3158" Type="http://schemas.openxmlformats.org/officeDocument/2006/relationships/hyperlink" Target="https://www.usmagazine.com/entertainment/news/jake-paul-responds-after-logan-paul-called-him-out-for-bad-bunny-criticism/" TargetMode="External"/><Relationship Id="rId3149" Type="http://schemas.openxmlformats.org/officeDocument/2006/relationships/hyperlink" Target="https://www.usmagazine.com/entertainment/news/3-popular-hulu-movies-and-tv-shows-to-binge-watch-this-week-february-23-27-26/" TargetMode="External"/><Relationship Id="rId3140" Type="http://schemas.openxmlformats.org/officeDocument/2006/relationships/hyperlink" Target="https://www.usmagazine.com/entertainment/news/which-matlock-stars-are-and-arent-returning-for-season-3-after-scandal/" TargetMode="External"/><Relationship Id="rId3142" Type="http://schemas.openxmlformats.org/officeDocument/2006/relationships/hyperlink" Target="https://www.usmagazine.com/crime-news/news/brendan-banfield-admits-to-affair-with-au-pair-denies-planning-wifes-murder/" TargetMode="External"/><Relationship Id="rId3141" Type="http://schemas.openxmlformats.org/officeDocument/2006/relationships/hyperlink" Target="https://www.usmagazine.com/crime-news/news/tommy-schaefer-deported-to-us-after-11-years-in-prison-for-bali-suitcase-murder/" TargetMode="External"/><Relationship Id="rId3144" Type="http://schemas.openxmlformats.org/officeDocument/2006/relationships/hyperlink" Target="https://www.usmagazine.com/entertainment/news/3-best-new-to-hbo-max-movies-to-watch-this-weekend-february-6-8/" TargetMode="External"/><Relationship Id="rId3143" Type="http://schemas.openxmlformats.org/officeDocument/2006/relationships/hyperlink" Target="https://www.usmagazine.com/celebrity-news/news/stars-support-savannah-guthrie-amid-familys-search-for-missing-mom-nancy/" TargetMode="External"/><Relationship Id="rId3146" Type="http://schemas.openxmlformats.org/officeDocument/2006/relationships/hyperlink" Target="https://www.usmagazine.com/celebrity-news/news/michael-keaton-shares-memories-of-catherine-ohara-1-week-after-death/" TargetMode="External"/><Relationship Id="rId3145" Type="http://schemas.openxmlformats.org/officeDocument/2006/relationships/hyperlink" Target="https://www.usmagazine.com/celebrity-news/news/marc-anthony-breaks-silence-on-beckham-family-drama/" TargetMode="External"/><Relationship Id="rId3148" Type="http://schemas.openxmlformats.org/officeDocument/2006/relationships/hyperlink" Target="https://www.womansworld.com/life/money/how-to-find-the-right-financial-planner-when-retirement-is-around-the-corner" TargetMode="External"/><Relationship Id="rId3147" Type="http://schemas.openxmlformats.org/officeDocument/2006/relationships/hyperlink" Target="https://www.usmagazine.com/celebrity-news/news/christine-quinn-says-she-was-served-by-ex-while-filming-house-of-villains/" TargetMode="External"/><Relationship Id="rId3171" Type="http://schemas.openxmlformats.org/officeDocument/2006/relationships/hyperlink" Target="https://www.usmagazine.com/sports/news/quinn-hughes-excited-to-attend-state-of-the-union-amid-controversy/" TargetMode="External"/><Relationship Id="rId3170" Type="http://schemas.openxmlformats.org/officeDocument/2006/relationships/hyperlink" Target="https://www.usmagazine.com/celebrity-news/news/why-bitcoin-notes-may-not-be-taken-seriously-in-nancy-guthrie-case-fbi-agent/" TargetMode="External"/><Relationship Id="rId3173" Type="http://schemas.openxmlformats.org/officeDocument/2006/relationships/hyperlink" Target="https://www.usmagazine.com/entertainment/news/5-top-new-movies-and-shows-to-watch-this-week-on-netflix-prime-video-more-february-2-6/" TargetMode="External"/><Relationship Id="rId3172" Type="http://schemas.openxmlformats.org/officeDocument/2006/relationships/hyperlink" Target="https://www.usmagazine.com/entertainment/news/how-olympics-opening-ceremony-addressed-savannah-guthries-absence/" TargetMode="External"/><Relationship Id="rId3175" Type="http://schemas.openxmlformats.org/officeDocument/2006/relationships/hyperlink" Target="https://www.usmagazine.com/entertainment/news/who-is-lincoln-fox-meet-the-boy-who-appeared-in-bad-bunnys-halftime-show/" TargetMode="External"/><Relationship Id="rId3174" Type="http://schemas.openxmlformats.org/officeDocument/2006/relationships/hyperlink" Target="https://www.usmagazine.com/shopping/news/walmart-scoop-brand-luxe-looking-fashion/" TargetMode="External"/><Relationship Id="rId3177" Type="http://schemas.openxmlformats.org/officeDocument/2006/relationships/hyperlink" Target="https://www.usmagazine.com/shopping/news/luxurious-shoes-under-50/" TargetMode="External"/><Relationship Id="rId3176" Type="http://schemas.openxmlformats.org/officeDocument/2006/relationships/hyperlink" Target="https://www.usmagazine.com/shopping/news/last-minute-valentines-day-gifts-love-fashion-beauty-home/" TargetMode="External"/><Relationship Id="rId3179" Type="http://schemas.openxmlformats.org/officeDocument/2006/relationships/hyperlink" Target="https://www.usmagazine.com/celebrity-news/news/bonnie-blues-participant-details-behind-the-scenes-secrets-of-breeding-event/" TargetMode="External"/><Relationship Id="rId3178" Type="http://schemas.openxmlformats.org/officeDocument/2006/relationships/hyperlink" Target="https://www.usmagazine.com/celebrity-news/news/alan-cumming-addresses-tourettes-outbursts-at-2026-bafta-awards/" TargetMode="External"/><Relationship Id="rId3160" Type="http://schemas.openxmlformats.org/officeDocument/2006/relationships/hyperlink" Target="https://www.usmagazine.com/celebrity-news/news/bill-gates-responds-to-epstein-email-claim-he-got-sti-from-russian-girls/" TargetMode="External"/><Relationship Id="rId3162" Type="http://schemas.openxmlformats.org/officeDocument/2006/relationships/hyperlink" Target="https://www.womansworld.com/entertainment/celebrities/all-about-the-drummond-calf-ree-and-ladd-saved" TargetMode="External"/><Relationship Id="rId3161" Type="http://schemas.openxmlformats.org/officeDocument/2006/relationships/hyperlink" Target="https://www.usmagazine.com/celebrity-news/news/bella-hadid-felt-disposable-while-going-through-lyme-disease-treatment/" TargetMode="External"/><Relationship Id="rId3164" Type="http://schemas.openxmlformats.org/officeDocument/2006/relationships/hyperlink" Target="https://www.usmagazine.com/entertainment/news/how-team-usa-hockey-felt-johnny-gaudreaus-presence-in-gold-medal-game/" TargetMode="External"/><Relationship Id="rId3163" Type="http://schemas.openxmlformats.org/officeDocument/2006/relationships/hyperlink" Target="https://www.lifeandstylemag.com/posts/kendall-toole-reacts-to-her-viral-get-em-banned-moment/" TargetMode="External"/><Relationship Id="rId3166" Type="http://schemas.openxmlformats.org/officeDocument/2006/relationships/hyperlink" Target="https://www.usmagazine.com/entertainment/news/hilary-duff-addresses-backlash-to-racy-references-on-new-song-roommates/" TargetMode="External"/><Relationship Id="rId3165" Type="http://schemas.openxmlformats.org/officeDocument/2006/relationships/hyperlink" Target="https://www.usmagazine.com/celebrity-body/news/brandi-glanville-blames-ruptured-breast-implants-for-face-parasite/" TargetMode="External"/><Relationship Id="rId3168" Type="http://schemas.openxmlformats.org/officeDocument/2006/relationships/hyperlink" Target="https://www.usmagazine.com/crime-news/news/dentist-allegedly-performed-surgery-on-texas-patient-while-intoxicated/" TargetMode="External"/><Relationship Id="rId3167" Type="http://schemas.openxmlformats.org/officeDocument/2006/relationships/hyperlink" Target="https://www.usmagazine.com/celebrity-news/news/hilary-duff-addresses-ashley-tisdales-toxic-mom-group-claims/" TargetMode="External"/><Relationship Id="rId3169" Type="http://schemas.openxmlformats.org/officeDocument/2006/relationships/hyperlink" Target="https://www.usmagazine.com/entertainment/news/brooke-shields-teases-charlottes-2-part-return-on-when-calls-the-heart/" TargetMode="External"/><Relationship Id="rId2700" Type="http://schemas.openxmlformats.org/officeDocument/2006/relationships/hyperlink" Target="https://www.usmagazine.com/entertainment/news/dancing-with-the-stars-announces-new-fan-convention-and-live-show/" TargetMode="External"/><Relationship Id="rId2701" Type="http://schemas.openxmlformats.org/officeDocument/2006/relationships/hyperlink" Target="https://www.usmagazine.com/shopping/news/oversized-blazers-coolaunt-under-50/" TargetMode="External"/><Relationship Id="rId2702" Type="http://schemas.openxmlformats.org/officeDocument/2006/relationships/hyperlink" Target="https://www.usmagazine.com/celebrity-news/news/gigi-hadid-honors-brothers-dog-with-sweet-photo-of-daughter-khai/" TargetMode="External"/><Relationship Id="rId2703" Type="http://schemas.openxmlformats.org/officeDocument/2006/relationships/hyperlink" Target="https://www.usmagazine.com/sports/news/ex-qb-cam-newton-claims-a-womans-value-decreases-with-children/" TargetMode="External"/><Relationship Id="rId2704" Type="http://schemas.openxmlformats.org/officeDocument/2006/relationships/hyperlink" Target="https://www.usmagazine.com/celebrity-news/news/rhoslcs-mary-cosby-breaks-silence-after-son-roberts-death-at-23/" TargetMode="External"/><Relationship Id="rId2705" Type="http://schemas.openxmlformats.org/officeDocument/2006/relationships/hyperlink" Target="https://www.womansworld.com/entertainment/celebrities/east-tennessee-childrens-hospital-named-dolly-parton-childrens-hospital" TargetMode="External"/><Relationship Id="rId2706" Type="http://schemas.openxmlformats.org/officeDocument/2006/relationships/hyperlink" Target="https://www.usmagazine.com/crime-news/news/shanteari-weems-has-no-regrets-about-shooting-ex-husband-james-weems-jr/" TargetMode="External"/><Relationship Id="rId2707" Type="http://schemas.openxmlformats.org/officeDocument/2006/relationships/hyperlink" Target="https://www.usmagazine.com/entertainment/news/is-adrianne-curry-in-netflixs-antm-documentary-her-absence-explained/" TargetMode="External"/><Relationship Id="rId2708" Type="http://schemas.openxmlformats.org/officeDocument/2006/relationships/hyperlink" Target="https://www.usmagazine.com/entertainment/news/how-long-were-mormon-wives-taylor-dakota-together-between-breakups/" TargetMode="External"/><Relationship Id="rId2709" Type="http://schemas.openxmlformats.org/officeDocument/2006/relationships/hyperlink" Target="https://www.usmagazine.com/sports/news/sister-of-late-sports-reporter-got-a-sign-from-him-day-after-his-death/" TargetMode="External"/><Relationship Id="rId2720" Type="http://schemas.openxmlformats.org/officeDocument/2006/relationships/hyperlink" Target="https://www.usmagazine.com/shopping/news/spring-wardrobe-refresh-tees-tank-tops-amazon/" TargetMode="External"/><Relationship Id="rId2721" Type="http://schemas.openxmlformats.org/officeDocument/2006/relationships/hyperlink" Target="https://www.usmagazine.com/entertainment/news/what-time-is-trumps-2026-state-of-the-union-everything-you-need-to-know/" TargetMode="External"/><Relationship Id="rId2722" Type="http://schemas.openxmlformats.org/officeDocument/2006/relationships/hyperlink" Target="https://www.usmagazine.com/celebrity-news/news/who-is-kelsie-domer-what-to-know-about-rodeo-star-after-daughters-death/" TargetMode="External"/><Relationship Id="rId2723" Type="http://schemas.openxmlformats.org/officeDocument/2006/relationships/hyperlink" Target="https://www.usmagazine.com/entertainment/news/bridgertons-season-4-finale-post-credits-scene-features-major-change/" TargetMode="External"/><Relationship Id="rId2724" Type="http://schemas.openxmlformats.org/officeDocument/2006/relationships/hyperlink" Target="https://www.usmagazine.com/celebrity-news/news/wellness-influencer-dead-at-age-31-after-ivf-procedure-complications/" TargetMode="External"/><Relationship Id="rId2725" Type="http://schemas.openxmlformats.org/officeDocument/2006/relationships/hyperlink" Target="https://www.usmagazine.com/entertainment/news/taylor-sheridans-the-madison-trailer-hints-at-major-onscreen-death/" TargetMode="External"/><Relationship Id="rId2726" Type="http://schemas.openxmlformats.org/officeDocument/2006/relationships/hyperlink" Target="https://www.womansworld.com/entertainment/books/best-new-historical-fiction-romance-books" TargetMode="External"/><Relationship Id="rId2727" Type="http://schemas.openxmlformats.org/officeDocument/2006/relationships/hyperlink" Target="https://www.usmagazine.com/entertainment/news/olympics-broadcaster-reacts-to-calling-2026-mens-big-air-final-boring/" TargetMode="External"/><Relationship Id="rId2728" Type="http://schemas.openxmlformats.org/officeDocument/2006/relationships/hyperlink" Target="https://www.usmagazine.com/celebrity-news/news/fbi-director-responds-to-critics-of-celebration-with-team-usa-hockey/" TargetMode="External"/><Relationship Id="rId2729" Type="http://schemas.openxmlformats.org/officeDocument/2006/relationships/hyperlink" Target="https://www.usmagazine.com/sports/news/former-player-calls-out-nfl-after-the-death-of-vikings-rondale-moore/" TargetMode="External"/><Relationship Id="rId2710" Type="http://schemas.openxmlformats.org/officeDocument/2006/relationships/hyperlink" Target="https://www.usmagazine.com/entertainment/news/3-underrated-netflix-shows-i-cant-wait-to-watch-this-weekend-february-6-8/" TargetMode="External"/><Relationship Id="rId2711" Type="http://schemas.openxmlformats.org/officeDocument/2006/relationships/hyperlink" Target="https://www.womansworld.com/entertainment/celebrities/fbi-spinoff-cia-casts-real-life-couples" TargetMode="External"/><Relationship Id="rId2712" Type="http://schemas.openxmlformats.org/officeDocument/2006/relationships/hyperlink" Target="https://www.usmagazine.com/shopping/news/frequent-flyer-chic-matching-sets/" TargetMode="External"/><Relationship Id="rId2713" Type="http://schemas.openxmlformats.org/officeDocument/2006/relationships/hyperlink" Target="https://www.usmagazine.com/shopping/news/align-daphne-waisted-denim-blazer-spring/" TargetMode="External"/><Relationship Id="rId2714" Type="http://schemas.openxmlformats.org/officeDocument/2006/relationships/hyperlink" Target="https://www.usmagazine.com/celebrity-news/news/prince-andrew-kneels-on-all-fours-over-woman-in-new-epstein-photos/" TargetMode="External"/><Relationship Id="rId2715" Type="http://schemas.openxmlformats.org/officeDocument/2006/relationships/hyperlink" Target="https://www.usmagazine.com/celebrity-news/news/lizzie-mcguire-star-robert-carradines-cause-of-death-revealed/" TargetMode="External"/><Relationship Id="rId2716" Type="http://schemas.openxmlformats.org/officeDocument/2006/relationships/hyperlink" Target="https://www.usmagazine.com/celebrity-news/news/fbi-shared-alleged-ransom-note-with-savannah-guthrie-for-missing-mom/" TargetMode="External"/><Relationship Id="rId2717" Type="http://schemas.openxmlformats.org/officeDocument/2006/relationships/hyperlink" Target="https://www.usmagazine.com/shopping/news/french-girl-capsule-wardrobe-worth-buying/" TargetMode="External"/><Relationship Id="rId2718" Type="http://schemas.openxmlformats.org/officeDocument/2006/relationships/hyperlink" Target="https://www.usmagazine.com/shopping/news/sick-science-shape-shift-jaw-defining-serum/" TargetMode="External"/><Relationship Id="rId2719" Type="http://schemas.openxmlformats.org/officeDocument/2006/relationships/hyperlink" Target="https://www.usmagazine.com/entertainment/news/which-virgin-river-roles-have-been-recast-over-the-years-after-cast-exits/" TargetMode="External"/><Relationship Id="rId1455" Type="http://schemas.openxmlformats.org/officeDocument/2006/relationships/hyperlink" Target="https://www.usmagazine.com/entertainment/news/3-prime-video-movies-that-are-a-perfect-10-10-february-2026/" TargetMode="External"/><Relationship Id="rId2786" Type="http://schemas.openxmlformats.org/officeDocument/2006/relationships/hyperlink" Target="https://www.usmagazine.com/celebrity-news/news/style-influencer-dawn-roth-diagnosed-with-cancer-at-50-not-localized/" TargetMode="External"/><Relationship Id="rId1456" Type="http://schemas.openxmlformats.org/officeDocument/2006/relationships/hyperlink" Target="https://www.usmagazine.com/shopping/news/teyana-taylor-grammys-hair-gel/" TargetMode="External"/><Relationship Id="rId2787" Type="http://schemas.openxmlformats.org/officeDocument/2006/relationships/hyperlink" Target="https://www.usmagazine.com/shopping/news/taylor-swift-retro-reebok-sneakers-amazon/" TargetMode="External"/><Relationship Id="rId1457" Type="http://schemas.openxmlformats.org/officeDocument/2006/relationships/hyperlink" Target="https://www.womansworld.com/wellness/cancer/hpv-vaccine-after-40-who-should-get-it" TargetMode="External"/><Relationship Id="rId2788" Type="http://schemas.openxmlformats.org/officeDocument/2006/relationships/hyperlink" Target="https://www.usmagazine.com/shopping/news/kylie-jenner-snack-control-hack-jelly/" TargetMode="External"/><Relationship Id="rId1458" Type="http://schemas.openxmlformats.org/officeDocument/2006/relationships/hyperlink" Target="https://www.usmagazine.com/crime-news/news/florida-mother-allegedly-killed-her-2-children-then-died-by-suicide/" TargetMode="External"/><Relationship Id="rId2789" Type="http://schemas.openxmlformats.org/officeDocument/2006/relationships/hyperlink" Target="https://www.usmagazine.com/entertainment/news/andy-cohen-breaks-silence-after-rhony-docuseries-announcement-at-e/" TargetMode="External"/><Relationship Id="rId1459" Type="http://schemas.openxmlformats.org/officeDocument/2006/relationships/hyperlink" Target="https://www.usmagazine.com/food/news/travis-kelce-jokes-he-gained-weight-after-eating-taylor-swifts-sourdough/" TargetMode="External"/><Relationship Id="rId629" Type="http://schemas.openxmlformats.org/officeDocument/2006/relationships/hyperlink" Target="https://www.fresnobee.com/news/local/article314591633.html" TargetMode="External"/><Relationship Id="rId624" Type="http://schemas.openxmlformats.org/officeDocument/2006/relationships/hyperlink" Target="https://www.star-telegram.com/news/politics-government/state-politics/article314750766.html" TargetMode="External"/><Relationship Id="rId623" Type="http://schemas.openxmlformats.org/officeDocument/2006/relationships/hyperlink" Target="https://www.miamiherald.com/miami-com/miami-com-news/article314806906.html" TargetMode="External"/><Relationship Id="rId622" Type="http://schemas.openxmlformats.org/officeDocument/2006/relationships/hyperlink" Target="https://www.sacbee.com/news/weather-news/article314849742.html" TargetMode="External"/><Relationship Id="rId621" Type="http://schemas.openxmlformats.org/officeDocument/2006/relationships/hyperlink" Target="https://www.miamiherald.com/opinion/editorials/article314517150.html" TargetMode="External"/><Relationship Id="rId628" Type="http://schemas.openxmlformats.org/officeDocument/2006/relationships/hyperlink" Target="https://www.newsobserver.com/news/business/article314632402.html" TargetMode="External"/><Relationship Id="rId627" Type="http://schemas.openxmlformats.org/officeDocument/2006/relationships/hyperlink" Target="https://www.kansascity.com/sports/spt-columns-blogs/for-petes-sake/article314803544.html" TargetMode="External"/><Relationship Id="rId626" Type="http://schemas.openxmlformats.org/officeDocument/2006/relationships/hyperlink" Target="https://www.kansascity.com/news/local/clay-county/article314692654.html" TargetMode="External"/><Relationship Id="rId625" Type="http://schemas.openxmlformats.org/officeDocument/2006/relationships/hyperlink" Target="https://www.star-telegram.com/news/local/crime/article314876135.html" TargetMode="External"/><Relationship Id="rId2780" Type="http://schemas.openxmlformats.org/officeDocument/2006/relationships/hyperlink" Target="https://www.womansworld.com/entertainment/tv-shows/is-luke-macfarlane-joining-shifting-gears-season-3" TargetMode="External"/><Relationship Id="rId1450" Type="http://schemas.openxmlformats.org/officeDocument/2006/relationships/hyperlink" Target="https://www.usmagazine.com/entertainment/news/new-on-tubi-in-february-2026-full-list-of-all-the-free-movies-and-shows/" TargetMode="External"/><Relationship Id="rId2781" Type="http://schemas.openxmlformats.org/officeDocument/2006/relationships/hyperlink" Target="https://www.usmagazine.com/celebrity-moms/news/speed-skater-francesca-lollobrigida-celebrates-olympic-win-with-son/" TargetMode="External"/><Relationship Id="rId620" Type="http://schemas.openxmlformats.org/officeDocument/2006/relationships/hyperlink" Target="https://www.star-telegram.com/news/state/texas/article314825163.html" TargetMode="External"/><Relationship Id="rId1451" Type="http://schemas.openxmlformats.org/officeDocument/2006/relationships/hyperlink" Target="https://www.usmagazine.com/crime-news/news/kindergarten-teacher-allegedly-assaulted-student-is-fired-from-school/" TargetMode="External"/><Relationship Id="rId2782" Type="http://schemas.openxmlformats.org/officeDocument/2006/relationships/hyperlink" Target="https://www.usmagazine.com/entertainment/news/this-2007-comedy-classic-has-an-almost-perfect-rotten-tomatoes-score-and-it-still-holds-up/" TargetMode="External"/><Relationship Id="rId1452" Type="http://schemas.openxmlformats.org/officeDocument/2006/relationships/hyperlink" Target="https://www.usmagazine.com/celebrity-news/news/rhobhs-rachel-zoe-reveals-when-rodger-berman-divorce-will-be-finalized/" TargetMode="External"/><Relationship Id="rId2783" Type="http://schemas.openxmlformats.org/officeDocument/2006/relationships/hyperlink" Target="https://www.usmagazine.com/entertainment/news/when-does-high-potential-come-back-after-pause-next-episode-details/" TargetMode="External"/><Relationship Id="rId1453" Type="http://schemas.openxmlformats.org/officeDocument/2006/relationships/hyperlink" Target="https://www.usmagazine.com/crime-news/news/dna-ties-serial-killer-to-1992-cold-case-of-oregon-woman-killed-at-home/" TargetMode="External"/><Relationship Id="rId2784" Type="http://schemas.openxmlformats.org/officeDocument/2006/relationships/hyperlink" Target="https://www.womansworld.com/entertainment/tv-shows/the-way-home-season-4" TargetMode="External"/><Relationship Id="rId1454" Type="http://schemas.openxmlformats.org/officeDocument/2006/relationships/hyperlink" Target="https://www.usmagazine.com/shopping/news/katie-holmes-winter-flats-trend-amazon/" TargetMode="External"/><Relationship Id="rId2785" Type="http://schemas.openxmlformats.org/officeDocument/2006/relationships/hyperlink" Target="https://www.usmagazine.com/celebrity-news/news/martin-shorts-daughter-katherine-found-dead-at-age-42/" TargetMode="External"/><Relationship Id="rId1444" Type="http://schemas.openxmlformats.org/officeDocument/2006/relationships/hyperlink" Target="https://www.usmagazine.com/entertainment/news/3-best-new-hulu-movies-im-watching-this-weekend-february-13-15-date-night-and-more/" TargetMode="External"/><Relationship Id="rId2775" Type="http://schemas.openxmlformats.org/officeDocument/2006/relationships/hyperlink" Target="https://www.usmagazine.com/celebrity-news/news/how-james-van-der-beeks-ex-wife-heather-mccomb-react-to-his-death/" TargetMode="External"/><Relationship Id="rId1445" Type="http://schemas.openxmlformats.org/officeDocument/2006/relationships/hyperlink" Target="https://www.usmagazine.com/shopping/news/comfy-tummy-control-transitional-dresses/" TargetMode="External"/><Relationship Id="rId2776" Type="http://schemas.openxmlformats.org/officeDocument/2006/relationships/hyperlink" Target="https://www.usmagazine.com/celebrity-news/news/who-is-gabby-barrett-what-to-know-about-turning-point-halftime-show-performer/" TargetMode="External"/><Relationship Id="rId1446" Type="http://schemas.openxmlformats.org/officeDocument/2006/relationships/hyperlink" Target="https://www.usmagazine.com/crime-news/news/florida-man-allegedly-confessed-to-cops-he-snapped-his-grandmothers-neck/" TargetMode="External"/><Relationship Id="rId2777" Type="http://schemas.openxmlformats.org/officeDocument/2006/relationships/hyperlink" Target="https://www.usmagazine.com/celebrity-news/news/did-shaboozey-confirm-odessa-azion-drew-starkeys-romance-at-2026-grammys/" TargetMode="External"/><Relationship Id="rId1447" Type="http://schemas.openxmlformats.org/officeDocument/2006/relationships/hyperlink" Target="https://www.usmagazine.com/celebrity-news/news/zayn-malik-clarifies-comment-about-not-being-in-love-with-gigi-hadid/" TargetMode="External"/><Relationship Id="rId2778" Type="http://schemas.openxmlformats.org/officeDocument/2006/relationships/hyperlink" Target="https://www.usmagazine.com/shopping/news/work-to-play-silky-skirts/" TargetMode="External"/><Relationship Id="rId1448" Type="http://schemas.openxmlformats.org/officeDocument/2006/relationships/hyperlink" Target="https://www.usmagazine.com/celebrity-news/news/james-van-der-beek-urged-fans-not-to-ignore-this-colorectal-cancer-symptom/" TargetMode="External"/><Relationship Id="rId2779" Type="http://schemas.openxmlformats.org/officeDocument/2006/relationships/hyperlink" Target="https://www.usmagazine.com/celebrity-news/news/spencer-pratt-and-stephanie-pratts-ups-and-downs-through-the-years/" TargetMode="External"/><Relationship Id="rId1449" Type="http://schemas.openxmlformats.org/officeDocument/2006/relationships/hyperlink" Target="https://www.womansworld.com/entertainment/celebrities/sam-elliott-landman-what-to-expect-tl-season-3" TargetMode="External"/><Relationship Id="rId619" Type="http://schemas.openxmlformats.org/officeDocument/2006/relationships/hyperlink" Target="https://www.charlotteobserver.com/charlottefive/c5-food-drink/article314728307.html" TargetMode="External"/><Relationship Id="rId618" Type="http://schemas.openxmlformats.org/officeDocument/2006/relationships/hyperlink" Target="https://www.kansascity.com/news/politics-government/article314812184.html" TargetMode="External"/><Relationship Id="rId613" Type="http://schemas.openxmlformats.org/officeDocument/2006/relationships/hyperlink" Target="https://www.miamiherald.com/news/local/community/broward/article314702994.html" TargetMode="External"/><Relationship Id="rId612" Type="http://schemas.openxmlformats.org/officeDocument/2006/relationships/hyperlink" Target="https://www.star-telegram.com/opinion/ryanjrusak/article314532708.html" TargetMode="External"/><Relationship Id="rId611" Type="http://schemas.openxmlformats.org/officeDocument/2006/relationships/hyperlink" Target="https://www.kentucky.com/news/weather-news/article314742144.html" TargetMode="External"/><Relationship Id="rId610" Type="http://schemas.openxmlformats.org/officeDocument/2006/relationships/hyperlink" Target="https://www.charlotteobserver.com/news/local/article314837186.html" TargetMode="External"/><Relationship Id="rId617" Type="http://schemas.openxmlformats.org/officeDocument/2006/relationships/hyperlink" Target="https://www.charlotteobserver.com/charlottefive/c5-things-to-do/article314543633.html" TargetMode="External"/><Relationship Id="rId616" Type="http://schemas.openxmlformats.org/officeDocument/2006/relationships/hyperlink" Target="https://www.miamiherald.com/news/nation-world/world/americas/haiti/article314783294.html" TargetMode="External"/><Relationship Id="rId615" Type="http://schemas.openxmlformats.org/officeDocument/2006/relationships/hyperlink" Target="https://www.charlotteobserver.com/news/state/north-carolina/article314771274.html" TargetMode="External"/><Relationship Id="rId614" Type="http://schemas.openxmlformats.org/officeDocument/2006/relationships/hyperlink" Target="https://www.sacbee.com/news/weather-news/article314617152.html" TargetMode="External"/><Relationship Id="rId2770" Type="http://schemas.openxmlformats.org/officeDocument/2006/relationships/hyperlink" Target="https://www.usmagazine.com/entertainment/news/colton-underwood-reveals-if-he-speaks-to-cassie-randolph-after-restraining-order/" TargetMode="External"/><Relationship Id="rId1440" Type="http://schemas.openxmlformats.org/officeDocument/2006/relationships/hyperlink" Target="https://www.usmagazine.com/entertainment/news/former-nfl-player-chris-long-hilariously-blasts-bad-bunny-critics/" TargetMode="External"/><Relationship Id="rId2771" Type="http://schemas.openxmlformats.org/officeDocument/2006/relationships/hyperlink" Target="https://www.usmagazine.com/shopping/news/flattering-large-bust-friendly-sweaters/" TargetMode="External"/><Relationship Id="rId1441" Type="http://schemas.openxmlformats.org/officeDocument/2006/relationships/hyperlink" Target="https://www.usmagazine.com/entertainment/news/3-best-peacock-movies-to-binge-watch-this-weekend-february-28-march-1-2026/" TargetMode="External"/><Relationship Id="rId2772" Type="http://schemas.openxmlformats.org/officeDocument/2006/relationships/hyperlink" Target="https://www.usmagazine.com/celebrity-news/news/how-did-martin-shorts-daughter-die-katherine-shorts-cause-of-death/" TargetMode="External"/><Relationship Id="rId1442" Type="http://schemas.openxmlformats.org/officeDocument/2006/relationships/hyperlink" Target="https://www.usmagazine.com/crime-news/news/teen-accused-of-killing-adoptive-mom-with-hammer-stuffing-body-in-trash/" TargetMode="External"/><Relationship Id="rId2773" Type="http://schemas.openxmlformats.org/officeDocument/2006/relationships/hyperlink" Target="https://www.usmagazine.com/celebrity-moms/news/kelley-wolf-reunites-with-scott-wolf-kids-after-restraining-order-dismissed/" TargetMode="External"/><Relationship Id="rId1443" Type="http://schemas.openxmlformats.org/officeDocument/2006/relationships/hyperlink" Target="https://www.usmagazine.com/celebrity-news/news/backpack-found-by-nancy-guthrie-search-party-is-not-related-to-case/" TargetMode="External"/><Relationship Id="rId2774" Type="http://schemas.openxmlformats.org/officeDocument/2006/relationships/hyperlink" Target="https://www.usmagazine.com/shopping/news/belted-winter-sweater-dresses-amazon/" TargetMode="External"/><Relationship Id="rId1477" Type="http://schemas.openxmlformats.org/officeDocument/2006/relationships/hyperlink" Target="https://www.usmagazine.com/shopping/news/writer-approved-slimming-tummy-hiding-pants/" TargetMode="External"/><Relationship Id="rId1478" Type="http://schemas.openxmlformats.org/officeDocument/2006/relationships/hyperlink" Target="https://www.usmagazine.com/shopping/news/nicole-kidman-chocolate-leather-tote-look-amazon/" TargetMode="External"/><Relationship Id="rId1479" Type="http://schemas.openxmlformats.org/officeDocument/2006/relationships/hyperlink" Target="https://www.usmagazine.com/shopping/news/writer-approved-buttery-soft-winter-sweatshirts/" TargetMode="External"/><Relationship Id="rId646" Type="http://schemas.openxmlformats.org/officeDocument/2006/relationships/hyperlink" Target="https://www.charlotteobserver.com/news/local/article314646326.html" TargetMode="External"/><Relationship Id="rId645" Type="http://schemas.openxmlformats.org/officeDocument/2006/relationships/hyperlink" Target="https://www.charlotteobserver.com/opinion/article314556301.html" TargetMode="External"/><Relationship Id="rId644" Type="http://schemas.openxmlformats.org/officeDocument/2006/relationships/hyperlink" Target="https://www.kansascity.com/news/state/kansas/article314849671.html" TargetMode="External"/><Relationship Id="rId643" Type="http://schemas.openxmlformats.org/officeDocument/2006/relationships/hyperlink" Target="https://www.miamiherald.com/opinion/article314564035.html" TargetMode="External"/><Relationship Id="rId649" Type="http://schemas.openxmlformats.org/officeDocument/2006/relationships/hyperlink" Target="https://www.fresnobee.com/news/local/article314683487.html" TargetMode="External"/><Relationship Id="rId648" Type="http://schemas.openxmlformats.org/officeDocument/2006/relationships/hyperlink" Target="https://www.charlotteobserver.com/opinion/article314652224.html" TargetMode="External"/><Relationship Id="rId647" Type="http://schemas.openxmlformats.org/officeDocument/2006/relationships/hyperlink" Target="https://www.charlotteobserver.com/news/local/crime/article314661791.html" TargetMode="External"/><Relationship Id="rId1470" Type="http://schemas.openxmlformats.org/officeDocument/2006/relationships/hyperlink" Target="https://www.usmagazine.com/celebrity-news/news/megyn-kelly-slammed-for-quoting-savannah-guthries-kidnapping-story/" TargetMode="External"/><Relationship Id="rId1471" Type="http://schemas.openxmlformats.org/officeDocument/2006/relationships/hyperlink" Target="https://www.usmagazine.com/shopping/news/warm-cozy-barn-jackets/" TargetMode="External"/><Relationship Id="rId1472" Type="http://schemas.openxmlformats.org/officeDocument/2006/relationships/hyperlink" Target="https://www.usmagazine.com/shopping/news/colorful-spring-ready-lounge-sets-swap/" TargetMode="External"/><Relationship Id="rId642" Type="http://schemas.openxmlformats.org/officeDocument/2006/relationships/hyperlink" Target="https://www.star-telegram.com/news/business/fort-worth/article314748593.html" TargetMode="External"/><Relationship Id="rId1473" Type="http://schemas.openxmlformats.org/officeDocument/2006/relationships/hyperlink" Target="https://www.usmagazine.com/shopping/news/amal-clooney-volume-shampoo-conditioner-duo/" TargetMode="External"/><Relationship Id="rId641" Type="http://schemas.openxmlformats.org/officeDocument/2006/relationships/hyperlink" Target="https://www.kansascity.com/news/local/article314752455.html" TargetMode="External"/><Relationship Id="rId1474" Type="http://schemas.openxmlformats.org/officeDocument/2006/relationships/hyperlink" Target="https://www.usmagazine.com/celebrity-news/news/kaitlyn-bristowe-tearfully-recounts-suffering-most-epic-breakdown/" TargetMode="External"/><Relationship Id="rId640" Type="http://schemas.openxmlformats.org/officeDocument/2006/relationships/hyperlink" Target="https://www.bnd.com/news/state/illinois/article314676711.html" TargetMode="External"/><Relationship Id="rId1475" Type="http://schemas.openxmlformats.org/officeDocument/2006/relationships/hyperlink" Target="https://www.usmagazine.com/celebrity-news/news/president-trump-slams-robert-de-niro-after-state-of-the-union-address/" TargetMode="External"/><Relationship Id="rId1476" Type="http://schemas.openxmlformats.org/officeDocument/2006/relationships/hyperlink" Target="https://www.womansworld.com/wellness/nasal-polyps-symptoms-to-watch-for-and-a-breakthrough-cure" TargetMode="External"/><Relationship Id="rId1466" Type="http://schemas.openxmlformats.org/officeDocument/2006/relationships/hyperlink" Target="https://www.usmagazine.com/shopping/news/shopper-loved-rich-girl-matching-set/" TargetMode="External"/><Relationship Id="rId2797" Type="http://schemas.openxmlformats.org/officeDocument/2006/relationships/hyperlink" Target="https://www.usmagazine.com/stylish/news/the-2026-met-gala-dress-code-has-been-revealed-as-fashion-is-art/" TargetMode="External"/><Relationship Id="rId1467" Type="http://schemas.openxmlformats.org/officeDocument/2006/relationships/hyperlink" Target="https://www.usmagazine.com/entertainment/news/this-is-the-1-catherine-ohara-movie-you-should-watch-right-now/" TargetMode="External"/><Relationship Id="rId2798" Type="http://schemas.openxmlformats.org/officeDocument/2006/relationships/hyperlink" Target="https://www.usmagazine.com/crime-news/news/man-allegedly-kidnapped-woman-held-her-hostage-at-west-virginia-home/" TargetMode="External"/><Relationship Id="rId1468" Type="http://schemas.openxmlformats.org/officeDocument/2006/relationships/hyperlink" Target="https://www.usmagazine.com/entertainment/news/da-brat-explains-why-she-wouldnt-join-real-housewives-of-atlanta-excl/" TargetMode="External"/><Relationship Id="rId2799" Type="http://schemas.openxmlformats.org/officeDocument/2006/relationships/hyperlink" Target="https://www.usmagazine.com/celebrity-moms/news/hailey-bieber-reveals-which-of-justins-songs-baby-jack-is-singing/" TargetMode="External"/><Relationship Id="rId1469" Type="http://schemas.openxmlformats.org/officeDocument/2006/relationships/hyperlink" Target="https://www.womansworld.com/entertainment/books/best-new-thrillers" TargetMode="External"/><Relationship Id="rId635" Type="http://schemas.openxmlformats.org/officeDocument/2006/relationships/hyperlink" Target="https://www.sacbee.com/news/local/article314819012.html" TargetMode="External"/><Relationship Id="rId634" Type="http://schemas.openxmlformats.org/officeDocument/2006/relationships/hyperlink" Target="https://www.charlotteobserver.com/charlottefive/c5-food-drink/article314757496.html" TargetMode="External"/><Relationship Id="rId633" Type="http://schemas.openxmlformats.org/officeDocument/2006/relationships/hyperlink" Target="https://www.bradenton.com/entertainment/restaurants/article314604339.html" TargetMode="External"/><Relationship Id="rId632" Type="http://schemas.openxmlformats.org/officeDocument/2006/relationships/hyperlink" Target="https://www.kansascity.com/news/local/article314729215.html" TargetMode="External"/><Relationship Id="rId639" Type="http://schemas.openxmlformats.org/officeDocument/2006/relationships/hyperlink" Target="https://www.miamiherald.com/news/lottery/article314727284.html" TargetMode="External"/><Relationship Id="rId638" Type="http://schemas.openxmlformats.org/officeDocument/2006/relationships/hyperlink" Target="https://www.miamiherald.com/news/local/crime/article314866821.html" TargetMode="External"/><Relationship Id="rId637" Type="http://schemas.openxmlformats.org/officeDocument/2006/relationships/hyperlink" Target="https://www.star-telegram.com/news/local/crime/article314699349.html" TargetMode="External"/><Relationship Id="rId636" Type="http://schemas.openxmlformats.org/officeDocument/2006/relationships/hyperlink" Target="https://www.star-telegram.com/news/local/article314711145.html" TargetMode="External"/><Relationship Id="rId2790" Type="http://schemas.openxmlformats.org/officeDocument/2006/relationships/hyperlink" Target="https://www.usmagazine.com/entertainment/news/sabrina-carpenter-criticized-by-peta-for-grammys-2026-performance/" TargetMode="External"/><Relationship Id="rId1460" Type="http://schemas.openxmlformats.org/officeDocument/2006/relationships/hyperlink" Target="https://www.usmagazine.com/celebrity-moms/news/hailey-bieber-details-son-jacks-life-at-home-with-justin-bieber/" TargetMode="External"/><Relationship Id="rId2791" Type="http://schemas.openxmlformats.org/officeDocument/2006/relationships/hyperlink" Target="https://www.usmagazine.com/entertainment/news/former-mlb-player-and-2-time-world-series-champ-terrance-gore-dies-at-34/" TargetMode="External"/><Relationship Id="rId1461" Type="http://schemas.openxmlformats.org/officeDocument/2006/relationships/hyperlink" Target="https://www.usmagazine.com/entertainment/news/3-best-new-netflix-movies-to-stream-this-weekend-february-27-march-1-2026/" TargetMode="External"/><Relationship Id="rId2792" Type="http://schemas.openxmlformats.org/officeDocument/2006/relationships/hyperlink" Target="https://www.womansworld.com/life/relationships/after-losing-his-leg-at-10-teen-amputee-inspires-on-football-field" TargetMode="External"/><Relationship Id="rId631" Type="http://schemas.openxmlformats.org/officeDocument/2006/relationships/hyperlink" Target="https://www.charlotteobserver.com/news/local/article314839952.html" TargetMode="External"/><Relationship Id="rId1462" Type="http://schemas.openxmlformats.org/officeDocument/2006/relationships/hyperlink" Target="https://www.usmagazine.com/entertainment/news/kathryn-hahn-talks-the-studio-season-2-butt-implants-and-football-excl/" TargetMode="External"/><Relationship Id="rId2793" Type="http://schemas.openxmlformats.org/officeDocument/2006/relationships/hyperlink" Target="https://www.usmagazine.com/crime-news/news/husband-caught-indiana-school-employee-sexually-assaulting-student/" TargetMode="External"/><Relationship Id="rId630" Type="http://schemas.openxmlformats.org/officeDocument/2006/relationships/hyperlink" Target="https://www.sacbee.com/news/local/article314296524.html" TargetMode="External"/><Relationship Id="rId1463" Type="http://schemas.openxmlformats.org/officeDocument/2006/relationships/hyperlink" Target="https://www.usmagazine.com/celebrity-news/news/jennifer-aniston-feels-at-peace-with-boyfriend-jim-curtis-excl/" TargetMode="External"/><Relationship Id="rId2794" Type="http://schemas.openxmlformats.org/officeDocument/2006/relationships/hyperlink" Target="https://www.usmagazine.com/celebrity-news/news/robert-duvall-lifted-weights-in-workout-video-weeks-before-his-death-at-95/" TargetMode="External"/><Relationship Id="rId1464" Type="http://schemas.openxmlformats.org/officeDocument/2006/relationships/hyperlink" Target="https://www.usmagazine.com/shopping/news/jennifer-garner-anti-jeans-comfy-trousers-amazon/" TargetMode="External"/><Relationship Id="rId2795" Type="http://schemas.openxmlformats.org/officeDocument/2006/relationships/hyperlink" Target="https://www.womansworld.com/life/money/happy-money-episode-7-krazy-coupon-lady-saves-on-groceries" TargetMode="External"/><Relationship Id="rId1465" Type="http://schemas.openxmlformats.org/officeDocument/2006/relationships/hyperlink" Target="https://www.usmagazine.com/celebrity-news/news/was-savannah-guthries-moms-disappearance-targeted-sheriff-weighs-in/" TargetMode="External"/><Relationship Id="rId2796" Type="http://schemas.openxmlformats.org/officeDocument/2006/relationships/hyperlink" Target="https://www.lifeandstylemag.com/posts/10-k-dramas-every-beginner-should-watch-first/" TargetMode="External"/><Relationship Id="rId1411" Type="http://schemas.openxmlformats.org/officeDocument/2006/relationships/hyperlink" Target="https://www.usmagazine.com/celebrity-news/news/martin-shorts-daughter-had-mental-illness-support-dog-before-death/" TargetMode="External"/><Relationship Id="rId2742" Type="http://schemas.openxmlformats.org/officeDocument/2006/relationships/hyperlink" Target="https://www.womansworld.com/life/burger-king-updates-the-whopper-with-major-changes" TargetMode="External"/><Relationship Id="rId1412" Type="http://schemas.openxmlformats.org/officeDocument/2006/relationships/hyperlink" Target="https://www.usmagazine.com/crime-news/news/arizona-girl-16-reported-missing-after-not-returning-home-from-school/" TargetMode="External"/><Relationship Id="rId2743" Type="http://schemas.openxmlformats.org/officeDocument/2006/relationships/hyperlink" Target="https://www.usmagazine.com/celebrity-news/news/what-were-eric-danes-symptoms-before-als-diagnosis-and-death-at-age-53/" TargetMode="External"/><Relationship Id="rId1413" Type="http://schemas.openxmlformats.org/officeDocument/2006/relationships/hyperlink" Target="https://www.usmagazine.com/shopping/news/capsule-wardrobe-essentials-that-look-expensive/" TargetMode="External"/><Relationship Id="rId2744" Type="http://schemas.openxmlformats.org/officeDocument/2006/relationships/hyperlink" Target="https://www.usmagazine.com/celebrity-moms/news/influencer-hannah-collins-peters-opens-up-about-grief-after-sons-death/" TargetMode="External"/><Relationship Id="rId1414" Type="http://schemas.openxmlformats.org/officeDocument/2006/relationships/hyperlink" Target="https://www.usmagazine.com/celebrity-news/news/jennifer-anistons-boyfriend-jim-curtis-packs-on-the-pda-in-birthday-tribute/" TargetMode="External"/><Relationship Id="rId2745" Type="http://schemas.openxmlformats.org/officeDocument/2006/relationships/hyperlink" Target="https://www.usmagazine.com/entertainment/news/jd-vance-warns-team-usa-not-to-pop-off-about-politics-at-2026-olympics/" TargetMode="External"/><Relationship Id="rId1415" Type="http://schemas.openxmlformats.org/officeDocument/2006/relationships/hyperlink" Target="https://www.usmagazine.com/entertainment/news/tara-lipinskis-health-issues-explained-after-traitors-medical-exemption/" TargetMode="External"/><Relationship Id="rId2746" Type="http://schemas.openxmlformats.org/officeDocument/2006/relationships/hyperlink" Target="https://www.usmagazine.com/sports/news/are-jack-hughes-tate-mcrae-dating-where-things-stand-after-olympics/" TargetMode="External"/><Relationship Id="rId1416" Type="http://schemas.openxmlformats.org/officeDocument/2006/relationships/hyperlink" Target="https://www.womansworld.com/wellness/heart-health/doctors-reveal-the-truth-about-the-side-effects-of-statins" TargetMode="External"/><Relationship Id="rId2747" Type="http://schemas.openxmlformats.org/officeDocument/2006/relationships/hyperlink" Target="https://www.usmagazine.com/celebrity-news/news/why-olympian-allyson-felix-hid-her-pregnancy-amid-track-career/" TargetMode="External"/><Relationship Id="rId1417" Type="http://schemas.openxmlformats.org/officeDocument/2006/relationships/hyperlink" Target="https://www.usmagazine.com/celebrity-news/news/general-hospitals-johnny-wactors-mom-gains-access-to-his-iphone-excl/" TargetMode="External"/><Relationship Id="rId2748" Type="http://schemas.openxmlformats.org/officeDocument/2006/relationships/hyperlink" Target="https://www.usmagazine.com/celebrity-news/news/savannah-guthries-mom-missing-does-sheriff-suspect-foul-play/" TargetMode="External"/><Relationship Id="rId1418" Type="http://schemas.openxmlformats.org/officeDocument/2006/relationships/hyperlink" Target="https://www.womansworld.com/life/pioneer-woman-mercantile-complete-guide-to-rees-must-visit-store" TargetMode="External"/><Relationship Id="rId2749" Type="http://schemas.openxmlformats.org/officeDocument/2006/relationships/hyperlink" Target="https://www.usmagazine.com/celebrity-news/news/who-is-savannah-guthries-missing-mom-details-about-nancy-guthrie/" TargetMode="External"/><Relationship Id="rId1419" Type="http://schemas.openxmlformats.org/officeDocument/2006/relationships/hyperlink" Target="https://www.usmagazine.com/celebrity-news/news/james-van-der-beeks-wife-kimberly-mourns-eric-dane-after-death-at-53/" TargetMode="External"/><Relationship Id="rId2740" Type="http://schemas.openxmlformats.org/officeDocument/2006/relationships/hyperlink" Target="https://www.usmagazine.com/crime-news/news/estranged-husband-allegedly-killed-wife-in-murder-suicide-while-kids-were-home/" TargetMode="External"/><Relationship Id="rId1410" Type="http://schemas.openxmlformats.org/officeDocument/2006/relationships/hyperlink" Target="https://www.usmagazine.com/celebrity-moms/news/jana-duggar-introduces-baby-boy-archie-to-her-siblings-in-sweet-video/" TargetMode="External"/><Relationship Id="rId2741" Type="http://schemas.openxmlformats.org/officeDocument/2006/relationships/hyperlink" Target="https://www.usmagazine.com/shopping/news/cozy-lounge-sets-swiss-alps-rich-amazon/" TargetMode="External"/><Relationship Id="rId1400" Type="http://schemas.openxmlformats.org/officeDocument/2006/relationships/hyperlink" Target="https://www.usmagazine.com/shopping/news/madison-lecroy-cool-girl-striped-shirt/" TargetMode="External"/><Relationship Id="rId2731" Type="http://schemas.openxmlformats.org/officeDocument/2006/relationships/hyperlink" Target="https://www.usmagazine.com/entertainment/news/which-americas-next-top-model-contestants-spoke-out-about-netflix-documentary/" TargetMode="External"/><Relationship Id="rId1401" Type="http://schemas.openxmlformats.org/officeDocument/2006/relationships/hyperlink" Target="https://www.usmagazine.com/entertainment/news/bethenny-frankel-reacts-to-original-rhony-casts-savage-reboot/" TargetMode="External"/><Relationship Id="rId2732" Type="http://schemas.openxmlformats.org/officeDocument/2006/relationships/hyperlink" Target="https://www.usmagazine.com/shopping/news/warlmart-new-winter-fashion-arrivals/" TargetMode="External"/><Relationship Id="rId1402" Type="http://schemas.openxmlformats.org/officeDocument/2006/relationships/hyperlink" Target="https://www.usmagazine.com/shopping/news/dainty-lace-embellished-blouses-spring/" TargetMode="External"/><Relationship Id="rId2733" Type="http://schemas.openxmlformats.org/officeDocument/2006/relationships/hyperlink" Target="https://www.usmagazine.com/entertainment/news/the-burbs-keke-palmer-addresses-biggest-changes-from-movie-to-show/" TargetMode="External"/><Relationship Id="rId1403" Type="http://schemas.openxmlformats.org/officeDocument/2006/relationships/hyperlink" Target="https://www.usmagazine.com/celebrity-news/news/former-president-barack-obama-clarifies-claim-about-real-aliens/" TargetMode="External"/><Relationship Id="rId2734" Type="http://schemas.openxmlformats.org/officeDocument/2006/relationships/hyperlink" Target="https://www.usmagazine.com/celebrity-news/news/alyssa-milano-defends-eric-danes-friends-creating-a-gofundme/" TargetMode="External"/><Relationship Id="rId1404" Type="http://schemas.openxmlformats.org/officeDocument/2006/relationships/hyperlink" Target="https://www.usmagazine.com/shopping/news/jennifer-lopez-inspired-jeans-look/" TargetMode="External"/><Relationship Id="rId2735" Type="http://schemas.openxmlformats.org/officeDocument/2006/relationships/hyperlink" Target="https://www.usmagazine.com/crime-news/news/onetime-american-idol-contender-is-charged-with-murder-in-wifes-death/" TargetMode="External"/><Relationship Id="rId1405" Type="http://schemas.openxmlformats.org/officeDocument/2006/relationships/hyperlink" Target="https://www.usmagazine.com/crime-news/news/missing-florida-man-found-at-sand-plant-stuck-shoulder-deep-in-mud/" TargetMode="External"/><Relationship Id="rId2736" Type="http://schemas.openxmlformats.org/officeDocument/2006/relationships/hyperlink" Target="https://www.usmagazine.com/sports/news/shohei-ohtanis-fan-favorite-dog-decoy-gets-a-28-foot-tribute/" TargetMode="External"/><Relationship Id="rId1406" Type="http://schemas.openxmlformats.org/officeDocument/2006/relationships/hyperlink" Target="https://www.usmagazine.com/entertainment/news/ozzy-osbournes-daughter-aimee-makes-rare-appearance-at-2026-grammys/" TargetMode="External"/><Relationship Id="rId2737" Type="http://schemas.openxmlformats.org/officeDocument/2006/relationships/hyperlink" Target="https://www.usmagazine.com/entertainment/news/why-is-this-obscure-gerard-butler-action-movie-so-popular-on-netflix-right-now/" TargetMode="External"/><Relationship Id="rId1407" Type="http://schemas.openxmlformats.org/officeDocument/2006/relationships/hyperlink" Target="https://www.usmagazine.com/celebrity-news/news/amanda-batula-reveals-if-she-and-kyle-cooke-have-a-prenup-page/" TargetMode="External"/><Relationship Id="rId2738" Type="http://schemas.openxmlformats.org/officeDocument/2006/relationships/hyperlink" Target="https://www.usmagazine.com/crime-news/news/nc-mom-michele-hundley-smith-will-not-face-charges-after-being-found/" TargetMode="External"/><Relationship Id="rId1408" Type="http://schemas.openxmlformats.org/officeDocument/2006/relationships/hyperlink" Target="https://www.usmagazine.com/entertainment/news/3-new-prime-video-movies-to-watch-in-february-2026-ranked-by-imdb-rating/" TargetMode="External"/><Relationship Id="rId2739" Type="http://schemas.openxmlformats.org/officeDocument/2006/relationships/hyperlink" Target="https://www.usmagazine.com/entertainment/news/25-things-you-dont-know-about-the-oscars-shocking-snubs-and-more/" TargetMode="External"/><Relationship Id="rId1409" Type="http://schemas.openxmlformats.org/officeDocument/2006/relationships/hyperlink" Target="https://www.usmagazine.com/crime-news/news/neighbor-reveals-missing-north-carolina-mom-lived-a-very-quiet-life-excl/" TargetMode="External"/><Relationship Id="rId2730" Type="http://schemas.openxmlformats.org/officeDocument/2006/relationships/hyperlink" Target="https://www.usmagazine.com/shopping/news/flipside-luggage-carry-on-built-in-partition/" TargetMode="External"/><Relationship Id="rId1433" Type="http://schemas.openxmlformats.org/officeDocument/2006/relationships/hyperlink" Target="https://www.usmagazine.com/celebrity-news/news/authorities-seen-searching-septic-tank-at-missing-nancy-guthries-home/" TargetMode="External"/><Relationship Id="rId2764" Type="http://schemas.openxmlformats.org/officeDocument/2006/relationships/hyperlink" Target="https://www.usmagazine.com/entertainment/news/is-bridgertons-eloise-or-francesca-the-season-5-lead-hints-explained/" TargetMode="External"/><Relationship Id="rId1434" Type="http://schemas.openxmlformats.org/officeDocument/2006/relationships/hyperlink" Target="https://www.usmagazine.com/shopping/news/kate-hudson-charlotte-tilbury-magic-cream-golden-globes/" TargetMode="External"/><Relationship Id="rId2765" Type="http://schemas.openxmlformats.org/officeDocument/2006/relationships/hyperlink" Target="https://www.usmagazine.com/celebrity-news/news/when-was-eric-danes-last-appearance-before-his-death-at-age-53/" TargetMode="External"/><Relationship Id="rId1435" Type="http://schemas.openxmlformats.org/officeDocument/2006/relationships/hyperlink" Target="https://www.usmagazine.com/entertainment/news/5-thriller-movie-masterpieces-you-need-to-watch-right-now-inside-man-and-more/" TargetMode="External"/><Relationship Id="rId2766" Type="http://schemas.openxmlformats.org/officeDocument/2006/relationships/hyperlink" Target="https://www.usmagazine.com/celebrity-news/news/eric-dane-and-rebecca-gayhearts-quotes-about-relationship-after-split/" TargetMode="External"/><Relationship Id="rId1436" Type="http://schemas.openxmlformats.org/officeDocument/2006/relationships/hyperlink" Target="https://www.usmagazine.com/celebrity-news/news/savannah-guthries-sisters-home-searched-amid-moms-disappearance/" TargetMode="External"/><Relationship Id="rId2767" Type="http://schemas.openxmlformats.org/officeDocument/2006/relationships/hyperlink" Target="https://www.womansworld.com/beauty/skin/how-to-build-a-skincare-routine-that-actually-works-after-50" TargetMode="External"/><Relationship Id="rId1437" Type="http://schemas.openxmlformats.org/officeDocument/2006/relationships/hyperlink" Target="https://www.usmagazine.com/crime-news/news/how-do-predator-poachers-find-pedophiles-alex-rosen-explains-process/" TargetMode="External"/><Relationship Id="rId2768" Type="http://schemas.openxmlformats.org/officeDocument/2006/relationships/hyperlink" Target="https://www.usmagazine.com/entertainment/news/jack-hughes-addresses-laughing-at-trumps-joke-about-usa-womens-team/" TargetMode="External"/><Relationship Id="rId1438" Type="http://schemas.openxmlformats.org/officeDocument/2006/relationships/hyperlink" Target="https://www.usmagazine.com/celebrity-news/news/dave-grohl-and-wife-jordyn-blum-attend-2026-grammys-party-after-scandal/" TargetMode="External"/><Relationship Id="rId2769" Type="http://schemas.openxmlformats.org/officeDocument/2006/relationships/hyperlink" Target="https://www.usmagazine.com/celebrity-news/news/lizzie-mcguire-star-on-how-often-he-spoke-to-robert-carradine-before-death/" TargetMode="External"/><Relationship Id="rId1439" Type="http://schemas.openxmlformats.org/officeDocument/2006/relationships/hyperlink" Target="https://www.usmagazine.com/entertainment/news/5-greatest-r-rated-1980s-comedy-movies-ranked-a-fish-called-wanda-and-more/" TargetMode="External"/><Relationship Id="rId609" Type="http://schemas.openxmlformats.org/officeDocument/2006/relationships/hyperlink" Target="https://www.charlotteobserver.com/news/weather-news/article314526316.html" TargetMode="External"/><Relationship Id="rId608" Type="http://schemas.openxmlformats.org/officeDocument/2006/relationships/hyperlink" Target="https://www.miamiherald.com/news/local/community/miami-dade/miami-beach/article314543582.html" TargetMode="External"/><Relationship Id="rId607" Type="http://schemas.openxmlformats.org/officeDocument/2006/relationships/hyperlink" Target="https://www.kansascity.com/entertainment/article314761218.html" TargetMode="External"/><Relationship Id="rId602" Type="http://schemas.openxmlformats.org/officeDocument/2006/relationships/hyperlink" Target="https://www.newsobserver.com/news/local/education/article314756663.html" TargetMode="External"/><Relationship Id="rId601" Type="http://schemas.openxmlformats.org/officeDocument/2006/relationships/hyperlink" Target="https://www.miamiherald.com/news/nation-world/world/americas/cuba/article314847074.html" TargetMode="External"/><Relationship Id="rId600" Type="http://schemas.openxmlformats.org/officeDocument/2006/relationships/hyperlink" Target="https://www.miamiherald.com/news/lottery/article314756700.html" TargetMode="External"/><Relationship Id="rId606" Type="http://schemas.openxmlformats.org/officeDocument/2006/relationships/hyperlink" Target="https://www.modbee.com/news/california/article314633189.html" TargetMode="External"/><Relationship Id="rId605" Type="http://schemas.openxmlformats.org/officeDocument/2006/relationships/hyperlink" Target="https://www.charlotteobserver.com/sports/nascar-auto-racing/article314602375.html" TargetMode="External"/><Relationship Id="rId604" Type="http://schemas.openxmlformats.org/officeDocument/2006/relationships/hyperlink" Target="https://www.charlotteobserver.com/news/local/education/article314503503.html" TargetMode="External"/><Relationship Id="rId603" Type="http://schemas.openxmlformats.org/officeDocument/2006/relationships/hyperlink" Target="https://www.sacbee.com/news/politics-government/capitol-alert/article314797298.html" TargetMode="External"/><Relationship Id="rId2760" Type="http://schemas.openxmlformats.org/officeDocument/2006/relationships/hyperlink" Target="https://www.usmagazine.com/celebrity-news/news/savannah-guthries-pastor-speaks-out-about-mom-nancys-disappearance/" TargetMode="External"/><Relationship Id="rId1430" Type="http://schemas.openxmlformats.org/officeDocument/2006/relationships/hyperlink" Target="https://www.womansworld.com/wellness/weird-taste-in-mouth-hidden-causes-simple-fixes" TargetMode="External"/><Relationship Id="rId2761" Type="http://schemas.openxmlformats.org/officeDocument/2006/relationships/hyperlink" Target="https://www.usmagazine.com/entertainment/news/tell-me-lies-cast-reveals-where-their-characters-are-10-years-after-finale/" TargetMode="External"/><Relationship Id="rId1431" Type="http://schemas.openxmlformats.org/officeDocument/2006/relationships/hyperlink" Target="https://www.usmagazine.com/shopping/news/kyle-richards-rich-looking-woven-bag/" TargetMode="External"/><Relationship Id="rId2762" Type="http://schemas.openxmlformats.org/officeDocument/2006/relationships/hyperlink" Target="https://www.usmagazine.com/celebrity-news/news/how-many-members-of-the-british-royal-family-have-been-arrested/" TargetMode="External"/><Relationship Id="rId1432" Type="http://schemas.openxmlformats.org/officeDocument/2006/relationships/hyperlink" Target="https://www.usmagazine.com/entertainment/news/below-deck-deckhands-father-was-married-to-3-women-at-the-same-time/" TargetMode="External"/><Relationship Id="rId2763" Type="http://schemas.openxmlformats.org/officeDocument/2006/relationships/hyperlink" Target="https://www.usmagazine.com/shopping/news/casual-chic-short-sleeve-blouses/" TargetMode="External"/><Relationship Id="rId1422" Type="http://schemas.openxmlformats.org/officeDocument/2006/relationships/hyperlink" Target="https://www.usmagazine.com/crime-news/news/utah-dad-facing-abuse-charges-after-waterboarding-teen-daughter-report/" TargetMode="External"/><Relationship Id="rId2753" Type="http://schemas.openxmlformats.org/officeDocument/2006/relationships/hyperlink" Target="https://www.usmagazine.com/entertainment/news/sullivans-crossing-season-4-trailer-maggie-cal-argue-over-secret-husband/" TargetMode="External"/><Relationship Id="rId1423" Type="http://schemas.openxmlformats.org/officeDocument/2006/relationships/hyperlink" Target="https://www.usmagazine.com/shopping/news/kylie-kelce-winter-mock-neck-sweater/" TargetMode="External"/><Relationship Id="rId2754" Type="http://schemas.openxmlformats.org/officeDocument/2006/relationships/hyperlink" Target="https://www.usmagazine.com/sports/news/team-usas-kyle-connor-addresses-skipping-trumps-state-of-the-union/" TargetMode="External"/><Relationship Id="rId1424" Type="http://schemas.openxmlformats.org/officeDocument/2006/relationships/hyperlink" Target="https://www.usmagazine.com/entertainment/news/3-must-watch-hbo-max-shows-you-need-to-stream-in-february-2026/" TargetMode="External"/><Relationship Id="rId2755" Type="http://schemas.openxmlformats.org/officeDocument/2006/relationships/hyperlink" Target="https://www.usmagazine.com/entertainment/news/5-best-bridgerton-romances-ever-ranked-our-no-1-pick-might-make-you-mad/" TargetMode="External"/><Relationship Id="rId1425" Type="http://schemas.openxmlformats.org/officeDocument/2006/relationships/hyperlink" Target="https://www.womansworld.com/entertainment/classic-tv/inside-the-lost-star-trek-generations-movie" TargetMode="External"/><Relationship Id="rId2756" Type="http://schemas.openxmlformats.org/officeDocument/2006/relationships/hyperlink" Target="https://www.usmagazine.com/sports/news/5-team-usa-hockey-players-skipped-white-house-meeting-with-trump/" TargetMode="External"/><Relationship Id="rId1426" Type="http://schemas.openxmlformats.org/officeDocument/2006/relationships/hyperlink" Target="https://www.usmagazine.com/entertainment/news/you-can-watch-wuthering-heights-for-free-right-now-but-theres-a-catch/" TargetMode="External"/><Relationship Id="rId2757" Type="http://schemas.openxmlformats.org/officeDocument/2006/relationships/hyperlink" Target="https://www.usmagazine.com/entertainment/news/why-is-steve-burton-taking-a-break-from-general-hospital-reason-explained/" TargetMode="External"/><Relationship Id="rId1427" Type="http://schemas.openxmlformats.org/officeDocument/2006/relationships/hyperlink" Target="https://www.usmagazine.com/crime-news/news/man-allegedly-sent-9mm-bullet-to-ex-begged-to-get-back-with-her/" TargetMode="External"/><Relationship Id="rId2758" Type="http://schemas.openxmlformats.org/officeDocument/2006/relationships/hyperlink" Target="https://www.usmagazine.com/celebrity-moms/news/snoop-doggs-daughter-cori-broadus-fiance-mourns-their-late-baby/" TargetMode="External"/><Relationship Id="rId1428" Type="http://schemas.openxmlformats.org/officeDocument/2006/relationships/hyperlink" Target="https://www.usmagazine.com/entertainment/news/dave-portnoy-slams-commenters-after-patriots-2026-super-bowl-loss/" TargetMode="External"/><Relationship Id="rId2759" Type="http://schemas.openxmlformats.org/officeDocument/2006/relationships/hyperlink" Target="https://www.usmagazine.com/celebrity-news/news/hilary-duff-details-drag-out-fight-with-husband-matthew-koma/" TargetMode="External"/><Relationship Id="rId1429" Type="http://schemas.openxmlformats.org/officeDocument/2006/relationships/hyperlink" Target="https://www.usmagazine.com/entertainment/news/cooper-kupp-celebrates-2026-super-bowl-win-with-wife-anna-and-3-kids/" TargetMode="External"/><Relationship Id="rId2750" Type="http://schemas.openxmlformats.org/officeDocument/2006/relationships/hyperlink" Target="https://www.usmagazine.com/sports/news/journalist-says-team-usa-should-vet-olympians-for-their-patriotism/" TargetMode="External"/><Relationship Id="rId1420" Type="http://schemas.openxmlformats.org/officeDocument/2006/relationships/hyperlink" Target="https://www.usmagazine.com/celebrity-news/news/thomas-rhett-says-hes-kind-of-going-deaf-in-1-ear-at-age-35/" TargetMode="External"/><Relationship Id="rId2751" Type="http://schemas.openxmlformats.org/officeDocument/2006/relationships/hyperlink" Target="https://www.usmagazine.com/entertainment/news/biggest-yellowstone-feuds-over-the-years-physical-fights-to-lawsuits/" TargetMode="External"/><Relationship Id="rId1421" Type="http://schemas.openxmlformats.org/officeDocument/2006/relationships/hyperlink" Target="https://www.usmagazine.com/shopping/news/margot-robbie-oversized-shirt-style-amazon/" TargetMode="External"/><Relationship Id="rId2752" Type="http://schemas.openxmlformats.org/officeDocument/2006/relationships/hyperlink" Target="https://www.usmagazine.com/entertainment/news/3-best-new-netflix-movies-im-watching-this-weekend-january-30-february-1-2026/" TargetMode="External"/><Relationship Id="rId3238" Type="http://schemas.openxmlformats.org/officeDocument/2006/relationships/hyperlink" Target="https://www.usmagazine.com/entertainment/news/americas-next-top-models-tiffany-richardson-slams-tyra-banks-over-doc/" TargetMode="External"/><Relationship Id="rId3237" Type="http://schemas.openxmlformats.org/officeDocument/2006/relationships/hyperlink" Target="https://www.usmagazine.com/shopping/news/nutrafol-de-stress-hair-growth-duo/" TargetMode="External"/><Relationship Id="rId3239" Type="http://schemas.openxmlformats.org/officeDocument/2006/relationships/hyperlink" Target="https://www.usmagazine.com/sports/news/mlb-exec-resigns-over-alleged-relationship-with-sister-in-law/" TargetMode="External"/><Relationship Id="rId3230" Type="http://schemas.openxmlformats.org/officeDocument/2006/relationships/hyperlink" Target="https://www.lifeandstylemag.com/posts/why-the-buffalo-bills-are-betting-on-the-nfls-youngest-head-coach/" TargetMode="External"/><Relationship Id="rId3232" Type="http://schemas.openxmlformats.org/officeDocument/2006/relationships/hyperlink" Target="https://www.usmagazine.com/crime-news/news/daughter-of-minnesota-gop-gubernatorial-candidate-killed-in-a-violent-crime/" TargetMode="External"/><Relationship Id="rId3231" Type="http://schemas.openxmlformats.org/officeDocument/2006/relationships/hyperlink" Target="https://www.usmagazine.com/sports/news/lionel-messi-tackled-by-fans-during-inter-miami-match-in-puerto-rico/" TargetMode="External"/><Relationship Id="rId3234" Type="http://schemas.openxmlformats.org/officeDocument/2006/relationships/hyperlink" Target="https://www.usmagazine.com/entertainment/news/why-daniel-radcliffe-wants-to-make-a-tracy-morgan-documentary/" TargetMode="External"/><Relationship Id="rId3233" Type="http://schemas.openxmlformats.org/officeDocument/2006/relationships/hyperlink" Target="https://www.usmagazine.com/shopping/news/flattering-elevated-spring-jumpsuits/" TargetMode="External"/><Relationship Id="rId3236" Type="http://schemas.openxmlformats.org/officeDocument/2006/relationships/hyperlink" Target="https://www.usmagazine.com/entertainment/news/which-greys-anatomy-stars-do-the-rj-decker-cast-want-on-their-show/" TargetMode="External"/><Relationship Id="rId3235" Type="http://schemas.openxmlformats.org/officeDocument/2006/relationships/hyperlink" Target="https://www.usmagazine.com/entertainment/news/who-is-amber-glenn-meet-the-team-usa-figure-skating-groundbreaker/" TargetMode="External"/><Relationship Id="rId3227" Type="http://schemas.openxmlformats.org/officeDocument/2006/relationships/hyperlink" Target="https://www.usmagazine.com/crime-news/news/florida-man-arrested-for-exposing-himself-and-fornicating-with-vacuum/" TargetMode="External"/><Relationship Id="rId3226" Type="http://schemas.openxmlformats.org/officeDocument/2006/relationships/hyperlink" Target="https://www.usmagazine.com/celebrity-news/news/savannah-guthries-sister-was-last-person-to-see-missing-mom-excl/" TargetMode="External"/><Relationship Id="rId3229" Type="http://schemas.openxmlformats.org/officeDocument/2006/relationships/hyperlink" Target="https://www.usmagazine.com/entertainment/news/who-does-shailene-woodley-play-on-paradise-pregnancy-twist-explained/" TargetMode="External"/><Relationship Id="rId3228" Type="http://schemas.openxmlformats.org/officeDocument/2006/relationships/hyperlink" Target="https://www.usmagazine.com/celebrity-news/news/who-was-robert-cosby-jr-all-about-rhoslc-star-mary-cosbys-son/" TargetMode="External"/><Relationship Id="rId699" Type="http://schemas.openxmlformats.org/officeDocument/2006/relationships/hyperlink" Target="https://www.usmagazine.com/entertainment/news/5-horniest-movies-of-all-time-you-can-stream-right-now-basic-instinct-and-more/" TargetMode="External"/><Relationship Id="rId698" Type="http://schemas.openxmlformats.org/officeDocument/2006/relationships/hyperlink" Target="https://www.womansworld.com/entertainment/celebrities/lucille-ball-secret-1977-admission-about-judy-garland" TargetMode="External"/><Relationship Id="rId693" Type="http://schemas.openxmlformats.org/officeDocument/2006/relationships/hyperlink" Target="https://www.usmagazine.com/crime-news/news/police-find-a-north-carolina-mother-alive-24-years-after-she-vanished/" TargetMode="External"/><Relationship Id="rId692" Type="http://schemas.openxmlformats.org/officeDocument/2006/relationships/hyperlink" Target="https://www.usmagazine.com/crime-news/news/man-fatally-shoots-wife-would-rather-live-in-prison-than-deal-with-her/" TargetMode="External"/><Relationship Id="rId691" Type="http://schemas.openxmlformats.org/officeDocument/2006/relationships/hyperlink" Target="https://www.usmagazine.com/celebrity-news/news/candace-owens-claimed-erika-kirk-lied-about-single-mother-upbringing/" TargetMode="External"/><Relationship Id="rId3221" Type="http://schemas.openxmlformats.org/officeDocument/2006/relationships/hyperlink" Target="https://www.lifeandstylemag.com/posts/your-ultimate-guide-for-spring-cleaning/" TargetMode="External"/><Relationship Id="rId690" Type="http://schemas.openxmlformats.org/officeDocument/2006/relationships/hyperlink" Target="https://www.usmagazine.com/celebrity-news/news/expert-reveals-signs-nancy-guthries-kidnapper-is-unsophisticated-excl/" TargetMode="External"/><Relationship Id="rId3220" Type="http://schemas.openxmlformats.org/officeDocument/2006/relationships/hyperlink" Target="https://www.usmagazine.com/entertainment/news/charlie-puth-super-bowl-2026-national-anthem-time-revealed/" TargetMode="External"/><Relationship Id="rId697" Type="http://schemas.openxmlformats.org/officeDocument/2006/relationships/hyperlink" Target="https://www.usmagazine.com/celebrity-news/news/annie-guthrie-and-husband-tommaso-cioni-got-imposters-ransom-texts/" TargetMode="External"/><Relationship Id="rId3223" Type="http://schemas.openxmlformats.org/officeDocument/2006/relationships/hyperlink" Target="https://www.usmagazine.com/entertainment/news/ncis-origins-caleb-foote-talks-jacked-randy-stripping-down-on-show/" TargetMode="External"/><Relationship Id="rId696" Type="http://schemas.openxmlformats.org/officeDocument/2006/relationships/hyperlink" Target="https://www.usmagazine.com/celebrity-news/news/lisa-rinna-says-she-tested-positive-for-fentanyl-after-traitors-party/" TargetMode="External"/><Relationship Id="rId3222" Type="http://schemas.openxmlformats.org/officeDocument/2006/relationships/hyperlink" Target="https://www.womansworld.com/life/astronomers-find-ghost-galaxy-made-almost-entirely-of-darkness" TargetMode="External"/><Relationship Id="rId695" Type="http://schemas.openxmlformats.org/officeDocument/2006/relationships/hyperlink" Target="https://www.usmagazine.com/celebrity-news/news/fbi-blocked-from-evidence-in-search-for-savannah-guthries-mom-report/" TargetMode="External"/><Relationship Id="rId3225" Type="http://schemas.openxmlformats.org/officeDocument/2006/relationships/hyperlink" Target="https://www.usmagazine.com/sports/news/tom-brady-reveals-super-bowl-lx-pick-after-refusing-to-pick-a-winning-team/" TargetMode="External"/><Relationship Id="rId694" Type="http://schemas.openxmlformats.org/officeDocument/2006/relationships/hyperlink" Target="https://www.usmagazine.com/celebrity-news/news/family-requests-police-at-nancy-guthries-home-for-security-reasons/" TargetMode="External"/><Relationship Id="rId3224" Type="http://schemas.openxmlformats.org/officeDocument/2006/relationships/hyperlink" Target="https://www.usmagazine.com/entertainment/news/when-is-super-bowl-2026-date-time-teams-how-to-watch-for-free-and-more/" TargetMode="External"/><Relationship Id="rId3259" Type="http://schemas.openxmlformats.org/officeDocument/2006/relationships/hyperlink" Target="https://www.usmagazine.com/celebrity-moms/news/influencer-tini-younger-returns-to-social-media-after-daughters-death/" TargetMode="External"/><Relationship Id="rId3250" Type="http://schemas.openxmlformats.org/officeDocument/2006/relationships/hyperlink" Target="https://www.usmagazine.com/celebrity-news/news/hunter-biden-responds-to-ex-lunden-roberts-claims-that-he-ghosted-kid/" TargetMode="External"/><Relationship Id="rId3252" Type="http://schemas.openxmlformats.org/officeDocument/2006/relationships/hyperlink" Target="https://www.usmagazine.com/celebrity-news/news/macaulay-culkin-and-catherine-oharas-relationship-through-the-years/" TargetMode="External"/><Relationship Id="rId3251" Type="http://schemas.openxmlformats.org/officeDocument/2006/relationships/hyperlink" Target="https://www.usmagazine.com/celebrity-news/news/benny-blanco-farts-and-shows-off-his-dirty-feet-during-podcast-debut/" TargetMode="External"/><Relationship Id="rId3254" Type="http://schemas.openxmlformats.org/officeDocument/2006/relationships/hyperlink" Target="https://www.usmagazine.com/celebrity-news/news/who-is-janell-shirtcliff-what-to-know-about-director-who-dated-eric-dane/" TargetMode="External"/><Relationship Id="rId3253" Type="http://schemas.openxmlformats.org/officeDocument/2006/relationships/hyperlink" Target="https://www.usmagazine.com/celebrity-moms/news/influencers-who-announced-their-pregnancies-in-2026-madeleine-white-more/" TargetMode="External"/><Relationship Id="rId3256" Type="http://schemas.openxmlformats.org/officeDocument/2006/relationships/hyperlink" Target="https://www.usmagazine.com/sports/news/lions-terrion-arnold-linked-to-alleged-armed-robbery-kidnapping/" TargetMode="External"/><Relationship Id="rId3255" Type="http://schemas.openxmlformats.org/officeDocument/2006/relationships/hyperlink" Target="https://www.usmagazine.com/entertainment/news/5-best-drama-movies-to-watch-in-february-2026-ranked-by-rotten-tomatoes-score/" TargetMode="External"/><Relationship Id="rId3258" Type="http://schemas.openxmlformats.org/officeDocument/2006/relationships/hyperlink" Target="https://www.usmagazine.com/celebrity-news/news/everything-savannah-guthrie-has-said-about-mom-nancys-disappearance/" TargetMode="External"/><Relationship Id="rId3257" Type="http://schemas.openxmlformats.org/officeDocument/2006/relationships/hyperlink" Target="https://www.usmagazine.com/entertainment/news/maia-mitchell-weighs-in-on-joining-cast-of-hannah-dodds-bridgerton/" TargetMode="External"/><Relationship Id="rId3249" Type="http://schemas.openxmlformats.org/officeDocument/2006/relationships/hyperlink" Target="https://www.usmagazine.com/celebrity-news/news/david-bowies-daughter-claims-she-was-forcefully-taken-to-rehab-at-14/" TargetMode="External"/><Relationship Id="rId3248" Type="http://schemas.openxmlformats.org/officeDocument/2006/relationships/hyperlink" Target="https://www.usmagazine.com/entertainment/news/rhoslc-pauses-production-after-mary-cosbys-son-robert-cosby-jr-s-death/" TargetMode="External"/><Relationship Id="rId3241" Type="http://schemas.openxmlformats.org/officeDocument/2006/relationships/hyperlink" Target="https://www.usmagazine.com/shopping/news/glp-1-weight-loss-system-freya/" TargetMode="External"/><Relationship Id="rId3240" Type="http://schemas.openxmlformats.org/officeDocument/2006/relationships/hyperlink" Target="https://www.usmagazine.com/entertainment/news/bts-live-netflix-comeback-special-date-time-and-everything-you-need-to-know/" TargetMode="External"/><Relationship Id="rId3243" Type="http://schemas.openxmlformats.org/officeDocument/2006/relationships/hyperlink" Target="https://www.usmagazine.com/entertainment/news/charles-kelley-maren-morris-drop-cant-be-alone-tonight-visualizer/" TargetMode="External"/><Relationship Id="rId3242" Type="http://schemas.openxmlformats.org/officeDocument/2006/relationships/hyperlink" Target="https://www.usmagazine.com/entertainment/news/2026-winter-olympics-athlete-admits-to-affair-on-live-tv-after-medaling/" TargetMode="External"/><Relationship Id="rId3245" Type="http://schemas.openxmlformats.org/officeDocument/2006/relationships/hyperlink" Target="https://www.usmagazine.com/celebrity-news/news/joey-graziadei-kelsey-anderson-close-to-solidifying-wedding-details/" TargetMode="External"/><Relationship Id="rId3244" Type="http://schemas.openxmlformats.org/officeDocument/2006/relationships/hyperlink" Target="https://www.usmagazine.com/shopping/news/best-fleece-sherpa-jackets-under-50/" TargetMode="External"/><Relationship Id="rId3247" Type="http://schemas.openxmlformats.org/officeDocument/2006/relationships/hyperlink" Target="https://www.usmagazine.com/celebrity-news/news/security-expert-talks-next-steps-in-search-for-savannah-guthries-mom-excl/" TargetMode="External"/><Relationship Id="rId3246" Type="http://schemas.openxmlformats.org/officeDocument/2006/relationships/hyperlink" Target="https://www.usmagazine.com/entertainment/news/where-was-the-turning-point-usa-all-american-halftime-show-filmed/" TargetMode="External"/><Relationship Id="rId1499" Type="http://schemas.openxmlformats.org/officeDocument/2006/relationships/hyperlink" Target="https://www.womansworld.com/uncategorized/dollar-tree-coastal-decor-adds-seaside-bliss-to-your-home" TargetMode="External"/><Relationship Id="rId668" Type="http://schemas.openxmlformats.org/officeDocument/2006/relationships/hyperlink" Target="https://www.charlotteobserver.com/news/state/north-carolina/article314850697.html" TargetMode="External"/><Relationship Id="rId667" Type="http://schemas.openxmlformats.org/officeDocument/2006/relationships/hyperlink" Target="https://www.miamiherald.com/news/nation-world/world/americas/haiti/article314559715.html" TargetMode="External"/><Relationship Id="rId666" Type="http://schemas.openxmlformats.org/officeDocument/2006/relationships/hyperlink" Target="https://www.kansascity.com/news/local/article314550758.html" TargetMode="External"/><Relationship Id="rId665" Type="http://schemas.openxmlformats.org/officeDocument/2006/relationships/hyperlink" Target="https://www.kansascity.com/sports/college/big-12/university-of-kansas/article314720421.html" TargetMode="External"/><Relationship Id="rId669" Type="http://schemas.openxmlformats.org/officeDocument/2006/relationships/hyperlink" Target="https://www.kansascity.com/sports/college/article314649748.html" TargetMode="External"/><Relationship Id="rId1490" Type="http://schemas.openxmlformats.org/officeDocument/2006/relationships/hyperlink" Target="https://www.usmagazine.com/shopping/news/sotd-melissa-gorga-chic-knit-dress-amazon/" TargetMode="External"/><Relationship Id="rId660" Type="http://schemas.openxmlformats.org/officeDocument/2006/relationships/hyperlink" Target="https://www.miamiherald.com/news/nation-world/world/americas/cuba/article314747226.html" TargetMode="External"/><Relationship Id="rId1491" Type="http://schemas.openxmlformats.org/officeDocument/2006/relationships/hyperlink" Target="https://www.usmagazine.com/celebrity-news/news/jelly-roll-and-wife-bunnie-xo-reveal-secrets-to-their-marriage-excl/" TargetMode="External"/><Relationship Id="rId1492" Type="http://schemas.openxmlformats.org/officeDocument/2006/relationships/hyperlink" Target="https://www.womansworld.com/entertainment/tv-shows/lioness-season-3-cast-confirmed" TargetMode="External"/><Relationship Id="rId1493" Type="http://schemas.openxmlformats.org/officeDocument/2006/relationships/hyperlink" Target="https://www.usmagazine.com/celebrity-news/news/ant-ansteads-legal-troubles-explained-bankruptcy-renee-zellweger-lawsuit/" TargetMode="External"/><Relationship Id="rId1494" Type="http://schemas.openxmlformats.org/officeDocument/2006/relationships/hyperlink" Target="https://www.usmagazine.com/entertainment/news/cardi-b-reacts-after-vegas-concert-fall-jokingly-blames-the-government/" TargetMode="External"/><Relationship Id="rId664" Type="http://schemas.openxmlformats.org/officeDocument/2006/relationships/hyperlink" Target="https://www.star-telegram.com/article314668976.html" TargetMode="External"/><Relationship Id="rId1495" Type="http://schemas.openxmlformats.org/officeDocument/2006/relationships/hyperlink" Target="https://www.usmagazine.com/celebrity-news/news/former-president-barack-obama-confirms-aliens-exist-not-at-area-51/" TargetMode="External"/><Relationship Id="rId663" Type="http://schemas.openxmlformats.org/officeDocument/2006/relationships/hyperlink" Target="https://www.newsobserver.com/living/food-drink/article314729857.html" TargetMode="External"/><Relationship Id="rId1496" Type="http://schemas.openxmlformats.org/officeDocument/2006/relationships/hyperlink" Target="https://www.usmagazine.com/celebrity-news/news/jason-bateman-got-sober-from-alcohol-cocaine-to-ease-marriage-tension/" TargetMode="External"/><Relationship Id="rId662" Type="http://schemas.openxmlformats.org/officeDocument/2006/relationships/hyperlink" Target="https://www.star-telegram.com/opinion/election-recommendations/article314703297.html" TargetMode="External"/><Relationship Id="rId1497" Type="http://schemas.openxmlformats.org/officeDocument/2006/relationships/hyperlink" Target="https://www.usmagazine.com/celebrity-news/pictures/inside-heather-rae-el-moussas-galentines-day-party-with-christina-haack/" TargetMode="External"/><Relationship Id="rId661" Type="http://schemas.openxmlformats.org/officeDocument/2006/relationships/hyperlink" Target="https://www.sanluisobispo.com/news/business/article314471116.html" TargetMode="External"/><Relationship Id="rId1498" Type="http://schemas.openxmlformats.org/officeDocument/2006/relationships/hyperlink" Target="https://www.womansworld.com/life/money/snap-overpayment-what-to-do-if-government-sends-too-much" TargetMode="External"/><Relationship Id="rId1488" Type="http://schemas.openxmlformats.org/officeDocument/2006/relationships/hyperlink" Target="https://www.womansworld.com/beauty/hair/noticing-thinner-hair-after-50-heres-whats-really-going-on-and-what-you-can-do-about-it" TargetMode="External"/><Relationship Id="rId1489" Type="http://schemas.openxmlformats.org/officeDocument/2006/relationships/hyperlink" Target="https://www.usmagazine.com/shopping/news/parisian-cool-mom-elevated-staples/" TargetMode="External"/><Relationship Id="rId657" Type="http://schemas.openxmlformats.org/officeDocument/2006/relationships/hyperlink" Target="https://www.newsobserver.com/news/local/education/article314543740.html" TargetMode="External"/><Relationship Id="rId656" Type="http://schemas.openxmlformats.org/officeDocument/2006/relationships/hyperlink" Target="https://www.miamiherald.com/news/local/community/miami-dade/article314850877.html" TargetMode="External"/><Relationship Id="rId655" Type="http://schemas.openxmlformats.org/officeDocument/2006/relationships/hyperlink" Target="https://www.miamiherald.com/news/nation-world/world/americas/cuba/article314864557.html" TargetMode="External"/><Relationship Id="rId654" Type="http://schemas.openxmlformats.org/officeDocument/2006/relationships/hyperlink" Target="https://www.miamiherald.com/news/business/real-estate-news/article314639808.html" TargetMode="External"/><Relationship Id="rId659" Type="http://schemas.openxmlformats.org/officeDocument/2006/relationships/hyperlink" Target="https://www.kansas.com/entertainment/restaurants/dining-with-denise-neil/article314647466.html" TargetMode="External"/><Relationship Id="rId658" Type="http://schemas.openxmlformats.org/officeDocument/2006/relationships/hyperlink" Target="https://www.miamiherald.com/news/local/crime/article314810471.html" TargetMode="External"/><Relationship Id="rId1480" Type="http://schemas.openxmlformats.org/officeDocument/2006/relationships/hyperlink" Target="https://www.usmagazine.com/entertainment/news/5-best-thrillers-on-netflix-prime-video-and-more-ranked-by-rotten-tomatoes-score-february-2026/" TargetMode="External"/><Relationship Id="rId1481" Type="http://schemas.openxmlformats.org/officeDocument/2006/relationships/hyperlink" Target="https://www.womansworld.com/beauty/fashion/cozy-buys-from-qvc-pioneer-woman-collection-winter" TargetMode="External"/><Relationship Id="rId1482" Type="http://schemas.openxmlformats.org/officeDocument/2006/relationships/hyperlink" Target="https://www.usmagazine.com/entertainment/news/stephen-colbert-slams-cbs-for-banning-his-james-talarico-interview/" TargetMode="External"/><Relationship Id="rId1483" Type="http://schemas.openxmlformats.org/officeDocument/2006/relationships/hyperlink" Target="https://www.usmagazine.com/entertainment/news/southern-charms-salley-carson-gives-austen-status-update-after-hookup/" TargetMode="External"/><Relationship Id="rId653" Type="http://schemas.openxmlformats.org/officeDocument/2006/relationships/hyperlink" Target="https://www.charlotteobserver.com/news/state/north-carolina/article314673132.html" TargetMode="External"/><Relationship Id="rId1484" Type="http://schemas.openxmlformats.org/officeDocument/2006/relationships/hyperlink" Target="https://www.usmagazine.com/shopping/news/comfy-knit-outfit-sets-under-50/" TargetMode="External"/><Relationship Id="rId652" Type="http://schemas.openxmlformats.org/officeDocument/2006/relationships/hyperlink" Target="https://www.charlotteobserver.com/news/state/north-carolina/article314726024.html" TargetMode="External"/><Relationship Id="rId1485" Type="http://schemas.openxmlformats.org/officeDocument/2006/relationships/hyperlink" Target="https://www.usmagazine.com/celebrity-news/news/jessica-alba-and-cash-warren-finalize-divorce-1-year-after-their-split/" TargetMode="External"/><Relationship Id="rId651" Type="http://schemas.openxmlformats.org/officeDocument/2006/relationships/hyperlink" Target="https://www.thenewstribune.com/entertainment/restaurants/article314647621.html" TargetMode="External"/><Relationship Id="rId1486" Type="http://schemas.openxmlformats.org/officeDocument/2006/relationships/hyperlink" Target="https://www.usmagazine.com/celebrity-news/news/kelsea-ballerini-reflects-on-endings-after-chase-stokes-split/" TargetMode="External"/><Relationship Id="rId650" Type="http://schemas.openxmlformats.org/officeDocument/2006/relationships/hyperlink" Target="https://www.fresnobee.com/news/local/article314638084.html" TargetMode="External"/><Relationship Id="rId1487" Type="http://schemas.openxmlformats.org/officeDocument/2006/relationships/hyperlink" Target="https://www.usmagazine.com/shopping/news/walmart-secret-nyfw-edit-chic-pieces/" TargetMode="External"/><Relationship Id="rId3216" Type="http://schemas.openxmlformats.org/officeDocument/2006/relationships/hyperlink" Target="https://www.womansworld.com/entertainment/celebrities/by-design-stars-samantha-mathis-robin-tunney-share-90s-memories-exclusive" TargetMode="External"/><Relationship Id="rId3215" Type="http://schemas.openxmlformats.org/officeDocument/2006/relationships/hyperlink" Target="https://www.usmagazine.com/shopping/news/zooey-deschanel-clinique-black-honey-lipstick/" TargetMode="External"/><Relationship Id="rId3218" Type="http://schemas.openxmlformats.org/officeDocument/2006/relationships/hyperlink" Target="https://www.usmagazine.com/celebrity-news/news/jackie-tohn-shares-what-she-admires-about-kristen-bell-and-dax-shepard/" TargetMode="External"/><Relationship Id="rId3217" Type="http://schemas.openxmlformats.org/officeDocument/2006/relationships/hyperlink" Target="https://www.lifeandstylemag.com/posts/snow-storm-walk-to-school-parents-nostalgia/" TargetMode="External"/><Relationship Id="rId3219" Type="http://schemas.openxmlformats.org/officeDocument/2006/relationships/hyperlink" Target="https://www.usmagazine.com/entertainment/news/seahawks-qb-sam-darnolds-fiancee-shares-bts-pics-from-super-bowl-win/" TargetMode="External"/><Relationship Id="rId689" Type="http://schemas.openxmlformats.org/officeDocument/2006/relationships/hyperlink" Target="https://www.usmagazine.com/celebrity-news/news/fbi-tipster-alleges-prince-andrew-would-get-on-top-of-young-girls/" TargetMode="External"/><Relationship Id="rId688" Type="http://schemas.openxmlformats.org/officeDocument/2006/relationships/hyperlink" Target="https://www.usmagazine.com/sports/news/tiger-woods-reunites-with-ex-wife-elin-nordegren-to-honor-son-charlie/" TargetMode="External"/><Relationship Id="rId687" Type="http://schemas.openxmlformats.org/officeDocument/2006/relationships/hyperlink" Target="https://www.usmagazine.com/entertainment/news/luke-combs-abruptly-drops-out-of-2026-madden-bowl-1-day-before-concert/" TargetMode="External"/><Relationship Id="rId682" Type="http://schemas.openxmlformats.org/officeDocument/2006/relationships/hyperlink" Target="https://www.kansascity.com/news/local/article314756899.html" TargetMode="External"/><Relationship Id="rId681" Type="http://schemas.openxmlformats.org/officeDocument/2006/relationships/hyperlink" Target="https://www.miamiherald.com/news/politics-government/state-politics/article314850428.html" TargetMode="External"/><Relationship Id="rId680" Type="http://schemas.openxmlformats.org/officeDocument/2006/relationships/hyperlink" Target="https://www.charlotteobserver.com/news/local/article314705579.html" TargetMode="External"/><Relationship Id="rId3210" Type="http://schemas.openxmlformats.org/officeDocument/2006/relationships/hyperlink" Target="https://www.usmagazine.com/celebrity-news/news/influencer-india-batson-reveals-3rd-pregnancy-loss-truly-horrific/" TargetMode="External"/><Relationship Id="rId686" Type="http://schemas.openxmlformats.org/officeDocument/2006/relationships/hyperlink" Target="https://www.usmagazine.com/celebrity-news/news/sheriff-addresses-possible-motive-in-nancy-guthries-disappearance/" TargetMode="External"/><Relationship Id="rId3212" Type="http://schemas.openxmlformats.org/officeDocument/2006/relationships/hyperlink" Target="https://www.usmagazine.com/entertainment/news/anderson-cooper-to-exit-60-minutes-after-nearly-20-years-with-cbs-show/" TargetMode="External"/><Relationship Id="rId685" Type="http://schemas.openxmlformats.org/officeDocument/2006/relationships/hyperlink" Target="https://www.usmagazine.com/celebrity-news/news/candace-owens-claims-turning-point-usas-all-american-halftime-show-scammed-its-views-count/" TargetMode="External"/><Relationship Id="rId3211" Type="http://schemas.openxmlformats.org/officeDocument/2006/relationships/hyperlink" Target="https://www.lifeandstylemag.com/posts/lewis-hamiltons-star-studded-dating-history-as-kim-kardashian-rumors-swirl/" TargetMode="External"/><Relationship Id="rId684" Type="http://schemas.openxmlformats.org/officeDocument/2006/relationships/hyperlink" Target="https://www.usmagazine.com/crime-news/news/police-arrest-ohio-mayor-caught-on-camera-smelling-teen-girls-underwear/" TargetMode="External"/><Relationship Id="rId3214" Type="http://schemas.openxmlformats.org/officeDocument/2006/relationships/hyperlink" Target="https://www.usmagazine.com/celebrity-news/news/robert-duvall-dead-the-godfather-and-network-actor-was-95-years-old/" TargetMode="External"/><Relationship Id="rId683" Type="http://schemas.openxmlformats.org/officeDocument/2006/relationships/hyperlink" Target="https://www.usmagazine.com/celebrity-news/news/savannah-guthries-husband-breaks-silence-over-fbi-nancy-subject-pics/" TargetMode="External"/><Relationship Id="rId3213" Type="http://schemas.openxmlformats.org/officeDocument/2006/relationships/hyperlink" Target="https://www.usmagazine.com/entertainment/news/sterling-k-brown-jokes-thomas-doherty-wont-be-single-after-paradise-season-2/" TargetMode="External"/><Relationship Id="rId3205" Type="http://schemas.openxmlformats.org/officeDocument/2006/relationships/hyperlink" Target="https://www.usmagazine.com/entertainment/news/1980s-miracle-on-ice-2026-us-mens-hockey-win-similarities-explained/" TargetMode="External"/><Relationship Id="rId3204" Type="http://schemas.openxmlformats.org/officeDocument/2006/relationships/hyperlink" Target="https://www.usmagazine.com/crime-news/news/mailman-arrested-after-video-showed-he-pepper-sprayed-dogs-in-florida/" TargetMode="External"/><Relationship Id="rId3207" Type="http://schemas.openxmlformats.org/officeDocument/2006/relationships/hyperlink" Target="https://www.usmagazine.com/entertainment/news/breezy-johnson-gets-engaged-at-after-crash-at-2026-winter-olympics/" TargetMode="External"/><Relationship Id="rId3206" Type="http://schemas.openxmlformats.org/officeDocument/2006/relationships/hyperlink" Target="https://www.usmagazine.com/celebrity-news/news/fbi-arrests-imposter-over-ransom-demand-for-savannah-guthries-mom-nancy/" TargetMode="External"/><Relationship Id="rId3209" Type="http://schemas.openxmlformats.org/officeDocument/2006/relationships/hyperlink" Target="https://www.usmagazine.com/sports/news/ilia-malinin-fighting-invisible-battles-on-inside-after-falling-at-olympics/" TargetMode="External"/><Relationship Id="rId3208" Type="http://schemas.openxmlformats.org/officeDocument/2006/relationships/hyperlink" Target="https://www.usmagazine.com/celebrity-body/news/tess-holliday-says-she-was-denied-life-insurance-for-weighing-300-lbs/" TargetMode="External"/><Relationship Id="rId679" Type="http://schemas.openxmlformats.org/officeDocument/2006/relationships/hyperlink" Target="https://www.sacbee.com/news/california/article314824655.html" TargetMode="External"/><Relationship Id="rId678" Type="http://schemas.openxmlformats.org/officeDocument/2006/relationships/hyperlink" Target="https://www.miamiherald.com/opinion/editorials/article314852535.html" TargetMode="External"/><Relationship Id="rId677" Type="http://schemas.openxmlformats.org/officeDocument/2006/relationships/hyperlink" Target="https://www.newsobserver.com/living/food-drink/article314666977.html" TargetMode="External"/><Relationship Id="rId676" Type="http://schemas.openxmlformats.org/officeDocument/2006/relationships/hyperlink" Target="https://www.charlotteobserver.com/news/state/north-carolina/article314846492.html" TargetMode="External"/><Relationship Id="rId671" Type="http://schemas.openxmlformats.org/officeDocument/2006/relationships/hyperlink" Target="https://www.sacbee.com/news/weather-news/article314633536.html" TargetMode="External"/><Relationship Id="rId670" Type="http://schemas.openxmlformats.org/officeDocument/2006/relationships/hyperlink" Target="https://www.sacbee.com/news/local/health-and-medicine/article314652579.html" TargetMode="External"/><Relationship Id="rId675" Type="http://schemas.openxmlformats.org/officeDocument/2006/relationships/hyperlink" Target="https://www.sacbee.com/news/politics-government/capitol-alert/article314593017.html" TargetMode="External"/><Relationship Id="rId3201" Type="http://schemas.openxmlformats.org/officeDocument/2006/relationships/hyperlink" Target="https://www.womansworld.com/wellness/heart-health/high-blood-pressure-foods-to-avoid" TargetMode="External"/><Relationship Id="rId674" Type="http://schemas.openxmlformats.org/officeDocument/2006/relationships/hyperlink" Target="https://www.kansascity.com/news/business/development/article314848414.html" TargetMode="External"/><Relationship Id="rId3200" Type="http://schemas.openxmlformats.org/officeDocument/2006/relationships/hyperlink" Target="https://www.usmagazine.com/celebrity-news/news/antms-alexandra-underwood-breaks-silence-on-unsafe-pendulum-challenge/" TargetMode="External"/><Relationship Id="rId673" Type="http://schemas.openxmlformats.org/officeDocument/2006/relationships/hyperlink" Target="https://www.thestate.com/news/local/article314677605.html" TargetMode="External"/><Relationship Id="rId3203" Type="http://schemas.openxmlformats.org/officeDocument/2006/relationships/hyperlink" Target="https://www.lifeandstylemag.com/posts/how-to-allergy-proof-your-home/" TargetMode="External"/><Relationship Id="rId672" Type="http://schemas.openxmlformats.org/officeDocument/2006/relationships/hyperlink" Target="https://www.kansascity.com/news/local/wyandotte-county/article314779543.html" TargetMode="External"/><Relationship Id="rId3202" Type="http://schemas.openxmlformats.org/officeDocument/2006/relationships/hyperlink" Target="https://www.usmagazine.com/entertainment/news/fbi-season-8-has-unexpected-romance-onscreen-surprises/" TargetMode="External"/><Relationship Id="rId190" Type="http://schemas.openxmlformats.org/officeDocument/2006/relationships/hyperlink" Target="https://www.miamiherald.com/news/nation-world/world/americas/haiti/article314224327.html" TargetMode="External"/><Relationship Id="rId194" Type="http://schemas.openxmlformats.org/officeDocument/2006/relationships/hyperlink" Target="https://www.miamiherald.com/news/nation-world/world/americas/cuba/article314281568.html" TargetMode="External"/><Relationship Id="rId193" Type="http://schemas.openxmlformats.org/officeDocument/2006/relationships/hyperlink" Target="https://www.charlotteobserver.com/opinion/article314351396.html" TargetMode="External"/><Relationship Id="rId192" Type="http://schemas.openxmlformats.org/officeDocument/2006/relationships/hyperlink" Target="https://www.miamiherald.com/sports/college/acc/university-of-miami/article314233764.html" TargetMode="External"/><Relationship Id="rId191" Type="http://schemas.openxmlformats.org/officeDocument/2006/relationships/hyperlink" Target="https://www.star-telegram.com/sports/spt-columns-blogs/mac-engel/article314290749.html" TargetMode="External"/><Relationship Id="rId187" Type="http://schemas.openxmlformats.org/officeDocument/2006/relationships/hyperlink" Target="https://www.sacbee.com/news/california/article314349625.html" TargetMode="External"/><Relationship Id="rId186" Type="http://schemas.openxmlformats.org/officeDocument/2006/relationships/hyperlink" Target="https://www.miamiherald.com/opinion/editorials/article314503580.html" TargetMode="External"/><Relationship Id="rId185" Type="http://schemas.openxmlformats.org/officeDocument/2006/relationships/hyperlink" Target="https://www.miamiherald.com/news/nation-world/world/americas/cuba/article314147917.html" TargetMode="External"/><Relationship Id="rId184" Type="http://schemas.openxmlformats.org/officeDocument/2006/relationships/hyperlink" Target="https://www.charlotteobserver.com/news/state/north-carolina/article314290191.html" TargetMode="External"/><Relationship Id="rId189" Type="http://schemas.openxmlformats.org/officeDocument/2006/relationships/hyperlink" Target="https://www.fresnobee.com/news/local/article314238056.html" TargetMode="External"/><Relationship Id="rId188" Type="http://schemas.openxmlformats.org/officeDocument/2006/relationships/hyperlink" Target="https://www.miamiherald.com/news/nation-world/world/americas/venezuela/article314118042.html" TargetMode="External"/><Relationship Id="rId183" Type="http://schemas.openxmlformats.org/officeDocument/2006/relationships/hyperlink" Target="https://www.miamiherald.com/news/local/crime/article314458946.html" TargetMode="External"/><Relationship Id="rId182" Type="http://schemas.openxmlformats.org/officeDocument/2006/relationships/hyperlink" Target="https://www.miamiherald.com/news/business/real-estate-news/article314454978.html" TargetMode="External"/><Relationship Id="rId181" Type="http://schemas.openxmlformats.org/officeDocument/2006/relationships/hyperlink" Target="https://www.star-telegram.com/news/politics-government/state-politics/article314255811.html" TargetMode="External"/><Relationship Id="rId180" Type="http://schemas.openxmlformats.org/officeDocument/2006/relationships/hyperlink" Target="https://www.star-telegram.com/news/local/crime/article314185513.html" TargetMode="External"/><Relationship Id="rId176" Type="http://schemas.openxmlformats.org/officeDocument/2006/relationships/hyperlink" Target="https://www.charlotteobserver.com/news/politics-government/article314442798.html" TargetMode="External"/><Relationship Id="rId175" Type="http://schemas.openxmlformats.org/officeDocument/2006/relationships/hyperlink" Target="https://www.miamiherald.com/news/local/crime/article314290417.html" TargetMode="External"/><Relationship Id="rId174" Type="http://schemas.openxmlformats.org/officeDocument/2006/relationships/hyperlink" Target="https://www.kansascity.com/news/local/article314267396.html" TargetMode="External"/><Relationship Id="rId173" Type="http://schemas.openxmlformats.org/officeDocument/2006/relationships/hyperlink" Target="https://www.miamiherald.com/news/weather-news/article314517243.html" TargetMode="External"/><Relationship Id="rId179" Type="http://schemas.openxmlformats.org/officeDocument/2006/relationships/hyperlink" Target="https://www.charlotteobserver.com/news/state/north-carolina/article314511191.html" TargetMode="External"/><Relationship Id="rId178" Type="http://schemas.openxmlformats.org/officeDocument/2006/relationships/hyperlink" Target="https://www.charlotteobserver.com/news/state/north-carolina/article314347832.html" TargetMode="External"/><Relationship Id="rId177" Type="http://schemas.openxmlformats.org/officeDocument/2006/relationships/hyperlink" Target="https://www.sacbee.com/news/politics-government/capitol-alert/article314491303.html" TargetMode="External"/><Relationship Id="rId198" Type="http://schemas.openxmlformats.org/officeDocument/2006/relationships/hyperlink" Target="https://www.thenewstribune.com/news/local/crime/article314823270.html" TargetMode="External"/><Relationship Id="rId197" Type="http://schemas.openxmlformats.org/officeDocument/2006/relationships/hyperlink" Target="https://www.miamiherald.com/living/article314680204.html" TargetMode="External"/><Relationship Id="rId196" Type="http://schemas.openxmlformats.org/officeDocument/2006/relationships/hyperlink" Target="https://www.sacbee.com/news/california/article314470869.html" TargetMode="External"/><Relationship Id="rId195" Type="http://schemas.openxmlformats.org/officeDocument/2006/relationships/hyperlink" Target="https://www.star-telegram.com/news/local/crime/article314501944.html" TargetMode="External"/><Relationship Id="rId199" Type="http://schemas.openxmlformats.org/officeDocument/2006/relationships/hyperlink" Target="https://www.sacbee.com/news/local/article314734209.html" TargetMode="External"/><Relationship Id="rId150" Type="http://schemas.openxmlformats.org/officeDocument/2006/relationships/hyperlink" Target="https://www.sacbee.com/news/politics-government/capitol-alert/article314243984.html" TargetMode="External"/><Relationship Id="rId149" Type="http://schemas.openxmlformats.org/officeDocument/2006/relationships/hyperlink" Target="https://www.newsobserver.com/news/politics-government/article314082556.html" TargetMode="External"/><Relationship Id="rId148" Type="http://schemas.openxmlformats.org/officeDocument/2006/relationships/hyperlink" Target="https://www.star-telegram.com/news/state/texas/article314193424.html" TargetMode="External"/><Relationship Id="rId3270" Type="http://schemas.openxmlformats.org/officeDocument/2006/relationships/hyperlink" Target="https://www.usmagazine.com/entertainment/news/why-does-john-stirling-die-in-bridgerton-season-4-backstory-revealed/" TargetMode="External"/><Relationship Id="rId3272" Type="http://schemas.openxmlformats.org/officeDocument/2006/relationships/hyperlink" Target="https://www.womansworld.com/entertainment/yellowstone-frozen-meals-bring-ranch-comfort-food-to-grocery-stores" TargetMode="External"/><Relationship Id="rId3271" Type="http://schemas.openxmlformats.org/officeDocument/2006/relationships/hyperlink" Target="https://www.usmagazine.com/entertainment/news/kacey-musgraves-slams-kid-rock-after-rival-2026-super-bowl-halftime-shows/" TargetMode="External"/><Relationship Id="rId143" Type="http://schemas.openxmlformats.org/officeDocument/2006/relationships/hyperlink" Target="https://www.charlotteobserver.com/news/state/north-carolina/article314259979.html" TargetMode="External"/><Relationship Id="rId3274" Type="http://schemas.openxmlformats.org/officeDocument/2006/relationships/hyperlink" Target="https://www.usmagazine.com/celebrity-news/news/jennifer-garner-once-bit-off-part-of-costars-ear-like-mike-tyson/" TargetMode="External"/><Relationship Id="rId142" Type="http://schemas.openxmlformats.org/officeDocument/2006/relationships/hyperlink" Target="https://www.kansascity.com/opinion/opn-columns-blogs/david-mastio/article314334139.html" TargetMode="External"/><Relationship Id="rId3273" Type="http://schemas.openxmlformats.org/officeDocument/2006/relationships/hyperlink" Target="https://www.usmagazine.com/celebrity-news/news/country-singer-j-d-graham-says-hes-barely-alive-after-car-accident/" TargetMode="External"/><Relationship Id="rId141" Type="http://schemas.openxmlformats.org/officeDocument/2006/relationships/hyperlink" Target="https://www.star-telegram.com/news/nation-world/national/article314418845.html" TargetMode="External"/><Relationship Id="rId3276" Type="http://schemas.openxmlformats.org/officeDocument/2006/relationships/hyperlink" Target="https://www.usmagazine.com/shopping/news/stylish-trench-coats-rainy-spring-days/" TargetMode="External"/><Relationship Id="rId140" Type="http://schemas.openxmlformats.org/officeDocument/2006/relationships/hyperlink" Target="https://www.miamiherald.com/news/nation-world/world/americas/venezuela/article314137573.html" TargetMode="External"/><Relationship Id="rId3275" Type="http://schemas.openxmlformats.org/officeDocument/2006/relationships/hyperlink" Target="https://www.usmagazine.com/crime-news/news/woman-allegedly-left-dog-at-jetblue-ticket-counter-at-nevada-airport/" TargetMode="External"/><Relationship Id="rId147" Type="http://schemas.openxmlformats.org/officeDocument/2006/relationships/hyperlink" Target="https://www.miamiherald.com/news/local/community/miami-dade/miami-beach/article314299333.html" TargetMode="External"/><Relationship Id="rId3278" Type="http://schemas.openxmlformats.org/officeDocument/2006/relationships/hyperlink" Target="https://www.usmagazine.com/celebrity-moms/news/how-many-kids-does-martin-short-have-all-about-his-3-children/" TargetMode="External"/><Relationship Id="rId146" Type="http://schemas.openxmlformats.org/officeDocument/2006/relationships/hyperlink" Target="https://www.newsobserver.com/news/politics-government/article314237454.html" TargetMode="External"/><Relationship Id="rId3277" Type="http://schemas.openxmlformats.org/officeDocument/2006/relationships/hyperlink" Target="https://www.usmagazine.com/crime-news/news/octavia-spencers-lost-women-of-alaska-will-tell-the-stories-we-hadnt-heard/" TargetMode="External"/><Relationship Id="rId145" Type="http://schemas.openxmlformats.org/officeDocument/2006/relationships/hyperlink" Target="https://www.miamiherald.com/news/local/community/florida-keys/article314385070.html" TargetMode="External"/><Relationship Id="rId144" Type="http://schemas.openxmlformats.org/officeDocument/2006/relationships/hyperlink" Target="https://www.miamiherald.com/living/travel/article314163571.html" TargetMode="External"/><Relationship Id="rId3279" Type="http://schemas.openxmlformats.org/officeDocument/2006/relationships/hyperlink" Target="https://www.usmagazine.com/entertainment/news/who-is-luther-vandross-what-to-know-after-chers-grammys-reference/" TargetMode="External"/><Relationship Id="rId139" Type="http://schemas.openxmlformats.org/officeDocument/2006/relationships/hyperlink" Target="https://www.kansascity.com/news/local/article314241595.html" TargetMode="External"/><Relationship Id="rId138" Type="http://schemas.openxmlformats.org/officeDocument/2006/relationships/hyperlink" Target="https://www.miamiherald.com/news/nation-world/world/americas/venezuela/article314164693.html" TargetMode="External"/><Relationship Id="rId137" Type="http://schemas.openxmlformats.org/officeDocument/2006/relationships/hyperlink" Target="https://www.charlotteobserver.com/news/local/crime/article314238125.html" TargetMode="External"/><Relationship Id="rId3261" Type="http://schemas.openxmlformats.org/officeDocument/2006/relationships/hyperlink" Target="https://www.womansworld.com/entertainment/tv-shows/fbi-and-cia-premiere-tonight-where-to-watch-what-to-expect" TargetMode="External"/><Relationship Id="rId3260" Type="http://schemas.openxmlformats.org/officeDocument/2006/relationships/hyperlink" Target="https://www.usmagazine.com/shopping/news/bali-body-express-tan-streak-free-glow/" TargetMode="External"/><Relationship Id="rId132" Type="http://schemas.openxmlformats.org/officeDocument/2006/relationships/hyperlink" Target="https://www.usmagazine.com/celebrity-moms/news/pregnant-hailee-steinfeld-shares-new-glimpse-of-baby-bump/" TargetMode="External"/><Relationship Id="rId3263" Type="http://schemas.openxmlformats.org/officeDocument/2006/relationships/hyperlink" Target="https://www.usmagazine.com/entertainment/news/is-hilary-duffs-we-dont-talk-about-sister-haylie-duff-all-the-clues/" TargetMode="External"/><Relationship Id="rId131" Type="http://schemas.openxmlformats.org/officeDocument/2006/relationships/hyperlink" Target="https://www.usmagazine.com/celebrity-news/news/bill-oreilly-reveals-mystery-health-battle-steps-back-from-work/" TargetMode="External"/><Relationship Id="rId3262" Type="http://schemas.openxmlformats.org/officeDocument/2006/relationships/hyperlink" Target="https://www.usmagazine.com/shopping/news/kid-friendly-immune-gummies/" TargetMode="External"/><Relationship Id="rId130" Type="http://schemas.openxmlformats.org/officeDocument/2006/relationships/hyperlink" Target="https://www.usmagazine.com/entertainment/news/poison-calls-off-tour-over-bret-michaels-demanding-600-more-money/" TargetMode="External"/><Relationship Id="rId3265" Type="http://schemas.openxmlformats.org/officeDocument/2006/relationships/hyperlink" Target="https://www.usmagazine.com/entertainment/news/wednesday-stars-who-are-and-arent-returning-for-season-3-after-exit/" TargetMode="External"/><Relationship Id="rId3264" Type="http://schemas.openxmlformats.org/officeDocument/2006/relationships/hyperlink" Target="https://www.womansworld.com/entertainment/tv-shows/the-x-files-remake-everything-we-know-about-hulus-new-pilot" TargetMode="External"/><Relationship Id="rId136" Type="http://schemas.openxmlformats.org/officeDocument/2006/relationships/hyperlink" Target="https://www.miamiherald.com/news/nation-world/world/americas/venezuela/article314185176.html" TargetMode="External"/><Relationship Id="rId3267" Type="http://schemas.openxmlformats.org/officeDocument/2006/relationships/hyperlink" Target="https://www.usmagazine.com/entertainment/news/eric-danes-most-memorable-roles-from-greys-anatomy-to-euphoria/" TargetMode="External"/><Relationship Id="rId135" Type="http://schemas.openxmlformats.org/officeDocument/2006/relationships/hyperlink" Target="https://www.usmagazine.com/entertainment/news/former-michigan-coach-sherrone-moore-joined-by-wife-during-court-hearing/" TargetMode="External"/><Relationship Id="rId3266" Type="http://schemas.openxmlformats.org/officeDocument/2006/relationships/hyperlink" Target="https://www.usmagazine.com/celebrity-news/news/lizzie-mcguires-hilary-duff-breaks-silence-on-robert-carradines-death/" TargetMode="External"/><Relationship Id="rId134" Type="http://schemas.openxmlformats.org/officeDocument/2006/relationships/hyperlink" Target="https://www.womansworld.com/wellness/heart-health/high-blood-pressure-foods-to-avoid" TargetMode="External"/><Relationship Id="rId3269" Type="http://schemas.openxmlformats.org/officeDocument/2006/relationships/hyperlink" Target="https://www.usmagazine.com/celebrity-news/news/blake-lively-and-justin-baldoni-arrive-in-court-for-meeting-before-trial/" TargetMode="External"/><Relationship Id="rId133" Type="http://schemas.openxmlformats.org/officeDocument/2006/relationships/hyperlink" Target="https://www.usmagazine.com/entertainment/news/landman-season-2-finale-recap-sam-elliott-reveals-if-he-slept-with-a-stripper/" TargetMode="External"/><Relationship Id="rId3268" Type="http://schemas.openxmlformats.org/officeDocument/2006/relationships/hyperlink" Target="https://www.usmagazine.com/entertainment/news/timeline-of-nicole-curtis-hgtv-show-rehab-addicts-delays-before-scandal/" TargetMode="External"/><Relationship Id="rId172" Type="http://schemas.openxmlformats.org/officeDocument/2006/relationships/hyperlink" Target="https://www.fresnobee.com/news/local/article314516592.html" TargetMode="External"/><Relationship Id="rId171" Type="http://schemas.openxmlformats.org/officeDocument/2006/relationships/hyperlink" Target="https://www.star-telegram.com/news/local/crime/article314290432.html" TargetMode="External"/><Relationship Id="rId170" Type="http://schemas.openxmlformats.org/officeDocument/2006/relationships/hyperlink" Target="https://www.star-telegram.com/news/local/article314123199.html" TargetMode="External"/><Relationship Id="rId3290" Type="http://schemas.openxmlformats.org/officeDocument/2006/relationships/hyperlink" Target="https://www.usmagazine.com/entertainment/news/bridgerton-season-4-ending-explained-after-benedict-sophie-mistress-offer/" TargetMode="External"/><Relationship Id="rId3292" Type="http://schemas.openxmlformats.org/officeDocument/2006/relationships/hyperlink" Target="https://www.usmagazine.com/entertainment/news/figure-skater-ilia-malinin-falls-twice-in-shocking-upset-at-2026-olympics/" TargetMode="External"/><Relationship Id="rId3291" Type="http://schemas.openxmlformats.org/officeDocument/2006/relationships/hyperlink" Target="https://www.womansworld.com/wellness/how-to-read-blood-work-test-results-expert-guide" TargetMode="External"/><Relationship Id="rId3294" Type="http://schemas.openxmlformats.org/officeDocument/2006/relationships/hyperlink" Target="https://www.usmagazine.com/shopping/news/comfortable-loose-jeans-amazon/" TargetMode="External"/><Relationship Id="rId3293" Type="http://schemas.openxmlformats.org/officeDocument/2006/relationships/hyperlink" Target="https://www.usmagazine.com/entertainment/news/bridgertons-controversial-mistress-twist-explained-after-benedict-book-changes/" TargetMode="External"/><Relationship Id="rId165" Type="http://schemas.openxmlformats.org/officeDocument/2006/relationships/hyperlink" Target="https://www.charlotteobserver.com/news/state/north-carolina/article314470194.html" TargetMode="External"/><Relationship Id="rId3296" Type="http://schemas.openxmlformats.org/officeDocument/2006/relationships/hyperlink" Target="https://www.usmagazine.com/entertainment/news/lady-gaga-wins-2-awards-at-grammys-2026/" TargetMode="External"/><Relationship Id="rId164" Type="http://schemas.openxmlformats.org/officeDocument/2006/relationships/hyperlink" Target="https://www.charlotteobserver.com/news/state/north-carolina/article314469938.html" TargetMode="External"/><Relationship Id="rId3295" Type="http://schemas.openxmlformats.org/officeDocument/2006/relationships/hyperlink" Target="https://www.womansworld.com/entertainment/laila-edwards-mom-goes-viral-with-olympic-fit-checks" TargetMode="External"/><Relationship Id="rId163" Type="http://schemas.openxmlformats.org/officeDocument/2006/relationships/hyperlink" Target="https://www.modbee.com/news/local/education/article314422298.html" TargetMode="External"/><Relationship Id="rId3298" Type="http://schemas.openxmlformats.org/officeDocument/2006/relationships/hyperlink" Target="https://www.usmagazine.com/entertainment/news/how-to-watch-the-2026-winter-olympics-opening-ceremony/" TargetMode="External"/><Relationship Id="rId162" Type="http://schemas.openxmlformats.org/officeDocument/2006/relationships/hyperlink" Target="https://www.miamiherald.com/news/local/community/miami-dade/article314430307.html" TargetMode="External"/><Relationship Id="rId3297" Type="http://schemas.openxmlformats.org/officeDocument/2006/relationships/hyperlink" Target="https://www.usmagazine.com/crime-news/news/ex-husband-charged-with-stabbing-woman-new-husband-witnessed-attack/" TargetMode="External"/><Relationship Id="rId169" Type="http://schemas.openxmlformats.org/officeDocument/2006/relationships/hyperlink" Target="https://www.sacbee.com/news/local/article314268683.html" TargetMode="External"/><Relationship Id="rId168" Type="http://schemas.openxmlformats.org/officeDocument/2006/relationships/hyperlink" Target="https://www.miamiherald.com/news/local/community/miami-dade/article314350920.html" TargetMode="External"/><Relationship Id="rId3299" Type="http://schemas.openxmlformats.org/officeDocument/2006/relationships/hyperlink" Target="https://www.womansworld.com/life/teen-donates-16000-care-kits-to-kids-through-kindness-project" TargetMode="External"/><Relationship Id="rId167" Type="http://schemas.openxmlformats.org/officeDocument/2006/relationships/hyperlink" Target="https://www.miamiherald.com/miami-com/miami-com-news/article314061934.html" TargetMode="External"/><Relationship Id="rId166" Type="http://schemas.openxmlformats.org/officeDocument/2006/relationships/hyperlink" Target="https://www.miamiherald.com/news/business/article314217229.html" TargetMode="External"/><Relationship Id="rId161" Type="http://schemas.openxmlformats.org/officeDocument/2006/relationships/hyperlink" Target="https://www.miamiherald.com/news/nation-world/world/americas/venezuela/article314249332.html" TargetMode="External"/><Relationship Id="rId160" Type="http://schemas.openxmlformats.org/officeDocument/2006/relationships/hyperlink" Target="https://www.miamiherald.com/news/local/crime/article314209091.html" TargetMode="External"/><Relationship Id="rId159" Type="http://schemas.openxmlformats.org/officeDocument/2006/relationships/hyperlink" Target="https://www.kansascity.com/news/local/article314253384.html" TargetMode="External"/><Relationship Id="rId3281" Type="http://schemas.openxmlformats.org/officeDocument/2006/relationships/hyperlink" Target="https://www.usmagazine.com/entertainment/news/m3gan-2-is-a-big-netflix-hit-but-this-overlooked-90s-sci-fi-movie-is-better/" TargetMode="External"/><Relationship Id="rId3280" Type="http://schemas.openxmlformats.org/officeDocument/2006/relationships/hyperlink" Target="https://www.usmagazine.com/celebrity-news/news/lisa-rinna-says-leonardo-dicaprio-tobey-maguire-hit-up-her-daughters/" TargetMode="External"/><Relationship Id="rId3283" Type="http://schemas.openxmlformats.org/officeDocument/2006/relationships/hyperlink" Target="https://www.lifeandstylemag.com/posts/red-velvets-2016-russian-roulette-goes-viral-again-in-2026/" TargetMode="External"/><Relationship Id="rId3282" Type="http://schemas.openxmlformats.org/officeDocument/2006/relationships/hyperlink" Target="https://www.usmagazine.com/sports/news/pro-golfer-andrea-pavan-hospitalized-after-freak-elevator-accident/" TargetMode="External"/><Relationship Id="rId154" Type="http://schemas.openxmlformats.org/officeDocument/2006/relationships/hyperlink" Target="https://www.kansascity.com/sports/spt-columns-blogs/for-petes-sake/article314385968.html" TargetMode="External"/><Relationship Id="rId3285" Type="http://schemas.openxmlformats.org/officeDocument/2006/relationships/hyperlink" Target="https://www.usmagazine.com/celebrity-news/news/eric-dane-shared-life-lessons-for-his-daughters-in-final-interview/" TargetMode="External"/><Relationship Id="rId153" Type="http://schemas.openxmlformats.org/officeDocument/2006/relationships/hyperlink" Target="https://www.kansascity.com/news/local/article314269763.html" TargetMode="External"/><Relationship Id="rId3284" Type="http://schemas.openxmlformats.org/officeDocument/2006/relationships/hyperlink" Target="https://www.usmagazine.com/celebrity-news/news/eric-danes-friends-launch-gofundme-to-support-his-daughters-after-his-death/" TargetMode="External"/><Relationship Id="rId152" Type="http://schemas.openxmlformats.org/officeDocument/2006/relationships/hyperlink" Target="https://www.star-telegram.com/opinion/ryanjrusak/article314265939.html" TargetMode="External"/><Relationship Id="rId3287" Type="http://schemas.openxmlformats.org/officeDocument/2006/relationships/hyperlink" Target="https://www.usmagazine.com/entertainment/news/drake-maye-holds-back-tears-after-patriots-lose-super-bowl-2026/" TargetMode="External"/><Relationship Id="rId151" Type="http://schemas.openxmlformats.org/officeDocument/2006/relationships/hyperlink" Target="https://www.kansascity.com/sports/spt-columns-blogs/for-petes-sake/article314237378.html" TargetMode="External"/><Relationship Id="rId3286" Type="http://schemas.openxmlformats.org/officeDocument/2006/relationships/hyperlink" Target="https://www.usmagazine.com/shopping/news/best-sparkly-fashion-finds-amazon-sale/" TargetMode="External"/><Relationship Id="rId158" Type="http://schemas.openxmlformats.org/officeDocument/2006/relationships/hyperlink" Target="https://www.sacbee.com/news/local/article314210184.html" TargetMode="External"/><Relationship Id="rId3289" Type="http://schemas.openxmlformats.org/officeDocument/2006/relationships/hyperlink" Target="https://www.usmagazine.com/entertainment/news/what-to-know-about-dan-serafini-the-ex-mlb-pitcher-serving-life-in-prison/" TargetMode="External"/><Relationship Id="rId157" Type="http://schemas.openxmlformats.org/officeDocument/2006/relationships/hyperlink" Target="https://www.charlotteobserver.com/news/local/crime/article314181973.html" TargetMode="External"/><Relationship Id="rId3288" Type="http://schemas.openxmlformats.org/officeDocument/2006/relationships/hyperlink" Target="https://www.womansworld.com/life/relationships/teens-rescue-leftover-flowers-to-brighten-seniors-days" TargetMode="External"/><Relationship Id="rId156" Type="http://schemas.openxmlformats.org/officeDocument/2006/relationships/hyperlink" Target="https://www.kansascity.com/sports/spt-columns-blogs/for-petes-sake/article314501509.html" TargetMode="External"/><Relationship Id="rId155" Type="http://schemas.openxmlformats.org/officeDocument/2006/relationships/hyperlink" Target="https://www.charlotteobserver.com/opinion/article314109985.html" TargetMode="External"/><Relationship Id="rId2820" Type="http://schemas.openxmlformats.org/officeDocument/2006/relationships/hyperlink" Target="https://www.womansworld.com/wellness/heart-health/melissa-claire-egan-opens-up-about-heart-disease-diagnosis" TargetMode="External"/><Relationship Id="rId2821" Type="http://schemas.openxmlformats.org/officeDocument/2006/relationships/hyperlink" Target="https://www.usmagazine.com/entertainment/news/lindsey-vonn-breaks-leg-in-olympics-crash-had-orthopedic-operation/" TargetMode="External"/><Relationship Id="rId2822" Type="http://schemas.openxmlformats.org/officeDocument/2006/relationships/hyperlink" Target="https://www.usmagazine.com/entertainment/news/prime-videos-best-crime-thriller-show-is-back-in-february-and-its-better-than-ever/" TargetMode="External"/><Relationship Id="rId2823" Type="http://schemas.openxmlformats.org/officeDocument/2006/relationships/hyperlink" Target="https://www.usmagazine.com/celebrity-news/news/alfonso-ribeiro-reveals-hes-godfather-to-james-van-der-beeks-daughter/" TargetMode="External"/><Relationship Id="rId2824" Type="http://schemas.openxmlformats.org/officeDocument/2006/relationships/hyperlink" Target="https://www.usmagazine.com/shopping/news/best-shapewear-for-wedding-dresses-brides-style-shop-now/" TargetMode="External"/><Relationship Id="rId2825" Type="http://schemas.openxmlformats.org/officeDocument/2006/relationships/hyperlink" Target="https://www.usmagazine.com/crime-news/news/pennsylvania-police-seek-tips-in-cold-case-murder-of-lisa-carabello/" TargetMode="External"/><Relationship Id="rId2826" Type="http://schemas.openxmlformats.org/officeDocument/2006/relationships/hyperlink" Target="https://www.usmagazine.com/entertainment/news/kanye-west-performs-duet-with-daughter-north-during-mexico-concert/" TargetMode="External"/><Relationship Id="rId2827" Type="http://schemas.openxmlformats.org/officeDocument/2006/relationships/hyperlink" Target="https://www.usmagazine.com/celebrity-news/news/addison-raes-father-accused-of-exposing-himself-in-a-walgreens/" TargetMode="External"/><Relationship Id="rId2828" Type="http://schemas.openxmlformats.org/officeDocument/2006/relationships/hyperlink" Target="https://www.usmagazine.com/crime-news/news/missing-teen-believed-dead-man-she-met-through-gaming-arrested-police/" TargetMode="External"/><Relationship Id="rId2829" Type="http://schemas.openxmlformats.org/officeDocument/2006/relationships/hyperlink" Target="https://www.usmagazine.com/celebrity-news/news/cruz-beckham-shares-photos-with-brooklyn-amid-ongoing-estrangement/" TargetMode="External"/><Relationship Id="rId2810" Type="http://schemas.openxmlformats.org/officeDocument/2006/relationships/hyperlink" Target="https://www.usmagazine.com/celebrity-news/news/grand-cayman-star-cass-lacelle-dead-at-age-34-after-cancer-battle/" TargetMode="External"/><Relationship Id="rId2811" Type="http://schemas.openxmlformats.org/officeDocument/2006/relationships/hyperlink" Target="https://www.usmagazine.com/entertainment/news/3-most-popular-netflix-movies-right-now-february-10-14-2026/" TargetMode="External"/><Relationship Id="rId2812" Type="http://schemas.openxmlformats.org/officeDocument/2006/relationships/hyperlink" Target="https://www.usmagazine.com/entertainment/news/rhonys-aviva-drescher-weighs-in-on-jill-zarin-being-fired-from-spinoff/" TargetMode="External"/><Relationship Id="rId2813" Type="http://schemas.openxmlformats.org/officeDocument/2006/relationships/hyperlink" Target="https://www.usmagazine.com/celebrity-news/news/eric-dane-gave-his-final-interview-from-wheelchair-amid-als-battle/" TargetMode="External"/><Relationship Id="rId2814" Type="http://schemas.openxmlformats.org/officeDocument/2006/relationships/hyperlink" Target="https://www.usmagazine.com/celebrity-news/news/kid-rock-and-rfk-jr-post-shirtless-workout-for-u-s-department-of-health/" TargetMode="External"/><Relationship Id="rId2815" Type="http://schemas.openxmlformats.org/officeDocument/2006/relationships/hyperlink" Target="https://www.usmagazine.com/celebrity-news/news/pregnant-influencer-says-doctors-had-to-stop-her-heart-for-80-minutes/" TargetMode="External"/><Relationship Id="rId2816" Type="http://schemas.openxmlformats.org/officeDocument/2006/relationships/hyperlink" Target="https://www.usmagazine.com/entertainment/news/5-best-sam-raimi-movies-ever-ranked-our-no-1-pick-is-a-neglected-90s-classic/" TargetMode="External"/><Relationship Id="rId2817" Type="http://schemas.openxmlformats.org/officeDocument/2006/relationships/hyperlink" Target="https://www.usmagazine.com/shopping/news/winter-wedding-guest-dresses-amazon/" TargetMode="External"/><Relationship Id="rId2818" Type="http://schemas.openxmlformats.org/officeDocument/2006/relationships/hyperlink" Target="https://www.usmagazine.com/entertainment/news/chris-harrison-to-host-traditional-marriage-show-after-bachelor-exit/" TargetMode="External"/><Relationship Id="rId2819" Type="http://schemas.openxmlformats.org/officeDocument/2006/relationships/hyperlink" Target="https://www.womansworld.com/entertainment/viral-olympic-pierogi-plushie-where-to-buy-team-poland-mascot" TargetMode="External"/><Relationship Id="rId1510" Type="http://schemas.openxmlformats.org/officeDocument/2006/relationships/hyperlink" Target="https://www.usmagazine.com/entertainment/news/3-best-peacock-movies-to-binge-watch-this-weekend-february-20-22-26/" TargetMode="External"/><Relationship Id="rId2841" Type="http://schemas.openxmlformats.org/officeDocument/2006/relationships/hyperlink" Target="https://www.usmagazine.com/celebrity-news/news/former-the-voice-contestant-ifunanya-nwangene-dead-at-26-after-snake-bite/" TargetMode="External"/><Relationship Id="rId1511" Type="http://schemas.openxmlformats.org/officeDocument/2006/relationships/hyperlink" Target="https://www.usmagazine.com/entertainment/news/new-on-hbo-max-in-february-2026-the-full-list-of-movies-and-tv-shows/" TargetMode="External"/><Relationship Id="rId2842" Type="http://schemas.openxmlformats.org/officeDocument/2006/relationships/hyperlink" Target="https://www.usmagazine.com/celebrity-news/news/eva-marcille-says-never-say-never-to-possible-rhoa-return/" TargetMode="External"/><Relationship Id="rId1512" Type="http://schemas.openxmlformats.org/officeDocument/2006/relationships/hyperlink" Target="https://www.usmagazine.com/celebrity-moms/news/did-catherine-ohara-have-kids-she-is-survived-by-her-2-sons/" TargetMode="External"/><Relationship Id="rId2843" Type="http://schemas.openxmlformats.org/officeDocument/2006/relationships/hyperlink" Target="https://www.womansworld.com/shopping/dollar-tree-hydrangea-dinnerware-set" TargetMode="External"/><Relationship Id="rId1513" Type="http://schemas.openxmlformats.org/officeDocument/2006/relationships/hyperlink" Target="https://www.usmagazine.com/entertainment/news/paul-mccartney-says-he-got-emotional-seeing-late-wife-linda-in-new-doc/" TargetMode="External"/><Relationship Id="rId2844" Type="http://schemas.openxmlformats.org/officeDocument/2006/relationships/hyperlink" Target="https://www.usmagazine.com/entertainment/news/who-are-bridgertons-nicholas-braimbridge-tony-cooper-tributes-explained/" TargetMode="External"/><Relationship Id="rId1514" Type="http://schemas.openxmlformats.org/officeDocument/2006/relationships/hyperlink" Target="https://www.usmagazine.com/entertainment/news/lindsey-vonn-completely-tore-her-acl-still-competing-in-2026-olympics/" TargetMode="External"/><Relationship Id="rId2845" Type="http://schemas.openxmlformats.org/officeDocument/2006/relationships/hyperlink" Target="https://www.usmagazine.com/celebrity-news/news/rhoslcs-mary-cosby-said-son-robert-jr-was-doing-good-before-death/" TargetMode="External"/><Relationship Id="rId1515" Type="http://schemas.openxmlformats.org/officeDocument/2006/relationships/hyperlink" Target="https://www.usmagazine.com/shopping/news/loose-waist-defining-dresses-replace-denim/" TargetMode="External"/><Relationship Id="rId2846" Type="http://schemas.openxmlformats.org/officeDocument/2006/relationships/hyperlink" Target="https://www.usmagazine.com/entertainment/pictures/taylor-frankie-pauls-the-bachelorette-season-22-official-cast-meet-the-men/" TargetMode="External"/><Relationship Id="rId1516" Type="http://schemas.openxmlformats.org/officeDocument/2006/relationships/hyperlink" Target="https://www.usmagazine.com/shopping/news/loose-stretchy-dresses-winter-to-spring/" TargetMode="External"/><Relationship Id="rId2847" Type="http://schemas.openxmlformats.org/officeDocument/2006/relationships/hyperlink" Target="https://www.usmagazine.com/celebrity-news/news/the-studio-withdraws-from-apple-tv-event-after-catherine-oharas-death/" TargetMode="External"/><Relationship Id="rId1517" Type="http://schemas.openxmlformats.org/officeDocument/2006/relationships/hyperlink" Target="https://www.usmagazine.com/entertainment/news/who-does-kyle-richards-play-in-the-lincoln-lawyer-season-4-role-explained/" TargetMode="External"/><Relationship Id="rId2848" Type="http://schemas.openxmlformats.org/officeDocument/2006/relationships/hyperlink" Target="https://www.usmagazine.com/stylish/news/sotd-naomi-watts-crossbody-look-amazon/" TargetMode="External"/><Relationship Id="rId1518" Type="http://schemas.openxmlformats.org/officeDocument/2006/relationships/hyperlink" Target="https://www.usmagazine.com/shopping/news/melatonin-free-sleep-gummies-canary/" TargetMode="External"/><Relationship Id="rId2849" Type="http://schemas.openxmlformats.org/officeDocument/2006/relationships/hyperlink" Target="https://www.usmagazine.com/crime-news/news/us-citizens-urged-to-shelter-in-place-after-cartel-bosss-assassination/" TargetMode="External"/><Relationship Id="rId1519" Type="http://schemas.openxmlformats.org/officeDocument/2006/relationships/hyperlink" Target="https://www.usmagazine.com/celebrity-body/news/luke-combs-says-hes-scared-of-weight-loss-drugs-in-body-image-chat/" TargetMode="External"/><Relationship Id="rId2840" Type="http://schemas.openxmlformats.org/officeDocument/2006/relationships/hyperlink" Target="https://www.usmagazine.com/sports/news/jack-hughes-preaches-patriotism-after-scoring-ot-goal-with-missing-teeth/" TargetMode="External"/><Relationship Id="rId2830" Type="http://schemas.openxmlformats.org/officeDocument/2006/relationships/hyperlink" Target="https://www.usmagazine.com/celebrity-news/news/eric-dane-and-ex-priya-jain-reconnected-as-friends-before-his-death/" TargetMode="External"/><Relationship Id="rId1500" Type="http://schemas.openxmlformats.org/officeDocument/2006/relationships/hyperlink" Target="https://www.usmagazine.com/sports/news/mikaela-shiffrin-breaks-down-in-tears-after-winning-gold-at-2026-olympics/" TargetMode="External"/><Relationship Id="rId2831" Type="http://schemas.openxmlformats.org/officeDocument/2006/relationships/hyperlink" Target="https://www.usmagazine.com/celebrity-news/news/harry-styles-explains-how-2-year-break-was-where-i-wanted-to-be/" TargetMode="External"/><Relationship Id="rId1501" Type="http://schemas.openxmlformats.org/officeDocument/2006/relationships/hyperlink" Target="https://www.usmagazine.com/celebrity-news/news/katie-bates-prepares-for-intensive-therapy-getaway-after-husbands-affair/" TargetMode="External"/><Relationship Id="rId2832" Type="http://schemas.openxmlformats.org/officeDocument/2006/relationships/hyperlink" Target="https://www.usmagazine.com/entertainment/news/who-is-love-is-blinds-amber-morrison-meet-the-season-10-contestant/" TargetMode="External"/><Relationship Id="rId1502" Type="http://schemas.openxmlformats.org/officeDocument/2006/relationships/hyperlink" Target="https://www.usmagazine.com/crime-news/news/missing-alabama-mom-and-2-children-may-be-in-danger-possibly-taken/" TargetMode="External"/><Relationship Id="rId2833" Type="http://schemas.openxmlformats.org/officeDocument/2006/relationships/hyperlink" Target="https://www.usmagazine.com/entertainment/news/who-is-isabeau-levito-meet-the-team-usa-figure-skating-star/" TargetMode="External"/><Relationship Id="rId1503" Type="http://schemas.openxmlformats.org/officeDocument/2006/relationships/hyperlink" Target="https://www.usmagazine.com/sports/news/gabriella-papadakis-responds-to-guillaume-cizeron-winning-gold-medal/" TargetMode="External"/><Relationship Id="rId2834" Type="http://schemas.openxmlformats.org/officeDocument/2006/relationships/hyperlink" Target="https://www.usmagazine.com/entertainment/news/hoda-kotb-sends-love-to-savannah-guthrie-mom-nancy-on-today-show/" TargetMode="External"/><Relationship Id="rId1504" Type="http://schemas.openxmlformats.org/officeDocument/2006/relationships/hyperlink" Target="https://www.womansworld.com/life/horoscopes/february-1-to-february-7-horoscope-your-zodiacs-week" TargetMode="External"/><Relationship Id="rId2835" Type="http://schemas.openxmlformats.org/officeDocument/2006/relationships/hyperlink" Target="https://www.usmagazine.com/entertainment/news/jake-paul-has-second-jaw-surgery-after-double-break-during-boxing-match/" TargetMode="External"/><Relationship Id="rId1505" Type="http://schemas.openxmlformats.org/officeDocument/2006/relationships/hyperlink" Target="https://www.womansworld.com/entertainment/classic-tv/richard-hatch-healing-the-battlestar-galactica-fan-divide" TargetMode="External"/><Relationship Id="rId2836" Type="http://schemas.openxmlformats.org/officeDocument/2006/relationships/hyperlink" Target="https://www.usmagazine.com/celebrity-news/news/savannah-guthrie-exits-nbc-olympics-coverage-after-mom-goes-missing/" TargetMode="External"/><Relationship Id="rId1506" Type="http://schemas.openxmlformats.org/officeDocument/2006/relationships/hyperlink" Target="https://www.womansworld.com/wellness/cancer/new-pancreatic-cancer-drug-research-offers-hope-for-treatment" TargetMode="External"/><Relationship Id="rId2837" Type="http://schemas.openxmlformats.org/officeDocument/2006/relationships/hyperlink" Target="https://www.usmagazine.com/shopping/news/bethenny-frankel-nourishing-lip-mask/" TargetMode="External"/><Relationship Id="rId1507" Type="http://schemas.openxmlformats.org/officeDocument/2006/relationships/hyperlink" Target="https://www.usmagazine.com/entertainment/news/3-underrated-hbo-max-movies-you-should-watch-in-february-2026/" TargetMode="External"/><Relationship Id="rId2838" Type="http://schemas.openxmlformats.org/officeDocument/2006/relationships/hyperlink" Target="https://www.usmagazine.com/celebrity-news/news/shia-labeouf-arrested-again-in-new-orleans-following-mardi-gras-incident/" TargetMode="External"/><Relationship Id="rId1508" Type="http://schemas.openxmlformats.org/officeDocument/2006/relationships/hyperlink" Target="https://www.usmagazine.com/celebrity-news/news/rhocs-vicki-gunvalson-is-safe-amid-violence-in-mexico-sending-love/" TargetMode="External"/><Relationship Id="rId2839" Type="http://schemas.openxmlformats.org/officeDocument/2006/relationships/hyperlink" Target="https://www.usmagazine.com/celebrity-moms/news/influencer-nara-smith-reveals-why-shes-storing-her-breastmilk-outside-in-the-snow/" TargetMode="External"/><Relationship Id="rId1509" Type="http://schemas.openxmlformats.org/officeDocument/2006/relationships/hyperlink" Target="https://www.usmagazine.com/entertainment/news/5-great-netflix-movies-to-watch-on-valentines-day-titanic-hit-man-and-more/" TargetMode="External"/><Relationship Id="rId2800" Type="http://schemas.openxmlformats.org/officeDocument/2006/relationships/hyperlink" Target="https://www.usmagazine.com/celebrity-news/news/who-is-maya-hawkes-husband-meet-christian-lee-hutson-after-2026-wedding/" TargetMode="External"/><Relationship Id="rId2801" Type="http://schemas.openxmlformats.org/officeDocument/2006/relationships/hyperlink" Target="https://www.usmagazine.com/entertainment/news/who-is-lee-brice-turning-point-halftime-show-performer-explained/" TargetMode="External"/><Relationship Id="rId2802" Type="http://schemas.openxmlformats.org/officeDocument/2006/relationships/hyperlink" Target="https://www.lifeandstylemag.com/posts/inside-wegovy-the-weight-loss-pill-making-waves-in-the-u-s/" TargetMode="External"/><Relationship Id="rId2803" Type="http://schemas.openxmlformats.org/officeDocument/2006/relationships/hyperlink" Target="https://www.usmagazine.com/entertainment/news/lindsey-vonns-2026-olympics-crash-should-be-end-of-career-dad-says/" TargetMode="External"/><Relationship Id="rId2804" Type="http://schemas.openxmlformats.org/officeDocument/2006/relationships/hyperlink" Target="https://www.womansworld.com/entertainment/celebrities/billie-jean-king-shares-moms-advice-that-ended-her-lazy-habits-exclusive" TargetMode="External"/><Relationship Id="rId2805" Type="http://schemas.openxmlformats.org/officeDocument/2006/relationships/hyperlink" Target="https://www.womansworld.com/life/holidays/plan-the-best-aruba-vacation-top-beaches-dining-travel-tips" TargetMode="External"/><Relationship Id="rId2806" Type="http://schemas.openxmlformats.org/officeDocument/2006/relationships/hyperlink" Target="https://www.usmagazine.com/crime-news/news/florida-father-forgives-killer-convicted-of-murdering-his-10-year-old-son/" TargetMode="External"/><Relationship Id="rId2807" Type="http://schemas.openxmlformats.org/officeDocument/2006/relationships/hyperlink" Target="https://www.usmagazine.com/entertainment/news/how-greys-anatomy-paid-tribute-to-eric-dane-after-his-death-at-53/" TargetMode="External"/><Relationship Id="rId2808" Type="http://schemas.openxmlformats.org/officeDocument/2006/relationships/hyperlink" Target="https://www.womansworld.com/life/joan-lunden-taught-me-about-life-in-an-intimate-interview-excl" TargetMode="External"/><Relationship Id="rId2809" Type="http://schemas.openxmlformats.org/officeDocument/2006/relationships/hyperlink" Target="https://www.usmagazine.com/celebrity-news/news/will-arnett-claims-a-famous-comedian-was-kicked-off-smartless-podcast/" TargetMode="External"/><Relationship Id="rId1576" Type="http://schemas.openxmlformats.org/officeDocument/2006/relationships/hyperlink" Target="https://www.usmagazine.com/entertainment/news/jfk-didnt-speak-to-jackie-for-5-months-after-sleeping-together/" TargetMode="External"/><Relationship Id="rId1577" Type="http://schemas.openxmlformats.org/officeDocument/2006/relationships/hyperlink" Target="https://www.womansworld.com/entertainment/tv-shows/best-mysteries-streaming-on-acorn-tv" TargetMode="External"/><Relationship Id="rId1578" Type="http://schemas.openxmlformats.org/officeDocument/2006/relationships/hyperlink" Target="https://www.usmagazine.com/celebrity-news/news/katie-bates-is-entering-therapy-after-travis-clark-cheating-scandal/" TargetMode="External"/><Relationship Id="rId1579" Type="http://schemas.openxmlformats.org/officeDocument/2006/relationships/hyperlink" Target="https://www.usmagazine.com/shopping/news/sandra-bullock-oversized-tote-bag-look/" TargetMode="External"/><Relationship Id="rId987" Type="http://schemas.openxmlformats.org/officeDocument/2006/relationships/hyperlink" Target="https://www.womansworld.com/entertainment/classic-tv/lost-star-trek-episode-that-cast-milton-berle-as-a-god" TargetMode="External"/><Relationship Id="rId986" Type="http://schemas.openxmlformats.org/officeDocument/2006/relationships/hyperlink" Target="https://www.usmagazine.com/crime-news/news/virginia-man-fatally-stabbed-woman-over-90-times-packed-her-remains-in-toolbox/" TargetMode="External"/><Relationship Id="rId985" Type="http://schemas.openxmlformats.org/officeDocument/2006/relationships/hyperlink" Target="https://www.usmagazine.com/celebrity-news/news/sarah-palin-feeds-boyfriend-ron-duguay-in-hospital-amid-his-cancer-battle/" TargetMode="External"/><Relationship Id="rId984" Type="http://schemas.openxmlformats.org/officeDocument/2006/relationships/hyperlink" Target="https://www.usmagazine.com/crime-news/news/woman-killed-boyfriend-who-allegedly-tried-to-abuse-her-daughter-cops/" TargetMode="External"/><Relationship Id="rId989" Type="http://schemas.openxmlformats.org/officeDocument/2006/relationships/hyperlink" Target="https://www.usmagazine.com/entertainment/news/usa-skier-says-its-hard-representing-country-with-everything-going-on/" TargetMode="External"/><Relationship Id="rId988" Type="http://schemas.openxmlformats.org/officeDocument/2006/relationships/hyperlink" Target="https://www.usmagazine.com/entertainment/news/former-nfl-sideline-reporter-michele-tafoya-shades-bad-bunny-halftime-show/" TargetMode="External"/><Relationship Id="rId1570" Type="http://schemas.openxmlformats.org/officeDocument/2006/relationships/hyperlink" Target="https://www.usmagazine.com/crime-news/news/man-tried-kidnapping-ohio-teen-he-met-playing-call-of-duty-game/" TargetMode="External"/><Relationship Id="rId1571" Type="http://schemas.openxmlformats.org/officeDocument/2006/relationships/hyperlink" Target="https://www.usmagazine.com/entertainment/news/greys-anatomy-brings-back-kate-walshs-addison-to-drop-a-bombshell-about-her-marriage/" TargetMode="External"/><Relationship Id="rId983" Type="http://schemas.openxmlformats.org/officeDocument/2006/relationships/hyperlink" Target="https://www.usmagazine.com/entertainment/news/where-is-sarah-hughes-now-inside-the-olympic-figure-skaters-life/" TargetMode="External"/><Relationship Id="rId1572" Type="http://schemas.openxmlformats.org/officeDocument/2006/relationships/hyperlink" Target="https://www.usmagazine.com/shopping/news/dakota-johnson-white-purse-style-amazon/" TargetMode="External"/><Relationship Id="rId982" Type="http://schemas.openxmlformats.org/officeDocument/2006/relationships/hyperlink" Target="https://www.usmagazine.com/celebrity-moms/news/jinger-duggar-reacts-to-mystery-grandkids-rumors-about-her-family/" TargetMode="External"/><Relationship Id="rId1573" Type="http://schemas.openxmlformats.org/officeDocument/2006/relationships/hyperlink" Target="https://www.usmagazine.com/shopping/news/kylie-kelce-effortless-denim-shirt-style/" TargetMode="External"/><Relationship Id="rId981" Type="http://schemas.openxmlformats.org/officeDocument/2006/relationships/hyperlink" Target="https://www.usmagazine.com/entertainment/news/where-is-rachel-leviss-now-inside-the-vanderpump-rules-stars-private-life/" TargetMode="External"/><Relationship Id="rId1574" Type="http://schemas.openxmlformats.org/officeDocument/2006/relationships/hyperlink" Target="https://www.usmagazine.com/celebrity-news/news/nancy-guthrie-is-in-danger-something-unusual-occurred-in-home-sheriff-says/" TargetMode="External"/><Relationship Id="rId980" Type="http://schemas.openxmlformats.org/officeDocument/2006/relationships/hyperlink" Target="https://www.lifeandstylemag.com/posts/this-kids-reaction-to-seeing-dolly-parton-still-feels-universal/" TargetMode="External"/><Relationship Id="rId1575" Type="http://schemas.openxmlformats.org/officeDocument/2006/relationships/hyperlink" Target="https://www.usmagazine.com/celebrity-news/news/sarah-ferguson-makes-crude-reference-to-daughter-eugenie-in-epstein-email/" TargetMode="External"/><Relationship Id="rId1565" Type="http://schemas.openxmlformats.org/officeDocument/2006/relationships/hyperlink" Target="https://www.usmagazine.com/celebrity-news/news/who-is-kaylee-hartung-meet-the-2026-super-bowl-sideline-reporter/" TargetMode="External"/><Relationship Id="rId2896" Type="http://schemas.openxmlformats.org/officeDocument/2006/relationships/hyperlink" Target="https://www.usmagazine.com/celebrity-news/news/influencer-chloe-chung-addresses-backlash-for-freeze-drying-her-dead-dog/" TargetMode="External"/><Relationship Id="rId1566" Type="http://schemas.openxmlformats.org/officeDocument/2006/relationships/hyperlink" Target="https://www.usmagazine.com/shopping/news/paris-hilton-hair-texture-spray/" TargetMode="External"/><Relationship Id="rId2897" Type="http://schemas.openxmlformats.org/officeDocument/2006/relationships/hyperlink" Target="https://www.usmagazine.com/entertainment/pictures/netflixs-pride-and-prejudice-show-vs-2005-film-cast-how-they-compare/" TargetMode="External"/><Relationship Id="rId1567" Type="http://schemas.openxmlformats.org/officeDocument/2006/relationships/hyperlink" Target="https://www.womansworld.com/beauty/skin/your-5-minute-makeup-routine-after-50-that-actually-works-better-than-your-old-one" TargetMode="External"/><Relationship Id="rId2898" Type="http://schemas.openxmlformats.org/officeDocument/2006/relationships/hyperlink" Target="https://www.usmagazine.com/celebrity-news/news/andy-cohen-shares-heartfelt-message-to-mary-cosby-after-her-sons-death/" TargetMode="External"/><Relationship Id="rId1568" Type="http://schemas.openxmlformats.org/officeDocument/2006/relationships/hyperlink" Target="https://www.usmagazine.com/entertainment/news/tracy-spiridakos-and-jesse-lee-soffer-return-to-chicago-p-d-after-upton-and-halsteads-shocking-split-exits/" TargetMode="External"/><Relationship Id="rId2899" Type="http://schemas.openxmlformats.org/officeDocument/2006/relationships/hyperlink" Target="https://www.usmagazine.com/shopping/news/rich-looking-workout-sets-under-50-amazon/" TargetMode="External"/><Relationship Id="rId1569" Type="http://schemas.openxmlformats.org/officeDocument/2006/relationships/hyperlink" Target="https://www.usmagazine.com/crime-news/news/texas-man-shot-cheating-partner-15-times-in-front-of-their-toddler-son/" TargetMode="External"/><Relationship Id="rId976" Type="http://schemas.openxmlformats.org/officeDocument/2006/relationships/hyperlink" Target="https://www.usmagazine.com/shopping/news/taylor-swift-nostalgic-90s-jeans-opalite-music-video/" TargetMode="External"/><Relationship Id="rId975" Type="http://schemas.openxmlformats.org/officeDocument/2006/relationships/hyperlink" Target="https://www.womansworld.com/wellness/heart-health/best-fruits-that-lower-blood-pressure-naturally" TargetMode="External"/><Relationship Id="rId974" Type="http://schemas.openxmlformats.org/officeDocument/2006/relationships/hyperlink" Target="https://www.usmagazine.com/crime-news/news/daycare-teacher-arrested-after-allegedly-giving-toddlers-chewable-laxatives/" TargetMode="External"/><Relationship Id="rId973" Type="http://schemas.openxmlformats.org/officeDocument/2006/relationships/hyperlink" Target="https://www.usmagazine.com/sports/news/max-homa-reveals-medical-condition-opens-up-about-mental-health-excl/" TargetMode="External"/><Relationship Id="rId979" Type="http://schemas.openxmlformats.org/officeDocument/2006/relationships/hyperlink" Target="https://www.usmagazine.com/crime-news/news/babysitter-played-dumb-about-killing-8-month-old-burping-her-aggressively/" TargetMode="External"/><Relationship Id="rId978" Type="http://schemas.openxmlformats.org/officeDocument/2006/relationships/hyperlink" Target="https://www.usmagazine.com/entertainment/news/jill-zarin-fired-from-rhony-reunion-show-after-bad-bunny-comments/" TargetMode="External"/><Relationship Id="rId977" Type="http://schemas.openxmlformats.org/officeDocument/2006/relationships/hyperlink" Target="https://www.usmagazine.com/celebrity-news/news/inside-robert-duvalls-life-on-the-farm-before-his-death-at-95/" TargetMode="External"/><Relationship Id="rId2890" Type="http://schemas.openxmlformats.org/officeDocument/2006/relationships/hyperlink" Target="https://www.womansworld.com/entertainment/celebrities/judy-reyes-talks-scrubs-reboot-high-potential-and-career-success" TargetMode="External"/><Relationship Id="rId1560" Type="http://schemas.openxmlformats.org/officeDocument/2006/relationships/hyperlink" Target="https://www.womansworld.com/entertainment/tv-shows/watch-the-forsytes-trailer-on-pbs-new-from-makers-poldark" TargetMode="External"/><Relationship Id="rId2891" Type="http://schemas.openxmlformats.org/officeDocument/2006/relationships/hyperlink" Target="https://www.womansworld.com/shopping/wellness-shopping/insurance-covered-breast-reduction-nyc-100-gift-card" TargetMode="External"/><Relationship Id="rId972" Type="http://schemas.openxmlformats.org/officeDocument/2006/relationships/hyperlink" Target="https://www.womansworld.com/life/money/social-security-service-improvements-could-affect-your-benefits" TargetMode="External"/><Relationship Id="rId1561" Type="http://schemas.openxmlformats.org/officeDocument/2006/relationships/hyperlink" Target="https://www.womansworld.com/entertainment/celebrities/candace-cameron-bure-reveals-marriage-secrets-with-husband-valeri-bure" TargetMode="External"/><Relationship Id="rId2892" Type="http://schemas.openxmlformats.org/officeDocument/2006/relationships/hyperlink" Target="https://www.usmagazine.com/entertainment/news/jordon-hudson-seemingly-trolls-robert-krafts-prostitution-bust-amid-sb-lx/" TargetMode="External"/><Relationship Id="rId971" Type="http://schemas.openxmlformats.org/officeDocument/2006/relationships/hyperlink" Target="https://www.usmagazine.com/shopping/news/amazon-new-dresses-boutique-bestsellers/" TargetMode="External"/><Relationship Id="rId1562" Type="http://schemas.openxmlformats.org/officeDocument/2006/relationships/hyperlink" Target="https://www.usmagazine.com/celebrity-news/news/melinda-gates-breaks-silence-on-ex-bills-name-in-the-epstein-files/" TargetMode="External"/><Relationship Id="rId2893" Type="http://schemas.openxmlformats.org/officeDocument/2006/relationships/hyperlink" Target="https://www.usmagazine.com/celebrity-news/news/dawsons-creek-creator-supports-james-van-der-beeks-wife-after-death/" TargetMode="External"/><Relationship Id="rId970" Type="http://schemas.openxmlformats.org/officeDocument/2006/relationships/hyperlink" Target="https://www.usmagazine.com/crime-news/news/investigation-underway-after-9-wild-horses-fatally-shot-in-arizona-forest/" TargetMode="External"/><Relationship Id="rId1563" Type="http://schemas.openxmlformats.org/officeDocument/2006/relationships/hyperlink" Target="https://www.usmagazine.com/shopping/news/quince-dresses-elevated-style-under-50/" TargetMode="External"/><Relationship Id="rId2894" Type="http://schemas.openxmlformats.org/officeDocument/2006/relationships/hyperlink" Target="https://www.usmagazine.com/shopping/news/polished-high-waisted-dress-pants-winter/" TargetMode="External"/><Relationship Id="rId1564" Type="http://schemas.openxmlformats.org/officeDocument/2006/relationships/hyperlink" Target="https://www.womansworld.com/entertainment/tv-shows/everything-to-know-about-grandpa-reagan-boston-blue-return" TargetMode="External"/><Relationship Id="rId2895" Type="http://schemas.openxmlformats.org/officeDocument/2006/relationships/hyperlink" Target="https://www.usmagazine.com/celebrity-news/news/stefon-diggs-pleads-not-guilty-to-personal-chefs-assault-claims/" TargetMode="External"/><Relationship Id="rId1598" Type="http://schemas.openxmlformats.org/officeDocument/2006/relationships/hyperlink" Target="https://www.usmagazine.com/shopping/news/matching-sets-you-can-wear-all-spring/" TargetMode="External"/><Relationship Id="rId1599" Type="http://schemas.openxmlformats.org/officeDocument/2006/relationships/hyperlink" Target="https://www.womansworld.com/wellness/sleep/sleep-apnea-symptoms-women-over-50-should-never-ignore" TargetMode="External"/><Relationship Id="rId1590" Type="http://schemas.openxmlformats.org/officeDocument/2006/relationships/hyperlink" Target="https://www.usmagazine.com/celebrity-news/news/kaley-cuoco-reflects-on-being-so-depressed-during-karl-cook-divorce/" TargetMode="External"/><Relationship Id="rId1591" Type="http://schemas.openxmlformats.org/officeDocument/2006/relationships/hyperlink" Target="https://www.usmagazine.com/celebrity-news/news/james-van-der-beeks-wife-launches-gofundme-as-family-is-out-of-funds/" TargetMode="External"/><Relationship Id="rId1592" Type="http://schemas.openxmlformats.org/officeDocument/2006/relationships/hyperlink" Target="https://www.womansworld.com/shopping/jellycat-dupes-at-dollar-tree-and-target" TargetMode="External"/><Relationship Id="rId1593" Type="http://schemas.openxmlformats.org/officeDocument/2006/relationships/hyperlink" Target="https://www.lifeandstylemag.com/posts/christian-mccaffreys-piano-skills-go-viral-at-super-bowl-event/" TargetMode="External"/><Relationship Id="rId1594" Type="http://schemas.openxmlformats.org/officeDocument/2006/relationships/hyperlink" Target="https://www.usmagazine.com/entertainment/news/chiefs-stars-patrick-mahomes-travis-kelce-sued-for-trademark-infringement/" TargetMode="External"/><Relationship Id="rId1595" Type="http://schemas.openxmlformats.org/officeDocument/2006/relationships/hyperlink" Target="https://www.usmagazine.com/entertainment/news/you-think-wuthering-heights-is-odd-4-strangest-book-to-movie-adaptations-ever-ranked/" TargetMode="External"/><Relationship Id="rId1596" Type="http://schemas.openxmlformats.org/officeDocument/2006/relationships/hyperlink" Target="https://www.usmagazine.com/celebrity-moms/news/carrie-underwood-gets-emotional-over-postpartum-depression-song/" TargetMode="External"/><Relationship Id="rId1597" Type="http://schemas.openxmlformats.org/officeDocument/2006/relationships/hyperlink" Target="https://www.usmagazine.com/entertainment/news/how-reba-mcentire-is-honoring-brandon-blackstock-at-the-2026-grammys/" TargetMode="External"/><Relationship Id="rId1587" Type="http://schemas.openxmlformats.org/officeDocument/2006/relationships/hyperlink" Target="https://www.usmagazine.com/sports/news/lindsey-vonn-breaks-her-silence-after-dramatic-crash-at-2026-winter-olympics/" TargetMode="External"/><Relationship Id="rId1588" Type="http://schemas.openxmlformats.org/officeDocument/2006/relationships/hyperlink" Target="https://www.usmagazine.com/entertainment/news/paige-desorbo-shares-rare-insight-into-joe-damelio-romance-excl/" TargetMode="External"/><Relationship Id="rId1589" Type="http://schemas.openxmlformats.org/officeDocument/2006/relationships/hyperlink" Target="https://www.womansworld.com/life/relationships/teens-help-76-year-old-widow-rebuild-after-hurricane-helene" TargetMode="External"/><Relationship Id="rId998" Type="http://schemas.openxmlformats.org/officeDocument/2006/relationships/hyperlink" Target="https://www.usmagazine.com/entertainment/news/why-eva-marcille-changed-her-name-after-winning-americas-next-top-model/" TargetMode="External"/><Relationship Id="rId997" Type="http://schemas.openxmlformats.org/officeDocument/2006/relationships/hyperlink" Target="https://www.usmagazine.com/shopping/news/jessica-alba-green-moto-jacket-amazon/" TargetMode="External"/><Relationship Id="rId996" Type="http://schemas.openxmlformats.org/officeDocument/2006/relationships/hyperlink" Target="https://www.usmagazine.com/sports/news/kelly-stafford-shares-embarrassing-video-of-daughter-at-cotillion/" TargetMode="External"/><Relationship Id="rId995" Type="http://schemas.openxmlformats.org/officeDocument/2006/relationships/hyperlink" Target="https://www.usmagazine.com/celebrity-news/news/why-khloe-kardashian-slapped-tristan-thompson-after-romantic-gesture/" TargetMode="External"/><Relationship Id="rId999" Type="http://schemas.openxmlformats.org/officeDocument/2006/relationships/hyperlink" Target="https://www.usmagazine.com/celebrity-news/news/olympian-elis-lundholm-makes-history-as-1st-transgender-athlete-in-winter-games/" TargetMode="External"/><Relationship Id="rId990" Type="http://schemas.openxmlformats.org/officeDocument/2006/relationships/hyperlink" Target="https://www.usmagazine.com/celebrity-news/news/patrick-and-brittany-mahomes-have-date-at-sports-illustrated-super-bowl-bash/" TargetMode="External"/><Relationship Id="rId1580" Type="http://schemas.openxmlformats.org/officeDocument/2006/relationships/hyperlink" Target="https://www.usmagazine.com/celebrity-news/news/heidi-klum-reveals-how-she-skipped-7-year-itch-in-marriage-to-tom-kaulitz/" TargetMode="External"/><Relationship Id="rId1581" Type="http://schemas.openxmlformats.org/officeDocument/2006/relationships/hyperlink" Target="https://www.usmagazine.com/celebrity-news/news/rhoslc-star-mary-cosbys-son-robert-jr-shares-1st-post-since-jail-release/" TargetMode="External"/><Relationship Id="rId1582" Type="http://schemas.openxmlformats.org/officeDocument/2006/relationships/hyperlink" Target="https://www.usmagazine.com/celebrity-news/news/rosie-odonnell-made-secret-u-s-trip-after-leaving-amid-trump-presidency/" TargetMode="External"/><Relationship Id="rId994" Type="http://schemas.openxmlformats.org/officeDocument/2006/relationships/hyperlink" Target="https://www.usmagazine.com/celebrity-news/news/dawson-creeks-joshua-jackson-seen-for-1st-time-since-james-van-der-beek-death/" TargetMode="External"/><Relationship Id="rId1583" Type="http://schemas.openxmlformats.org/officeDocument/2006/relationships/hyperlink" Target="https://www.usmagazine.com/shopping/news/parisian-inspired-sweaters-french-boutique-amazon/" TargetMode="External"/><Relationship Id="rId993" Type="http://schemas.openxmlformats.org/officeDocument/2006/relationships/hyperlink" Target="https://www.usmagazine.com/shopping/news/bethenny-frankel-fuzzy-loungewear-set/" TargetMode="External"/><Relationship Id="rId1584" Type="http://schemas.openxmlformats.org/officeDocument/2006/relationships/hyperlink" Target="https://www.usmagazine.com/shopping/news/writer-approved-new-petite-jeans-walmart/" TargetMode="External"/><Relationship Id="rId992" Type="http://schemas.openxmlformats.org/officeDocument/2006/relationships/hyperlink" Target="https://www.usmagazine.com/crime-news/news/serial-killer-richard-cottingham-admits-to-1965-murder-of-alys-eberhardt/" TargetMode="External"/><Relationship Id="rId1585" Type="http://schemas.openxmlformats.org/officeDocument/2006/relationships/hyperlink" Target="https://www.usmagazine.com/shopping/news/martha-stewart-airport-sneakers-amazon/" TargetMode="External"/><Relationship Id="rId991" Type="http://schemas.openxmlformats.org/officeDocument/2006/relationships/hyperlink" Target="https://www.womansworld.com/entertainment/celebrities/where-is-oksana-baiul-now-her-life-after-skating" TargetMode="External"/><Relationship Id="rId1586" Type="http://schemas.openxmlformats.org/officeDocument/2006/relationships/hyperlink" Target="https://www.usmagazine.com/crime-news/news/teacher-caught-snorting-cocaine-in-school-bathroom-left-bloody-tissues-behind/" TargetMode="External"/><Relationship Id="rId1532" Type="http://schemas.openxmlformats.org/officeDocument/2006/relationships/hyperlink" Target="https://www.usmagazine.com/celebrity-news/news/whoopi-goldberg-makes-rare-comments-about-her-love-life-after-3-divorces/" TargetMode="External"/><Relationship Id="rId2863" Type="http://schemas.openxmlformats.org/officeDocument/2006/relationships/hyperlink" Target="https://www.usmagazine.com/entertainment/news/3-best-new-netflix-movies-im-watching-this-weekend-13-15-how-to-train-your-dragon-and-more/" TargetMode="External"/><Relationship Id="rId1533" Type="http://schemas.openxmlformats.org/officeDocument/2006/relationships/hyperlink" Target="https://www.usmagazine.com/celebrity-moms/news/pete-davidsons-girlfriend-elsie-hewitt-on-why-she-hated-being-pregnant/" TargetMode="External"/><Relationship Id="rId2864" Type="http://schemas.openxmlformats.org/officeDocument/2006/relationships/hyperlink" Target="https://www.usmagazine.com/sports/news/travis-and-jason-kelce-praise-usa-womens-hockey-amid-controversy/" TargetMode="External"/><Relationship Id="rId1534" Type="http://schemas.openxmlformats.org/officeDocument/2006/relationships/hyperlink" Target="https://www.usmagazine.com/crime-news/news/north-carolina-mom-looks-unrecognizable-in-1st-photo-after-24-years-on-the-run/" TargetMode="External"/><Relationship Id="rId2865" Type="http://schemas.openxmlformats.org/officeDocument/2006/relationships/hyperlink" Target="https://www.womansworld.com/food-recipes/food-news/krispy-kreme-is-giving-away-free-dozen-donuts-friday-13" TargetMode="External"/><Relationship Id="rId1535" Type="http://schemas.openxmlformats.org/officeDocument/2006/relationships/hyperlink" Target="https://www.usmagazine.com/shopping/news/martha-stewart-butter-yellow-sweater-look/" TargetMode="External"/><Relationship Id="rId2866" Type="http://schemas.openxmlformats.org/officeDocument/2006/relationships/hyperlink" Target="https://www.usmagazine.com/shopping/news/best-valentines-day-gifts-for-kids/" TargetMode="External"/><Relationship Id="rId1536" Type="http://schemas.openxmlformats.org/officeDocument/2006/relationships/hyperlink" Target="https://www.womansworld.com/weight-loss/success-stories/the-best-healthy-foods-for-weight-loss-that-save-you-money" TargetMode="External"/><Relationship Id="rId2867" Type="http://schemas.openxmlformats.org/officeDocument/2006/relationships/hyperlink" Target="https://www.usmagazine.com/crime-news/news/police-make-arrest-in-2021-acid-attack-that-disfigured-long-island-woman/" TargetMode="External"/><Relationship Id="rId1537" Type="http://schemas.openxmlformats.org/officeDocument/2006/relationships/hyperlink" Target="https://www.womansworld.com/entertainment/senior-dogs-join-2026-puppy-bowl-lineup-for-first-time" TargetMode="External"/><Relationship Id="rId2868" Type="http://schemas.openxmlformats.org/officeDocument/2006/relationships/hyperlink" Target="https://www.usmagazine.com/celebrity-news/news/jelly-roll-says-hes-a-dumb-redneck-as-others-call-out-ice-at-2026-grammys/" TargetMode="External"/><Relationship Id="rId1538" Type="http://schemas.openxmlformats.org/officeDocument/2006/relationships/hyperlink" Target="https://www.usmagazine.com/entertainment/news/is-mob-wives-coming-back-what-to-know-about-the-rumored-reboot/" TargetMode="External"/><Relationship Id="rId2869" Type="http://schemas.openxmlformats.org/officeDocument/2006/relationships/hyperlink" Target="https://www.womansworld.com/entertainment/tv-shows/hbo-casts-milo-ventimiglia-in-american-blue-police-drama-pilot" TargetMode="External"/><Relationship Id="rId1539" Type="http://schemas.openxmlformats.org/officeDocument/2006/relationships/hyperlink" Target="https://www.usmagazine.com/entertainment/news/5-rom-com-movie-masterpieces-you-need-to-watch-right-now-february-2026/" TargetMode="External"/><Relationship Id="rId949" Type="http://schemas.openxmlformats.org/officeDocument/2006/relationships/hyperlink" Target="https://www.usmagazine.com/entertainment/news/bridgerton-replaces-penelope-as-lady-whistledown-in-major-book-change/" TargetMode="External"/><Relationship Id="rId948" Type="http://schemas.openxmlformats.org/officeDocument/2006/relationships/hyperlink" Target="https://www.usmagazine.com/celebrity-news/news/candace-owens-claims-erika-kirk-and-her-mom-wanted-to-be-famous/" TargetMode="External"/><Relationship Id="rId943" Type="http://schemas.openxmlformats.org/officeDocument/2006/relationships/hyperlink" Target="https://www.usmagazine.com/celebrity-news/news/candace-owens-claims-erika-kirk-lied-about-not-dating-anyone-for-5-years/" TargetMode="External"/><Relationship Id="rId942" Type="http://schemas.openxmlformats.org/officeDocument/2006/relationships/hyperlink" Target="https://www.usmagazine.com/celebrity-news/news/damiano-alberti-dead-influencer-dies-at-age-23-after-3-year-cancer-battle/" TargetMode="External"/><Relationship Id="rId941" Type="http://schemas.openxmlformats.org/officeDocument/2006/relationships/hyperlink" Target="https://www.womansworld.com/shopping/deals/lowes-offers-free-wooden-roses-for-valentines-day" TargetMode="External"/><Relationship Id="rId940" Type="http://schemas.openxmlformats.org/officeDocument/2006/relationships/hyperlink" Target="https://www.usmagazine.com/celebrity-news/news/rfk-jr-s-status-with-caroline-kennedy-after-daughter-tatianas-death/" TargetMode="External"/><Relationship Id="rId947" Type="http://schemas.openxmlformats.org/officeDocument/2006/relationships/hyperlink" Target="https://www.usmagazine.com/celebrity-news/news/everything-sarah-shahi-has-said-about-her-divorce-from-steve-howey/" TargetMode="External"/><Relationship Id="rId946" Type="http://schemas.openxmlformats.org/officeDocument/2006/relationships/hyperlink" Target="https://www.usmagazine.com/crime-news/news/father-pleads-guilty-to-killing-starving-daughter-after-years-of-abuse/" TargetMode="External"/><Relationship Id="rId945" Type="http://schemas.openxmlformats.org/officeDocument/2006/relationships/hyperlink" Target="https://www.usmagazine.com/crime-news/news/mom-allegedly-left-2-children-alone-for-days-1-tried-to-consume-raw-meat/" TargetMode="External"/><Relationship Id="rId944" Type="http://schemas.openxmlformats.org/officeDocument/2006/relationships/hyperlink" Target="https://www.usmagazine.com/celebrity-news/news/the-views-joy-behar-addresses-why-her-name-is-in-the-epstein-files/" TargetMode="External"/><Relationship Id="rId2860" Type="http://schemas.openxmlformats.org/officeDocument/2006/relationships/hyperlink" Target="https://www.usmagazine.com/entertainment/news/what-happened-to-fantasia-barrino-inside-american-idol-winners-life-now/" TargetMode="External"/><Relationship Id="rId1530" Type="http://schemas.openxmlformats.org/officeDocument/2006/relationships/hyperlink" Target="https://www.usmagazine.com/celebrity-news/news/tourettes-activist-apologized-to-michael-b-jordan-and-delroy-lindo/" TargetMode="External"/><Relationship Id="rId2861" Type="http://schemas.openxmlformats.org/officeDocument/2006/relationships/hyperlink" Target="https://www.usmagazine.com/celebrity-news/news/inside-mikayla-nogueira-and-cody-hawkens-marriage-struggles-before-divorce/" TargetMode="External"/><Relationship Id="rId1531" Type="http://schemas.openxmlformats.org/officeDocument/2006/relationships/hyperlink" Target="https://www.usmagazine.com/celebrity-news/news/bonnie-blue-defends-her-pregnancy-from-critics-its-my-body/" TargetMode="External"/><Relationship Id="rId2862" Type="http://schemas.openxmlformats.org/officeDocument/2006/relationships/hyperlink" Target="https://www.womansworld.com/entertainment/celebrities/johnny-gaudreau-death-team-usa-olympics-tribute" TargetMode="External"/><Relationship Id="rId1521" Type="http://schemas.openxmlformats.org/officeDocument/2006/relationships/hyperlink" Target="https://www.usmagazine.com/entertainment/news/today-hosts-ask-for-grace-while-covering-nancy-guthrie-disappearance/" TargetMode="External"/><Relationship Id="rId2852" Type="http://schemas.openxmlformats.org/officeDocument/2006/relationships/hyperlink" Target="https://www.usmagazine.com/entertainment/news/onlyfans-star-says-patriots-qb-drake-maye-doesnt-look-happy-with-wife/" TargetMode="External"/><Relationship Id="rId1522" Type="http://schemas.openxmlformats.org/officeDocument/2006/relationships/hyperlink" Target="https://www.usmagazine.com/entertainment/news/ilia-malinin-had-traumatic-thoughts-before-shocking-8th-place-finish/" TargetMode="External"/><Relationship Id="rId2853" Type="http://schemas.openxmlformats.org/officeDocument/2006/relationships/hyperlink" Target="https://www.usmagazine.com/shopping/news/dua-lipa-gold-wrap-watch-style-amazon/" TargetMode="External"/><Relationship Id="rId1523" Type="http://schemas.openxmlformats.org/officeDocument/2006/relationships/hyperlink" Target="https://www.womansworld.com/life/money/money-mule-scam-red-flags-every-person-should-know" TargetMode="External"/><Relationship Id="rId2854" Type="http://schemas.openxmlformats.org/officeDocument/2006/relationships/hyperlink" Target="https://www.usmagazine.com/crime-news/news/illinois-man-sentenced-for-sexually-exploiting-nearly-100-kids-on-snapchat/" TargetMode="External"/><Relationship Id="rId1524" Type="http://schemas.openxmlformats.org/officeDocument/2006/relationships/hyperlink" Target="https://www.womansworld.com/shopping/get-your-american-flag-at-dollar-tree-and-more-patriotic-decor" TargetMode="External"/><Relationship Id="rId2855" Type="http://schemas.openxmlformats.org/officeDocument/2006/relationships/hyperlink" Target="https://www.usmagazine.com/sports/news/devonta-lee-dead-at-26-lsu-football-alums-mother-reveals-tragic-details/" TargetMode="External"/><Relationship Id="rId1525" Type="http://schemas.openxmlformats.org/officeDocument/2006/relationships/hyperlink" Target="https://www.womansworld.com/shopping/dollar-tree-hobbies-budget-friendly-crafts-for-winter" TargetMode="External"/><Relationship Id="rId2856" Type="http://schemas.openxmlformats.org/officeDocument/2006/relationships/hyperlink" Target="https://www.usmagazine.com/entertainment/news/who-is-david-zayas-actor-replacing-timothy-busfield-on-law-order-svu/" TargetMode="External"/><Relationship Id="rId1526" Type="http://schemas.openxmlformats.org/officeDocument/2006/relationships/hyperlink" Target="https://www.usmagazine.com/celebrity-news/news/who-is-antm-champ-adrianne-currys-husband-meet-matthew-rhode/" TargetMode="External"/><Relationship Id="rId2857" Type="http://schemas.openxmlformats.org/officeDocument/2006/relationships/hyperlink" Target="https://www.usmagazine.com/shopping/news/parisian-girls-cozy-knit-sweater-styles/" TargetMode="External"/><Relationship Id="rId1527" Type="http://schemas.openxmlformats.org/officeDocument/2006/relationships/hyperlink" Target="https://www.usmagazine.com/entertainment/news/3-new-netflix-movies-with-at-least-90-percent-on-rotten-tomatoes-february-2026/" TargetMode="External"/><Relationship Id="rId2858" Type="http://schemas.openxmlformats.org/officeDocument/2006/relationships/hyperlink" Target="https://www.usmagazine.com/celebrity-news/news/breaking-down-savannah-guthries-mom-nancys-plans-before-she-went-missing/" TargetMode="External"/><Relationship Id="rId1528" Type="http://schemas.openxmlformats.org/officeDocument/2006/relationships/hyperlink" Target="https://www.womansworld.com/life/money/ways-to-save-money-on-groceries" TargetMode="External"/><Relationship Id="rId2859" Type="http://schemas.openxmlformats.org/officeDocument/2006/relationships/hyperlink" Target="https://www.usmagazine.com/celebrity-news/news/schitts-creeks-annie-murphy-reacts-to-catherine-oharas-death-at-71/" TargetMode="External"/><Relationship Id="rId1529" Type="http://schemas.openxmlformats.org/officeDocument/2006/relationships/hyperlink" Target="https://www.usmagazine.com/shopping/news/nicole-kidman-vegamour-gro-hair-serum-review/" TargetMode="External"/><Relationship Id="rId939" Type="http://schemas.openxmlformats.org/officeDocument/2006/relationships/hyperlink" Target="https://www.womansworld.com/life/animals/anglers-land-estimated-1200-pound-shark-during-winter-fishing-trip" TargetMode="External"/><Relationship Id="rId938" Type="http://schemas.openxmlformats.org/officeDocument/2006/relationships/hyperlink" Target="https://www.usmagazine.com/crime-news/news/woman-stabbed-mother-nearly-20-times-told-cops-she-did-it-to-herself/" TargetMode="External"/><Relationship Id="rId937" Type="http://schemas.openxmlformats.org/officeDocument/2006/relationships/hyperlink" Target="https://www.usmagazine.com/sports/news/amber-glenn-says-menstrual-cycle-made-her-extra-emotional-at-olympics/" TargetMode="External"/><Relationship Id="rId932" Type="http://schemas.openxmlformats.org/officeDocument/2006/relationships/hyperlink" Target="https://www.usmagazine.com/celebrity-news/news/chevy-chase-appears-in-wheelchair-to-accept-lifetime-achievement-award/" TargetMode="External"/><Relationship Id="rId931" Type="http://schemas.openxmlformats.org/officeDocument/2006/relationships/hyperlink" Target="https://www.usmagazine.com/crime-news/news/college-football-player-arrested-in-murder-for-hire-plot-against-teammate/" TargetMode="External"/><Relationship Id="rId930" Type="http://schemas.openxmlformats.org/officeDocument/2006/relationships/hyperlink" Target="https://www.womansworld.com/entertainment/are-madison-chock-and-evan-bates-married" TargetMode="External"/><Relationship Id="rId936" Type="http://schemas.openxmlformats.org/officeDocument/2006/relationships/hyperlink" Target="https://www.usmagazine.com/celebrity-news/news/justin-baldoni-tells-blake-lively-how-beautiful-she-is-in-voice-memo/" TargetMode="External"/><Relationship Id="rId935" Type="http://schemas.openxmlformats.org/officeDocument/2006/relationships/hyperlink" Target="https://www.usmagazine.com/shopping/news/jane-fonda-loreal-paris-age-perfect-moisturizer/" TargetMode="External"/><Relationship Id="rId934" Type="http://schemas.openxmlformats.org/officeDocument/2006/relationships/hyperlink" Target="https://www.usmagazine.com/entertainment/news/shannen-doherty-eric-dane-and-more-charmed-actors-who-died-too-soon/" TargetMode="External"/><Relationship Id="rId933" Type="http://schemas.openxmlformats.org/officeDocument/2006/relationships/hyperlink" Target="https://www.usmagazine.com/celebrity-news/news/kelsea-ballerini-agrees-with-cheating-post-after-chase-stokes-split/" TargetMode="External"/><Relationship Id="rId2850" Type="http://schemas.openxmlformats.org/officeDocument/2006/relationships/hyperlink" Target="https://www.usmagazine.com/stylish/news/chappell-roan-wore-prosthetic-nipples-and-faux-tattoos-for-grammys-look/" TargetMode="External"/><Relationship Id="rId1520" Type="http://schemas.openxmlformats.org/officeDocument/2006/relationships/hyperlink" Target="https://www.usmagazine.com/celebrity-news/news/martha-stewart-reveals-exactly-what-shes-doing-to-look-and-feel-so-great/" TargetMode="External"/><Relationship Id="rId2851" Type="http://schemas.openxmlformats.org/officeDocument/2006/relationships/hyperlink" Target="https://www.usmagazine.com/shopping/news/writer-loved-winter-travel-essentials-amazon/" TargetMode="External"/><Relationship Id="rId1554" Type="http://schemas.openxmlformats.org/officeDocument/2006/relationships/hyperlink" Target="https://www.usmagazine.com/celebrity-news/news/golden-bachelorette-joan-vassos-says-daughter-once-dated-stefon-diggs/" TargetMode="External"/><Relationship Id="rId2885" Type="http://schemas.openxmlformats.org/officeDocument/2006/relationships/hyperlink" Target="https://www.womansworld.com/life/most-shocking-olympic-moments-miracle-on-ice-and-more" TargetMode="External"/><Relationship Id="rId1555" Type="http://schemas.openxmlformats.org/officeDocument/2006/relationships/hyperlink" Target="https://www.usmagazine.com/entertainment/news/below-decks-daisy-kelliher-on-sailing-yacht-vs-down-under-differences/" TargetMode="External"/><Relationship Id="rId2886" Type="http://schemas.openxmlformats.org/officeDocument/2006/relationships/hyperlink" Target="https://www.usmagazine.com/celebrity-news/news/driver-who-killed-the-chicks-laura-lynch-sentenced-to-15-years-in-prison/" TargetMode="External"/><Relationship Id="rId1556" Type="http://schemas.openxmlformats.org/officeDocument/2006/relationships/hyperlink" Target="https://www.usmagazine.com/crime-news/news/man-allegedly-threatened-to-shoot-up-school-after-stepdaughter-was-bullied/" TargetMode="External"/><Relationship Id="rId2887" Type="http://schemas.openxmlformats.org/officeDocument/2006/relationships/hyperlink" Target="https://www.womansworld.com/entertainment/celebrities/my-nguyen-shares-prediabetes-diet-and-tempo-meal-plan-exclusive" TargetMode="External"/><Relationship Id="rId1557" Type="http://schemas.openxmlformats.org/officeDocument/2006/relationships/hyperlink" Target="https://www.womansworld.com/wellness/beef-tallow-cured-her-dry-skin-at-55-discover-more-benefits" TargetMode="External"/><Relationship Id="rId2888" Type="http://schemas.openxmlformats.org/officeDocument/2006/relationships/hyperlink" Target="https://www.usmagazine.com/entertainment/news/sterling-k-browns-wife-ryan-michelle-bathe-jokes-about-paradise-spoilers/" TargetMode="External"/><Relationship Id="rId1558" Type="http://schemas.openxmlformats.org/officeDocument/2006/relationships/hyperlink" Target="https://www.womansworld.com/wellness/sleep/natural-remedies-for-sleep-apnea-that-improve-your-breathing" TargetMode="External"/><Relationship Id="rId2889" Type="http://schemas.openxmlformats.org/officeDocument/2006/relationships/hyperlink" Target="https://www.usmagazine.com/celebrity-news/news/stranger-things-david-harbour-with-mystery-woman-as-maya-hawke-weds/" TargetMode="External"/><Relationship Id="rId1559" Type="http://schemas.openxmlformats.org/officeDocument/2006/relationships/hyperlink" Target="https://www.usmagazine.com/shopping/news/selena-gomez-silky-office-dress-look/" TargetMode="External"/><Relationship Id="rId965" Type="http://schemas.openxmlformats.org/officeDocument/2006/relationships/hyperlink" Target="https://www.usmagazine.com/celebrity-moms/news/jinger-duggar-says-it-would-scare-me-if-her-kids-got-married-at-19/" TargetMode="External"/><Relationship Id="rId964" Type="http://schemas.openxmlformats.org/officeDocument/2006/relationships/hyperlink" Target="https://www.womansworld.com/aging/latest-longevity-news-dr-ezekiel-emanual-easy-health-aging-tips" TargetMode="External"/><Relationship Id="rId963" Type="http://schemas.openxmlformats.org/officeDocument/2006/relationships/hyperlink" Target="https://www.usmagazine.com/celebrity-body/news/jennifer-lopez-flaunts-6-pack-abs-in-new-workout-thirst-traps/" TargetMode="External"/><Relationship Id="rId962" Type="http://schemas.openxmlformats.org/officeDocument/2006/relationships/hyperlink" Target="https://www.usmagazine.com/entertainment/news/reporter-confirms-existence-of-rodgers-mystery-wife-cant-reveal-identity/" TargetMode="External"/><Relationship Id="rId969" Type="http://schemas.openxmlformats.org/officeDocument/2006/relationships/hyperlink" Target="https://www.womansworld.com/weight-loss/nutrition/how-protein-shots-speed-weight-loss-in-women-over-50" TargetMode="External"/><Relationship Id="rId968" Type="http://schemas.openxmlformats.org/officeDocument/2006/relationships/hyperlink" Target="https://www.usmagazine.com/crime-news/news/woman-hit-boyfriend-in-the-skull-with-a-hammer-left-him-to-die-at-a-church/" TargetMode="External"/><Relationship Id="rId967" Type="http://schemas.openxmlformats.org/officeDocument/2006/relationships/hyperlink" Target="https://www.womansworld.com/wellness/supplements/supplements-to-stop-facial-hair-growth-during-menopause" TargetMode="External"/><Relationship Id="rId966" Type="http://schemas.openxmlformats.org/officeDocument/2006/relationships/hyperlink" Target="https://www.usmagazine.com/celebrity-news/news/why-pool-cleaners-showed-up-to-nancy-guthries-home-after-disappearance/" TargetMode="External"/><Relationship Id="rId2880" Type="http://schemas.openxmlformats.org/officeDocument/2006/relationships/hyperlink" Target="https://www.womansworld.com/healthcare/medicare-drug-plans-2026" TargetMode="External"/><Relationship Id="rId961" Type="http://schemas.openxmlformats.org/officeDocument/2006/relationships/hyperlink" Target="https://www.usmagazine.com/crime-news/news/boys-4-and-19-gunned-down-during-argument-with-south-carolina-man/" TargetMode="External"/><Relationship Id="rId1550" Type="http://schemas.openxmlformats.org/officeDocument/2006/relationships/hyperlink" Target="https://www.usmagazine.com/entertainment/news/taylor-swift-releases-extended-opalite-video-with-hysterical-footage/" TargetMode="External"/><Relationship Id="rId2881" Type="http://schemas.openxmlformats.org/officeDocument/2006/relationships/hyperlink" Target="https://www.womansworld.com/life/money/job-search-tips-to-advance-your-career-and-land-a-role-at-any-age" TargetMode="External"/><Relationship Id="rId960" Type="http://schemas.openxmlformats.org/officeDocument/2006/relationships/hyperlink" Target="https://www.usmagazine.com/entertainment/news/team-usa-winter-olympians-dont-understand-why-their-medals-are-breaking/" TargetMode="External"/><Relationship Id="rId1551" Type="http://schemas.openxmlformats.org/officeDocument/2006/relationships/hyperlink" Target="https://www.usmagazine.com/entertainment/news/kelsey-asbilles-life-after-yellowstone-where-is-she-since-playing-monica/" TargetMode="External"/><Relationship Id="rId2882" Type="http://schemas.openxmlformats.org/officeDocument/2006/relationships/hyperlink" Target="https://www.usmagazine.com/shopping/news/hilary-duff-airport-denim-jeans/" TargetMode="External"/><Relationship Id="rId1552" Type="http://schemas.openxmlformats.org/officeDocument/2006/relationships/hyperlink" Target="https://www.usmagazine.com/shopping/news/amazon-spring-current-obsessions-under-100/" TargetMode="External"/><Relationship Id="rId2883" Type="http://schemas.openxmlformats.org/officeDocument/2006/relationships/hyperlink" Target="https://www.womansworld.com/entertainment/tv-shows/yellowstone-recap-where-every-dutton-ended-up" TargetMode="External"/><Relationship Id="rId1553" Type="http://schemas.openxmlformats.org/officeDocument/2006/relationships/hyperlink" Target="https://www.usmagazine.com/celebrity-news/news/teen-moms-kailyn-lowry-gifts-son-elliot-new-car-for-his-16th-birthday/" TargetMode="External"/><Relationship Id="rId2884" Type="http://schemas.openxmlformats.org/officeDocument/2006/relationships/hyperlink" Target="https://www.usmagazine.com/entertainment/news/euphoria-cast-reacts-to-eric-danes-death-at-age-53-sydney-sweeney-more/" TargetMode="External"/><Relationship Id="rId1543" Type="http://schemas.openxmlformats.org/officeDocument/2006/relationships/hyperlink" Target="https://www.usmagazine.com/celebrity-news/news/nascar-shares-emotional-daytona-500-tribute-to-late-driver-greg-biffle/" TargetMode="External"/><Relationship Id="rId2874" Type="http://schemas.openxmlformats.org/officeDocument/2006/relationships/hyperlink" Target="https://www.usmagazine.com/celebrity-news/news/rebecca-gayheart-addresses-support-after-eric-danes-difficult-death/" TargetMode="External"/><Relationship Id="rId1544" Type="http://schemas.openxmlformats.org/officeDocument/2006/relationships/hyperlink" Target="https://www.usmagazine.com/shopping/news/premium-brands-major-sale-amazon/" TargetMode="External"/><Relationship Id="rId2875" Type="http://schemas.openxmlformats.org/officeDocument/2006/relationships/hyperlink" Target="https://www.usmagazine.com/sports/news/lindsey-vonn-says-doc-saved-my-leg-in-emotional-post-hospital-video/" TargetMode="External"/><Relationship Id="rId1545" Type="http://schemas.openxmlformats.org/officeDocument/2006/relationships/hyperlink" Target="https://www.usmagazine.com/celebrity-body/news/kaley-cuoco-shares-hilarious-botox-story-on-the-big-bang-theory/" TargetMode="External"/><Relationship Id="rId2876" Type="http://schemas.openxmlformats.org/officeDocument/2006/relationships/hyperlink" Target="https://www.womansworld.com/entertainment/miracle-on-ice-true-story-team-usa-beat-soviet-union-1980" TargetMode="External"/><Relationship Id="rId1546" Type="http://schemas.openxmlformats.org/officeDocument/2006/relationships/hyperlink" Target="https://www.womansworld.com/entertainment/classic-tv/why-stargate-sg-1-ended-after-10-seasons-cast-shares-set-secrets" TargetMode="External"/><Relationship Id="rId2877" Type="http://schemas.openxmlformats.org/officeDocument/2006/relationships/hyperlink" Target="https://www.usmagazine.com/celebrity-news/news/greys-anatomy-alum-chyler-leigh-reacts-to-eric-danes-death-at-53/" TargetMode="External"/><Relationship Id="rId1547" Type="http://schemas.openxmlformats.org/officeDocument/2006/relationships/hyperlink" Target="https://www.womansworld.com/wellness/pain-management/the-best-stretches-for-pain-in-your-lower-back-hips-and-more" TargetMode="External"/><Relationship Id="rId2878" Type="http://schemas.openxmlformats.org/officeDocument/2006/relationships/hyperlink" Target="https://www.womansworld.com/life/holidays/visit-lake-arrowhead-california-alpine-mountain-getaway" TargetMode="External"/><Relationship Id="rId1548" Type="http://schemas.openxmlformats.org/officeDocument/2006/relationships/hyperlink" Target="https://www.usmagazine.com/celebrity-news/news/prince-andrews-downfall-started-with-disastrous-interview-about-epstein/" TargetMode="External"/><Relationship Id="rId2879" Type="http://schemas.openxmlformats.org/officeDocument/2006/relationships/hyperlink" Target="https://www.womansworld.com/wellness/misty-copeland-shares-the-health-habits-that-keep-her-strong" TargetMode="External"/><Relationship Id="rId1549" Type="http://schemas.openxmlformats.org/officeDocument/2006/relationships/hyperlink" Target="https://www.usmagazine.com/celebrity-news/news/teddi-mellencamp-says-shes-single-while-detailing-dating-experiences/" TargetMode="External"/><Relationship Id="rId959" Type="http://schemas.openxmlformats.org/officeDocument/2006/relationships/hyperlink" Target="https://www.usmagazine.com/celebrity-news/news/timothee-chalamet-reveals-whether-he-wants-to-ever-get-married/" TargetMode="External"/><Relationship Id="rId954" Type="http://schemas.openxmlformats.org/officeDocument/2006/relationships/hyperlink" Target="https://www.usmagazine.com/crime-news/news/couple-claimed-mom-had-miscarriage-before-cops-found-baby-dead-outside-of-home/" TargetMode="External"/><Relationship Id="rId953" Type="http://schemas.openxmlformats.org/officeDocument/2006/relationships/hyperlink" Target="https://www.usmagazine.com/celebrity-news/news/ilia-malinin-adorably-puts-his-gold-medal-on-tara-lipinskis-daughter/" TargetMode="External"/><Relationship Id="rId952" Type="http://schemas.openxmlformats.org/officeDocument/2006/relationships/hyperlink" Target="https://www.usmagazine.com/entertainment/news/patriots-qb-drake-maye-explains-why-he-and-wife-ann-got-married-young/" TargetMode="External"/><Relationship Id="rId951" Type="http://schemas.openxmlformats.org/officeDocument/2006/relationships/hyperlink" Target="https://www.womansworld.com/entertainment/tv-shows/the-big-bang-theory-lost-pilot" TargetMode="External"/><Relationship Id="rId958" Type="http://schemas.openxmlformats.org/officeDocument/2006/relationships/hyperlink" Target="https://www.usmagazine.com/entertainment/news/kelsea-ballerini-walks-grammys-2026-red-carpet-without-chase-stokes/" TargetMode="External"/><Relationship Id="rId957" Type="http://schemas.openxmlformats.org/officeDocument/2006/relationships/hyperlink" Target="https://www.usmagazine.com/celebrity-news/news/what-is-anoxic-brain-injury-robert-carradines-cause-of-death-explained/" TargetMode="External"/><Relationship Id="rId956" Type="http://schemas.openxmlformats.org/officeDocument/2006/relationships/hyperlink" Target="https://www.usmagazine.com/crime-news/news/man-allegedly-killed-mom-in-front-of-9-year-old-daughter-after-he-was-evicted/" TargetMode="External"/><Relationship Id="rId955" Type="http://schemas.openxmlformats.org/officeDocument/2006/relationships/hyperlink" Target="https://www.usmagazine.com/celebrity-news/news/angelina-jolie-and-brad-pitts-son-maddox-drops-pitt-in-couture-credits/" TargetMode="External"/><Relationship Id="rId950" Type="http://schemas.openxmlformats.org/officeDocument/2006/relationships/hyperlink" Target="https://www.usmagazine.com/crime-news/news/indiana-man-arrested-after-trying-to-kidnap-teen-neighbor-to-save-her/" TargetMode="External"/><Relationship Id="rId2870" Type="http://schemas.openxmlformats.org/officeDocument/2006/relationships/hyperlink" Target="https://www.usmagazine.com/entertainment/news/who-is-melissa-stark-5-things-to-know-about-sb-lxs-sideline-reporter/" TargetMode="External"/><Relationship Id="rId1540" Type="http://schemas.openxmlformats.org/officeDocument/2006/relationships/hyperlink" Target="https://www.usmagazine.com/celebrity-news/news/katie-bates-celebrates-daughters-birthday-1-month-after-husbands-affair/" TargetMode="External"/><Relationship Id="rId2871" Type="http://schemas.openxmlformats.org/officeDocument/2006/relationships/hyperlink" Target="https://www.usmagazine.com/celebrity-news/news/skydiver-pierre-wolnik-dead-at-37-after-parachute-fails-to-open/" TargetMode="External"/><Relationship Id="rId1541" Type="http://schemas.openxmlformats.org/officeDocument/2006/relationships/hyperlink" Target="https://www.usmagazine.com/shopping/news/comfy-travel-outfit-sets-amazon/" TargetMode="External"/><Relationship Id="rId2872" Type="http://schemas.openxmlformats.org/officeDocument/2006/relationships/hyperlink" Target="https://www.usmagazine.com/entertainment/news/drake-mayes-dad-recalls-wild-story-of-how-they-went-to-2016-super-bowl/" TargetMode="External"/><Relationship Id="rId1542" Type="http://schemas.openxmlformats.org/officeDocument/2006/relationships/hyperlink" Target="https://www.usmagazine.com/entertainment/news/hockey-player-sarah-nurse-gives-fans-a-peek-at-olympic-village-room/" TargetMode="External"/><Relationship Id="rId2873" Type="http://schemas.openxmlformats.org/officeDocument/2006/relationships/hyperlink" Target="https://www.usmagazine.com/entertainment/news/hgtv-pulls-rehab-addict-after-host-nicole-curtis-says-n-word/" TargetMode="External"/><Relationship Id="rId2027" Type="http://schemas.openxmlformats.org/officeDocument/2006/relationships/hyperlink" Target="https://www.usmagazine.com/celebrity-news/news/barry-manilow-shares-recovery-update-after-lung-cancer-surgery/" TargetMode="External"/><Relationship Id="rId3359" Type="http://schemas.openxmlformats.org/officeDocument/2006/relationships/hyperlink" Target="https://www.usmagazine.com/celebrity-news/news/bill-gates-breaks-silence-on-epstein-files-and-shares-his-regrets/" TargetMode="External"/><Relationship Id="rId2028" Type="http://schemas.openxmlformats.org/officeDocument/2006/relationships/hyperlink" Target="https://www.womansworld.com/wellness/octavia-spencer-and-sofia-vergara-say-take-this-kidney-function-test" TargetMode="External"/><Relationship Id="rId3358" Type="http://schemas.openxmlformats.org/officeDocument/2006/relationships/hyperlink" Target="https://www.usmagazine.com/sports/news/team-usa-reveals-skiing-pairs-after-lindsey-vonns-2026-olympics-crash/" TargetMode="External"/><Relationship Id="rId2029" Type="http://schemas.openxmlformats.org/officeDocument/2006/relationships/hyperlink" Target="https://www.usmagazine.com/celebrity-news/news/priyanka-chopra-stopped-thinking-about-nick-jonas-marriage-backlash/" TargetMode="External"/><Relationship Id="rId107" Type="http://schemas.openxmlformats.org/officeDocument/2006/relationships/hyperlink" Target="https://www.usmagazine.com/celebrity-moms/news/todd-and-julie-chrisley-give-rare-updates-on-teen-daughter-chloe/" TargetMode="External"/><Relationship Id="rId106" Type="http://schemas.openxmlformats.org/officeDocument/2006/relationships/hyperlink" Target="https://www.usmagazine.com/entertainment/news/luke-grimes-kelsey-asbille-had-yellowstone-spinoff-plans-before-monica-death/" TargetMode="External"/><Relationship Id="rId105" Type="http://schemas.openxmlformats.org/officeDocument/2006/relationships/hyperlink" Target="https://www.usmagazine.com/entertainment/news/what-did-snoop-dogg-say-at-2026-golden-globes-censored-comment-revealed/" TargetMode="External"/><Relationship Id="rId104" Type="http://schemas.openxmlformats.org/officeDocument/2006/relationships/hyperlink" Target="https://www.usmagazine.com/celebrity-news/news/former-laker-christian-wood-accuses-ex-of-playing-a-role-in-hit-on-his-life/" TargetMode="External"/><Relationship Id="rId109" Type="http://schemas.openxmlformats.org/officeDocument/2006/relationships/hyperlink" Target="https://www.usmagazine.com/crime-news/news/mothers-skin-was-peeling-from-her-body-after-severe-neglect-from-daughters/" TargetMode="External"/><Relationship Id="rId108" Type="http://schemas.openxmlformats.org/officeDocument/2006/relationships/hyperlink" Target="https://www.usmagazine.com/crime-news/news/woman-allegedly-convinced-new-boyfriend-to-gun-down-her-ex-and-his-new-gf/" TargetMode="External"/><Relationship Id="rId3351" Type="http://schemas.openxmlformats.org/officeDocument/2006/relationships/hyperlink" Target="https://www.usmagazine.com/celebrity-news/news/influencer-and-tiktoker-jess-val-ortiz-and-bf-alexei-mitchell-split/" TargetMode="External"/><Relationship Id="rId2020" Type="http://schemas.openxmlformats.org/officeDocument/2006/relationships/hyperlink" Target="https://www.usmagazine.com/celebrity-news/news/james-van-der-beek-gofundme-organizers-share-update-on-his-family/" TargetMode="External"/><Relationship Id="rId3350" Type="http://schemas.openxmlformats.org/officeDocument/2006/relationships/hyperlink" Target="https://www.usmagazine.com/entertainment/news/christine-quinn-teases-possible-selling-sunset-return-3-years-after-exit/" TargetMode="External"/><Relationship Id="rId2021" Type="http://schemas.openxmlformats.org/officeDocument/2006/relationships/hyperlink" Target="https://www.usmagazine.com/entertainment/news/3-most-popular-netflix-movies-right-now-february-24-28-26/" TargetMode="External"/><Relationship Id="rId3353" Type="http://schemas.openxmlformats.org/officeDocument/2006/relationships/hyperlink" Target="https://www.usmagazine.com/entertainment/news/nicole-curtis-breaks-silence-after-hgtv-cancels-rehab-addict-over-racial-slur/" TargetMode="External"/><Relationship Id="rId2022" Type="http://schemas.openxmlformats.org/officeDocument/2006/relationships/hyperlink" Target="https://www.usmagazine.com/celebrity-news/news/was-sarah-ferguson-friends-with-jeffrey-epstein-relationship-explained/" TargetMode="External"/><Relationship Id="rId3352" Type="http://schemas.openxmlformats.org/officeDocument/2006/relationships/hyperlink" Target="https://www.usmagazine.com/sports/news/nikola-topic-makes-nba-debut-4-months-after-cancer-diagnosis/" TargetMode="External"/><Relationship Id="rId103" Type="http://schemas.openxmlformats.org/officeDocument/2006/relationships/hyperlink" Target="https://www.usmagazine.com/celebrity-news/news/patriots-drake-maye-says-moving-was-an-adjustment-for-wife-ann-michael/" TargetMode="External"/><Relationship Id="rId2023" Type="http://schemas.openxmlformats.org/officeDocument/2006/relationships/hyperlink" Target="https://www.usmagazine.com/celebrity-news/news/4th-ransom-note-emerges-in-savannah-guthries-missing-moms-disappearance/" TargetMode="External"/><Relationship Id="rId3355" Type="http://schemas.openxmlformats.org/officeDocument/2006/relationships/hyperlink" Target="https://www.lifeandstylemag.com/posts/best-u-s-cities-for-a-girls-trip-with-friends/" TargetMode="External"/><Relationship Id="rId102" Type="http://schemas.openxmlformats.org/officeDocument/2006/relationships/hyperlink" Target="https://www.usmagazine.com/crime-news/news/man-kidnapped-woman-who-ran-from-his-apartment-bleeding-utah-cops-say/" TargetMode="External"/><Relationship Id="rId2024" Type="http://schemas.openxmlformats.org/officeDocument/2006/relationships/hyperlink" Target="https://www.usmagazine.com/shopping/news/writer-approved-warm-boutique-style-sweaters/" TargetMode="External"/><Relationship Id="rId3354" Type="http://schemas.openxmlformats.org/officeDocument/2006/relationships/hyperlink" Target="https://www.usmagazine.com/celebrity-news/news/busy-philipps-shares-tribute-after-james-van-der-beeks-death-at-48/" TargetMode="External"/><Relationship Id="rId101" Type="http://schemas.openxmlformats.org/officeDocument/2006/relationships/hyperlink" Target="https://www.womansworld.com/entertainment/classic-tv/brian-keith-career-highlights-early-days-family-affair-and-more" TargetMode="External"/><Relationship Id="rId2025" Type="http://schemas.openxmlformats.org/officeDocument/2006/relationships/hyperlink" Target="https://www.usmagazine.com/entertainment/news/below-decks-captain-jason-faced-insecurities-during-challenging-season/" TargetMode="External"/><Relationship Id="rId3357" Type="http://schemas.openxmlformats.org/officeDocument/2006/relationships/hyperlink" Target="https://www.usmagazine.com/entertainment/news/finneas-slams-criticism-of-sister-billie-eilishs-ice-speech-at-grammys/" TargetMode="External"/><Relationship Id="rId100" Type="http://schemas.openxmlformats.org/officeDocument/2006/relationships/hyperlink" Target="https://www.usmagazine.com/entertainment/news/sarah-michelle-gellar-says-robin-williams-death-led-to-acting-break/" TargetMode="External"/><Relationship Id="rId2026" Type="http://schemas.openxmlformats.org/officeDocument/2006/relationships/hyperlink" Target="https://www.usmagazine.com/shopping/news/amazon-winter-fashion-staples-rich-mom-40s/" TargetMode="External"/><Relationship Id="rId3356" Type="http://schemas.openxmlformats.org/officeDocument/2006/relationships/hyperlink" Target="https://www.usmagazine.com/sports/news/nick-castellanos-once-brought-beer-into-dugout-during-a-phillies-game/" TargetMode="External"/><Relationship Id="rId2016" Type="http://schemas.openxmlformats.org/officeDocument/2006/relationships/hyperlink" Target="https://www.usmagazine.com/entertainment/news/3-80s-movies-that-are-worth-rewatching-ranked-february-2026/" TargetMode="External"/><Relationship Id="rId3348" Type="http://schemas.openxmlformats.org/officeDocument/2006/relationships/hyperlink" Target="https://www.womansworld.com/life/animals/scientists-discovered-multiple-new-species-in-6-days-5-disguise-themselves-as-excrement" TargetMode="External"/><Relationship Id="rId2017" Type="http://schemas.openxmlformats.org/officeDocument/2006/relationships/hyperlink" Target="https://www.usmagazine.com/shopping/news/formal-winter-dresses-amazon-under-70/" TargetMode="External"/><Relationship Id="rId3347" Type="http://schemas.openxmlformats.org/officeDocument/2006/relationships/hyperlink" Target="https://www.usmagazine.com/entertainment/news/looking-back-at-eric-danes-exit-from-greys-anatomy-season-9/" TargetMode="External"/><Relationship Id="rId2018" Type="http://schemas.openxmlformats.org/officeDocument/2006/relationships/hyperlink" Target="https://www.usmagazine.com/celebrity-news/news/prince-andrew-spotted-for-1st-time-after-arrest-released-after-11-hours/" TargetMode="External"/><Relationship Id="rId2019" Type="http://schemas.openxmlformats.org/officeDocument/2006/relationships/hyperlink" Target="https://www.usmagazine.com/celebrity-news/news/erika-kirk-calls-for-transparency-in-charlies-alleged-killers-trial/" TargetMode="External"/><Relationship Id="rId3349" Type="http://schemas.openxmlformats.org/officeDocument/2006/relationships/hyperlink" Target="https://www.usmagazine.com/entertainment/news/brie-bella-makes-surprise-wwe-return-at-royal-rumble-with-twin-nikki/" TargetMode="External"/><Relationship Id="rId3340" Type="http://schemas.openxmlformats.org/officeDocument/2006/relationships/hyperlink" Target="https://www.usmagazine.com/entertainment/news/tell-me-lies-series-finale-ending-explained-who-split-who-cheated/" TargetMode="External"/><Relationship Id="rId2010" Type="http://schemas.openxmlformats.org/officeDocument/2006/relationships/hyperlink" Target="https://www.usmagazine.com/crime-news/news/911-calls-about-utah-mom-daughter-killed-in-vegas-murder-suicide-released/" TargetMode="External"/><Relationship Id="rId3342" Type="http://schemas.openxmlformats.org/officeDocument/2006/relationships/hyperlink" Target="https://www.usmagazine.com/celebrity-news/news/eric-dane-announced-memoir-about-als-battle-2-months-before-death/" TargetMode="External"/><Relationship Id="rId2011" Type="http://schemas.openxmlformats.org/officeDocument/2006/relationships/hyperlink" Target="https://www.usmagazine.com/shopping/news/writer-loved-spring-knit-travel-outfits-amazon/" TargetMode="External"/><Relationship Id="rId3341" Type="http://schemas.openxmlformats.org/officeDocument/2006/relationships/hyperlink" Target="https://www.usmagazine.com/stylish/news/candice-swanepoel-whats-in-my-bag-gua-sha-tools-makeup-more/" TargetMode="External"/><Relationship Id="rId2012" Type="http://schemas.openxmlformats.org/officeDocument/2006/relationships/hyperlink" Target="https://www.womansworld.com/shopping/vera-bradley-winnie-the-pooh-collection-is-sweeter-than-hunny" TargetMode="External"/><Relationship Id="rId3344" Type="http://schemas.openxmlformats.org/officeDocument/2006/relationships/hyperlink" Target="https://www.usmagazine.com/entertainment/news/5-most-rewatchable-movies-of-the-1990s-ranked-romy-and-michele-and-more/" TargetMode="External"/><Relationship Id="rId2013" Type="http://schemas.openxmlformats.org/officeDocument/2006/relationships/hyperlink" Target="https://www.usmagazine.com/entertainment/news/ncis-star-teases-bishops-return-reunion-with-torres-after-kiss/" TargetMode="External"/><Relationship Id="rId3343" Type="http://schemas.openxmlformats.org/officeDocument/2006/relationships/hyperlink" Target="https://www.usmagazine.com/entertainment/news/how-did-lincoln-lawyer-season-4-end-finale-explained-after-mickeys-trial/" TargetMode="External"/><Relationship Id="rId2014" Type="http://schemas.openxmlformats.org/officeDocument/2006/relationships/hyperlink" Target="https://www.usmagazine.com/entertainment/news/below-deck-star-bens-ex-kiara-breaks-silence-on-his-cheating-claims/" TargetMode="External"/><Relationship Id="rId3346" Type="http://schemas.openxmlformats.org/officeDocument/2006/relationships/hyperlink" Target="https://www.usmagazine.com/celebrity-news/news/bachelor-nation-alums-who-crossed-over-to-bravo-ashley-iaconetti-more/" TargetMode="External"/><Relationship Id="rId2015" Type="http://schemas.openxmlformats.org/officeDocument/2006/relationships/hyperlink" Target="https://www.usmagazine.com/entertainment/news/olympian-eileen-gu-credits-grandma-for-her-bravery-at-2026-winter-olympics/" TargetMode="External"/><Relationship Id="rId3345" Type="http://schemas.openxmlformats.org/officeDocument/2006/relationships/hyperlink" Target="https://www.womansworld.com/life/how-olympic-nick-baumgartner-inspires-his-son-landon" TargetMode="External"/><Relationship Id="rId2049" Type="http://schemas.openxmlformats.org/officeDocument/2006/relationships/hyperlink" Target="https://www.usmagazine.com/sports/news/olympic-speed-skater-cut-in-face-by-skate-in-gnarly-scene-at-2026-games/" TargetMode="External"/><Relationship Id="rId129" Type="http://schemas.openxmlformats.org/officeDocument/2006/relationships/hyperlink" Target="https://www.usmagazine.com/crime-news/news/mom-and-boyfriend-shot-children-in-chicken-pen-with-bb-gun-sheriff/" TargetMode="External"/><Relationship Id="rId128" Type="http://schemas.openxmlformats.org/officeDocument/2006/relationships/hyperlink" Target="https://www.usmagazine.com/stylish/news/north-west-shows-off-106-carat-skull-necklace-gifted-by-kim-kardashian/" TargetMode="External"/><Relationship Id="rId127" Type="http://schemas.openxmlformats.org/officeDocument/2006/relationships/hyperlink" Target="https://www.usmagazine.com/celebrity-news/news/carol-burnett-recalls-late-daughters-addiction-lucille-ball-friendship/" TargetMode="External"/><Relationship Id="rId126" Type="http://schemas.openxmlformats.org/officeDocument/2006/relationships/hyperlink" Target="https://www.usmagazine.com/entertainment/news/hulu-is-now-streaming-the-most-disgusting-movie-of-2025/" TargetMode="External"/><Relationship Id="rId3371" Type="http://schemas.openxmlformats.org/officeDocument/2006/relationships/hyperlink" Target="https://www.usmagazine.com/celebrity-news/news/miss-universe-fatima-bosch-collapses-on-parade-float-during-festival/" TargetMode="External"/><Relationship Id="rId2040" Type="http://schemas.openxmlformats.org/officeDocument/2006/relationships/hyperlink" Target="https://www.usmagazine.com/entertainment/news/2026-puppy-bowl-winning-dog-teigan-died-3-months-ago-what-happened/" TargetMode="External"/><Relationship Id="rId3370" Type="http://schemas.openxmlformats.org/officeDocument/2006/relationships/hyperlink" Target="https://www.womansworld.com/life/money/happy-money-episode-5-secret-to-slashing-medical-debt" TargetMode="External"/><Relationship Id="rId121" Type="http://schemas.openxmlformats.org/officeDocument/2006/relationships/hyperlink" Target="https://www.usmagazine.com/celebrity-body/news/dax-shepard-admits-he-looks-like-he-got-some-kind-of-jaw-implant/" TargetMode="External"/><Relationship Id="rId2041" Type="http://schemas.openxmlformats.org/officeDocument/2006/relationships/hyperlink" Target="https://www.usmagazine.com/celebrity-news/news/reward-offered-for-savannah-guthries-missing-mom-nancy-guthrie/" TargetMode="External"/><Relationship Id="rId3373" Type="http://schemas.openxmlformats.org/officeDocument/2006/relationships/hyperlink" Target="https://www.usmagazine.com/entertainment/news/4-best-prime-video-movies-to-watch-in-january-2026-ranked-by-rotten-tomatoes-rating/" TargetMode="External"/><Relationship Id="rId120" Type="http://schemas.openxmlformats.org/officeDocument/2006/relationships/hyperlink" Target="https://www.usmagazine.com/crime-news/news/texas-woman-charged-in-gym-attack-against-her-boyfriends-alleged-lover/" TargetMode="External"/><Relationship Id="rId2042" Type="http://schemas.openxmlformats.org/officeDocument/2006/relationships/hyperlink" Target="https://www.usmagazine.com/celebrity-news/news/channing-tatum-poses-for-photo-from-a-hospital-bed-ahead-of-surgery/" TargetMode="External"/><Relationship Id="rId3372" Type="http://schemas.openxmlformats.org/officeDocument/2006/relationships/hyperlink" Target="https://www.usmagazine.com/entertainment/news/why-did-they-swap-what-i-like-about-yous-theme-song-change-explained/" TargetMode="External"/><Relationship Id="rId2043" Type="http://schemas.openxmlformats.org/officeDocument/2006/relationships/hyperlink" Target="https://www.usmagazine.com/entertainment/news/nigel-barker-reveals-where-he-stands-with-tyra-banks-after-antm-firing/" TargetMode="External"/><Relationship Id="rId3375" Type="http://schemas.openxmlformats.org/officeDocument/2006/relationships/hyperlink" Target="https://www.womansworld.com/entertainment/music/luke-grimes-album-a-guide-to-the-yellowstone-stars-new-songs" TargetMode="External"/><Relationship Id="rId2044" Type="http://schemas.openxmlformats.org/officeDocument/2006/relationships/hyperlink" Target="https://www.usmagazine.com/shopping/news/winter-fashion-amazon-movers-shakers-chart/" TargetMode="External"/><Relationship Id="rId3374" Type="http://schemas.openxmlformats.org/officeDocument/2006/relationships/hyperlink" Target="https://www.usmagazine.com/entertainment/news/see-trailer-for-1-of-james-van-der-beeks-last-roles-in-the-gates/" TargetMode="External"/><Relationship Id="rId125" Type="http://schemas.openxmlformats.org/officeDocument/2006/relationships/hyperlink" Target="https://www.lifeandstylemag.com/posts/kim-kardashian-talks-taylor-swift/" TargetMode="External"/><Relationship Id="rId2045" Type="http://schemas.openxmlformats.org/officeDocument/2006/relationships/hyperlink" Target="https://www.usmagazine.com/celebrity-news/news/andy-cohen-reacts-to-rhoslc-star-mary-cosbys-son-roberts-death/" TargetMode="External"/><Relationship Id="rId3377" Type="http://schemas.openxmlformats.org/officeDocument/2006/relationships/hyperlink" Target="https://www.lifeandstylemag.com/posts/survivor-50-is-proof-that-it-was-always-bigger-than-one-season/" TargetMode="External"/><Relationship Id="rId124" Type="http://schemas.openxmlformats.org/officeDocument/2006/relationships/hyperlink" Target="https://www.womansworld.com/entertainment/classic-tv/lost-star-trek-episodes-from-the-unproduced-phase-ii-series" TargetMode="External"/><Relationship Id="rId2046" Type="http://schemas.openxmlformats.org/officeDocument/2006/relationships/hyperlink" Target="https://www.usmagazine.com/entertainment/news/heres-the-1-new-to-netflix-movie-i-cant-wait-to-watch-in-february-2026/" TargetMode="External"/><Relationship Id="rId3376" Type="http://schemas.openxmlformats.org/officeDocument/2006/relationships/hyperlink" Target="https://www.usmagazine.com/celebrity-moms/news/ashley-tisdale-will-star-in-coparenting-comedy-after-toxic-mom-group-drama/" TargetMode="External"/><Relationship Id="rId123" Type="http://schemas.openxmlformats.org/officeDocument/2006/relationships/hyperlink" Target="https://www.usmagazine.com/crime-news/news/timothy-busfield-admitted-to-buying-alleged-victims-gifts-warrant-says/" TargetMode="External"/><Relationship Id="rId2047" Type="http://schemas.openxmlformats.org/officeDocument/2006/relationships/hyperlink" Target="https://www.usmagazine.com/crime-news/news/former-fbi-explains-why-nancy-guthries-home-is-being-returned-to-family/" TargetMode="External"/><Relationship Id="rId3379" Type="http://schemas.openxmlformats.org/officeDocument/2006/relationships/hyperlink" Target="https://www.womansworld.com/recipe/joy-bauer-recipes-italian-style-sausage-peppers-and-onions" TargetMode="External"/><Relationship Id="rId122" Type="http://schemas.openxmlformats.org/officeDocument/2006/relationships/hyperlink" Target="https://www.usmagazine.com/crime-news/news/texas-elementary-school-workers-arrested-for-restraining-special-needs-student/" TargetMode="External"/><Relationship Id="rId2048" Type="http://schemas.openxmlformats.org/officeDocument/2006/relationships/hyperlink" Target="https://www.usmagazine.com/entertainment/news/4-best-free-movies-to-watch-on-tubi-and-more-february-2026/" TargetMode="External"/><Relationship Id="rId3378" Type="http://schemas.openxmlformats.org/officeDocument/2006/relationships/hyperlink" Target="https://www.usmagazine.com/crime-news/news/lucy-letbys-parents-slam-netflix-documentary-as-an-invasion-of-privacy/" TargetMode="External"/><Relationship Id="rId2038" Type="http://schemas.openxmlformats.org/officeDocument/2006/relationships/hyperlink" Target="https://www.usmagazine.com/shopping/news/amanda-seyfried-cashmere-v-neck-sweater/" TargetMode="External"/><Relationship Id="rId2039" Type="http://schemas.openxmlformats.org/officeDocument/2006/relationships/hyperlink" Target="https://www.usmagazine.com/celebrity-news/news/prince-william-kate-middleton-dodge-bafta-comment-about-monarchy-in-peril/" TargetMode="External"/><Relationship Id="rId3369" Type="http://schemas.openxmlformats.org/officeDocument/2006/relationships/hyperlink" Target="https://www.womansworld.com/entertainment/celebrities/savannah-guthries-mother-nancy-missing-what-we-know" TargetMode="External"/><Relationship Id="rId118" Type="http://schemas.openxmlformats.org/officeDocument/2006/relationships/hyperlink" Target="https://www.usmagazine.com/crime-news/news/police-find-missing-chicago-special-education-teacher-linda-browns-car/" TargetMode="External"/><Relationship Id="rId117" Type="http://schemas.openxmlformats.org/officeDocument/2006/relationships/hyperlink" Target="https://www.usmagazine.com/crime-news/news/woman-smiles-in-mugshot-after-beating-pregnant-mother-of-2-with-baseball-bat/" TargetMode="External"/><Relationship Id="rId116" Type="http://schemas.openxmlformats.org/officeDocument/2006/relationships/hyperlink" Target="https://www.usmagazine.com/crime-news/news/skeletal-remains-on-beach-are-identified-as-oregon-mayor-dna-confirms/" TargetMode="External"/><Relationship Id="rId115" Type="http://schemas.openxmlformats.org/officeDocument/2006/relationships/hyperlink" Target="https://www.usmagazine.com/entertainment/news/ariana-grande-loses-best-supporting-actress-at-2026-critics-choice-awards/" TargetMode="External"/><Relationship Id="rId3360" Type="http://schemas.openxmlformats.org/officeDocument/2006/relationships/hyperlink" Target="https://www.usmagazine.com/celebrity-news/news/todays-ann-curry-supports-brave-matt-lauer-accuser-brooke-nevils/" TargetMode="External"/><Relationship Id="rId119" Type="http://schemas.openxmlformats.org/officeDocument/2006/relationships/hyperlink" Target="https://www.womansworld.com/life/wrong-number-text-scams-target-victims-what-you-need-to-know" TargetMode="External"/><Relationship Id="rId110" Type="http://schemas.openxmlformats.org/officeDocument/2006/relationships/hyperlink" Target="https://www.usmagazine.com/crime-news/news/child-tells-detectives-her-9-year-old-sister-was-killed-by-my-mom/" TargetMode="External"/><Relationship Id="rId2030" Type="http://schemas.openxmlformats.org/officeDocument/2006/relationships/hyperlink" Target="https://www.usmagazine.com/entertainment/news/benedict-sophies-steamiest-bridgerton-season-4-scenes-after-mistress-backlash/" TargetMode="External"/><Relationship Id="rId3362" Type="http://schemas.openxmlformats.org/officeDocument/2006/relationships/hyperlink" Target="https://www.womansworld.com/aging/menopause/best-vitamins-for-menopause" TargetMode="External"/><Relationship Id="rId2031" Type="http://schemas.openxmlformats.org/officeDocument/2006/relationships/hyperlink" Target="https://www.usmagazine.com/celebrity-news/news/deadly-house-fire-involving-denny-hamlins-parents-ruled-accidental/" TargetMode="External"/><Relationship Id="rId3361" Type="http://schemas.openxmlformats.org/officeDocument/2006/relationships/hyperlink" Target="https://www.usmagazine.com/shopping/news/free-people-winter-sale/" TargetMode="External"/><Relationship Id="rId2032" Type="http://schemas.openxmlformats.org/officeDocument/2006/relationships/hyperlink" Target="https://www.usmagazine.com/crime-news/news/woman-arrested-in-1979-death-of-baby-found-in-trash-bag-at-nc-landfill/" TargetMode="External"/><Relationship Id="rId3364" Type="http://schemas.openxmlformats.org/officeDocument/2006/relationships/hyperlink" Target="https://www.usmagazine.com/shopping/news/football-sweatshirts-super-bowl-lx/" TargetMode="External"/><Relationship Id="rId2033" Type="http://schemas.openxmlformats.org/officeDocument/2006/relationships/hyperlink" Target="https://www.usmagazine.com/shopping/news/angelina-jolie-inspired-knit-maxi-dress-set/" TargetMode="External"/><Relationship Id="rId3363" Type="http://schemas.openxmlformats.org/officeDocument/2006/relationships/hyperlink" Target="https://www.usmagazine.com/celebrity-news/news/eugene-levy-breaks-silence-on-longtime-friend-catherine-oharas-death/" TargetMode="External"/><Relationship Id="rId114" Type="http://schemas.openxmlformats.org/officeDocument/2006/relationships/hyperlink" Target="https://www.usmagazine.com/entertainment/news/sherrone-moores-affair-was-used-as-blackmail-former-player-claims/" TargetMode="External"/><Relationship Id="rId2034" Type="http://schemas.openxmlformats.org/officeDocument/2006/relationships/hyperlink" Target="https://www.usmagazine.com/shopping/news/best-transitional-weather-sweaters/" TargetMode="External"/><Relationship Id="rId3366" Type="http://schemas.openxmlformats.org/officeDocument/2006/relationships/hyperlink" Target="https://www.usmagazine.com/shopping/news/embark-dog-dna-test-review/" TargetMode="External"/><Relationship Id="rId113" Type="http://schemas.openxmlformats.org/officeDocument/2006/relationships/hyperlink" Target="https://www.usmagazine.com/entertainment/news/tony-danza-reflects-wrong-turn-in-his-career-after-whos-the-boss/" TargetMode="External"/><Relationship Id="rId2035" Type="http://schemas.openxmlformats.org/officeDocument/2006/relationships/hyperlink" Target="https://www.usmagazine.com/sports/news/white-house-reveals-how-president-trump-will-spend-super-bowl-halftime/" TargetMode="External"/><Relationship Id="rId3365" Type="http://schemas.openxmlformats.org/officeDocument/2006/relationships/hyperlink" Target="https://www.usmagazine.com/celebrity-news/news/bill-cosbys-longtime-rep-blindsided-over-alleged-quaalude-confession-excl/" TargetMode="External"/><Relationship Id="rId112" Type="http://schemas.openxmlformats.org/officeDocument/2006/relationships/hyperlink" Target="https://www.usmagazine.com/crime-news/news/cops-searching-for-missing-teacher-tennessee-teen-north-carolina-girl/" TargetMode="External"/><Relationship Id="rId2036" Type="http://schemas.openxmlformats.org/officeDocument/2006/relationships/hyperlink" Target="https://www.usmagazine.com/crime-news/news/pennsylvania-man-charged-in-murder-for-hire-plot-targeting-ex-girlfriend-2-men/" TargetMode="External"/><Relationship Id="rId3368" Type="http://schemas.openxmlformats.org/officeDocument/2006/relationships/hyperlink" Target="https://www.womansworld.com/weight-loss/the-best-time-to-drink-coffee-for-weight-loss-and-fat-burn" TargetMode="External"/><Relationship Id="rId111" Type="http://schemas.openxmlformats.org/officeDocument/2006/relationships/hyperlink" Target="https://www.usmagazine.com/celebrity-news/news/nypd-blues-kim-delaney-granted-restraining-order-against-estranged-husband-excl/" TargetMode="External"/><Relationship Id="rId2037" Type="http://schemas.openxmlformats.org/officeDocument/2006/relationships/hyperlink" Target="https://www.usmagazine.com/celebrity-news/news/rapper-bhad-bhabie-22-shares-bad-news-update-on-cancer-battle/" TargetMode="External"/><Relationship Id="rId3367" Type="http://schemas.openxmlformats.org/officeDocument/2006/relationships/hyperlink" Target="https://www.usmagazine.com/celebrity-news/news/savannah-guthries-moms-friends-holding-out-hope-shes-found-excl/" TargetMode="External"/><Relationship Id="rId3315" Type="http://schemas.openxmlformats.org/officeDocument/2006/relationships/hyperlink" Target="https://www.usmagazine.com/crime-news/news/is-bryan-kohberger-being-moved-to-out-of-state-prison-what-we-know/" TargetMode="External"/><Relationship Id="rId3314" Type="http://schemas.openxmlformats.org/officeDocument/2006/relationships/hyperlink" Target="https://www.usmagazine.com/celebrity-news/news/new-note-received-demanding-money-for-info-on-nancy-guthrie-kidnapper/" TargetMode="External"/><Relationship Id="rId3317" Type="http://schemas.openxmlformats.org/officeDocument/2006/relationships/hyperlink" Target="https://www.usmagazine.com/stylish/news/celebs-pull-their-hair-back-in-updos-in-2026-awards-season-style-forecast/" TargetMode="External"/><Relationship Id="rId3316" Type="http://schemas.openxmlformats.org/officeDocument/2006/relationships/hyperlink" Target="https://www.usmagazine.com/celebrity-news/news/martin-short-postpones-comedy-shows-days-after-daughter-katherines-death/" TargetMode="External"/><Relationship Id="rId3319" Type="http://schemas.openxmlformats.org/officeDocument/2006/relationships/hyperlink" Target="https://www.usmagazine.com/celebrity-news/news/influencer-maia-knight-reveals-she-suffered-miscarriage-5-months-postpartum/" TargetMode="External"/><Relationship Id="rId3318" Type="http://schemas.openxmlformats.org/officeDocument/2006/relationships/hyperlink" Target="https://www.usmagazine.com/celebrity-news/news/penn-state-hockey-star-gavin-mckenna-charged-with-aggravated-assault/" TargetMode="External"/><Relationship Id="rId3311" Type="http://schemas.openxmlformats.org/officeDocument/2006/relationships/hyperlink" Target="https://www.usmagazine.com/celebrity-news/news/911-audio-reveals-mary-cosbys-son-robert-cosby-jr-was-given-narcan/" TargetMode="External"/><Relationship Id="rId3310" Type="http://schemas.openxmlformats.org/officeDocument/2006/relationships/hyperlink" Target="https://www.usmagazine.com/entertainment/news/will-eric-dane-be-in-euphoria-season-3-after-his-death-what-to-know/" TargetMode="External"/><Relationship Id="rId3313" Type="http://schemas.openxmlformats.org/officeDocument/2006/relationships/hyperlink" Target="https://www.usmagazine.com/celebrity-news/news/savannah-guthries-family-cleared-as-possible-suspects-in-nancy-guthrie-case/" TargetMode="External"/><Relationship Id="rId3312" Type="http://schemas.openxmlformats.org/officeDocument/2006/relationships/hyperlink" Target="https://www.usmagazine.com/celebrity-news/news/bijou-phillips-is-hospitalized-needs-urgent-2nd-kidney-transplant/" TargetMode="External"/><Relationship Id="rId3304" Type="http://schemas.openxmlformats.org/officeDocument/2006/relationships/hyperlink" Target="https://www.usmagazine.com/shopping/news/baby-toddler-easter-outfits-on-sale/" TargetMode="External"/><Relationship Id="rId3303" Type="http://schemas.openxmlformats.org/officeDocument/2006/relationships/hyperlink" Target="https://www.usmagazine.com/celebrity-news/news/bijou-phillips-details-massive-medical-bills-amid-kidney-disease-excl/" TargetMode="External"/><Relationship Id="rId3306" Type="http://schemas.openxmlformats.org/officeDocument/2006/relationships/hyperlink" Target="https://www.usmagazine.com/stylish/news/sotd-kate-hudson-sleek-leather-trench-look-amazon/" TargetMode="External"/><Relationship Id="rId3305" Type="http://schemas.openxmlformats.org/officeDocument/2006/relationships/hyperlink" Target="https://www.usmagazine.com/entertainment/news/olympic-gymnast-jordan-chiles-bronze-medal-battle-full-timeline/" TargetMode="External"/><Relationship Id="rId3308" Type="http://schemas.openxmlformats.org/officeDocument/2006/relationships/hyperlink" Target="https://www.usmagazine.com/entertainment/news/judy-greer-explains-how-the-last-thing-he-told-me-season-2-differs-from-book/" TargetMode="External"/><Relationship Id="rId3307" Type="http://schemas.openxmlformats.org/officeDocument/2006/relationships/hyperlink" Target="https://www.usmagazine.com/shopping/news/winter-electric-heated-clothes-walmart/" TargetMode="External"/><Relationship Id="rId3309" Type="http://schemas.openxmlformats.org/officeDocument/2006/relationships/hyperlink" Target="https://www.usmagazine.com/celebrity-news/news/sheriff-addresses-haters-accusing-him-of-botching-nancy-guthrie-case/" TargetMode="External"/><Relationship Id="rId3300" Type="http://schemas.openxmlformats.org/officeDocument/2006/relationships/hyperlink" Target="https://www.usmagazine.com/crime-news/news/d4vd-named-grand-jury-target-amid-celeste-rivas-murder-case-documents/" TargetMode="External"/><Relationship Id="rId3302" Type="http://schemas.openxmlformats.org/officeDocument/2006/relationships/hyperlink" Target="https://www.womansworld.com/life/money/happy-money-episode-8-aarp-romance-scams-expert-reveals-fraud-red-flags" TargetMode="External"/><Relationship Id="rId3301" Type="http://schemas.openxmlformats.org/officeDocument/2006/relationships/hyperlink" Target="https://www.usmagazine.com/entertainment/news/how-did-bridgerton-season-4-part-2-kill-off-john-stirling-death-explained/" TargetMode="External"/><Relationship Id="rId2005" Type="http://schemas.openxmlformats.org/officeDocument/2006/relationships/hyperlink" Target="https://www.usmagazine.com/shopping/news/katie-holmes-cozy-slouchy-sweater/" TargetMode="External"/><Relationship Id="rId3337" Type="http://schemas.openxmlformats.org/officeDocument/2006/relationships/hyperlink" Target="https://www.usmagazine.com/entertainment/news/how-greys-anatomy-cast-is-supporting-eric-dane-during-his-als-battle/" TargetMode="External"/><Relationship Id="rId2006" Type="http://schemas.openxmlformats.org/officeDocument/2006/relationships/hyperlink" Target="https://www.usmagazine.com/celebrity-moms/news/jodie-turner-smiths-daughter-hugs-taylor-swift-during-opalite-shoot/" TargetMode="External"/><Relationship Id="rId3336" Type="http://schemas.openxmlformats.org/officeDocument/2006/relationships/hyperlink" Target="https://www.womansworld.com/life/family/what-are-angel-families-definition-and-support-resources" TargetMode="External"/><Relationship Id="rId2007" Type="http://schemas.openxmlformats.org/officeDocument/2006/relationships/hyperlink" Target="https://www.usmagazine.com/shopping/news/chrissy-teigen-flattering-cardigan-look/" TargetMode="External"/><Relationship Id="rId3339" Type="http://schemas.openxmlformats.org/officeDocument/2006/relationships/hyperlink" Target="https://www.usmagazine.com/celebrity-news/news/luigi-mangione-can-wont-face-death-penalty-in-federal-ceo-murder-trial/" TargetMode="External"/><Relationship Id="rId2008" Type="http://schemas.openxmlformats.org/officeDocument/2006/relationships/hyperlink" Target="https://www.usmagazine.com/entertainment/news/who-is-coco-jones-fiance-meet-nba-superstar-donovan-mitchell/" TargetMode="External"/><Relationship Id="rId3338" Type="http://schemas.openxmlformats.org/officeDocument/2006/relationships/hyperlink" Target="https://www.usmagazine.com/crime-news/news/man-killed-husband-and-wife-who-adopted-his-child-texas-sheriff-says/" TargetMode="External"/><Relationship Id="rId2009" Type="http://schemas.openxmlformats.org/officeDocument/2006/relationships/hyperlink" Target="https://www.usmagazine.com/entertainment/news/3-new-netflix-shows-with-at-least-90-percent-on-rotten-tomatoes-february-2026/" TargetMode="External"/><Relationship Id="rId3331" Type="http://schemas.openxmlformats.org/officeDocument/2006/relationships/hyperlink" Target="https://www.usmagazine.com/entertainment/news/bridgerton-season-4-death-theories-explained-before-potential-funeral/" TargetMode="External"/><Relationship Id="rId2000" Type="http://schemas.openxmlformats.org/officeDocument/2006/relationships/hyperlink" Target="https://www.usmagazine.com/celebrity-body/news/donna-kelce-addresses-claim-she-slimmed-down-using-weight-loss-drugs/" TargetMode="External"/><Relationship Id="rId3330" Type="http://schemas.openxmlformats.org/officeDocument/2006/relationships/hyperlink" Target="https://www.usmagazine.com/shopping/news/baby-einstein-activity-center-sale/" TargetMode="External"/><Relationship Id="rId2001" Type="http://schemas.openxmlformats.org/officeDocument/2006/relationships/hyperlink" Target="https://www.usmagazine.com/celebrity-news/news/how-bijou-phillips-boyfriend-supports-her-amid-health-battle-excl/" TargetMode="External"/><Relationship Id="rId3333" Type="http://schemas.openxmlformats.org/officeDocument/2006/relationships/hyperlink" Target="https://www.usmagazine.com/shopping/news/kate-middleton-jennifer-lawrence-brown-tote-trend/" TargetMode="External"/><Relationship Id="rId2002" Type="http://schemas.openxmlformats.org/officeDocument/2006/relationships/hyperlink" Target="https://www.lifeandstylemag.com/posts/what-is-lady-in-waiting-bridgerton-the-royal-role-explained/" TargetMode="External"/><Relationship Id="rId3332" Type="http://schemas.openxmlformats.org/officeDocument/2006/relationships/hyperlink" Target="https://www.usmagazine.com/entertainment/news/this-netflix-doc-has-a-near-perfect-rotten-tomatoes-score-and-its-tons-of-fun/" TargetMode="External"/><Relationship Id="rId2003" Type="http://schemas.openxmlformats.org/officeDocument/2006/relationships/hyperlink" Target="https://www.usmagazine.com/sports/news/what-kenny-mayne-said-to-get-banned-for-life-from-augusta-national/" TargetMode="External"/><Relationship Id="rId3335" Type="http://schemas.openxmlformats.org/officeDocument/2006/relationships/hyperlink" Target="https://www.usmagazine.com/entertainment/news/vrabel-reportedly-blasts-bad-bunny-music-to-prepare-patriots-for-sb-lx/" TargetMode="External"/><Relationship Id="rId2004" Type="http://schemas.openxmlformats.org/officeDocument/2006/relationships/hyperlink" Target="https://www.usmagazine.com/entertainment/news/who-is-brantley-gilbert-meet-the-turning-point-halftime-show-performer/" TargetMode="External"/><Relationship Id="rId3334" Type="http://schemas.openxmlformats.org/officeDocument/2006/relationships/hyperlink" Target="https://www.usmagazine.com/celebrity-news/news/martin-lawrences-daughter-expecting-1st-baby-with-eddie-murphys-son/" TargetMode="External"/><Relationship Id="rId3326" Type="http://schemas.openxmlformats.org/officeDocument/2006/relationships/hyperlink" Target="https://www.usmagazine.com/celebrity-news/news/big-brother-10s-libra-suffered-a-stroke-due-to-a-small-hole-in-heart/" TargetMode="External"/><Relationship Id="rId3325" Type="http://schemas.openxmlformats.org/officeDocument/2006/relationships/hyperlink" Target="https://www.usmagazine.com/entertainment/news/laila-edwards-exchanged-dms-with-travis-kelce-before-olympics-excl/" TargetMode="External"/><Relationship Id="rId3328" Type="http://schemas.openxmlformats.org/officeDocument/2006/relationships/hyperlink" Target="https://www.lifeandstylemag.com/posts/best-places-to-see-cherry-blossoms-in-the-northeast-this-spring/" TargetMode="External"/><Relationship Id="rId3327" Type="http://schemas.openxmlformats.org/officeDocument/2006/relationships/hyperlink" Target="https://www.usmagazine.com/shopping/news/vanessa-hudgens-rotating-curling-iron/" TargetMode="External"/><Relationship Id="rId3329" Type="http://schemas.openxmlformats.org/officeDocument/2006/relationships/hyperlink" Target="https://www.usmagazine.com/entertainment/news/nic-vansteenberghe-reveals-why-olandria-carthen-didnt-attend-2026-grammys/" TargetMode="External"/><Relationship Id="rId3320" Type="http://schemas.openxmlformats.org/officeDocument/2006/relationships/hyperlink" Target="https://www.womansworld.com/entertainment/celebrities/does-lindsie-chrisley-have-a-husband-the-truth-behind-her-name-change" TargetMode="External"/><Relationship Id="rId3322" Type="http://schemas.openxmlformats.org/officeDocument/2006/relationships/hyperlink" Target="https://www.womansworld.com/uncategorized/teen-donates-16000-care-kits-to-kids-through-kindness-project" TargetMode="External"/><Relationship Id="rId3321" Type="http://schemas.openxmlformats.org/officeDocument/2006/relationships/hyperlink" Target="https://www.usmagazine.com/celebrity-news/news/pulp-fiction-star-peter-greenes-cause-of-death-revealed-2-months-after-death/" TargetMode="External"/><Relationship Id="rId3324" Type="http://schemas.openxmlformats.org/officeDocument/2006/relationships/hyperlink" Target="https://www.usmagazine.com/stylish/news/2026-awards-season-style-forecast-stars-embrace-florals-and-pastels/" TargetMode="External"/><Relationship Id="rId3323" Type="http://schemas.openxmlformats.org/officeDocument/2006/relationships/hyperlink" Target="https://www.usmagazine.com/entertainment/news/ezra-sosa-makes-plea-for-rob-rausch-to-join-dwts-for-season-35/" TargetMode="External"/><Relationship Id="rId2090" Type="http://schemas.openxmlformats.org/officeDocument/2006/relationships/hyperlink" Target="https://www.usmagazine.com/stylish/news/alysa-liu-shares-beauty-staples-and-diy-approach-to-competition-glam/" TargetMode="External"/><Relationship Id="rId2091" Type="http://schemas.openxmlformats.org/officeDocument/2006/relationships/hyperlink" Target="https://www.usmagazine.com/entertainment/news/kid-rock-is-selling-5k-tour-tickets-after-turning-point-usa-show/" TargetMode="External"/><Relationship Id="rId2092" Type="http://schemas.openxmlformats.org/officeDocument/2006/relationships/hyperlink" Target="https://www.usmagazine.com/crime-news/news/video-shows-man-trying-to-kidnap-toddler-at-italian-supermarket/" TargetMode="External"/><Relationship Id="rId2093" Type="http://schemas.openxmlformats.org/officeDocument/2006/relationships/hyperlink" Target="https://www.usmagazine.com/stylish/news/elizabeth-banks-wears-erin-andrews-viral-fur-coat-at-super-bowl-lx/" TargetMode="External"/><Relationship Id="rId2094" Type="http://schemas.openxmlformats.org/officeDocument/2006/relationships/hyperlink" Target="https://www.usmagazine.com/celebrity-moms/news/why-elsie-hewitt-is-not-breastfeeding-1st-baby-with-pete-davidson/" TargetMode="External"/><Relationship Id="rId2095" Type="http://schemas.openxmlformats.org/officeDocument/2006/relationships/hyperlink" Target="https://www.womansworld.com/entertainment/movies/epic-elvis-presley-in-concert-puts-lost-footage-in-film" TargetMode="External"/><Relationship Id="rId2096" Type="http://schemas.openxmlformats.org/officeDocument/2006/relationships/hyperlink" Target="https://www.usmagazine.com/entertainment/news/selling-sunset-star-emma-hernan-and-boyfriend-blake-davis-split-after-2-years/" TargetMode="External"/><Relationship Id="rId2097" Type="http://schemas.openxmlformats.org/officeDocument/2006/relationships/hyperlink" Target="https://www.usmagazine.com/celebrity-news/news/cruz-beckhams-gf-jackie-makes-rare-comment-about-their-age-gap-romance/" TargetMode="External"/><Relationship Id="rId2098" Type="http://schemas.openxmlformats.org/officeDocument/2006/relationships/hyperlink" Target="https://www.usmagazine.com/entertainment/news/rhop-star-karen-hugers-biggest-bombshells-from-her-andy-cohen-interview/" TargetMode="External"/><Relationship Id="rId2099" Type="http://schemas.openxmlformats.org/officeDocument/2006/relationships/hyperlink" Target="https://www.usmagazine.com/shopping/news/springtime-styles-closet-staples/" TargetMode="External"/><Relationship Id="rId3391" Type="http://schemas.openxmlformats.org/officeDocument/2006/relationships/hyperlink" Target="https://www.usmagazine.com/entertainment/news/5-best-netflix-movies-to-watch-right-now-ranked-by-rotten-tomatoes-january-2026/" TargetMode="External"/><Relationship Id="rId2060" Type="http://schemas.openxmlformats.org/officeDocument/2006/relationships/hyperlink" Target="https://www.usmagazine.com/entertainment/news/5-great-90s-movies-with-surprisingly-low-imdb-ratings-to-die-for-and-more/" TargetMode="External"/><Relationship Id="rId3390" Type="http://schemas.openxmlformats.org/officeDocument/2006/relationships/hyperlink" Target="https://www.usmagazine.com/entertainment/news/did-miley-cyrus-snub-lady-gaga-at-the-2026-grammys-drama-explained/" TargetMode="External"/><Relationship Id="rId2061" Type="http://schemas.openxmlformats.org/officeDocument/2006/relationships/hyperlink" Target="https://www.usmagazine.com/celebrity-news/news/nancy-guthrie-reward-doubles-to-202500-after-anonymous-donation/" TargetMode="External"/><Relationship Id="rId3393" Type="http://schemas.openxmlformats.org/officeDocument/2006/relationships/hyperlink" Target="https://www.usmagazine.com/entertainment/news/who-plays-bridgertons-hot-footman-john-in-season-4-meet-oli-higginson/" TargetMode="External"/><Relationship Id="rId2062" Type="http://schemas.openxmlformats.org/officeDocument/2006/relationships/hyperlink" Target="https://www.usmagazine.com/celebrity-news/news/robert-carradines-son-in-law-speaks-out-in-tribute-after-actors-death/" TargetMode="External"/><Relationship Id="rId3392" Type="http://schemas.openxmlformats.org/officeDocument/2006/relationships/hyperlink" Target="https://www.usmagazine.com/shopping/news/naomi-watts-spring-pastel-trousers-look/" TargetMode="External"/><Relationship Id="rId2063" Type="http://schemas.openxmlformats.org/officeDocument/2006/relationships/hyperlink" Target="https://www.usmagazine.com/crime-news/news/supermodel-naomi-campbell-named-in-epstein-files-her-lawyer-responds/" TargetMode="External"/><Relationship Id="rId3395" Type="http://schemas.openxmlformats.org/officeDocument/2006/relationships/hyperlink" Target="https://www.usmagazine.com/celebrity-news/news/influencer-young-melvyn-dies-at-age-22-after-car-accident-in-france/" TargetMode="External"/><Relationship Id="rId2064" Type="http://schemas.openxmlformats.org/officeDocument/2006/relationships/hyperlink" Target="https://www.womansworld.com/wellness/medications-that-affect-your-sex-drive-and-how-to-find-relief" TargetMode="External"/><Relationship Id="rId3394" Type="http://schemas.openxmlformats.org/officeDocument/2006/relationships/hyperlink" Target="https://www.usmagazine.com/entertainment/news/taylor-swift-finds-mystical-love-in-official-opalite-music-video/" TargetMode="External"/><Relationship Id="rId2065" Type="http://schemas.openxmlformats.org/officeDocument/2006/relationships/hyperlink" Target="https://www.usmagazine.com/sports/news/team-usas-zach-werenski-explains-weird-dynamic-inside-olympic-village/" TargetMode="External"/><Relationship Id="rId3397" Type="http://schemas.openxmlformats.org/officeDocument/2006/relationships/hyperlink" Target="https://www.usmagazine.com/entertainment/news/taylor-armstrong-apologizes-for-slamming-bad-bunny-super-bowl-show/" TargetMode="External"/><Relationship Id="rId2066" Type="http://schemas.openxmlformats.org/officeDocument/2006/relationships/hyperlink" Target="https://www.usmagazine.com/celebrity-news/news/kate-middleton-makes-1st-appearance-after-ex-prince-andrews-arrest/" TargetMode="External"/><Relationship Id="rId3396" Type="http://schemas.openxmlformats.org/officeDocument/2006/relationships/hyperlink" Target="https://www.usmagazine.com/entertainment/news/what-is-the-manosphere-louis-therouxs-netflix-doc-explores-trend/" TargetMode="External"/><Relationship Id="rId2067" Type="http://schemas.openxmlformats.org/officeDocument/2006/relationships/hyperlink" Target="https://www.usmagazine.com/sports/news/ron-duguays-daughter-defends-gofundme-he-had-nothing-left-excl/" TargetMode="External"/><Relationship Id="rId3399" Type="http://schemas.openxmlformats.org/officeDocument/2006/relationships/hyperlink" Target="https://www.usmagazine.com/entertainment/news/how-did-scrubs-end-before-revival-what-to-remember-about-breakups-exits/" TargetMode="External"/><Relationship Id="rId2068" Type="http://schemas.openxmlformats.org/officeDocument/2006/relationships/hyperlink" Target="https://www.usmagazine.com/shopping/news/dermatologist-approved-smoothing-sunscreen/" TargetMode="External"/><Relationship Id="rId3398" Type="http://schemas.openxmlformats.org/officeDocument/2006/relationships/hyperlink" Target="https://www.usmagazine.com/stylish/pictures/hot-stuff-from-june-ambroses-naturalizer-collab-to-burberrys-new-fragrance/" TargetMode="External"/><Relationship Id="rId2069" Type="http://schemas.openxmlformats.org/officeDocument/2006/relationships/hyperlink" Target="https://www.usmagazine.com/crime-news/news/man-arrested-in-murder-of-millionaire-in-maryland-senior-living-facility/" TargetMode="External"/><Relationship Id="rId3380" Type="http://schemas.openxmlformats.org/officeDocument/2006/relationships/hyperlink" Target="https://www.usmagazine.com/entertainment/news/new-on-disney-in-february-2026-the-full-list-of-new-movies-tv-shows-and-specials/" TargetMode="External"/><Relationship Id="rId2050" Type="http://schemas.openxmlformats.org/officeDocument/2006/relationships/hyperlink" Target="https://www.usmagazine.com/celebrity-news/news/dog-the-bounty-hunters-stepson-faces-life-in-prison-after-shooting-son/" TargetMode="External"/><Relationship Id="rId3382" Type="http://schemas.openxmlformats.org/officeDocument/2006/relationships/hyperlink" Target="https://www.usmagazine.com/entertainment/news/hsn-stars-celebrate-valentines-day-with-love-letters-to-their-admirers/" TargetMode="External"/><Relationship Id="rId2051" Type="http://schemas.openxmlformats.org/officeDocument/2006/relationships/hyperlink" Target="https://www.usmagazine.com/entertainment/news/milo-ventimiglia-and-arielle-kebbel-dish-on-gilmore-girls-bts-secrets/" TargetMode="External"/><Relationship Id="rId3381" Type="http://schemas.openxmlformats.org/officeDocument/2006/relationships/hyperlink" Target="https://www.usmagazine.com/celebrity-news/news/margot-robbie-says-an-actor-gave-her-a-book-encouraging-her-to-eat-less/" TargetMode="External"/><Relationship Id="rId2052" Type="http://schemas.openxmlformats.org/officeDocument/2006/relationships/hyperlink" Target="https://www.usmagazine.com/stylish/news/alix-earle-rocks-51k-gucci-outfit-with-tiger-striped-fur-coat-and-bag/" TargetMode="External"/><Relationship Id="rId3384" Type="http://schemas.openxmlformats.org/officeDocument/2006/relationships/hyperlink" Target="https://www.usmagazine.com/entertainment/news/below-deck-down-unders-daisy-reveals-if-ben-lived-in-the-guest-cabins/" TargetMode="External"/><Relationship Id="rId2053" Type="http://schemas.openxmlformats.org/officeDocument/2006/relationships/hyperlink" Target="https://www.usmagazine.com/shopping/news/bestselling-amazon-outfit-sets-five-stars/" TargetMode="External"/><Relationship Id="rId3383" Type="http://schemas.openxmlformats.org/officeDocument/2006/relationships/hyperlink" Target="https://www.usmagazine.com/celebrity-news/news/catherine-oharas-most-poignant-motherhood-quotes-amid-her-death/" TargetMode="External"/><Relationship Id="rId2054" Type="http://schemas.openxmlformats.org/officeDocument/2006/relationships/hyperlink" Target="https://www.usmagazine.com/sports/news/kenneth-walker-not-stressing-about-nfl-future-amid-uncertainty-excl/" TargetMode="External"/><Relationship Id="rId3386" Type="http://schemas.openxmlformats.org/officeDocument/2006/relationships/hyperlink" Target="https://www.womansworld.com/food-recipes/food-news/see-the-viral-nutella-pump-olympic-village-athletes-are-obsessed-with" TargetMode="External"/><Relationship Id="rId2055" Type="http://schemas.openxmlformats.org/officeDocument/2006/relationships/hyperlink" Target="https://www.usmagazine.com/celebrity-news/news/late-singer-luther-vandross-team-reacts-to-chers-2026-grammys-blunder/" TargetMode="External"/><Relationship Id="rId3385" Type="http://schemas.openxmlformats.org/officeDocument/2006/relationships/hyperlink" Target="https://www.usmagazine.com/celebrity-news/news/is-zayn-malik-single-singer-shares-major-dating-updates-on-call-her-daddy/" TargetMode="External"/><Relationship Id="rId2056" Type="http://schemas.openxmlformats.org/officeDocument/2006/relationships/hyperlink" Target="https://www.usmagazine.com/celebrity-news/news/survivor-50s-ozzy-lusth-surprised-cbs-asked-him-to-return-after-onlyfans/" TargetMode="External"/><Relationship Id="rId3388" Type="http://schemas.openxmlformats.org/officeDocument/2006/relationships/hyperlink" Target="https://www.usmagazine.com/entertainment/news/3-new-netflix-shows-with-around-90-percent-on-rotten-tomatoes-january-2026/" TargetMode="External"/><Relationship Id="rId2057" Type="http://schemas.openxmlformats.org/officeDocument/2006/relationships/hyperlink" Target="https://www.usmagazine.com/entertainment/news/kim-kardashian-sits-with-lewis-hamilton-at-super-bowl-2026-amid-fling/" TargetMode="External"/><Relationship Id="rId3387" Type="http://schemas.openxmlformats.org/officeDocument/2006/relationships/hyperlink" Target="https://www.usmagazine.com/shopping/news/demi-moore-flawless-makeup-korean-skincare-cream/" TargetMode="External"/><Relationship Id="rId2058" Type="http://schemas.openxmlformats.org/officeDocument/2006/relationships/hyperlink" Target="https://www.usmagazine.com/celebrity-news/news/dodgers-alex-vesia-and-wife-started-therapy-after-daughters-death/" TargetMode="External"/><Relationship Id="rId2059" Type="http://schemas.openxmlformats.org/officeDocument/2006/relationships/hyperlink" Target="https://www.usmagazine.com/celebrity-news/news/what-did-billie-eilish-say-during-her-speech-at-the-2026-grammy-awards/" TargetMode="External"/><Relationship Id="rId3389" Type="http://schemas.openxmlformats.org/officeDocument/2006/relationships/hyperlink" Target="https://www.lifeandstylemag.com/posts/heres-how-to-choose-the-right-paint-color-for-great-sleep/" TargetMode="External"/><Relationship Id="rId2080" Type="http://schemas.openxmlformats.org/officeDocument/2006/relationships/hyperlink" Target="https://www.usmagazine.com/shopping/news/designer-looking-knit-sweaters-amazon/" TargetMode="External"/><Relationship Id="rId2081" Type="http://schemas.openxmlformats.org/officeDocument/2006/relationships/hyperlink" Target="https://www.usmagazine.com/entertainment/news/2025s-best-sci-fi-action-movie-is-finally-streaming-heres-why-you-need-to-watch-it-now/" TargetMode="External"/><Relationship Id="rId2082" Type="http://schemas.openxmlformats.org/officeDocument/2006/relationships/hyperlink" Target="https://www.usmagazine.com/crime-news/news/texas-man-fatally-stabbed-mother-fled-her-home-with-4-year-old-nephew/" TargetMode="External"/><Relationship Id="rId2083" Type="http://schemas.openxmlformats.org/officeDocument/2006/relationships/hyperlink" Target="https://www.usmagazine.com/sports/news/2026-winter-olympics-ice-dancing-the-scoring-controversy-explained/" TargetMode="External"/><Relationship Id="rId2084" Type="http://schemas.openxmlformats.org/officeDocument/2006/relationships/hyperlink" Target="https://www.womansworld.com/aging/how-to-overcome-aging-anxiety-and-boost-your-longevity" TargetMode="External"/><Relationship Id="rId2085" Type="http://schemas.openxmlformats.org/officeDocument/2006/relationships/hyperlink" Target="https://www.usmagazine.com/celebrity-news/news/home-alones-devin-ratray-reacts-to-catherine-oharas-death-at-age-71/" TargetMode="External"/><Relationship Id="rId2086" Type="http://schemas.openxmlformats.org/officeDocument/2006/relationships/hyperlink" Target="https://www.usmagazine.com/celebrity-news/news/nancy-guthrie-police-are-running-on-fumes-says-ex-sergeant-excl/" TargetMode="External"/><Relationship Id="rId2087" Type="http://schemas.openxmlformats.org/officeDocument/2006/relationships/hyperlink" Target="https://www.womansworld.com/wellness/sleep/surprising-benefits-of-sleeping-naked-including-weight-loss" TargetMode="External"/><Relationship Id="rId2088" Type="http://schemas.openxmlformats.org/officeDocument/2006/relationships/hyperlink" Target="https://www.usmagazine.com/celebrity-news/news/kelly-ripa-didnt-talk-to-her-kids-for-hours-after-fighting-on-christmas/" TargetMode="External"/><Relationship Id="rId2089" Type="http://schemas.openxmlformats.org/officeDocument/2006/relationships/hyperlink" Target="https://www.usmagazine.com/entertainment/news/3-best-new-hulu-movies-im-streaming-this-weekend-february-6-8-26/" TargetMode="External"/><Relationship Id="rId2070" Type="http://schemas.openxmlformats.org/officeDocument/2006/relationships/hyperlink" Target="https://www.usmagazine.com/shopping/news/charlize-theron-ribbed-knit-dress-cool-girl-look/" TargetMode="External"/><Relationship Id="rId2071" Type="http://schemas.openxmlformats.org/officeDocument/2006/relationships/hyperlink" Target="https://www.womansworld.com/shopping/dollar-tree-st-patricks-day-decor" TargetMode="External"/><Relationship Id="rId2072" Type="http://schemas.openxmlformats.org/officeDocument/2006/relationships/hyperlink" Target="https://www.usmagazine.com/entertainment/news/stop-and-watch-this-lost-jason-statham-action-movie-before-it-leaves-netflix/" TargetMode="External"/><Relationship Id="rId2073" Type="http://schemas.openxmlformats.org/officeDocument/2006/relationships/hyperlink" Target="https://www.usmagazine.com/entertainment/news/who-is-ilia-malinin-meet-team-usas-figure-skating-superstar-excl/" TargetMode="External"/><Relationship Id="rId2074" Type="http://schemas.openxmlformats.org/officeDocument/2006/relationships/hyperlink" Target="https://www.usmagazine.com/celebrity-news/news/erika-kirk-marks-1st-valentines-day-without-late-husband-charlie-kirk/" TargetMode="External"/><Relationship Id="rId2075" Type="http://schemas.openxmlformats.org/officeDocument/2006/relationships/hyperlink" Target="https://www.usmagazine.com/sports/news/jack-and-quinn-hughes-mom-responds-to-team-usa-hockey-controversy/" TargetMode="External"/><Relationship Id="rId2076" Type="http://schemas.openxmlformats.org/officeDocument/2006/relationships/hyperlink" Target="https://www.usmagazine.com/celebrity-news/news/tmzs-harvey-levin-details-alleged-nancy-guthrie-ransom-note/" TargetMode="External"/><Relationship Id="rId2077" Type="http://schemas.openxmlformats.org/officeDocument/2006/relationships/hyperlink" Target="https://www.usmagazine.com/celebrity-news/news/man-detained-in-nancy-guthrie-disappearance-maintains-innocence/" TargetMode="External"/><Relationship Id="rId2078" Type="http://schemas.openxmlformats.org/officeDocument/2006/relationships/hyperlink" Target="https://www.usmagazine.com/entertainment/news/rhocs-vicki-gunvalson-and-shannon-beador-playfully-address-feud-rumors/" TargetMode="External"/><Relationship Id="rId2079" Type="http://schemas.openxmlformats.org/officeDocument/2006/relationships/hyperlink" Target="https://www.usmagazine.com/celebrity-news/news/kennedy-family-reacts-to-donald-trumps-kennedy-center-closure/" TargetMode="External"/><Relationship Id="rId2940" Type="http://schemas.openxmlformats.org/officeDocument/2006/relationships/hyperlink" Target="https://www.usmagazine.com/entertainment/news/fire-countrys-midseason-twist-reveals-who-actually-caused-vinces-death/" TargetMode="External"/><Relationship Id="rId1610" Type="http://schemas.openxmlformats.org/officeDocument/2006/relationships/hyperlink" Target="https://www.usmagazine.com/entertainment/news/3-underrated-netflix-shows-you-need-to-watch-in-february-2026-jekyll-and-hyde-and-more/" TargetMode="External"/><Relationship Id="rId2941" Type="http://schemas.openxmlformats.org/officeDocument/2006/relationships/hyperlink" Target="https://www.usmagazine.com/entertainment/news/americas-next-top-model-doc-biggest-tyra-banks-show-revelations/" TargetMode="External"/><Relationship Id="rId1611" Type="http://schemas.openxmlformats.org/officeDocument/2006/relationships/hyperlink" Target="https://www.usmagazine.com/celebrity-moms/news/melissa-weber-suffers-pregnancy-loss-miscarriages-are-a-numbers-game/" TargetMode="External"/><Relationship Id="rId2942" Type="http://schemas.openxmlformats.org/officeDocument/2006/relationships/hyperlink" Target="https://www.usmagazine.com/entertainment/news/the-traitors-season-4-reunion-recap-did-rob-and-colton-cheat/" TargetMode="External"/><Relationship Id="rId1612" Type="http://schemas.openxmlformats.org/officeDocument/2006/relationships/hyperlink" Target="https://www.usmagazine.com/crime-news/news/man-arrested-for-2025-murder-after-his-prints-were-found-on-ramen-noodle-package/" TargetMode="External"/><Relationship Id="rId2943" Type="http://schemas.openxmlformats.org/officeDocument/2006/relationships/hyperlink" Target="https://www.usmagazine.com/entertainment/news/kelly-clarkson-explains-hard-decision-to-end-talk-show-after-7-seasons/" TargetMode="External"/><Relationship Id="rId1613" Type="http://schemas.openxmlformats.org/officeDocument/2006/relationships/hyperlink" Target="https://www.usmagazine.com/shopping/news/jennifer-lopez-matching-outfit-set/" TargetMode="External"/><Relationship Id="rId2944" Type="http://schemas.openxmlformats.org/officeDocument/2006/relationships/hyperlink" Target="https://www.womansworld.com/life/money/copper-price-today-hits-record-high-what-to-sell-for-cash" TargetMode="External"/><Relationship Id="rId1614" Type="http://schemas.openxmlformats.org/officeDocument/2006/relationships/hyperlink" Target="https://www.usmagazine.com/celebrity-moms/news/why-jamie-otis-isnt-ready-for-husband-doug-hehner-to-get-vasectomy/" TargetMode="External"/><Relationship Id="rId2945" Type="http://schemas.openxmlformats.org/officeDocument/2006/relationships/hyperlink" Target="https://www.usmagazine.com/crime-news/news/ohio-man-arrested-for-murder-of-ex-girlfriend-us-soldier-in-north-carolina/" TargetMode="External"/><Relationship Id="rId1615" Type="http://schemas.openxmlformats.org/officeDocument/2006/relationships/hyperlink" Target="https://www.usmagazine.com/entertainment/news/why-jelly-rolls-wife-bunnie-xo-addressed-his-cheating-in-her-memoir/" TargetMode="External"/><Relationship Id="rId2946" Type="http://schemas.openxmlformats.org/officeDocument/2006/relationships/hyperlink" Target="https://www.usmagazine.com/crime-news/news/man-charged-with-murder-in-death-of-hs-cheerleader-released-from-jail/" TargetMode="External"/><Relationship Id="rId1616" Type="http://schemas.openxmlformats.org/officeDocument/2006/relationships/hyperlink" Target="https://www.lifeandstylemag.com/posts/8-beginner-friendly-indoor-plants-that-cant-be-killed/" TargetMode="External"/><Relationship Id="rId2947" Type="http://schemas.openxmlformats.org/officeDocument/2006/relationships/hyperlink" Target="https://www.usmagazine.com/entertainment/news/zach-bryan-slams-turning-point-usa-2026-super-bowl-halftime-show/" TargetMode="External"/><Relationship Id="rId907" Type="http://schemas.openxmlformats.org/officeDocument/2006/relationships/hyperlink" Target="https://www.usmagazine.com/stylish/news/simone-biles-husband-jonathan-owens-spoils-her-on-bottega-shopping-spree/" TargetMode="External"/><Relationship Id="rId1617" Type="http://schemas.openxmlformats.org/officeDocument/2006/relationships/hyperlink" Target="https://www.usmagazine.com/crime-news/news/video-shows-florida-teen-allegedly-setting-friend-on-fire-with-gasoline/" TargetMode="External"/><Relationship Id="rId2948" Type="http://schemas.openxmlformats.org/officeDocument/2006/relationships/hyperlink" Target="https://www.usmagazine.com/crime-news/news/fugitive-mother-arrested-after-calling-911-on-son-for-sword-wielding-incident/" TargetMode="External"/><Relationship Id="rId906" Type="http://schemas.openxmlformats.org/officeDocument/2006/relationships/hyperlink" Target="https://www.usmagazine.com/celebrity-news/news/martin-shorts-daughter-katherine-was-found-with-a-note-nearby/" TargetMode="External"/><Relationship Id="rId1618" Type="http://schemas.openxmlformats.org/officeDocument/2006/relationships/hyperlink" Target="https://www.usmagazine.com/entertainment/news/3-new-netflix-movies-to-watch-in-february-2026-ranked-by-imdb-rating/" TargetMode="External"/><Relationship Id="rId2949" Type="http://schemas.openxmlformats.org/officeDocument/2006/relationships/hyperlink" Target="https://www.usmagazine.com/celebrity-news/news/leighton-meester-thought-ariana-grande-mocked-her-at-critics-choice-awards/" TargetMode="External"/><Relationship Id="rId905" Type="http://schemas.openxmlformats.org/officeDocument/2006/relationships/hyperlink" Target="https://www.womansworld.com/beauty/hair/the-best-shampoos-for-thinning-hair-these-5-formulas-actually-deliver" TargetMode="External"/><Relationship Id="rId1619" Type="http://schemas.openxmlformats.org/officeDocument/2006/relationships/hyperlink" Target="https://www.usmagazine.com/shopping/news/meghan-markle-cashmere-sweater-style-amazon/" TargetMode="External"/><Relationship Id="rId904" Type="http://schemas.openxmlformats.org/officeDocument/2006/relationships/hyperlink" Target="https://www.usmagazine.com/crime-news/news/school-custodian-arrested-while-hiding-in-high-school-girls-locker-room/" TargetMode="External"/><Relationship Id="rId909" Type="http://schemas.openxmlformats.org/officeDocument/2006/relationships/hyperlink" Target="https://www.usmagazine.com/entertainment/news/5-best-netflix-movies-to-watch-before-they-leave-this-weekend-february-2026/" TargetMode="External"/><Relationship Id="rId908" Type="http://schemas.openxmlformats.org/officeDocument/2006/relationships/hyperlink" Target="https://www.usmagazine.com/celebrity-news/news/neighbors-with-benefits-alum-tony-mccollister-indicted-on-30-counts/" TargetMode="External"/><Relationship Id="rId903" Type="http://schemas.openxmlformats.org/officeDocument/2006/relationships/hyperlink" Target="https://www.usmagazine.com/celebrity-news/news/anna-duggar-makes-rare-social-media-appearance-years-after-husband-joshs-arrest/" TargetMode="External"/><Relationship Id="rId902" Type="http://schemas.openxmlformats.org/officeDocument/2006/relationships/hyperlink" Target="https://www.usmagazine.com/stylish/news/why-does-team-usa-figure-skater-alysa-liu-rock-striped-hair-meaning-explained/" TargetMode="External"/><Relationship Id="rId901" Type="http://schemas.openxmlformats.org/officeDocument/2006/relationships/hyperlink" Target="https://www.usmagazine.com/celebrity-news/news/sheriff-weighs-whether-nancy-guthrie-kidnapping-linked-to-savannah-guthrie/" TargetMode="External"/><Relationship Id="rId900" Type="http://schemas.openxmlformats.org/officeDocument/2006/relationships/hyperlink" Target="https://www.womansworld.com/healthcare/trump-proposes-2027-obamacare-rule-changes-for-insurance-plans" TargetMode="External"/><Relationship Id="rId2930" Type="http://schemas.openxmlformats.org/officeDocument/2006/relationships/hyperlink" Target="https://www.usmagazine.com/shopping/news/martha-stewart-soft-smokey-eye-gel-eyeliner/" TargetMode="External"/><Relationship Id="rId1600" Type="http://schemas.openxmlformats.org/officeDocument/2006/relationships/hyperlink" Target="https://www.usmagazine.com/shopping/news/amazon-newly-released-spring-dresses/" TargetMode="External"/><Relationship Id="rId2931" Type="http://schemas.openxmlformats.org/officeDocument/2006/relationships/hyperlink" Target="https://www.usmagazine.com/entertainment/news/stream-these-3-underrated-thrillers-on-netflix-and-more-before-january-2026-is-over/" TargetMode="External"/><Relationship Id="rId1601" Type="http://schemas.openxmlformats.org/officeDocument/2006/relationships/hyperlink" Target="https://www.usmagazine.com/crime-news/news/ohio-girl-16-missing-after-she-left-home-to-meet-mystery-man-she-met-on-app/" TargetMode="External"/><Relationship Id="rId2932" Type="http://schemas.openxmlformats.org/officeDocument/2006/relationships/hyperlink" Target="https://www.usmagazine.com/celebrity-news/pictures/who-has-jason-tartick-dated-the-bachelor-nation-stars-relationship-history/" TargetMode="External"/><Relationship Id="rId1602" Type="http://schemas.openxmlformats.org/officeDocument/2006/relationships/hyperlink" Target="https://www.usmagazine.com/celebrity-news/news/lisa-rinna-talks-life-after-rhobh-her-new-book-and-more-excl/" TargetMode="External"/><Relationship Id="rId2933" Type="http://schemas.openxmlformats.org/officeDocument/2006/relationships/hyperlink" Target="https://www.womansworld.com/life/relationships/nurse-devotes-life-to-loving-foster-babies-in-hospice-care" TargetMode="External"/><Relationship Id="rId1603" Type="http://schemas.openxmlformats.org/officeDocument/2006/relationships/hyperlink" Target="https://www.usmagazine.com/celebrity-moms/news/why-kylie-kelce-speaks-positively-about-herself-while-parenting/" TargetMode="External"/><Relationship Id="rId2934" Type="http://schemas.openxmlformats.org/officeDocument/2006/relationships/hyperlink" Target="https://www.womansworld.com/entertainment/tv-shows/meet-the-all-creatures-great-and-small-vet-who-inspired-the-series" TargetMode="External"/><Relationship Id="rId1604" Type="http://schemas.openxmlformats.org/officeDocument/2006/relationships/hyperlink" Target="https://www.usmagazine.com/entertainment/news/bridgerton-author-julia-quinn-defends-benedict-and-sophies-mistress-scene/" TargetMode="External"/><Relationship Id="rId2935" Type="http://schemas.openxmlformats.org/officeDocument/2006/relationships/hyperlink" Target="https://www.lifeandstylemag.com/posts/how-two-tiny-scraps-are-rewriting-the-history-of-human-clothing/" TargetMode="External"/><Relationship Id="rId1605" Type="http://schemas.openxmlformats.org/officeDocument/2006/relationships/hyperlink" Target="https://www.usmagazine.com/celebrity-news/news/lindsey-vonn-still-cant-stand-following-2026-winter-olympics-crash/" TargetMode="External"/><Relationship Id="rId2936" Type="http://schemas.openxmlformats.org/officeDocument/2006/relationships/hyperlink" Target="https://www.usmagazine.com/food/news/rachael-ray-previews-the-nassau-paradise-island-wine-and-food-festival/" TargetMode="External"/><Relationship Id="rId1606" Type="http://schemas.openxmlformats.org/officeDocument/2006/relationships/hyperlink" Target="https://www.usmagazine.com/celebrity-moms/news/alyssa-farah-griffin-skips-the-view-goes-into-labor-with-1st-baby/" TargetMode="External"/><Relationship Id="rId2937" Type="http://schemas.openxmlformats.org/officeDocument/2006/relationships/hyperlink" Target="https://www.usmagazine.com/crime-news/news/3-arizona-fraternity-leaders-arrested-after-18-year-old-pledge-dies-during-hazing-incident/" TargetMode="External"/><Relationship Id="rId1607" Type="http://schemas.openxmlformats.org/officeDocument/2006/relationships/hyperlink" Target="https://www.usmagazine.com/celebrity-news/news/ryan-lochtes-ex-kayla-reid-gives-divorce-update-not-in-good-place/" TargetMode="External"/><Relationship Id="rId2938" Type="http://schemas.openxmlformats.org/officeDocument/2006/relationships/hyperlink" Target="https://www.usmagazine.com/celebrity-moms/news/snoop-doggs-daughter-cori-mourns-death-of-baby-after-10-month-nicu-stay/" TargetMode="External"/><Relationship Id="rId1608" Type="http://schemas.openxmlformats.org/officeDocument/2006/relationships/hyperlink" Target="https://www.usmagazine.com/celebrity-news/news/man-accused-of-sending-fake-nancy-guthrie-ransom-note-appears-in-court/" TargetMode="External"/><Relationship Id="rId2939" Type="http://schemas.openxmlformats.org/officeDocument/2006/relationships/hyperlink" Target="https://www.usmagazine.com/celebrity-news/news/claire-foy-reveals-secret-5-year-battle-with-disgusting-parasites/" TargetMode="External"/><Relationship Id="rId1609" Type="http://schemas.openxmlformats.org/officeDocument/2006/relationships/hyperlink" Target="https://www.usmagazine.com/shopping/news/stylist-approved-accessory-belt-pack-amazon/" TargetMode="External"/><Relationship Id="rId1631" Type="http://schemas.openxmlformats.org/officeDocument/2006/relationships/hyperlink" Target="https://www.usmagazine.com/crime-news/news/pregnant-woman-stabbed-to-death-at-high-school-in-1980-is-identified/" TargetMode="External"/><Relationship Id="rId2962" Type="http://schemas.openxmlformats.org/officeDocument/2006/relationships/hyperlink" Target="https://www.usmagazine.com/entertainment/news/olympic-bobsledder-turns-to-onlyfans-to-help-fund-trip-to-2026-games/" TargetMode="External"/><Relationship Id="rId1632" Type="http://schemas.openxmlformats.org/officeDocument/2006/relationships/hyperlink" Target="https://www.usmagazine.com/celebrity-news/news/seton-hall-baseball-star-justin-ford-gives-update-on-ankle-injury/" TargetMode="External"/><Relationship Id="rId2963" Type="http://schemas.openxmlformats.org/officeDocument/2006/relationships/hyperlink" Target="https://www.womansworld.com/shopping/five-below-valentines-day-finds-pajamas-decor-and-more" TargetMode="External"/><Relationship Id="rId1633" Type="http://schemas.openxmlformats.org/officeDocument/2006/relationships/hyperlink" Target="https://www.womansworld.com/entertainment/celebrities/yellowstone-cole-hauser-teams-with-sylvester-stallone-on-blood-aces" TargetMode="External"/><Relationship Id="rId2964" Type="http://schemas.openxmlformats.org/officeDocument/2006/relationships/hyperlink" Target="https://www.usmagazine.com/entertainment/news/olympic-village-runs-out-of-condoms-nearly-10000-gone-in-just-3-days/" TargetMode="External"/><Relationship Id="rId1634" Type="http://schemas.openxmlformats.org/officeDocument/2006/relationships/hyperlink" Target="https://www.usmagazine.com/entertainment/news/jd-vance-gets-booed-at-2026-olympic-games-opening-ceremony/" TargetMode="External"/><Relationship Id="rId2965" Type="http://schemas.openxmlformats.org/officeDocument/2006/relationships/hyperlink" Target="https://www.usmagazine.com/entertainment/news/americas-next-top-models-tyra-banks-jay-manuel-fallout-explained/" TargetMode="External"/><Relationship Id="rId1635" Type="http://schemas.openxmlformats.org/officeDocument/2006/relationships/hyperlink" Target="https://www.usmagazine.com/celebrity-news/news/paris-jackson-smiles-alongside-mom-debbie-rowe-in-rare-family-photos/" TargetMode="External"/><Relationship Id="rId2966" Type="http://schemas.openxmlformats.org/officeDocument/2006/relationships/hyperlink" Target="https://www.usmagazine.com/shopping/news/hilary-duff-stila-convertible-color-dual-lip-and-cheek-cream/" TargetMode="External"/><Relationship Id="rId1636" Type="http://schemas.openxmlformats.org/officeDocument/2006/relationships/hyperlink" Target="https://www.usmagazine.com/entertainment/news/stars-you-forgot-were-on-dawsons-creek-seth-rogen-ali-larter-more/" TargetMode="External"/><Relationship Id="rId2967" Type="http://schemas.openxmlformats.org/officeDocument/2006/relationships/hyperlink" Target="https://www.usmagazine.com/celebrity-news/news/back-to-the-futures-crispin-glover-sued-for-battery-and-emotional-distress/" TargetMode="External"/><Relationship Id="rId1637" Type="http://schemas.openxmlformats.org/officeDocument/2006/relationships/hyperlink" Target="https://www.usmagazine.com/celebrity-news/news/detectives-in-nancy-guthries-disappearance-are-stuck-on-a-motive/" TargetMode="External"/><Relationship Id="rId2968" Type="http://schemas.openxmlformats.org/officeDocument/2006/relationships/hyperlink" Target="https://www.usmagazine.com/shopping/news/fashion-editor-blouses-look-expensive-amazon/" TargetMode="External"/><Relationship Id="rId1638" Type="http://schemas.openxmlformats.org/officeDocument/2006/relationships/hyperlink" Target="https://www.usmagazine.com/celebrity-news/news/meghan-markle-shares-rare-glimpse-of-her-and-prince-harrys-home-office/" TargetMode="External"/><Relationship Id="rId2969" Type="http://schemas.openxmlformats.org/officeDocument/2006/relationships/hyperlink" Target="https://www.usmagazine.com/shopping/news/jennifer-garner-tie-front-blouse-amazon/" TargetMode="External"/><Relationship Id="rId929" Type="http://schemas.openxmlformats.org/officeDocument/2006/relationships/hyperlink" Target="https://www.usmagazine.com/crime-news/news/husband-and-wife-arrested-in-deaths-of-missing-couple-expecting-a-baby/" TargetMode="External"/><Relationship Id="rId1639" Type="http://schemas.openxmlformats.org/officeDocument/2006/relationships/hyperlink" Target="https://www.usmagazine.com/celebrity-news/news/retired-phoenix-sergeant-breaks-down-photo-clues-in-nancy-guthrie-case/" TargetMode="External"/><Relationship Id="rId928" Type="http://schemas.openxmlformats.org/officeDocument/2006/relationships/hyperlink" Target="https://www.usmagazine.com/crime-news/news/arizona-parents-arrested-for-keeping-kids-locked-in-feces-covered-room/" TargetMode="External"/><Relationship Id="rId927" Type="http://schemas.openxmlformats.org/officeDocument/2006/relationships/hyperlink" Target="https://www.usmagazine.com/entertainment/news/olympian-hospitalized-after-bobsled-overturns-during-olympics-race/" TargetMode="External"/><Relationship Id="rId926" Type="http://schemas.openxmlformats.org/officeDocument/2006/relationships/hyperlink" Target="https://www.usmagazine.com/crime-news/news/florida-mom-allegedly-stabbed-child-to-death-was-covered-in-blood/" TargetMode="External"/><Relationship Id="rId921" Type="http://schemas.openxmlformats.org/officeDocument/2006/relationships/hyperlink" Target="https://www.usmagazine.com/crime-news/news/nursing-home-employee-stole-over-300000-from-residents-ohio-police/" TargetMode="External"/><Relationship Id="rId920" Type="http://schemas.openxmlformats.org/officeDocument/2006/relationships/hyperlink" Target="https://www.usmagazine.com/celebrity-news/news/katie-couric-explains-how-nancy-guthrie-disappearance-impacts-today-show/" TargetMode="External"/><Relationship Id="rId925" Type="http://schemas.openxmlformats.org/officeDocument/2006/relationships/hyperlink" Target="https://www.usmagazine.com/crime-news/news/pennsylvania-infant-in-critical-condition-after-being-stabbed-repeatedly-by-father/" TargetMode="External"/><Relationship Id="rId924" Type="http://schemas.openxmlformats.org/officeDocument/2006/relationships/hyperlink" Target="https://www.usmagazine.com/celebrity-moms/news/hailee-steinfeld-reveals-most-profound-part-of-preparing-to-give-birth/" TargetMode="External"/><Relationship Id="rId923" Type="http://schemas.openxmlformats.org/officeDocument/2006/relationships/hyperlink" Target="https://www.usmagazine.com/celebrity-moms/news/shawn-johnson-addresses-pregnancy-rumor-after-saying-family-is-complete/" TargetMode="External"/><Relationship Id="rId922" Type="http://schemas.openxmlformats.org/officeDocument/2006/relationships/hyperlink" Target="https://www.usmagazine.com/entertainment/news/sportswriter-matthew-graham-breaks-silence-after-pregnant-wifes-death/" TargetMode="External"/><Relationship Id="rId2960" Type="http://schemas.openxmlformats.org/officeDocument/2006/relationships/hyperlink" Target="https://www.usmagazine.com/entertainment/news/wuthering-heights-review-margot-robbie-jacob-elordi-sizzle/" TargetMode="External"/><Relationship Id="rId1630" Type="http://schemas.openxmlformats.org/officeDocument/2006/relationships/hyperlink" Target="https://www.usmagazine.com/shopping/news/amazon-new-winter-spring-matching-sets/" TargetMode="External"/><Relationship Id="rId2961" Type="http://schemas.openxmlformats.org/officeDocument/2006/relationships/hyperlink" Target="https://www.usmagazine.com/entertainment/news/why-bad-bunny-wore-no-64-on-his-super-bowl-halftime-show-outfit/" TargetMode="External"/><Relationship Id="rId1620" Type="http://schemas.openxmlformats.org/officeDocument/2006/relationships/hyperlink" Target="https://www.usmagazine.com/entertainment/news/today-cohosts-subtly-support-savannah-guthrie-amid-search-for-mom-nancy/" TargetMode="External"/><Relationship Id="rId2951" Type="http://schemas.openxmlformats.org/officeDocument/2006/relationships/hyperlink" Target="https://www.usmagazine.com/shopping/news/garden-of-life-probiotic-supplement/" TargetMode="External"/><Relationship Id="rId1621" Type="http://schemas.openxmlformats.org/officeDocument/2006/relationships/hyperlink" Target="https://www.usmagazine.com/celebrity-news/news/influencer-chinnu-papu-dead-at-age-24-days-after-sharing-last-video/" TargetMode="External"/><Relationship Id="rId2952" Type="http://schemas.openxmlformats.org/officeDocument/2006/relationships/hyperlink" Target="https://www.usmagazine.com/celebrity-news/news/apple-martin-hits-back-at-claim-she-was-expelled-from-school-for-bullying/" TargetMode="External"/><Relationship Id="rId1622" Type="http://schemas.openxmlformats.org/officeDocument/2006/relationships/hyperlink" Target="https://www.womansworld.com/shopping/deals/dollar-general-cleaning-supplies-that-work-like-top-brands" TargetMode="External"/><Relationship Id="rId2953" Type="http://schemas.openxmlformats.org/officeDocument/2006/relationships/hyperlink" Target="https://www.usmagazine.com/celebrity-news/news/who-is-piper-rockelle-what-to-know-about-the-onlyfans-model/" TargetMode="External"/><Relationship Id="rId1623" Type="http://schemas.openxmlformats.org/officeDocument/2006/relationships/hyperlink" Target="https://www.womansworld.com/entertainment/celebrities/inside-landman-costars-michelle-randolph-jacob-lofland-bond" TargetMode="External"/><Relationship Id="rId2954" Type="http://schemas.openxmlformats.org/officeDocument/2006/relationships/hyperlink" Target="https://www.usmagazine.com/shopping/news/new-amazon-blouses-on-trend-2026/" TargetMode="External"/><Relationship Id="rId1624" Type="http://schemas.openxmlformats.org/officeDocument/2006/relationships/hyperlink" Target="https://www.womansworld.com/shopping/dollar-tree-spring-essentials-and-budget-decor" TargetMode="External"/><Relationship Id="rId2955" Type="http://schemas.openxmlformats.org/officeDocument/2006/relationships/hyperlink" Target="https://www.usmagazine.com/celebrity-news/news/shia-labeouf-gets-arrested-in-new-orleans-after-physical-altercation/" TargetMode="External"/><Relationship Id="rId1625" Type="http://schemas.openxmlformats.org/officeDocument/2006/relationships/hyperlink" Target="https://www.usmagazine.com/entertainment/news/timothy-busfield-replaced-by-david-zayas-on-svu-amid-child-abuse-scandal/" TargetMode="External"/><Relationship Id="rId2956" Type="http://schemas.openxmlformats.org/officeDocument/2006/relationships/hyperlink" Target="https://www.usmagazine.com/celebrity-news/news/eric-dane-made-rare-comment-about-dads-suicide-before-his-death/" TargetMode="External"/><Relationship Id="rId1626" Type="http://schemas.openxmlformats.org/officeDocument/2006/relationships/hyperlink" Target="https://www.usmagazine.com/celebrity-news/news/eric-danes-gf-janell-shirtcliff-breaks-silence-after-his-death-at-age-53/" TargetMode="External"/><Relationship Id="rId2957" Type="http://schemas.openxmlformats.org/officeDocument/2006/relationships/hyperlink" Target="https://www.usmagazine.com/celebrity-news/news/gayle-king-fights-back-tears-over-savannah-guthries-missing-mom-nancy/" TargetMode="External"/><Relationship Id="rId1627" Type="http://schemas.openxmlformats.org/officeDocument/2006/relationships/hyperlink" Target="https://www.usmagazine.com/shopping/news/oddly-polished-lounge-pants-business-slacks/" TargetMode="External"/><Relationship Id="rId2958" Type="http://schemas.openxmlformats.org/officeDocument/2006/relationships/hyperlink" Target="https://www.usmagazine.com/celebrity-news/news/baylen-dupree-defends-john-davidson-after-baftas-racial-slur-controversy/" TargetMode="External"/><Relationship Id="rId918" Type="http://schemas.openxmlformats.org/officeDocument/2006/relationships/hyperlink" Target="https://www.womansworld.com/entertainment/celebrities/see-the-7-american-women-who-won-figure-skating-gold-before-alysa-liu" TargetMode="External"/><Relationship Id="rId1628" Type="http://schemas.openxmlformats.org/officeDocument/2006/relationships/hyperlink" Target="https://www.usmagazine.com/celebrity-news/news/former-la-county-employee-charged-with-trying-to-scam-guthrie-family/" TargetMode="External"/><Relationship Id="rId2959" Type="http://schemas.openxmlformats.org/officeDocument/2006/relationships/hyperlink" Target="https://www.usmagazine.com/celebrity-moms/news/influencer-kate-mackz-is-pregnant-with-baby-no-1-with-husband-jeremy/" TargetMode="External"/><Relationship Id="rId917" Type="http://schemas.openxmlformats.org/officeDocument/2006/relationships/hyperlink" Target="https://www.usmagazine.com/entertainment/news/evelyn-lozada-tearfully-breaks-her-silence-on-basketball-wives-ending/" TargetMode="External"/><Relationship Id="rId1629" Type="http://schemas.openxmlformats.org/officeDocument/2006/relationships/hyperlink" Target="https://www.usmagazine.com/shopping/news/best-dressed-women-soho-elevated-pant-style/" TargetMode="External"/><Relationship Id="rId916" Type="http://schemas.openxmlformats.org/officeDocument/2006/relationships/hyperlink" Target="https://www.usmagazine.com/entertainment/news/greg-biffle-plane-crash-investigators-determine-who-was-piloting-aircraft/" TargetMode="External"/><Relationship Id="rId915" Type="http://schemas.openxmlformats.org/officeDocument/2006/relationships/hyperlink" Target="https://www.usmagazine.com/entertainment/news/justin-hartleys-tracker-costar-reveals-experience-on-the-show-after-exits/" TargetMode="External"/><Relationship Id="rId919" Type="http://schemas.openxmlformats.org/officeDocument/2006/relationships/hyperlink" Target="https://www.usmagazine.com/entertainment/news/kid-rock-addresses-facing-off-with-bad-bunny-during-super-bowl-halftime/" TargetMode="External"/><Relationship Id="rId910" Type="http://schemas.openxmlformats.org/officeDocument/2006/relationships/hyperlink" Target="https://www.usmagazine.com/celebrity-news/news/cardi-b-stefon-diggs-split-after-1-year-of-dating-what-went-wrong-excl/" TargetMode="External"/><Relationship Id="rId914" Type="http://schemas.openxmlformats.org/officeDocument/2006/relationships/hyperlink" Target="https://www.usmagazine.com/celebrity-news/news/thomas-rhetts-sister-in-law-macy-page-diagnosed-with-breast-cancer-at-33/" TargetMode="External"/><Relationship Id="rId913" Type="http://schemas.openxmlformats.org/officeDocument/2006/relationships/hyperlink" Target="https://www.usmagazine.com/crime-news/news/florida-couple-arrested-after-starting-fight-at-pickleball-court-with-20-people/" TargetMode="External"/><Relationship Id="rId912" Type="http://schemas.openxmlformats.org/officeDocument/2006/relationships/hyperlink" Target="https://www.womansworld.com/life/money/why-some-march-social-security-payments-will-come-early" TargetMode="External"/><Relationship Id="rId911" Type="http://schemas.openxmlformats.org/officeDocument/2006/relationships/hyperlink" Target="https://www.womansworld.com/entertainment/tv-shows/jep-and-jess-robertson-launch-texas-ranch-show-beyond-the-bayou" TargetMode="External"/><Relationship Id="rId2950" Type="http://schemas.openxmlformats.org/officeDocument/2006/relationships/hyperlink" Target="https://www.womansworld.com/life/holidays/winter-dehydration-holiday-energy" TargetMode="External"/><Relationship Id="rId2900" Type="http://schemas.openxmlformats.org/officeDocument/2006/relationships/hyperlink" Target="https://www.usmagazine.com/sports/news/usa-womens-hockey-state-of-the-union-invite-provided-difficult-problem/" TargetMode="External"/><Relationship Id="rId2901" Type="http://schemas.openxmlformats.org/officeDocument/2006/relationships/hyperlink" Target="https://www.usmagazine.com/entertainment/news/why-did-alysa-liu-retire-skater-came-out-of-retirement-before-2026-olympics/" TargetMode="External"/><Relationship Id="rId2902" Type="http://schemas.openxmlformats.org/officeDocument/2006/relationships/hyperlink" Target="https://www.usmagazine.com/entertainment/news/9-1-1s-peter-krause-scores-1st-tv-role-since-controversial-exit/" TargetMode="External"/><Relationship Id="rId2903" Type="http://schemas.openxmlformats.org/officeDocument/2006/relationships/hyperlink" Target="https://www.usmagazine.com/entertainment/news/2026-super-bowl-halftime-show-date-time-performers-and-how-to-watch/" TargetMode="External"/><Relationship Id="rId2904" Type="http://schemas.openxmlformats.org/officeDocument/2006/relationships/hyperlink" Target="https://www.usmagazine.com/shopping/news/kaley-cuoco-k-beauty-face-mask/" TargetMode="External"/><Relationship Id="rId2905" Type="http://schemas.openxmlformats.org/officeDocument/2006/relationships/hyperlink" Target="https://www.usmagazine.com/sports/news/logan-paul-teases-wwe-match-against-bad-bunny-there-have-been-talks/" TargetMode="External"/><Relationship Id="rId2906" Type="http://schemas.openxmlformats.org/officeDocument/2006/relationships/hyperlink" Target="https://www.usmagazine.com/celebrity-news/news/savannah-guthries-safety-addressed-amid-mom-nancys-disappearance/" TargetMode="External"/><Relationship Id="rId2907" Type="http://schemas.openxmlformats.org/officeDocument/2006/relationships/hyperlink" Target="https://www.usmagazine.com/entertainment/news/netflix-just-added-all-7-seasons-one-of-my-favorite-crime-shows-of-the-last-10-years/" TargetMode="External"/><Relationship Id="rId2908" Type="http://schemas.openxmlformats.org/officeDocument/2006/relationships/hyperlink" Target="https://www.usmagazine.com/celebrity-news/news/who-is-rhoslc-star-mary-cosbys-husband-all-about-robert-cosby-sr/" TargetMode="External"/><Relationship Id="rId2909" Type="http://schemas.openxmlformats.org/officeDocument/2006/relationships/hyperlink" Target="https://www.usmagazine.com/celebrity-news/news/savannah-guthries-mom-nancys-pacemaker-stopped-syncing-with-watch/" TargetMode="External"/><Relationship Id="rId2920" Type="http://schemas.openxmlformats.org/officeDocument/2006/relationships/hyperlink" Target="https://www.usmagazine.com/entertainment/news/travis-kelces-ex-kayla-nicole-references-taylor-swift-in-super-bowl-ad/" TargetMode="External"/><Relationship Id="rId2921" Type="http://schemas.openxmlformats.org/officeDocument/2006/relationships/hyperlink" Target="https://www.usmagazine.com/celebrity-news/news/what-is-tyra-banks-doing-now-her-life-after-americas-next-top-model/" TargetMode="External"/><Relationship Id="rId2922" Type="http://schemas.openxmlformats.org/officeDocument/2006/relationships/hyperlink" Target="https://www.usmagazine.com/entertainment/news/how-bridgertons-cast-author-justify-benedicts-controversial-mistress-offer/" TargetMode="External"/><Relationship Id="rId2923" Type="http://schemas.openxmlformats.org/officeDocument/2006/relationships/hyperlink" Target="https://www.usmagazine.com/crime-news/news/georgia-rapper-arrested-after-decapitating-dog-missing-since-2024/" TargetMode="External"/><Relationship Id="rId2924" Type="http://schemas.openxmlformats.org/officeDocument/2006/relationships/hyperlink" Target="https://www.usmagazine.com/sports/news/lindsey-vonn-reveals-beloved-dog-died-just-hours-after-2026-olympics-crash/" TargetMode="External"/><Relationship Id="rId2925" Type="http://schemas.openxmlformats.org/officeDocument/2006/relationships/hyperlink" Target="https://www.usmagazine.com/celebrity-news/news/the-view-hosts-support-savannah-guthrie-amid-moms-disappearance/" TargetMode="External"/><Relationship Id="rId2926" Type="http://schemas.openxmlformats.org/officeDocument/2006/relationships/hyperlink" Target="https://www.usmagazine.com/crime-news/news/missing-utah-woman-had-concerning-phone-calls-with-mom-before-she-disappeared/" TargetMode="External"/><Relationship Id="rId2927" Type="http://schemas.openxmlformats.org/officeDocument/2006/relationships/hyperlink" Target="https://www.usmagazine.com/celebrity-news/news/jamie-lee-curtis-mourns-ex-robert-carradine-after-death-at-age-71/" TargetMode="External"/><Relationship Id="rId2928" Type="http://schemas.openxmlformats.org/officeDocument/2006/relationships/hyperlink" Target="https://www.usmagazine.com/celebrity-news/news/is-prince-andrew-still-in-the-line-of-succession-after-misconduct-arrest/" TargetMode="External"/><Relationship Id="rId2929" Type="http://schemas.openxmlformats.org/officeDocument/2006/relationships/hyperlink" Target="https://www.usmagazine.com/crime-news/news/tumbler-ridge-canada-shooting-9-dead-in-incident-at-school-and-home/" TargetMode="External"/><Relationship Id="rId2910" Type="http://schemas.openxmlformats.org/officeDocument/2006/relationships/hyperlink" Target="https://www.usmagazine.com/entertainment/news/post-malone-slash-perform-ozzy-osbourne-tribute-at-grammys-2026/" TargetMode="External"/><Relationship Id="rId2911" Type="http://schemas.openxmlformats.org/officeDocument/2006/relationships/hyperlink" Target="https://www.usmagazine.com/entertainment/news/love-is-blinds-emma-on-connections-with-steve-connor-and-mike-excl/" TargetMode="External"/><Relationship Id="rId2912" Type="http://schemas.openxmlformats.org/officeDocument/2006/relationships/hyperlink" Target="https://www.usmagazine.com/celebrity-news/news/eric-danes-honest-quotes-about-his-sobriety-journey-before-his-death/" TargetMode="External"/><Relationship Id="rId2913" Type="http://schemas.openxmlformats.org/officeDocument/2006/relationships/hyperlink" Target="https://www.usmagazine.com/celebrity-moms/pictures/influencers-who-announced-their-pregnancies-in-2026-madeleine-white-more/" TargetMode="External"/><Relationship Id="rId2914" Type="http://schemas.openxmlformats.org/officeDocument/2006/relationships/hyperlink" Target="https://www.usmagazine.com/entertainment/news/antm-runner-up-shannon-stewart-defends-tyra-banks-after-netflix-doc/" TargetMode="External"/><Relationship Id="rId2915" Type="http://schemas.openxmlformats.org/officeDocument/2006/relationships/hyperlink" Target="https://www.usmagazine.com/entertainment/news/why-is-ariana-grande-skipping-sags-2026-actor-awards-absence-explained/" TargetMode="External"/><Relationship Id="rId2916" Type="http://schemas.openxmlformats.org/officeDocument/2006/relationships/hyperlink" Target="https://www.lifeandstylemag.com/posts/the-white-lotus-season-4-cast-every-star-headed-to-france/" TargetMode="External"/><Relationship Id="rId2917" Type="http://schemas.openxmlformats.org/officeDocument/2006/relationships/hyperlink" Target="https://www.usmagazine.com/celebrity-news/news/who-is-brooke-nevils-former-nbc-staffer-and-matt-lauers-accuser/" TargetMode="External"/><Relationship Id="rId2918" Type="http://schemas.openxmlformats.org/officeDocument/2006/relationships/hyperlink" Target="https://www.usmagazine.com/celebrity-news/news/fbi-director-addresses-delay-in-releasing-nancy-guthrie-surveillance-video/" TargetMode="External"/><Relationship Id="rId2919" Type="http://schemas.openxmlformats.org/officeDocument/2006/relationships/hyperlink" Target="https://www.womansworld.com/life/money/how-to-rebuild-credit-after-divorce-suze-ormans-plan" TargetMode="External"/><Relationship Id="rId1697" Type="http://schemas.openxmlformats.org/officeDocument/2006/relationships/hyperlink" Target="https://www.usmagazine.com/entertainment/news/lindsey-vonn-crashes-heard-screaming-in-pain-at-2026-olympics-after-acl-tear/" TargetMode="External"/><Relationship Id="rId1698" Type="http://schemas.openxmlformats.org/officeDocument/2006/relationships/hyperlink" Target="https://www.usmagazine.com/crime-news/news/who-disposed-of-celeste-rivas-body-why-dv4ds-entourage-could-be-questioned/" TargetMode="External"/><Relationship Id="rId1699" Type="http://schemas.openxmlformats.org/officeDocument/2006/relationships/hyperlink" Target="https://www.usmagazine.com/celebrity-news/news/texas-rep-al-green-removed-from-president-trumps-state-of-the-union-for-protest/" TargetMode="External"/><Relationship Id="rId866" Type="http://schemas.openxmlformats.org/officeDocument/2006/relationships/hyperlink" Target="https://www.usmagazine.com/crime-news/news/mother-and-son-killed-by-her-boyfriend-at-massachusetts-home-police/" TargetMode="External"/><Relationship Id="rId865" Type="http://schemas.openxmlformats.org/officeDocument/2006/relationships/hyperlink" Target="https://www.usmagazine.com/celebrity-news/news/golden-bachelors-gerry-turner-finds-perfect-home-with-lana-sutton/" TargetMode="External"/><Relationship Id="rId864" Type="http://schemas.openxmlformats.org/officeDocument/2006/relationships/hyperlink" Target="https://www.usmagazine.com/entertainment/news/the-view-reveals-guest-hosts-for-alyssa-farah-griffins-maternity-leave/" TargetMode="External"/><Relationship Id="rId863" Type="http://schemas.openxmlformats.org/officeDocument/2006/relationships/hyperlink" Target="https://www.usmagazine.com/celebrity-news/news/savannah-guthries-sister-seen-for-1st-time-since-moms-disappearance/" TargetMode="External"/><Relationship Id="rId869" Type="http://schemas.openxmlformats.org/officeDocument/2006/relationships/hyperlink" Target="https://www.usmagazine.com/entertainment/news/parents-slam-lack-of-transparency-in-missing-high-school-coach-case/" TargetMode="External"/><Relationship Id="rId868" Type="http://schemas.openxmlformats.org/officeDocument/2006/relationships/hyperlink" Target="https://www.usmagazine.com/celebrity-news/news/stefon-diggs-could-have-hard-time-proving-financial-motive-in-strangulation-case/" TargetMode="External"/><Relationship Id="rId867" Type="http://schemas.openxmlformats.org/officeDocument/2006/relationships/hyperlink" Target="https://www.usmagazine.com/entertainment/pictures/the-hottest-couples-at-the-2026-bafta-film-awards-see-the-photos/" TargetMode="External"/><Relationship Id="rId1690" Type="http://schemas.openxmlformats.org/officeDocument/2006/relationships/hyperlink" Target="https://www.usmagazine.com/crime-news/news/man-stabbed-friend-with-benefits-22-times-texted-her-daughter-after-murder/" TargetMode="External"/><Relationship Id="rId1691" Type="http://schemas.openxmlformats.org/officeDocument/2006/relationships/hyperlink" Target="https://www.womansworld.com/entertainment/tv-shows/luke-macfarlane-joins-shifting-gears-cast-season-3-renewal-news" TargetMode="External"/><Relationship Id="rId1692" Type="http://schemas.openxmlformats.org/officeDocument/2006/relationships/hyperlink" Target="https://www.usmagazine.com/sports/news/mlbs-tommy-pham-argues-gavin-newsom-thinks-black-people-are-dumb/" TargetMode="External"/><Relationship Id="rId862" Type="http://schemas.openxmlformats.org/officeDocument/2006/relationships/hyperlink" Target="https://www.womansworld.com/shopping/buy-the-viral-jesus-plush-walmart-shoppers-are-snapping-up-for-easter" TargetMode="External"/><Relationship Id="rId1693" Type="http://schemas.openxmlformats.org/officeDocument/2006/relationships/hyperlink" Target="https://www.usmagazine.com/crime-news/news/3rd-victim-dies-after-father-committed-mass-shooting-at-pawtucket-hockey-rink/" TargetMode="External"/><Relationship Id="rId861" Type="http://schemas.openxmlformats.org/officeDocument/2006/relationships/hyperlink" Target="https://www.usmagazine.com/celebrity-news/news/cindy-mccain-shares-health-update-as-she-steps-down-from-wfp-chief-role/" TargetMode="External"/><Relationship Id="rId1694" Type="http://schemas.openxmlformats.org/officeDocument/2006/relationships/hyperlink" Target="https://www.usmagazine.com/entertainment/news/skating-community-reacts-to-ilia-malinins-2026-winter-olympics-finish/" TargetMode="External"/><Relationship Id="rId860" Type="http://schemas.openxmlformats.org/officeDocument/2006/relationships/hyperlink" Target="https://www.usmagazine.com/celebrity-news/news/sheriff-reacts-to-theories-nancy-guthries-family-could-be-involved-in-case/" TargetMode="External"/><Relationship Id="rId1695" Type="http://schemas.openxmlformats.org/officeDocument/2006/relationships/hyperlink" Target="https://www.usmagazine.com/shopping/news/katie-holmes-mint-green-sweater-amazon/" TargetMode="External"/><Relationship Id="rId1696" Type="http://schemas.openxmlformats.org/officeDocument/2006/relationships/hyperlink" Target="https://www.usmagazine.com/shopping/news/tummy-hiding-long-winter-sweaters/" TargetMode="External"/><Relationship Id="rId1686" Type="http://schemas.openxmlformats.org/officeDocument/2006/relationships/hyperlink" Target="https://www.usmagazine.com/entertainment/news/5-top-new-movies-and-shows-to-watch-this-week-on-netflix-hulu-more-february-9-13/" TargetMode="External"/><Relationship Id="rId1687" Type="http://schemas.openxmlformats.org/officeDocument/2006/relationships/hyperlink" Target="https://www.usmagazine.com/shopping/news/elevated-rich-mom-dresses-deals-amazon-sale/" TargetMode="External"/><Relationship Id="rId1688" Type="http://schemas.openxmlformats.org/officeDocument/2006/relationships/hyperlink" Target="https://www.usmagazine.com/entertainment/news/virgin-river-timeline-explained-how-much-time-has-passed-since-season-1/" TargetMode="External"/><Relationship Id="rId1689" Type="http://schemas.openxmlformats.org/officeDocument/2006/relationships/hyperlink" Target="https://www.usmagazine.com/shopping/news/pamela-anderson-trendy-blue-puffer-style-amazon/" TargetMode="External"/><Relationship Id="rId855" Type="http://schemas.openxmlformats.org/officeDocument/2006/relationships/hyperlink" Target="https://www.usmagazine.com/crime-news/news/connecticut-woman-missing-since-last-year-found-arrested-in-california/" TargetMode="External"/><Relationship Id="rId854" Type="http://schemas.openxmlformats.org/officeDocument/2006/relationships/hyperlink" Target="https://www.usmagazine.com/crime-news/news/arrest-made-after-young-mother-shot-to-death-inside-illinois-bar-she-owned/" TargetMode="External"/><Relationship Id="rId853" Type="http://schemas.openxmlformats.org/officeDocument/2006/relationships/hyperlink" Target="https://www.usmagazine.com/entertainment/news/former-nba-star-chris-bosh-woke-up-covered-in-blood-in-recent-health-scare/" TargetMode="External"/><Relationship Id="rId852" Type="http://schemas.openxmlformats.org/officeDocument/2006/relationships/hyperlink" Target="https://www.usmagazine.com/crime-news/news/florida-man-ties-girlfriends-3-year-old-daughter-before-punching-her-to-death/" TargetMode="External"/><Relationship Id="rId859" Type="http://schemas.openxmlformats.org/officeDocument/2006/relationships/hyperlink" Target="https://www.usmagazine.com/entertainment/news/team-usas-frankie-del-duca-reacts-to-cool-runnings-questions-excl/" TargetMode="External"/><Relationship Id="rId858" Type="http://schemas.openxmlformats.org/officeDocument/2006/relationships/hyperlink" Target="https://www.usmagazine.com/celebrity-news/news/dax-shepard-admits-he-neglected-wife-kristen-bell-on-valentines-day/" TargetMode="External"/><Relationship Id="rId857" Type="http://schemas.openxmlformats.org/officeDocument/2006/relationships/hyperlink" Target="https://www.usmagazine.com/entertainment/news/savannah-chrisley-addresses-hate-after-the-view-guest-cohost-debut/" TargetMode="External"/><Relationship Id="rId856" Type="http://schemas.openxmlformats.org/officeDocument/2006/relationships/hyperlink" Target="https://www.usmagazine.com/celebrity-news/news/dan-serafini-sentenced-to-life-in-prison-for-shooting-in-laws/" TargetMode="External"/><Relationship Id="rId1680" Type="http://schemas.openxmlformats.org/officeDocument/2006/relationships/hyperlink" Target="https://www.usmagazine.com/celebrity-news/news/lindsey-vonn-shares-surgery-update-and-plans-after-olympic-crash/" TargetMode="External"/><Relationship Id="rId1681" Type="http://schemas.openxmlformats.org/officeDocument/2006/relationships/hyperlink" Target="https://www.usmagazine.com/celebrity-news/news/amy-schumer-creates-crying-corner-for-valentines-day-2026-amid-divorce/" TargetMode="External"/><Relationship Id="rId851" Type="http://schemas.openxmlformats.org/officeDocument/2006/relationships/hyperlink" Target="https://www.usmagazine.com/entertainment/news/1000-lb-sisters-amy-slaton-shows-off-results-after-lazy-eye-surgery/" TargetMode="External"/><Relationship Id="rId1682" Type="http://schemas.openxmlformats.org/officeDocument/2006/relationships/hyperlink" Target="https://www.usmagazine.com/celebrity-moms/news/snoop-dogg-breaks-silence-after-daughter-cori-announces-her-childs-death/" TargetMode="External"/><Relationship Id="rId850" Type="http://schemas.openxmlformats.org/officeDocument/2006/relationships/hyperlink" Target="https://www.usmagazine.com/crime-news/news/son-of-norways-crown-princess-on-trial-for-alleged-rapes-after-arrest/" TargetMode="External"/><Relationship Id="rId1683" Type="http://schemas.openxmlformats.org/officeDocument/2006/relationships/hyperlink" Target="https://www.usmagazine.com/entertainment/news/unexpected-stars-isabella-leal-stone-and-bryce-palmer-are-engaged/" TargetMode="External"/><Relationship Id="rId1684" Type="http://schemas.openxmlformats.org/officeDocument/2006/relationships/hyperlink" Target="https://www.usmagazine.com/celebrity-news/news/who-is-rodger-berman-get-to-know-rachel-zoes-estranged-husband/" TargetMode="External"/><Relationship Id="rId1685" Type="http://schemas.openxmlformats.org/officeDocument/2006/relationships/hyperlink" Target="https://www.usmagazine.com/celebrity-news/news/victoria-beckhams-daughter-sends-valentines-day-tribute-to-3-brothers/" TargetMode="External"/><Relationship Id="rId3414" Type="http://schemas.openxmlformats.org/officeDocument/2006/relationships/hyperlink" Target="https://www.usmagazine.com/shopping/news/slimming-winter-sweater-dresses/" TargetMode="External"/><Relationship Id="rId3413" Type="http://schemas.openxmlformats.org/officeDocument/2006/relationships/hyperlink" Target="https://www.usmagazine.com/celebrity-news/news/donna-kelce-jokes-about-nda-for-travis-and-taylor-swifts-wedding/" TargetMode="External"/><Relationship Id="rId3416" Type="http://schemas.openxmlformats.org/officeDocument/2006/relationships/hyperlink" Target="https://www.usmagazine.com/entertainment/news/winona-ryder-joins-wednesday-season-3-amid-surprising-cast-exit/" TargetMode="External"/><Relationship Id="rId3415" Type="http://schemas.openxmlformats.org/officeDocument/2006/relationships/hyperlink" Target="https://www.usmagazine.com/celebrity-news/news/steve-martin-and-martin-short-pay-tribute-to-catherine-ohara-at-show/" TargetMode="External"/><Relationship Id="rId3418" Type="http://schemas.openxmlformats.org/officeDocument/2006/relationships/hyperlink" Target="https://www.usmagazine.com/celebrity-news/news/james-van-der-beeks-famous-friends-share-inside-look-at-his-final-days/" TargetMode="External"/><Relationship Id="rId3417" Type="http://schemas.openxmlformats.org/officeDocument/2006/relationships/hyperlink" Target="https://www.usmagazine.com/celebrity-news/news/james-van-der-beeks-stylist-says-he-worked-hard-for-his-family/" TargetMode="External"/><Relationship Id="rId3419" Type="http://schemas.openxmlformats.org/officeDocument/2006/relationships/hyperlink" Target="https://www.usmagazine.com/celebrity-moms/news/pregnant-nicole-brydon-bloom-talks-parenthood-with-justin-theroux/" TargetMode="External"/><Relationship Id="rId888" Type="http://schemas.openxmlformats.org/officeDocument/2006/relationships/hyperlink" Target="https://www.usmagazine.com/entertainment/news/turning-point-usa-all-american-halftime-show-announces-major-change/" TargetMode="External"/><Relationship Id="rId887" Type="http://schemas.openxmlformats.org/officeDocument/2006/relationships/hyperlink" Target="https://www.usmagazine.com/shopping/news/michelle-obama-waist-cinching-jacket-style/" TargetMode="External"/><Relationship Id="rId886" Type="http://schemas.openxmlformats.org/officeDocument/2006/relationships/hyperlink" Target="https://www.usmagazine.com/celebrity-news/news/authorities-are-investigating-new-leads-for-savannah-guthries-mom/" TargetMode="External"/><Relationship Id="rId885" Type="http://schemas.openxmlformats.org/officeDocument/2006/relationships/hyperlink" Target="https://www.womansworld.com/wellness/what-dentists-wont-tell-you-pro-tips-that-protect-your-smile" TargetMode="External"/><Relationship Id="rId889" Type="http://schemas.openxmlformats.org/officeDocument/2006/relationships/hyperlink" Target="https://www.usmagazine.com/celebrity-news/news/ellen-degeneres-still-plans-to-live-in-u-k-after-purchasing-ca-home/" TargetMode="External"/><Relationship Id="rId880" Type="http://schemas.openxmlformats.org/officeDocument/2006/relationships/hyperlink" Target="https://www.usmagazine.com/entertainment/news/tracker-shows-sofia-pernas-hiding-husband-justin-hartley-from-the-cops/" TargetMode="External"/><Relationship Id="rId884" Type="http://schemas.openxmlformats.org/officeDocument/2006/relationships/hyperlink" Target="https://www.womansworld.com/entertainment/celebrities/are-savannah-guthrie-and-jenna-bush-hager-friends" TargetMode="External"/><Relationship Id="rId3410" Type="http://schemas.openxmlformats.org/officeDocument/2006/relationships/hyperlink" Target="https://www.usmagazine.com/entertainment/news/bridgerton-season-4-vs-julia-quinns-book-biggest-differences/" TargetMode="External"/><Relationship Id="rId883" Type="http://schemas.openxmlformats.org/officeDocument/2006/relationships/hyperlink" Target="https://www.usmagazine.com/crime-news/news/captive-woman-had-part-of-her-face-bit-off-part-during-attempted-escape/" TargetMode="External"/><Relationship Id="rId882" Type="http://schemas.openxmlformats.org/officeDocument/2006/relationships/hyperlink" Target="https://www.usmagazine.com/shopping/news/lindsay-lohan-pink-workout-leggings/" TargetMode="External"/><Relationship Id="rId3412" Type="http://schemas.openxmlformats.org/officeDocument/2006/relationships/hyperlink" Target="https://www.usmagazine.com/celebrity-news/news/why-isnt-tim-gunn-on-project-runway-what-he-said-about-the-snub/" TargetMode="External"/><Relationship Id="rId881" Type="http://schemas.openxmlformats.org/officeDocument/2006/relationships/hyperlink" Target="https://www.womansworld.com/entertainment/celebrities/why-liza-huber-susan-luccis-daughter-quit-acting-after-passions" TargetMode="External"/><Relationship Id="rId3411" Type="http://schemas.openxmlformats.org/officeDocument/2006/relationships/hyperlink" Target="https://www.usmagazine.com/celebrity-news/news/hilaria-baldwin-reveals-she-and-alec-may-move-out-of-new-york/" TargetMode="External"/><Relationship Id="rId3403" Type="http://schemas.openxmlformats.org/officeDocument/2006/relationships/hyperlink" Target="https://www.usmagazine.com/entertainment/news/the-traitors-maura-higgins-slams-rob-rausch-romance-rumors-excl/" TargetMode="External"/><Relationship Id="rId3402" Type="http://schemas.openxmlformats.org/officeDocument/2006/relationships/hyperlink" Target="https://www.usmagazine.com/celebrity-news/news/tre-johnson-dead-the-former-nfl-all-pro-player-was-54-years-old/" TargetMode="External"/><Relationship Id="rId3405" Type="http://schemas.openxmlformats.org/officeDocument/2006/relationships/hyperlink" Target="https://www.womansworld.com/beauty/how-to-read-a-skincare-label-clean-beauty-greenwashing" TargetMode="External"/><Relationship Id="rId3404" Type="http://schemas.openxmlformats.org/officeDocument/2006/relationships/hyperlink" Target="https://www.usmagazine.com/shopping/news/at-home-total-body-scanner-hume-health/" TargetMode="External"/><Relationship Id="rId3407" Type="http://schemas.openxmlformats.org/officeDocument/2006/relationships/hyperlink" Target="https://www.lifeandstylemag.com/posts/the-2016-songs-we-cant-stop-playing-in-2026/" TargetMode="External"/><Relationship Id="rId3406" Type="http://schemas.openxmlformats.org/officeDocument/2006/relationships/hyperlink" Target="https://www.womansworld.com/life/costco-nike-dunks-sell-out-fast" TargetMode="External"/><Relationship Id="rId3409" Type="http://schemas.openxmlformats.org/officeDocument/2006/relationships/hyperlink" Target="https://www.usmagazine.com/celebrity-news/news/kayla-nicole-calls-ex-boyfriend-travis-kelce-right-man-wrong-time/" TargetMode="External"/><Relationship Id="rId3408" Type="http://schemas.openxmlformats.org/officeDocument/2006/relationships/hyperlink" Target="https://www.usmagazine.com/crime-news/news/man-accused-of-sexually-abusing-a-child-from-jail-gets-life-sentence/" TargetMode="External"/><Relationship Id="rId877" Type="http://schemas.openxmlformats.org/officeDocument/2006/relationships/hyperlink" Target="https://www.womansworld.com/weight-loss/vanessa-williams-opens-up-about-weight-loss-and-hrt" TargetMode="External"/><Relationship Id="rId876" Type="http://schemas.openxmlformats.org/officeDocument/2006/relationships/hyperlink" Target="https://www.usmagazine.com/entertainment/news/katy-perry-tells-bad-bunny-to-show-the-american-dream-at-sb-halftime/" TargetMode="External"/><Relationship Id="rId875" Type="http://schemas.openxmlformats.org/officeDocument/2006/relationships/hyperlink" Target="https://www.usmagazine.com/celebrity-news/news/90-day-fiance-star-liz-woods-shares-heartbreaking-cancer-update/" TargetMode="External"/><Relationship Id="rId874" Type="http://schemas.openxmlformats.org/officeDocument/2006/relationships/hyperlink" Target="https://www.womansworld.com/entertainment/celebrities/candyjar-taye-diggs-talks-cancer-fears-i-want-to-be-here-for-my-son-exclusive" TargetMode="External"/><Relationship Id="rId879" Type="http://schemas.openxmlformats.org/officeDocument/2006/relationships/hyperlink" Target="https://www.usmagazine.com/celebrity-news/news/bijou-phillips-is-fighting-for-her-life-for-her-daughter-amid-medical-crisis/" TargetMode="External"/><Relationship Id="rId878" Type="http://schemas.openxmlformats.org/officeDocument/2006/relationships/hyperlink" Target="https://www.usmagazine.com/celebrity-moms/news/lily-collins-celebrates-dad-phil-collins-birthday-amid-his-health-issues/" TargetMode="External"/><Relationship Id="rId873" Type="http://schemas.openxmlformats.org/officeDocument/2006/relationships/hyperlink" Target="https://www.womansworld.com/life/designer-glasses-frames-dupes-at-costco-for-60" TargetMode="External"/><Relationship Id="rId872" Type="http://schemas.openxmlformats.org/officeDocument/2006/relationships/hyperlink" Target="https://www.usmagazine.com/celebrity-news/news/kim-kardashian-calls-kylie-jenners-ex-travis-scott-for-family-favors/" TargetMode="External"/><Relationship Id="rId871" Type="http://schemas.openxmlformats.org/officeDocument/2006/relationships/hyperlink" Target="https://www.usmagazine.com/celebrity-news/news/allison-holker-and-twtichs-family-feud-over-after-case-dismissed/" TargetMode="External"/><Relationship Id="rId3401" Type="http://schemas.openxmlformats.org/officeDocument/2006/relationships/hyperlink" Target="https://www.lifeandstylemag.com/posts/skincare-to-keep-you-looking-hydrated-glowing-on-long-flights/" TargetMode="External"/><Relationship Id="rId870" Type="http://schemas.openxmlformats.org/officeDocument/2006/relationships/hyperlink" Target="https://www.usmagazine.com/crime-news/news/2-illinois-men-arrested-after-allegedly-trying-to-kidnap-kentucky-teen/" TargetMode="External"/><Relationship Id="rId3400" Type="http://schemas.openxmlformats.org/officeDocument/2006/relationships/hyperlink" Target="https://www.usmagazine.com/entertainment/news/shifting-gears-ending-explained-after-finales-love-triangle-change/" TargetMode="External"/><Relationship Id="rId1653" Type="http://schemas.openxmlformats.org/officeDocument/2006/relationships/hyperlink" Target="https://www.usmagazine.com/celebrity-news/news/influencer-katie-anderson-shows-off-2nd-facelift-results-at-48-so-glad/" TargetMode="External"/><Relationship Id="rId2984" Type="http://schemas.openxmlformats.org/officeDocument/2006/relationships/hyperlink" Target="https://www.womansworld.com/entertainment/regal-classic-movies-february-2026-7-99-tickets-for-iconic-films" TargetMode="External"/><Relationship Id="rId1654" Type="http://schemas.openxmlformats.org/officeDocument/2006/relationships/hyperlink" Target="https://www.usmagazine.com/shopping/news/hyaluronic-acid-booster-serum-the-vitamin-shoppe/" TargetMode="External"/><Relationship Id="rId2985" Type="http://schemas.openxmlformats.org/officeDocument/2006/relationships/hyperlink" Target="https://www.usmagazine.com/entertainment/news/prime-videos-best-comedy-show-is-returning-in-2026-heres-why-you-should-watch-it/" TargetMode="External"/><Relationship Id="rId1655" Type="http://schemas.openxmlformats.org/officeDocument/2006/relationships/hyperlink" Target="https://www.usmagazine.com/celebrity-news/news/rhoslcs-britani-bateman-confirms-jared-osmond-split-with-breakup-video/" TargetMode="External"/><Relationship Id="rId2986" Type="http://schemas.openxmlformats.org/officeDocument/2006/relationships/hyperlink" Target="https://www.womansworld.com/entertainment/classic-tv/behind-the-scenes-guide-to-the-stargate-franchise-sg1-to-atlantis" TargetMode="External"/><Relationship Id="rId1656" Type="http://schemas.openxmlformats.org/officeDocument/2006/relationships/hyperlink" Target="https://www.usmagazine.com/crime-news/news/mom-arrested-as-cadaver-dog-helps-police-searching-for-missing-ala-girl/" TargetMode="External"/><Relationship Id="rId2987" Type="http://schemas.openxmlformats.org/officeDocument/2006/relationships/hyperlink" Target="https://www.usmagazine.com/entertainment/news/scream-director-addresses-premiere-protesters-after-melissa-barrera-firing/" TargetMode="External"/><Relationship Id="rId1657" Type="http://schemas.openxmlformats.org/officeDocument/2006/relationships/hyperlink" Target="https://www.usmagazine.com/shopping/news/almond-brow-pencil-ere-perez/" TargetMode="External"/><Relationship Id="rId2988" Type="http://schemas.openxmlformats.org/officeDocument/2006/relationships/hyperlink" Target="https://www.usmagazine.com/entertainment/news/bethenny-frankel-defends-bad-bunnys-2026-super-bowl-halftime-show/" TargetMode="External"/><Relationship Id="rId1658" Type="http://schemas.openxmlformats.org/officeDocument/2006/relationships/hyperlink" Target="https://www.usmagazine.com/entertainment/news/james-van-der-beek-was-reportedly-writing-memoir-before-his-death/" TargetMode="External"/><Relationship Id="rId2989" Type="http://schemas.openxmlformats.org/officeDocument/2006/relationships/hyperlink" Target="https://www.usmagazine.com/stylish/news/anne-hathaway-is-ageless-in-a-semi-sheer-dress-at-ralph-lauren-fashion-show/" TargetMode="External"/><Relationship Id="rId1659" Type="http://schemas.openxmlformats.org/officeDocument/2006/relationships/hyperlink" Target="https://www.usmagazine.com/entertainment/news/3-new-peacock-movies-with-around-90-percent-on-rotten-tomatoes-february-2026/" TargetMode="External"/><Relationship Id="rId829" Type="http://schemas.openxmlformats.org/officeDocument/2006/relationships/hyperlink" Target="https://www.womansworld.com/entertainment/classic-tv/columbo-cast-secrets-how-peter-falk-and-the-killers-made-tv-history" TargetMode="External"/><Relationship Id="rId828" Type="http://schemas.openxmlformats.org/officeDocument/2006/relationships/hyperlink" Target="https://www.womansworld.com/wellness/cancer/i-overlooked-the-same-early-sign-of-colon-cancer-as-james-van-der-beek" TargetMode="External"/><Relationship Id="rId827" Type="http://schemas.openxmlformats.org/officeDocument/2006/relationships/hyperlink" Target="https://www.lifeandstylemag.com/posts/bindi-irwins-daughter-has-the-sweetest-bond-with-a-baby-echidna/" TargetMode="External"/><Relationship Id="rId822" Type="http://schemas.openxmlformats.org/officeDocument/2006/relationships/hyperlink" Target="https://www.usmagazine.com/celebrity-news/news/president-donald-trump-reacts-to-barack-obama-saying-aliens-exist/" TargetMode="External"/><Relationship Id="rId821" Type="http://schemas.openxmlformats.org/officeDocument/2006/relationships/hyperlink" Target="https://www.usmagazine.com/crime-news/news/alabama-mom-and-daughter-allegedly-kidnapped-woman-forced-her-off-cliff/" TargetMode="External"/><Relationship Id="rId820" Type="http://schemas.openxmlformats.org/officeDocument/2006/relationships/hyperlink" Target="https://www.usmagazine.com/celebrity-moms/news/snoop-doggs-daughter-cori-broadus-lays-baby-codi-to-rest-after-her-death/" TargetMode="External"/><Relationship Id="rId826" Type="http://schemas.openxmlformats.org/officeDocument/2006/relationships/hyperlink" Target="https://www.usmagazine.com/crime-news/news/inmates-charged-with-murder-escaped-georgia-jail-and-are-on-the-run/" TargetMode="External"/><Relationship Id="rId825" Type="http://schemas.openxmlformats.org/officeDocument/2006/relationships/hyperlink" Target="https://www.usmagazine.com/celebrity-news/news/zoe-saldana-donates-2500-monthly-to-james-van-der-beek-gofundme/" TargetMode="External"/><Relationship Id="rId824" Type="http://schemas.openxmlformats.org/officeDocument/2006/relationships/hyperlink" Target="https://www.usmagazine.com/celebrity-news/news/schitts-creek-star-sarah-levy-says-catherine-oharas-death-cuts-deep/" TargetMode="External"/><Relationship Id="rId823" Type="http://schemas.openxmlformats.org/officeDocument/2006/relationships/hyperlink" Target="https://www.usmagazine.com/entertainment/news/i-just-discovered-this-amazing-sci-fi-movie-on-netflix-that-no-one-knows-about/" TargetMode="External"/><Relationship Id="rId2980" Type="http://schemas.openxmlformats.org/officeDocument/2006/relationships/hyperlink" Target="https://www.usmagazine.com/entertainment/news/stephen-amell-explains-why-he-thinks-suits-la-failed-as-a-spinoff-show/" TargetMode="External"/><Relationship Id="rId1650" Type="http://schemas.openxmlformats.org/officeDocument/2006/relationships/hyperlink" Target="https://www.usmagazine.com/celebrity-news/news/911-audio-reveals-person-unable-to-enter-katherine-shorts-bedroom-report/" TargetMode="External"/><Relationship Id="rId2981" Type="http://schemas.openxmlformats.org/officeDocument/2006/relationships/hyperlink" Target="https://www.usmagazine.com/sports/news/team-usas-hilary-knight-brittany-bowe-get-engaged-at-2026-olympics/" TargetMode="External"/><Relationship Id="rId1651" Type="http://schemas.openxmlformats.org/officeDocument/2006/relationships/hyperlink" Target="https://www.usmagazine.com/entertainment/news/chicago-p-d-s-jesse-lee-soffer-tracy-spiridakos-relationship-timeline/" TargetMode="External"/><Relationship Id="rId2982" Type="http://schemas.openxmlformats.org/officeDocument/2006/relationships/hyperlink" Target="https://www.usmagazine.com/celebrity-moms/news/influencer-jazmyn-smith-emotionally-shares-she-had-a-miscarriage/" TargetMode="External"/><Relationship Id="rId1652" Type="http://schemas.openxmlformats.org/officeDocument/2006/relationships/hyperlink" Target="https://www.usmagazine.com/stylish/news/travis-kelce-and-jason-kelce-spice-up-a-new-heights-party-in-funky-looks/" TargetMode="External"/><Relationship Id="rId2983" Type="http://schemas.openxmlformats.org/officeDocument/2006/relationships/hyperlink" Target="https://www.usmagazine.com/celebrity-news/news/ricky-martin-supports-bad-bunny-after-grammy-wins-super-bowl-discourse/" TargetMode="External"/><Relationship Id="rId1642" Type="http://schemas.openxmlformats.org/officeDocument/2006/relationships/hyperlink" Target="https://www.womansworld.com/entertainment/classic-tv/star-trek-the-motion-picture-1979-cast-bts-photos-and-stories" TargetMode="External"/><Relationship Id="rId2973" Type="http://schemas.openxmlformats.org/officeDocument/2006/relationships/hyperlink" Target="https://www.lifeandstylemag.com/posts/these-my-strange-addiction-moments-are-wild-unforgettable/" TargetMode="External"/><Relationship Id="rId1643" Type="http://schemas.openxmlformats.org/officeDocument/2006/relationships/hyperlink" Target="https://www.usmagazine.com/celebrity-news/news/chase-stokes-and-kelsea-ballerinis-latest-split-what-went-wrong/" TargetMode="External"/><Relationship Id="rId2974" Type="http://schemas.openxmlformats.org/officeDocument/2006/relationships/hyperlink" Target="https://www.usmagazine.com/crime-news/news/women-allegedly-tortured-and-killed-girl-kept-her-in-dog-crate-in-nc/" TargetMode="External"/><Relationship Id="rId1644" Type="http://schemas.openxmlformats.org/officeDocument/2006/relationships/hyperlink" Target="https://www.usmagazine.com/crime-news/news/missing-texas-womans-truck-found-on-fire-caused-by-arson-according-to-police/" TargetMode="External"/><Relationship Id="rId2975" Type="http://schemas.openxmlformats.org/officeDocument/2006/relationships/hyperlink" Target="https://www.usmagazine.com/celebrity-news/news/fbi-recruits-kohberger-investigator-for-nancy-guthrie-case-report/" TargetMode="External"/><Relationship Id="rId1645" Type="http://schemas.openxmlformats.org/officeDocument/2006/relationships/hyperlink" Target="https://www.usmagazine.com/stylish/news/sotd-leann-rimes-tote-bag-look-amazon/" TargetMode="External"/><Relationship Id="rId2976" Type="http://schemas.openxmlformats.org/officeDocument/2006/relationships/hyperlink" Target="https://www.usmagazine.com/entertainment/news/chloe-kim-responds-to-donald-trump-bashing-american-olympian-hunter-hess/" TargetMode="External"/><Relationship Id="rId1646" Type="http://schemas.openxmlformats.org/officeDocument/2006/relationships/hyperlink" Target="https://www.womansworld.com/life/sams-club-sells-halara-workout-dress-dupes" TargetMode="External"/><Relationship Id="rId2977" Type="http://schemas.openxmlformats.org/officeDocument/2006/relationships/hyperlink" Target="https://www.usmagazine.com/celebrity-news/news/justin-trudeaus-son-shares-honest-thoughts-on-katy-perry-romance/" TargetMode="External"/><Relationship Id="rId1647" Type="http://schemas.openxmlformats.org/officeDocument/2006/relationships/hyperlink" Target="https://www.womansworld.com/aging/menopause/how-testosterone-for-women-over-40-can-boost-libido-and-energy" TargetMode="External"/><Relationship Id="rId2978" Type="http://schemas.openxmlformats.org/officeDocument/2006/relationships/hyperlink" Target="https://www.usmagazine.com/celebrity-news/news/savannah-guthries-family-address-ransom-note-amid-mom-nancys-disappearance/" TargetMode="External"/><Relationship Id="rId1648" Type="http://schemas.openxmlformats.org/officeDocument/2006/relationships/hyperlink" Target="https://www.usmagazine.com/entertainment/news/ilia-malinin-reflects-on-really-important-gala-skate-at-2026-olympics/" TargetMode="External"/><Relationship Id="rId2979" Type="http://schemas.openxmlformats.org/officeDocument/2006/relationships/hyperlink" Target="https://www.usmagazine.com/celebrity-news/news/eric-dane-dead-greys-anatomy-and-euphoria-actor-was-53-and-battled-als/" TargetMode="External"/><Relationship Id="rId1649" Type="http://schemas.openxmlformats.org/officeDocument/2006/relationships/hyperlink" Target="https://www.usmagazine.com/entertainment/news/5-best-rachel-mcadams-movies-ranked-by-rotten-tomatoes-score/" TargetMode="External"/><Relationship Id="rId819" Type="http://schemas.openxmlformats.org/officeDocument/2006/relationships/hyperlink" Target="https://www.usmagazine.com/celebrity-news/news/prince-andrews-ex-claims-theres-a-feeding-frenzy-amid-his-arrest/" TargetMode="External"/><Relationship Id="rId818" Type="http://schemas.openxmlformats.org/officeDocument/2006/relationships/hyperlink" Target="https://www.usmagazine.com/shopping/news/ashley-graham-striped-pink-pajama-look-amazon/" TargetMode="External"/><Relationship Id="rId817" Type="http://schemas.openxmlformats.org/officeDocument/2006/relationships/hyperlink" Target="https://www.usmagazine.com/celebrity-news/news/former-body-positivity-influencer-gabriella-lascano-renounces-the-movement/" TargetMode="External"/><Relationship Id="rId816" Type="http://schemas.openxmlformats.org/officeDocument/2006/relationships/hyperlink" Target="https://www.usmagazine.com/entertainment/news/patriots-treveyon-henderson-reveals-he-got-married-days-before-super-bowl/" TargetMode="External"/><Relationship Id="rId811" Type="http://schemas.openxmlformats.org/officeDocument/2006/relationships/hyperlink" Target="https://www.usmagazine.com/entertainment/news/who-is-alysa-liu-dating-inside-olympic-figure-skaters-love-life/" TargetMode="External"/><Relationship Id="rId810" Type="http://schemas.openxmlformats.org/officeDocument/2006/relationships/hyperlink" Target="https://www.usmagazine.com/celebrity-news/news/justin-baldonis-lawyer-says-no-deal-in-blake-lively-settlement-talk/" TargetMode="External"/><Relationship Id="rId815" Type="http://schemas.openxmlformats.org/officeDocument/2006/relationships/hyperlink" Target="https://www.usmagazine.com/celebrity-news/news/kid-rock-posts-video-explaining-why-his-halftime-show-sounded-bad/" TargetMode="External"/><Relationship Id="rId814" Type="http://schemas.openxmlformats.org/officeDocument/2006/relationships/hyperlink" Target="https://www.usmagazine.com/sports/news/megyn-kelly-trolled-for-hockey-question-after-team-usa-gold-medal-game/" TargetMode="External"/><Relationship Id="rId813" Type="http://schemas.openxmlformats.org/officeDocument/2006/relationships/hyperlink" Target="https://www.usmagazine.com/entertainment/news/turning-point-usas-all-american-halftime-show-controversy-explained/" TargetMode="External"/><Relationship Id="rId812" Type="http://schemas.openxmlformats.org/officeDocument/2006/relationships/hyperlink" Target="https://www.womansworld.com/wellness/pain-management/naproxen-vs-ibuprofen-for-pain-relief-which-nsaid-works-best" TargetMode="External"/><Relationship Id="rId2970" Type="http://schemas.openxmlformats.org/officeDocument/2006/relationships/hyperlink" Target="https://www.usmagazine.com/entertainment/news/los-angeles-dodgers-world-series-champs-share-their-super-bowl-predictions/" TargetMode="External"/><Relationship Id="rId1640" Type="http://schemas.openxmlformats.org/officeDocument/2006/relationships/hyperlink" Target="https://www.usmagazine.com/crime-news/news/mother-boyfriend-arrested-for-death-of-her-son-8-other-child-hospitalized/" TargetMode="External"/><Relationship Id="rId2971" Type="http://schemas.openxmlformats.org/officeDocument/2006/relationships/hyperlink" Target="https://www.womansworld.com/entertainment/celebrities/yellowstone-landman-stars-on-taylor-sheridans-portrayal-of-women" TargetMode="External"/><Relationship Id="rId1641" Type="http://schemas.openxmlformats.org/officeDocument/2006/relationships/hyperlink" Target="https://www.usmagazine.com/entertainment/news/wwes-kiana-james-quit-corporate-america-job-to-pursue-wrestling-excl/" TargetMode="External"/><Relationship Id="rId2972" Type="http://schemas.openxmlformats.org/officeDocument/2006/relationships/hyperlink" Target="https://www.usmagazine.com/stylish/news/justin-bieber-debuts-hailey-tattoo-during-2026-grammys-performance/" TargetMode="External"/><Relationship Id="rId1675" Type="http://schemas.openxmlformats.org/officeDocument/2006/relationships/hyperlink" Target="https://www.usmagazine.com/celebrity-news/news/jason-bateman-hits-red-carpet-with-wife-after-sobriety-remarks/" TargetMode="External"/><Relationship Id="rId1676" Type="http://schemas.openxmlformats.org/officeDocument/2006/relationships/hyperlink" Target="https://www.usmagazine.com/entertainment/news/3-new-hbo-max-movies-to-watch-in-february-2026-ranked-by-imdb-rating/" TargetMode="External"/><Relationship Id="rId1677" Type="http://schemas.openxmlformats.org/officeDocument/2006/relationships/hyperlink" Target="https://www.usmagazine.com/shopping/news/colorful-denim-patterned-jeans/" TargetMode="External"/><Relationship Id="rId1678" Type="http://schemas.openxmlformats.org/officeDocument/2006/relationships/hyperlink" Target="https://www.usmagazine.com/entertainment/news/survivor-50-cast-tells-all-on-living-conditions-game-secrets-excl/" TargetMode="External"/><Relationship Id="rId1679" Type="http://schemas.openxmlformats.org/officeDocument/2006/relationships/hyperlink" Target="https://www.lifeandstylemag.com/posts/7-throwback-songs-you-had-no-idea-bruno-mars-wrote/" TargetMode="External"/><Relationship Id="rId849" Type="http://schemas.openxmlformats.org/officeDocument/2006/relationships/hyperlink" Target="https://www.usmagazine.com/sports/news/sherrone-moore-scores-legal-win-judge-cites-glaring-arrest-concern/" TargetMode="External"/><Relationship Id="rId844" Type="http://schemas.openxmlformats.org/officeDocument/2006/relationships/hyperlink" Target="https://www.usmagazine.com/entertainment/pictures/golfer-collin-morikawa-katherine-zhus-relationship-timeline/" TargetMode="External"/><Relationship Id="rId843" Type="http://schemas.openxmlformats.org/officeDocument/2006/relationships/hyperlink" Target="https://www.usmagazine.com/celebrity-news/news/jax-taylor-has-completely-transformed-his-life-after-the-valley-exit-excl/" TargetMode="External"/><Relationship Id="rId842" Type="http://schemas.openxmlformats.org/officeDocument/2006/relationships/hyperlink" Target="https://www.usmagazine.com/entertainment/news/amanda-seyfried-admits-shed-be-pissed-if-shes-left-out-of-mamma-mia-3/" TargetMode="External"/><Relationship Id="rId841" Type="http://schemas.openxmlformats.org/officeDocument/2006/relationships/hyperlink" Target="https://www.usmagazine.com/celebrity-news/news/prince-andrew-evidence-is-damning-as-he-faces-life-in-prison/" TargetMode="External"/><Relationship Id="rId848" Type="http://schemas.openxmlformats.org/officeDocument/2006/relationships/hyperlink" Target="https://www.womansworld.com/aging/menopause/lisa-rinna-opens-up-about-staying-healthy-after-50-exclusive" TargetMode="External"/><Relationship Id="rId847" Type="http://schemas.openxmlformats.org/officeDocument/2006/relationships/hyperlink" Target="https://www.usmagazine.com/entertainment/news/usa-olympians-madison-chock-and-evan-bates-cry-over-narrowly-losing-gold/" TargetMode="External"/><Relationship Id="rId846" Type="http://schemas.openxmlformats.org/officeDocument/2006/relationships/hyperlink" Target="https://www.usmagazine.com/celebrity-news/news/team-usa-figure-skater-amber-glenn-reveals-2026-winter-olympics-crush/" TargetMode="External"/><Relationship Id="rId845" Type="http://schemas.openxmlformats.org/officeDocument/2006/relationships/hyperlink" Target="https://www.usmagazine.com/crime-news/news/savannah-guthries-mom-nancys-friend-says-she-has-no-enemies-excl/" TargetMode="External"/><Relationship Id="rId1670" Type="http://schemas.openxmlformats.org/officeDocument/2006/relationships/hyperlink" Target="https://www.usmagazine.com/celebrity-news/news/fbi-photos-show-nancy-guthrie-kidnapping-suspect-could-be-armed/" TargetMode="External"/><Relationship Id="rId840" Type="http://schemas.openxmlformats.org/officeDocument/2006/relationships/hyperlink" Target="https://www.usmagazine.com/crime-news/news/florida-day-care-workers-charged-with-child-abuse-hit-children-police/" TargetMode="External"/><Relationship Id="rId1671" Type="http://schemas.openxmlformats.org/officeDocument/2006/relationships/hyperlink" Target="https://www.usmagazine.com/celebrity-news/news/alfonso-ribeiro-shares-photo-from-last-goodbye-with-james-van-der-beek/" TargetMode="External"/><Relationship Id="rId1672" Type="http://schemas.openxmlformats.org/officeDocument/2006/relationships/hyperlink" Target="https://www.usmagazine.com/celebrity-news/news/schitts-creek-cast-react-to-catherine-oharas-death-at-age-71/" TargetMode="External"/><Relationship Id="rId1673" Type="http://schemas.openxmlformats.org/officeDocument/2006/relationships/hyperlink" Target="https://www.lifeandstylemag.com/posts/your-free-guide-to-a-clutter-free-home/" TargetMode="External"/><Relationship Id="rId1674" Type="http://schemas.openxmlformats.org/officeDocument/2006/relationships/hyperlink" Target="https://www.usmagazine.com/celebrity-news/news/inside-savannah-guthries-unbreakable-bond-with-her-sister-annie-guthrie/" TargetMode="External"/><Relationship Id="rId1664" Type="http://schemas.openxmlformats.org/officeDocument/2006/relationships/hyperlink" Target="https://www.usmagazine.com/crime-news/news/sisters-accused-of-treating-child-as-slave-charged-with-forced-labor/" TargetMode="External"/><Relationship Id="rId2995" Type="http://schemas.openxmlformats.org/officeDocument/2006/relationships/hyperlink" Target="https://www.usmagazine.com/celebrity-news/news/mary-cosby-shared-post-after-sons-jail-release-weeks-before-death/" TargetMode="External"/><Relationship Id="rId1665" Type="http://schemas.openxmlformats.org/officeDocument/2006/relationships/hyperlink" Target="https://www.usmagazine.com/entertainment/news/leann-rimes-reveals-if-husband-eddie-cibrian-will-be-on-9-1-1-nashville/" TargetMode="External"/><Relationship Id="rId2996" Type="http://schemas.openxmlformats.org/officeDocument/2006/relationships/hyperlink" Target="https://www.usmagazine.com/shopping/news/cool-girl-spring-trench-coats/" TargetMode="External"/><Relationship Id="rId1666" Type="http://schemas.openxmlformats.org/officeDocument/2006/relationships/hyperlink" Target="https://www.usmagazine.com/crime-news/news/nc-man-murdered-dance-student-girlfriend-because-she-wouldnt-be-exclusive/" TargetMode="External"/><Relationship Id="rId2997" Type="http://schemas.openxmlformats.org/officeDocument/2006/relationships/hyperlink" Target="https://www.usmagazine.com/entertainment/news/3-best-new-prime-video-movies-im-watching-this-weekend-february-27-march-1-2026/" TargetMode="External"/><Relationship Id="rId1667" Type="http://schemas.openxmlformats.org/officeDocument/2006/relationships/hyperlink" Target="https://www.usmagazine.com/celebrity-news/news/hilary-duff-and-husband-matthew-koma-debate-fears-hed-leave-her/" TargetMode="External"/><Relationship Id="rId2998" Type="http://schemas.openxmlformats.org/officeDocument/2006/relationships/hyperlink" Target="https://www.usmagazine.com/entertainment/news/antonio-gibsons-pregnant-wife-sits-in-nosebleeds-at-super-bowl-2026/" TargetMode="External"/><Relationship Id="rId1668" Type="http://schemas.openxmlformats.org/officeDocument/2006/relationships/hyperlink" Target="https://www.usmagazine.com/entertainment/news/zamboni-driver-killed-in-freak-accident-at-ice-rink-in-colorado/" TargetMode="External"/><Relationship Id="rId2999" Type="http://schemas.openxmlformats.org/officeDocument/2006/relationships/hyperlink" Target="https://www.usmagazine.com/entertainment/news/love-story-creator-defends-not-consulting-kennedy-family-on-fx-show/" TargetMode="External"/><Relationship Id="rId1669" Type="http://schemas.openxmlformats.org/officeDocument/2006/relationships/hyperlink" Target="https://www.usmagazine.com/celebrity-news/news/how-king-charles-and-more-royals-reacted-to-prince-andrews-ties-to-epstein/" TargetMode="External"/><Relationship Id="rId839" Type="http://schemas.openxmlformats.org/officeDocument/2006/relationships/hyperlink" Target="https://www.usmagazine.com/celebrity-news/news/crystal-hefner-files-complaint-over-hugh-hefners-explicit-scrapbooks/" TargetMode="External"/><Relationship Id="rId838" Type="http://schemas.openxmlformats.org/officeDocument/2006/relationships/hyperlink" Target="https://www.usmagazine.com/crime-news/news/man-allegedly-threw-knife-at-his-sister-during-argument-about-her-loud-music/" TargetMode="External"/><Relationship Id="rId833" Type="http://schemas.openxmlformats.org/officeDocument/2006/relationships/hyperlink" Target="https://www.womansworld.com/wellness/heart-health/eliquis-side-effects-and-why-pairing-it-with-aspirin-may-be-risky" TargetMode="External"/><Relationship Id="rId832" Type="http://schemas.openxmlformats.org/officeDocument/2006/relationships/hyperlink" Target="https://www.usmagazine.com/crime-news/news/nj-doctor-who-needed-chaperone-for-female-patients-suspended-again/" TargetMode="External"/><Relationship Id="rId831" Type="http://schemas.openxmlformats.org/officeDocument/2006/relationships/hyperlink" Target="https://www.usmagazine.com/entertainment/news/erika-kirk-absent-from-tpusa-halftime-show-amid-tribute-to-late-husband/" TargetMode="External"/><Relationship Id="rId830" Type="http://schemas.openxmlformats.org/officeDocument/2006/relationships/hyperlink" Target="https://www.usmagazine.com/crime-news/news/florida-mom-arrested-after-5-year-old-son-was-found-dead-in-trash-bag/" TargetMode="External"/><Relationship Id="rId837" Type="http://schemas.openxmlformats.org/officeDocument/2006/relationships/hyperlink" Target="https://www.usmagazine.com/crime-news/news/florida-mom-left-children-in-car-with-uber-driver-for-hours-court-docs/" TargetMode="External"/><Relationship Id="rId836" Type="http://schemas.openxmlformats.org/officeDocument/2006/relationships/hyperlink" Target="https://www.usmagazine.com/entertainment/news/nearly-half-of-nfl-players-disapprove-of-bad-bunnys-super-bowl-performance/" TargetMode="External"/><Relationship Id="rId835" Type="http://schemas.openxmlformats.org/officeDocument/2006/relationships/hyperlink" Target="https://www.usmagazine.com/celebrity-news/news/matthew-mcconaughey-recalls-getting-blistering-geysers-of-pus-acne-as-teen/" TargetMode="External"/><Relationship Id="rId834" Type="http://schemas.openxmlformats.org/officeDocument/2006/relationships/hyperlink" Target="https://www.usmagazine.com/celebrity-news/news/university-of-northern-iowa-football-star-dead-parker-sutherland-was-18/" TargetMode="External"/><Relationship Id="rId2990" Type="http://schemas.openxmlformats.org/officeDocument/2006/relationships/hyperlink" Target="https://www.usmagazine.com/celebrity-news/news/who-is-mishka-silva-meet-20-year-old-influencer-seen-with-tobey-maguire/" TargetMode="External"/><Relationship Id="rId1660" Type="http://schemas.openxmlformats.org/officeDocument/2006/relationships/hyperlink" Target="https://www.usmagazine.com/celebrity-news/news/how-nbc-honored-savannah-guthrie-during-state-of-the-union-coverage/" TargetMode="External"/><Relationship Id="rId2991" Type="http://schemas.openxmlformats.org/officeDocument/2006/relationships/hyperlink" Target="https://www.usmagazine.com/entertainment/news/jill-zarin-breaks-silence-over-bad-bunny-video-being-fired-from-rhony-show/" TargetMode="External"/><Relationship Id="rId1661" Type="http://schemas.openxmlformats.org/officeDocument/2006/relationships/hyperlink" Target="https://www.usmagazine.com/shopping/news/gwyneth-paltrow-newest-protein-obsession/" TargetMode="External"/><Relationship Id="rId2992" Type="http://schemas.openxmlformats.org/officeDocument/2006/relationships/hyperlink" Target="https://www.usmagazine.com/celebrity-news/news/patrick-dempsey-shares-details-on-eric-danes-final-days-before-death/" TargetMode="External"/><Relationship Id="rId1662" Type="http://schemas.openxmlformats.org/officeDocument/2006/relationships/hyperlink" Target="https://www.usmagazine.com/celebrity-moms/news/los-angeles-dodgers-freddie-freemans-wife-expecting-baby-no-4/" TargetMode="External"/><Relationship Id="rId2993" Type="http://schemas.openxmlformats.org/officeDocument/2006/relationships/hyperlink" Target="https://www.womansworld.com/entertainment/celebrities/susan-lucci-grief-exclusive" TargetMode="External"/><Relationship Id="rId1663" Type="http://schemas.openxmlformats.org/officeDocument/2006/relationships/hyperlink" Target="https://www.usmagazine.com/celebrity-news/news/prince-harry-avoids-addressing-prince-andrews-arrest-during-tv-interview/" TargetMode="External"/><Relationship Id="rId2994" Type="http://schemas.openxmlformats.org/officeDocument/2006/relationships/hyperlink" Target="https://www.usmagazine.com/entertainment/news/what-is-megan-moroneys-song-wedding-dress-about-lyrics-explained/" TargetMode="External"/><Relationship Id="rId2148" Type="http://schemas.openxmlformats.org/officeDocument/2006/relationships/hyperlink" Target="https://www.usmagazine.com/celebrity-news/news/fbi-shares-new-video-of-potential-suspect-at-nancy-guthries-home/" TargetMode="External"/><Relationship Id="rId2149" Type="http://schemas.openxmlformats.org/officeDocument/2006/relationships/hyperlink" Target="https://www.usmagazine.com/celebrity-news/news/robert-carradine-dead-lizzie-mcguire-star-dies-at-71-after-bipolar-battle/" TargetMode="External"/><Relationship Id="rId3479" Type="http://schemas.openxmlformats.org/officeDocument/2006/relationships/hyperlink" Target="https://www.womansworld.com/entertainment/madison-chock-and-evan-bates-moms-friendship-at-the-olympics" TargetMode="External"/><Relationship Id="rId3470" Type="http://schemas.openxmlformats.org/officeDocument/2006/relationships/hyperlink" Target="https://www.usmagazine.com/crime-news/news/texas-woman-arrested-charged-with-sexually-assaulting-juvenile-patient/" TargetMode="External"/><Relationship Id="rId2140" Type="http://schemas.openxmlformats.org/officeDocument/2006/relationships/hyperlink" Target="https://www.usmagazine.com/shopping/news/kate-middleton-penelope-cruz-mini-bag-trend/" TargetMode="External"/><Relationship Id="rId3472" Type="http://schemas.openxmlformats.org/officeDocument/2006/relationships/hyperlink" Target="https://www.womansworld.com/entertainment/tv-shows/boys-of-tommen-tv-series-prime-video-what-we-know" TargetMode="External"/><Relationship Id="rId2141" Type="http://schemas.openxmlformats.org/officeDocument/2006/relationships/hyperlink" Target="https://www.usmagazine.com/celebrity-news/news/dorit-claims-pk-is-drinking-again-during-rhobh-sit-down-with-mauricio/" TargetMode="External"/><Relationship Id="rId3471" Type="http://schemas.openxmlformats.org/officeDocument/2006/relationships/hyperlink" Target="https://www.usmagazine.com/entertainment/news/matlock-throws-shade-at-david-del-rios-exit-after-sexual-assault-claims/" TargetMode="External"/><Relationship Id="rId2142" Type="http://schemas.openxmlformats.org/officeDocument/2006/relationships/hyperlink" Target="https://www.usmagazine.com/shopping/news/amazon-winter-fashion-drops-rich-mom/" TargetMode="External"/><Relationship Id="rId3474" Type="http://schemas.openxmlformats.org/officeDocument/2006/relationships/hyperlink" Target="https://www.usmagazine.com/celebrity-news/news/dave-couliers-tongue-cancer-is-in-remission-4-months-after-diagnosis/" TargetMode="External"/><Relationship Id="rId2143" Type="http://schemas.openxmlformats.org/officeDocument/2006/relationships/hyperlink" Target="https://www.usmagazine.com/celebrity-news/news/brianna-chickenfry-calls-ex-bff-grace-omalley-evil-in-rare-comment/" TargetMode="External"/><Relationship Id="rId3473" Type="http://schemas.openxmlformats.org/officeDocument/2006/relationships/hyperlink" Target="https://www.usmagazine.com/celebrity-news/pictures/kylie-jenner-reveals-home-renovations-on-her-18000-square-foot-mansion/" TargetMode="External"/><Relationship Id="rId2144" Type="http://schemas.openxmlformats.org/officeDocument/2006/relationships/hyperlink" Target="https://www.lifeandstylemag.com/posts/travis-kelce-talks-being-an-uncle-to-kylie-kelces-kids/" TargetMode="External"/><Relationship Id="rId3476" Type="http://schemas.openxmlformats.org/officeDocument/2006/relationships/hyperlink" Target="https://www.usmagazine.com/celebrity-news/news/what-james-van-der-beeks-wife-kimberly-said-about-his-cancer-battle/" TargetMode="External"/><Relationship Id="rId2145" Type="http://schemas.openxmlformats.org/officeDocument/2006/relationships/hyperlink" Target="https://www.usmagazine.com/shopping/news/flattering-boat-neck-tops-east-coast-style/" TargetMode="External"/><Relationship Id="rId3475" Type="http://schemas.openxmlformats.org/officeDocument/2006/relationships/hyperlink" Target="https://www.usmagazine.com/celebrity-news/news/what-is-ray-js-black-heart-the-singers-health-battle-explained/" TargetMode="External"/><Relationship Id="rId2146" Type="http://schemas.openxmlformats.org/officeDocument/2006/relationships/hyperlink" Target="https://www.usmagazine.com/entertainment/news/3-best-new-hulu-movies-im-watching-this-weekend-february-27-march-1/" TargetMode="External"/><Relationship Id="rId3478" Type="http://schemas.openxmlformats.org/officeDocument/2006/relationships/hyperlink" Target="https://www.usmagazine.com/entertainment/news/2026-grammys-nominees-and-winners-see-the-complete-list/" TargetMode="External"/><Relationship Id="rId2147" Type="http://schemas.openxmlformats.org/officeDocument/2006/relationships/hyperlink" Target="https://www.usmagazine.com/shopping/news/runway-approved-colorful-printed-blouses/" TargetMode="External"/><Relationship Id="rId3477" Type="http://schemas.openxmlformats.org/officeDocument/2006/relationships/hyperlink" Target="https://www.usmagazine.com/sports/news/ole-miss-football-coach-draws-ire-for-what-he-tells-his-players-with-kids/" TargetMode="External"/><Relationship Id="rId2137" Type="http://schemas.openxmlformats.org/officeDocument/2006/relationships/hyperlink" Target="https://www.womansworld.com/entertainment/music/taylor-sheridan-bosque-ranch-live-returns-with-yellowstone-stars" TargetMode="External"/><Relationship Id="rId3469" Type="http://schemas.openxmlformats.org/officeDocument/2006/relationships/hyperlink" Target="https://www.usmagazine.com/celebrity-news/news/kesha-honors-james-van-der-beek-after-he-starred-in-her-blow-video/" TargetMode="External"/><Relationship Id="rId2138" Type="http://schemas.openxmlformats.org/officeDocument/2006/relationships/hyperlink" Target="https://www.usmagazine.com/stylish/news/sotd-kaley-cuoco-cozy-winter-cardigan-look-amazon/" TargetMode="External"/><Relationship Id="rId3468" Type="http://schemas.openxmlformats.org/officeDocument/2006/relationships/hyperlink" Target="https://www.usmagazine.com/entertainment/news/wuthering-heights-director-emerald-fennell-defends-movie-changes-ending/" TargetMode="External"/><Relationship Id="rId2139" Type="http://schemas.openxmlformats.org/officeDocument/2006/relationships/hyperlink" Target="https://www.usmagazine.com/shopping/news/kate-middleton-superga-sneakers-nordstrom/" TargetMode="External"/><Relationship Id="rId3461" Type="http://schemas.openxmlformats.org/officeDocument/2006/relationships/hyperlink" Target="https://www.usmagazine.com/entertainment/news/masked-singer-pays-tribute-to-griffin-james-van-der-beek-after-his-death/" TargetMode="External"/><Relationship Id="rId2130" Type="http://schemas.openxmlformats.org/officeDocument/2006/relationships/hyperlink" Target="https://www.usmagazine.com/crime-news/news/michigan-student-found-dead-after-going-missing-in-extreme-temperatures/" TargetMode="External"/><Relationship Id="rId3460" Type="http://schemas.openxmlformats.org/officeDocument/2006/relationships/hyperlink" Target="https://www.usmagazine.com/crime-news/news/slovak-man-wanted-by-italian-police-busted-at-2026-olympic-games-in-milan/" TargetMode="External"/><Relationship Id="rId2131" Type="http://schemas.openxmlformats.org/officeDocument/2006/relationships/hyperlink" Target="https://www.womansworld.com/entertainment/celebrities/sam-elliott-and-more-yellowstone-stars-who-served-in-the-military" TargetMode="External"/><Relationship Id="rId3463" Type="http://schemas.openxmlformats.org/officeDocument/2006/relationships/hyperlink" Target="https://www.usmagazine.com/celebrity-news/news/mike-epps-apologizes-to-nicki-minaj-after-sexual-donald-trump-joke/" TargetMode="External"/><Relationship Id="rId2132" Type="http://schemas.openxmlformats.org/officeDocument/2006/relationships/hyperlink" Target="https://www.usmagazine.com/entertainment/news/devil-wears-prada-2-official-trailer-brings-the-drama-and-the-fashion/" TargetMode="External"/><Relationship Id="rId3462" Type="http://schemas.openxmlformats.org/officeDocument/2006/relationships/hyperlink" Target="https://www.usmagazine.com/celebrity-news/news/alix-earle-says-she-was-up-until-6-am-after-dancing-with-tom-brady/" TargetMode="External"/><Relationship Id="rId2133" Type="http://schemas.openxmlformats.org/officeDocument/2006/relationships/hyperlink" Target="https://www.usmagazine.com/shopping/news/jennifer-aniston-90s-bag-look-amazon/" TargetMode="External"/><Relationship Id="rId3465" Type="http://schemas.openxmlformats.org/officeDocument/2006/relationships/hyperlink" Target="https://www.usmagazine.com/entertainment/news/where-is-bridgerton-filmed-key-locations-featured-in-the-show-explained/" TargetMode="External"/><Relationship Id="rId2134" Type="http://schemas.openxmlformats.org/officeDocument/2006/relationships/hyperlink" Target="https://www.usmagazine.com/entertainment/news/3-good-netflix-movies-with-bad-rotten-tomatoes-scores-february-2026/" TargetMode="External"/><Relationship Id="rId3464" Type="http://schemas.openxmlformats.org/officeDocument/2006/relationships/hyperlink" Target="https://www.womansworld.com/life/money/lottery-scams-spot-avoid" TargetMode="External"/><Relationship Id="rId2135" Type="http://schemas.openxmlformats.org/officeDocument/2006/relationships/hyperlink" Target="https://www.usmagazine.com/celebrity-news/news/sheriff-handling-nancy-guthries-case-reveals-brother-died-1-day-after-abduction/" TargetMode="External"/><Relationship Id="rId3467" Type="http://schemas.openxmlformats.org/officeDocument/2006/relationships/hyperlink" Target="https://www.usmagazine.com/celebrity-news/news/why-onlyfans-annie-knight-is-losing-10k-per-month-pretty-upset/" TargetMode="External"/><Relationship Id="rId2136" Type="http://schemas.openxmlformats.org/officeDocument/2006/relationships/hyperlink" Target="https://www.usmagazine.com/entertainment/news/the-rookie-1st-look-sela-ward-makes-debut-as-tims-mom-meets-lucy/" TargetMode="External"/><Relationship Id="rId3466" Type="http://schemas.openxmlformats.org/officeDocument/2006/relationships/hyperlink" Target="https://www.usmagazine.com/shopping/news/winter-spring-guide-layering-pieces-amazon/" TargetMode="External"/><Relationship Id="rId3490" Type="http://schemas.openxmlformats.org/officeDocument/2006/relationships/hyperlink" Target="https://www.usmagazine.com/entertainment/news/matlocks-david-del-rio-remains-fired-after-new-sexual-assault-investigation/" TargetMode="External"/><Relationship Id="rId2160" Type="http://schemas.openxmlformats.org/officeDocument/2006/relationships/hyperlink" Target="https://www.usmagazine.com/celebrity-news/news/prince-william-and-kate-middleton-break-silence-on-epstein-files/" TargetMode="External"/><Relationship Id="rId3492" Type="http://schemas.openxmlformats.org/officeDocument/2006/relationships/hyperlink" Target="https://www.usmagazine.com/crime-news/news/5-men-arrested-in-north-carolina-home-invasion-charged-with-sexual-assault/" TargetMode="External"/><Relationship Id="rId2161" Type="http://schemas.openxmlformats.org/officeDocument/2006/relationships/hyperlink" Target="https://www.usmagazine.com/entertainment/news/inside-the-olympic-village-see-where-athletes-sleep-at-the-2026-games/" TargetMode="External"/><Relationship Id="rId3491" Type="http://schemas.openxmlformats.org/officeDocument/2006/relationships/hyperlink" Target="https://www.usmagazine.com/crime-news/news/man-dismembered-pregnant-sister-because-he-believed-she-was-no-longer-innocent/" TargetMode="External"/><Relationship Id="rId2162" Type="http://schemas.openxmlformats.org/officeDocument/2006/relationships/hyperlink" Target="https://www.usmagazine.com/celebrity-news/news/donald-trump-claims-there-are-new-clues-in-search-for-nancy-guthrie/" TargetMode="External"/><Relationship Id="rId3494" Type="http://schemas.openxmlformats.org/officeDocument/2006/relationships/hyperlink" Target="https://www.usmagazine.com/entertainment/news/lady-gaga-thanks-bad-bunny-for-super-bowl-2026-halftime-show-guest-spot/" TargetMode="External"/><Relationship Id="rId2163" Type="http://schemas.openxmlformats.org/officeDocument/2006/relationships/hyperlink" Target="https://www.usmagazine.com/entertainment/news/bridgerton-fans-think-main-cast-member-confirmed-their-characters-death/" TargetMode="External"/><Relationship Id="rId3493" Type="http://schemas.openxmlformats.org/officeDocument/2006/relationships/hyperlink" Target="https://www.womansworld.com/life/outlander-tv-series-theme-music-on-hatch-alarm-clock" TargetMode="External"/><Relationship Id="rId2164" Type="http://schemas.openxmlformats.org/officeDocument/2006/relationships/hyperlink" Target="https://www.usmagazine.com/celebrity-news/news/is-mexico-involved-in-nancy-guthries-disappearance-explaining-the-theory/" TargetMode="External"/><Relationship Id="rId3496" Type="http://schemas.openxmlformats.org/officeDocument/2006/relationships/hyperlink" Target="https://www.usmagazine.com/shopping/news/traitors-maura-higgins-hydrating-face-mask/" TargetMode="External"/><Relationship Id="rId2165" Type="http://schemas.openxmlformats.org/officeDocument/2006/relationships/hyperlink" Target="https://www.usmagazine.com/celebrity-news/news/drew-scott-announces-death-of-mother-in-law-habu-in-emotional-statement/" TargetMode="External"/><Relationship Id="rId3495" Type="http://schemas.openxmlformats.org/officeDocument/2006/relationships/hyperlink" Target="https://www.usmagazine.com/entertainment/news/hot-mls-players-lionel-messi-son-heung-min-and-more-soccer-studs/" TargetMode="External"/><Relationship Id="rId2166" Type="http://schemas.openxmlformats.org/officeDocument/2006/relationships/hyperlink" Target="https://www.usmagazine.com/stylish/news/jennifer-garner-opens-up-about-botox-and-reveals-if-shell-get-a-facelift/" TargetMode="External"/><Relationship Id="rId3498" Type="http://schemas.openxmlformats.org/officeDocument/2006/relationships/hyperlink" Target="https://www.usmagazine.com/entertainment/news/mike-white-explains-why-survivor-fans-suck-they-are-sadistic/" TargetMode="External"/><Relationship Id="rId2167" Type="http://schemas.openxmlformats.org/officeDocument/2006/relationships/hyperlink" Target="https://www.usmagazine.com/entertainment/news/herbert-and-beer-seen-on-rare-public-date-night-at-pre-grammys-gala/" TargetMode="External"/><Relationship Id="rId3497" Type="http://schemas.openxmlformats.org/officeDocument/2006/relationships/hyperlink" Target="https://www.usmagazine.com/celebrity-news/news/james-van-der-beeks-friend-mehcad-brooks-details-how-he-handled-death/" TargetMode="External"/><Relationship Id="rId2168" Type="http://schemas.openxmlformats.org/officeDocument/2006/relationships/hyperlink" Target="https://www.usmagazine.com/celebrity-news/news/benny-blanco-reveals-why-selena-gomez-was-crying-days-before-wedding/" TargetMode="External"/><Relationship Id="rId2169" Type="http://schemas.openxmlformats.org/officeDocument/2006/relationships/hyperlink" Target="https://www.usmagazine.com/celebrity-news/news/katherine-heigl-mourns-greys-anatomy-costar-eric-dane-after-death-at-53/" TargetMode="External"/><Relationship Id="rId3499" Type="http://schemas.openxmlformats.org/officeDocument/2006/relationships/hyperlink" Target="https://www.usmagazine.com/celebrity-news/news/manchester-orchestra-drummer-timothy-very-dead-at-42-band-confirm/" TargetMode="External"/><Relationship Id="rId2159" Type="http://schemas.openxmlformats.org/officeDocument/2006/relationships/hyperlink" Target="https://www.womansworld.com/entertainment/classic-tv/don-knotts-how-childhood-trauma-created-the-legend-of-barney-fife" TargetMode="External"/><Relationship Id="rId3481" Type="http://schemas.openxmlformats.org/officeDocument/2006/relationships/hyperlink" Target="https://www.usmagazine.com/entertainment/news/is-a-knight-of-the-seven-kingdoms-a-worthy-game-of-thrones-spinoff/" TargetMode="External"/><Relationship Id="rId2150" Type="http://schemas.openxmlformats.org/officeDocument/2006/relationships/hyperlink" Target="https://www.usmagazine.com/entertainment/news/president-trump-calls-bad-bunnys-super-bowl-halftime-show-disgusting/" TargetMode="External"/><Relationship Id="rId3480" Type="http://schemas.openxmlformats.org/officeDocument/2006/relationships/hyperlink" Target="https://www.usmagazine.com/stylish/news/chappell-roan-defends-risque-2026-grammys-look-after-criticism/" TargetMode="External"/><Relationship Id="rId2151" Type="http://schemas.openxmlformats.org/officeDocument/2006/relationships/hyperlink" Target="https://www.usmagazine.com/entertainment/news/donald-trump-responds-to-team-usa-skier-after-representation-comments/" TargetMode="External"/><Relationship Id="rId3483" Type="http://schemas.openxmlformats.org/officeDocument/2006/relationships/hyperlink" Target="https://www.usmagazine.com/celebrity-news/news/quinton-aarons-family-shares-positive-update-after-his-spinal-stroke/" TargetMode="External"/><Relationship Id="rId2152" Type="http://schemas.openxmlformats.org/officeDocument/2006/relationships/hyperlink" Target="https://www.usmagazine.com/celebrity-news/news/home-improvements-zachery-ty-bryan-sentenced-to-16-months-in-jail-for-dui/" TargetMode="External"/><Relationship Id="rId3482" Type="http://schemas.openxmlformats.org/officeDocument/2006/relationships/hyperlink" Target="https://www.usmagazine.com/celebrity-news/news/winter-olympian-sturla-holm-laegreids-ex-breaks-silence-on-his-affair/" TargetMode="External"/><Relationship Id="rId2153" Type="http://schemas.openxmlformats.org/officeDocument/2006/relationships/hyperlink" Target="https://www.womansworld.com/life/money/american-express-settlement-are-you-eligible-for-a-payout" TargetMode="External"/><Relationship Id="rId3485" Type="http://schemas.openxmlformats.org/officeDocument/2006/relationships/hyperlink" Target="https://www.womansworld.com/weight-loss/nutrition/how-a-vegan-diet-helps-you-lose-weight-8-times-faster" TargetMode="External"/><Relationship Id="rId2154" Type="http://schemas.openxmlformats.org/officeDocument/2006/relationships/hyperlink" Target="https://www.usmagazine.com/entertainment/news/who-is-gesaffelstein-meet-lady-gagas-grammy-winning-music-producer/" TargetMode="External"/><Relationship Id="rId3484" Type="http://schemas.openxmlformats.org/officeDocument/2006/relationships/hyperlink" Target="https://www.usmagazine.com/entertainment/news/hilary-knight-talks-u-s-canada-rivalry-during-2026-olympics-excl/" TargetMode="External"/><Relationship Id="rId2155" Type="http://schemas.openxmlformats.org/officeDocument/2006/relationships/hyperlink" Target="https://www.usmagazine.com/crime-news/news/woman-staying-at-familys-home-kidnapped-toddler-girl-arizona-police/" TargetMode="External"/><Relationship Id="rId3487" Type="http://schemas.openxmlformats.org/officeDocument/2006/relationships/hyperlink" Target="https://www.womansworld.com/entertainment/books/olympic-memoirs-8-inspiring-true-tales" TargetMode="External"/><Relationship Id="rId2156" Type="http://schemas.openxmlformats.org/officeDocument/2006/relationships/hyperlink" Target="https://www.usmagazine.com/celebrity-news/news/wendy-williams-father-thomas-dead-at-94-amid-her-guardianship-battle/" TargetMode="External"/><Relationship Id="rId3486" Type="http://schemas.openxmlformats.org/officeDocument/2006/relationships/hyperlink" Target="https://www.womansworld.com/wellness/pain-management/what-is-the-most-effective-medication-for-arthritis" TargetMode="External"/><Relationship Id="rId2157" Type="http://schemas.openxmlformats.org/officeDocument/2006/relationships/hyperlink" Target="https://www.usmagazine.com/entertainment/news/3-best-new-to-hbo-max-movies-to-watch-this-weekend-february-13-15-the-notebook-and-more/" TargetMode="External"/><Relationship Id="rId3489" Type="http://schemas.openxmlformats.org/officeDocument/2006/relationships/hyperlink" Target="https://www.usmagazine.com/entertainment/news/bridgerton-fans-spot-editing-error-in-season-4-masquerade-scene/" TargetMode="External"/><Relationship Id="rId2158" Type="http://schemas.openxmlformats.org/officeDocument/2006/relationships/hyperlink" Target="https://www.usmagazine.com/celebrity-news/news/hilary-duff-cries-over-estranged-relationship-with-sister-haylie-duff/" TargetMode="External"/><Relationship Id="rId3488" Type="http://schemas.openxmlformats.org/officeDocument/2006/relationships/hyperlink" Target="https://www.usmagazine.com/shopping/news/editor-approved-winter-coats-jackets-quince/" TargetMode="External"/><Relationship Id="rId2104" Type="http://schemas.openxmlformats.org/officeDocument/2006/relationships/hyperlink" Target="https://www.usmagazine.com/entertainment/news/3-underrated-thrillers-to-watch-on-netflix-and-more-before-february-2026-is-over/" TargetMode="External"/><Relationship Id="rId3436" Type="http://schemas.openxmlformats.org/officeDocument/2006/relationships/hyperlink" Target="https://www.womansworld.com/life/watch-what-matters-with-liz-show" TargetMode="External"/><Relationship Id="rId2105" Type="http://schemas.openxmlformats.org/officeDocument/2006/relationships/hyperlink" Target="https://www.usmagazine.com/celebrity-news/news/whats-next-for-royal-family-after-andrews-arrest-experts-react-excl/" TargetMode="External"/><Relationship Id="rId3435" Type="http://schemas.openxmlformats.org/officeDocument/2006/relationships/hyperlink" Target="https://www.usmagazine.com/celebrity-news/news/madi-prewett-was-set-up-with-grant-troutts-brother-before-their-blind-date/" TargetMode="External"/><Relationship Id="rId2106" Type="http://schemas.openxmlformats.org/officeDocument/2006/relationships/hyperlink" Target="https://www.womansworld.com/entertainment/books/jinger-duggar-vuolo-on-her-new-kids-book" TargetMode="External"/><Relationship Id="rId3438" Type="http://schemas.openxmlformats.org/officeDocument/2006/relationships/hyperlink" Target="https://www.usmagazine.com/entertainment/news/in-defense-of-tell-me-lies-most-hated-character/" TargetMode="External"/><Relationship Id="rId2107" Type="http://schemas.openxmlformats.org/officeDocument/2006/relationships/hyperlink" Target="https://www.usmagazine.com/crime-news/news/man-arrested-for-dui-in-front-of-nancy-guthries-home-amid-investigation/" TargetMode="External"/><Relationship Id="rId3437" Type="http://schemas.openxmlformats.org/officeDocument/2006/relationships/hyperlink" Target="https://www.usmagazine.com/celebrity-news/news/kelsie-domers-daughter-oaklynn-honored-with-be-the-light-memorial-hats/" TargetMode="External"/><Relationship Id="rId2108" Type="http://schemas.openxmlformats.org/officeDocument/2006/relationships/hyperlink" Target="https://www.usmagazine.com/shopping/news/katie-holmes-madewell-bags-presidents-day-sale/" TargetMode="External"/><Relationship Id="rId2109" Type="http://schemas.openxmlformats.org/officeDocument/2006/relationships/hyperlink" Target="https://www.usmagazine.com/celebrity-news/news/catherine-oharas-eulogy-at-john-candys-funeral-resurfaces-after-death/" TargetMode="External"/><Relationship Id="rId3439" Type="http://schemas.openxmlformats.org/officeDocument/2006/relationships/hyperlink" Target="https://www.usmagazine.com/celebrity-news/news/alicia-crowder-reveals-when-tell-me-lies-cast-found-out-the-show-was-ending-excl/" TargetMode="External"/><Relationship Id="rId3430" Type="http://schemas.openxmlformats.org/officeDocument/2006/relationships/hyperlink" Target="https://www.usmagazine.com/entertainment/news/beast-games-secrets-revealed-after-prime-videos-5-million-season-finale/" TargetMode="External"/><Relationship Id="rId2100" Type="http://schemas.openxmlformats.org/officeDocument/2006/relationships/hyperlink" Target="https://www.usmagazine.com/celebrity-moms/news/erin-andrews-reveals-why-her-travel-schedule-is-giving-her-mom-guilt/" TargetMode="External"/><Relationship Id="rId3432" Type="http://schemas.openxmlformats.org/officeDocument/2006/relationships/hyperlink" Target="https://www.usmagazine.com/sports/news/snowboarder-learns-he-broke-his-neck-the-day-after-fall-at-olympics/" TargetMode="External"/><Relationship Id="rId2101" Type="http://schemas.openxmlformats.org/officeDocument/2006/relationships/hyperlink" Target="https://www.usmagazine.com/entertainment/news/3-best-new-prime-video-movies-im-streaming-this-weekend-february-6-8-26/" TargetMode="External"/><Relationship Id="rId3431" Type="http://schemas.openxmlformats.org/officeDocument/2006/relationships/hyperlink" Target="https://www.usmagazine.com/crime-news/news/ex-nfl-player-kevin-johnson-may-be-victim-of-suspected-serial-killer-police-say/" TargetMode="External"/><Relationship Id="rId2102" Type="http://schemas.openxmlformats.org/officeDocument/2006/relationships/hyperlink" Target="https://www.usmagazine.com/entertainment/news/nfls-james-pearce-allegedly-crashed-into-wnba-stars-car-during-dispute/" TargetMode="External"/><Relationship Id="rId3434" Type="http://schemas.openxmlformats.org/officeDocument/2006/relationships/hyperlink" Target="https://www.lifeandstylemag.com/posts/nancy-meyers-returns-to-rom-coms-with-a-new-movie-coming-in-2027/" TargetMode="External"/><Relationship Id="rId2103" Type="http://schemas.openxmlformats.org/officeDocument/2006/relationships/hyperlink" Target="https://www.usmagazine.com/celebrity-news/news/inside-eric-dane-and-ex-alyssa-milanos-decades-long-friendship/" TargetMode="External"/><Relationship Id="rId3433" Type="http://schemas.openxmlformats.org/officeDocument/2006/relationships/hyperlink" Target="https://www.womansworld.com/life/holidays/plan-the-perfect-new-orleans-mardi-gras" TargetMode="External"/><Relationship Id="rId3425" Type="http://schemas.openxmlformats.org/officeDocument/2006/relationships/hyperlink" Target="https://www.usmagazine.com/celebrity-body/news/kylie-jenner-stuns-in-low-plunging-bra-made-entirely-of-pomegranate-seeds-for-lip-butter-launch/" TargetMode="External"/><Relationship Id="rId3424" Type="http://schemas.openxmlformats.org/officeDocument/2006/relationships/hyperlink" Target="https://www.usmagazine.com/celebrity-news/news/rob-schneiders-scandals-and-controversial-moments-over-the-years/" TargetMode="External"/><Relationship Id="rId3427" Type="http://schemas.openxmlformats.org/officeDocument/2006/relationships/hyperlink" Target="https://www.usmagazine.com/celebrity-news/news/jeannie-mai-compares-divorce-to-experiencing-death-after-jeezy-split/" TargetMode="External"/><Relationship Id="rId3426" Type="http://schemas.openxmlformats.org/officeDocument/2006/relationships/hyperlink" Target="https://www.womansworld.com/life/animals/scientists-rediscover-21-lost-species-including-11-inch-millipede" TargetMode="External"/><Relationship Id="rId3429" Type="http://schemas.openxmlformats.org/officeDocument/2006/relationships/hyperlink" Target="https://www.usmagazine.com/celebrity-moms/news/bachelors-krystal-nielson-details-sons-extremely-traumatic-birth/" TargetMode="External"/><Relationship Id="rId3428" Type="http://schemas.openxmlformats.org/officeDocument/2006/relationships/hyperlink" Target="https://www.usmagazine.com/entertainment/news/bad-bunny-wins-big-at-grammys-2026-before-super-bowl-halftime-show/" TargetMode="External"/><Relationship Id="rId899" Type="http://schemas.openxmlformats.org/officeDocument/2006/relationships/hyperlink" Target="https://www.usmagazine.com/crime-news/news/north-carolina-mom-allegedly-killed-her-child-tried-to-kill-another/" TargetMode="External"/><Relationship Id="rId898" Type="http://schemas.openxmlformats.org/officeDocument/2006/relationships/hyperlink" Target="https://www.womansworld.com/wellness/how-to-boost-your-thyroid-function-naturally-after-50" TargetMode="External"/><Relationship Id="rId897" Type="http://schemas.openxmlformats.org/officeDocument/2006/relationships/hyperlink" Target="https://www.womansworld.com/life/money/if-i-remarry-what-happens-to-my-social-security-benefits-experts-explain" TargetMode="External"/><Relationship Id="rId896" Type="http://schemas.openxmlformats.org/officeDocument/2006/relationships/hyperlink" Target="https://www.womansworld.com/entertainment/celebrities/kaitlin-olson-and-rob-mcelhenney-relationship-timeline-and-marriage" TargetMode="External"/><Relationship Id="rId891" Type="http://schemas.openxmlformats.org/officeDocument/2006/relationships/hyperlink" Target="https://www.usmagazine.com/celebrity-news/news/celebrities-defend-james-van-der-beek-familys-gofundme-after-his-death/" TargetMode="External"/><Relationship Id="rId890" Type="http://schemas.openxmlformats.org/officeDocument/2006/relationships/hyperlink" Target="https://www.usmagazine.com/entertainment/news/s-w-a-ts-david-lim-joins-shemar-moores-spinoff-after-slamming-show/" TargetMode="External"/><Relationship Id="rId895" Type="http://schemas.openxmlformats.org/officeDocument/2006/relationships/hyperlink" Target="https://www.usmagazine.com/shopping/news/kate-middleton-kerastase-nutritive-bain-shampoo-amazon/" TargetMode="External"/><Relationship Id="rId3421" Type="http://schemas.openxmlformats.org/officeDocument/2006/relationships/hyperlink" Target="https://www.usmagazine.com/crime-news/news/sheriff-clarifies-timeline-of-when-nancy-guthrie-went-missing-details/" TargetMode="External"/><Relationship Id="rId894" Type="http://schemas.openxmlformats.org/officeDocument/2006/relationships/hyperlink" Target="https://www.usmagazine.com/celebrity-news/news/ryan-reynolds-ex-scarlett-johansson-named-in-lively-baldoni-case-excl/" TargetMode="External"/><Relationship Id="rId3420" Type="http://schemas.openxmlformats.org/officeDocument/2006/relationships/hyperlink" Target="https://www.usmagazine.com/celebrity-news/news/virginia-giuffres-family-speaks-out-after-prince-andrews-arrest/" TargetMode="External"/><Relationship Id="rId893" Type="http://schemas.openxmlformats.org/officeDocument/2006/relationships/hyperlink" Target="https://www.usmagazine.com/crime-news/news/man-shoots-wife-in-wheelchair-during-fight-about-cooking-dinner/" TargetMode="External"/><Relationship Id="rId3423" Type="http://schemas.openxmlformats.org/officeDocument/2006/relationships/hyperlink" Target="https://www.usmagazine.com/celebrity-news/news/jenna-bush-hager-cries-after-vigil-for-savannah-guthries-missing-mom/" TargetMode="External"/><Relationship Id="rId892" Type="http://schemas.openxmlformats.org/officeDocument/2006/relationships/hyperlink" Target="https://www.usmagazine.com/celebrity-news/news/hailey-bieber-reflects-on-her-health-after-stroke-heart-surgery/" TargetMode="External"/><Relationship Id="rId3422" Type="http://schemas.openxmlformats.org/officeDocument/2006/relationships/hyperlink" Target="https://www.usmagazine.com/celebrity-news/news/rhoslc-star-mary-cosbys-candid-quotes-about-her-sons-addiction-battle/" TargetMode="External"/><Relationship Id="rId2126" Type="http://schemas.openxmlformats.org/officeDocument/2006/relationships/hyperlink" Target="https://www.usmagazine.com/shopping/news/writer-approved-denim-trends-2026/" TargetMode="External"/><Relationship Id="rId3458" Type="http://schemas.openxmlformats.org/officeDocument/2006/relationships/hyperlink" Target="https://www.womansworld.com/life/money/how-to-save-in-subscriptions-and-hidden-bank-fees" TargetMode="External"/><Relationship Id="rId2127" Type="http://schemas.openxmlformats.org/officeDocument/2006/relationships/hyperlink" Target="https://www.usmagazine.com/celebrity-news/news/john-f-kennedy-jr-s-dating-history-from-daryl-hannah-to-carolyn-bessette/" TargetMode="External"/><Relationship Id="rId3457" Type="http://schemas.openxmlformats.org/officeDocument/2006/relationships/hyperlink" Target="https://www.usmagazine.com/entertainment/news/when-is-ariana-grandes-hit-musical-wicked-for-good-streaming/" TargetMode="External"/><Relationship Id="rId2128" Type="http://schemas.openxmlformats.org/officeDocument/2006/relationships/hyperlink" Target="https://www.usmagazine.com/celebrity-news/news/prince-andrew-and-ex-fergie-in-survival-mode-after-his-arrest-excl/" TargetMode="External"/><Relationship Id="rId2129" Type="http://schemas.openxmlformats.org/officeDocument/2006/relationships/hyperlink" Target="https://www.usmagazine.com/celebrity-news/news/reporter-details-alleged-ransom-note-for-savannah-guthries-mom-nancy/" TargetMode="External"/><Relationship Id="rId3459" Type="http://schemas.openxmlformats.org/officeDocument/2006/relationships/hyperlink" Target="https://www.usmagazine.com/entertainment/news/charissa-thompson-reveals-the-surprising-backstory-of-erin-andrews-viral-fur-coat/" TargetMode="External"/><Relationship Id="rId3450" Type="http://schemas.openxmlformats.org/officeDocument/2006/relationships/hyperlink" Target="https://www.usmagazine.com/stylish/news/stars-go-regal-with-long-trains-and-gloves-in-red-carpet-style-forecast/" TargetMode="External"/><Relationship Id="rId2120" Type="http://schemas.openxmlformats.org/officeDocument/2006/relationships/hyperlink" Target="https://www.usmagazine.com/entertainment/news/grindr-announces-special-features-to-help-athletes-hook-up-in-olympic-village/" TargetMode="External"/><Relationship Id="rId3452" Type="http://schemas.openxmlformats.org/officeDocument/2006/relationships/hyperlink" Target="https://www.womansworld.com/life/sams-club-love-at-first-bite-box-for-valentines" TargetMode="External"/><Relationship Id="rId2121" Type="http://schemas.openxmlformats.org/officeDocument/2006/relationships/hyperlink" Target="https://www.usmagazine.com/celebrity-news/news/justin-baldoni-returns-to-court-after-failed-blake-lively-settlement/" TargetMode="External"/><Relationship Id="rId3451" Type="http://schemas.openxmlformats.org/officeDocument/2006/relationships/hyperlink" Target="https://www.usmagazine.com/celebrity-news/news/brooks-nader-says-shes-entering-peak-sexual-time-in-her-life-excl/" TargetMode="External"/><Relationship Id="rId2122" Type="http://schemas.openxmlformats.org/officeDocument/2006/relationships/hyperlink" Target="https://www.usmagazine.com/entertainment/news/johnny-gaudreau-honored-by-usa-mens-hockey-after-olympic-gold-medal-win/" TargetMode="External"/><Relationship Id="rId3454" Type="http://schemas.openxmlformats.org/officeDocument/2006/relationships/hyperlink" Target="https://www.usmagazine.com/stylish/news/mormon-wives-jessi-ngatikaura-gives-update-on-surgery-healing-excl/" TargetMode="External"/><Relationship Id="rId2123" Type="http://schemas.openxmlformats.org/officeDocument/2006/relationships/hyperlink" Target="https://www.lifeandstylemag.com/posts/5-home-decor-trends-designers-predict-will-define-2026/" TargetMode="External"/><Relationship Id="rId3453" Type="http://schemas.openxmlformats.org/officeDocument/2006/relationships/hyperlink" Target="https://www.usmagazine.com/celebrity-moms/news/ansel-elgort-confirms-he-welcomed-1st-baby-shares-photo-of-son/" TargetMode="External"/><Relationship Id="rId2124" Type="http://schemas.openxmlformats.org/officeDocument/2006/relationships/hyperlink" Target="https://www.usmagazine.com/crime-news/news/arrest-made-in-murder-of-caltech-scientist-shot-on-front-porch-of-home/" TargetMode="External"/><Relationship Id="rId3456" Type="http://schemas.openxmlformats.org/officeDocument/2006/relationships/hyperlink" Target="https://www.usmagazine.com/sports/news/dylan-larkin-gushes-about-wife-and-daughter-ahead-of-2026-olympics-excl/" TargetMode="External"/><Relationship Id="rId2125" Type="http://schemas.openxmlformats.org/officeDocument/2006/relationships/hyperlink" Target="https://www.usmagazine.com/shopping/news/amazon-new-blouses-boutique-bestsellers/" TargetMode="External"/><Relationship Id="rId3455" Type="http://schemas.openxmlformats.org/officeDocument/2006/relationships/hyperlink" Target="https://www.usmagazine.com/sports/news/baseball-player-joey-raccuia-dies-4-days-after-making-college-debut/" TargetMode="External"/><Relationship Id="rId2115" Type="http://schemas.openxmlformats.org/officeDocument/2006/relationships/hyperlink" Target="https://www.usmagazine.com/celebrity-news/news/who-was-martin-shorts-late-wife-inside-his-marriage-with-nancy-dolman/" TargetMode="External"/><Relationship Id="rId3447" Type="http://schemas.openxmlformats.org/officeDocument/2006/relationships/hyperlink" Target="https://www.usmagazine.com/entertainment/news/drake-maye-shares-pregame-kiss-with-wife-ann-michael-before-super-bowl-60/" TargetMode="External"/><Relationship Id="rId2116" Type="http://schemas.openxmlformats.org/officeDocument/2006/relationships/hyperlink" Target="https://www.usmagazine.com/entertainment/news/new-on-netflix-prime-video-hbo-max-more-in-february-2026-full-list-of-movies-and-shows/" TargetMode="External"/><Relationship Id="rId3446" Type="http://schemas.openxmlformats.org/officeDocument/2006/relationships/hyperlink" Target="https://www.usmagazine.com/crime-news/news/blind-man-died-after-border-patrol-agents-left-him-alone-buffalo-mayor-says/" TargetMode="External"/><Relationship Id="rId2117" Type="http://schemas.openxmlformats.org/officeDocument/2006/relationships/hyperlink" Target="https://www.usmagazine.com/shopping/news/rich-mom-cashmere-blend-sweaters/" TargetMode="External"/><Relationship Id="rId3449" Type="http://schemas.openxmlformats.org/officeDocument/2006/relationships/hyperlink" Target="https://www.usmagazine.com/shopping/news/ensure-max-protein-nutrition-shakes-abbott/" TargetMode="External"/><Relationship Id="rId2118" Type="http://schemas.openxmlformats.org/officeDocument/2006/relationships/hyperlink" Target="https://www.usmagazine.com/entertainment/news/fbis-john-boyd-and-shantel-vansanten-tease-season-8-scolina-wedding/" TargetMode="External"/><Relationship Id="rId3448" Type="http://schemas.openxmlformats.org/officeDocument/2006/relationships/hyperlink" Target="https://www.usmagazine.com/crime-news/news/ohio-state-student-assistant-allegedly-sexually-assaulted-a-13-year-old-girl/" TargetMode="External"/><Relationship Id="rId2119" Type="http://schemas.openxmlformats.org/officeDocument/2006/relationships/hyperlink" Target="https://www.usmagazine.com/celebrity-moms/news/kaley-cuoco-treats-daughter-matilda-to-her-1st-pedicure-with-yellow-polish/" TargetMode="External"/><Relationship Id="rId3441" Type="http://schemas.openxmlformats.org/officeDocument/2006/relationships/hyperlink" Target="https://www.usmagazine.com/celebrity-body/news/kylie-jenner-wears-amazing-bras-while-posing-for-kim-kardashians-skims/" TargetMode="External"/><Relationship Id="rId2110" Type="http://schemas.openxmlformats.org/officeDocument/2006/relationships/hyperlink" Target="https://www.usmagazine.com/sports/news/nfl-stars-ex-fiancee-says-he-cheated-on-her-the-day-they-got-engaged/" TargetMode="External"/><Relationship Id="rId3440" Type="http://schemas.openxmlformats.org/officeDocument/2006/relationships/hyperlink" Target="https://www.usmagazine.com/entertainment/news/lindsey-vonn-reveals-extent-of-injury-what-went-wrong-during-olympic-crash/" TargetMode="External"/><Relationship Id="rId2111" Type="http://schemas.openxmlformats.org/officeDocument/2006/relationships/hyperlink" Target="https://www.usmagazine.com/entertainment/news/jelly-roll-wins-best-contemporary-country-album-at-2026-grammys/" TargetMode="External"/><Relationship Id="rId3443" Type="http://schemas.openxmlformats.org/officeDocument/2006/relationships/hyperlink" Target="https://www.usmagazine.com/shopping/news/ciara-miller-interview-galentines-day-amazon/" TargetMode="External"/><Relationship Id="rId2112" Type="http://schemas.openxmlformats.org/officeDocument/2006/relationships/hyperlink" Target="https://www.usmagazine.com/entertainment/news/travis-kelce-sings-along-to-mashup-of-taylor-swifts-so-high-school/" TargetMode="External"/><Relationship Id="rId3442" Type="http://schemas.openxmlformats.org/officeDocument/2006/relationships/hyperlink" Target="https://www.usmagazine.com/celebrity-body/news/drake-mayes-wife-ann-michael-flaunts-toned-abs-before-2026-super-bowl/" TargetMode="External"/><Relationship Id="rId2113" Type="http://schemas.openxmlformats.org/officeDocument/2006/relationships/hyperlink" Target="https://www.usmagazine.com/shopping/news/back-smoothing-bras-support-big-busts-amazon/" TargetMode="External"/><Relationship Id="rId3445" Type="http://schemas.openxmlformats.org/officeDocument/2006/relationships/hyperlink" Target="https://www.usmagazine.com/entertainment/news/giants-co-owner-steve-tisch-breaks-silence-after-appearing-in-epstein-files/" TargetMode="External"/><Relationship Id="rId2114" Type="http://schemas.openxmlformats.org/officeDocument/2006/relationships/hyperlink" Target="https://www.usmagazine.com/entertainment/news/yellowstones-luke-grimes-teases-major-character-death-in-marshals-spinoff/" TargetMode="External"/><Relationship Id="rId3444" Type="http://schemas.openxmlformats.org/officeDocument/2006/relationships/hyperlink" Target="https://www.usmagazine.com/celebrity-news/news/savannah-guthries-mom-nancys-search-mission-is-a-race-against-ti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44.63"/>
    <col customWidth="1" min="3" max="3" width="33.75"/>
    <col customWidth="1" min="4" max="4" width="15.0"/>
    <col customWidth="1" min="5" max="5" width="16.38"/>
    <col customWidth="1" min="6" max="6" width="8.75"/>
    <col customWidth="1" min="7" max="7" width="48.88"/>
    <col customWidth="1" min="8" max="8" width="12.13"/>
    <col customWidth="1" min="9" max="9" width="15.5"/>
    <col customWidth="1" min="10" max="10" width="14.0"/>
    <col customWidth="1" min="11" max="11" width="24.25"/>
    <col customWidth="1" min="12" max="12" width="19.88"/>
    <col customWidth="1" min="13" max="13" width="22.0"/>
    <col customWidth="1" min="14" max="14" width="24.13"/>
    <col customWidth="1" min="15" max="15" width="25.63"/>
    <col customWidth="1" min="16" max="16" width="7.38"/>
    <col customWidth="1" min="17" max="17" width="124.25"/>
    <col customWidth="1" min="18" max="18" width="8.0"/>
    <col customWidth="1" min="19" max="19" width="17.38"/>
    <col customWidth="1" min="20" max="20" width="67.25"/>
    <col customWidth="1" min="21" max="21" width="39.88"/>
    <col customWidth="1" min="22" max="22" width="33.88"/>
    <col customWidth="1" min="23" max="23" width="34.5"/>
    <col customWidth="1" min="24" max="24" width="38.0"/>
    <col customWidth="1" min="25" max="25" width="42.0"/>
    <col customWidth="1" min="26" max="26" width="36.0"/>
    <col customWidth="1" min="27" max="27" width="39.38"/>
    <col customWidth="1" min="28" max="28" width="45.5"/>
    <col customWidth="1" min="29" max="29" width="38.75"/>
    <col customWidth="1" min="30" max="30" width="32.63"/>
    <col customWidth="1" min="31" max="31" width="36.0"/>
    <col customWidth="1" min="32" max="32" width="42.13"/>
    <col customWidth="1" min="33" max="33" width="52.25"/>
    <col customWidth="1" min="34" max="34" width="46.13"/>
    <col customWidth="1" min="35" max="35" width="49.63"/>
    <col customWidth="1" min="36" max="36" width="55.63"/>
    <col customWidth="1" min="37" max="37" width="40.63"/>
    <col customWidth="1" min="38" max="38" width="34.5"/>
    <col customWidth="1" min="39" max="39" width="37.88"/>
    <col customWidth="1" min="40" max="40" width="44.0"/>
    <col customWidth="1" min="41" max="41" width="34.0"/>
    <col customWidth="1" min="42" max="42" width="27.88"/>
    <col customWidth="1" min="43" max="43" width="31.25"/>
    <col customWidth="1" min="44" max="44" width="37.38"/>
    <col customWidth="1" min="45" max="45" width="34.5"/>
    <col customWidth="1" min="46" max="46" width="28.5"/>
    <col customWidth="1" min="47" max="47" width="31.88"/>
    <col customWidth="1" min="48" max="48" width="38.0"/>
    <col customWidth="1" min="49" max="49" width="29.38"/>
    <col customWidth="1" min="50" max="50" width="47.75"/>
    <col customWidth="1" min="51" max="51" width="48.5"/>
    <col customWidth="1" min="52" max="52" width="56.0"/>
    <col customWidth="1" min="53" max="53" width="49.88"/>
    <col customWidth="1" min="54" max="54" width="53.38"/>
    <col customWidth="1" min="55" max="55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/>
    </row>
    <row r="2">
      <c r="A2" s="3" t="s">
        <v>54</v>
      </c>
      <c r="B2" s="4" t="s">
        <v>55</v>
      </c>
      <c r="C2" s="4" t="s">
        <v>56</v>
      </c>
      <c r="D2" s="5">
        <v>46046.0</v>
      </c>
      <c r="E2" s="4"/>
      <c r="F2" s="5">
        <v>46046.0</v>
      </c>
      <c r="G2" s="4" t="s">
        <v>57</v>
      </c>
      <c r="H2" s="6">
        <v>66467.0</v>
      </c>
      <c r="I2" s="6">
        <v>46506.0</v>
      </c>
      <c r="J2" s="6">
        <v>375.0</v>
      </c>
      <c r="K2" s="7"/>
      <c r="L2" s="7"/>
      <c r="M2" s="7"/>
      <c r="N2" s="7"/>
      <c r="O2" s="8">
        <v>35.0</v>
      </c>
      <c r="P2" s="6">
        <v>59.0</v>
      </c>
      <c r="Q2" s="9" t="s">
        <v>58</v>
      </c>
      <c r="R2" s="6">
        <v>31.0</v>
      </c>
      <c r="S2" s="8" t="s">
        <v>59</v>
      </c>
      <c r="T2" s="8" t="s">
        <v>60</v>
      </c>
      <c r="U2" s="6">
        <v>557.0</v>
      </c>
      <c r="V2" s="6">
        <v>46055.0</v>
      </c>
      <c r="W2" s="6">
        <v>5440.0</v>
      </c>
      <c r="X2" s="6">
        <v>40486.0</v>
      </c>
      <c r="Y2" s="6">
        <v>462.0</v>
      </c>
      <c r="Z2" s="6">
        <v>5013.0</v>
      </c>
      <c r="AA2" s="6">
        <v>40428.0</v>
      </c>
      <c r="AB2" s="6">
        <v>95.0</v>
      </c>
      <c r="AC2" s="6">
        <v>629.0</v>
      </c>
      <c r="AD2" s="6">
        <v>7775.0</v>
      </c>
      <c r="AE2" s="6">
        <v>57965.0</v>
      </c>
      <c r="AF2" s="6">
        <v>98.0</v>
      </c>
      <c r="AG2" s="6">
        <v>31.0</v>
      </c>
      <c r="AH2" s="6">
        <v>41.0</v>
      </c>
      <c r="AI2" s="6">
        <v>35.0</v>
      </c>
      <c r="AJ2" s="6">
        <v>1.0</v>
      </c>
      <c r="AK2" s="6">
        <v>5.0</v>
      </c>
      <c r="AL2" s="6">
        <v>70.0</v>
      </c>
      <c r="AM2" s="6">
        <v>300.0</v>
      </c>
      <c r="AN2" s="6">
        <v>0.0</v>
      </c>
      <c r="AO2" s="6">
        <v>3.0</v>
      </c>
      <c r="AP2" s="6">
        <v>13.0</v>
      </c>
      <c r="AQ2" s="6">
        <v>42.0</v>
      </c>
      <c r="AR2" s="6">
        <v>1.0</v>
      </c>
      <c r="AS2" s="6">
        <v>1.0</v>
      </c>
      <c r="AT2" s="6">
        <v>11.0</v>
      </c>
      <c r="AU2" s="6">
        <v>19.0</v>
      </c>
      <c r="AV2" s="6">
        <v>0.0</v>
      </c>
      <c r="AW2" s="6">
        <v>21.0</v>
      </c>
      <c r="AX2" s="6">
        <v>21.0</v>
      </c>
      <c r="AY2" s="6">
        <v>3.0</v>
      </c>
      <c r="AZ2" s="6">
        <v>0.0</v>
      </c>
      <c r="BA2" s="6">
        <v>3.0</v>
      </c>
      <c r="BB2" s="6">
        <v>18.0</v>
      </c>
      <c r="BC2" s="7"/>
    </row>
    <row r="3">
      <c r="A3" s="3" t="s">
        <v>54</v>
      </c>
      <c r="B3" s="4" t="s">
        <v>61</v>
      </c>
      <c r="C3" s="4" t="s">
        <v>62</v>
      </c>
      <c r="D3" s="5">
        <v>46036.0</v>
      </c>
      <c r="E3" s="4"/>
      <c r="F3" s="5">
        <v>46036.0</v>
      </c>
      <c r="G3" s="4" t="s">
        <v>63</v>
      </c>
      <c r="H3" s="6">
        <v>61717.0</v>
      </c>
      <c r="I3" s="6">
        <v>45650.0</v>
      </c>
      <c r="J3" s="6">
        <v>211.0</v>
      </c>
      <c r="K3" s="7"/>
      <c r="L3" s="7"/>
      <c r="M3" s="7"/>
      <c r="N3" s="7"/>
      <c r="O3" s="8">
        <v>47.0</v>
      </c>
      <c r="P3" s="6">
        <v>86.0</v>
      </c>
      <c r="Q3" s="9" t="s">
        <v>64</v>
      </c>
      <c r="R3" s="6">
        <v>111.0</v>
      </c>
      <c r="S3" s="8" t="s">
        <v>59</v>
      </c>
      <c r="T3" s="8" t="s">
        <v>65</v>
      </c>
      <c r="U3" s="6">
        <v>7301.0</v>
      </c>
      <c r="V3" s="6">
        <v>38255.0</v>
      </c>
      <c r="W3" s="6">
        <v>10674.0</v>
      </c>
      <c r="X3" s="6">
        <v>34206.0</v>
      </c>
      <c r="Y3" s="6">
        <v>7209.0</v>
      </c>
      <c r="Z3" s="6">
        <v>3676.0</v>
      </c>
      <c r="AA3" s="6">
        <v>34149.0</v>
      </c>
      <c r="AB3" s="6">
        <v>92.0</v>
      </c>
      <c r="AC3" s="6">
        <v>8200.0</v>
      </c>
      <c r="AD3" s="6">
        <v>4550.0</v>
      </c>
      <c r="AE3" s="6">
        <v>48870.0</v>
      </c>
      <c r="AF3" s="6">
        <v>97.0</v>
      </c>
      <c r="AG3" s="6">
        <v>32.0</v>
      </c>
      <c r="AH3" s="6">
        <v>32.0</v>
      </c>
      <c r="AI3" s="6">
        <v>53.0</v>
      </c>
      <c r="AJ3" s="6">
        <v>4.0</v>
      </c>
      <c r="AK3" s="6">
        <v>23.0</v>
      </c>
      <c r="AL3" s="6">
        <v>38.0</v>
      </c>
      <c r="AM3" s="6">
        <v>150.0</v>
      </c>
      <c r="AN3" s="6">
        <v>0.0</v>
      </c>
      <c r="AO3" s="6">
        <v>14.0</v>
      </c>
      <c r="AP3" s="6">
        <v>10.0</v>
      </c>
      <c r="AQ3" s="6">
        <v>46.0</v>
      </c>
      <c r="AR3" s="6">
        <v>16.0</v>
      </c>
      <c r="AS3" s="6">
        <v>24.0</v>
      </c>
      <c r="AT3" s="6">
        <v>12.0</v>
      </c>
      <c r="AU3" s="6">
        <v>75.0</v>
      </c>
      <c r="AV3" s="6">
        <v>0.0</v>
      </c>
      <c r="AW3" s="6">
        <v>2119.0</v>
      </c>
      <c r="AX3" s="6">
        <v>2055.0</v>
      </c>
      <c r="AY3" s="6">
        <v>751.0</v>
      </c>
      <c r="AZ3" s="6">
        <v>61.0</v>
      </c>
      <c r="BA3" s="6">
        <v>690.0</v>
      </c>
      <c r="BB3" s="6">
        <v>1365.0</v>
      </c>
      <c r="BC3" s="7"/>
    </row>
    <row r="4">
      <c r="A4" s="3" t="s">
        <v>54</v>
      </c>
      <c r="B4" s="4" t="s">
        <v>66</v>
      </c>
      <c r="C4" s="4" t="s">
        <v>67</v>
      </c>
      <c r="D4" s="5">
        <v>46047.0</v>
      </c>
      <c r="E4" s="4"/>
      <c r="F4" s="5">
        <v>46047.0</v>
      </c>
      <c r="G4" s="4" t="s">
        <v>57</v>
      </c>
      <c r="H4" s="6">
        <v>55058.0</v>
      </c>
      <c r="I4" s="6">
        <v>40397.0</v>
      </c>
      <c r="J4" s="6">
        <v>127.0</v>
      </c>
      <c r="K4" s="6">
        <v>98.0</v>
      </c>
      <c r="L4" s="6">
        <v>7.0</v>
      </c>
      <c r="M4" s="6">
        <v>0.0</v>
      </c>
      <c r="N4" s="6">
        <v>0.0</v>
      </c>
      <c r="O4" s="8">
        <v>31.0</v>
      </c>
      <c r="P4" s="6">
        <v>29.0</v>
      </c>
      <c r="Q4" s="9" t="s">
        <v>68</v>
      </c>
      <c r="R4" s="6">
        <v>21.0</v>
      </c>
      <c r="S4" s="8" t="s">
        <v>59</v>
      </c>
      <c r="T4" s="8" t="s">
        <v>60</v>
      </c>
      <c r="U4" s="6">
        <v>1042.0</v>
      </c>
      <c r="V4" s="6">
        <v>39592.0</v>
      </c>
      <c r="W4" s="6">
        <v>5443.0</v>
      </c>
      <c r="X4" s="6">
        <v>34746.0</v>
      </c>
      <c r="Y4" s="6">
        <v>900.0</v>
      </c>
      <c r="Z4" s="6">
        <v>4564.0</v>
      </c>
      <c r="AA4" s="6">
        <v>34686.0</v>
      </c>
      <c r="AB4" s="6">
        <v>142.0</v>
      </c>
      <c r="AC4" s="6">
        <v>1336.0</v>
      </c>
      <c r="AD4" s="6">
        <v>6977.0</v>
      </c>
      <c r="AE4" s="6">
        <v>46596.0</v>
      </c>
      <c r="AF4" s="6">
        <v>149.0</v>
      </c>
      <c r="AG4" s="6">
        <v>44.0</v>
      </c>
      <c r="AH4" s="6">
        <v>37.0</v>
      </c>
      <c r="AI4" s="6">
        <v>30.0</v>
      </c>
      <c r="AJ4" s="6">
        <v>2.0</v>
      </c>
      <c r="AK4" s="6">
        <v>8.0</v>
      </c>
      <c r="AL4" s="6">
        <v>31.0</v>
      </c>
      <c r="AM4" s="6">
        <v>88.0</v>
      </c>
      <c r="AN4" s="6">
        <v>0.0</v>
      </c>
      <c r="AO4" s="6">
        <v>1.0</v>
      </c>
      <c r="AP4" s="6">
        <v>6.0</v>
      </c>
      <c r="AQ4" s="6">
        <v>19.0</v>
      </c>
      <c r="AR4" s="6">
        <v>3.0</v>
      </c>
      <c r="AS4" s="6">
        <v>2.0</v>
      </c>
      <c r="AT4" s="6">
        <v>8.0</v>
      </c>
      <c r="AU4" s="6">
        <v>11.0</v>
      </c>
      <c r="AV4" s="6">
        <v>0.0</v>
      </c>
      <c r="AW4" s="6">
        <v>16.0</v>
      </c>
      <c r="AX4" s="6">
        <v>16.0</v>
      </c>
      <c r="AY4" s="6">
        <v>3.0</v>
      </c>
      <c r="AZ4" s="6">
        <v>0.0</v>
      </c>
      <c r="BA4" s="6">
        <v>3.0</v>
      </c>
      <c r="BB4" s="6">
        <v>13.0</v>
      </c>
      <c r="BC4" s="7"/>
    </row>
    <row r="5">
      <c r="A5" s="3" t="s">
        <v>54</v>
      </c>
      <c r="B5" s="4" t="s">
        <v>69</v>
      </c>
      <c r="C5" s="4" t="s">
        <v>70</v>
      </c>
      <c r="D5" s="5">
        <v>46053.0</v>
      </c>
      <c r="E5" s="4"/>
      <c r="F5" s="5">
        <v>46053.0</v>
      </c>
      <c r="G5" s="4" t="s">
        <v>57</v>
      </c>
      <c r="H5" s="6">
        <v>51919.0</v>
      </c>
      <c r="I5" s="6">
        <v>37123.0</v>
      </c>
      <c r="J5" s="6">
        <v>163.0</v>
      </c>
      <c r="K5" s="7"/>
      <c r="L5" s="7"/>
      <c r="M5" s="7"/>
      <c r="N5" s="7"/>
      <c r="O5" s="8">
        <v>35.0</v>
      </c>
      <c r="P5" s="6">
        <v>52.0</v>
      </c>
      <c r="Q5" s="9" t="s">
        <v>71</v>
      </c>
      <c r="R5" s="6">
        <v>28.0</v>
      </c>
      <c r="S5" s="8" t="s">
        <v>59</v>
      </c>
      <c r="T5" s="8" t="s">
        <v>60</v>
      </c>
      <c r="U5" s="6">
        <v>1026.0</v>
      </c>
      <c r="V5" s="6">
        <v>36142.0</v>
      </c>
      <c r="W5" s="6">
        <v>5197.0</v>
      </c>
      <c r="X5" s="6">
        <v>31976.0</v>
      </c>
      <c r="Y5" s="6">
        <v>866.0</v>
      </c>
      <c r="Z5" s="6">
        <v>4388.0</v>
      </c>
      <c r="AA5" s="6">
        <v>31864.0</v>
      </c>
      <c r="AB5" s="6">
        <v>160.0</v>
      </c>
      <c r="AC5" s="6">
        <v>1193.0</v>
      </c>
      <c r="AD5" s="6">
        <v>6420.0</v>
      </c>
      <c r="AE5" s="6">
        <v>44139.0</v>
      </c>
      <c r="AF5" s="6">
        <v>167.0</v>
      </c>
      <c r="AG5" s="6">
        <v>35.0</v>
      </c>
      <c r="AH5" s="6">
        <v>39.0</v>
      </c>
      <c r="AI5" s="6">
        <v>35.0</v>
      </c>
      <c r="AJ5" s="6">
        <v>3.0</v>
      </c>
      <c r="AK5" s="6">
        <v>8.0</v>
      </c>
      <c r="AL5" s="6">
        <v>22.0</v>
      </c>
      <c r="AM5" s="6">
        <v>133.0</v>
      </c>
      <c r="AN5" s="6">
        <v>0.0</v>
      </c>
      <c r="AO5" s="6">
        <v>2.0</v>
      </c>
      <c r="AP5" s="6">
        <v>8.0</v>
      </c>
      <c r="AQ5" s="6">
        <v>39.0</v>
      </c>
      <c r="AR5" s="6">
        <v>3.0</v>
      </c>
      <c r="AS5" s="6">
        <v>3.0</v>
      </c>
      <c r="AT5" s="6">
        <v>7.0</v>
      </c>
      <c r="AU5" s="6">
        <v>18.0</v>
      </c>
      <c r="AV5" s="6">
        <v>0.0</v>
      </c>
      <c r="AW5" s="6">
        <v>29.0</v>
      </c>
      <c r="AX5" s="6">
        <v>28.0</v>
      </c>
      <c r="AY5" s="6">
        <v>3.0</v>
      </c>
      <c r="AZ5" s="6">
        <v>1.0</v>
      </c>
      <c r="BA5" s="6">
        <v>2.0</v>
      </c>
      <c r="BB5" s="6">
        <v>26.0</v>
      </c>
      <c r="BC5" s="7"/>
    </row>
    <row r="6">
      <c r="A6" s="3" t="s">
        <v>54</v>
      </c>
      <c r="B6" s="4" t="s">
        <v>72</v>
      </c>
      <c r="C6" s="4" t="s">
        <v>73</v>
      </c>
      <c r="D6" s="5">
        <v>46043.0</v>
      </c>
      <c r="E6" s="4"/>
      <c r="F6" s="5">
        <v>46043.0</v>
      </c>
      <c r="G6" s="4" t="s">
        <v>57</v>
      </c>
      <c r="H6" s="6">
        <v>55911.0</v>
      </c>
      <c r="I6" s="6">
        <v>36760.0</v>
      </c>
      <c r="J6" s="6">
        <v>626.0</v>
      </c>
      <c r="K6" s="7"/>
      <c r="L6" s="7"/>
      <c r="M6" s="7"/>
      <c r="N6" s="7"/>
      <c r="O6" s="8">
        <v>38.0</v>
      </c>
      <c r="P6" s="6">
        <v>86.0</v>
      </c>
      <c r="Q6" s="9" t="s">
        <v>74</v>
      </c>
      <c r="R6" s="6">
        <v>102.0</v>
      </c>
      <c r="S6" s="8" t="s">
        <v>59</v>
      </c>
      <c r="T6" s="8" t="s">
        <v>60</v>
      </c>
      <c r="U6" s="6">
        <v>1449.0</v>
      </c>
      <c r="V6" s="6">
        <v>35483.0</v>
      </c>
      <c r="W6" s="6">
        <v>4876.0</v>
      </c>
      <c r="X6" s="6">
        <v>32516.0</v>
      </c>
      <c r="Y6" s="6">
        <v>1319.0</v>
      </c>
      <c r="Z6" s="6">
        <v>3613.0</v>
      </c>
      <c r="AA6" s="6">
        <v>32442.0</v>
      </c>
      <c r="AB6" s="6">
        <v>130.0</v>
      </c>
      <c r="AC6" s="6">
        <v>1835.0</v>
      </c>
      <c r="AD6" s="6">
        <v>5514.0</v>
      </c>
      <c r="AE6" s="6">
        <v>48402.0</v>
      </c>
      <c r="AF6" s="6">
        <v>160.0</v>
      </c>
      <c r="AG6" s="6">
        <v>36.0</v>
      </c>
      <c r="AH6" s="6">
        <v>43.0</v>
      </c>
      <c r="AI6" s="6">
        <v>37.0</v>
      </c>
      <c r="AJ6" s="6">
        <v>13.0</v>
      </c>
      <c r="AK6" s="6">
        <v>17.0</v>
      </c>
      <c r="AL6" s="6">
        <v>104.0</v>
      </c>
      <c r="AM6" s="6">
        <v>505.0</v>
      </c>
      <c r="AN6" s="6">
        <v>0.0</v>
      </c>
      <c r="AO6" s="6">
        <v>1.0</v>
      </c>
      <c r="AP6" s="6">
        <v>11.0</v>
      </c>
      <c r="AQ6" s="6">
        <v>68.0</v>
      </c>
      <c r="AR6" s="6">
        <v>6.0</v>
      </c>
      <c r="AS6" s="6">
        <v>4.0</v>
      </c>
      <c r="AT6" s="6">
        <v>11.0</v>
      </c>
      <c r="AU6" s="6">
        <v>87.0</v>
      </c>
      <c r="AV6" s="6">
        <v>0.0</v>
      </c>
      <c r="AW6" s="6">
        <v>1195.0</v>
      </c>
      <c r="AX6" s="6">
        <v>1195.0</v>
      </c>
      <c r="AY6" s="6">
        <v>355.0</v>
      </c>
      <c r="AZ6" s="6">
        <v>0.0</v>
      </c>
      <c r="BA6" s="6">
        <v>355.0</v>
      </c>
      <c r="BB6" s="6">
        <v>840.0</v>
      </c>
      <c r="BC6" s="7"/>
    </row>
    <row r="7">
      <c r="A7" s="3" t="s">
        <v>54</v>
      </c>
      <c r="B7" s="4" t="s">
        <v>75</v>
      </c>
      <c r="C7" s="4" t="s">
        <v>76</v>
      </c>
      <c r="D7" s="5">
        <v>46052.0</v>
      </c>
      <c r="E7" s="4"/>
      <c r="F7" s="5">
        <v>46052.0</v>
      </c>
      <c r="G7" s="4" t="s">
        <v>57</v>
      </c>
      <c r="H7" s="6">
        <v>53128.0</v>
      </c>
      <c r="I7" s="6">
        <v>35137.0</v>
      </c>
      <c r="J7" s="6">
        <v>845.0</v>
      </c>
      <c r="K7" s="7"/>
      <c r="L7" s="7"/>
      <c r="M7" s="7"/>
      <c r="N7" s="7"/>
      <c r="O7" s="8">
        <v>38.0</v>
      </c>
      <c r="P7" s="6">
        <v>40.0</v>
      </c>
      <c r="Q7" s="9" t="s">
        <v>77</v>
      </c>
      <c r="R7" s="6">
        <v>39.0</v>
      </c>
      <c r="S7" s="8" t="s">
        <v>59</v>
      </c>
      <c r="T7" s="8" t="s">
        <v>60</v>
      </c>
      <c r="U7" s="6">
        <v>283.0</v>
      </c>
      <c r="V7" s="6">
        <v>34883.0</v>
      </c>
      <c r="W7" s="6">
        <v>5843.0</v>
      </c>
      <c r="X7" s="6">
        <v>29125.0</v>
      </c>
      <c r="Y7" s="6">
        <v>276.0</v>
      </c>
      <c r="Z7" s="6">
        <v>5618.0</v>
      </c>
      <c r="AA7" s="6">
        <v>29110.0</v>
      </c>
      <c r="AB7" s="6">
        <v>7.0</v>
      </c>
      <c r="AC7" s="6">
        <v>406.0</v>
      </c>
      <c r="AD7" s="6">
        <v>9098.0</v>
      </c>
      <c r="AE7" s="6">
        <v>43617.0</v>
      </c>
      <c r="AF7" s="6">
        <v>7.0</v>
      </c>
      <c r="AG7" s="6">
        <v>36.0</v>
      </c>
      <c r="AH7" s="6">
        <v>40.0</v>
      </c>
      <c r="AI7" s="6">
        <v>38.0</v>
      </c>
      <c r="AJ7" s="6">
        <v>1.0</v>
      </c>
      <c r="AK7" s="6">
        <v>5.0</v>
      </c>
      <c r="AL7" s="6">
        <v>205.0</v>
      </c>
      <c r="AM7" s="6">
        <v>635.0</v>
      </c>
      <c r="AN7" s="6">
        <v>0.0</v>
      </c>
      <c r="AO7" s="6">
        <v>1.0</v>
      </c>
      <c r="AP7" s="6">
        <v>12.0</v>
      </c>
      <c r="AQ7" s="6">
        <v>27.0</v>
      </c>
      <c r="AR7" s="6">
        <v>0.0</v>
      </c>
      <c r="AS7" s="6">
        <v>0.0</v>
      </c>
      <c r="AT7" s="6">
        <v>17.0</v>
      </c>
      <c r="AU7" s="6">
        <v>22.0</v>
      </c>
      <c r="AV7" s="6">
        <v>0.0</v>
      </c>
      <c r="AW7" s="6">
        <v>1256.0</v>
      </c>
      <c r="AX7" s="6">
        <v>1256.0</v>
      </c>
      <c r="AY7" s="6">
        <v>381.0</v>
      </c>
      <c r="AZ7" s="6">
        <v>0.0</v>
      </c>
      <c r="BA7" s="6">
        <v>381.0</v>
      </c>
      <c r="BB7" s="6">
        <v>875.0</v>
      </c>
      <c r="BC7" s="7"/>
    </row>
    <row r="8">
      <c r="A8" s="3" t="s">
        <v>54</v>
      </c>
      <c r="B8" s="4" t="s">
        <v>78</v>
      </c>
      <c r="C8" s="4" t="s">
        <v>79</v>
      </c>
      <c r="D8" s="5">
        <v>46044.0</v>
      </c>
      <c r="E8" s="4"/>
      <c r="F8" s="5">
        <v>46044.0</v>
      </c>
      <c r="G8" s="4" t="s">
        <v>57</v>
      </c>
      <c r="H8" s="6">
        <v>49867.0</v>
      </c>
      <c r="I8" s="6">
        <v>33991.0</v>
      </c>
      <c r="J8" s="6">
        <v>535.0</v>
      </c>
      <c r="K8" s="7"/>
      <c r="L8" s="7"/>
      <c r="M8" s="7"/>
      <c r="N8" s="7"/>
      <c r="O8" s="8">
        <v>40.0</v>
      </c>
      <c r="P8" s="6">
        <v>65.0</v>
      </c>
      <c r="Q8" s="9" t="s">
        <v>80</v>
      </c>
      <c r="R8" s="6">
        <v>51.0</v>
      </c>
      <c r="S8" s="8" t="s">
        <v>59</v>
      </c>
      <c r="T8" s="8" t="s">
        <v>60</v>
      </c>
      <c r="U8" s="6">
        <v>344.0</v>
      </c>
      <c r="V8" s="6">
        <v>33587.0</v>
      </c>
      <c r="W8" s="6">
        <v>5390.0</v>
      </c>
      <c r="X8" s="6">
        <v>28665.0</v>
      </c>
      <c r="Y8" s="6">
        <v>318.0</v>
      </c>
      <c r="Z8" s="6">
        <v>5111.0</v>
      </c>
      <c r="AA8" s="6">
        <v>28651.0</v>
      </c>
      <c r="AB8" s="6">
        <v>26.0</v>
      </c>
      <c r="AC8" s="6">
        <v>444.0</v>
      </c>
      <c r="AD8" s="6">
        <v>8082.0</v>
      </c>
      <c r="AE8" s="6">
        <v>41315.0</v>
      </c>
      <c r="AF8" s="6">
        <v>26.0</v>
      </c>
      <c r="AG8" s="6">
        <v>42.0</v>
      </c>
      <c r="AH8" s="6">
        <v>43.0</v>
      </c>
      <c r="AI8" s="6">
        <v>39.0</v>
      </c>
      <c r="AJ8" s="6">
        <v>1.0</v>
      </c>
      <c r="AK8" s="6">
        <v>6.0</v>
      </c>
      <c r="AL8" s="6">
        <v>146.0</v>
      </c>
      <c r="AM8" s="6">
        <v>383.0</v>
      </c>
      <c r="AN8" s="6">
        <v>0.0</v>
      </c>
      <c r="AO8" s="6">
        <v>1.0</v>
      </c>
      <c r="AP8" s="6">
        <v>17.0</v>
      </c>
      <c r="AQ8" s="6">
        <v>47.0</v>
      </c>
      <c r="AR8" s="6">
        <v>0.0</v>
      </c>
      <c r="AS8" s="6">
        <v>1.0</v>
      </c>
      <c r="AT8" s="6">
        <v>20.0</v>
      </c>
      <c r="AU8" s="6">
        <v>30.0</v>
      </c>
      <c r="AV8" s="6">
        <v>0.0</v>
      </c>
      <c r="AW8" s="6">
        <v>938.0</v>
      </c>
      <c r="AX8" s="6">
        <v>937.0</v>
      </c>
      <c r="AY8" s="6">
        <v>250.0</v>
      </c>
      <c r="AZ8" s="6">
        <v>1.0</v>
      </c>
      <c r="BA8" s="6">
        <v>249.0</v>
      </c>
      <c r="BB8" s="6">
        <v>688.0</v>
      </c>
      <c r="BC8" s="7"/>
    </row>
    <row r="9">
      <c r="A9" s="3" t="s">
        <v>54</v>
      </c>
      <c r="B9" s="4" t="s">
        <v>81</v>
      </c>
      <c r="C9" s="4" t="s">
        <v>82</v>
      </c>
      <c r="D9" s="5">
        <v>46045.0</v>
      </c>
      <c r="E9" s="4"/>
      <c r="F9" s="5">
        <v>46045.0</v>
      </c>
      <c r="G9" s="4" t="s">
        <v>57</v>
      </c>
      <c r="H9" s="6">
        <v>45202.0</v>
      </c>
      <c r="I9" s="6">
        <v>30859.0</v>
      </c>
      <c r="J9" s="6">
        <v>310.0</v>
      </c>
      <c r="K9" s="7"/>
      <c r="L9" s="7"/>
      <c r="M9" s="7"/>
      <c r="N9" s="7"/>
      <c r="O9" s="8">
        <v>41.0</v>
      </c>
      <c r="P9" s="6">
        <v>40.0</v>
      </c>
      <c r="Q9" s="9" t="s">
        <v>83</v>
      </c>
      <c r="R9" s="6">
        <v>25.0</v>
      </c>
      <c r="S9" s="8" t="s">
        <v>59</v>
      </c>
      <c r="T9" s="8" t="s">
        <v>60</v>
      </c>
      <c r="U9" s="6">
        <v>553.0</v>
      </c>
      <c r="V9" s="6">
        <v>30285.0</v>
      </c>
      <c r="W9" s="6">
        <v>4577.0</v>
      </c>
      <c r="X9" s="6">
        <v>25988.0</v>
      </c>
      <c r="Y9" s="6">
        <v>498.0</v>
      </c>
      <c r="Z9" s="6">
        <v>4138.0</v>
      </c>
      <c r="AA9" s="6">
        <v>25913.0</v>
      </c>
      <c r="AB9" s="6">
        <v>55.0</v>
      </c>
      <c r="AC9" s="6">
        <v>788.0</v>
      </c>
      <c r="AD9" s="6">
        <v>6726.0</v>
      </c>
      <c r="AE9" s="6">
        <v>37631.0</v>
      </c>
      <c r="AF9" s="6">
        <v>57.0</v>
      </c>
      <c r="AG9" s="6">
        <v>44.0</v>
      </c>
      <c r="AH9" s="6">
        <v>46.0</v>
      </c>
      <c r="AI9" s="6">
        <v>41.0</v>
      </c>
      <c r="AJ9" s="6">
        <v>1.0</v>
      </c>
      <c r="AK9" s="6">
        <v>14.0</v>
      </c>
      <c r="AL9" s="6">
        <v>66.0</v>
      </c>
      <c r="AM9" s="6">
        <v>230.0</v>
      </c>
      <c r="AN9" s="6">
        <v>0.0</v>
      </c>
      <c r="AO9" s="6">
        <v>1.0</v>
      </c>
      <c r="AP9" s="6">
        <v>14.0</v>
      </c>
      <c r="AQ9" s="6">
        <v>23.0</v>
      </c>
      <c r="AR9" s="6">
        <v>2.0</v>
      </c>
      <c r="AS9" s="6">
        <v>1.0</v>
      </c>
      <c r="AT9" s="6">
        <v>6.0</v>
      </c>
      <c r="AU9" s="6">
        <v>18.0</v>
      </c>
      <c r="AV9" s="6">
        <v>0.0</v>
      </c>
      <c r="AW9" s="6">
        <v>929.0</v>
      </c>
      <c r="AX9" s="6">
        <v>929.0</v>
      </c>
      <c r="AY9" s="6">
        <v>236.0</v>
      </c>
      <c r="AZ9" s="6">
        <v>0.0</v>
      </c>
      <c r="BA9" s="6">
        <v>236.0</v>
      </c>
      <c r="BB9" s="6">
        <v>693.0</v>
      </c>
      <c r="BC9" s="7"/>
    </row>
    <row r="10">
      <c r="A10" s="3" t="s">
        <v>54</v>
      </c>
      <c r="B10" s="4" t="s">
        <v>84</v>
      </c>
      <c r="C10" s="4" t="s">
        <v>85</v>
      </c>
      <c r="D10" s="5">
        <v>46051.0</v>
      </c>
      <c r="E10" s="4"/>
      <c r="F10" s="5">
        <v>46051.0</v>
      </c>
      <c r="G10" s="4" t="s">
        <v>57</v>
      </c>
      <c r="H10" s="6">
        <v>42005.0</v>
      </c>
      <c r="I10" s="6">
        <v>28544.0</v>
      </c>
      <c r="J10" s="6">
        <v>750.0</v>
      </c>
      <c r="K10" s="7"/>
      <c r="L10" s="7"/>
      <c r="M10" s="7"/>
      <c r="N10" s="7"/>
      <c r="O10" s="8">
        <v>40.0</v>
      </c>
      <c r="P10" s="6">
        <v>50.0</v>
      </c>
      <c r="Q10" s="9" t="s">
        <v>86</v>
      </c>
      <c r="R10" s="6">
        <v>37.0</v>
      </c>
      <c r="S10" s="8" t="s">
        <v>59</v>
      </c>
      <c r="T10" s="8" t="s">
        <v>60</v>
      </c>
      <c r="U10" s="6">
        <v>424.0</v>
      </c>
      <c r="V10" s="6">
        <v>28076.0</v>
      </c>
      <c r="W10" s="6">
        <v>4377.0</v>
      </c>
      <c r="X10" s="6">
        <v>24100.0</v>
      </c>
      <c r="Y10" s="6">
        <v>397.0</v>
      </c>
      <c r="Z10" s="6">
        <v>4020.0</v>
      </c>
      <c r="AA10" s="6">
        <v>24072.0</v>
      </c>
      <c r="AB10" s="6">
        <v>27.0</v>
      </c>
      <c r="AC10" s="6">
        <v>609.0</v>
      </c>
      <c r="AD10" s="6">
        <v>6572.0</v>
      </c>
      <c r="AE10" s="6">
        <v>34792.0</v>
      </c>
      <c r="AF10" s="6">
        <v>32.0</v>
      </c>
      <c r="AG10" s="6">
        <v>43.0</v>
      </c>
      <c r="AH10" s="6">
        <v>44.0</v>
      </c>
      <c r="AI10" s="6">
        <v>39.0</v>
      </c>
      <c r="AJ10" s="6">
        <v>5.0</v>
      </c>
      <c r="AK10" s="6">
        <v>8.0</v>
      </c>
      <c r="AL10" s="6">
        <v>197.0</v>
      </c>
      <c r="AM10" s="6">
        <v>545.0</v>
      </c>
      <c r="AN10" s="6">
        <v>0.0</v>
      </c>
      <c r="AO10" s="6">
        <v>0.0</v>
      </c>
      <c r="AP10" s="6">
        <v>19.0</v>
      </c>
      <c r="AQ10" s="6">
        <v>31.0</v>
      </c>
      <c r="AR10" s="6">
        <v>0.0</v>
      </c>
      <c r="AS10" s="6">
        <v>3.0</v>
      </c>
      <c r="AT10" s="6">
        <v>7.0</v>
      </c>
      <c r="AU10" s="6">
        <v>27.0</v>
      </c>
      <c r="AV10" s="6">
        <v>0.0</v>
      </c>
      <c r="AW10" s="6">
        <v>822.0</v>
      </c>
      <c r="AX10" s="6">
        <v>821.0</v>
      </c>
      <c r="AY10" s="6">
        <v>255.0</v>
      </c>
      <c r="AZ10" s="6">
        <v>1.0</v>
      </c>
      <c r="BA10" s="6">
        <v>254.0</v>
      </c>
      <c r="BB10" s="6">
        <v>567.0</v>
      </c>
      <c r="BC10" s="7"/>
    </row>
    <row r="11">
      <c r="A11" s="3" t="s">
        <v>54</v>
      </c>
      <c r="B11" s="4" t="s">
        <v>87</v>
      </c>
      <c r="C11" s="4" t="s">
        <v>88</v>
      </c>
      <c r="D11" s="5">
        <v>46050.0</v>
      </c>
      <c r="E11" s="4"/>
      <c r="F11" s="5">
        <v>46050.0</v>
      </c>
      <c r="G11" s="4" t="s">
        <v>57</v>
      </c>
      <c r="H11" s="6">
        <v>26449.0</v>
      </c>
      <c r="I11" s="6">
        <v>17684.0</v>
      </c>
      <c r="J11" s="6">
        <v>322.0</v>
      </c>
      <c r="K11" s="7"/>
      <c r="L11" s="7"/>
      <c r="M11" s="7"/>
      <c r="N11" s="7"/>
      <c r="O11" s="8">
        <v>35.0</v>
      </c>
      <c r="P11" s="6">
        <v>40.0</v>
      </c>
      <c r="Q11" s="9" t="s">
        <v>89</v>
      </c>
      <c r="R11" s="6">
        <v>33.0</v>
      </c>
      <c r="S11" s="8" t="s">
        <v>59</v>
      </c>
      <c r="T11" s="8" t="s">
        <v>60</v>
      </c>
      <c r="U11" s="6">
        <v>920.0</v>
      </c>
      <c r="V11" s="6">
        <v>16822.0</v>
      </c>
      <c r="W11" s="6">
        <v>3704.0</v>
      </c>
      <c r="X11" s="6">
        <v>13949.0</v>
      </c>
      <c r="Y11" s="6">
        <v>765.0</v>
      </c>
      <c r="Z11" s="6">
        <v>2971.0</v>
      </c>
      <c r="AA11" s="6">
        <v>13795.0</v>
      </c>
      <c r="AB11" s="6">
        <v>155.0</v>
      </c>
      <c r="AC11" s="6">
        <v>1108.0</v>
      </c>
      <c r="AD11" s="6">
        <v>4615.0</v>
      </c>
      <c r="AE11" s="6">
        <v>20556.0</v>
      </c>
      <c r="AF11" s="6">
        <v>170.0</v>
      </c>
      <c r="AG11" s="6">
        <v>32.0</v>
      </c>
      <c r="AH11" s="6">
        <v>36.0</v>
      </c>
      <c r="AI11" s="6">
        <v>36.0</v>
      </c>
      <c r="AJ11" s="6">
        <v>6.0</v>
      </c>
      <c r="AK11" s="6">
        <v>22.0</v>
      </c>
      <c r="AL11" s="6">
        <v>91.0</v>
      </c>
      <c r="AM11" s="6">
        <v>209.0</v>
      </c>
      <c r="AN11" s="6">
        <v>0.0</v>
      </c>
      <c r="AO11" s="6">
        <v>4.0</v>
      </c>
      <c r="AP11" s="6">
        <v>5.0</v>
      </c>
      <c r="AQ11" s="6">
        <v>27.0</v>
      </c>
      <c r="AR11" s="6">
        <v>4.0</v>
      </c>
      <c r="AS11" s="6">
        <v>2.0</v>
      </c>
      <c r="AT11" s="6">
        <v>8.0</v>
      </c>
      <c r="AU11" s="6">
        <v>23.0</v>
      </c>
      <c r="AV11" s="6">
        <v>0.0</v>
      </c>
      <c r="AW11" s="6">
        <v>1008.0</v>
      </c>
      <c r="AX11" s="6">
        <v>1007.0</v>
      </c>
      <c r="AY11" s="6">
        <v>327.0</v>
      </c>
      <c r="AZ11" s="6">
        <v>1.0</v>
      </c>
      <c r="BA11" s="6">
        <v>326.0</v>
      </c>
      <c r="BB11" s="6">
        <v>681.0</v>
      </c>
      <c r="BC11" s="7"/>
    </row>
    <row r="12">
      <c r="A12" s="3" t="s">
        <v>54</v>
      </c>
      <c r="B12" s="4" t="s">
        <v>90</v>
      </c>
      <c r="C12" s="4" t="s">
        <v>91</v>
      </c>
      <c r="D12" s="5">
        <v>46048.0</v>
      </c>
      <c r="E12" s="4"/>
      <c r="F12" s="5">
        <v>46048.0</v>
      </c>
      <c r="G12" s="4" t="s">
        <v>57</v>
      </c>
      <c r="H12" s="6">
        <v>23791.0</v>
      </c>
      <c r="I12" s="6">
        <v>16924.0</v>
      </c>
      <c r="J12" s="6">
        <v>165.0</v>
      </c>
      <c r="K12" s="7"/>
      <c r="L12" s="7"/>
      <c r="M12" s="7"/>
      <c r="N12" s="7"/>
      <c r="O12" s="8">
        <v>32.0</v>
      </c>
      <c r="P12" s="6">
        <v>40.0</v>
      </c>
      <c r="Q12" s="9" t="s">
        <v>92</v>
      </c>
      <c r="R12" s="6">
        <v>19.0</v>
      </c>
      <c r="S12" s="8" t="s">
        <v>59</v>
      </c>
      <c r="T12" s="8" t="s">
        <v>60</v>
      </c>
      <c r="U12" s="6">
        <v>306.0</v>
      </c>
      <c r="V12" s="6">
        <v>16692.0</v>
      </c>
      <c r="W12" s="6">
        <v>2507.0</v>
      </c>
      <c r="X12" s="6">
        <v>14780.0</v>
      </c>
      <c r="Y12" s="6">
        <v>260.0</v>
      </c>
      <c r="Z12" s="6">
        <v>2268.0</v>
      </c>
      <c r="AA12" s="6">
        <v>14747.0</v>
      </c>
      <c r="AB12" s="6">
        <v>46.0</v>
      </c>
      <c r="AC12" s="6">
        <v>394.0</v>
      </c>
      <c r="AD12" s="6">
        <v>3333.0</v>
      </c>
      <c r="AE12" s="6">
        <v>20012.0</v>
      </c>
      <c r="AF12" s="6">
        <v>52.0</v>
      </c>
      <c r="AG12" s="6">
        <v>36.0</v>
      </c>
      <c r="AH12" s="6">
        <v>35.0</v>
      </c>
      <c r="AI12" s="6">
        <v>31.0</v>
      </c>
      <c r="AJ12" s="6">
        <v>2.0</v>
      </c>
      <c r="AK12" s="6">
        <v>3.0</v>
      </c>
      <c r="AL12" s="6">
        <v>28.0</v>
      </c>
      <c r="AM12" s="6">
        <v>134.0</v>
      </c>
      <c r="AN12" s="6">
        <v>0.0</v>
      </c>
      <c r="AO12" s="6">
        <v>0.0</v>
      </c>
      <c r="AP12" s="6">
        <v>6.0</v>
      </c>
      <c r="AQ12" s="6">
        <v>32.0</v>
      </c>
      <c r="AR12" s="6">
        <v>2.0</v>
      </c>
      <c r="AS12" s="6">
        <v>0.0</v>
      </c>
      <c r="AT12" s="6">
        <v>6.0</v>
      </c>
      <c r="AU12" s="6">
        <v>13.0</v>
      </c>
      <c r="AV12" s="6">
        <v>0.0</v>
      </c>
      <c r="AW12" s="6">
        <v>733.0</v>
      </c>
      <c r="AX12" s="6">
        <v>733.0</v>
      </c>
      <c r="AY12" s="6">
        <v>176.0</v>
      </c>
      <c r="AZ12" s="6">
        <v>0.0</v>
      </c>
      <c r="BA12" s="6">
        <v>176.0</v>
      </c>
      <c r="BB12" s="6">
        <v>557.0</v>
      </c>
      <c r="BC12" s="7"/>
    </row>
    <row r="13">
      <c r="A13" s="3" t="s">
        <v>54</v>
      </c>
      <c r="B13" s="4" t="s">
        <v>93</v>
      </c>
      <c r="C13" s="4" t="s">
        <v>94</v>
      </c>
      <c r="D13" s="5">
        <v>46024.0</v>
      </c>
      <c r="E13" s="4"/>
      <c r="F13" s="5">
        <v>46024.0</v>
      </c>
      <c r="G13" s="4" t="s">
        <v>63</v>
      </c>
      <c r="H13" s="6">
        <v>17232.0</v>
      </c>
      <c r="I13" s="6">
        <v>12734.0</v>
      </c>
      <c r="J13" s="6">
        <v>149.0</v>
      </c>
      <c r="K13" s="7"/>
      <c r="L13" s="7"/>
      <c r="M13" s="7"/>
      <c r="N13" s="7"/>
      <c r="O13" s="8">
        <v>29.0</v>
      </c>
      <c r="P13" s="6">
        <v>33.0</v>
      </c>
      <c r="Q13" s="9" t="s">
        <v>95</v>
      </c>
      <c r="R13" s="6">
        <v>45.0</v>
      </c>
      <c r="S13" s="8" t="s">
        <v>59</v>
      </c>
      <c r="T13" s="8" t="s">
        <v>65</v>
      </c>
      <c r="U13" s="6">
        <v>1024.0</v>
      </c>
      <c r="V13" s="6">
        <v>11792.0</v>
      </c>
      <c r="W13" s="6">
        <v>1764.0</v>
      </c>
      <c r="X13" s="6">
        <v>11069.0</v>
      </c>
      <c r="Y13" s="6">
        <v>978.0</v>
      </c>
      <c r="Z13" s="6">
        <v>795.0</v>
      </c>
      <c r="AA13" s="6">
        <v>11032.0</v>
      </c>
      <c r="AB13" s="6">
        <v>46.0</v>
      </c>
      <c r="AC13" s="6">
        <v>1247.0</v>
      </c>
      <c r="AD13" s="6">
        <v>1189.0</v>
      </c>
      <c r="AE13" s="6">
        <v>14749.0</v>
      </c>
      <c r="AF13" s="6">
        <v>47.0</v>
      </c>
      <c r="AG13" s="6">
        <v>44.0</v>
      </c>
      <c r="AH13" s="6">
        <v>53.0</v>
      </c>
      <c r="AI13" s="6">
        <v>26.0</v>
      </c>
      <c r="AJ13" s="6">
        <v>1.0</v>
      </c>
      <c r="AK13" s="6">
        <v>30.0</v>
      </c>
      <c r="AL13" s="6">
        <v>43.0</v>
      </c>
      <c r="AM13" s="6">
        <v>76.0</v>
      </c>
      <c r="AN13" s="6">
        <v>0.0</v>
      </c>
      <c r="AO13" s="6">
        <v>1.0</v>
      </c>
      <c r="AP13" s="6">
        <v>2.0</v>
      </c>
      <c r="AQ13" s="6">
        <v>27.0</v>
      </c>
      <c r="AR13" s="6">
        <v>3.0</v>
      </c>
      <c r="AS13" s="6">
        <v>7.0</v>
      </c>
      <c r="AT13" s="6">
        <v>11.0</v>
      </c>
      <c r="AU13" s="6">
        <v>27.0</v>
      </c>
      <c r="AV13" s="6">
        <v>0.0</v>
      </c>
      <c r="AW13" s="6">
        <v>21.0</v>
      </c>
      <c r="AX13" s="6">
        <v>20.0</v>
      </c>
      <c r="AY13" s="6">
        <v>3.0</v>
      </c>
      <c r="AZ13" s="6">
        <v>1.0</v>
      </c>
      <c r="BA13" s="6">
        <v>2.0</v>
      </c>
      <c r="BB13" s="6">
        <v>18.0</v>
      </c>
      <c r="BC13" s="7"/>
    </row>
    <row r="14">
      <c r="A14" s="3" t="s">
        <v>54</v>
      </c>
      <c r="B14" s="4" t="s">
        <v>96</v>
      </c>
      <c r="C14" s="4" t="s">
        <v>97</v>
      </c>
      <c r="D14" s="5">
        <v>46047.0</v>
      </c>
      <c r="E14" s="4"/>
      <c r="F14" s="5">
        <v>46048.0</v>
      </c>
      <c r="G14" s="4" t="s">
        <v>57</v>
      </c>
      <c r="H14" s="6">
        <v>20164.0</v>
      </c>
      <c r="I14" s="6">
        <v>11221.0</v>
      </c>
      <c r="J14" s="6">
        <v>118.0</v>
      </c>
      <c r="K14" s="6">
        <v>79.0</v>
      </c>
      <c r="L14" s="6">
        <v>25.0</v>
      </c>
      <c r="M14" s="6">
        <v>0.0</v>
      </c>
      <c r="N14" s="6">
        <v>0.0</v>
      </c>
      <c r="O14" s="8">
        <v>57.0</v>
      </c>
      <c r="P14" s="6">
        <v>33.0</v>
      </c>
      <c r="Q14" s="9" t="s">
        <v>98</v>
      </c>
      <c r="R14" s="6">
        <v>79.0</v>
      </c>
      <c r="S14" s="10"/>
      <c r="T14" s="10"/>
      <c r="U14" s="6">
        <v>2424.0</v>
      </c>
      <c r="V14" s="6">
        <v>8901.0</v>
      </c>
      <c r="W14" s="6">
        <v>3034.0</v>
      </c>
      <c r="X14" s="6">
        <v>8208.0</v>
      </c>
      <c r="Y14" s="6">
        <v>2316.0</v>
      </c>
      <c r="Z14" s="6">
        <v>719.0</v>
      </c>
      <c r="AA14" s="6">
        <v>8191.0</v>
      </c>
      <c r="AB14" s="6">
        <v>108.0</v>
      </c>
      <c r="AC14" s="6">
        <v>3716.0</v>
      </c>
      <c r="AD14" s="6">
        <v>1176.0</v>
      </c>
      <c r="AE14" s="6">
        <v>15109.0</v>
      </c>
      <c r="AF14" s="6">
        <v>163.0</v>
      </c>
      <c r="AG14" s="6">
        <v>50.0</v>
      </c>
      <c r="AH14" s="6">
        <v>49.0</v>
      </c>
      <c r="AI14" s="6">
        <v>60.0</v>
      </c>
      <c r="AJ14" s="6">
        <v>20.0</v>
      </c>
      <c r="AK14" s="6">
        <v>37.0</v>
      </c>
      <c r="AL14" s="6">
        <v>11.0</v>
      </c>
      <c r="AM14" s="6">
        <v>70.0</v>
      </c>
      <c r="AN14" s="6">
        <v>0.0</v>
      </c>
      <c r="AO14" s="6">
        <v>5.0</v>
      </c>
      <c r="AP14" s="6">
        <v>6.0</v>
      </c>
      <c r="AQ14" s="6">
        <v>12.0</v>
      </c>
      <c r="AR14" s="6">
        <v>10.0</v>
      </c>
      <c r="AS14" s="6">
        <v>26.0</v>
      </c>
      <c r="AT14" s="6">
        <v>9.0</v>
      </c>
      <c r="AU14" s="6">
        <v>44.0</v>
      </c>
      <c r="AV14" s="6">
        <v>0.0</v>
      </c>
      <c r="AW14" s="6">
        <v>11.0</v>
      </c>
      <c r="AX14" s="6">
        <v>9.0</v>
      </c>
      <c r="AY14" s="6">
        <v>2.0</v>
      </c>
      <c r="AZ14" s="6">
        <v>1.0</v>
      </c>
      <c r="BA14" s="6">
        <v>1.0</v>
      </c>
      <c r="BB14" s="6">
        <v>8.0</v>
      </c>
      <c r="BC14" s="7"/>
    </row>
    <row r="15">
      <c r="A15" s="3" t="s">
        <v>54</v>
      </c>
      <c r="B15" s="4" t="s">
        <v>99</v>
      </c>
      <c r="C15" s="4" t="s">
        <v>100</v>
      </c>
      <c r="D15" s="5">
        <v>46025.0</v>
      </c>
      <c r="E15" s="4"/>
      <c r="F15" s="5">
        <v>46026.0</v>
      </c>
      <c r="G15" s="4" t="s">
        <v>101</v>
      </c>
      <c r="H15" s="6">
        <v>14071.0</v>
      </c>
      <c r="I15" s="6">
        <v>10562.0</v>
      </c>
      <c r="J15" s="6">
        <v>72.0</v>
      </c>
      <c r="K15" s="7"/>
      <c r="L15" s="7"/>
      <c r="M15" s="7"/>
      <c r="N15" s="7"/>
      <c r="O15" s="8">
        <v>32.0</v>
      </c>
      <c r="P15" s="6">
        <v>24.0</v>
      </c>
      <c r="Q15" s="9" t="s">
        <v>102</v>
      </c>
      <c r="R15" s="6">
        <v>29.0</v>
      </c>
      <c r="S15" s="10"/>
      <c r="T15" s="10"/>
      <c r="U15" s="6">
        <v>5317.0</v>
      </c>
      <c r="V15" s="6">
        <v>5204.0</v>
      </c>
      <c r="W15" s="6">
        <v>6594.0</v>
      </c>
      <c r="X15" s="6">
        <v>4004.0</v>
      </c>
      <c r="Y15" s="6">
        <v>5125.0</v>
      </c>
      <c r="Z15" s="6">
        <v>1336.0</v>
      </c>
      <c r="AA15" s="6">
        <v>3883.0</v>
      </c>
      <c r="AB15" s="6">
        <v>163.0</v>
      </c>
      <c r="AC15" s="6">
        <v>6713.0</v>
      </c>
      <c r="AD15" s="6">
        <v>1701.0</v>
      </c>
      <c r="AE15" s="6">
        <v>5454.0</v>
      </c>
      <c r="AF15" s="6">
        <v>203.0</v>
      </c>
      <c r="AG15" s="6">
        <v>31.0</v>
      </c>
      <c r="AH15" s="6">
        <v>30.0</v>
      </c>
      <c r="AI15" s="6">
        <v>35.0</v>
      </c>
      <c r="AJ15" s="6">
        <v>7.0</v>
      </c>
      <c r="AK15" s="6">
        <v>30.0</v>
      </c>
      <c r="AL15" s="6">
        <v>16.0</v>
      </c>
      <c r="AM15" s="6">
        <v>26.0</v>
      </c>
      <c r="AN15" s="6">
        <v>0.0</v>
      </c>
      <c r="AO15" s="6">
        <v>7.0</v>
      </c>
      <c r="AP15" s="6">
        <v>1.0</v>
      </c>
      <c r="AQ15" s="6">
        <v>6.0</v>
      </c>
      <c r="AR15" s="6">
        <v>10.0</v>
      </c>
      <c r="AS15" s="6">
        <v>13.0</v>
      </c>
      <c r="AT15" s="6">
        <v>6.0</v>
      </c>
      <c r="AU15" s="6">
        <v>10.0</v>
      </c>
      <c r="AV15" s="6">
        <v>0.0</v>
      </c>
      <c r="AW15" s="6">
        <v>14.0</v>
      </c>
      <c r="AX15" s="6">
        <v>7.0</v>
      </c>
      <c r="AY15" s="6">
        <v>8.0</v>
      </c>
      <c r="AZ15" s="6">
        <v>6.0</v>
      </c>
      <c r="BA15" s="6">
        <v>2.0</v>
      </c>
      <c r="BB15" s="6">
        <v>5.0</v>
      </c>
      <c r="BC15" s="7"/>
    </row>
    <row r="16">
      <c r="A16" s="3" t="s">
        <v>54</v>
      </c>
      <c r="B16" s="4" t="s">
        <v>103</v>
      </c>
      <c r="C16" s="4" t="s">
        <v>104</v>
      </c>
      <c r="D16" s="5">
        <v>46049.0</v>
      </c>
      <c r="E16" s="4"/>
      <c r="F16" s="5">
        <v>46049.0</v>
      </c>
      <c r="G16" s="4" t="s">
        <v>57</v>
      </c>
      <c r="H16" s="6">
        <v>14677.0</v>
      </c>
      <c r="I16" s="6">
        <v>10428.0</v>
      </c>
      <c r="J16" s="6">
        <v>125.0</v>
      </c>
      <c r="K16" s="6">
        <v>93.0</v>
      </c>
      <c r="L16" s="6">
        <v>6.0</v>
      </c>
      <c r="M16" s="6">
        <v>0.0</v>
      </c>
      <c r="N16" s="6">
        <v>0.0</v>
      </c>
      <c r="O16" s="8">
        <v>33.0</v>
      </c>
      <c r="P16" s="6">
        <v>13.0</v>
      </c>
      <c r="Q16" s="9" t="s">
        <v>105</v>
      </c>
      <c r="R16" s="6">
        <v>19.0</v>
      </c>
      <c r="S16" s="8" t="s">
        <v>59</v>
      </c>
      <c r="T16" s="8" t="s">
        <v>60</v>
      </c>
      <c r="U16" s="6">
        <v>120.0</v>
      </c>
      <c r="V16" s="6">
        <v>10305.0</v>
      </c>
      <c r="W16" s="6">
        <v>1710.0</v>
      </c>
      <c r="X16" s="6">
        <v>8546.0</v>
      </c>
      <c r="Y16" s="6">
        <v>107.0</v>
      </c>
      <c r="Z16" s="6">
        <v>1609.0</v>
      </c>
      <c r="AA16" s="6">
        <v>8541.0</v>
      </c>
      <c r="AB16" s="6">
        <v>13.0</v>
      </c>
      <c r="AC16" s="6">
        <v>159.0</v>
      </c>
      <c r="AD16" s="6">
        <v>2364.0</v>
      </c>
      <c r="AE16" s="6">
        <v>12141.0</v>
      </c>
      <c r="AF16" s="6">
        <v>13.0</v>
      </c>
      <c r="AG16" s="6">
        <v>28.0</v>
      </c>
      <c r="AH16" s="6">
        <v>32.0</v>
      </c>
      <c r="AI16" s="6">
        <v>33.0</v>
      </c>
      <c r="AJ16" s="6">
        <v>1.0</v>
      </c>
      <c r="AK16" s="6">
        <v>3.0</v>
      </c>
      <c r="AL16" s="6">
        <v>43.0</v>
      </c>
      <c r="AM16" s="6">
        <v>79.0</v>
      </c>
      <c r="AN16" s="6">
        <v>0.0</v>
      </c>
      <c r="AO16" s="6">
        <v>0.0</v>
      </c>
      <c r="AP16" s="6">
        <v>2.0</v>
      </c>
      <c r="AQ16" s="6">
        <v>11.0</v>
      </c>
      <c r="AR16" s="6">
        <v>0.0</v>
      </c>
      <c r="AS16" s="6">
        <v>0.0</v>
      </c>
      <c r="AT16" s="6">
        <v>8.0</v>
      </c>
      <c r="AU16" s="6">
        <v>11.0</v>
      </c>
      <c r="AV16" s="6">
        <v>0.0</v>
      </c>
      <c r="AW16" s="6">
        <v>674.0</v>
      </c>
      <c r="AX16" s="6">
        <v>674.0</v>
      </c>
      <c r="AY16" s="6">
        <v>198.0</v>
      </c>
      <c r="AZ16" s="6">
        <v>0.0</v>
      </c>
      <c r="BA16" s="6">
        <v>198.0</v>
      </c>
      <c r="BB16" s="6">
        <v>476.0</v>
      </c>
      <c r="BC16" s="7"/>
    </row>
    <row r="17">
      <c r="A17" s="3" t="s">
        <v>54</v>
      </c>
      <c r="B17" s="4" t="s">
        <v>106</v>
      </c>
      <c r="C17" s="4" t="s">
        <v>107</v>
      </c>
      <c r="D17" s="5">
        <v>46054.0</v>
      </c>
      <c r="E17" s="4"/>
      <c r="F17" s="5">
        <v>46054.0</v>
      </c>
      <c r="G17" s="4" t="s">
        <v>57</v>
      </c>
      <c r="H17" s="6">
        <v>111842.0</v>
      </c>
      <c r="I17" s="6">
        <v>79542.0</v>
      </c>
      <c r="J17" s="6">
        <v>1443.0</v>
      </c>
      <c r="K17" s="6">
        <v>1196.0</v>
      </c>
      <c r="L17" s="6">
        <v>48.0</v>
      </c>
      <c r="M17" s="6">
        <v>0.0</v>
      </c>
      <c r="N17" s="6">
        <v>6.0</v>
      </c>
      <c r="O17" s="8">
        <v>50.0</v>
      </c>
      <c r="P17" s="6">
        <v>193.0</v>
      </c>
      <c r="Q17" s="9" t="s">
        <v>108</v>
      </c>
      <c r="R17" s="6">
        <v>141.0</v>
      </c>
      <c r="S17" s="8" t="s">
        <v>59</v>
      </c>
      <c r="T17" s="8" t="s">
        <v>60</v>
      </c>
      <c r="U17" s="6">
        <v>2018.0</v>
      </c>
      <c r="V17" s="6">
        <v>77834.0</v>
      </c>
      <c r="W17" s="6">
        <v>13404.0</v>
      </c>
      <c r="X17" s="6">
        <v>66629.0</v>
      </c>
      <c r="Y17" s="6">
        <v>1833.0</v>
      </c>
      <c r="Z17" s="6">
        <v>11800.0</v>
      </c>
      <c r="AA17" s="6">
        <v>66428.0</v>
      </c>
      <c r="AB17" s="6">
        <v>185.0</v>
      </c>
      <c r="AC17" s="6">
        <v>2664.0</v>
      </c>
      <c r="AD17" s="6">
        <v>16627.0</v>
      </c>
      <c r="AE17" s="6">
        <v>92356.0</v>
      </c>
      <c r="AF17" s="6">
        <v>195.0</v>
      </c>
      <c r="AG17" s="6">
        <v>56.0</v>
      </c>
      <c r="AH17" s="6">
        <v>50.0</v>
      </c>
      <c r="AI17" s="6">
        <v>50.0</v>
      </c>
      <c r="AJ17" s="6">
        <v>3.0</v>
      </c>
      <c r="AK17" s="6">
        <v>64.0</v>
      </c>
      <c r="AL17" s="6">
        <v>287.0</v>
      </c>
      <c r="AM17" s="6">
        <v>1092.0</v>
      </c>
      <c r="AN17" s="6">
        <v>0.0</v>
      </c>
      <c r="AO17" s="6">
        <v>3.0</v>
      </c>
      <c r="AP17" s="6">
        <v>28.0</v>
      </c>
      <c r="AQ17" s="6">
        <v>158.0</v>
      </c>
      <c r="AR17" s="6">
        <v>4.0</v>
      </c>
      <c r="AS17" s="6">
        <v>8.0</v>
      </c>
      <c r="AT17" s="6">
        <v>31.0</v>
      </c>
      <c r="AU17" s="6">
        <v>102.0</v>
      </c>
      <c r="AV17" s="6">
        <v>0.0</v>
      </c>
      <c r="AW17" s="6">
        <v>67.0</v>
      </c>
      <c r="AX17" s="6">
        <v>67.0</v>
      </c>
      <c r="AY17" s="6">
        <v>4.0</v>
      </c>
      <c r="AZ17" s="6">
        <v>0.0</v>
      </c>
      <c r="BA17" s="6">
        <v>4.0</v>
      </c>
      <c r="BB17" s="6">
        <v>63.0</v>
      </c>
      <c r="BC17" s="7"/>
    </row>
    <row r="18">
      <c r="A18" s="3" t="s">
        <v>54</v>
      </c>
      <c r="B18" s="4" t="s">
        <v>109</v>
      </c>
      <c r="C18" s="4" t="s">
        <v>110</v>
      </c>
      <c r="D18" s="5">
        <v>46076.0</v>
      </c>
      <c r="E18" s="4"/>
      <c r="F18" s="5">
        <v>46076.0</v>
      </c>
      <c r="G18" s="4" t="s">
        <v>111</v>
      </c>
      <c r="H18" s="6">
        <v>48219.0</v>
      </c>
      <c r="I18" s="6">
        <v>36616.0</v>
      </c>
      <c r="J18" s="6">
        <v>416.0</v>
      </c>
      <c r="K18" s="6">
        <v>250.0</v>
      </c>
      <c r="L18" s="6">
        <v>97.0</v>
      </c>
      <c r="M18" s="6">
        <v>0.0</v>
      </c>
      <c r="N18" s="6">
        <v>6.0</v>
      </c>
      <c r="O18" s="8">
        <v>55.0</v>
      </c>
      <c r="P18" s="6">
        <v>92.0</v>
      </c>
      <c r="Q18" s="9" t="s">
        <v>112</v>
      </c>
      <c r="R18" s="6">
        <v>302.0</v>
      </c>
      <c r="S18" s="8" t="s">
        <v>59</v>
      </c>
      <c r="T18" s="8" t="s">
        <v>113</v>
      </c>
      <c r="U18" s="6">
        <v>3660.0</v>
      </c>
      <c r="V18" s="6">
        <v>32856.0</v>
      </c>
      <c r="W18" s="6">
        <v>11866.0</v>
      </c>
      <c r="X18" s="6">
        <v>24784.0</v>
      </c>
      <c r="Y18" s="6">
        <v>3559.0</v>
      </c>
      <c r="Z18" s="6">
        <v>8361.0</v>
      </c>
      <c r="AA18" s="6">
        <v>24724.0</v>
      </c>
      <c r="AB18" s="6">
        <v>101.0</v>
      </c>
      <c r="AC18" s="6">
        <v>4425.0</v>
      </c>
      <c r="AD18" s="6">
        <v>10770.0</v>
      </c>
      <c r="AE18" s="6">
        <v>32906.0</v>
      </c>
      <c r="AF18" s="6">
        <v>118.0</v>
      </c>
      <c r="AG18" s="6">
        <v>46.0</v>
      </c>
      <c r="AH18" s="6">
        <v>51.0</v>
      </c>
      <c r="AI18" s="6">
        <v>58.0</v>
      </c>
      <c r="AJ18" s="6">
        <v>13.0</v>
      </c>
      <c r="AK18" s="6">
        <v>46.0</v>
      </c>
      <c r="AL18" s="6">
        <v>101.0</v>
      </c>
      <c r="AM18" s="6">
        <v>269.0</v>
      </c>
      <c r="AN18" s="6">
        <v>0.0</v>
      </c>
      <c r="AO18" s="6">
        <v>10.0</v>
      </c>
      <c r="AP18" s="6">
        <v>25.0</v>
      </c>
      <c r="AQ18" s="6">
        <v>49.0</v>
      </c>
      <c r="AR18" s="6">
        <v>8.0</v>
      </c>
      <c r="AS18" s="6">
        <v>48.0</v>
      </c>
      <c r="AT18" s="6">
        <v>100.0</v>
      </c>
      <c r="AU18" s="6">
        <v>154.0</v>
      </c>
      <c r="AV18" s="6">
        <v>0.0</v>
      </c>
      <c r="AW18" s="6">
        <v>315.0</v>
      </c>
      <c r="AX18" s="6">
        <v>12.0</v>
      </c>
      <c r="AY18" s="6">
        <v>304.0</v>
      </c>
      <c r="AZ18" s="6">
        <v>302.0</v>
      </c>
      <c r="BA18" s="6">
        <v>2.0</v>
      </c>
      <c r="BB18" s="6">
        <v>10.0</v>
      </c>
      <c r="BC18" s="7"/>
    </row>
    <row r="19">
      <c r="A19" s="3" t="s">
        <v>54</v>
      </c>
      <c r="B19" s="4" t="s">
        <v>114</v>
      </c>
      <c r="C19" s="4" t="s">
        <v>115</v>
      </c>
      <c r="D19" s="5">
        <v>46066.0</v>
      </c>
      <c r="E19" s="4"/>
      <c r="F19" s="5">
        <v>46066.0</v>
      </c>
      <c r="G19" s="4" t="s">
        <v>63</v>
      </c>
      <c r="H19" s="6">
        <v>14505.0</v>
      </c>
      <c r="I19" s="6">
        <v>10458.0</v>
      </c>
      <c r="J19" s="6">
        <v>66.0</v>
      </c>
      <c r="K19" s="7"/>
      <c r="L19" s="7"/>
      <c r="M19" s="7"/>
      <c r="N19" s="7"/>
      <c r="O19" s="8">
        <v>25.0</v>
      </c>
      <c r="P19" s="6">
        <v>48.0</v>
      </c>
      <c r="Q19" s="9" t="s">
        <v>116</v>
      </c>
      <c r="R19" s="6">
        <v>46.0</v>
      </c>
      <c r="S19" s="8" t="s">
        <v>59</v>
      </c>
      <c r="T19" s="8" t="s">
        <v>65</v>
      </c>
      <c r="U19" s="6">
        <v>557.0</v>
      </c>
      <c r="V19" s="6">
        <v>9930.0</v>
      </c>
      <c r="W19" s="6">
        <v>893.0</v>
      </c>
      <c r="X19" s="6">
        <v>9585.0</v>
      </c>
      <c r="Y19" s="6">
        <v>517.0</v>
      </c>
      <c r="Z19" s="6">
        <v>385.0</v>
      </c>
      <c r="AA19" s="6">
        <v>9549.0</v>
      </c>
      <c r="AB19" s="6">
        <v>40.0</v>
      </c>
      <c r="AC19" s="6">
        <v>678.0</v>
      </c>
      <c r="AD19" s="6">
        <v>536.0</v>
      </c>
      <c r="AE19" s="6">
        <v>13247.0</v>
      </c>
      <c r="AF19" s="6">
        <v>44.0</v>
      </c>
      <c r="AG19" s="6">
        <v>35.0</v>
      </c>
      <c r="AH19" s="6">
        <v>39.0</v>
      </c>
      <c r="AI19" s="6">
        <v>24.0</v>
      </c>
      <c r="AJ19" s="6">
        <v>1.0</v>
      </c>
      <c r="AK19" s="6">
        <v>11.0</v>
      </c>
      <c r="AL19" s="6">
        <v>7.0</v>
      </c>
      <c r="AM19" s="6">
        <v>48.0</v>
      </c>
      <c r="AN19" s="6">
        <v>0.0</v>
      </c>
      <c r="AO19" s="6">
        <v>3.0</v>
      </c>
      <c r="AP19" s="6">
        <v>3.0</v>
      </c>
      <c r="AQ19" s="6">
        <v>42.0</v>
      </c>
      <c r="AR19" s="6">
        <v>0.0</v>
      </c>
      <c r="AS19" s="6">
        <v>4.0</v>
      </c>
      <c r="AT19" s="6">
        <v>2.0</v>
      </c>
      <c r="AU19" s="6">
        <v>40.0</v>
      </c>
      <c r="AV19" s="6">
        <v>0.0</v>
      </c>
      <c r="AW19" s="6">
        <v>207.0</v>
      </c>
      <c r="AX19" s="6">
        <v>34.0</v>
      </c>
      <c r="AY19" s="6">
        <v>179.0</v>
      </c>
      <c r="AZ19" s="6">
        <v>173.0</v>
      </c>
      <c r="BA19" s="6">
        <v>6.0</v>
      </c>
      <c r="BB19" s="6">
        <v>28.0</v>
      </c>
      <c r="BC19" s="7"/>
    </row>
    <row r="20">
      <c r="A20" s="3" t="s">
        <v>117</v>
      </c>
      <c r="B20" s="4" t="s">
        <v>118</v>
      </c>
      <c r="C20" s="4" t="s">
        <v>119</v>
      </c>
      <c r="D20" s="5">
        <v>46079.0</v>
      </c>
      <c r="E20" s="4"/>
      <c r="F20" s="5">
        <v>46079.0</v>
      </c>
      <c r="G20" s="4" t="s">
        <v>120</v>
      </c>
      <c r="H20" s="6">
        <v>405418.0</v>
      </c>
      <c r="I20" s="6">
        <v>291013.0</v>
      </c>
      <c r="J20" s="6">
        <v>5795.0</v>
      </c>
      <c r="K20" s="6">
        <v>3986.0</v>
      </c>
      <c r="L20" s="6">
        <v>443.0</v>
      </c>
      <c r="M20" s="6">
        <v>40.0</v>
      </c>
      <c r="N20" s="6">
        <v>243.0</v>
      </c>
      <c r="O20" s="8">
        <v>69.0</v>
      </c>
      <c r="P20" s="6">
        <v>1636.0</v>
      </c>
      <c r="Q20" s="9" t="s">
        <v>121</v>
      </c>
      <c r="R20" s="6">
        <v>2130.0</v>
      </c>
      <c r="S20" s="8" t="s">
        <v>59</v>
      </c>
      <c r="T20" s="8" t="s">
        <v>122</v>
      </c>
      <c r="U20" s="6">
        <v>163.0</v>
      </c>
      <c r="V20" s="6">
        <v>290958.0</v>
      </c>
      <c r="W20" s="6">
        <v>83313.0</v>
      </c>
      <c r="X20" s="6">
        <v>209604.0</v>
      </c>
      <c r="Y20" s="6">
        <v>157.0</v>
      </c>
      <c r="Z20" s="6">
        <v>83250.0</v>
      </c>
      <c r="AA20" s="6">
        <v>209600.0</v>
      </c>
      <c r="AB20" s="6">
        <v>6.0</v>
      </c>
      <c r="AC20" s="6">
        <v>212.0</v>
      </c>
      <c r="AD20" s="6">
        <v>111034.0</v>
      </c>
      <c r="AE20" s="6">
        <v>294166.0</v>
      </c>
      <c r="AF20" s="6">
        <v>6.0</v>
      </c>
      <c r="AG20" s="6">
        <v>60.0</v>
      </c>
      <c r="AH20" s="6">
        <v>64.0</v>
      </c>
      <c r="AI20" s="6">
        <v>70.0</v>
      </c>
      <c r="AJ20" s="6">
        <v>4.0</v>
      </c>
      <c r="AK20" s="6">
        <v>9.0</v>
      </c>
      <c r="AL20" s="6">
        <v>2133.0</v>
      </c>
      <c r="AM20" s="6">
        <v>3653.0</v>
      </c>
      <c r="AN20" s="6">
        <v>0.0</v>
      </c>
      <c r="AO20" s="6">
        <v>3.0</v>
      </c>
      <c r="AP20" s="6">
        <v>341.0</v>
      </c>
      <c r="AQ20" s="6">
        <v>1290.0</v>
      </c>
      <c r="AR20" s="6">
        <v>2.0</v>
      </c>
      <c r="AS20" s="6">
        <v>7.0</v>
      </c>
      <c r="AT20" s="6">
        <v>769.0</v>
      </c>
      <c r="AU20" s="6">
        <v>1354.0</v>
      </c>
      <c r="AV20" s="6">
        <v>0.0</v>
      </c>
      <c r="AW20" s="6">
        <v>2076.0</v>
      </c>
      <c r="AX20" s="6">
        <v>2075.0</v>
      </c>
      <c r="AY20" s="6">
        <v>517.0</v>
      </c>
      <c r="AZ20" s="6">
        <v>1.0</v>
      </c>
      <c r="BA20" s="6">
        <v>516.0</v>
      </c>
      <c r="BB20" s="6">
        <v>1559.0</v>
      </c>
      <c r="BC20" s="7"/>
    </row>
    <row r="21">
      <c r="A21" s="3" t="s">
        <v>117</v>
      </c>
      <c r="B21" s="4" t="s">
        <v>123</v>
      </c>
      <c r="C21" s="4" t="s">
        <v>124</v>
      </c>
      <c r="D21" s="5">
        <v>46079.0</v>
      </c>
      <c r="E21" s="4"/>
      <c r="F21" s="5">
        <v>46080.0</v>
      </c>
      <c r="G21" s="4" t="s">
        <v>125</v>
      </c>
      <c r="H21" s="6">
        <v>8430.0</v>
      </c>
      <c r="I21" s="6">
        <v>5234.0</v>
      </c>
      <c r="J21" s="6">
        <v>13.0</v>
      </c>
      <c r="K21" s="7"/>
      <c r="L21" s="7"/>
      <c r="M21" s="7"/>
      <c r="N21" s="7"/>
      <c r="O21" s="8">
        <v>49.0</v>
      </c>
      <c r="P21" s="6">
        <v>17.0</v>
      </c>
      <c r="Q21" s="9" t="s">
        <v>126</v>
      </c>
      <c r="R21" s="6">
        <v>32.0</v>
      </c>
      <c r="S21" s="10"/>
      <c r="T21" s="10"/>
      <c r="U21" s="6">
        <v>5230.0</v>
      </c>
      <c r="V21" s="6">
        <v>9.0</v>
      </c>
      <c r="W21" s="6">
        <v>5207.0</v>
      </c>
      <c r="X21" s="6">
        <v>29.0</v>
      </c>
      <c r="Y21" s="6">
        <v>5207.0</v>
      </c>
      <c r="Z21" s="6">
        <v>1.0</v>
      </c>
      <c r="AA21" s="6">
        <v>8.0</v>
      </c>
      <c r="AB21" s="6">
        <v>21.0</v>
      </c>
      <c r="AC21" s="6">
        <v>8391.0</v>
      </c>
      <c r="AD21" s="6">
        <v>2.0</v>
      </c>
      <c r="AE21" s="6">
        <v>14.0</v>
      </c>
      <c r="AF21" s="6">
        <v>23.0</v>
      </c>
      <c r="AG21" s="6">
        <v>49.0</v>
      </c>
      <c r="AH21" s="6">
        <v>50.0</v>
      </c>
      <c r="AI21" s="6">
        <v>41.0</v>
      </c>
      <c r="AJ21" s="6">
        <v>3.0</v>
      </c>
      <c r="AK21" s="6">
        <v>13.0</v>
      </c>
      <c r="AL21" s="6">
        <v>0.0</v>
      </c>
      <c r="AM21" s="6">
        <v>0.0</v>
      </c>
      <c r="AN21" s="6">
        <v>0.0</v>
      </c>
      <c r="AO21" s="6">
        <v>8.0</v>
      </c>
      <c r="AP21" s="6">
        <v>0.0</v>
      </c>
      <c r="AQ21" s="6">
        <v>0.0</v>
      </c>
      <c r="AR21" s="6">
        <v>9.0</v>
      </c>
      <c r="AS21" s="6">
        <v>30.0</v>
      </c>
      <c r="AT21" s="6">
        <v>0.0</v>
      </c>
      <c r="AU21" s="6">
        <v>2.0</v>
      </c>
      <c r="AV21" s="6">
        <v>0.0</v>
      </c>
      <c r="AW21" s="6">
        <v>5.0</v>
      </c>
      <c r="AX21" s="6">
        <v>0.0</v>
      </c>
      <c r="AY21" s="6">
        <v>5.0</v>
      </c>
      <c r="AZ21" s="6">
        <v>5.0</v>
      </c>
      <c r="BA21" s="6">
        <v>0.0</v>
      </c>
      <c r="BB21" s="6">
        <v>0.0</v>
      </c>
      <c r="BC21" s="7"/>
    </row>
    <row r="22">
      <c r="A22" s="3" t="s">
        <v>117</v>
      </c>
      <c r="B22" s="4" t="s">
        <v>127</v>
      </c>
      <c r="C22" s="4" t="s">
        <v>128</v>
      </c>
      <c r="D22" s="5">
        <v>46080.0</v>
      </c>
      <c r="E22" s="4"/>
      <c r="F22" s="5">
        <v>46080.0</v>
      </c>
      <c r="G22" s="4" t="s">
        <v>129</v>
      </c>
      <c r="H22" s="6">
        <v>6406.0</v>
      </c>
      <c r="I22" s="6">
        <v>4795.0</v>
      </c>
      <c r="J22" s="6">
        <v>13.0</v>
      </c>
      <c r="K22" s="6">
        <v>10.0</v>
      </c>
      <c r="L22" s="6">
        <v>0.0</v>
      </c>
      <c r="M22" s="6">
        <v>0.0</v>
      </c>
      <c r="N22" s="6">
        <v>0.0</v>
      </c>
      <c r="O22" s="8">
        <v>43.0</v>
      </c>
      <c r="P22" s="6">
        <v>13.0</v>
      </c>
      <c r="Q22" s="9" t="s">
        <v>130</v>
      </c>
      <c r="R22" s="6">
        <v>3.0</v>
      </c>
      <c r="S22" s="8" t="s">
        <v>59</v>
      </c>
      <c r="T22" s="8" t="s">
        <v>131</v>
      </c>
      <c r="U22" s="6">
        <v>295.0</v>
      </c>
      <c r="V22" s="6">
        <v>4478.0</v>
      </c>
      <c r="W22" s="6">
        <v>737.0</v>
      </c>
      <c r="X22" s="6">
        <v>4032.0</v>
      </c>
      <c r="Y22" s="6">
        <v>179.0</v>
      </c>
      <c r="Z22" s="6">
        <v>562.0</v>
      </c>
      <c r="AA22" s="6">
        <v>3927.0</v>
      </c>
      <c r="AB22" s="6">
        <v>116.0</v>
      </c>
      <c r="AC22" s="6">
        <v>259.0</v>
      </c>
      <c r="AD22" s="6">
        <v>726.0</v>
      </c>
      <c r="AE22" s="6">
        <v>5299.0</v>
      </c>
      <c r="AF22" s="6">
        <v>122.0</v>
      </c>
      <c r="AG22" s="6">
        <v>39.0</v>
      </c>
      <c r="AH22" s="6">
        <v>40.0</v>
      </c>
      <c r="AI22" s="6">
        <v>45.0</v>
      </c>
      <c r="AJ22" s="6">
        <v>2.0</v>
      </c>
      <c r="AK22" s="6">
        <v>2.0</v>
      </c>
      <c r="AL22" s="6">
        <v>1.0</v>
      </c>
      <c r="AM22" s="6">
        <v>10.0</v>
      </c>
      <c r="AN22" s="6">
        <v>0.0</v>
      </c>
      <c r="AO22" s="6">
        <v>1.0</v>
      </c>
      <c r="AP22" s="6">
        <v>0.0</v>
      </c>
      <c r="AQ22" s="6">
        <v>12.0</v>
      </c>
      <c r="AR22" s="6">
        <v>0.0</v>
      </c>
      <c r="AS22" s="6">
        <v>0.0</v>
      </c>
      <c r="AT22" s="6">
        <v>0.0</v>
      </c>
      <c r="AU22" s="6">
        <v>3.0</v>
      </c>
      <c r="AV22" s="6">
        <v>0.0</v>
      </c>
      <c r="AW22" s="6">
        <v>14.0</v>
      </c>
      <c r="AX22" s="6">
        <v>14.0</v>
      </c>
      <c r="AY22" s="6">
        <v>1.0</v>
      </c>
      <c r="AZ22" s="6">
        <v>0.0</v>
      </c>
      <c r="BA22" s="6">
        <v>1.0</v>
      </c>
      <c r="BB22" s="6">
        <v>13.0</v>
      </c>
      <c r="BC22" s="7"/>
    </row>
    <row r="23">
      <c r="A23" s="3" t="s">
        <v>117</v>
      </c>
      <c r="B23" s="4" t="s">
        <v>132</v>
      </c>
      <c r="C23" s="4" t="s">
        <v>133</v>
      </c>
      <c r="D23" s="5">
        <v>46067.0</v>
      </c>
      <c r="E23" s="4"/>
      <c r="F23" s="5">
        <v>46067.0</v>
      </c>
      <c r="G23" s="4" t="s">
        <v>134</v>
      </c>
      <c r="H23" s="6">
        <v>5897.0</v>
      </c>
      <c r="I23" s="6">
        <v>4723.0</v>
      </c>
      <c r="J23" s="6">
        <v>23.0</v>
      </c>
      <c r="K23" s="7"/>
      <c r="L23" s="7"/>
      <c r="M23" s="7"/>
      <c r="N23" s="7"/>
      <c r="O23" s="8">
        <v>35.0</v>
      </c>
      <c r="P23" s="6">
        <v>34.0</v>
      </c>
      <c r="Q23" s="9" t="s">
        <v>135</v>
      </c>
      <c r="R23" s="6">
        <v>7.0</v>
      </c>
      <c r="S23" s="10"/>
      <c r="T23" s="10"/>
      <c r="U23" s="6">
        <v>4723.0</v>
      </c>
      <c r="V23" s="6">
        <v>0.0</v>
      </c>
      <c r="W23" s="6">
        <v>3905.0</v>
      </c>
      <c r="X23" s="6">
        <v>786.0</v>
      </c>
      <c r="Y23" s="6">
        <v>3905.0</v>
      </c>
      <c r="Z23" s="6">
        <v>0.0</v>
      </c>
      <c r="AA23" s="6">
        <v>0.0</v>
      </c>
      <c r="AB23" s="6">
        <v>786.0</v>
      </c>
      <c r="AC23" s="6">
        <v>5053.0</v>
      </c>
      <c r="AD23" s="6">
        <v>0.0</v>
      </c>
      <c r="AE23" s="6">
        <v>0.0</v>
      </c>
      <c r="AF23" s="6">
        <v>844.0</v>
      </c>
      <c r="AG23" s="6">
        <v>42.0</v>
      </c>
      <c r="AH23" s="6"/>
      <c r="AI23" s="6"/>
      <c r="AJ23" s="6">
        <v>1.0</v>
      </c>
      <c r="AK23" s="6">
        <v>23.0</v>
      </c>
      <c r="AL23" s="6">
        <v>0.0</v>
      </c>
      <c r="AM23" s="6">
        <v>0.0</v>
      </c>
      <c r="AN23" s="6">
        <v>0.0</v>
      </c>
      <c r="AO23" s="6">
        <v>8.0</v>
      </c>
      <c r="AP23" s="6">
        <v>0.0</v>
      </c>
      <c r="AQ23" s="6">
        <v>0.0</v>
      </c>
      <c r="AR23" s="6">
        <v>26.0</v>
      </c>
      <c r="AS23" s="6">
        <v>7.0</v>
      </c>
      <c r="AT23" s="6">
        <v>0.0</v>
      </c>
      <c r="AU23" s="6">
        <v>0.0</v>
      </c>
      <c r="AV23" s="6">
        <v>0.0</v>
      </c>
      <c r="AW23" s="6">
        <v>2.0</v>
      </c>
      <c r="AX23" s="6">
        <v>0.0</v>
      </c>
      <c r="AY23" s="6">
        <v>1.0</v>
      </c>
      <c r="AZ23" s="6">
        <v>1.0</v>
      </c>
      <c r="BA23" s="6">
        <v>0.0</v>
      </c>
      <c r="BB23" s="6">
        <v>0.0</v>
      </c>
      <c r="BC23" s="7"/>
    </row>
    <row r="24">
      <c r="A24" s="3" t="s">
        <v>117</v>
      </c>
      <c r="B24" s="4" t="s">
        <v>136</v>
      </c>
      <c r="C24" s="4" t="s">
        <v>137</v>
      </c>
      <c r="D24" s="5">
        <v>46078.0</v>
      </c>
      <c r="E24" s="4"/>
      <c r="F24" s="5">
        <v>46078.0</v>
      </c>
      <c r="G24" s="4" t="s">
        <v>129</v>
      </c>
      <c r="H24" s="6">
        <v>6201.0</v>
      </c>
      <c r="I24" s="6">
        <v>4597.0</v>
      </c>
      <c r="J24" s="6">
        <v>19.0</v>
      </c>
      <c r="K24" s="7"/>
      <c r="L24" s="7"/>
      <c r="M24" s="7"/>
      <c r="N24" s="7"/>
      <c r="O24" s="8">
        <v>29.0</v>
      </c>
      <c r="P24" s="6">
        <v>17.0</v>
      </c>
      <c r="Q24" s="9" t="s">
        <v>138</v>
      </c>
      <c r="R24" s="6">
        <v>1.0</v>
      </c>
      <c r="S24" s="8" t="s">
        <v>59</v>
      </c>
      <c r="T24" s="8" t="s">
        <v>131</v>
      </c>
      <c r="U24" s="6">
        <v>222.0</v>
      </c>
      <c r="V24" s="6">
        <v>4372.0</v>
      </c>
      <c r="W24" s="6">
        <v>683.0</v>
      </c>
      <c r="X24" s="6">
        <v>3886.0</v>
      </c>
      <c r="Y24" s="6">
        <v>136.0</v>
      </c>
      <c r="Z24" s="6">
        <v>551.0</v>
      </c>
      <c r="AA24" s="6">
        <v>3807.0</v>
      </c>
      <c r="AB24" s="6">
        <v>86.0</v>
      </c>
      <c r="AC24" s="6">
        <v>183.0</v>
      </c>
      <c r="AD24" s="6">
        <v>732.0</v>
      </c>
      <c r="AE24" s="6">
        <v>5196.0</v>
      </c>
      <c r="AF24" s="6">
        <v>90.0</v>
      </c>
      <c r="AG24" s="6">
        <v>25.0</v>
      </c>
      <c r="AH24" s="6">
        <v>28.0</v>
      </c>
      <c r="AI24" s="6">
        <v>30.0</v>
      </c>
      <c r="AJ24" s="6">
        <v>2.0</v>
      </c>
      <c r="AK24" s="6">
        <v>3.0</v>
      </c>
      <c r="AL24" s="6">
        <v>7.0</v>
      </c>
      <c r="AM24" s="6">
        <v>9.0</v>
      </c>
      <c r="AN24" s="6">
        <v>0.0</v>
      </c>
      <c r="AO24" s="6">
        <v>0.0</v>
      </c>
      <c r="AP24" s="6">
        <v>0.0</v>
      </c>
      <c r="AQ24" s="6">
        <v>16.0</v>
      </c>
      <c r="AR24" s="6">
        <v>1.0</v>
      </c>
      <c r="AS24" s="6">
        <v>0.0</v>
      </c>
      <c r="AT24" s="6">
        <v>1.0</v>
      </c>
      <c r="AU24" s="6">
        <v>0.0</v>
      </c>
      <c r="AV24" s="6">
        <v>0.0</v>
      </c>
      <c r="AW24" s="6">
        <v>779.0</v>
      </c>
      <c r="AX24" s="6">
        <v>778.0</v>
      </c>
      <c r="AY24" s="6">
        <v>179.0</v>
      </c>
      <c r="AZ24" s="6">
        <v>1.0</v>
      </c>
      <c r="BA24" s="6">
        <v>178.0</v>
      </c>
      <c r="BB24" s="6">
        <v>600.0</v>
      </c>
      <c r="BC24" s="7"/>
    </row>
    <row r="25">
      <c r="A25" s="3" t="s">
        <v>117</v>
      </c>
      <c r="B25" s="4" t="s">
        <v>139</v>
      </c>
      <c r="C25" s="4" t="s">
        <v>140</v>
      </c>
      <c r="D25" s="5">
        <v>46071.0</v>
      </c>
      <c r="E25" s="4"/>
      <c r="F25" s="5">
        <v>46071.0</v>
      </c>
      <c r="G25" s="4" t="s">
        <v>129</v>
      </c>
      <c r="H25" s="6">
        <v>5600.0</v>
      </c>
      <c r="I25" s="6">
        <v>3696.0</v>
      </c>
      <c r="J25" s="6">
        <v>21.0</v>
      </c>
      <c r="K25" s="6">
        <v>13.0</v>
      </c>
      <c r="L25" s="6">
        <v>0.0</v>
      </c>
      <c r="M25" s="6">
        <v>0.0</v>
      </c>
      <c r="N25" s="6">
        <v>0.0</v>
      </c>
      <c r="O25" s="8">
        <v>38.0</v>
      </c>
      <c r="P25" s="6">
        <v>49.0</v>
      </c>
      <c r="Q25" s="9" t="s">
        <v>141</v>
      </c>
      <c r="R25" s="6">
        <v>15.0</v>
      </c>
      <c r="S25" s="8" t="s">
        <v>59</v>
      </c>
      <c r="T25" s="8" t="s">
        <v>131</v>
      </c>
      <c r="U25" s="6">
        <v>287.0</v>
      </c>
      <c r="V25" s="6">
        <v>3413.0</v>
      </c>
      <c r="W25" s="6">
        <v>692.0</v>
      </c>
      <c r="X25" s="6">
        <v>3004.0</v>
      </c>
      <c r="Y25" s="6">
        <v>274.0</v>
      </c>
      <c r="Z25" s="6">
        <v>422.0</v>
      </c>
      <c r="AA25" s="6">
        <v>2991.0</v>
      </c>
      <c r="AB25" s="6">
        <v>13.0</v>
      </c>
      <c r="AC25" s="6">
        <v>400.0</v>
      </c>
      <c r="AD25" s="6">
        <v>592.0</v>
      </c>
      <c r="AE25" s="6">
        <v>4595.0</v>
      </c>
      <c r="AF25" s="6">
        <v>13.0</v>
      </c>
      <c r="AG25" s="6">
        <v>38.0</v>
      </c>
      <c r="AH25" s="6">
        <v>35.0</v>
      </c>
      <c r="AI25" s="6">
        <v>39.0</v>
      </c>
      <c r="AJ25" s="6">
        <v>2.0</v>
      </c>
      <c r="AK25" s="6">
        <v>6.0</v>
      </c>
      <c r="AL25" s="6">
        <v>2.0</v>
      </c>
      <c r="AM25" s="6">
        <v>13.0</v>
      </c>
      <c r="AN25" s="6">
        <v>0.0</v>
      </c>
      <c r="AO25" s="6">
        <v>0.0</v>
      </c>
      <c r="AP25" s="6">
        <v>2.0</v>
      </c>
      <c r="AQ25" s="6">
        <v>47.0</v>
      </c>
      <c r="AR25" s="6">
        <v>0.0</v>
      </c>
      <c r="AS25" s="6">
        <v>1.0</v>
      </c>
      <c r="AT25" s="6">
        <v>3.0</v>
      </c>
      <c r="AU25" s="6">
        <v>11.0</v>
      </c>
      <c r="AV25" s="6">
        <v>0.0</v>
      </c>
      <c r="AW25" s="6">
        <v>851.0</v>
      </c>
      <c r="AX25" s="6">
        <v>851.0</v>
      </c>
      <c r="AY25" s="6">
        <v>222.0</v>
      </c>
      <c r="AZ25" s="6">
        <v>0.0</v>
      </c>
      <c r="BA25" s="6">
        <v>222.0</v>
      </c>
      <c r="BB25" s="6">
        <v>629.0</v>
      </c>
      <c r="BC25" s="7"/>
    </row>
    <row r="26">
      <c r="A26" s="3" t="s">
        <v>117</v>
      </c>
      <c r="B26" s="4" t="s">
        <v>118</v>
      </c>
      <c r="C26" s="4" t="s">
        <v>119</v>
      </c>
      <c r="D26" s="5">
        <v>46079.0</v>
      </c>
      <c r="E26" s="4"/>
      <c r="F26" s="5">
        <v>46081.0</v>
      </c>
      <c r="G26" s="4" t="s">
        <v>120</v>
      </c>
      <c r="H26" s="6">
        <v>4810.0</v>
      </c>
      <c r="I26" s="6">
        <v>3587.0</v>
      </c>
      <c r="J26" s="6">
        <v>45.0</v>
      </c>
      <c r="K26" s="7"/>
      <c r="L26" s="7"/>
      <c r="M26" s="7"/>
      <c r="N26" s="7"/>
      <c r="O26" s="8">
        <v>65.0</v>
      </c>
      <c r="P26" s="6">
        <v>18.0</v>
      </c>
      <c r="Q26" s="9" t="s">
        <v>121</v>
      </c>
      <c r="R26" s="6">
        <v>45.0</v>
      </c>
      <c r="S26" s="10"/>
      <c r="T26" s="10"/>
      <c r="U26" s="6">
        <v>1.0</v>
      </c>
      <c r="V26" s="6">
        <v>3586.0</v>
      </c>
      <c r="W26" s="6">
        <v>841.0</v>
      </c>
      <c r="X26" s="6">
        <v>2747.0</v>
      </c>
      <c r="Y26" s="6">
        <v>1.0</v>
      </c>
      <c r="Z26" s="6">
        <v>840.0</v>
      </c>
      <c r="AA26" s="6">
        <v>2747.0</v>
      </c>
      <c r="AB26" s="6">
        <v>0.0</v>
      </c>
      <c r="AC26" s="6">
        <v>1.0</v>
      </c>
      <c r="AD26" s="6">
        <v>1061.0</v>
      </c>
      <c r="AE26" s="6">
        <v>3748.0</v>
      </c>
      <c r="AF26" s="6">
        <v>0.0</v>
      </c>
      <c r="AG26" s="6">
        <v>59.0</v>
      </c>
      <c r="AH26" s="6">
        <v>60.0</v>
      </c>
      <c r="AI26" s="6">
        <v>67.0</v>
      </c>
      <c r="AJ26" s="7"/>
      <c r="AK26" s="6">
        <v>0.0</v>
      </c>
      <c r="AL26" s="6">
        <v>12.0</v>
      </c>
      <c r="AM26" s="6">
        <v>33.0</v>
      </c>
      <c r="AN26" s="6">
        <v>0.0</v>
      </c>
      <c r="AO26" s="6">
        <v>0.0</v>
      </c>
      <c r="AP26" s="6">
        <v>3.0</v>
      </c>
      <c r="AQ26" s="6">
        <v>15.0</v>
      </c>
      <c r="AR26" s="6">
        <v>0.0</v>
      </c>
      <c r="AS26" s="6">
        <v>0.0</v>
      </c>
      <c r="AT26" s="6">
        <v>18.0</v>
      </c>
      <c r="AU26" s="6">
        <v>27.0</v>
      </c>
      <c r="AV26" s="6">
        <v>0.0</v>
      </c>
      <c r="AW26" s="6">
        <v>74.0</v>
      </c>
      <c r="AX26" s="6">
        <v>74.0</v>
      </c>
      <c r="AY26" s="6">
        <v>12.0</v>
      </c>
      <c r="AZ26" s="6">
        <v>0.0</v>
      </c>
      <c r="BA26" s="6">
        <v>12.0</v>
      </c>
      <c r="BB26" s="6">
        <v>62.0</v>
      </c>
      <c r="BC26" s="7"/>
    </row>
    <row r="27">
      <c r="A27" s="3" t="s">
        <v>117</v>
      </c>
      <c r="B27" s="4" t="s">
        <v>142</v>
      </c>
      <c r="C27" s="4" t="s">
        <v>143</v>
      </c>
      <c r="D27" s="5">
        <v>46071.0</v>
      </c>
      <c r="E27" s="4"/>
      <c r="F27" s="5">
        <v>46072.0</v>
      </c>
      <c r="G27" s="4" t="s">
        <v>144</v>
      </c>
      <c r="H27" s="6">
        <v>5101.0</v>
      </c>
      <c r="I27" s="6">
        <v>3343.0</v>
      </c>
      <c r="J27" s="6">
        <v>70.0</v>
      </c>
      <c r="K27" s="7"/>
      <c r="L27" s="7"/>
      <c r="M27" s="7"/>
      <c r="N27" s="7"/>
      <c r="O27" s="8">
        <v>77.0</v>
      </c>
      <c r="P27" s="6">
        <v>25.0</v>
      </c>
      <c r="Q27" s="9" t="s">
        <v>145</v>
      </c>
      <c r="R27" s="6">
        <v>20.0</v>
      </c>
      <c r="S27" s="8" t="s">
        <v>59</v>
      </c>
      <c r="T27" s="8" t="s">
        <v>65</v>
      </c>
      <c r="U27" s="6">
        <v>6.0</v>
      </c>
      <c r="V27" s="6">
        <v>3338.0</v>
      </c>
      <c r="W27" s="6">
        <v>942.0</v>
      </c>
      <c r="X27" s="6">
        <v>2401.0</v>
      </c>
      <c r="Y27" s="6">
        <v>5.0</v>
      </c>
      <c r="Z27" s="6">
        <v>938.0</v>
      </c>
      <c r="AA27" s="6">
        <v>2400.0</v>
      </c>
      <c r="AB27" s="6">
        <v>1.0</v>
      </c>
      <c r="AC27" s="6">
        <v>7.0</v>
      </c>
      <c r="AD27" s="6">
        <v>1436.0</v>
      </c>
      <c r="AE27" s="6">
        <v>3657.0</v>
      </c>
      <c r="AF27" s="6">
        <v>1.0</v>
      </c>
      <c r="AG27" s="6">
        <v>52.0</v>
      </c>
      <c r="AH27" s="6">
        <v>73.0</v>
      </c>
      <c r="AI27" s="6">
        <v>79.0</v>
      </c>
      <c r="AJ27" s="6">
        <v>1.0</v>
      </c>
      <c r="AK27" s="6">
        <v>1.0</v>
      </c>
      <c r="AL27" s="6">
        <v>33.0</v>
      </c>
      <c r="AM27" s="6">
        <v>36.0</v>
      </c>
      <c r="AN27" s="6">
        <v>0.0</v>
      </c>
      <c r="AO27" s="6">
        <v>0.0</v>
      </c>
      <c r="AP27" s="6">
        <v>8.0</v>
      </c>
      <c r="AQ27" s="6">
        <v>17.0</v>
      </c>
      <c r="AR27" s="6">
        <v>0.0</v>
      </c>
      <c r="AS27" s="6">
        <v>0.0</v>
      </c>
      <c r="AT27" s="6">
        <v>14.0</v>
      </c>
      <c r="AU27" s="6">
        <v>6.0</v>
      </c>
      <c r="AV27" s="6">
        <v>0.0</v>
      </c>
      <c r="AW27" s="6">
        <v>1549.0</v>
      </c>
      <c r="AX27" s="6">
        <v>1549.0</v>
      </c>
      <c r="AY27" s="6">
        <v>376.0</v>
      </c>
      <c r="AZ27" s="6">
        <v>0.0</v>
      </c>
      <c r="BA27" s="6">
        <v>376.0</v>
      </c>
      <c r="BB27" s="6">
        <v>1173.0</v>
      </c>
      <c r="BC27" s="7"/>
    </row>
    <row r="28">
      <c r="A28" s="3" t="s">
        <v>117</v>
      </c>
      <c r="B28" s="4" t="s">
        <v>146</v>
      </c>
      <c r="C28" s="4" t="s">
        <v>147</v>
      </c>
      <c r="D28" s="5">
        <v>46070.0</v>
      </c>
      <c r="E28" s="4"/>
      <c r="F28" s="5">
        <v>46070.0</v>
      </c>
      <c r="G28" s="4" t="s">
        <v>125</v>
      </c>
      <c r="H28" s="6">
        <v>5359.0</v>
      </c>
      <c r="I28" s="6">
        <v>3276.0</v>
      </c>
      <c r="J28" s="6">
        <v>10.0</v>
      </c>
      <c r="K28" s="6">
        <v>7.0</v>
      </c>
      <c r="L28" s="6">
        <v>0.0</v>
      </c>
      <c r="M28" s="6">
        <v>0.0</v>
      </c>
      <c r="N28" s="6">
        <v>0.0</v>
      </c>
      <c r="O28" s="8">
        <v>55.0</v>
      </c>
      <c r="P28" s="6">
        <v>11.0</v>
      </c>
      <c r="Q28" s="9" t="s">
        <v>148</v>
      </c>
      <c r="R28" s="6">
        <v>13.0</v>
      </c>
      <c r="S28" s="8" t="s">
        <v>59</v>
      </c>
      <c r="T28" s="8" t="s">
        <v>65</v>
      </c>
      <c r="U28" s="6">
        <v>41.0</v>
      </c>
      <c r="V28" s="6">
        <v>3239.0</v>
      </c>
      <c r="W28" s="6">
        <v>561.0</v>
      </c>
      <c r="X28" s="6">
        <v>2715.0</v>
      </c>
      <c r="Y28" s="6">
        <v>37.0</v>
      </c>
      <c r="Z28" s="6">
        <v>525.0</v>
      </c>
      <c r="AA28" s="6">
        <v>2714.0</v>
      </c>
      <c r="AB28" s="6">
        <v>4.0</v>
      </c>
      <c r="AC28" s="6">
        <v>60.0</v>
      </c>
      <c r="AD28" s="6">
        <v>766.0</v>
      </c>
      <c r="AE28" s="6">
        <v>4527.0</v>
      </c>
      <c r="AF28" s="6">
        <v>6.0</v>
      </c>
      <c r="AG28" s="6">
        <v>54.0</v>
      </c>
      <c r="AH28" s="6">
        <v>49.0</v>
      </c>
      <c r="AI28" s="6">
        <v>57.0</v>
      </c>
      <c r="AJ28" s="6">
        <v>12.0</v>
      </c>
      <c r="AK28" s="6">
        <v>0.0</v>
      </c>
      <c r="AL28" s="6">
        <v>2.0</v>
      </c>
      <c r="AM28" s="6">
        <v>8.0</v>
      </c>
      <c r="AN28" s="6">
        <v>0.0</v>
      </c>
      <c r="AO28" s="6">
        <v>0.0</v>
      </c>
      <c r="AP28" s="6">
        <v>1.0</v>
      </c>
      <c r="AQ28" s="6">
        <v>9.0</v>
      </c>
      <c r="AR28" s="6">
        <v>1.0</v>
      </c>
      <c r="AS28" s="6">
        <v>0.0</v>
      </c>
      <c r="AT28" s="6">
        <v>4.0</v>
      </c>
      <c r="AU28" s="6">
        <v>9.0</v>
      </c>
      <c r="AV28" s="6">
        <v>0.0</v>
      </c>
      <c r="AW28" s="6">
        <v>1605.0</v>
      </c>
      <c r="AX28" s="6">
        <v>1594.0</v>
      </c>
      <c r="AY28" s="6">
        <v>346.0</v>
      </c>
      <c r="AZ28" s="6">
        <v>11.0</v>
      </c>
      <c r="BA28" s="6">
        <v>335.0</v>
      </c>
      <c r="BB28" s="6">
        <v>1259.0</v>
      </c>
      <c r="BC28" s="7"/>
    </row>
    <row r="29">
      <c r="A29" s="3" t="s">
        <v>117</v>
      </c>
      <c r="B29" s="4" t="s">
        <v>149</v>
      </c>
      <c r="C29" s="4" t="s">
        <v>150</v>
      </c>
      <c r="D29" s="5">
        <v>46079.0</v>
      </c>
      <c r="E29" s="4"/>
      <c r="F29" s="5">
        <v>46079.0</v>
      </c>
      <c r="G29" s="4" t="s">
        <v>129</v>
      </c>
      <c r="H29" s="6">
        <v>4335.0</v>
      </c>
      <c r="I29" s="6">
        <v>3257.0</v>
      </c>
      <c r="J29" s="6">
        <v>18.0</v>
      </c>
      <c r="K29" s="7"/>
      <c r="L29" s="7"/>
      <c r="M29" s="7"/>
      <c r="N29" s="7"/>
      <c r="O29" s="8">
        <v>36.0</v>
      </c>
      <c r="P29" s="6">
        <v>9.0</v>
      </c>
      <c r="Q29" s="9" t="s">
        <v>151</v>
      </c>
      <c r="R29" s="6">
        <v>3.0</v>
      </c>
      <c r="S29" s="8" t="s">
        <v>59</v>
      </c>
      <c r="T29" s="8" t="s">
        <v>131</v>
      </c>
      <c r="U29" s="6">
        <v>811.0</v>
      </c>
      <c r="V29" s="6">
        <v>2460.0</v>
      </c>
      <c r="W29" s="6">
        <v>720.0</v>
      </c>
      <c r="X29" s="6">
        <v>2537.0</v>
      </c>
      <c r="Y29" s="6">
        <v>477.0</v>
      </c>
      <c r="Z29" s="6">
        <v>248.0</v>
      </c>
      <c r="AA29" s="6">
        <v>2212.0</v>
      </c>
      <c r="AB29" s="6">
        <v>334.0</v>
      </c>
      <c r="AC29" s="6">
        <v>636.0</v>
      </c>
      <c r="AD29" s="6">
        <v>323.0</v>
      </c>
      <c r="AE29" s="6">
        <v>3020.0</v>
      </c>
      <c r="AF29" s="6">
        <v>356.0</v>
      </c>
      <c r="AG29" s="6">
        <v>36.0</v>
      </c>
      <c r="AH29" s="6">
        <v>42.0</v>
      </c>
      <c r="AI29" s="6">
        <v>40.0</v>
      </c>
      <c r="AJ29" s="6">
        <v>2.0</v>
      </c>
      <c r="AK29" s="6">
        <v>5.0</v>
      </c>
      <c r="AL29" s="6">
        <v>4.0</v>
      </c>
      <c r="AM29" s="6">
        <v>9.0</v>
      </c>
      <c r="AN29" s="6">
        <v>0.0</v>
      </c>
      <c r="AO29" s="6">
        <v>2.0</v>
      </c>
      <c r="AP29" s="6">
        <v>2.0</v>
      </c>
      <c r="AQ29" s="6">
        <v>5.0</v>
      </c>
      <c r="AR29" s="6">
        <v>0.0</v>
      </c>
      <c r="AS29" s="6">
        <v>1.0</v>
      </c>
      <c r="AT29" s="6">
        <v>0.0</v>
      </c>
      <c r="AU29" s="6">
        <v>2.0</v>
      </c>
      <c r="AV29" s="6">
        <v>0.0</v>
      </c>
      <c r="AW29" s="6">
        <v>8.0</v>
      </c>
      <c r="AX29" s="6">
        <v>6.0</v>
      </c>
      <c r="AY29" s="6">
        <v>0.0</v>
      </c>
      <c r="AZ29" s="6">
        <v>0.0</v>
      </c>
      <c r="BA29" s="6">
        <v>0.0</v>
      </c>
      <c r="BB29" s="6">
        <v>6.0</v>
      </c>
      <c r="BC29" s="7"/>
    </row>
    <row r="30">
      <c r="A30" s="3" t="s">
        <v>117</v>
      </c>
      <c r="B30" s="4" t="s">
        <v>152</v>
      </c>
      <c r="C30" s="4" t="s">
        <v>153</v>
      </c>
      <c r="D30" s="5">
        <v>46065.0</v>
      </c>
      <c r="E30" s="4"/>
      <c r="F30" s="5">
        <v>46065.0</v>
      </c>
      <c r="G30" s="4" t="s">
        <v>125</v>
      </c>
      <c r="H30" s="6">
        <v>4690.0</v>
      </c>
      <c r="I30" s="6">
        <v>3089.0</v>
      </c>
      <c r="J30" s="6">
        <v>43.0</v>
      </c>
      <c r="K30" s="7"/>
      <c r="L30" s="7"/>
      <c r="M30" s="7"/>
      <c r="N30" s="7"/>
      <c r="O30" s="8">
        <v>40.0</v>
      </c>
      <c r="P30" s="6">
        <v>19.0</v>
      </c>
      <c r="Q30" s="9" t="s">
        <v>154</v>
      </c>
      <c r="R30" s="6">
        <v>18.0</v>
      </c>
      <c r="S30" s="8" t="s">
        <v>59</v>
      </c>
      <c r="T30" s="8" t="s">
        <v>65</v>
      </c>
      <c r="U30" s="6">
        <v>31.0</v>
      </c>
      <c r="V30" s="6">
        <v>3058.0</v>
      </c>
      <c r="W30" s="6">
        <v>534.0</v>
      </c>
      <c r="X30" s="6">
        <v>2555.0</v>
      </c>
      <c r="Y30" s="6">
        <v>23.0</v>
      </c>
      <c r="Z30" s="6">
        <v>511.0</v>
      </c>
      <c r="AA30" s="6">
        <v>2547.0</v>
      </c>
      <c r="AB30" s="6">
        <v>8.0</v>
      </c>
      <c r="AC30" s="6">
        <v>31.0</v>
      </c>
      <c r="AD30" s="6">
        <v>687.0</v>
      </c>
      <c r="AE30" s="6">
        <v>3962.0</v>
      </c>
      <c r="AF30" s="6">
        <v>10.0</v>
      </c>
      <c r="AG30" s="6">
        <v>33.0</v>
      </c>
      <c r="AH30" s="6">
        <v>34.0</v>
      </c>
      <c r="AI30" s="6">
        <v>41.0</v>
      </c>
      <c r="AJ30" s="6">
        <v>1.0</v>
      </c>
      <c r="AK30" s="6">
        <v>4.0</v>
      </c>
      <c r="AL30" s="6">
        <v>16.0</v>
      </c>
      <c r="AM30" s="6">
        <v>23.0</v>
      </c>
      <c r="AN30" s="6">
        <v>0.0</v>
      </c>
      <c r="AO30" s="6">
        <v>0.0</v>
      </c>
      <c r="AP30" s="6">
        <v>3.0</v>
      </c>
      <c r="AQ30" s="6">
        <v>15.0</v>
      </c>
      <c r="AR30" s="6">
        <v>1.0</v>
      </c>
      <c r="AS30" s="6">
        <v>0.0</v>
      </c>
      <c r="AT30" s="6">
        <v>8.0</v>
      </c>
      <c r="AU30" s="6">
        <v>10.0</v>
      </c>
      <c r="AV30" s="6">
        <v>0.0</v>
      </c>
      <c r="AW30" s="6">
        <v>874.0</v>
      </c>
      <c r="AX30" s="6">
        <v>874.0</v>
      </c>
      <c r="AY30" s="6">
        <v>222.0</v>
      </c>
      <c r="AZ30" s="6">
        <v>0.0</v>
      </c>
      <c r="BA30" s="6">
        <v>222.0</v>
      </c>
      <c r="BB30" s="6">
        <v>652.0</v>
      </c>
      <c r="BC30" s="7"/>
    </row>
    <row r="31">
      <c r="A31" s="3" t="s">
        <v>117</v>
      </c>
      <c r="B31" s="4" t="s">
        <v>155</v>
      </c>
      <c r="C31" s="4" t="s">
        <v>156</v>
      </c>
      <c r="D31" s="5">
        <v>46054.0</v>
      </c>
      <c r="E31" s="4"/>
      <c r="F31" s="5">
        <v>46054.0</v>
      </c>
      <c r="G31" s="4" t="s">
        <v>157</v>
      </c>
      <c r="H31" s="6">
        <v>4321.0</v>
      </c>
      <c r="I31" s="6">
        <v>3038.0</v>
      </c>
      <c r="J31" s="6">
        <v>5.0</v>
      </c>
      <c r="K31" s="7"/>
      <c r="L31" s="7"/>
      <c r="M31" s="7"/>
      <c r="N31" s="7"/>
      <c r="O31" s="8">
        <v>72.0</v>
      </c>
      <c r="P31" s="6">
        <v>11.0</v>
      </c>
      <c r="Q31" s="9" t="s">
        <v>158</v>
      </c>
      <c r="R31" s="6">
        <v>14.0</v>
      </c>
      <c r="S31" s="8" t="s">
        <v>59</v>
      </c>
      <c r="T31" s="8" t="s">
        <v>65</v>
      </c>
      <c r="U31" s="6">
        <v>157.0</v>
      </c>
      <c r="V31" s="6">
        <v>2881.0</v>
      </c>
      <c r="W31" s="6">
        <v>1053.0</v>
      </c>
      <c r="X31" s="6">
        <v>1985.0</v>
      </c>
      <c r="Y31" s="6">
        <v>150.0</v>
      </c>
      <c r="Z31" s="6">
        <v>903.0</v>
      </c>
      <c r="AA31" s="6">
        <v>1978.0</v>
      </c>
      <c r="AB31" s="6">
        <v>7.0</v>
      </c>
      <c r="AC31" s="6">
        <v>226.0</v>
      </c>
      <c r="AD31" s="6">
        <v>1284.0</v>
      </c>
      <c r="AE31" s="6">
        <v>2804.0</v>
      </c>
      <c r="AF31" s="6">
        <v>7.0</v>
      </c>
      <c r="AG31" s="6">
        <v>83.0</v>
      </c>
      <c r="AH31" s="6">
        <v>72.0</v>
      </c>
      <c r="AI31" s="6">
        <v>72.0</v>
      </c>
      <c r="AJ31" s="6">
        <v>3.0</v>
      </c>
      <c r="AK31" s="6">
        <v>1.0</v>
      </c>
      <c r="AL31" s="6">
        <v>1.0</v>
      </c>
      <c r="AM31" s="6">
        <v>3.0</v>
      </c>
      <c r="AN31" s="6">
        <v>0.0</v>
      </c>
      <c r="AO31" s="6">
        <v>0.0</v>
      </c>
      <c r="AP31" s="6">
        <v>2.0</v>
      </c>
      <c r="AQ31" s="6">
        <v>9.0</v>
      </c>
      <c r="AR31" s="6">
        <v>0.0</v>
      </c>
      <c r="AS31" s="6">
        <v>2.0</v>
      </c>
      <c r="AT31" s="6">
        <v>2.0</v>
      </c>
      <c r="AU31" s="6">
        <v>10.0</v>
      </c>
      <c r="AV31" s="6">
        <v>0.0</v>
      </c>
      <c r="AW31" s="6">
        <v>2.0</v>
      </c>
      <c r="AX31" s="6">
        <v>2.0</v>
      </c>
      <c r="AY31" s="6">
        <v>0.0</v>
      </c>
      <c r="AZ31" s="6">
        <v>0.0</v>
      </c>
      <c r="BA31" s="6">
        <v>0.0</v>
      </c>
      <c r="BB31" s="6">
        <v>2.0</v>
      </c>
      <c r="BC31" s="7"/>
    </row>
    <row r="32">
      <c r="A32" s="3" t="s">
        <v>117</v>
      </c>
      <c r="B32" s="4" t="s">
        <v>159</v>
      </c>
      <c r="C32" s="4" t="s">
        <v>160</v>
      </c>
      <c r="D32" s="5">
        <v>46056.0</v>
      </c>
      <c r="E32" s="4"/>
      <c r="F32" s="5">
        <v>46056.0</v>
      </c>
      <c r="G32" s="4" t="s">
        <v>157</v>
      </c>
      <c r="H32" s="6">
        <v>3755.0</v>
      </c>
      <c r="I32" s="6">
        <v>2976.0</v>
      </c>
      <c r="J32" s="6">
        <v>27.0</v>
      </c>
      <c r="K32" s="7"/>
      <c r="L32" s="7"/>
      <c r="M32" s="7"/>
      <c r="N32" s="7"/>
      <c r="O32" s="8">
        <v>37.0</v>
      </c>
      <c r="P32" s="6">
        <v>5.0</v>
      </c>
      <c r="Q32" s="9" t="s">
        <v>161</v>
      </c>
      <c r="R32" s="6">
        <v>13.0</v>
      </c>
      <c r="S32" s="8" t="s">
        <v>59</v>
      </c>
      <c r="T32" s="8" t="s">
        <v>65</v>
      </c>
      <c r="U32" s="6">
        <v>257.0</v>
      </c>
      <c r="V32" s="6">
        <v>2722.0</v>
      </c>
      <c r="W32" s="6">
        <v>987.0</v>
      </c>
      <c r="X32" s="6">
        <v>1989.0</v>
      </c>
      <c r="Y32" s="6">
        <v>239.0</v>
      </c>
      <c r="Z32" s="6">
        <v>750.0</v>
      </c>
      <c r="AA32" s="6">
        <v>1972.0</v>
      </c>
      <c r="AB32" s="6">
        <v>18.0</v>
      </c>
      <c r="AC32" s="6">
        <v>278.0</v>
      </c>
      <c r="AD32" s="6">
        <v>928.0</v>
      </c>
      <c r="AE32" s="6">
        <v>2531.0</v>
      </c>
      <c r="AF32" s="6">
        <v>18.0</v>
      </c>
      <c r="AG32" s="6">
        <v>32.0</v>
      </c>
      <c r="AH32" s="6">
        <v>34.0</v>
      </c>
      <c r="AI32" s="6">
        <v>39.0</v>
      </c>
      <c r="AJ32" s="6">
        <v>2.0</v>
      </c>
      <c r="AK32" s="6">
        <v>2.0</v>
      </c>
      <c r="AL32" s="6">
        <v>12.0</v>
      </c>
      <c r="AM32" s="6">
        <v>13.0</v>
      </c>
      <c r="AN32" s="6">
        <v>0.0</v>
      </c>
      <c r="AO32" s="6">
        <v>1.0</v>
      </c>
      <c r="AP32" s="6">
        <v>1.0</v>
      </c>
      <c r="AQ32" s="6">
        <v>3.0</v>
      </c>
      <c r="AR32" s="6">
        <v>0.0</v>
      </c>
      <c r="AS32" s="6">
        <v>0.0</v>
      </c>
      <c r="AT32" s="6">
        <v>4.0</v>
      </c>
      <c r="AU32" s="6">
        <v>9.0</v>
      </c>
      <c r="AV32" s="6">
        <v>0.0</v>
      </c>
      <c r="AW32" s="6">
        <v>2.0</v>
      </c>
      <c r="AX32" s="6">
        <v>2.0</v>
      </c>
      <c r="AY32" s="6">
        <v>0.0</v>
      </c>
      <c r="AZ32" s="6">
        <v>0.0</v>
      </c>
      <c r="BA32" s="6">
        <v>0.0</v>
      </c>
      <c r="BB32" s="6">
        <v>2.0</v>
      </c>
      <c r="BC32" s="7"/>
    </row>
    <row r="33">
      <c r="A33" s="3" t="s">
        <v>117</v>
      </c>
      <c r="B33" s="4" t="s">
        <v>162</v>
      </c>
      <c r="C33" s="4" t="s">
        <v>163</v>
      </c>
      <c r="D33" s="5">
        <v>46073.0</v>
      </c>
      <c r="E33" s="4"/>
      <c r="F33" s="5">
        <v>46073.0</v>
      </c>
      <c r="G33" s="4" t="s">
        <v>129</v>
      </c>
      <c r="H33" s="6">
        <v>3753.0</v>
      </c>
      <c r="I33" s="6">
        <v>2790.0</v>
      </c>
      <c r="J33" s="6">
        <v>9.0</v>
      </c>
      <c r="K33" s="7"/>
      <c r="L33" s="7"/>
      <c r="M33" s="7"/>
      <c r="N33" s="7"/>
      <c r="O33" s="8">
        <v>35.0</v>
      </c>
      <c r="P33" s="6">
        <v>5.0</v>
      </c>
      <c r="Q33" s="9" t="s">
        <v>164</v>
      </c>
      <c r="R33" s="6">
        <v>3.0</v>
      </c>
      <c r="S33" s="8" t="s">
        <v>59</v>
      </c>
      <c r="T33" s="8" t="s">
        <v>131</v>
      </c>
      <c r="U33" s="6">
        <v>46.0</v>
      </c>
      <c r="V33" s="6">
        <v>2745.0</v>
      </c>
      <c r="W33" s="6">
        <v>376.0</v>
      </c>
      <c r="X33" s="6">
        <v>2414.0</v>
      </c>
      <c r="Y33" s="6">
        <v>41.0</v>
      </c>
      <c r="Z33" s="6">
        <v>336.0</v>
      </c>
      <c r="AA33" s="6">
        <v>2409.0</v>
      </c>
      <c r="AB33" s="6">
        <v>5.0</v>
      </c>
      <c r="AC33" s="6">
        <v>73.0</v>
      </c>
      <c r="AD33" s="6">
        <v>439.0</v>
      </c>
      <c r="AE33" s="6">
        <v>3235.0</v>
      </c>
      <c r="AF33" s="6">
        <v>6.0</v>
      </c>
      <c r="AG33" s="6">
        <v>39.0</v>
      </c>
      <c r="AH33" s="6">
        <v>29.0</v>
      </c>
      <c r="AI33" s="6">
        <v>35.0</v>
      </c>
      <c r="AJ33" s="6">
        <v>1.0</v>
      </c>
      <c r="AK33" s="6">
        <v>3.0</v>
      </c>
      <c r="AL33" s="6">
        <v>1.0</v>
      </c>
      <c r="AM33" s="6">
        <v>5.0</v>
      </c>
      <c r="AN33" s="6">
        <v>0.0</v>
      </c>
      <c r="AO33" s="6">
        <v>0.0</v>
      </c>
      <c r="AP33" s="6">
        <v>0.0</v>
      </c>
      <c r="AQ33" s="6">
        <v>5.0</v>
      </c>
      <c r="AR33" s="6">
        <v>0.0</v>
      </c>
      <c r="AS33" s="6">
        <v>0.0</v>
      </c>
      <c r="AT33" s="6">
        <v>1.0</v>
      </c>
      <c r="AU33" s="6">
        <v>2.0</v>
      </c>
      <c r="AV33" s="6">
        <v>0.0</v>
      </c>
      <c r="AW33" s="6">
        <v>601.0</v>
      </c>
      <c r="AX33" s="6">
        <v>601.0</v>
      </c>
      <c r="AY33" s="6">
        <v>115.0</v>
      </c>
      <c r="AZ33" s="6">
        <v>0.0</v>
      </c>
      <c r="BA33" s="6">
        <v>115.0</v>
      </c>
      <c r="BB33" s="6">
        <v>486.0</v>
      </c>
      <c r="BC33" s="7"/>
    </row>
    <row r="34">
      <c r="A34" s="3" t="s">
        <v>117</v>
      </c>
      <c r="B34" s="4" t="s">
        <v>165</v>
      </c>
      <c r="C34" s="4" t="s">
        <v>166</v>
      </c>
      <c r="D34" s="5">
        <v>46070.0</v>
      </c>
      <c r="E34" s="4"/>
      <c r="F34" s="5">
        <v>46071.0</v>
      </c>
      <c r="G34" s="4" t="s">
        <v>167</v>
      </c>
      <c r="H34" s="6">
        <v>4134.0</v>
      </c>
      <c r="I34" s="6">
        <v>2600.0</v>
      </c>
      <c r="J34" s="6">
        <v>46.0</v>
      </c>
      <c r="K34" s="7"/>
      <c r="L34" s="7"/>
      <c r="M34" s="7"/>
      <c r="N34" s="7"/>
      <c r="O34" s="8">
        <v>61.0</v>
      </c>
      <c r="P34" s="6">
        <v>11.0</v>
      </c>
      <c r="Q34" s="9" t="s">
        <v>168</v>
      </c>
      <c r="R34" s="6">
        <v>14.0</v>
      </c>
      <c r="S34" s="8" t="s">
        <v>59</v>
      </c>
      <c r="T34" s="8" t="s">
        <v>65</v>
      </c>
      <c r="U34" s="6">
        <v>3.0</v>
      </c>
      <c r="V34" s="6">
        <v>2598.0</v>
      </c>
      <c r="W34" s="6">
        <v>665.0</v>
      </c>
      <c r="X34" s="6">
        <v>1936.0</v>
      </c>
      <c r="Y34" s="6">
        <v>3.0</v>
      </c>
      <c r="Z34" s="6">
        <v>663.0</v>
      </c>
      <c r="AA34" s="6">
        <v>1936.0</v>
      </c>
      <c r="AB34" s="6">
        <v>0.0</v>
      </c>
      <c r="AC34" s="6">
        <v>52.0</v>
      </c>
      <c r="AD34" s="6">
        <v>946.0</v>
      </c>
      <c r="AE34" s="6">
        <v>3136.0</v>
      </c>
      <c r="AF34" s="6">
        <v>0.0</v>
      </c>
      <c r="AG34" s="6">
        <v>211.0</v>
      </c>
      <c r="AH34" s="6">
        <v>55.0</v>
      </c>
      <c r="AI34" s="6">
        <v>63.0</v>
      </c>
      <c r="AJ34" s="7"/>
      <c r="AK34" s="6">
        <v>0.0</v>
      </c>
      <c r="AL34" s="6">
        <v>18.0</v>
      </c>
      <c r="AM34" s="6">
        <v>28.0</v>
      </c>
      <c r="AN34" s="6">
        <v>0.0</v>
      </c>
      <c r="AO34" s="6">
        <v>0.0</v>
      </c>
      <c r="AP34" s="6">
        <v>5.0</v>
      </c>
      <c r="AQ34" s="6">
        <v>6.0</v>
      </c>
      <c r="AR34" s="6">
        <v>0.0</v>
      </c>
      <c r="AS34" s="6">
        <v>0.0</v>
      </c>
      <c r="AT34" s="6">
        <v>9.0</v>
      </c>
      <c r="AU34" s="6">
        <v>5.0</v>
      </c>
      <c r="AV34" s="6">
        <v>0.0</v>
      </c>
      <c r="AW34" s="6">
        <v>1615.0</v>
      </c>
      <c r="AX34" s="6">
        <v>1615.0</v>
      </c>
      <c r="AY34" s="6">
        <v>340.0</v>
      </c>
      <c r="AZ34" s="6">
        <v>0.0</v>
      </c>
      <c r="BA34" s="6">
        <v>340.0</v>
      </c>
      <c r="BB34" s="6">
        <v>1275.0</v>
      </c>
      <c r="BC34" s="7"/>
    </row>
    <row r="35">
      <c r="A35" s="3" t="s">
        <v>117</v>
      </c>
      <c r="B35" s="4" t="s">
        <v>169</v>
      </c>
      <c r="C35" s="4" t="s">
        <v>170</v>
      </c>
      <c r="D35" s="5">
        <v>46079.0</v>
      </c>
      <c r="E35" s="4"/>
      <c r="F35" s="5">
        <v>46079.0</v>
      </c>
      <c r="G35" s="4" t="s">
        <v>125</v>
      </c>
      <c r="H35" s="6">
        <v>3785.0</v>
      </c>
      <c r="I35" s="6">
        <v>2590.0</v>
      </c>
      <c r="J35" s="6">
        <v>4.0</v>
      </c>
      <c r="K35" s="7"/>
      <c r="L35" s="7"/>
      <c r="M35" s="7"/>
      <c r="N35" s="7"/>
      <c r="O35" s="8">
        <v>55.0</v>
      </c>
      <c r="P35" s="6">
        <v>8.0</v>
      </c>
      <c r="Q35" s="9" t="s">
        <v>171</v>
      </c>
      <c r="R35" s="6">
        <v>6.0</v>
      </c>
      <c r="S35" s="10"/>
      <c r="T35" s="10"/>
      <c r="U35" s="6">
        <v>2590.0</v>
      </c>
      <c r="V35" s="6">
        <v>0.0</v>
      </c>
      <c r="W35" s="6">
        <v>2572.0</v>
      </c>
      <c r="X35" s="6">
        <v>18.0</v>
      </c>
      <c r="Y35" s="6">
        <v>2572.0</v>
      </c>
      <c r="Z35" s="6">
        <v>0.0</v>
      </c>
      <c r="AA35" s="6">
        <v>0.0</v>
      </c>
      <c r="AB35" s="6">
        <v>18.0</v>
      </c>
      <c r="AC35" s="6">
        <v>3766.0</v>
      </c>
      <c r="AD35" s="6">
        <v>0.0</v>
      </c>
      <c r="AE35" s="6">
        <v>0.0</v>
      </c>
      <c r="AF35" s="6">
        <v>19.0</v>
      </c>
      <c r="AG35" s="6">
        <v>55.0</v>
      </c>
      <c r="AH35" s="6"/>
      <c r="AI35" s="6"/>
      <c r="AJ35" s="6">
        <v>3.0</v>
      </c>
      <c r="AK35" s="6">
        <v>4.0</v>
      </c>
      <c r="AL35" s="6">
        <v>0.0</v>
      </c>
      <c r="AM35" s="6">
        <v>0.0</v>
      </c>
      <c r="AN35" s="6">
        <v>0.0</v>
      </c>
      <c r="AO35" s="6">
        <v>6.0</v>
      </c>
      <c r="AP35" s="6">
        <v>0.0</v>
      </c>
      <c r="AQ35" s="6">
        <v>0.0</v>
      </c>
      <c r="AR35" s="6">
        <v>2.0</v>
      </c>
      <c r="AS35" s="6">
        <v>6.0</v>
      </c>
      <c r="AT35" s="6">
        <v>0.0</v>
      </c>
      <c r="AU35" s="6">
        <v>0.0</v>
      </c>
      <c r="AV35" s="6">
        <v>0.0</v>
      </c>
      <c r="AW35" s="6">
        <v>1.0</v>
      </c>
      <c r="AX35" s="6">
        <v>0.0</v>
      </c>
      <c r="AY35" s="6">
        <v>1.0</v>
      </c>
      <c r="AZ35" s="6">
        <v>1.0</v>
      </c>
      <c r="BA35" s="6">
        <v>0.0</v>
      </c>
      <c r="BB35" s="6">
        <v>0.0</v>
      </c>
      <c r="BC35" s="7"/>
    </row>
    <row r="36">
      <c r="A36" s="3" t="s">
        <v>117</v>
      </c>
      <c r="B36" s="4" t="s">
        <v>172</v>
      </c>
      <c r="C36" s="4" t="s">
        <v>173</v>
      </c>
      <c r="D36" s="5">
        <v>46067.0</v>
      </c>
      <c r="E36" s="4"/>
      <c r="F36" s="5">
        <v>46068.0</v>
      </c>
      <c r="G36" s="4" t="s">
        <v>125</v>
      </c>
      <c r="H36" s="6">
        <v>3013.0</v>
      </c>
      <c r="I36" s="6">
        <v>2453.0</v>
      </c>
      <c r="J36" s="6">
        <v>8.0</v>
      </c>
      <c r="K36" s="6">
        <v>7.0</v>
      </c>
      <c r="L36" s="6">
        <v>0.0</v>
      </c>
      <c r="M36" s="6">
        <v>0.0</v>
      </c>
      <c r="N36" s="6">
        <v>0.0</v>
      </c>
      <c r="O36" s="8">
        <v>31.0</v>
      </c>
      <c r="P36" s="6">
        <v>7.0</v>
      </c>
      <c r="Q36" s="9" t="s">
        <v>174</v>
      </c>
      <c r="R36" s="6">
        <v>5.0</v>
      </c>
      <c r="S36" s="10"/>
      <c r="T36" s="10"/>
      <c r="U36" s="6">
        <v>2453.0</v>
      </c>
      <c r="V36" s="6">
        <v>0.0</v>
      </c>
      <c r="W36" s="6">
        <v>2409.0</v>
      </c>
      <c r="X36" s="6">
        <v>44.0</v>
      </c>
      <c r="Y36" s="6">
        <v>2409.0</v>
      </c>
      <c r="Z36" s="6">
        <v>0.0</v>
      </c>
      <c r="AA36" s="6">
        <v>0.0</v>
      </c>
      <c r="AB36" s="6">
        <v>44.0</v>
      </c>
      <c r="AC36" s="6">
        <v>2968.0</v>
      </c>
      <c r="AD36" s="6">
        <v>0.0</v>
      </c>
      <c r="AE36" s="6">
        <v>0.0</v>
      </c>
      <c r="AF36" s="6">
        <v>45.0</v>
      </c>
      <c r="AG36" s="6">
        <v>32.0</v>
      </c>
      <c r="AH36" s="6"/>
      <c r="AI36" s="6"/>
      <c r="AJ36" s="6">
        <v>1.0</v>
      </c>
      <c r="AK36" s="6">
        <v>8.0</v>
      </c>
      <c r="AL36" s="6">
        <v>0.0</v>
      </c>
      <c r="AM36" s="6">
        <v>0.0</v>
      </c>
      <c r="AN36" s="6">
        <v>0.0</v>
      </c>
      <c r="AO36" s="6">
        <v>3.0</v>
      </c>
      <c r="AP36" s="6">
        <v>0.0</v>
      </c>
      <c r="AQ36" s="6">
        <v>0.0</v>
      </c>
      <c r="AR36" s="6">
        <v>4.0</v>
      </c>
      <c r="AS36" s="6">
        <v>5.0</v>
      </c>
      <c r="AT36" s="6">
        <v>0.0</v>
      </c>
      <c r="AU36" s="6">
        <v>0.0</v>
      </c>
      <c r="AV36" s="6">
        <v>0.0</v>
      </c>
      <c r="AW36" s="6">
        <v>3.0</v>
      </c>
      <c r="AX36" s="6">
        <v>0.0</v>
      </c>
      <c r="AY36" s="6">
        <v>3.0</v>
      </c>
      <c r="AZ36" s="6">
        <v>3.0</v>
      </c>
      <c r="BA36" s="6">
        <v>0.0</v>
      </c>
      <c r="BB36" s="6">
        <v>0.0</v>
      </c>
      <c r="BC36" s="7"/>
    </row>
    <row r="37">
      <c r="A37" s="3" t="s">
        <v>117</v>
      </c>
      <c r="B37" s="4" t="s">
        <v>175</v>
      </c>
      <c r="C37" s="4" t="s">
        <v>176</v>
      </c>
      <c r="D37" s="5">
        <v>46064.0</v>
      </c>
      <c r="E37" s="4"/>
      <c r="F37" s="5">
        <v>46064.0</v>
      </c>
      <c r="G37" s="4" t="s">
        <v>125</v>
      </c>
      <c r="H37" s="6">
        <v>3679.0</v>
      </c>
      <c r="I37" s="6">
        <v>2430.0</v>
      </c>
      <c r="J37" s="6">
        <v>19.0</v>
      </c>
      <c r="K37" s="7"/>
      <c r="L37" s="7"/>
      <c r="M37" s="7"/>
      <c r="N37" s="7"/>
      <c r="O37" s="8">
        <v>100.0</v>
      </c>
      <c r="P37" s="6">
        <v>7.0</v>
      </c>
      <c r="Q37" s="9" t="s">
        <v>177</v>
      </c>
      <c r="R37" s="6">
        <v>12.0</v>
      </c>
      <c r="S37" s="8" t="s">
        <v>59</v>
      </c>
      <c r="T37" s="8" t="s">
        <v>65</v>
      </c>
      <c r="U37" s="6">
        <v>28.0</v>
      </c>
      <c r="V37" s="6">
        <v>2403.0</v>
      </c>
      <c r="W37" s="6">
        <v>685.0</v>
      </c>
      <c r="X37" s="6">
        <v>1745.0</v>
      </c>
      <c r="Y37" s="6">
        <v>26.0</v>
      </c>
      <c r="Z37" s="6">
        <v>659.0</v>
      </c>
      <c r="AA37" s="6">
        <v>1744.0</v>
      </c>
      <c r="AB37" s="6">
        <v>2.0</v>
      </c>
      <c r="AC37" s="6">
        <v>28.0</v>
      </c>
      <c r="AD37" s="6">
        <v>905.0</v>
      </c>
      <c r="AE37" s="6">
        <v>2744.0</v>
      </c>
      <c r="AF37" s="6">
        <v>2.0</v>
      </c>
      <c r="AG37" s="6">
        <v>94.0</v>
      </c>
      <c r="AH37" s="6">
        <v>85.0</v>
      </c>
      <c r="AI37" s="6">
        <v>106.0</v>
      </c>
      <c r="AJ37" s="6">
        <v>4.0</v>
      </c>
      <c r="AK37" s="6">
        <v>0.0</v>
      </c>
      <c r="AL37" s="6">
        <v>4.0</v>
      </c>
      <c r="AM37" s="6">
        <v>15.0</v>
      </c>
      <c r="AN37" s="6">
        <v>0.0</v>
      </c>
      <c r="AO37" s="6">
        <v>0.0</v>
      </c>
      <c r="AP37" s="6">
        <v>1.0</v>
      </c>
      <c r="AQ37" s="6">
        <v>6.0</v>
      </c>
      <c r="AR37" s="6">
        <v>0.0</v>
      </c>
      <c r="AS37" s="6">
        <v>0.0</v>
      </c>
      <c r="AT37" s="6">
        <v>6.0</v>
      </c>
      <c r="AU37" s="6">
        <v>6.0</v>
      </c>
      <c r="AV37" s="6">
        <v>0.0</v>
      </c>
      <c r="AW37" s="6">
        <v>1692.0</v>
      </c>
      <c r="AX37" s="6">
        <v>1692.0</v>
      </c>
      <c r="AY37" s="6">
        <v>398.0</v>
      </c>
      <c r="AZ37" s="6">
        <v>0.0</v>
      </c>
      <c r="BA37" s="6">
        <v>398.0</v>
      </c>
      <c r="BB37" s="6">
        <v>1294.0</v>
      </c>
      <c r="BC37" s="7"/>
    </row>
    <row r="38">
      <c r="A38" s="3" t="s">
        <v>117</v>
      </c>
      <c r="B38" s="4" t="s">
        <v>159</v>
      </c>
      <c r="C38" s="4" t="s">
        <v>160</v>
      </c>
      <c r="D38" s="5">
        <v>46056.0</v>
      </c>
      <c r="E38" s="4"/>
      <c r="F38" s="5">
        <v>46057.0</v>
      </c>
      <c r="G38" s="4" t="s">
        <v>157</v>
      </c>
      <c r="H38" s="6">
        <v>2444.0</v>
      </c>
      <c r="I38" s="6">
        <v>1967.0</v>
      </c>
      <c r="J38" s="6">
        <v>15.0</v>
      </c>
      <c r="K38" s="7"/>
      <c r="L38" s="7"/>
      <c r="M38" s="7"/>
      <c r="N38" s="7"/>
      <c r="O38" s="8">
        <v>37.0</v>
      </c>
      <c r="P38" s="6">
        <v>11.0</v>
      </c>
      <c r="Q38" s="9" t="s">
        <v>161</v>
      </c>
      <c r="R38" s="6">
        <v>11.0</v>
      </c>
      <c r="S38" s="8" t="s">
        <v>59</v>
      </c>
      <c r="T38" s="8" t="s">
        <v>65</v>
      </c>
      <c r="U38" s="6">
        <v>848.0</v>
      </c>
      <c r="V38" s="6">
        <v>1130.0</v>
      </c>
      <c r="W38" s="6">
        <v>1179.0</v>
      </c>
      <c r="X38" s="6">
        <v>788.0</v>
      </c>
      <c r="Y38" s="6">
        <v>780.0</v>
      </c>
      <c r="Z38" s="6">
        <v>402.0</v>
      </c>
      <c r="AA38" s="6">
        <v>728.0</v>
      </c>
      <c r="AB38" s="6">
        <v>68.0</v>
      </c>
      <c r="AC38" s="6">
        <v>962.0</v>
      </c>
      <c r="AD38" s="6">
        <v>480.0</v>
      </c>
      <c r="AE38" s="6">
        <v>932.0</v>
      </c>
      <c r="AF38" s="6">
        <v>70.0</v>
      </c>
      <c r="AG38" s="6">
        <v>34.0</v>
      </c>
      <c r="AH38" s="6">
        <v>35.0</v>
      </c>
      <c r="AI38" s="6">
        <v>43.0</v>
      </c>
      <c r="AJ38" s="6">
        <v>4.0</v>
      </c>
      <c r="AK38" s="6">
        <v>8.0</v>
      </c>
      <c r="AL38" s="6">
        <v>5.0</v>
      </c>
      <c r="AM38" s="6">
        <v>2.0</v>
      </c>
      <c r="AN38" s="6">
        <v>0.0</v>
      </c>
      <c r="AO38" s="6">
        <v>2.0</v>
      </c>
      <c r="AP38" s="6">
        <v>2.0</v>
      </c>
      <c r="AQ38" s="6">
        <v>0.0</v>
      </c>
      <c r="AR38" s="6">
        <v>7.0</v>
      </c>
      <c r="AS38" s="6">
        <v>2.0</v>
      </c>
      <c r="AT38" s="6">
        <v>7.0</v>
      </c>
      <c r="AU38" s="6">
        <v>2.0</v>
      </c>
      <c r="AV38" s="6">
        <v>0.0</v>
      </c>
      <c r="AW38" s="6">
        <v>2.0</v>
      </c>
      <c r="AX38" s="6">
        <v>0.0</v>
      </c>
      <c r="AY38" s="6">
        <v>2.0</v>
      </c>
      <c r="AZ38" s="6">
        <v>2.0</v>
      </c>
      <c r="BA38" s="6">
        <v>0.0</v>
      </c>
      <c r="BB38" s="6">
        <v>0.0</v>
      </c>
      <c r="BC38" s="7"/>
    </row>
    <row r="39">
      <c r="A39" s="3" t="s">
        <v>117</v>
      </c>
      <c r="B39" s="4" t="s">
        <v>169</v>
      </c>
      <c r="C39" s="4" t="s">
        <v>170</v>
      </c>
      <c r="D39" s="5">
        <v>46079.0</v>
      </c>
      <c r="E39" s="4"/>
      <c r="F39" s="5">
        <v>46080.0</v>
      </c>
      <c r="G39" s="4" t="s">
        <v>125</v>
      </c>
      <c r="H39" s="6">
        <v>2879.0</v>
      </c>
      <c r="I39" s="6">
        <v>1911.0</v>
      </c>
      <c r="J39" s="6">
        <v>3.0</v>
      </c>
      <c r="K39" s="7"/>
      <c r="L39" s="7"/>
      <c r="M39" s="7"/>
      <c r="N39" s="7"/>
      <c r="O39" s="8">
        <v>60.0</v>
      </c>
      <c r="P39" s="6">
        <v>4.0</v>
      </c>
      <c r="Q39" s="9" t="s">
        <v>171</v>
      </c>
      <c r="R39" s="6">
        <v>6.0</v>
      </c>
      <c r="S39" s="10"/>
      <c r="T39" s="10"/>
      <c r="U39" s="6">
        <v>1911.0</v>
      </c>
      <c r="V39" s="6">
        <v>0.0</v>
      </c>
      <c r="W39" s="6">
        <v>1906.0</v>
      </c>
      <c r="X39" s="6">
        <v>5.0</v>
      </c>
      <c r="Y39" s="6">
        <v>1906.0</v>
      </c>
      <c r="Z39" s="6">
        <v>0.0</v>
      </c>
      <c r="AA39" s="6">
        <v>0.0</v>
      </c>
      <c r="AB39" s="6">
        <v>5.0</v>
      </c>
      <c r="AC39" s="6">
        <v>2874.0</v>
      </c>
      <c r="AD39" s="6">
        <v>0.0</v>
      </c>
      <c r="AE39" s="6">
        <v>0.0</v>
      </c>
      <c r="AF39" s="6">
        <v>5.0</v>
      </c>
      <c r="AG39" s="6">
        <v>60.0</v>
      </c>
      <c r="AH39" s="6"/>
      <c r="AI39" s="6"/>
      <c r="AJ39" s="6">
        <v>2.0</v>
      </c>
      <c r="AK39" s="6">
        <v>3.0</v>
      </c>
      <c r="AL39" s="6">
        <v>0.0</v>
      </c>
      <c r="AM39" s="6">
        <v>0.0</v>
      </c>
      <c r="AN39" s="6">
        <v>0.0</v>
      </c>
      <c r="AO39" s="6">
        <v>3.0</v>
      </c>
      <c r="AP39" s="6">
        <v>0.0</v>
      </c>
      <c r="AQ39" s="6">
        <v>0.0</v>
      </c>
      <c r="AR39" s="6">
        <v>1.0</v>
      </c>
      <c r="AS39" s="6">
        <v>6.0</v>
      </c>
      <c r="AT39" s="6">
        <v>0.0</v>
      </c>
      <c r="AU39" s="6">
        <v>0.0</v>
      </c>
      <c r="AV39" s="6">
        <v>0.0</v>
      </c>
      <c r="AW39" s="6">
        <v>2.0</v>
      </c>
      <c r="AX39" s="6">
        <v>0.0</v>
      </c>
      <c r="AY39" s="6">
        <v>2.0</v>
      </c>
      <c r="AZ39" s="6">
        <v>2.0</v>
      </c>
      <c r="BA39" s="6">
        <v>0.0</v>
      </c>
      <c r="BB39" s="6">
        <v>0.0</v>
      </c>
      <c r="BC39" s="7"/>
    </row>
    <row r="40">
      <c r="A40" s="3" t="s">
        <v>117</v>
      </c>
      <c r="B40" s="4" t="s">
        <v>178</v>
      </c>
      <c r="C40" s="4" t="s">
        <v>179</v>
      </c>
      <c r="D40" s="5">
        <v>46058.0</v>
      </c>
      <c r="E40" s="4"/>
      <c r="F40" s="5">
        <v>46058.0</v>
      </c>
      <c r="G40" s="4" t="s">
        <v>134</v>
      </c>
      <c r="H40" s="6">
        <v>2595.0</v>
      </c>
      <c r="I40" s="6">
        <v>1825.0</v>
      </c>
      <c r="J40" s="6">
        <v>6.0</v>
      </c>
      <c r="K40" s="7"/>
      <c r="L40" s="7"/>
      <c r="M40" s="7"/>
      <c r="N40" s="7"/>
      <c r="O40" s="8">
        <v>35.0</v>
      </c>
      <c r="P40" s="6">
        <v>6.0</v>
      </c>
      <c r="Q40" s="9" t="s">
        <v>180</v>
      </c>
      <c r="R40" s="6">
        <v>7.0</v>
      </c>
      <c r="S40" s="10"/>
      <c r="T40" s="10"/>
      <c r="U40" s="6">
        <v>1825.0</v>
      </c>
      <c r="V40" s="6">
        <v>0.0</v>
      </c>
      <c r="W40" s="6">
        <v>1800.0</v>
      </c>
      <c r="X40" s="6">
        <v>25.0</v>
      </c>
      <c r="Y40" s="6">
        <v>1800.0</v>
      </c>
      <c r="Z40" s="6">
        <v>0.0</v>
      </c>
      <c r="AA40" s="6">
        <v>0.0</v>
      </c>
      <c r="AB40" s="6">
        <v>25.0</v>
      </c>
      <c r="AC40" s="6">
        <v>2567.0</v>
      </c>
      <c r="AD40" s="6">
        <v>0.0</v>
      </c>
      <c r="AE40" s="6">
        <v>0.0</v>
      </c>
      <c r="AF40" s="6">
        <v>28.0</v>
      </c>
      <c r="AG40" s="6">
        <v>36.0</v>
      </c>
      <c r="AH40" s="6"/>
      <c r="AI40" s="6"/>
      <c r="AJ40" s="6">
        <v>1.0</v>
      </c>
      <c r="AK40" s="6">
        <v>6.0</v>
      </c>
      <c r="AL40" s="6">
        <v>0.0</v>
      </c>
      <c r="AM40" s="6">
        <v>0.0</v>
      </c>
      <c r="AN40" s="6">
        <v>0.0</v>
      </c>
      <c r="AO40" s="6">
        <v>3.0</v>
      </c>
      <c r="AP40" s="6">
        <v>0.0</v>
      </c>
      <c r="AQ40" s="6">
        <v>0.0</v>
      </c>
      <c r="AR40" s="6">
        <v>3.0</v>
      </c>
      <c r="AS40" s="6">
        <v>7.0</v>
      </c>
      <c r="AT40" s="6">
        <v>0.0</v>
      </c>
      <c r="AU40" s="6">
        <v>0.0</v>
      </c>
      <c r="AV40" s="6">
        <v>0.0</v>
      </c>
      <c r="AW40" s="6">
        <v>658.0</v>
      </c>
      <c r="AX40" s="6">
        <v>0.0</v>
      </c>
      <c r="AY40" s="6">
        <v>658.0</v>
      </c>
      <c r="AZ40" s="6">
        <v>658.0</v>
      </c>
      <c r="BA40" s="6">
        <v>0.0</v>
      </c>
      <c r="BB40" s="6">
        <v>0.0</v>
      </c>
      <c r="BC40" s="7"/>
    </row>
    <row r="41">
      <c r="A41" s="3" t="s">
        <v>117</v>
      </c>
      <c r="B41" s="4" t="s">
        <v>181</v>
      </c>
      <c r="C41" s="4" t="s">
        <v>182</v>
      </c>
      <c r="D41" s="5">
        <v>46061.0</v>
      </c>
      <c r="E41" s="4"/>
      <c r="F41" s="5">
        <v>46061.0</v>
      </c>
      <c r="G41" s="4" t="s">
        <v>183</v>
      </c>
      <c r="H41" s="6">
        <v>2564.0</v>
      </c>
      <c r="I41" s="6">
        <v>1807.0</v>
      </c>
      <c r="J41" s="6">
        <v>20.0</v>
      </c>
      <c r="K41" s="7"/>
      <c r="L41" s="7"/>
      <c r="M41" s="7"/>
      <c r="N41" s="7"/>
      <c r="O41" s="8">
        <v>73.0</v>
      </c>
      <c r="P41" s="6">
        <v>20.0</v>
      </c>
      <c r="Q41" s="9" t="s">
        <v>184</v>
      </c>
      <c r="R41" s="6">
        <v>23.0</v>
      </c>
      <c r="S41" s="8" t="s">
        <v>59</v>
      </c>
      <c r="T41" s="8" t="s">
        <v>65</v>
      </c>
      <c r="U41" s="6">
        <v>55.0</v>
      </c>
      <c r="V41" s="6">
        <v>1752.0</v>
      </c>
      <c r="W41" s="6">
        <v>412.0</v>
      </c>
      <c r="X41" s="6">
        <v>1395.0</v>
      </c>
      <c r="Y41" s="6">
        <v>54.0</v>
      </c>
      <c r="Z41" s="6">
        <v>358.0</v>
      </c>
      <c r="AA41" s="6">
        <v>1394.0</v>
      </c>
      <c r="AB41" s="6">
        <v>1.0</v>
      </c>
      <c r="AC41" s="6">
        <v>69.0</v>
      </c>
      <c r="AD41" s="6">
        <v>508.0</v>
      </c>
      <c r="AE41" s="6">
        <v>1986.0</v>
      </c>
      <c r="AF41" s="6">
        <v>1.0</v>
      </c>
      <c r="AG41" s="6">
        <v>73.0</v>
      </c>
      <c r="AH41" s="6">
        <v>73.0</v>
      </c>
      <c r="AI41" s="6">
        <v>73.0</v>
      </c>
      <c r="AJ41" s="6">
        <v>1.0</v>
      </c>
      <c r="AK41" s="6">
        <v>1.0</v>
      </c>
      <c r="AL41" s="6">
        <v>10.0</v>
      </c>
      <c r="AM41" s="6">
        <v>9.0</v>
      </c>
      <c r="AN41" s="6">
        <v>0.0</v>
      </c>
      <c r="AO41" s="6">
        <v>1.0</v>
      </c>
      <c r="AP41" s="6">
        <v>2.0</v>
      </c>
      <c r="AQ41" s="6">
        <v>16.0</v>
      </c>
      <c r="AR41" s="6">
        <v>1.0</v>
      </c>
      <c r="AS41" s="6">
        <v>0.0</v>
      </c>
      <c r="AT41" s="6">
        <v>6.0</v>
      </c>
      <c r="AU41" s="6">
        <v>17.0</v>
      </c>
      <c r="AV41" s="6">
        <v>0.0</v>
      </c>
      <c r="AW41" s="6">
        <v>967.0</v>
      </c>
      <c r="AX41" s="6">
        <v>967.0</v>
      </c>
      <c r="AY41" s="6">
        <v>195.0</v>
      </c>
      <c r="AZ41" s="6">
        <v>0.0</v>
      </c>
      <c r="BA41" s="6">
        <v>195.0</v>
      </c>
      <c r="BB41" s="6">
        <v>772.0</v>
      </c>
      <c r="BC41" s="7"/>
    </row>
    <row r="42">
      <c r="A42" s="3" t="s">
        <v>117</v>
      </c>
      <c r="B42" s="4" t="s">
        <v>185</v>
      </c>
      <c r="C42" s="4" t="s">
        <v>186</v>
      </c>
      <c r="D42" s="5">
        <v>46056.0</v>
      </c>
      <c r="E42" s="4"/>
      <c r="F42" s="5">
        <v>46056.0</v>
      </c>
      <c r="G42" s="4" t="s">
        <v>187</v>
      </c>
      <c r="H42" s="6">
        <v>2578.0</v>
      </c>
      <c r="I42" s="6">
        <v>1777.0</v>
      </c>
      <c r="J42" s="6">
        <v>13.0</v>
      </c>
      <c r="K42" s="6">
        <v>12.0</v>
      </c>
      <c r="L42" s="6">
        <v>0.0</v>
      </c>
      <c r="M42" s="6">
        <v>0.0</v>
      </c>
      <c r="N42" s="6">
        <v>0.0</v>
      </c>
      <c r="O42" s="8">
        <v>57.0</v>
      </c>
      <c r="P42" s="6">
        <v>8.0</v>
      </c>
      <c r="Q42" s="9" t="s">
        <v>188</v>
      </c>
      <c r="R42" s="6">
        <v>5.0</v>
      </c>
      <c r="S42" s="8" t="s">
        <v>59</v>
      </c>
      <c r="T42" s="8" t="s">
        <v>65</v>
      </c>
      <c r="U42" s="6">
        <v>41.0</v>
      </c>
      <c r="V42" s="6">
        <v>1737.0</v>
      </c>
      <c r="W42" s="6">
        <v>723.0</v>
      </c>
      <c r="X42" s="6">
        <v>1054.0</v>
      </c>
      <c r="Y42" s="6">
        <v>41.0</v>
      </c>
      <c r="Z42" s="6">
        <v>683.0</v>
      </c>
      <c r="AA42" s="6">
        <v>1054.0</v>
      </c>
      <c r="AB42" s="6">
        <v>0.0</v>
      </c>
      <c r="AC42" s="6">
        <v>61.0</v>
      </c>
      <c r="AD42" s="6">
        <v>977.0</v>
      </c>
      <c r="AE42" s="6">
        <v>1540.0</v>
      </c>
      <c r="AF42" s="6">
        <v>0.0</v>
      </c>
      <c r="AG42" s="6">
        <v>90.0</v>
      </c>
      <c r="AH42" s="6">
        <v>65.0</v>
      </c>
      <c r="AI42" s="6">
        <v>50.0</v>
      </c>
      <c r="AJ42" s="7"/>
      <c r="AK42" s="6">
        <v>0.0</v>
      </c>
      <c r="AL42" s="6">
        <v>4.0</v>
      </c>
      <c r="AM42" s="6">
        <v>9.0</v>
      </c>
      <c r="AN42" s="6">
        <v>0.0</v>
      </c>
      <c r="AO42" s="6">
        <v>0.0</v>
      </c>
      <c r="AP42" s="6">
        <v>4.0</v>
      </c>
      <c r="AQ42" s="6">
        <v>4.0</v>
      </c>
      <c r="AR42" s="6">
        <v>0.0</v>
      </c>
      <c r="AS42" s="6">
        <v>1.0</v>
      </c>
      <c r="AT42" s="6">
        <v>2.0</v>
      </c>
      <c r="AU42" s="6">
        <v>2.0</v>
      </c>
      <c r="AV42" s="6">
        <v>0.0</v>
      </c>
      <c r="AW42" s="6">
        <v>834.0</v>
      </c>
      <c r="AX42" s="6">
        <v>834.0</v>
      </c>
      <c r="AY42" s="6">
        <v>181.0</v>
      </c>
      <c r="AZ42" s="6">
        <v>0.0</v>
      </c>
      <c r="BA42" s="6">
        <v>181.0</v>
      </c>
      <c r="BB42" s="6">
        <v>653.0</v>
      </c>
      <c r="BC42" s="7"/>
    </row>
    <row r="43">
      <c r="A43" s="3" t="s">
        <v>117</v>
      </c>
      <c r="B43" s="4" t="s">
        <v>189</v>
      </c>
      <c r="C43" s="4" t="s">
        <v>190</v>
      </c>
      <c r="D43" s="5">
        <v>46076.0</v>
      </c>
      <c r="E43" s="4"/>
      <c r="F43" s="5">
        <v>46077.0</v>
      </c>
      <c r="G43" s="4" t="s">
        <v>191</v>
      </c>
      <c r="H43" s="6">
        <v>2438.0</v>
      </c>
      <c r="I43" s="6">
        <v>1753.0</v>
      </c>
      <c r="J43" s="6">
        <v>2.0</v>
      </c>
      <c r="K43" s="7"/>
      <c r="L43" s="7"/>
      <c r="M43" s="7"/>
      <c r="N43" s="7"/>
      <c r="O43" s="8">
        <v>91.0</v>
      </c>
      <c r="P43" s="6">
        <v>9.0</v>
      </c>
      <c r="Q43" s="9" t="s">
        <v>192</v>
      </c>
      <c r="R43" s="6">
        <v>10.0</v>
      </c>
      <c r="S43" s="10"/>
      <c r="T43" s="10"/>
      <c r="U43" s="6">
        <v>1753.0</v>
      </c>
      <c r="V43" s="6">
        <v>0.0</v>
      </c>
      <c r="W43" s="6">
        <v>1750.0</v>
      </c>
      <c r="X43" s="6">
        <v>3.0</v>
      </c>
      <c r="Y43" s="6">
        <v>1750.0</v>
      </c>
      <c r="Z43" s="6">
        <v>0.0</v>
      </c>
      <c r="AA43" s="6">
        <v>0.0</v>
      </c>
      <c r="AB43" s="6">
        <v>3.0</v>
      </c>
      <c r="AC43" s="6">
        <v>2435.0</v>
      </c>
      <c r="AD43" s="6">
        <v>0.0</v>
      </c>
      <c r="AE43" s="6">
        <v>0.0</v>
      </c>
      <c r="AF43" s="6">
        <v>3.0</v>
      </c>
      <c r="AG43" s="6">
        <v>92.0</v>
      </c>
      <c r="AH43" s="6"/>
      <c r="AI43" s="6"/>
      <c r="AJ43" s="6">
        <v>5.0</v>
      </c>
      <c r="AK43" s="6">
        <v>2.0</v>
      </c>
      <c r="AL43" s="6">
        <v>0.0</v>
      </c>
      <c r="AM43" s="6">
        <v>0.0</v>
      </c>
      <c r="AN43" s="6">
        <v>0.0</v>
      </c>
      <c r="AO43" s="6">
        <v>4.0</v>
      </c>
      <c r="AP43" s="6">
        <v>0.0</v>
      </c>
      <c r="AQ43" s="6">
        <v>0.0</v>
      </c>
      <c r="AR43" s="6">
        <v>5.0</v>
      </c>
      <c r="AS43" s="6">
        <v>10.0</v>
      </c>
      <c r="AT43" s="6">
        <v>0.0</v>
      </c>
      <c r="AU43" s="6">
        <v>0.0</v>
      </c>
      <c r="AV43" s="6">
        <v>0.0</v>
      </c>
      <c r="AW43" s="6">
        <v>2.0</v>
      </c>
      <c r="AX43" s="6">
        <v>0.0</v>
      </c>
      <c r="AY43" s="6">
        <v>2.0</v>
      </c>
      <c r="AZ43" s="6">
        <v>2.0</v>
      </c>
      <c r="BA43" s="6">
        <v>0.0</v>
      </c>
      <c r="BB43" s="6">
        <v>0.0</v>
      </c>
      <c r="BC43" s="7"/>
    </row>
    <row r="44">
      <c r="A44" s="3" t="s">
        <v>117</v>
      </c>
      <c r="B44" s="4" t="s">
        <v>193</v>
      </c>
      <c r="C44" s="4" t="s">
        <v>194</v>
      </c>
      <c r="D44" s="5">
        <v>46066.0</v>
      </c>
      <c r="E44" s="4"/>
      <c r="F44" s="5">
        <v>46066.0</v>
      </c>
      <c r="G44" s="4" t="s">
        <v>125</v>
      </c>
      <c r="H44" s="6">
        <v>2625.0</v>
      </c>
      <c r="I44" s="6">
        <v>1723.0</v>
      </c>
      <c r="J44" s="6">
        <v>16.0</v>
      </c>
      <c r="K44" s="7"/>
      <c r="L44" s="7"/>
      <c r="M44" s="7"/>
      <c r="N44" s="7"/>
      <c r="O44" s="8">
        <v>50.0</v>
      </c>
      <c r="P44" s="6">
        <v>4.0</v>
      </c>
      <c r="Q44" s="9" t="s">
        <v>195</v>
      </c>
      <c r="R44" s="6">
        <v>14.0</v>
      </c>
      <c r="S44" s="8" t="s">
        <v>59</v>
      </c>
      <c r="T44" s="8" t="s">
        <v>65</v>
      </c>
      <c r="U44" s="6">
        <v>473.0</v>
      </c>
      <c r="V44" s="6">
        <v>1254.0</v>
      </c>
      <c r="W44" s="6">
        <v>825.0</v>
      </c>
      <c r="X44" s="6">
        <v>898.0</v>
      </c>
      <c r="Y44" s="6">
        <v>451.0</v>
      </c>
      <c r="Z44" s="6">
        <v>374.0</v>
      </c>
      <c r="AA44" s="6">
        <v>880.0</v>
      </c>
      <c r="AB44" s="6">
        <v>22.0</v>
      </c>
      <c r="AC44" s="6">
        <v>655.0</v>
      </c>
      <c r="AD44" s="6">
        <v>554.0</v>
      </c>
      <c r="AE44" s="6">
        <v>1392.0</v>
      </c>
      <c r="AF44" s="6">
        <v>24.0</v>
      </c>
      <c r="AG44" s="6">
        <v>48.0</v>
      </c>
      <c r="AH44" s="6">
        <v>47.0</v>
      </c>
      <c r="AI44" s="6">
        <v>52.0</v>
      </c>
      <c r="AJ44" s="6">
        <v>10.0</v>
      </c>
      <c r="AK44" s="6">
        <v>2.0</v>
      </c>
      <c r="AL44" s="6">
        <v>4.0</v>
      </c>
      <c r="AM44" s="6">
        <v>10.0</v>
      </c>
      <c r="AN44" s="6">
        <v>0.0</v>
      </c>
      <c r="AO44" s="6">
        <v>2.0</v>
      </c>
      <c r="AP44" s="6">
        <v>1.0</v>
      </c>
      <c r="AQ44" s="6">
        <v>1.0</v>
      </c>
      <c r="AR44" s="6">
        <v>0.0</v>
      </c>
      <c r="AS44" s="6">
        <v>3.0</v>
      </c>
      <c r="AT44" s="6">
        <v>2.0</v>
      </c>
      <c r="AU44" s="6">
        <v>9.0</v>
      </c>
      <c r="AV44" s="6">
        <v>0.0</v>
      </c>
      <c r="AW44" s="6">
        <v>959.0</v>
      </c>
      <c r="AX44" s="6">
        <v>808.0</v>
      </c>
      <c r="AY44" s="6">
        <v>356.0</v>
      </c>
      <c r="AZ44" s="6">
        <v>144.0</v>
      </c>
      <c r="BA44" s="6">
        <v>212.0</v>
      </c>
      <c r="BB44" s="6">
        <v>596.0</v>
      </c>
      <c r="BC44" s="7"/>
    </row>
    <row r="45">
      <c r="A45" s="3" t="s">
        <v>117</v>
      </c>
      <c r="B45" s="4" t="s">
        <v>196</v>
      </c>
      <c r="C45" s="4" t="s">
        <v>197</v>
      </c>
      <c r="D45" s="5">
        <v>46070.0</v>
      </c>
      <c r="E45" s="4"/>
      <c r="F45" s="5">
        <v>46070.0</v>
      </c>
      <c r="G45" s="4" t="s">
        <v>125</v>
      </c>
      <c r="H45" s="6">
        <v>2629.0</v>
      </c>
      <c r="I45" s="6">
        <v>1706.0</v>
      </c>
      <c r="J45" s="6">
        <v>71.0</v>
      </c>
      <c r="K45" s="7"/>
      <c r="L45" s="7"/>
      <c r="M45" s="7"/>
      <c r="N45" s="7"/>
      <c r="O45" s="8">
        <v>54.0</v>
      </c>
      <c r="P45" s="6">
        <v>9.0</v>
      </c>
      <c r="Q45" s="9" t="s">
        <v>198</v>
      </c>
      <c r="R45" s="6">
        <v>17.0</v>
      </c>
      <c r="S45" s="10"/>
      <c r="T45" s="10"/>
      <c r="U45" s="6">
        <v>1706.0</v>
      </c>
      <c r="V45" s="6">
        <v>0.0</v>
      </c>
      <c r="W45" s="6">
        <v>1614.0</v>
      </c>
      <c r="X45" s="6">
        <v>92.0</v>
      </c>
      <c r="Y45" s="6">
        <v>1614.0</v>
      </c>
      <c r="Z45" s="6">
        <v>0.0</v>
      </c>
      <c r="AA45" s="6">
        <v>0.0</v>
      </c>
      <c r="AB45" s="6">
        <v>92.0</v>
      </c>
      <c r="AC45" s="6">
        <v>2529.0</v>
      </c>
      <c r="AD45" s="6">
        <v>0.0</v>
      </c>
      <c r="AE45" s="6">
        <v>0.0</v>
      </c>
      <c r="AF45" s="6">
        <v>100.0</v>
      </c>
      <c r="AG45" s="6">
        <v>57.0</v>
      </c>
      <c r="AH45" s="6"/>
      <c r="AI45" s="6"/>
      <c r="AJ45" s="6">
        <v>2.0</v>
      </c>
      <c r="AK45" s="6">
        <v>71.0</v>
      </c>
      <c r="AL45" s="6">
        <v>0.0</v>
      </c>
      <c r="AM45" s="6">
        <v>0.0</v>
      </c>
      <c r="AN45" s="6">
        <v>0.0</v>
      </c>
      <c r="AO45" s="6">
        <v>7.0</v>
      </c>
      <c r="AP45" s="6">
        <v>0.0</v>
      </c>
      <c r="AQ45" s="6">
        <v>0.0</v>
      </c>
      <c r="AR45" s="6">
        <v>2.0</v>
      </c>
      <c r="AS45" s="6">
        <v>16.0</v>
      </c>
      <c r="AT45" s="6">
        <v>0.0</v>
      </c>
      <c r="AU45" s="6">
        <v>0.0</v>
      </c>
      <c r="AV45" s="6">
        <v>1.0</v>
      </c>
      <c r="AW45" s="6">
        <v>367.0</v>
      </c>
      <c r="AX45" s="6">
        <v>0.0</v>
      </c>
      <c r="AY45" s="6">
        <v>367.0</v>
      </c>
      <c r="AZ45" s="6">
        <v>367.0</v>
      </c>
      <c r="BA45" s="6">
        <v>0.0</v>
      </c>
      <c r="BB45" s="6">
        <v>0.0</v>
      </c>
      <c r="BC45" s="7"/>
    </row>
    <row r="46">
      <c r="A46" s="3" t="s">
        <v>117</v>
      </c>
      <c r="B46" s="4" t="s">
        <v>199</v>
      </c>
      <c r="C46" s="4" t="s">
        <v>200</v>
      </c>
      <c r="D46" s="5">
        <v>46065.0</v>
      </c>
      <c r="E46" s="4"/>
      <c r="F46" s="5">
        <v>46065.0</v>
      </c>
      <c r="G46" s="4" t="s">
        <v>144</v>
      </c>
      <c r="H46" s="6">
        <v>2224.0</v>
      </c>
      <c r="I46" s="6">
        <v>1615.0</v>
      </c>
      <c r="J46" s="6">
        <v>5.0</v>
      </c>
      <c r="K46" s="7"/>
      <c r="L46" s="7"/>
      <c r="M46" s="7"/>
      <c r="N46" s="7"/>
      <c r="O46" s="8">
        <v>57.0</v>
      </c>
      <c r="P46" s="6">
        <v>9.0</v>
      </c>
      <c r="Q46" s="9" t="s">
        <v>201</v>
      </c>
      <c r="R46" s="6">
        <v>9.0</v>
      </c>
      <c r="S46" s="8" t="s">
        <v>59</v>
      </c>
      <c r="T46" s="8" t="s">
        <v>65</v>
      </c>
      <c r="U46" s="6">
        <v>196.0</v>
      </c>
      <c r="V46" s="6">
        <v>1425.0</v>
      </c>
      <c r="W46" s="6">
        <v>640.0</v>
      </c>
      <c r="X46" s="6">
        <v>975.0</v>
      </c>
      <c r="Y46" s="6">
        <v>181.0</v>
      </c>
      <c r="Z46" s="6">
        <v>461.0</v>
      </c>
      <c r="AA46" s="6">
        <v>964.0</v>
      </c>
      <c r="AB46" s="6">
        <v>15.0</v>
      </c>
      <c r="AC46" s="6">
        <v>220.0</v>
      </c>
      <c r="AD46" s="6">
        <v>617.0</v>
      </c>
      <c r="AE46" s="6">
        <v>1372.0</v>
      </c>
      <c r="AF46" s="6">
        <v>15.0</v>
      </c>
      <c r="AG46" s="6">
        <v>54.0</v>
      </c>
      <c r="AH46" s="6">
        <v>51.0</v>
      </c>
      <c r="AI46" s="6">
        <v>61.0</v>
      </c>
      <c r="AJ46" s="6">
        <v>6.0</v>
      </c>
      <c r="AK46" s="6">
        <v>1.0</v>
      </c>
      <c r="AL46" s="6">
        <v>2.0</v>
      </c>
      <c r="AM46" s="6">
        <v>2.0</v>
      </c>
      <c r="AN46" s="6">
        <v>0.0</v>
      </c>
      <c r="AO46" s="6">
        <v>1.0</v>
      </c>
      <c r="AP46" s="6">
        <v>3.0</v>
      </c>
      <c r="AQ46" s="6">
        <v>5.0</v>
      </c>
      <c r="AR46" s="6">
        <v>0.0</v>
      </c>
      <c r="AS46" s="6">
        <v>3.0</v>
      </c>
      <c r="AT46" s="6">
        <v>3.0</v>
      </c>
      <c r="AU46" s="6">
        <v>3.0</v>
      </c>
      <c r="AV46" s="6">
        <v>0.0</v>
      </c>
      <c r="AW46" s="6">
        <v>1010.0</v>
      </c>
      <c r="AX46" s="6">
        <v>954.0</v>
      </c>
      <c r="AY46" s="6">
        <v>312.0</v>
      </c>
      <c r="AZ46" s="6">
        <v>48.0</v>
      </c>
      <c r="BA46" s="6">
        <v>264.0</v>
      </c>
      <c r="BB46" s="6">
        <v>690.0</v>
      </c>
      <c r="BC46" s="7"/>
    </row>
    <row r="47">
      <c r="A47" s="3" t="s">
        <v>117</v>
      </c>
      <c r="B47" s="4" t="s">
        <v>202</v>
      </c>
      <c r="C47" s="4" t="s">
        <v>203</v>
      </c>
      <c r="D47" s="5">
        <v>46067.0</v>
      </c>
      <c r="E47" s="4"/>
      <c r="F47" s="5">
        <v>46067.0</v>
      </c>
      <c r="G47" s="4" t="s">
        <v>125</v>
      </c>
      <c r="H47" s="6">
        <v>2127.0</v>
      </c>
      <c r="I47" s="6">
        <v>1577.0</v>
      </c>
      <c r="J47" s="6">
        <v>45.0</v>
      </c>
      <c r="K47" s="7"/>
      <c r="L47" s="7"/>
      <c r="M47" s="7"/>
      <c r="N47" s="7"/>
      <c r="O47" s="8">
        <v>54.0</v>
      </c>
      <c r="P47" s="6">
        <v>6.0</v>
      </c>
      <c r="Q47" s="9" t="s">
        <v>204</v>
      </c>
      <c r="R47" s="6">
        <v>21.0</v>
      </c>
      <c r="S47" s="8" t="s">
        <v>59</v>
      </c>
      <c r="T47" s="8" t="s">
        <v>65</v>
      </c>
      <c r="U47" s="6">
        <v>846.0</v>
      </c>
      <c r="V47" s="6">
        <v>745.0</v>
      </c>
      <c r="W47" s="6">
        <v>1027.0</v>
      </c>
      <c r="X47" s="6">
        <v>550.0</v>
      </c>
      <c r="Y47" s="6">
        <v>779.0</v>
      </c>
      <c r="Z47" s="6">
        <v>253.0</v>
      </c>
      <c r="AA47" s="6">
        <v>492.0</v>
      </c>
      <c r="AB47" s="6">
        <v>67.0</v>
      </c>
      <c r="AC47" s="6">
        <v>1045.0</v>
      </c>
      <c r="AD47" s="6">
        <v>340.0</v>
      </c>
      <c r="AE47" s="6">
        <v>668.0</v>
      </c>
      <c r="AF47" s="6">
        <v>74.0</v>
      </c>
      <c r="AG47" s="6">
        <v>54.0</v>
      </c>
      <c r="AH47" s="6">
        <v>56.0</v>
      </c>
      <c r="AI47" s="6">
        <v>59.0</v>
      </c>
      <c r="AJ47" s="6">
        <v>2.0</v>
      </c>
      <c r="AK47" s="6">
        <v>24.0</v>
      </c>
      <c r="AL47" s="6">
        <v>7.0</v>
      </c>
      <c r="AM47" s="6">
        <v>14.0</v>
      </c>
      <c r="AN47" s="6">
        <v>0.0</v>
      </c>
      <c r="AO47" s="6">
        <v>3.0</v>
      </c>
      <c r="AP47" s="6">
        <v>1.0</v>
      </c>
      <c r="AQ47" s="6">
        <v>1.0</v>
      </c>
      <c r="AR47" s="6">
        <v>1.0</v>
      </c>
      <c r="AS47" s="6">
        <v>12.0</v>
      </c>
      <c r="AT47" s="6">
        <v>0.0</v>
      </c>
      <c r="AU47" s="6">
        <v>9.0</v>
      </c>
      <c r="AV47" s="6">
        <v>0.0</v>
      </c>
      <c r="AW47" s="7"/>
      <c r="AX47" s="7"/>
      <c r="AY47" s="7"/>
      <c r="AZ47" s="7"/>
      <c r="BA47" s="7"/>
      <c r="BB47" s="7"/>
      <c r="BC47" s="7"/>
    </row>
    <row r="48">
      <c r="A48" s="3" t="s">
        <v>117</v>
      </c>
      <c r="B48" s="4" t="s">
        <v>205</v>
      </c>
      <c r="C48" s="4" t="s">
        <v>206</v>
      </c>
      <c r="D48" s="5">
        <v>46078.0</v>
      </c>
      <c r="E48" s="4"/>
      <c r="F48" s="5">
        <v>46078.0</v>
      </c>
      <c r="G48" s="4" t="s">
        <v>125</v>
      </c>
      <c r="H48" s="6">
        <v>1970.0</v>
      </c>
      <c r="I48" s="6">
        <v>1565.0</v>
      </c>
      <c r="J48" s="6">
        <v>26.0</v>
      </c>
      <c r="K48" s="7"/>
      <c r="L48" s="7"/>
      <c r="M48" s="7"/>
      <c r="N48" s="7"/>
      <c r="O48" s="8">
        <v>38.0</v>
      </c>
      <c r="P48" s="6">
        <v>4.0</v>
      </c>
      <c r="Q48" s="9" t="s">
        <v>207</v>
      </c>
      <c r="R48" s="6">
        <v>5.0</v>
      </c>
      <c r="S48" s="8" t="s">
        <v>59</v>
      </c>
      <c r="T48" s="8" t="s">
        <v>65</v>
      </c>
      <c r="U48" s="6">
        <v>178.0</v>
      </c>
      <c r="V48" s="6">
        <v>1390.0</v>
      </c>
      <c r="W48" s="6">
        <v>770.0</v>
      </c>
      <c r="X48" s="6">
        <v>795.0</v>
      </c>
      <c r="Y48" s="6">
        <v>175.0</v>
      </c>
      <c r="Z48" s="6">
        <v>597.0</v>
      </c>
      <c r="AA48" s="6">
        <v>793.0</v>
      </c>
      <c r="AB48" s="6">
        <v>3.0</v>
      </c>
      <c r="AC48" s="6">
        <v>215.0</v>
      </c>
      <c r="AD48" s="6">
        <v>733.0</v>
      </c>
      <c r="AE48" s="6">
        <v>1019.0</v>
      </c>
      <c r="AF48" s="6">
        <v>3.0</v>
      </c>
      <c r="AG48" s="6">
        <v>32.0</v>
      </c>
      <c r="AH48" s="6">
        <v>33.0</v>
      </c>
      <c r="AI48" s="6">
        <v>42.0</v>
      </c>
      <c r="AJ48" s="6">
        <v>13.0</v>
      </c>
      <c r="AK48" s="6">
        <v>4.0</v>
      </c>
      <c r="AL48" s="6">
        <v>16.0</v>
      </c>
      <c r="AM48" s="6">
        <v>6.0</v>
      </c>
      <c r="AN48" s="6">
        <v>0.0</v>
      </c>
      <c r="AO48" s="6">
        <v>0.0</v>
      </c>
      <c r="AP48" s="6">
        <v>1.0</v>
      </c>
      <c r="AQ48" s="6">
        <v>3.0</v>
      </c>
      <c r="AR48" s="6">
        <v>0.0</v>
      </c>
      <c r="AS48" s="6">
        <v>1.0</v>
      </c>
      <c r="AT48" s="6">
        <v>3.0</v>
      </c>
      <c r="AU48" s="6">
        <v>1.0</v>
      </c>
      <c r="AV48" s="6">
        <v>0.0</v>
      </c>
      <c r="AW48" s="7"/>
      <c r="AX48" s="7"/>
      <c r="AY48" s="7"/>
      <c r="AZ48" s="7"/>
      <c r="BA48" s="7"/>
      <c r="BB48" s="7"/>
      <c r="BC48" s="7"/>
    </row>
    <row r="49">
      <c r="A49" s="3" t="s">
        <v>117</v>
      </c>
      <c r="B49" s="4" t="s">
        <v>208</v>
      </c>
      <c r="C49" s="4" t="s">
        <v>209</v>
      </c>
      <c r="D49" s="5">
        <v>46072.0</v>
      </c>
      <c r="E49" s="4"/>
      <c r="F49" s="5">
        <v>46072.0</v>
      </c>
      <c r="G49" s="4" t="s">
        <v>134</v>
      </c>
      <c r="H49" s="6">
        <v>2203.0</v>
      </c>
      <c r="I49" s="6">
        <v>1510.0</v>
      </c>
      <c r="J49" s="6">
        <v>48.0</v>
      </c>
      <c r="K49" s="7"/>
      <c r="L49" s="7"/>
      <c r="M49" s="7"/>
      <c r="N49" s="7"/>
      <c r="O49" s="8">
        <v>57.0</v>
      </c>
      <c r="P49" s="6">
        <v>27.0</v>
      </c>
      <c r="Q49" s="9" t="s">
        <v>210</v>
      </c>
      <c r="R49" s="6">
        <v>23.0</v>
      </c>
      <c r="S49" s="10"/>
      <c r="T49" s="10"/>
      <c r="U49" s="6">
        <v>1510.0</v>
      </c>
      <c r="V49" s="6">
        <v>0.0</v>
      </c>
      <c r="W49" s="6">
        <v>1484.0</v>
      </c>
      <c r="X49" s="6">
        <v>26.0</v>
      </c>
      <c r="Y49" s="6">
        <v>1484.0</v>
      </c>
      <c r="Z49" s="6">
        <v>0.0</v>
      </c>
      <c r="AA49" s="6">
        <v>0.0</v>
      </c>
      <c r="AB49" s="6">
        <v>26.0</v>
      </c>
      <c r="AC49" s="6">
        <v>2175.0</v>
      </c>
      <c r="AD49" s="6">
        <v>0.0</v>
      </c>
      <c r="AE49" s="6">
        <v>0.0</v>
      </c>
      <c r="AF49" s="6">
        <v>28.0</v>
      </c>
      <c r="AG49" s="6">
        <v>58.0</v>
      </c>
      <c r="AH49" s="6"/>
      <c r="AI49" s="6"/>
      <c r="AJ49" s="6">
        <v>1.0</v>
      </c>
      <c r="AK49" s="6">
        <v>48.0</v>
      </c>
      <c r="AL49" s="6">
        <v>0.0</v>
      </c>
      <c r="AM49" s="6">
        <v>0.0</v>
      </c>
      <c r="AN49" s="6">
        <v>0.0</v>
      </c>
      <c r="AO49" s="6">
        <v>7.0</v>
      </c>
      <c r="AP49" s="6">
        <v>0.0</v>
      </c>
      <c r="AQ49" s="6">
        <v>0.0</v>
      </c>
      <c r="AR49" s="6">
        <v>20.0</v>
      </c>
      <c r="AS49" s="6">
        <v>23.0</v>
      </c>
      <c r="AT49" s="6">
        <v>0.0</v>
      </c>
      <c r="AU49" s="6">
        <v>0.0</v>
      </c>
      <c r="AV49" s="6">
        <v>0.0</v>
      </c>
      <c r="AW49" s="6">
        <v>1.0</v>
      </c>
      <c r="AX49" s="6">
        <v>0.0</v>
      </c>
      <c r="AY49" s="6">
        <v>1.0</v>
      </c>
      <c r="AZ49" s="6">
        <v>1.0</v>
      </c>
      <c r="BA49" s="6">
        <v>0.0</v>
      </c>
      <c r="BB49" s="6">
        <v>0.0</v>
      </c>
      <c r="BC49" s="7"/>
    </row>
    <row r="50">
      <c r="A50" s="3" t="s">
        <v>117</v>
      </c>
      <c r="B50" s="4" t="s">
        <v>178</v>
      </c>
      <c r="C50" s="4" t="s">
        <v>179</v>
      </c>
      <c r="D50" s="5">
        <v>46058.0</v>
      </c>
      <c r="E50" s="4"/>
      <c r="F50" s="5">
        <v>46059.0</v>
      </c>
      <c r="G50" s="4" t="s">
        <v>134</v>
      </c>
      <c r="H50" s="6">
        <v>1910.0</v>
      </c>
      <c r="I50" s="6">
        <v>1416.0</v>
      </c>
      <c r="J50" s="6">
        <v>4.0</v>
      </c>
      <c r="K50" s="7"/>
      <c r="L50" s="7"/>
      <c r="M50" s="7"/>
      <c r="N50" s="7"/>
      <c r="O50" s="8">
        <v>36.0</v>
      </c>
      <c r="P50" s="6">
        <v>8.0</v>
      </c>
      <c r="Q50" s="9" t="s">
        <v>180</v>
      </c>
      <c r="R50" s="6">
        <v>6.0</v>
      </c>
      <c r="S50" s="10"/>
      <c r="T50" s="10"/>
      <c r="U50" s="6">
        <v>1416.0</v>
      </c>
      <c r="V50" s="6">
        <v>0.0</v>
      </c>
      <c r="W50" s="6">
        <v>1392.0</v>
      </c>
      <c r="X50" s="6">
        <v>24.0</v>
      </c>
      <c r="Y50" s="6">
        <v>1392.0</v>
      </c>
      <c r="Z50" s="6">
        <v>0.0</v>
      </c>
      <c r="AA50" s="6">
        <v>0.0</v>
      </c>
      <c r="AB50" s="6">
        <v>24.0</v>
      </c>
      <c r="AC50" s="6">
        <v>1884.0</v>
      </c>
      <c r="AD50" s="6">
        <v>0.0</v>
      </c>
      <c r="AE50" s="6">
        <v>0.0</v>
      </c>
      <c r="AF50" s="6">
        <v>26.0</v>
      </c>
      <c r="AG50" s="6">
        <v>36.0</v>
      </c>
      <c r="AH50" s="6"/>
      <c r="AI50" s="6"/>
      <c r="AJ50" s="6">
        <v>1.0</v>
      </c>
      <c r="AK50" s="6">
        <v>4.0</v>
      </c>
      <c r="AL50" s="6">
        <v>0.0</v>
      </c>
      <c r="AM50" s="6">
        <v>0.0</v>
      </c>
      <c r="AN50" s="6">
        <v>0.0</v>
      </c>
      <c r="AO50" s="6">
        <v>2.0</v>
      </c>
      <c r="AP50" s="6">
        <v>0.0</v>
      </c>
      <c r="AQ50" s="6">
        <v>0.0</v>
      </c>
      <c r="AR50" s="6">
        <v>6.0</v>
      </c>
      <c r="AS50" s="6">
        <v>6.0</v>
      </c>
      <c r="AT50" s="6">
        <v>0.0</v>
      </c>
      <c r="AU50" s="6">
        <v>0.0</v>
      </c>
      <c r="AV50" s="6">
        <v>0.0</v>
      </c>
      <c r="AW50" s="6">
        <v>157.0</v>
      </c>
      <c r="AX50" s="6">
        <v>0.0</v>
      </c>
      <c r="AY50" s="6">
        <v>157.0</v>
      </c>
      <c r="AZ50" s="6">
        <v>157.0</v>
      </c>
      <c r="BA50" s="6">
        <v>0.0</v>
      </c>
      <c r="BB50" s="6">
        <v>0.0</v>
      </c>
      <c r="BC50" s="7"/>
    </row>
    <row r="51">
      <c r="A51" s="3" t="s">
        <v>117</v>
      </c>
      <c r="B51" s="4" t="s">
        <v>205</v>
      </c>
      <c r="C51" s="4" t="s">
        <v>206</v>
      </c>
      <c r="D51" s="5">
        <v>46078.0</v>
      </c>
      <c r="E51" s="4"/>
      <c r="F51" s="5">
        <v>46079.0</v>
      </c>
      <c r="G51" s="4" t="s">
        <v>125</v>
      </c>
      <c r="H51" s="6">
        <v>1715.0</v>
      </c>
      <c r="I51" s="6">
        <v>1397.0</v>
      </c>
      <c r="J51" s="6">
        <v>20.0</v>
      </c>
      <c r="K51" s="7"/>
      <c r="L51" s="7"/>
      <c r="M51" s="7"/>
      <c r="N51" s="7"/>
      <c r="O51" s="8">
        <v>36.0</v>
      </c>
      <c r="P51" s="6">
        <v>4.0</v>
      </c>
      <c r="Q51" s="9" t="s">
        <v>207</v>
      </c>
      <c r="R51" s="6">
        <v>13.0</v>
      </c>
      <c r="S51" s="8" t="s">
        <v>59</v>
      </c>
      <c r="T51" s="8" t="s">
        <v>65</v>
      </c>
      <c r="U51" s="6">
        <v>825.0</v>
      </c>
      <c r="V51" s="6">
        <v>575.0</v>
      </c>
      <c r="W51" s="6">
        <v>1079.0</v>
      </c>
      <c r="X51" s="6">
        <v>318.0</v>
      </c>
      <c r="Y51" s="6">
        <v>806.0</v>
      </c>
      <c r="Z51" s="6">
        <v>275.0</v>
      </c>
      <c r="AA51" s="6">
        <v>300.0</v>
      </c>
      <c r="AB51" s="6">
        <v>19.0</v>
      </c>
      <c r="AC51" s="6">
        <v>993.0</v>
      </c>
      <c r="AD51" s="6">
        <v>323.0</v>
      </c>
      <c r="AE51" s="6">
        <v>379.0</v>
      </c>
      <c r="AF51" s="6">
        <v>20.0</v>
      </c>
      <c r="AG51" s="6">
        <v>36.0</v>
      </c>
      <c r="AH51" s="6">
        <v>33.0</v>
      </c>
      <c r="AI51" s="6">
        <v>42.0</v>
      </c>
      <c r="AJ51" s="6">
        <v>2.0</v>
      </c>
      <c r="AK51" s="6">
        <v>12.0</v>
      </c>
      <c r="AL51" s="6">
        <v>4.0</v>
      </c>
      <c r="AM51" s="6">
        <v>4.0</v>
      </c>
      <c r="AN51" s="6">
        <v>0.0</v>
      </c>
      <c r="AO51" s="6">
        <v>2.0</v>
      </c>
      <c r="AP51" s="6">
        <v>1.0</v>
      </c>
      <c r="AQ51" s="6">
        <v>0.0</v>
      </c>
      <c r="AR51" s="6">
        <v>1.0</v>
      </c>
      <c r="AS51" s="6">
        <v>7.0</v>
      </c>
      <c r="AT51" s="6">
        <v>5.0</v>
      </c>
      <c r="AU51" s="6">
        <v>1.0</v>
      </c>
      <c r="AV51" s="6">
        <v>0.0</v>
      </c>
      <c r="AW51" s="6">
        <v>2.0</v>
      </c>
      <c r="AX51" s="6">
        <v>0.0</v>
      </c>
      <c r="AY51" s="6">
        <v>2.0</v>
      </c>
      <c r="AZ51" s="6">
        <v>2.0</v>
      </c>
      <c r="BA51" s="6">
        <v>0.0</v>
      </c>
      <c r="BB51" s="6">
        <v>0.0</v>
      </c>
      <c r="BC51" s="7"/>
    </row>
    <row r="52">
      <c r="A52" s="3" t="s">
        <v>117</v>
      </c>
      <c r="B52" s="4" t="s">
        <v>211</v>
      </c>
      <c r="C52" s="4" t="s">
        <v>212</v>
      </c>
      <c r="D52" s="5">
        <v>46070.0</v>
      </c>
      <c r="E52" s="4"/>
      <c r="F52" s="5">
        <v>46070.0</v>
      </c>
      <c r="G52" s="4" t="s">
        <v>167</v>
      </c>
      <c r="H52" s="6">
        <v>2089.0</v>
      </c>
      <c r="I52" s="6">
        <v>1370.0</v>
      </c>
      <c r="J52" s="6">
        <v>6.0</v>
      </c>
      <c r="K52" s="7"/>
      <c r="L52" s="7"/>
      <c r="M52" s="7"/>
      <c r="N52" s="7"/>
      <c r="O52" s="8">
        <v>93.0</v>
      </c>
      <c r="P52" s="6">
        <v>7.0</v>
      </c>
      <c r="Q52" s="9" t="s">
        <v>213</v>
      </c>
      <c r="R52" s="6">
        <v>20.0</v>
      </c>
      <c r="S52" s="10"/>
      <c r="T52" s="10"/>
      <c r="U52" s="6">
        <v>1370.0</v>
      </c>
      <c r="V52" s="6">
        <v>0.0</v>
      </c>
      <c r="W52" s="6">
        <v>1368.0</v>
      </c>
      <c r="X52" s="6">
        <v>2.0</v>
      </c>
      <c r="Y52" s="6">
        <v>1368.0</v>
      </c>
      <c r="Z52" s="6">
        <v>0.0</v>
      </c>
      <c r="AA52" s="6">
        <v>0.0</v>
      </c>
      <c r="AB52" s="6">
        <v>2.0</v>
      </c>
      <c r="AC52" s="6">
        <v>2087.0</v>
      </c>
      <c r="AD52" s="6">
        <v>0.0</v>
      </c>
      <c r="AE52" s="6">
        <v>0.0</v>
      </c>
      <c r="AF52" s="6">
        <v>2.0</v>
      </c>
      <c r="AG52" s="6">
        <v>93.0</v>
      </c>
      <c r="AH52" s="6"/>
      <c r="AI52" s="6"/>
      <c r="AJ52" s="6">
        <v>1.0</v>
      </c>
      <c r="AK52" s="6">
        <v>6.0</v>
      </c>
      <c r="AL52" s="6">
        <v>0.0</v>
      </c>
      <c r="AM52" s="6">
        <v>0.0</v>
      </c>
      <c r="AN52" s="6">
        <v>0.0</v>
      </c>
      <c r="AO52" s="6">
        <v>2.0</v>
      </c>
      <c r="AP52" s="6">
        <v>0.0</v>
      </c>
      <c r="AQ52" s="6">
        <v>0.0</v>
      </c>
      <c r="AR52" s="6">
        <v>5.0</v>
      </c>
      <c r="AS52" s="6">
        <v>20.0</v>
      </c>
      <c r="AT52" s="6">
        <v>0.0</v>
      </c>
      <c r="AU52" s="6">
        <v>0.0</v>
      </c>
      <c r="AV52" s="6">
        <v>0.0</v>
      </c>
      <c r="AW52" s="6">
        <v>3.0</v>
      </c>
      <c r="AX52" s="6">
        <v>0.0</v>
      </c>
      <c r="AY52" s="6">
        <v>3.0</v>
      </c>
      <c r="AZ52" s="6">
        <v>3.0</v>
      </c>
      <c r="BA52" s="6">
        <v>0.0</v>
      </c>
      <c r="BB52" s="6">
        <v>0.0</v>
      </c>
      <c r="BC52" s="7"/>
    </row>
    <row r="53">
      <c r="A53" s="3" t="s">
        <v>117</v>
      </c>
      <c r="B53" s="4" t="s">
        <v>214</v>
      </c>
      <c r="C53" s="4" t="s">
        <v>215</v>
      </c>
      <c r="D53" s="5">
        <v>46059.0</v>
      </c>
      <c r="E53" s="4"/>
      <c r="F53" s="5">
        <v>46060.0</v>
      </c>
      <c r="G53" s="4" t="s">
        <v>216</v>
      </c>
      <c r="H53" s="6">
        <v>2006.0</v>
      </c>
      <c r="I53" s="6">
        <v>1365.0</v>
      </c>
      <c r="J53" s="6">
        <v>26.0</v>
      </c>
      <c r="K53" s="7"/>
      <c r="L53" s="7"/>
      <c r="M53" s="7"/>
      <c r="N53" s="7"/>
      <c r="O53" s="8">
        <v>58.0</v>
      </c>
      <c r="P53" s="6">
        <v>24.0</v>
      </c>
      <c r="Q53" s="9" t="s">
        <v>217</v>
      </c>
      <c r="R53" s="6">
        <v>25.0</v>
      </c>
      <c r="S53" s="10"/>
      <c r="T53" s="10"/>
      <c r="U53" s="6">
        <v>1365.0</v>
      </c>
      <c r="V53" s="6">
        <v>0.0</v>
      </c>
      <c r="W53" s="6">
        <v>1362.0</v>
      </c>
      <c r="X53" s="6">
        <v>3.0</v>
      </c>
      <c r="Y53" s="6">
        <v>1362.0</v>
      </c>
      <c r="Z53" s="6">
        <v>0.0</v>
      </c>
      <c r="AA53" s="6">
        <v>0.0</v>
      </c>
      <c r="AB53" s="6">
        <v>3.0</v>
      </c>
      <c r="AC53" s="6">
        <v>2003.0</v>
      </c>
      <c r="AD53" s="6">
        <v>0.0</v>
      </c>
      <c r="AE53" s="6">
        <v>0.0</v>
      </c>
      <c r="AF53" s="6">
        <v>3.0</v>
      </c>
      <c r="AG53" s="6">
        <v>58.0</v>
      </c>
      <c r="AH53" s="6"/>
      <c r="AI53" s="6"/>
      <c r="AJ53" s="6">
        <v>2.0</v>
      </c>
      <c r="AK53" s="6">
        <v>26.0</v>
      </c>
      <c r="AL53" s="6">
        <v>0.0</v>
      </c>
      <c r="AM53" s="6">
        <v>0.0</v>
      </c>
      <c r="AN53" s="6">
        <v>0.0</v>
      </c>
      <c r="AO53" s="6">
        <v>16.0</v>
      </c>
      <c r="AP53" s="6">
        <v>0.0</v>
      </c>
      <c r="AQ53" s="6">
        <v>0.0</v>
      </c>
      <c r="AR53" s="6">
        <v>8.0</v>
      </c>
      <c r="AS53" s="6">
        <v>25.0</v>
      </c>
      <c r="AT53" s="6">
        <v>0.0</v>
      </c>
      <c r="AU53" s="6">
        <v>0.0</v>
      </c>
      <c r="AV53" s="6">
        <v>0.0</v>
      </c>
      <c r="AW53" s="6">
        <v>454.0</v>
      </c>
      <c r="AX53" s="6">
        <v>0.0</v>
      </c>
      <c r="AY53" s="6">
        <v>454.0</v>
      </c>
      <c r="AZ53" s="6">
        <v>454.0</v>
      </c>
      <c r="BA53" s="6">
        <v>0.0</v>
      </c>
      <c r="BB53" s="6">
        <v>0.0</v>
      </c>
      <c r="BC53" s="7"/>
    </row>
    <row r="54">
      <c r="A54" s="3" t="s">
        <v>117</v>
      </c>
      <c r="B54" s="4" t="s">
        <v>218</v>
      </c>
      <c r="C54" s="4" t="s">
        <v>219</v>
      </c>
      <c r="D54" s="5">
        <v>46062.0</v>
      </c>
      <c r="E54" s="4"/>
      <c r="F54" s="5">
        <v>46062.0</v>
      </c>
      <c r="G54" s="4" t="s">
        <v>129</v>
      </c>
      <c r="H54" s="6">
        <v>1810.0</v>
      </c>
      <c r="I54" s="6">
        <v>1333.0</v>
      </c>
      <c r="J54" s="6">
        <v>5.0</v>
      </c>
      <c r="K54" s="7"/>
      <c r="L54" s="7"/>
      <c r="M54" s="7"/>
      <c r="N54" s="7"/>
      <c r="O54" s="8">
        <v>23.0</v>
      </c>
      <c r="P54" s="6">
        <v>3.0</v>
      </c>
      <c r="Q54" s="9" t="s">
        <v>220</v>
      </c>
      <c r="R54" s="6">
        <v>2.0</v>
      </c>
      <c r="S54" s="8" t="s">
        <v>59</v>
      </c>
      <c r="T54" s="8" t="s">
        <v>131</v>
      </c>
      <c r="U54" s="6">
        <v>279.0</v>
      </c>
      <c r="V54" s="6">
        <v>1057.0</v>
      </c>
      <c r="W54" s="6">
        <v>321.0</v>
      </c>
      <c r="X54" s="6">
        <v>1013.0</v>
      </c>
      <c r="Y54" s="6">
        <v>181.0</v>
      </c>
      <c r="Z54" s="6">
        <v>142.0</v>
      </c>
      <c r="AA54" s="6">
        <v>916.0</v>
      </c>
      <c r="AB54" s="6">
        <v>98.0</v>
      </c>
      <c r="AC54" s="6">
        <v>243.0</v>
      </c>
      <c r="AD54" s="6">
        <v>200.0</v>
      </c>
      <c r="AE54" s="6">
        <v>1259.0</v>
      </c>
      <c r="AF54" s="6">
        <v>108.0</v>
      </c>
      <c r="AG54" s="6">
        <v>21.0</v>
      </c>
      <c r="AH54" s="6">
        <v>27.0</v>
      </c>
      <c r="AI54" s="6">
        <v>26.0</v>
      </c>
      <c r="AJ54" s="6">
        <v>2.0</v>
      </c>
      <c r="AK54" s="6">
        <v>4.0</v>
      </c>
      <c r="AL54" s="6">
        <v>0.0</v>
      </c>
      <c r="AM54" s="6">
        <v>1.0</v>
      </c>
      <c r="AN54" s="6">
        <v>0.0</v>
      </c>
      <c r="AO54" s="6">
        <v>0.0</v>
      </c>
      <c r="AP54" s="6">
        <v>0.0</v>
      </c>
      <c r="AQ54" s="6">
        <v>3.0</v>
      </c>
      <c r="AR54" s="6">
        <v>0.0</v>
      </c>
      <c r="AS54" s="6">
        <v>0.0</v>
      </c>
      <c r="AT54" s="6">
        <v>0.0</v>
      </c>
      <c r="AU54" s="6">
        <v>2.0</v>
      </c>
      <c r="AV54" s="6">
        <v>0.0</v>
      </c>
      <c r="AW54" s="6">
        <v>3.0</v>
      </c>
      <c r="AX54" s="6">
        <v>3.0</v>
      </c>
      <c r="AY54" s="6">
        <v>1.0</v>
      </c>
      <c r="AZ54" s="6">
        <v>0.0</v>
      </c>
      <c r="BA54" s="6">
        <v>1.0</v>
      </c>
      <c r="BB54" s="6">
        <v>2.0</v>
      </c>
      <c r="BC54" s="7"/>
    </row>
    <row r="55">
      <c r="A55" s="3" t="s">
        <v>117</v>
      </c>
      <c r="B55" s="4" t="s">
        <v>221</v>
      </c>
      <c r="C55" s="4" t="s">
        <v>222</v>
      </c>
      <c r="D55" s="5">
        <v>46078.0</v>
      </c>
      <c r="E55" s="4"/>
      <c r="F55" s="5">
        <v>46079.0</v>
      </c>
      <c r="G55" s="4" t="s">
        <v>125</v>
      </c>
      <c r="H55" s="6">
        <v>1627.0</v>
      </c>
      <c r="I55" s="6">
        <v>1309.0</v>
      </c>
      <c r="J55" s="6">
        <v>4.0</v>
      </c>
      <c r="K55" s="7"/>
      <c r="L55" s="7"/>
      <c r="M55" s="7"/>
      <c r="N55" s="7"/>
      <c r="O55" s="8">
        <v>65.0</v>
      </c>
      <c r="P55" s="6">
        <v>8.0</v>
      </c>
      <c r="Q55" s="9" t="s">
        <v>223</v>
      </c>
      <c r="R55" s="6">
        <v>13.0</v>
      </c>
      <c r="S55" s="10"/>
      <c r="T55" s="10"/>
      <c r="U55" s="6">
        <v>1309.0</v>
      </c>
      <c r="V55" s="6">
        <v>0.0</v>
      </c>
      <c r="W55" s="6">
        <v>1308.0</v>
      </c>
      <c r="X55" s="6">
        <v>1.0</v>
      </c>
      <c r="Y55" s="6">
        <v>1308.0</v>
      </c>
      <c r="Z55" s="6">
        <v>0.0</v>
      </c>
      <c r="AA55" s="6">
        <v>0.0</v>
      </c>
      <c r="AB55" s="6">
        <v>1.0</v>
      </c>
      <c r="AC55" s="6">
        <v>1626.0</v>
      </c>
      <c r="AD55" s="6">
        <v>0.0</v>
      </c>
      <c r="AE55" s="6">
        <v>0.0</v>
      </c>
      <c r="AF55" s="6">
        <v>1.0</v>
      </c>
      <c r="AG55" s="6">
        <v>65.0</v>
      </c>
      <c r="AH55" s="6"/>
      <c r="AI55" s="6"/>
      <c r="AJ55" s="6">
        <v>1.0</v>
      </c>
      <c r="AK55" s="6">
        <v>4.0</v>
      </c>
      <c r="AL55" s="6">
        <v>0.0</v>
      </c>
      <c r="AM55" s="6">
        <v>0.0</v>
      </c>
      <c r="AN55" s="6">
        <v>0.0</v>
      </c>
      <c r="AO55" s="6">
        <v>4.0</v>
      </c>
      <c r="AP55" s="6">
        <v>0.0</v>
      </c>
      <c r="AQ55" s="6">
        <v>0.0</v>
      </c>
      <c r="AR55" s="6">
        <v>4.0</v>
      </c>
      <c r="AS55" s="6">
        <v>13.0</v>
      </c>
      <c r="AT55" s="6">
        <v>0.0</v>
      </c>
      <c r="AU55" s="6">
        <v>0.0</v>
      </c>
      <c r="AV55" s="6">
        <v>0.0</v>
      </c>
      <c r="AW55" s="6">
        <v>1.0</v>
      </c>
      <c r="AX55" s="6">
        <v>0.0</v>
      </c>
      <c r="AY55" s="6">
        <v>1.0</v>
      </c>
      <c r="AZ55" s="6">
        <v>1.0</v>
      </c>
      <c r="BA55" s="6">
        <v>0.0</v>
      </c>
      <c r="BB55" s="6">
        <v>0.0</v>
      </c>
      <c r="BC55" s="7"/>
    </row>
    <row r="56">
      <c r="A56" s="3" t="s">
        <v>117</v>
      </c>
      <c r="B56" s="4" t="s">
        <v>224</v>
      </c>
      <c r="C56" s="4" t="s">
        <v>225</v>
      </c>
      <c r="D56" s="5">
        <v>46077.0</v>
      </c>
      <c r="E56" s="4"/>
      <c r="F56" s="5">
        <v>46077.0</v>
      </c>
      <c r="G56" s="4" t="s">
        <v>120</v>
      </c>
      <c r="H56" s="6">
        <v>1576.0</v>
      </c>
      <c r="I56" s="6">
        <v>1231.0</v>
      </c>
      <c r="J56" s="6">
        <v>1.0</v>
      </c>
      <c r="K56" s="7"/>
      <c r="L56" s="7"/>
      <c r="M56" s="7"/>
      <c r="N56" s="7"/>
      <c r="O56" s="8">
        <v>52.0</v>
      </c>
      <c r="P56" s="6">
        <v>4.0</v>
      </c>
      <c r="Q56" s="9" t="s">
        <v>226</v>
      </c>
      <c r="R56" s="6">
        <v>5.0</v>
      </c>
      <c r="S56" s="8" t="s">
        <v>59</v>
      </c>
      <c r="T56" s="8" t="s">
        <v>65</v>
      </c>
      <c r="U56" s="6">
        <v>155.0</v>
      </c>
      <c r="V56" s="6">
        <v>1077.0</v>
      </c>
      <c r="W56" s="6">
        <v>571.0</v>
      </c>
      <c r="X56" s="6">
        <v>660.0</v>
      </c>
      <c r="Y56" s="6">
        <v>145.0</v>
      </c>
      <c r="Z56" s="6">
        <v>426.0</v>
      </c>
      <c r="AA56" s="6">
        <v>651.0</v>
      </c>
      <c r="AB56" s="6">
        <v>10.0</v>
      </c>
      <c r="AC56" s="6">
        <v>186.0</v>
      </c>
      <c r="AD56" s="6">
        <v>547.0</v>
      </c>
      <c r="AE56" s="6">
        <v>833.0</v>
      </c>
      <c r="AF56" s="6">
        <v>10.0</v>
      </c>
      <c r="AG56" s="6">
        <v>54.0</v>
      </c>
      <c r="AH56" s="6">
        <v>50.0</v>
      </c>
      <c r="AI56" s="6">
        <v>54.0</v>
      </c>
      <c r="AJ56" s="6">
        <v>2.0</v>
      </c>
      <c r="AK56" s="6">
        <v>0.0</v>
      </c>
      <c r="AL56" s="6">
        <v>0.0</v>
      </c>
      <c r="AM56" s="6">
        <v>1.0</v>
      </c>
      <c r="AN56" s="6">
        <v>0.0</v>
      </c>
      <c r="AO56" s="6">
        <v>0.0</v>
      </c>
      <c r="AP56" s="6">
        <v>0.0</v>
      </c>
      <c r="AQ56" s="6">
        <v>3.0</v>
      </c>
      <c r="AR56" s="6">
        <v>1.0</v>
      </c>
      <c r="AS56" s="6">
        <v>1.0</v>
      </c>
      <c r="AT56" s="6">
        <v>1.0</v>
      </c>
      <c r="AU56" s="6">
        <v>3.0</v>
      </c>
      <c r="AV56" s="6">
        <v>0.0</v>
      </c>
      <c r="AW56" s="6">
        <v>1.0</v>
      </c>
      <c r="AX56" s="6">
        <v>1.0</v>
      </c>
      <c r="AY56" s="6">
        <v>0.0</v>
      </c>
      <c r="AZ56" s="6">
        <v>0.0</v>
      </c>
      <c r="BA56" s="6">
        <v>0.0</v>
      </c>
      <c r="BB56" s="6">
        <v>1.0</v>
      </c>
      <c r="BC56" s="7"/>
    </row>
    <row r="57">
      <c r="A57" s="3" t="s">
        <v>117</v>
      </c>
      <c r="B57" s="4" t="s">
        <v>227</v>
      </c>
      <c r="C57" s="4" t="s">
        <v>228</v>
      </c>
      <c r="D57" s="5">
        <v>46070.0</v>
      </c>
      <c r="E57" s="4"/>
      <c r="F57" s="5">
        <v>46070.0</v>
      </c>
      <c r="G57" s="4" t="s">
        <v>125</v>
      </c>
      <c r="H57" s="6">
        <v>1543.0</v>
      </c>
      <c r="I57" s="6">
        <v>1206.0</v>
      </c>
      <c r="J57" s="6">
        <v>4.0</v>
      </c>
      <c r="K57" s="7"/>
      <c r="L57" s="7"/>
      <c r="M57" s="7"/>
      <c r="N57" s="7"/>
      <c r="O57" s="8">
        <v>40.0</v>
      </c>
      <c r="P57" s="6">
        <v>17.0</v>
      </c>
      <c r="Q57" s="9" t="s">
        <v>229</v>
      </c>
      <c r="R57" s="6">
        <v>3.0</v>
      </c>
      <c r="S57" s="10"/>
      <c r="T57" s="10"/>
      <c r="U57" s="6">
        <v>1206.0</v>
      </c>
      <c r="V57" s="6">
        <v>0.0</v>
      </c>
      <c r="W57" s="6">
        <v>1191.0</v>
      </c>
      <c r="X57" s="6">
        <v>15.0</v>
      </c>
      <c r="Y57" s="6">
        <v>1191.0</v>
      </c>
      <c r="Z57" s="6">
        <v>0.0</v>
      </c>
      <c r="AA57" s="6">
        <v>0.0</v>
      </c>
      <c r="AB57" s="6">
        <v>15.0</v>
      </c>
      <c r="AC57" s="6">
        <v>1528.0</v>
      </c>
      <c r="AD57" s="6">
        <v>0.0</v>
      </c>
      <c r="AE57" s="6">
        <v>0.0</v>
      </c>
      <c r="AF57" s="6">
        <v>15.0</v>
      </c>
      <c r="AG57" s="6">
        <v>41.0</v>
      </c>
      <c r="AH57" s="6"/>
      <c r="AI57" s="6"/>
      <c r="AJ57" s="6">
        <v>2.0</v>
      </c>
      <c r="AK57" s="6">
        <v>4.0</v>
      </c>
      <c r="AL57" s="6">
        <v>0.0</v>
      </c>
      <c r="AM57" s="6">
        <v>0.0</v>
      </c>
      <c r="AN57" s="6">
        <v>0.0</v>
      </c>
      <c r="AO57" s="6">
        <v>9.0</v>
      </c>
      <c r="AP57" s="6">
        <v>0.0</v>
      </c>
      <c r="AQ57" s="6">
        <v>0.0</v>
      </c>
      <c r="AR57" s="6">
        <v>8.0</v>
      </c>
      <c r="AS57" s="6">
        <v>3.0</v>
      </c>
      <c r="AT57" s="6">
        <v>0.0</v>
      </c>
      <c r="AU57" s="6">
        <v>0.0</v>
      </c>
      <c r="AV57" s="6">
        <v>0.0</v>
      </c>
      <c r="AW57" s="6">
        <v>1.0</v>
      </c>
      <c r="AX57" s="6">
        <v>0.0</v>
      </c>
      <c r="AY57" s="6">
        <v>1.0</v>
      </c>
      <c r="AZ57" s="6">
        <v>1.0</v>
      </c>
      <c r="BA57" s="6">
        <v>0.0</v>
      </c>
      <c r="BB57" s="6">
        <v>0.0</v>
      </c>
      <c r="BC57" s="7"/>
    </row>
    <row r="58">
      <c r="A58" s="3" t="s">
        <v>117</v>
      </c>
      <c r="B58" s="4" t="s">
        <v>230</v>
      </c>
      <c r="C58" s="4" t="s">
        <v>231</v>
      </c>
      <c r="D58" s="5">
        <v>46062.0</v>
      </c>
      <c r="E58" s="4"/>
      <c r="F58" s="5">
        <v>46062.0</v>
      </c>
      <c r="G58" s="4" t="s">
        <v>183</v>
      </c>
      <c r="H58" s="6">
        <v>1580.0</v>
      </c>
      <c r="I58" s="6">
        <v>1195.0</v>
      </c>
      <c r="J58" s="6">
        <v>10.0</v>
      </c>
      <c r="K58" s="7"/>
      <c r="L58" s="7"/>
      <c r="M58" s="7"/>
      <c r="N58" s="7"/>
      <c r="O58" s="8">
        <v>66.0</v>
      </c>
      <c r="P58" s="6">
        <v>6.0</v>
      </c>
      <c r="Q58" s="9" t="s">
        <v>232</v>
      </c>
      <c r="R58" s="6">
        <v>10.0</v>
      </c>
      <c r="S58" s="8" t="s">
        <v>59</v>
      </c>
      <c r="T58" s="8" t="s">
        <v>65</v>
      </c>
      <c r="U58" s="6">
        <v>94.0</v>
      </c>
      <c r="V58" s="6">
        <v>1102.0</v>
      </c>
      <c r="W58" s="6">
        <v>392.0</v>
      </c>
      <c r="X58" s="6">
        <v>803.0</v>
      </c>
      <c r="Y58" s="6">
        <v>92.0</v>
      </c>
      <c r="Z58" s="6">
        <v>301.0</v>
      </c>
      <c r="AA58" s="6">
        <v>801.0</v>
      </c>
      <c r="AB58" s="6">
        <v>2.0</v>
      </c>
      <c r="AC58" s="6">
        <v>121.0</v>
      </c>
      <c r="AD58" s="6">
        <v>385.0</v>
      </c>
      <c r="AE58" s="6">
        <v>1072.0</v>
      </c>
      <c r="AF58" s="6">
        <v>2.0</v>
      </c>
      <c r="AG58" s="6">
        <v>68.0</v>
      </c>
      <c r="AH58" s="6">
        <v>60.0</v>
      </c>
      <c r="AI58" s="6">
        <v>68.0</v>
      </c>
      <c r="AJ58" s="6">
        <v>1.0</v>
      </c>
      <c r="AK58" s="6">
        <v>3.0</v>
      </c>
      <c r="AL58" s="6">
        <v>1.0</v>
      </c>
      <c r="AM58" s="6">
        <v>6.0</v>
      </c>
      <c r="AN58" s="6">
        <v>0.0</v>
      </c>
      <c r="AO58" s="6">
        <v>0.0</v>
      </c>
      <c r="AP58" s="6">
        <v>1.0</v>
      </c>
      <c r="AQ58" s="6">
        <v>4.0</v>
      </c>
      <c r="AR58" s="6">
        <v>1.0</v>
      </c>
      <c r="AS58" s="6">
        <v>1.0</v>
      </c>
      <c r="AT58" s="6">
        <v>2.0</v>
      </c>
      <c r="AU58" s="6">
        <v>7.0</v>
      </c>
      <c r="AV58" s="6">
        <v>0.0</v>
      </c>
      <c r="AW58" s="6">
        <v>9.0</v>
      </c>
      <c r="AX58" s="6">
        <v>9.0</v>
      </c>
      <c r="AY58" s="6">
        <v>0.0</v>
      </c>
      <c r="AZ58" s="6">
        <v>0.0</v>
      </c>
      <c r="BA58" s="6">
        <v>0.0</v>
      </c>
      <c r="BB58" s="6">
        <v>9.0</v>
      </c>
      <c r="BC58" s="7"/>
    </row>
    <row r="59">
      <c r="A59" s="3" t="s">
        <v>117</v>
      </c>
      <c r="B59" s="4" t="s">
        <v>233</v>
      </c>
      <c r="C59" s="4" t="s">
        <v>234</v>
      </c>
      <c r="D59" s="5">
        <v>46061.0</v>
      </c>
      <c r="E59" s="4"/>
      <c r="F59" s="5">
        <v>46061.0</v>
      </c>
      <c r="G59" s="4" t="s">
        <v>125</v>
      </c>
      <c r="H59" s="6">
        <v>1447.0</v>
      </c>
      <c r="I59" s="6">
        <v>1152.0</v>
      </c>
      <c r="J59" s="6">
        <v>5.0</v>
      </c>
      <c r="K59" s="7"/>
      <c r="L59" s="7"/>
      <c r="M59" s="7"/>
      <c r="N59" s="7"/>
      <c r="O59" s="8">
        <v>60.0</v>
      </c>
      <c r="P59" s="6">
        <v>4.0</v>
      </c>
      <c r="Q59" s="9" t="s">
        <v>235</v>
      </c>
      <c r="R59" s="6">
        <v>9.0</v>
      </c>
      <c r="S59" s="10"/>
      <c r="T59" s="10"/>
      <c r="U59" s="6">
        <v>1152.0</v>
      </c>
      <c r="V59" s="6">
        <v>0.0</v>
      </c>
      <c r="W59" s="6">
        <v>1079.0</v>
      </c>
      <c r="X59" s="6">
        <v>73.0</v>
      </c>
      <c r="Y59" s="6">
        <v>1079.0</v>
      </c>
      <c r="Z59" s="6">
        <v>0.0</v>
      </c>
      <c r="AA59" s="6">
        <v>0.0</v>
      </c>
      <c r="AB59" s="6">
        <v>73.0</v>
      </c>
      <c r="AC59" s="6">
        <v>1372.0</v>
      </c>
      <c r="AD59" s="6">
        <v>0.0</v>
      </c>
      <c r="AE59" s="6">
        <v>0.0</v>
      </c>
      <c r="AF59" s="6">
        <v>75.0</v>
      </c>
      <c r="AG59" s="6">
        <v>64.0</v>
      </c>
      <c r="AH59" s="6"/>
      <c r="AI59" s="6"/>
      <c r="AJ59" s="6">
        <v>1.0</v>
      </c>
      <c r="AK59" s="6">
        <v>5.0</v>
      </c>
      <c r="AL59" s="6">
        <v>0.0</v>
      </c>
      <c r="AM59" s="6">
        <v>0.0</v>
      </c>
      <c r="AN59" s="6">
        <v>0.0</v>
      </c>
      <c r="AO59" s="6">
        <v>2.0</v>
      </c>
      <c r="AP59" s="6">
        <v>0.0</v>
      </c>
      <c r="AQ59" s="6">
        <v>0.0</v>
      </c>
      <c r="AR59" s="6">
        <v>2.0</v>
      </c>
      <c r="AS59" s="6">
        <v>9.0</v>
      </c>
      <c r="AT59" s="6">
        <v>0.0</v>
      </c>
      <c r="AU59" s="6">
        <v>0.0</v>
      </c>
      <c r="AV59" s="6">
        <v>0.0</v>
      </c>
      <c r="AW59" s="7"/>
      <c r="AX59" s="7"/>
      <c r="AY59" s="7"/>
      <c r="AZ59" s="7"/>
      <c r="BA59" s="7"/>
      <c r="BB59" s="7"/>
      <c r="BC59" s="7"/>
    </row>
    <row r="60">
      <c r="A60" s="3" t="s">
        <v>117</v>
      </c>
      <c r="B60" s="4" t="s">
        <v>236</v>
      </c>
      <c r="C60" s="4" t="s">
        <v>237</v>
      </c>
      <c r="D60" s="5">
        <v>46073.0</v>
      </c>
      <c r="E60" s="4"/>
      <c r="F60" s="5">
        <v>46074.0</v>
      </c>
      <c r="G60" s="4" t="s">
        <v>167</v>
      </c>
      <c r="H60" s="6">
        <v>1692.0</v>
      </c>
      <c r="I60" s="6">
        <v>1116.0</v>
      </c>
      <c r="J60" s="6">
        <v>13.0</v>
      </c>
      <c r="K60" s="7"/>
      <c r="L60" s="7"/>
      <c r="M60" s="7"/>
      <c r="N60" s="7"/>
      <c r="O60" s="8">
        <v>123.0</v>
      </c>
      <c r="P60" s="6">
        <v>10.0</v>
      </c>
      <c r="Q60" s="9" t="s">
        <v>238</v>
      </c>
      <c r="R60" s="6">
        <v>16.0</v>
      </c>
      <c r="S60" s="10"/>
      <c r="T60" s="10"/>
      <c r="U60" s="6">
        <v>1116.0</v>
      </c>
      <c r="V60" s="6">
        <v>0.0</v>
      </c>
      <c r="W60" s="6">
        <v>1111.0</v>
      </c>
      <c r="X60" s="6">
        <v>5.0</v>
      </c>
      <c r="Y60" s="6">
        <v>1111.0</v>
      </c>
      <c r="Z60" s="6">
        <v>0.0</v>
      </c>
      <c r="AA60" s="6">
        <v>0.0</v>
      </c>
      <c r="AB60" s="6">
        <v>5.0</v>
      </c>
      <c r="AC60" s="6">
        <v>1687.0</v>
      </c>
      <c r="AD60" s="6">
        <v>0.0</v>
      </c>
      <c r="AE60" s="6">
        <v>0.0</v>
      </c>
      <c r="AF60" s="6">
        <v>5.0</v>
      </c>
      <c r="AG60" s="6">
        <v>124.0</v>
      </c>
      <c r="AH60" s="6"/>
      <c r="AI60" s="6"/>
      <c r="AJ60" s="6">
        <v>4.0</v>
      </c>
      <c r="AK60" s="6">
        <v>13.0</v>
      </c>
      <c r="AL60" s="6">
        <v>0.0</v>
      </c>
      <c r="AM60" s="6">
        <v>0.0</v>
      </c>
      <c r="AN60" s="6">
        <v>0.0</v>
      </c>
      <c r="AO60" s="6">
        <v>8.0</v>
      </c>
      <c r="AP60" s="6">
        <v>0.0</v>
      </c>
      <c r="AQ60" s="6">
        <v>0.0</v>
      </c>
      <c r="AR60" s="6">
        <v>2.0</v>
      </c>
      <c r="AS60" s="6">
        <v>16.0</v>
      </c>
      <c r="AT60" s="6">
        <v>0.0</v>
      </c>
      <c r="AU60" s="6">
        <v>0.0</v>
      </c>
      <c r="AV60" s="6">
        <v>0.0</v>
      </c>
      <c r="AW60" s="6">
        <v>46.0</v>
      </c>
      <c r="AX60" s="6">
        <v>0.0</v>
      </c>
      <c r="AY60" s="6">
        <v>46.0</v>
      </c>
      <c r="AZ60" s="6">
        <v>46.0</v>
      </c>
      <c r="BA60" s="6">
        <v>0.0</v>
      </c>
      <c r="BB60" s="6">
        <v>0.0</v>
      </c>
      <c r="BC60" s="7"/>
    </row>
    <row r="61">
      <c r="A61" s="3" t="s">
        <v>117</v>
      </c>
      <c r="B61" s="4" t="s">
        <v>239</v>
      </c>
      <c r="C61" s="4" t="s">
        <v>240</v>
      </c>
      <c r="D61" s="5">
        <v>46076.0</v>
      </c>
      <c r="E61" s="4"/>
      <c r="F61" s="5">
        <v>46076.0</v>
      </c>
      <c r="G61" s="4" t="s">
        <v>134</v>
      </c>
      <c r="H61" s="6">
        <v>1437.0</v>
      </c>
      <c r="I61" s="6">
        <v>1059.0</v>
      </c>
      <c r="J61" s="6"/>
      <c r="K61" s="7"/>
      <c r="L61" s="7"/>
      <c r="M61" s="7"/>
      <c r="N61" s="7"/>
      <c r="O61" s="8">
        <v>50.0</v>
      </c>
      <c r="P61" s="6">
        <v>1.0</v>
      </c>
      <c r="Q61" s="9" t="s">
        <v>241</v>
      </c>
      <c r="R61" s="6">
        <v>2.0</v>
      </c>
      <c r="S61" s="8" t="s">
        <v>59</v>
      </c>
      <c r="T61" s="8" t="s">
        <v>65</v>
      </c>
      <c r="U61" s="6">
        <v>764.0</v>
      </c>
      <c r="V61" s="6">
        <v>300.0</v>
      </c>
      <c r="W61" s="6">
        <v>884.0</v>
      </c>
      <c r="X61" s="6">
        <v>175.0</v>
      </c>
      <c r="Y61" s="6">
        <v>747.0</v>
      </c>
      <c r="Z61" s="6">
        <v>141.0</v>
      </c>
      <c r="AA61" s="6">
        <v>159.0</v>
      </c>
      <c r="AB61" s="6">
        <v>17.0</v>
      </c>
      <c r="AC61" s="6">
        <v>1032.0</v>
      </c>
      <c r="AD61" s="6">
        <v>176.0</v>
      </c>
      <c r="AE61" s="6">
        <v>207.0</v>
      </c>
      <c r="AF61" s="6">
        <v>22.0</v>
      </c>
      <c r="AG61" s="6">
        <v>51.0</v>
      </c>
      <c r="AH61" s="6">
        <v>46.0</v>
      </c>
      <c r="AI61" s="6">
        <v>49.0</v>
      </c>
      <c r="AJ61" s="6">
        <v>5.0</v>
      </c>
      <c r="AK61" s="6"/>
      <c r="AL61" s="6"/>
      <c r="AM61" s="6"/>
      <c r="AN61" s="6"/>
      <c r="AO61" s="6">
        <v>0.0</v>
      </c>
      <c r="AP61" s="6">
        <v>0.0</v>
      </c>
      <c r="AQ61" s="6">
        <v>1.0</v>
      </c>
      <c r="AR61" s="6">
        <v>0.0</v>
      </c>
      <c r="AS61" s="6">
        <v>1.0</v>
      </c>
      <c r="AT61" s="6">
        <v>0.0</v>
      </c>
      <c r="AU61" s="6">
        <v>1.0</v>
      </c>
      <c r="AV61" s="6">
        <v>0.0</v>
      </c>
      <c r="AW61" s="6">
        <v>3.0</v>
      </c>
      <c r="AX61" s="6">
        <v>3.0</v>
      </c>
      <c r="AY61" s="6">
        <v>0.0</v>
      </c>
      <c r="AZ61" s="6">
        <v>0.0</v>
      </c>
      <c r="BA61" s="6">
        <v>0.0</v>
      </c>
      <c r="BB61" s="6">
        <v>3.0</v>
      </c>
      <c r="BC61" s="7"/>
    </row>
    <row r="62">
      <c r="A62" s="3" t="s">
        <v>117</v>
      </c>
      <c r="B62" s="4" t="s">
        <v>242</v>
      </c>
      <c r="C62" s="4" t="s">
        <v>243</v>
      </c>
      <c r="D62" s="5">
        <v>46058.0</v>
      </c>
      <c r="E62" s="4"/>
      <c r="F62" s="5">
        <v>46058.0</v>
      </c>
      <c r="G62" s="4" t="s">
        <v>183</v>
      </c>
      <c r="H62" s="6">
        <v>1545.0</v>
      </c>
      <c r="I62" s="6">
        <v>1050.0</v>
      </c>
      <c r="J62" s="6">
        <v>11.0</v>
      </c>
      <c r="K62" s="6">
        <v>10.0</v>
      </c>
      <c r="L62" s="6">
        <v>0.0</v>
      </c>
      <c r="M62" s="6">
        <v>0.0</v>
      </c>
      <c r="N62" s="6">
        <v>0.0</v>
      </c>
      <c r="O62" s="8">
        <v>75.0</v>
      </c>
      <c r="P62" s="6">
        <v>3.0</v>
      </c>
      <c r="Q62" s="9" t="s">
        <v>244</v>
      </c>
      <c r="R62" s="6">
        <v>9.0</v>
      </c>
      <c r="S62" s="8" t="s">
        <v>59</v>
      </c>
      <c r="T62" s="8" t="s">
        <v>65</v>
      </c>
      <c r="U62" s="6">
        <v>645.0</v>
      </c>
      <c r="V62" s="6">
        <v>407.0</v>
      </c>
      <c r="W62" s="6">
        <v>744.0</v>
      </c>
      <c r="X62" s="6">
        <v>306.0</v>
      </c>
      <c r="Y62" s="6">
        <v>630.0</v>
      </c>
      <c r="Z62" s="6">
        <v>116.0</v>
      </c>
      <c r="AA62" s="6">
        <v>291.0</v>
      </c>
      <c r="AB62" s="6">
        <v>15.0</v>
      </c>
      <c r="AC62" s="6">
        <v>940.0</v>
      </c>
      <c r="AD62" s="6">
        <v>167.0</v>
      </c>
      <c r="AE62" s="6">
        <v>423.0</v>
      </c>
      <c r="AF62" s="6">
        <v>15.0</v>
      </c>
      <c r="AG62" s="6">
        <v>71.0</v>
      </c>
      <c r="AH62" s="6">
        <v>82.0</v>
      </c>
      <c r="AI62" s="6">
        <v>85.0</v>
      </c>
      <c r="AJ62" s="6">
        <v>1.0</v>
      </c>
      <c r="AK62" s="6">
        <v>7.0</v>
      </c>
      <c r="AL62" s="6">
        <v>1.0</v>
      </c>
      <c r="AM62" s="6">
        <v>3.0</v>
      </c>
      <c r="AN62" s="6">
        <v>0.0</v>
      </c>
      <c r="AO62" s="6">
        <v>1.0</v>
      </c>
      <c r="AP62" s="6">
        <v>0.0</v>
      </c>
      <c r="AQ62" s="6">
        <v>2.0</v>
      </c>
      <c r="AR62" s="6">
        <v>0.0</v>
      </c>
      <c r="AS62" s="6">
        <v>7.0</v>
      </c>
      <c r="AT62" s="6">
        <v>0.0</v>
      </c>
      <c r="AU62" s="6">
        <v>2.0</v>
      </c>
      <c r="AV62" s="6">
        <v>0.0</v>
      </c>
      <c r="AW62" s="6">
        <v>256.0</v>
      </c>
      <c r="AX62" s="6">
        <v>0.0</v>
      </c>
      <c r="AY62" s="6">
        <v>256.0</v>
      </c>
      <c r="AZ62" s="6">
        <v>256.0</v>
      </c>
      <c r="BA62" s="6">
        <v>0.0</v>
      </c>
      <c r="BB62" s="6">
        <v>0.0</v>
      </c>
      <c r="BC62" s="7"/>
    </row>
    <row r="63">
      <c r="A63" s="3" t="s">
        <v>117</v>
      </c>
      <c r="B63" s="4" t="s">
        <v>245</v>
      </c>
      <c r="C63" s="4" t="s">
        <v>246</v>
      </c>
      <c r="D63" s="5">
        <v>46079.0</v>
      </c>
      <c r="E63" s="4"/>
      <c r="F63" s="5">
        <v>46079.0</v>
      </c>
      <c r="G63" s="4" t="s">
        <v>247</v>
      </c>
      <c r="H63" s="6">
        <v>3248.0</v>
      </c>
      <c r="I63" s="6">
        <v>1037.0</v>
      </c>
      <c r="J63" s="6">
        <v>3.0</v>
      </c>
      <c r="K63" s="7"/>
      <c r="L63" s="7"/>
      <c r="M63" s="7"/>
      <c r="N63" s="7"/>
      <c r="O63" s="8">
        <v>43.0</v>
      </c>
      <c r="P63" s="6">
        <v>1.0</v>
      </c>
      <c r="Q63" s="9" t="s">
        <v>248</v>
      </c>
      <c r="R63" s="6">
        <v>6.0</v>
      </c>
      <c r="S63" s="10"/>
      <c r="T63" s="10"/>
      <c r="U63" s="6">
        <v>0.0</v>
      </c>
      <c r="V63" s="6">
        <v>1037.0</v>
      </c>
      <c r="W63" s="6">
        <v>254.0</v>
      </c>
      <c r="X63" s="6">
        <v>783.0</v>
      </c>
      <c r="Y63" s="6">
        <v>0.0</v>
      </c>
      <c r="Z63" s="6">
        <v>254.0</v>
      </c>
      <c r="AA63" s="6">
        <v>783.0</v>
      </c>
      <c r="AB63" s="6">
        <v>0.0</v>
      </c>
      <c r="AC63" s="6">
        <v>0.0</v>
      </c>
      <c r="AD63" s="6">
        <v>773.0</v>
      </c>
      <c r="AE63" s="6">
        <v>2475.0</v>
      </c>
      <c r="AF63" s="6">
        <v>0.0</v>
      </c>
      <c r="AG63" s="7"/>
      <c r="AH63" s="6">
        <v>34.0</v>
      </c>
      <c r="AI63" s="6">
        <v>45.0</v>
      </c>
      <c r="AJ63" s="7"/>
      <c r="AK63" s="6">
        <v>0.0</v>
      </c>
      <c r="AL63" s="6">
        <v>0.0</v>
      </c>
      <c r="AM63" s="6">
        <v>3.0</v>
      </c>
      <c r="AN63" s="6">
        <v>0.0</v>
      </c>
      <c r="AO63" s="6">
        <v>0.0</v>
      </c>
      <c r="AP63" s="6">
        <v>0.0</v>
      </c>
      <c r="AQ63" s="6">
        <v>1.0</v>
      </c>
      <c r="AR63" s="6">
        <v>0.0</v>
      </c>
      <c r="AS63" s="6">
        <v>0.0</v>
      </c>
      <c r="AT63" s="6">
        <v>0.0</v>
      </c>
      <c r="AU63" s="6">
        <v>6.0</v>
      </c>
      <c r="AV63" s="6">
        <v>0.0</v>
      </c>
      <c r="AW63" s="6">
        <v>1.0</v>
      </c>
      <c r="AX63" s="6">
        <v>1.0</v>
      </c>
      <c r="AY63" s="6">
        <v>0.0</v>
      </c>
      <c r="AZ63" s="6">
        <v>0.0</v>
      </c>
      <c r="BA63" s="6">
        <v>0.0</v>
      </c>
      <c r="BB63" s="6">
        <v>1.0</v>
      </c>
      <c r="BC63" s="7"/>
    </row>
    <row r="64">
      <c r="A64" s="3" t="s">
        <v>117</v>
      </c>
      <c r="B64" s="4" t="s">
        <v>249</v>
      </c>
      <c r="C64" s="4" t="s">
        <v>250</v>
      </c>
      <c r="D64" s="5">
        <v>46072.0</v>
      </c>
      <c r="E64" s="4"/>
      <c r="F64" s="5">
        <v>46072.0</v>
      </c>
      <c r="G64" s="4" t="s">
        <v>134</v>
      </c>
      <c r="H64" s="6">
        <v>1284.0</v>
      </c>
      <c r="I64" s="6">
        <v>1032.0</v>
      </c>
      <c r="J64" s="6">
        <v>2.0</v>
      </c>
      <c r="K64" s="7"/>
      <c r="L64" s="7"/>
      <c r="M64" s="7"/>
      <c r="N64" s="7"/>
      <c r="O64" s="8">
        <v>32.0</v>
      </c>
      <c r="P64" s="6">
        <v>3.0</v>
      </c>
      <c r="Q64" s="9" t="s">
        <v>251</v>
      </c>
      <c r="R64" s="6">
        <v>3.0</v>
      </c>
      <c r="S64" s="10"/>
      <c r="T64" s="10"/>
      <c r="U64" s="6">
        <v>1032.0</v>
      </c>
      <c r="V64" s="6">
        <v>0.0</v>
      </c>
      <c r="W64" s="6">
        <v>971.0</v>
      </c>
      <c r="X64" s="6">
        <v>61.0</v>
      </c>
      <c r="Y64" s="6">
        <v>971.0</v>
      </c>
      <c r="Z64" s="6">
        <v>0.0</v>
      </c>
      <c r="AA64" s="6">
        <v>0.0</v>
      </c>
      <c r="AB64" s="6">
        <v>61.0</v>
      </c>
      <c r="AC64" s="6">
        <v>1223.0</v>
      </c>
      <c r="AD64" s="6">
        <v>0.0</v>
      </c>
      <c r="AE64" s="6">
        <v>0.0</v>
      </c>
      <c r="AF64" s="6">
        <v>61.0</v>
      </c>
      <c r="AG64" s="6">
        <v>34.0</v>
      </c>
      <c r="AH64" s="6"/>
      <c r="AI64" s="6"/>
      <c r="AJ64" s="6">
        <v>1.0</v>
      </c>
      <c r="AK64" s="6">
        <v>2.0</v>
      </c>
      <c r="AL64" s="6">
        <v>0.0</v>
      </c>
      <c r="AM64" s="6">
        <v>0.0</v>
      </c>
      <c r="AN64" s="6">
        <v>0.0</v>
      </c>
      <c r="AO64" s="6">
        <v>2.0</v>
      </c>
      <c r="AP64" s="6">
        <v>0.0</v>
      </c>
      <c r="AQ64" s="6">
        <v>0.0</v>
      </c>
      <c r="AR64" s="6">
        <v>1.0</v>
      </c>
      <c r="AS64" s="6">
        <v>3.0</v>
      </c>
      <c r="AT64" s="6">
        <v>0.0</v>
      </c>
      <c r="AU64" s="6">
        <v>0.0</v>
      </c>
      <c r="AV64" s="6">
        <v>0.0</v>
      </c>
      <c r="AW64" s="7"/>
      <c r="AX64" s="7"/>
      <c r="AY64" s="7"/>
      <c r="AZ64" s="7"/>
      <c r="BA64" s="7"/>
      <c r="BB64" s="7"/>
      <c r="BC64" s="7"/>
    </row>
    <row r="65">
      <c r="A65" s="3" t="s">
        <v>117</v>
      </c>
      <c r="B65" s="4" t="s">
        <v>252</v>
      </c>
      <c r="C65" s="4" t="s">
        <v>253</v>
      </c>
      <c r="D65" s="5">
        <v>46076.0</v>
      </c>
      <c r="E65" s="4"/>
      <c r="F65" s="5">
        <v>46076.0</v>
      </c>
      <c r="G65" s="4" t="s">
        <v>129</v>
      </c>
      <c r="H65" s="6">
        <v>1332.0</v>
      </c>
      <c r="I65" s="6">
        <v>1027.0</v>
      </c>
      <c r="J65" s="6">
        <v>1.0</v>
      </c>
      <c r="K65" s="6">
        <v>0.0</v>
      </c>
      <c r="L65" s="6">
        <v>0.0</v>
      </c>
      <c r="M65" s="6">
        <v>0.0</v>
      </c>
      <c r="N65" s="6">
        <v>0.0</v>
      </c>
      <c r="O65" s="8">
        <v>21.0</v>
      </c>
      <c r="P65" s="6">
        <v>7.0</v>
      </c>
      <c r="Q65" s="9" t="s">
        <v>254</v>
      </c>
      <c r="R65" s="6">
        <v>4.0</v>
      </c>
      <c r="S65" s="8" t="s">
        <v>59</v>
      </c>
      <c r="T65" s="8" t="s">
        <v>65</v>
      </c>
      <c r="U65" s="6">
        <v>367.0</v>
      </c>
      <c r="V65" s="6">
        <v>671.0</v>
      </c>
      <c r="W65" s="6">
        <v>403.0</v>
      </c>
      <c r="X65" s="6">
        <v>624.0</v>
      </c>
      <c r="Y65" s="6">
        <v>299.0</v>
      </c>
      <c r="Z65" s="6">
        <v>109.0</v>
      </c>
      <c r="AA65" s="6">
        <v>562.0</v>
      </c>
      <c r="AB65" s="6">
        <v>68.0</v>
      </c>
      <c r="AC65" s="6">
        <v>392.0</v>
      </c>
      <c r="AD65" s="6">
        <v>144.0</v>
      </c>
      <c r="AE65" s="6">
        <v>721.0</v>
      </c>
      <c r="AF65" s="6">
        <v>75.0</v>
      </c>
      <c r="AG65" s="6">
        <v>24.0</v>
      </c>
      <c r="AH65" s="6">
        <v>23.0</v>
      </c>
      <c r="AI65" s="6">
        <v>21.0</v>
      </c>
      <c r="AJ65" s="6">
        <v>2.0</v>
      </c>
      <c r="AK65" s="6">
        <v>0.0</v>
      </c>
      <c r="AL65" s="6">
        <v>0.0</v>
      </c>
      <c r="AM65" s="6">
        <v>1.0</v>
      </c>
      <c r="AN65" s="6">
        <v>0.0</v>
      </c>
      <c r="AO65" s="6">
        <v>2.0</v>
      </c>
      <c r="AP65" s="6">
        <v>0.0</v>
      </c>
      <c r="AQ65" s="6">
        <v>3.0</v>
      </c>
      <c r="AR65" s="6">
        <v>2.0</v>
      </c>
      <c r="AS65" s="6">
        <v>0.0</v>
      </c>
      <c r="AT65" s="6">
        <v>0.0</v>
      </c>
      <c r="AU65" s="6">
        <v>4.0</v>
      </c>
      <c r="AV65" s="6">
        <v>0.0</v>
      </c>
      <c r="AW65" s="6">
        <v>144.0</v>
      </c>
      <c r="AX65" s="6">
        <v>0.0</v>
      </c>
      <c r="AY65" s="6">
        <v>144.0</v>
      </c>
      <c r="AZ65" s="6">
        <v>144.0</v>
      </c>
      <c r="BA65" s="6">
        <v>0.0</v>
      </c>
      <c r="BB65" s="6">
        <v>0.0</v>
      </c>
      <c r="BC65" s="7"/>
    </row>
    <row r="66">
      <c r="A66" s="3" t="s">
        <v>117</v>
      </c>
      <c r="B66" s="4" t="s">
        <v>255</v>
      </c>
      <c r="C66" s="4" t="s">
        <v>256</v>
      </c>
      <c r="D66" s="5">
        <v>46065.0</v>
      </c>
      <c r="E66" s="4"/>
      <c r="F66" s="5">
        <v>46067.0</v>
      </c>
      <c r="G66" s="4" t="s">
        <v>167</v>
      </c>
      <c r="H66" s="6">
        <v>1241.0</v>
      </c>
      <c r="I66" s="6">
        <v>1027.0</v>
      </c>
      <c r="J66" s="6">
        <v>2.0</v>
      </c>
      <c r="K66" s="6">
        <v>0.0</v>
      </c>
      <c r="L66" s="6">
        <v>0.0</v>
      </c>
      <c r="M66" s="6">
        <v>0.0</v>
      </c>
      <c r="N66" s="6">
        <v>0.0</v>
      </c>
      <c r="O66" s="8">
        <v>53.0</v>
      </c>
      <c r="P66" s="6">
        <v>3.0</v>
      </c>
      <c r="Q66" s="9" t="s">
        <v>257</v>
      </c>
      <c r="R66" s="6">
        <v>6.0</v>
      </c>
      <c r="S66" s="10"/>
      <c r="T66" s="10"/>
      <c r="U66" s="6">
        <v>1027.0</v>
      </c>
      <c r="V66" s="6">
        <v>0.0</v>
      </c>
      <c r="W66" s="6">
        <v>1027.0</v>
      </c>
      <c r="X66" s="6">
        <v>0.0</v>
      </c>
      <c r="Y66" s="6">
        <v>1027.0</v>
      </c>
      <c r="Z66" s="6">
        <v>0.0</v>
      </c>
      <c r="AA66" s="6">
        <v>0.0</v>
      </c>
      <c r="AB66" s="6">
        <v>0.0</v>
      </c>
      <c r="AC66" s="6">
        <v>1241.0</v>
      </c>
      <c r="AD66" s="6">
        <v>0.0</v>
      </c>
      <c r="AE66" s="6">
        <v>0.0</v>
      </c>
      <c r="AF66" s="6">
        <v>0.0</v>
      </c>
      <c r="AG66" s="6">
        <v>53.0</v>
      </c>
      <c r="AH66" s="6"/>
      <c r="AI66" s="6"/>
      <c r="AJ66" s="7"/>
      <c r="AK66" s="6">
        <v>2.0</v>
      </c>
      <c r="AL66" s="6">
        <v>0.0</v>
      </c>
      <c r="AM66" s="6">
        <v>0.0</v>
      </c>
      <c r="AN66" s="6">
        <v>0.0</v>
      </c>
      <c r="AO66" s="6">
        <v>2.0</v>
      </c>
      <c r="AP66" s="6">
        <v>0.0</v>
      </c>
      <c r="AQ66" s="6">
        <v>0.0</v>
      </c>
      <c r="AR66" s="6">
        <v>1.0</v>
      </c>
      <c r="AS66" s="6">
        <v>6.0</v>
      </c>
      <c r="AT66" s="6">
        <v>0.0</v>
      </c>
      <c r="AU66" s="6">
        <v>0.0</v>
      </c>
      <c r="AV66" s="6">
        <v>0.0</v>
      </c>
      <c r="AW66" s="7"/>
      <c r="AX66" s="7"/>
      <c r="AY66" s="7"/>
      <c r="AZ66" s="7"/>
      <c r="BA66" s="7"/>
      <c r="BB66" s="7"/>
      <c r="BC66" s="7"/>
    </row>
    <row r="67">
      <c r="A67" s="3" t="s">
        <v>117</v>
      </c>
      <c r="B67" s="4" t="s">
        <v>258</v>
      </c>
      <c r="C67" s="4" t="s">
        <v>259</v>
      </c>
      <c r="D67" s="5">
        <v>46052.0</v>
      </c>
      <c r="E67" s="4"/>
      <c r="F67" s="5">
        <v>46054.0</v>
      </c>
      <c r="G67" s="4" t="s">
        <v>125</v>
      </c>
      <c r="H67" s="6">
        <v>1313.0</v>
      </c>
      <c r="I67" s="6">
        <v>1019.0</v>
      </c>
      <c r="J67" s="6">
        <v>3.0</v>
      </c>
      <c r="K67" s="7"/>
      <c r="L67" s="7"/>
      <c r="M67" s="7"/>
      <c r="N67" s="7"/>
      <c r="O67" s="8">
        <v>107.0</v>
      </c>
      <c r="P67" s="6">
        <v>6.0</v>
      </c>
      <c r="Q67" s="9" t="s">
        <v>260</v>
      </c>
      <c r="R67" s="6">
        <v>13.0</v>
      </c>
      <c r="S67" s="10"/>
      <c r="T67" s="10"/>
      <c r="U67" s="6">
        <v>1019.0</v>
      </c>
      <c r="V67" s="6">
        <v>0.0</v>
      </c>
      <c r="W67" s="6">
        <v>1015.0</v>
      </c>
      <c r="X67" s="6">
        <v>4.0</v>
      </c>
      <c r="Y67" s="6">
        <v>1015.0</v>
      </c>
      <c r="Z67" s="6">
        <v>0.0</v>
      </c>
      <c r="AA67" s="6">
        <v>0.0</v>
      </c>
      <c r="AB67" s="6">
        <v>4.0</v>
      </c>
      <c r="AC67" s="6">
        <v>1309.0</v>
      </c>
      <c r="AD67" s="6">
        <v>0.0</v>
      </c>
      <c r="AE67" s="6">
        <v>0.0</v>
      </c>
      <c r="AF67" s="6">
        <v>4.0</v>
      </c>
      <c r="AG67" s="6">
        <v>107.0</v>
      </c>
      <c r="AH67" s="6"/>
      <c r="AI67" s="6"/>
      <c r="AJ67" s="6">
        <v>1.0</v>
      </c>
      <c r="AK67" s="6">
        <v>3.0</v>
      </c>
      <c r="AL67" s="6">
        <v>0.0</v>
      </c>
      <c r="AM67" s="6">
        <v>0.0</v>
      </c>
      <c r="AN67" s="6">
        <v>0.0</v>
      </c>
      <c r="AO67" s="6">
        <v>0.0</v>
      </c>
      <c r="AP67" s="6">
        <v>0.0</v>
      </c>
      <c r="AQ67" s="6">
        <v>0.0</v>
      </c>
      <c r="AR67" s="6">
        <v>6.0</v>
      </c>
      <c r="AS67" s="6">
        <v>13.0</v>
      </c>
      <c r="AT67" s="6">
        <v>0.0</v>
      </c>
      <c r="AU67" s="6">
        <v>0.0</v>
      </c>
      <c r="AV67" s="6">
        <v>0.0</v>
      </c>
      <c r="AW67" s="7"/>
      <c r="AX67" s="7"/>
      <c r="AY67" s="7"/>
      <c r="AZ67" s="7"/>
      <c r="BA67" s="7"/>
      <c r="BB67" s="7"/>
      <c r="BC67" s="7"/>
    </row>
    <row r="68">
      <c r="A68" s="3" t="s">
        <v>117</v>
      </c>
      <c r="B68" s="4" t="s">
        <v>261</v>
      </c>
      <c r="C68" s="4" t="s">
        <v>262</v>
      </c>
      <c r="D68" s="5">
        <v>46050.0</v>
      </c>
      <c r="E68" s="4"/>
      <c r="F68" s="5">
        <v>46051.0</v>
      </c>
      <c r="G68" s="4" t="s">
        <v>183</v>
      </c>
      <c r="H68" s="6">
        <v>70948.0</v>
      </c>
      <c r="I68" s="6">
        <v>50719.0</v>
      </c>
      <c r="J68" s="6">
        <v>337.0</v>
      </c>
      <c r="K68" s="7"/>
      <c r="L68" s="7"/>
      <c r="M68" s="7"/>
      <c r="N68" s="7"/>
      <c r="O68" s="8">
        <v>73.0</v>
      </c>
      <c r="P68" s="6">
        <v>260.0</v>
      </c>
      <c r="Q68" s="9" t="s">
        <v>263</v>
      </c>
      <c r="R68" s="6">
        <v>164.0</v>
      </c>
      <c r="S68" s="8" t="s">
        <v>59</v>
      </c>
      <c r="T68" s="8" t="s">
        <v>264</v>
      </c>
      <c r="U68" s="6">
        <v>14037.0</v>
      </c>
      <c r="V68" s="6">
        <v>37422.0</v>
      </c>
      <c r="W68" s="6">
        <v>23262.0</v>
      </c>
      <c r="X68" s="6">
        <v>27753.0</v>
      </c>
      <c r="Y68" s="6">
        <v>13383.0</v>
      </c>
      <c r="Z68" s="6">
        <v>10102.0</v>
      </c>
      <c r="AA68" s="6">
        <v>27427.0</v>
      </c>
      <c r="AB68" s="6">
        <v>622.0</v>
      </c>
      <c r="AC68" s="6">
        <v>17472.0</v>
      </c>
      <c r="AD68" s="6">
        <v>14325.0</v>
      </c>
      <c r="AE68" s="6">
        <v>38358.0</v>
      </c>
      <c r="AF68" s="6">
        <v>793.0</v>
      </c>
      <c r="AG68" s="6">
        <v>67.0</v>
      </c>
      <c r="AH68" s="6">
        <v>73.0</v>
      </c>
      <c r="AI68" s="6">
        <v>75.0</v>
      </c>
      <c r="AJ68" s="6">
        <v>19.0</v>
      </c>
      <c r="AK68" s="6">
        <v>68.0</v>
      </c>
      <c r="AL68" s="6">
        <v>100.0</v>
      </c>
      <c r="AM68" s="6">
        <v>169.0</v>
      </c>
      <c r="AN68" s="6">
        <v>0.0</v>
      </c>
      <c r="AO68" s="6">
        <v>36.0</v>
      </c>
      <c r="AP68" s="6">
        <v>28.0</v>
      </c>
      <c r="AQ68" s="6">
        <v>67.0</v>
      </c>
      <c r="AR68" s="6">
        <v>129.0</v>
      </c>
      <c r="AS68" s="6">
        <v>62.0</v>
      </c>
      <c r="AT68" s="6">
        <v>36.0</v>
      </c>
      <c r="AU68" s="6">
        <v>66.0</v>
      </c>
      <c r="AV68" s="6">
        <v>0.0</v>
      </c>
      <c r="AW68" s="6">
        <v>27313.0</v>
      </c>
      <c r="AX68" s="6">
        <v>26337.0</v>
      </c>
      <c r="AY68" s="6">
        <v>9274.0</v>
      </c>
      <c r="AZ68" s="6">
        <v>1137.0</v>
      </c>
      <c r="BA68" s="6">
        <v>8048.0</v>
      </c>
      <c r="BB68" s="6">
        <v>18034.0</v>
      </c>
      <c r="BC68" s="7"/>
    </row>
    <row r="69">
      <c r="A69" s="3" t="s">
        <v>117</v>
      </c>
      <c r="B69" s="4" t="s">
        <v>265</v>
      </c>
      <c r="C69" s="4" t="s">
        <v>266</v>
      </c>
      <c r="D69" s="5">
        <v>46045.0</v>
      </c>
      <c r="E69" s="4"/>
      <c r="F69" s="5">
        <v>46045.0</v>
      </c>
      <c r="G69" s="4" t="s">
        <v>129</v>
      </c>
      <c r="H69" s="6">
        <v>33748.0</v>
      </c>
      <c r="I69" s="6">
        <v>24294.0</v>
      </c>
      <c r="J69" s="6">
        <v>94.0</v>
      </c>
      <c r="K69" s="6">
        <v>65.0</v>
      </c>
      <c r="L69" s="6">
        <v>6.0</v>
      </c>
      <c r="M69" s="6">
        <v>0.0</v>
      </c>
      <c r="N69" s="6">
        <v>0.0</v>
      </c>
      <c r="O69" s="8">
        <v>47.0</v>
      </c>
      <c r="P69" s="6">
        <v>48.0</v>
      </c>
      <c r="Q69" s="9" t="s">
        <v>267</v>
      </c>
      <c r="R69" s="6">
        <v>16.0</v>
      </c>
      <c r="S69" s="8" t="s">
        <v>59</v>
      </c>
      <c r="T69" s="8" t="s">
        <v>60</v>
      </c>
      <c r="U69" s="6">
        <v>163.0</v>
      </c>
      <c r="V69" s="6">
        <v>24067.0</v>
      </c>
      <c r="W69" s="6">
        <v>2772.0</v>
      </c>
      <c r="X69" s="6">
        <v>21275.0</v>
      </c>
      <c r="Y69" s="6">
        <v>136.0</v>
      </c>
      <c r="Z69" s="6">
        <v>2638.0</v>
      </c>
      <c r="AA69" s="6">
        <v>21252.0</v>
      </c>
      <c r="AB69" s="6">
        <v>27.0</v>
      </c>
      <c r="AC69" s="6">
        <v>179.0</v>
      </c>
      <c r="AD69" s="6">
        <v>3666.0</v>
      </c>
      <c r="AE69" s="6">
        <v>29876.0</v>
      </c>
      <c r="AF69" s="6">
        <v>27.0</v>
      </c>
      <c r="AG69" s="6">
        <v>51.0</v>
      </c>
      <c r="AH69" s="6">
        <v>50.0</v>
      </c>
      <c r="AI69" s="6">
        <v>48.0</v>
      </c>
      <c r="AJ69" s="6">
        <v>2.0</v>
      </c>
      <c r="AK69" s="6">
        <v>1.0</v>
      </c>
      <c r="AL69" s="6">
        <v>16.0</v>
      </c>
      <c r="AM69" s="6">
        <v>77.0</v>
      </c>
      <c r="AN69" s="6">
        <v>0.0</v>
      </c>
      <c r="AO69" s="6">
        <v>1.0</v>
      </c>
      <c r="AP69" s="6">
        <v>6.0</v>
      </c>
      <c r="AQ69" s="6">
        <v>40.0</v>
      </c>
      <c r="AR69" s="6">
        <v>1.0</v>
      </c>
      <c r="AS69" s="6">
        <v>0.0</v>
      </c>
      <c r="AT69" s="6">
        <v>4.0</v>
      </c>
      <c r="AU69" s="6">
        <v>12.0</v>
      </c>
      <c r="AV69" s="6">
        <v>0.0</v>
      </c>
      <c r="AW69" s="6">
        <v>46.0</v>
      </c>
      <c r="AX69" s="6">
        <v>46.0</v>
      </c>
      <c r="AY69" s="6">
        <v>2.0</v>
      </c>
      <c r="AZ69" s="6">
        <v>0.0</v>
      </c>
      <c r="BA69" s="6">
        <v>2.0</v>
      </c>
      <c r="BB69" s="6">
        <v>44.0</v>
      </c>
      <c r="BC69" s="7"/>
    </row>
    <row r="70">
      <c r="A70" s="3" t="s">
        <v>117</v>
      </c>
      <c r="B70" s="4" t="s">
        <v>268</v>
      </c>
      <c r="C70" s="4" t="s">
        <v>269</v>
      </c>
      <c r="D70" s="5">
        <v>46044.0</v>
      </c>
      <c r="E70" s="4"/>
      <c r="F70" s="5">
        <v>46044.0</v>
      </c>
      <c r="G70" s="4" t="s">
        <v>129</v>
      </c>
      <c r="H70" s="6">
        <v>29079.0</v>
      </c>
      <c r="I70" s="6">
        <v>20547.0</v>
      </c>
      <c r="J70" s="6">
        <v>172.0</v>
      </c>
      <c r="K70" s="7"/>
      <c r="L70" s="7"/>
      <c r="M70" s="7"/>
      <c r="N70" s="7"/>
      <c r="O70" s="8">
        <v>52.0</v>
      </c>
      <c r="P70" s="6">
        <v>32.0</v>
      </c>
      <c r="Q70" s="9" t="s">
        <v>270</v>
      </c>
      <c r="R70" s="6">
        <v>18.0</v>
      </c>
      <c r="S70" s="8" t="s">
        <v>59</v>
      </c>
      <c r="T70" s="8" t="s">
        <v>60</v>
      </c>
      <c r="U70" s="6">
        <v>256.0</v>
      </c>
      <c r="V70" s="6">
        <v>20350.0</v>
      </c>
      <c r="W70" s="6">
        <v>2609.0</v>
      </c>
      <c r="X70" s="6">
        <v>17767.0</v>
      </c>
      <c r="Y70" s="6">
        <v>196.0</v>
      </c>
      <c r="Z70" s="6">
        <v>2427.0</v>
      </c>
      <c r="AA70" s="6">
        <v>17696.0</v>
      </c>
      <c r="AB70" s="6">
        <v>61.0</v>
      </c>
      <c r="AC70" s="6">
        <v>281.0</v>
      </c>
      <c r="AD70" s="6">
        <v>3434.0</v>
      </c>
      <c r="AE70" s="6">
        <v>25300.0</v>
      </c>
      <c r="AF70" s="6">
        <v>64.0</v>
      </c>
      <c r="AG70" s="6">
        <v>47.0</v>
      </c>
      <c r="AH70" s="6">
        <v>52.0</v>
      </c>
      <c r="AI70" s="6">
        <v>53.0</v>
      </c>
      <c r="AJ70" s="6">
        <v>3.0</v>
      </c>
      <c r="AK70" s="6">
        <v>4.0</v>
      </c>
      <c r="AL70" s="6">
        <v>25.0</v>
      </c>
      <c r="AM70" s="6">
        <v>143.0</v>
      </c>
      <c r="AN70" s="6">
        <v>0.0</v>
      </c>
      <c r="AO70" s="6">
        <v>2.0</v>
      </c>
      <c r="AP70" s="6">
        <v>2.0</v>
      </c>
      <c r="AQ70" s="6">
        <v>26.0</v>
      </c>
      <c r="AR70" s="6">
        <v>2.0</v>
      </c>
      <c r="AS70" s="6">
        <v>3.0</v>
      </c>
      <c r="AT70" s="6">
        <v>5.0</v>
      </c>
      <c r="AU70" s="6">
        <v>10.0</v>
      </c>
      <c r="AV70" s="6">
        <v>0.0</v>
      </c>
      <c r="AW70" s="6">
        <v>1356.0</v>
      </c>
      <c r="AX70" s="6">
        <v>1355.0</v>
      </c>
      <c r="AY70" s="6">
        <v>328.0</v>
      </c>
      <c r="AZ70" s="6">
        <v>1.0</v>
      </c>
      <c r="BA70" s="6">
        <v>327.0</v>
      </c>
      <c r="BB70" s="6">
        <v>1028.0</v>
      </c>
      <c r="BC70" s="7"/>
    </row>
    <row r="71">
      <c r="A71" s="3" t="s">
        <v>117</v>
      </c>
      <c r="B71" s="4" t="s">
        <v>271</v>
      </c>
      <c r="C71" s="4" t="s">
        <v>272</v>
      </c>
      <c r="D71" s="5">
        <v>46045.0</v>
      </c>
      <c r="E71" s="4"/>
      <c r="F71" s="5">
        <v>46046.0</v>
      </c>
      <c r="G71" s="4" t="s">
        <v>129</v>
      </c>
      <c r="H71" s="6">
        <v>19641.0</v>
      </c>
      <c r="I71" s="6">
        <v>14449.0</v>
      </c>
      <c r="J71" s="6">
        <v>32.0</v>
      </c>
      <c r="K71" s="6">
        <v>26.0</v>
      </c>
      <c r="L71" s="6">
        <v>0.0</v>
      </c>
      <c r="M71" s="6">
        <v>0.0</v>
      </c>
      <c r="N71" s="6">
        <v>0.0</v>
      </c>
      <c r="O71" s="8">
        <v>31.0</v>
      </c>
      <c r="P71" s="6">
        <v>22.0</v>
      </c>
      <c r="Q71" s="9" t="s">
        <v>273</v>
      </c>
      <c r="R71" s="6">
        <v>5.0</v>
      </c>
      <c r="S71" s="8" t="s">
        <v>59</v>
      </c>
      <c r="T71" s="8" t="s">
        <v>60</v>
      </c>
      <c r="U71" s="6">
        <v>493.0</v>
      </c>
      <c r="V71" s="6">
        <v>13860.0</v>
      </c>
      <c r="W71" s="6">
        <v>1662.0</v>
      </c>
      <c r="X71" s="6">
        <v>12620.0</v>
      </c>
      <c r="Y71" s="6">
        <v>355.0</v>
      </c>
      <c r="Z71" s="6">
        <v>1319.0</v>
      </c>
      <c r="AA71" s="6">
        <v>12490.0</v>
      </c>
      <c r="AB71" s="6">
        <v>138.0</v>
      </c>
      <c r="AC71" s="6">
        <v>458.0</v>
      </c>
      <c r="AD71" s="6">
        <v>1817.0</v>
      </c>
      <c r="AE71" s="6">
        <v>17223.0</v>
      </c>
      <c r="AF71" s="6">
        <v>143.0</v>
      </c>
      <c r="AG71" s="6">
        <v>25.0</v>
      </c>
      <c r="AH71" s="6">
        <v>32.0</v>
      </c>
      <c r="AI71" s="6">
        <v>31.0</v>
      </c>
      <c r="AJ71" s="6">
        <v>2.0</v>
      </c>
      <c r="AK71" s="6">
        <v>2.0</v>
      </c>
      <c r="AL71" s="6">
        <v>5.0</v>
      </c>
      <c r="AM71" s="6">
        <v>25.0</v>
      </c>
      <c r="AN71" s="6">
        <v>0.0</v>
      </c>
      <c r="AO71" s="6">
        <v>1.0</v>
      </c>
      <c r="AP71" s="6">
        <v>3.0</v>
      </c>
      <c r="AQ71" s="6">
        <v>18.0</v>
      </c>
      <c r="AR71" s="6">
        <v>0.0</v>
      </c>
      <c r="AS71" s="6">
        <v>0.0</v>
      </c>
      <c r="AT71" s="6">
        <v>0.0</v>
      </c>
      <c r="AU71" s="6">
        <v>5.0</v>
      </c>
      <c r="AV71" s="6">
        <v>0.0</v>
      </c>
      <c r="AW71" s="6">
        <v>8.0</v>
      </c>
      <c r="AX71" s="6">
        <v>8.0</v>
      </c>
      <c r="AY71" s="6">
        <v>1.0</v>
      </c>
      <c r="AZ71" s="6">
        <v>0.0</v>
      </c>
      <c r="BA71" s="6">
        <v>1.0</v>
      </c>
      <c r="BB71" s="6">
        <v>7.0</v>
      </c>
      <c r="BC71" s="7"/>
    </row>
    <row r="72">
      <c r="A72" s="3" t="s">
        <v>117</v>
      </c>
      <c r="B72" s="4" t="s">
        <v>274</v>
      </c>
      <c r="C72" s="4" t="s">
        <v>275</v>
      </c>
      <c r="D72" s="5">
        <v>46026.0</v>
      </c>
      <c r="E72" s="4"/>
      <c r="F72" s="5">
        <v>46027.0</v>
      </c>
      <c r="G72" s="4" t="s">
        <v>183</v>
      </c>
      <c r="H72" s="6">
        <v>19708.0</v>
      </c>
      <c r="I72" s="6">
        <v>14214.0</v>
      </c>
      <c r="J72" s="6">
        <v>31.0</v>
      </c>
      <c r="K72" s="6">
        <v>0.0</v>
      </c>
      <c r="L72" s="6">
        <v>0.0</v>
      </c>
      <c r="M72" s="6">
        <v>0.0</v>
      </c>
      <c r="N72" s="6">
        <v>0.0</v>
      </c>
      <c r="O72" s="8">
        <v>52.0</v>
      </c>
      <c r="P72" s="6">
        <v>26.0</v>
      </c>
      <c r="Q72" s="9" t="s">
        <v>276</v>
      </c>
      <c r="R72" s="6">
        <v>31.0</v>
      </c>
      <c r="S72" s="8" t="s">
        <v>59</v>
      </c>
      <c r="T72" s="8" t="s">
        <v>65</v>
      </c>
      <c r="U72" s="6">
        <v>170.0</v>
      </c>
      <c r="V72" s="6">
        <v>14063.0</v>
      </c>
      <c r="W72" s="6">
        <v>278.0</v>
      </c>
      <c r="X72" s="6">
        <v>13957.0</v>
      </c>
      <c r="Y72" s="6">
        <v>164.0</v>
      </c>
      <c r="Z72" s="6">
        <v>116.0</v>
      </c>
      <c r="AA72" s="6">
        <v>13957.0</v>
      </c>
      <c r="AB72" s="6">
        <v>6.0</v>
      </c>
      <c r="AC72" s="6">
        <v>216.0</v>
      </c>
      <c r="AD72" s="6">
        <v>164.0</v>
      </c>
      <c r="AE72" s="6">
        <v>19322.0</v>
      </c>
      <c r="AF72" s="6">
        <v>6.0</v>
      </c>
      <c r="AG72" s="6">
        <v>93.0</v>
      </c>
      <c r="AH72" s="6">
        <v>91.0</v>
      </c>
      <c r="AI72" s="6">
        <v>51.0</v>
      </c>
      <c r="AJ72" s="6">
        <v>40.0</v>
      </c>
      <c r="AK72" s="6">
        <v>0.0</v>
      </c>
      <c r="AL72" s="6">
        <v>0.0</v>
      </c>
      <c r="AM72" s="6">
        <v>31.0</v>
      </c>
      <c r="AN72" s="6">
        <v>0.0</v>
      </c>
      <c r="AO72" s="6">
        <v>0.0</v>
      </c>
      <c r="AP72" s="6">
        <v>0.0</v>
      </c>
      <c r="AQ72" s="6">
        <v>22.0</v>
      </c>
      <c r="AR72" s="6">
        <v>4.0</v>
      </c>
      <c r="AS72" s="6">
        <v>2.0</v>
      </c>
      <c r="AT72" s="6">
        <v>3.0</v>
      </c>
      <c r="AU72" s="6">
        <v>26.0</v>
      </c>
      <c r="AV72" s="6">
        <v>0.0</v>
      </c>
      <c r="AW72" s="6">
        <v>32.0</v>
      </c>
      <c r="AX72" s="6">
        <v>32.0</v>
      </c>
      <c r="AY72" s="6">
        <v>0.0</v>
      </c>
      <c r="AZ72" s="6">
        <v>0.0</v>
      </c>
      <c r="BA72" s="6">
        <v>0.0</v>
      </c>
      <c r="BB72" s="6">
        <v>32.0</v>
      </c>
      <c r="BC72" s="7"/>
    </row>
    <row r="73">
      <c r="A73" s="3" t="s">
        <v>117</v>
      </c>
      <c r="B73" s="4" t="s">
        <v>277</v>
      </c>
      <c r="C73" s="4" t="s">
        <v>278</v>
      </c>
      <c r="D73" s="5">
        <v>46043.0</v>
      </c>
      <c r="E73" s="4"/>
      <c r="F73" s="5">
        <v>46043.0</v>
      </c>
      <c r="G73" s="4" t="s">
        <v>129</v>
      </c>
      <c r="H73" s="6">
        <v>11810.0</v>
      </c>
      <c r="I73" s="6">
        <v>8547.0</v>
      </c>
      <c r="J73" s="6">
        <v>58.0</v>
      </c>
      <c r="K73" s="7"/>
      <c r="L73" s="7"/>
      <c r="M73" s="7"/>
      <c r="N73" s="7"/>
      <c r="O73" s="8">
        <v>47.0</v>
      </c>
      <c r="P73" s="6">
        <v>10.0</v>
      </c>
      <c r="Q73" s="9" t="s">
        <v>279</v>
      </c>
      <c r="R73" s="6">
        <v>8.0</v>
      </c>
      <c r="S73" s="8" t="s">
        <v>59</v>
      </c>
      <c r="T73" s="8" t="s">
        <v>131</v>
      </c>
      <c r="U73" s="6">
        <v>718.0</v>
      </c>
      <c r="V73" s="6">
        <v>7874.0</v>
      </c>
      <c r="W73" s="6">
        <v>1786.0</v>
      </c>
      <c r="X73" s="6">
        <v>6745.0</v>
      </c>
      <c r="Y73" s="6">
        <v>567.0</v>
      </c>
      <c r="Z73" s="6">
        <v>1237.0</v>
      </c>
      <c r="AA73" s="6">
        <v>6595.0</v>
      </c>
      <c r="AB73" s="6">
        <v>151.0</v>
      </c>
      <c r="AC73" s="6">
        <v>770.0</v>
      </c>
      <c r="AD73" s="6">
        <v>1761.0</v>
      </c>
      <c r="AE73" s="6">
        <v>9121.0</v>
      </c>
      <c r="AF73" s="6">
        <v>158.0</v>
      </c>
      <c r="AG73" s="6">
        <v>39.0</v>
      </c>
      <c r="AH73" s="6">
        <v>46.0</v>
      </c>
      <c r="AI73" s="6">
        <v>49.0</v>
      </c>
      <c r="AJ73" s="6">
        <v>2.0</v>
      </c>
      <c r="AK73" s="6">
        <v>6.0</v>
      </c>
      <c r="AL73" s="6">
        <v>20.0</v>
      </c>
      <c r="AM73" s="6">
        <v>32.0</v>
      </c>
      <c r="AN73" s="6">
        <v>0.0</v>
      </c>
      <c r="AO73" s="6">
        <v>1.0</v>
      </c>
      <c r="AP73" s="6">
        <v>4.0</v>
      </c>
      <c r="AQ73" s="6">
        <v>5.0</v>
      </c>
      <c r="AR73" s="6">
        <v>0.0</v>
      </c>
      <c r="AS73" s="6">
        <v>1.0</v>
      </c>
      <c r="AT73" s="6">
        <v>2.0</v>
      </c>
      <c r="AU73" s="6">
        <v>5.0</v>
      </c>
      <c r="AV73" s="6">
        <v>0.0</v>
      </c>
      <c r="AW73" s="6">
        <v>1637.0</v>
      </c>
      <c r="AX73" s="6">
        <v>1636.0</v>
      </c>
      <c r="AY73" s="6">
        <v>476.0</v>
      </c>
      <c r="AZ73" s="6">
        <v>0.0</v>
      </c>
      <c r="BA73" s="6">
        <v>476.0</v>
      </c>
      <c r="BB73" s="6">
        <v>1160.0</v>
      </c>
      <c r="BC73" s="7"/>
    </row>
    <row r="74">
      <c r="A74" s="3" t="s">
        <v>117</v>
      </c>
      <c r="B74" s="4" t="s">
        <v>280</v>
      </c>
      <c r="C74" s="4" t="s">
        <v>281</v>
      </c>
      <c r="D74" s="5">
        <v>46044.0</v>
      </c>
      <c r="E74" s="4"/>
      <c r="F74" s="5">
        <v>46045.0</v>
      </c>
      <c r="G74" s="4" t="s">
        <v>129</v>
      </c>
      <c r="H74" s="6">
        <v>9166.0</v>
      </c>
      <c r="I74" s="6">
        <v>7035.0</v>
      </c>
      <c r="J74" s="6">
        <v>32.0</v>
      </c>
      <c r="K74" s="6">
        <v>28.0</v>
      </c>
      <c r="L74" s="6">
        <v>0.0</v>
      </c>
      <c r="M74" s="6">
        <v>0.0</v>
      </c>
      <c r="N74" s="6">
        <v>0.0</v>
      </c>
      <c r="O74" s="8">
        <v>36.0</v>
      </c>
      <c r="P74" s="6">
        <v>12.0</v>
      </c>
      <c r="Q74" s="9" t="s">
        <v>282</v>
      </c>
      <c r="R74" s="6">
        <v>12.0</v>
      </c>
      <c r="S74" s="8" t="s">
        <v>59</v>
      </c>
      <c r="T74" s="8" t="s">
        <v>65</v>
      </c>
      <c r="U74" s="6">
        <v>571.0</v>
      </c>
      <c r="V74" s="6">
        <v>6531.0</v>
      </c>
      <c r="W74" s="6">
        <v>1734.0</v>
      </c>
      <c r="X74" s="6">
        <v>5348.0</v>
      </c>
      <c r="Y74" s="6">
        <v>481.0</v>
      </c>
      <c r="Z74" s="6">
        <v>1260.0</v>
      </c>
      <c r="AA74" s="6">
        <v>5277.0</v>
      </c>
      <c r="AB74" s="6">
        <v>90.0</v>
      </c>
      <c r="AC74" s="6">
        <v>614.0</v>
      </c>
      <c r="AD74" s="6">
        <v>1660.0</v>
      </c>
      <c r="AE74" s="6">
        <v>6794.0</v>
      </c>
      <c r="AF74" s="6">
        <v>98.0</v>
      </c>
      <c r="AG74" s="6">
        <v>38.0</v>
      </c>
      <c r="AH74" s="6">
        <v>40.0</v>
      </c>
      <c r="AI74" s="6">
        <v>34.0</v>
      </c>
      <c r="AJ74" s="6">
        <v>3.0</v>
      </c>
      <c r="AK74" s="6">
        <v>0.0</v>
      </c>
      <c r="AL74" s="6">
        <v>10.0</v>
      </c>
      <c r="AM74" s="6">
        <v>22.0</v>
      </c>
      <c r="AN74" s="6">
        <v>0.0</v>
      </c>
      <c r="AO74" s="6">
        <v>1.0</v>
      </c>
      <c r="AP74" s="6">
        <v>2.0</v>
      </c>
      <c r="AQ74" s="6">
        <v>7.0</v>
      </c>
      <c r="AR74" s="6">
        <v>2.0</v>
      </c>
      <c r="AS74" s="6">
        <v>1.0</v>
      </c>
      <c r="AT74" s="6">
        <v>3.0</v>
      </c>
      <c r="AU74" s="6">
        <v>8.0</v>
      </c>
      <c r="AV74" s="6">
        <v>0.0</v>
      </c>
      <c r="AW74" s="6">
        <v>4.0</v>
      </c>
      <c r="AX74" s="6">
        <v>3.0</v>
      </c>
      <c r="AY74" s="6">
        <v>2.0</v>
      </c>
      <c r="AZ74" s="6">
        <v>1.0</v>
      </c>
      <c r="BA74" s="6">
        <v>1.0</v>
      </c>
      <c r="BB74" s="6">
        <v>2.0</v>
      </c>
      <c r="BC74" s="7"/>
    </row>
    <row r="75">
      <c r="A75" s="3" t="s">
        <v>117</v>
      </c>
      <c r="B75" s="4" t="s">
        <v>283</v>
      </c>
      <c r="C75" s="4" t="s">
        <v>284</v>
      </c>
      <c r="D75" s="5">
        <v>46038.0</v>
      </c>
      <c r="E75" s="4"/>
      <c r="F75" s="5">
        <v>46040.0</v>
      </c>
      <c r="G75" s="4" t="s">
        <v>216</v>
      </c>
      <c r="H75" s="6">
        <v>8471.0</v>
      </c>
      <c r="I75" s="6">
        <v>6997.0</v>
      </c>
      <c r="J75" s="6">
        <v>10.0</v>
      </c>
      <c r="K75" s="7"/>
      <c r="L75" s="7"/>
      <c r="M75" s="7"/>
      <c r="N75" s="7"/>
      <c r="O75" s="8">
        <v>54.0</v>
      </c>
      <c r="P75" s="6">
        <v>13.0</v>
      </c>
      <c r="Q75" s="9" t="s">
        <v>285</v>
      </c>
      <c r="R75" s="6">
        <v>41.0</v>
      </c>
      <c r="S75" s="10"/>
      <c r="T75" s="10"/>
      <c r="U75" s="6">
        <v>6997.0</v>
      </c>
      <c r="V75" s="6">
        <v>0.0</v>
      </c>
      <c r="W75" s="6">
        <v>6997.0</v>
      </c>
      <c r="X75" s="6">
        <v>0.0</v>
      </c>
      <c r="Y75" s="6">
        <v>6997.0</v>
      </c>
      <c r="Z75" s="6">
        <v>0.0</v>
      </c>
      <c r="AA75" s="6">
        <v>0.0</v>
      </c>
      <c r="AB75" s="6">
        <v>0.0</v>
      </c>
      <c r="AC75" s="6">
        <v>8471.0</v>
      </c>
      <c r="AD75" s="6">
        <v>0.0</v>
      </c>
      <c r="AE75" s="6">
        <v>0.0</v>
      </c>
      <c r="AF75" s="6">
        <v>0.0</v>
      </c>
      <c r="AG75" s="6">
        <v>54.0</v>
      </c>
      <c r="AH75" s="6"/>
      <c r="AI75" s="6"/>
      <c r="AJ75" s="7"/>
      <c r="AK75" s="6">
        <v>10.0</v>
      </c>
      <c r="AL75" s="6">
        <v>0.0</v>
      </c>
      <c r="AM75" s="6">
        <v>0.0</v>
      </c>
      <c r="AN75" s="6">
        <v>0.0</v>
      </c>
      <c r="AO75" s="6">
        <v>13.0</v>
      </c>
      <c r="AP75" s="6">
        <v>0.0</v>
      </c>
      <c r="AQ75" s="6">
        <v>0.0</v>
      </c>
      <c r="AR75" s="6">
        <v>0.0</v>
      </c>
      <c r="AS75" s="6">
        <v>41.0</v>
      </c>
      <c r="AT75" s="6">
        <v>0.0</v>
      </c>
      <c r="AU75" s="6">
        <v>0.0</v>
      </c>
      <c r="AV75" s="6">
        <v>0.0</v>
      </c>
      <c r="AW75" s="7"/>
      <c r="AX75" s="7"/>
      <c r="AY75" s="7"/>
      <c r="AZ75" s="7"/>
      <c r="BA75" s="7"/>
      <c r="BB75" s="7"/>
      <c r="BC75" s="7"/>
    </row>
    <row r="76">
      <c r="A76" s="3" t="s">
        <v>117</v>
      </c>
      <c r="B76" s="4" t="s">
        <v>286</v>
      </c>
      <c r="C76" s="4" t="s">
        <v>287</v>
      </c>
      <c r="D76" s="5">
        <v>46042.0</v>
      </c>
      <c r="E76" s="4"/>
      <c r="F76" s="5">
        <v>46042.0</v>
      </c>
      <c r="G76" s="4" t="s">
        <v>129</v>
      </c>
      <c r="H76" s="6">
        <v>8886.0</v>
      </c>
      <c r="I76" s="6">
        <v>6594.0</v>
      </c>
      <c r="J76" s="6">
        <v>24.0</v>
      </c>
      <c r="K76" s="7"/>
      <c r="L76" s="7"/>
      <c r="M76" s="7"/>
      <c r="N76" s="7"/>
      <c r="O76" s="8">
        <v>33.0</v>
      </c>
      <c r="P76" s="6">
        <v>30.0</v>
      </c>
      <c r="Q76" s="9" t="s">
        <v>288</v>
      </c>
      <c r="R76" s="6">
        <v>11.0</v>
      </c>
      <c r="S76" s="8" t="s">
        <v>59</v>
      </c>
      <c r="T76" s="8" t="s">
        <v>131</v>
      </c>
      <c r="U76" s="6">
        <v>555.0</v>
      </c>
      <c r="V76" s="6">
        <v>6076.0</v>
      </c>
      <c r="W76" s="6">
        <v>1189.0</v>
      </c>
      <c r="X76" s="6">
        <v>5426.0</v>
      </c>
      <c r="Y76" s="6">
        <v>353.0</v>
      </c>
      <c r="Z76" s="6">
        <v>848.0</v>
      </c>
      <c r="AA76" s="6">
        <v>5227.0</v>
      </c>
      <c r="AB76" s="6">
        <v>202.0</v>
      </c>
      <c r="AC76" s="6">
        <v>446.0</v>
      </c>
      <c r="AD76" s="6">
        <v>1170.0</v>
      </c>
      <c r="AE76" s="6">
        <v>7052.0</v>
      </c>
      <c r="AF76" s="6">
        <v>218.0</v>
      </c>
      <c r="AG76" s="6">
        <v>29.0</v>
      </c>
      <c r="AH76" s="6">
        <v>35.0</v>
      </c>
      <c r="AI76" s="6">
        <v>33.0</v>
      </c>
      <c r="AJ76" s="6">
        <v>2.0</v>
      </c>
      <c r="AK76" s="6">
        <v>1.0</v>
      </c>
      <c r="AL76" s="6">
        <v>9.0</v>
      </c>
      <c r="AM76" s="6">
        <v>14.0</v>
      </c>
      <c r="AN76" s="6">
        <v>0.0</v>
      </c>
      <c r="AO76" s="6">
        <v>2.0</v>
      </c>
      <c r="AP76" s="6">
        <v>1.0</v>
      </c>
      <c r="AQ76" s="6">
        <v>24.0</v>
      </c>
      <c r="AR76" s="6">
        <v>3.0</v>
      </c>
      <c r="AS76" s="6">
        <v>0.0</v>
      </c>
      <c r="AT76" s="6">
        <v>2.0</v>
      </c>
      <c r="AU76" s="6">
        <v>9.0</v>
      </c>
      <c r="AV76" s="6">
        <v>0.0</v>
      </c>
      <c r="AW76" s="6">
        <v>1104.0</v>
      </c>
      <c r="AX76" s="6">
        <v>1103.0</v>
      </c>
      <c r="AY76" s="6">
        <v>253.0</v>
      </c>
      <c r="AZ76" s="6">
        <v>0.0</v>
      </c>
      <c r="BA76" s="6">
        <v>253.0</v>
      </c>
      <c r="BB76" s="6">
        <v>850.0</v>
      </c>
      <c r="BC76" s="7"/>
    </row>
    <row r="77">
      <c r="A77" s="3" t="s">
        <v>117</v>
      </c>
      <c r="B77" s="4" t="s">
        <v>289</v>
      </c>
      <c r="C77" s="4" t="s">
        <v>290</v>
      </c>
      <c r="D77" s="5">
        <v>46034.0</v>
      </c>
      <c r="E77" s="4"/>
      <c r="F77" s="5">
        <v>46035.0</v>
      </c>
      <c r="G77" s="4" t="s">
        <v>125</v>
      </c>
      <c r="H77" s="6">
        <v>8621.0</v>
      </c>
      <c r="I77" s="6">
        <v>6070.0</v>
      </c>
      <c r="J77" s="6">
        <v>19.0</v>
      </c>
      <c r="K77" s="7"/>
      <c r="L77" s="7"/>
      <c r="M77" s="7"/>
      <c r="N77" s="7"/>
      <c r="O77" s="8">
        <v>154.0</v>
      </c>
      <c r="P77" s="6">
        <v>16.0</v>
      </c>
      <c r="Q77" s="9" t="s">
        <v>291</v>
      </c>
      <c r="R77" s="6">
        <v>52.0</v>
      </c>
      <c r="S77" s="10"/>
      <c r="T77" s="10"/>
      <c r="U77" s="6">
        <v>6033.0</v>
      </c>
      <c r="V77" s="6">
        <v>48.0</v>
      </c>
      <c r="W77" s="6">
        <v>6033.0</v>
      </c>
      <c r="X77" s="6">
        <v>38.0</v>
      </c>
      <c r="Y77" s="6">
        <v>6016.0</v>
      </c>
      <c r="Z77" s="6">
        <v>22.0</v>
      </c>
      <c r="AA77" s="6">
        <v>26.0</v>
      </c>
      <c r="AB77" s="6">
        <v>13.0</v>
      </c>
      <c r="AC77" s="6">
        <v>8544.0</v>
      </c>
      <c r="AD77" s="6">
        <v>25.0</v>
      </c>
      <c r="AE77" s="6">
        <v>39.0</v>
      </c>
      <c r="AF77" s="6">
        <v>13.0</v>
      </c>
      <c r="AG77" s="6">
        <v>154.0</v>
      </c>
      <c r="AH77" s="6">
        <v>88.0</v>
      </c>
      <c r="AI77" s="6">
        <v>125.0</v>
      </c>
      <c r="AJ77" s="6">
        <v>3.0</v>
      </c>
      <c r="AK77" s="6">
        <v>19.0</v>
      </c>
      <c r="AL77" s="6">
        <v>0.0</v>
      </c>
      <c r="AM77" s="6">
        <v>0.0</v>
      </c>
      <c r="AN77" s="6">
        <v>0.0</v>
      </c>
      <c r="AO77" s="6">
        <v>9.0</v>
      </c>
      <c r="AP77" s="6">
        <v>0.0</v>
      </c>
      <c r="AQ77" s="6">
        <v>0.0</v>
      </c>
      <c r="AR77" s="6">
        <v>7.0</v>
      </c>
      <c r="AS77" s="6">
        <v>51.0</v>
      </c>
      <c r="AT77" s="6">
        <v>1.0</v>
      </c>
      <c r="AU77" s="6">
        <v>0.0</v>
      </c>
      <c r="AV77" s="6">
        <v>0.0</v>
      </c>
      <c r="AW77" s="6">
        <v>456.0</v>
      </c>
      <c r="AX77" s="6">
        <v>0.0</v>
      </c>
      <c r="AY77" s="6">
        <v>456.0</v>
      </c>
      <c r="AZ77" s="6">
        <v>456.0</v>
      </c>
      <c r="BA77" s="6">
        <v>0.0</v>
      </c>
      <c r="BB77" s="6">
        <v>0.0</v>
      </c>
      <c r="BC77" s="7"/>
    </row>
    <row r="78">
      <c r="A78" s="3" t="s">
        <v>117</v>
      </c>
      <c r="B78" s="4" t="s">
        <v>292</v>
      </c>
      <c r="C78" s="4" t="s">
        <v>293</v>
      </c>
      <c r="D78" s="5">
        <v>46023.0</v>
      </c>
      <c r="E78" s="4"/>
      <c r="F78" s="5">
        <v>46023.0</v>
      </c>
      <c r="G78" s="4" t="s">
        <v>183</v>
      </c>
      <c r="H78" s="6">
        <v>7807.0</v>
      </c>
      <c r="I78" s="6">
        <v>5669.0</v>
      </c>
      <c r="J78" s="6">
        <v>18.0</v>
      </c>
      <c r="K78" s="7"/>
      <c r="L78" s="7"/>
      <c r="M78" s="7"/>
      <c r="N78" s="7"/>
      <c r="O78" s="8">
        <v>68.0</v>
      </c>
      <c r="P78" s="6">
        <v>15.0</v>
      </c>
      <c r="Q78" s="9" t="s">
        <v>294</v>
      </c>
      <c r="R78" s="6">
        <v>20.0</v>
      </c>
      <c r="S78" s="8" t="s">
        <v>59</v>
      </c>
      <c r="T78" s="8" t="s">
        <v>65</v>
      </c>
      <c r="U78" s="6">
        <v>1932.0</v>
      </c>
      <c r="V78" s="6">
        <v>3766.0</v>
      </c>
      <c r="W78" s="6">
        <v>2023.0</v>
      </c>
      <c r="X78" s="6">
        <v>3665.0</v>
      </c>
      <c r="Y78" s="6">
        <v>1883.0</v>
      </c>
      <c r="Z78" s="6">
        <v>144.0</v>
      </c>
      <c r="AA78" s="6">
        <v>3622.0</v>
      </c>
      <c r="AB78" s="6">
        <v>49.0</v>
      </c>
      <c r="AC78" s="6">
        <v>2599.0</v>
      </c>
      <c r="AD78" s="6">
        <v>198.0</v>
      </c>
      <c r="AE78" s="6">
        <v>4960.0</v>
      </c>
      <c r="AF78" s="6">
        <v>50.0</v>
      </c>
      <c r="AG78" s="6">
        <v>96.0</v>
      </c>
      <c r="AH78" s="6">
        <v>82.0</v>
      </c>
      <c r="AI78" s="6">
        <v>53.0</v>
      </c>
      <c r="AJ78" s="6">
        <v>4.0</v>
      </c>
      <c r="AK78" s="6">
        <v>11.0</v>
      </c>
      <c r="AL78" s="6">
        <v>1.0</v>
      </c>
      <c r="AM78" s="6">
        <v>6.0</v>
      </c>
      <c r="AN78" s="6">
        <v>0.0</v>
      </c>
      <c r="AO78" s="6">
        <v>1.0</v>
      </c>
      <c r="AP78" s="6">
        <v>1.0</v>
      </c>
      <c r="AQ78" s="6">
        <v>6.0</v>
      </c>
      <c r="AR78" s="6">
        <v>7.0</v>
      </c>
      <c r="AS78" s="6">
        <v>10.0</v>
      </c>
      <c r="AT78" s="6">
        <v>1.0</v>
      </c>
      <c r="AU78" s="6">
        <v>9.0</v>
      </c>
      <c r="AV78" s="6">
        <v>0.0</v>
      </c>
      <c r="AW78" s="6">
        <v>9.0</v>
      </c>
      <c r="AX78" s="6">
        <v>8.0</v>
      </c>
      <c r="AY78" s="6">
        <v>1.0</v>
      </c>
      <c r="AZ78" s="6">
        <v>1.0</v>
      </c>
      <c r="BA78" s="6">
        <v>0.0</v>
      </c>
      <c r="BB78" s="6">
        <v>8.0</v>
      </c>
      <c r="BC78" s="7"/>
    </row>
    <row r="79">
      <c r="A79" s="3" t="s">
        <v>117</v>
      </c>
      <c r="B79" s="4" t="s">
        <v>295</v>
      </c>
      <c r="C79" s="4" t="s">
        <v>296</v>
      </c>
      <c r="D79" s="5">
        <v>46025.0</v>
      </c>
      <c r="E79" s="4"/>
      <c r="F79" s="5">
        <v>46026.0</v>
      </c>
      <c r="G79" s="4" t="s">
        <v>125</v>
      </c>
      <c r="H79" s="6">
        <v>7657.0</v>
      </c>
      <c r="I79" s="6">
        <v>5379.0</v>
      </c>
      <c r="J79" s="6">
        <v>7.0</v>
      </c>
      <c r="K79" s="6">
        <v>6.0</v>
      </c>
      <c r="L79" s="6">
        <v>0.0</v>
      </c>
      <c r="M79" s="6">
        <v>0.0</v>
      </c>
      <c r="N79" s="6">
        <v>0.0</v>
      </c>
      <c r="O79" s="8">
        <v>90.0</v>
      </c>
      <c r="P79" s="6">
        <v>29.0</v>
      </c>
      <c r="Q79" s="9" t="s">
        <v>297</v>
      </c>
      <c r="R79" s="6">
        <v>32.0</v>
      </c>
      <c r="S79" s="8" t="s">
        <v>59</v>
      </c>
      <c r="T79" s="8" t="s">
        <v>65</v>
      </c>
      <c r="U79" s="6">
        <v>5125.0</v>
      </c>
      <c r="V79" s="6">
        <v>262.0</v>
      </c>
      <c r="W79" s="6">
        <v>5249.0</v>
      </c>
      <c r="X79" s="6">
        <v>145.0</v>
      </c>
      <c r="Y79" s="6">
        <v>5100.0</v>
      </c>
      <c r="Z79" s="6">
        <v>142.0</v>
      </c>
      <c r="AA79" s="6">
        <v>120.0</v>
      </c>
      <c r="AB79" s="6">
        <v>25.0</v>
      </c>
      <c r="AC79" s="6">
        <v>7290.0</v>
      </c>
      <c r="AD79" s="6">
        <v>180.0</v>
      </c>
      <c r="AE79" s="6">
        <v>158.0</v>
      </c>
      <c r="AF79" s="6">
        <v>29.0</v>
      </c>
      <c r="AG79" s="6">
        <v>91.0</v>
      </c>
      <c r="AH79" s="6">
        <v>72.0</v>
      </c>
      <c r="AI79" s="6">
        <v>91.0</v>
      </c>
      <c r="AJ79" s="6">
        <v>4.0</v>
      </c>
      <c r="AK79" s="6">
        <v>6.0</v>
      </c>
      <c r="AL79" s="6">
        <v>1.0</v>
      </c>
      <c r="AM79" s="6">
        <v>0.0</v>
      </c>
      <c r="AN79" s="6">
        <v>0.0</v>
      </c>
      <c r="AO79" s="6">
        <v>7.0</v>
      </c>
      <c r="AP79" s="6">
        <v>0.0</v>
      </c>
      <c r="AQ79" s="6">
        <v>1.0</v>
      </c>
      <c r="AR79" s="6">
        <v>21.0</v>
      </c>
      <c r="AS79" s="6">
        <v>29.0</v>
      </c>
      <c r="AT79" s="6">
        <v>1.0</v>
      </c>
      <c r="AU79" s="6">
        <v>2.0</v>
      </c>
      <c r="AV79" s="6">
        <v>0.0</v>
      </c>
      <c r="AW79" s="6">
        <v>6.0</v>
      </c>
      <c r="AX79" s="6">
        <v>0.0</v>
      </c>
      <c r="AY79" s="6">
        <v>3.0</v>
      </c>
      <c r="AZ79" s="6">
        <v>3.0</v>
      </c>
      <c r="BA79" s="6">
        <v>0.0</v>
      </c>
      <c r="BB79" s="6">
        <v>0.0</v>
      </c>
      <c r="BC79" s="7"/>
    </row>
    <row r="80">
      <c r="A80" s="3" t="s">
        <v>117</v>
      </c>
      <c r="B80" s="4" t="s">
        <v>298</v>
      </c>
      <c r="C80" s="4" t="s">
        <v>299</v>
      </c>
      <c r="D80" s="5">
        <v>46047.0</v>
      </c>
      <c r="E80" s="4"/>
      <c r="F80" s="5">
        <v>46048.0</v>
      </c>
      <c r="G80" s="4" t="s">
        <v>129</v>
      </c>
      <c r="H80" s="6">
        <v>6583.0</v>
      </c>
      <c r="I80" s="6">
        <v>5179.0</v>
      </c>
      <c r="J80" s="6">
        <v>7.0</v>
      </c>
      <c r="K80" s="7"/>
      <c r="L80" s="7"/>
      <c r="M80" s="7"/>
      <c r="N80" s="7"/>
      <c r="O80" s="8">
        <v>32.0</v>
      </c>
      <c r="P80" s="6">
        <v>8.0</v>
      </c>
      <c r="Q80" s="9" t="s">
        <v>300</v>
      </c>
      <c r="R80" s="6">
        <v>7.0</v>
      </c>
      <c r="S80" s="10"/>
      <c r="T80" s="10"/>
      <c r="U80" s="6">
        <v>946.0</v>
      </c>
      <c r="V80" s="6">
        <v>4184.0</v>
      </c>
      <c r="W80" s="6">
        <v>1438.0</v>
      </c>
      <c r="X80" s="6">
        <v>3662.0</v>
      </c>
      <c r="Y80" s="6">
        <v>871.0</v>
      </c>
      <c r="Z80" s="6">
        <v>570.0</v>
      </c>
      <c r="AA80" s="6">
        <v>3594.0</v>
      </c>
      <c r="AB80" s="6">
        <v>75.0</v>
      </c>
      <c r="AC80" s="6">
        <v>1162.0</v>
      </c>
      <c r="AD80" s="6">
        <v>735.0</v>
      </c>
      <c r="AE80" s="6">
        <v>4607.0</v>
      </c>
      <c r="AF80" s="6">
        <v>79.0</v>
      </c>
      <c r="AG80" s="6">
        <v>32.0</v>
      </c>
      <c r="AH80" s="6">
        <v>30.0</v>
      </c>
      <c r="AI80" s="6">
        <v>33.0</v>
      </c>
      <c r="AJ80" s="6">
        <v>2.0</v>
      </c>
      <c r="AK80" s="6">
        <v>2.0</v>
      </c>
      <c r="AL80" s="6">
        <v>1.0</v>
      </c>
      <c r="AM80" s="6">
        <v>4.0</v>
      </c>
      <c r="AN80" s="6">
        <v>0.0</v>
      </c>
      <c r="AO80" s="6">
        <v>1.0</v>
      </c>
      <c r="AP80" s="6">
        <v>1.0</v>
      </c>
      <c r="AQ80" s="6">
        <v>3.0</v>
      </c>
      <c r="AR80" s="6">
        <v>3.0</v>
      </c>
      <c r="AS80" s="6">
        <v>1.0</v>
      </c>
      <c r="AT80" s="6">
        <v>0.0</v>
      </c>
      <c r="AU80" s="6">
        <v>6.0</v>
      </c>
      <c r="AV80" s="6">
        <v>0.0</v>
      </c>
      <c r="AW80" s="6">
        <v>459.0</v>
      </c>
      <c r="AX80" s="6">
        <v>4.0</v>
      </c>
      <c r="AY80" s="6">
        <v>455.0</v>
      </c>
      <c r="AZ80" s="6">
        <v>453.0</v>
      </c>
      <c r="BA80" s="6">
        <v>2.0</v>
      </c>
      <c r="BB80" s="6">
        <v>2.0</v>
      </c>
      <c r="BC80" s="7"/>
    </row>
    <row r="81">
      <c r="A81" s="3" t="s">
        <v>117</v>
      </c>
      <c r="B81" s="4" t="s">
        <v>301</v>
      </c>
      <c r="C81" s="4" t="s">
        <v>302</v>
      </c>
      <c r="D81" s="5">
        <v>46051.0</v>
      </c>
      <c r="E81" s="4"/>
      <c r="F81" s="5">
        <v>46051.0</v>
      </c>
      <c r="G81" s="4" t="s">
        <v>129</v>
      </c>
      <c r="H81" s="6">
        <v>6788.0</v>
      </c>
      <c r="I81" s="6">
        <v>4855.0</v>
      </c>
      <c r="J81" s="6">
        <v>22.0</v>
      </c>
      <c r="K81" s="7"/>
      <c r="L81" s="7"/>
      <c r="M81" s="7"/>
      <c r="N81" s="7"/>
      <c r="O81" s="8">
        <v>37.0</v>
      </c>
      <c r="P81" s="6">
        <v>16.0</v>
      </c>
      <c r="Q81" s="9" t="s">
        <v>303</v>
      </c>
      <c r="R81" s="6">
        <v>7.0</v>
      </c>
      <c r="S81" s="8" t="s">
        <v>59</v>
      </c>
      <c r="T81" s="8" t="s">
        <v>131</v>
      </c>
      <c r="U81" s="6">
        <v>137.0</v>
      </c>
      <c r="V81" s="6">
        <v>4713.0</v>
      </c>
      <c r="W81" s="6">
        <v>1022.0</v>
      </c>
      <c r="X81" s="6">
        <v>3834.0</v>
      </c>
      <c r="Y81" s="6">
        <v>110.0</v>
      </c>
      <c r="Z81" s="6">
        <v>915.0</v>
      </c>
      <c r="AA81" s="6">
        <v>3809.0</v>
      </c>
      <c r="AB81" s="6">
        <v>27.0</v>
      </c>
      <c r="AC81" s="6">
        <v>158.0</v>
      </c>
      <c r="AD81" s="6">
        <v>1244.0</v>
      </c>
      <c r="AE81" s="6">
        <v>5355.0</v>
      </c>
      <c r="AF81" s="6">
        <v>31.0</v>
      </c>
      <c r="AG81" s="6">
        <v>41.0</v>
      </c>
      <c r="AH81" s="6">
        <v>33.0</v>
      </c>
      <c r="AI81" s="6">
        <v>38.0</v>
      </c>
      <c r="AJ81" s="6">
        <v>1.0</v>
      </c>
      <c r="AK81" s="6">
        <v>1.0</v>
      </c>
      <c r="AL81" s="6">
        <v>5.0</v>
      </c>
      <c r="AM81" s="6">
        <v>16.0</v>
      </c>
      <c r="AN81" s="6">
        <v>0.0</v>
      </c>
      <c r="AO81" s="6">
        <v>0.0</v>
      </c>
      <c r="AP81" s="6">
        <v>4.0</v>
      </c>
      <c r="AQ81" s="6">
        <v>12.0</v>
      </c>
      <c r="AR81" s="6">
        <v>0.0</v>
      </c>
      <c r="AS81" s="6">
        <v>0.0</v>
      </c>
      <c r="AT81" s="6">
        <v>3.0</v>
      </c>
      <c r="AU81" s="6">
        <v>4.0</v>
      </c>
      <c r="AV81" s="6">
        <v>0.0</v>
      </c>
      <c r="AW81" s="6">
        <v>1112.0</v>
      </c>
      <c r="AX81" s="6">
        <v>1111.0</v>
      </c>
      <c r="AY81" s="6">
        <v>252.0</v>
      </c>
      <c r="AZ81" s="6">
        <v>1.0</v>
      </c>
      <c r="BA81" s="6">
        <v>251.0</v>
      </c>
      <c r="BB81" s="6">
        <v>860.0</v>
      </c>
      <c r="BC81" s="7"/>
    </row>
    <row r="82">
      <c r="A82" s="3" t="s">
        <v>117</v>
      </c>
      <c r="B82" s="4" t="s">
        <v>283</v>
      </c>
      <c r="C82" s="4" t="s">
        <v>284</v>
      </c>
      <c r="D82" s="5">
        <v>46038.0</v>
      </c>
      <c r="E82" s="4"/>
      <c r="F82" s="5">
        <v>46041.0</v>
      </c>
      <c r="G82" s="4" t="s">
        <v>216</v>
      </c>
      <c r="H82" s="6">
        <v>6293.0</v>
      </c>
      <c r="I82" s="6">
        <v>4783.0</v>
      </c>
      <c r="J82" s="6">
        <v>17.0</v>
      </c>
      <c r="K82" s="7"/>
      <c r="L82" s="7"/>
      <c r="M82" s="7"/>
      <c r="N82" s="7"/>
      <c r="O82" s="8">
        <v>58.0</v>
      </c>
      <c r="P82" s="6">
        <v>16.0</v>
      </c>
      <c r="Q82" s="9" t="s">
        <v>285</v>
      </c>
      <c r="R82" s="6">
        <v>32.0</v>
      </c>
      <c r="S82" s="10"/>
      <c r="T82" s="10"/>
      <c r="U82" s="6">
        <v>4783.0</v>
      </c>
      <c r="V82" s="6">
        <v>0.0</v>
      </c>
      <c r="W82" s="6">
        <v>4783.0</v>
      </c>
      <c r="X82" s="6">
        <v>0.0</v>
      </c>
      <c r="Y82" s="6">
        <v>4783.0</v>
      </c>
      <c r="Z82" s="6">
        <v>0.0</v>
      </c>
      <c r="AA82" s="6">
        <v>0.0</v>
      </c>
      <c r="AB82" s="6">
        <v>0.0</v>
      </c>
      <c r="AC82" s="6">
        <v>6293.0</v>
      </c>
      <c r="AD82" s="6">
        <v>0.0</v>
      </c>
      <c r="AE82" s="6">
        <v>0.0</v>
      </c>
      <c r="AF82" s="6">
        <v>0.0</v>
      </c>
      <c r="AG82" s="6">
        <v>58.0</v>
      </c>
      <c r="AH82" s="6"/>
      <c r="AI82" s="6"/>
      <c r="AJ82" s="7"/>
      <c r="AK82" s="6">
        <v>17.0</v>
      </c>
      <c r="AL82" s="6">
        <v>0.0</v>
      </c>
      <c r="AM82" s="6">
        <v>0.0</v>
      </c>
      <c r="AN82" s="6">
        <v>0.0</v>
      </c>
      <c r="AO82" s="6">
        <v>16.0</v>
      </c>
      <c r="AP82" s="6">
        <v>0.0</v>
      </c>
      <c r="AQ82" s="6">
        <v>0.0</v>
      </c>
      <c r="AR82" s="6">
        <v>0.0</v>
      </c>
      <c r="AS82" s="6">
        <v>32.0</v>
      </c>
      <c r="AT82" s="6">
        <v>0.0</v>
      </c>
      <c r="AU82" s="6">
        <v>0.0</v>
      </c>
      <c r="AV82" s="6">
        <v>0.0</v>
      </c>
      <c r="AW82" s="6">
        <v>1440.0</v>
      </c>
      <c r="AX82" s="6">
        <v>0.0</v>
      </c>
      <c r="AY82" s="6">
        <v>1440.0</v>
      </c>
      <c r="AZ82" s="6">
        <v>1440.0</v>
      </c>
      <c r="BA82" s="6">
        <v>0.0</v>
      </c>
      <c r="BB82" s="6">
        <v>0.0</v>
      </c>
      <c r="BC82" s="7"/>
    </row>
    <row r="83">
      <c r="A83" s="3" t="s">
        <v>117</v>
      </c>
      <c r="B83" s="4" t="s">
        <v>304</v>
      </c>
      <c r="C83" s="4" t="s">
        <v>305</v>
      </c>
      <c r="D83" s="5">
        <v>46044.0</v>
      </c>
      <c r="E83" s="4"/>
      <c r="F83" s="5">
        <v>46044.0</v>
      </c>
      <c r="G83" s="4" t="s">
        <v>129</v>
      </c>
      <c r="H83" s="6">
        <v>6252.0</v>
      </c>
      <c r="I83" s="6">
        <v>4499.0</v>
      </c>
      <c r="J83" s="6">
        <v>22.0</v>
      </c>
      <c r="K83" s="7"/>
      <c r="L83" s="7"/>
      <c r="M83" s="7"/>
      <c r="N83" s="7"/>
      <c r="O83" s="8">
        <v>31.0</v>
      </c>
      <c r="P83" s="6">
        <v>13.0</v>
      </c>
      <c r="Q83" s="9" t="s">
        <v>306</v>
      </c>
      <c r="R83" s="6">
        <v>7.0</v>
      </c>
      <c r="S83" s="8" t="s">
        <v>59</v>
      </c>
      <c r="T83" s="8" t="s">
        <v>65</v>
      </c>
      <c r="U83" s="6">
        <v>340.0</v>
      </c>
      <c r="V83" s="6">
        <v>4201.0</v>
      </c>
      <c r="W83" s="6">
        <v>1052.0</v>
      </c>
      <c r="X83" s="6">
        <v>3491.0</v>
      </c>
      <c r="Y83" s="6">
        <v>215.0</v>
      </c>
      <c r="Z83" s="6">
        <v>839.0</v>
      </c>
      <c r="AA83" s="6">
        <v>3376.0</v>
      </c>
      <c r="AB83" s="6">
        <v>125.0</v>
      </c>
      <c r="AC83" s="6">
        <v>297.0</v>
      </c>
      <c r="AD83" s="6">
        <v>1179.0</v>
      </c>
      <c r="AE83" s="6">
        <v>4647.0</v>
      </c>
      <c r="AF83" s="6">
        <v>129.0</v>
      </c>
      <c r="AG83" s="6">
        <v>29.0</v>
      </c>
      <c r="AH83" s="6">
        <v>34.0</v>
      </c>
      <c r="AI83" s="6">
        <v>31.0</v>
      </c>
      <c r="AJ83" s="6">
        <v>2.0</v>
      </c>
      <c r="AK83" s="6">
        <v>2.0</v>
      </c>
      <c r="AL83" s="6">
        <v>4.0</v>
      </c>
      <c r="AM83" s="6">
        <v>16.0</v>
      </c>
      <c r="AN83" s="6">
        <v>0.0</v>
      </c>
      <c r="AO83" s="6">
        <v>1.0</v>
      </c>
      <c r="AP83" s="6">
        <v>4.0</v>
      </c>
      <c r="AQ83" s="6">
        <v>8.0</v>
      </c>
      <c r="AR83" s="6">
        <v>0.0</v>
      </c>
      <c r="AS83" s="6">
        <v>1.0</v>
      </c>
      <c r="AT83" s="6">
        <v>3.0</v>
      </c>
      <c r="AU83" s="6">
        <v>3.0</v>
      </c>
      <c r="AV83" s="6">
        <v>0.0</v>
      </c>
      <c r="AW83" s="6">
        <v>2.0</v>
      </c>
      <c r="AX83" s="6">
        <v>2.0</v>
      </c>
      <c r="AY83" s="6">
        <v>1.0</v>
      </c>
      <c r="AZ83" s="6">
        <v>0.0</v>
      </c>
      <c r="BA83" s="6">
        <v>1.0</v>
      </c>
      <c r="BB83" s="6">
        <v>1.0</v>
      </c>
      <c r="BC83" s="7"/>
    </row>
    <row r="84">
      <c r="A84" s="3" t="s">
        <v>117</v>
      </c>
      <c r="B84" s="4" t="s">
        <v>307</v>
      </c>
      <c r="C84" s="4" t="s">
        <v>308</v>
      </c>
      <c r="D84" s="5">
        <v>46028.0</v>
      </c>
      <c r="E84" s="4"/>
      <c r="F84" s="5">
        <v>46028.0</v>
      </c>
      <c r="G84" s="4" t="s">
        <v>157</v>
      </c>
      <c r="H84" s="6">
        <v>5455.0</v>
      </c>
      <c r="I84" s="6">
        <v>3892.0</v>
      </c>
      <c r="J84" s="6">
        <v>31.0</v>
      </c>
      <c r="K84" s="7"/>
      <c r="L84" s="7"/>
      <c r="M84" s="7"/>
      <c r="N84" s="7"/>
      <c r="O84" s="8">
        <v>63.0</v>
      </c>
      <c r="P84" s="6">
        <v>14.0</v>
      </c>
      <c r="Q84" s="9" t="s">
        <v>309</v>
      </c>
      <c r="R84" s="6">
        <v>15.0</v>
      </c>
      <c r="S84" s="8" t="s">
        <v>59</v>
      </c>
      <c r="T84" s="8" t="s">
        <v>65</v>
      </c>
      <c r="U84" s="6">
        <v>580.0</v>
      </c>
      <c r="V84" s="6">
        <v>3325.0</v>
      </c>
      <c r="W84" s="6">
        <v>1492.0</v>
      </c>
      <c r="X84" s="6">
        <v>2400.0</v>
      </c>
      <c r="Y84" s="6">
        <v>560.0</v>
      </c>
      <c r="Z84" s="6">
        <v>940.0</v>
      </c>
      <c r="AA84" s="6">
        <v>2385.0</v>
      </c>
      <c r="AB84" s="6">
        <v>20.0</v>
      </c>
      <c r="AC84" s="6">
        <v>725.0</v>
      </c>
      <c r="AD84" s="6">
        <v>1291.0</v>
      </c>
      <c r="AE84" s="6">
        <v>3419.0</v>
      </c>
      <c r="AF84" s="6">
        <v>20.0</v>
      </c>
      <c r="AG84" s="6">
        <v>62.0</v>
      </c>
      <c r="AH84" s="6">
        <v>62.0</v>
      </c>
      <c r="AI84" s="6">
        <v>63.0</v>
      </c>
      <c r="AJ84" s="6">
        <v>17.0</v>
      </c>
      <c r="AK84" s="6">
        <v>5.0</v>
      </c>
      <c r="AL84" s="6">
        <v>9.0</v>
      </c>
      <c r="AM84" s="6">
        <v>17.0</v>
      </c>
      <c r="AN84" s="6">
        <v>0.0</v>
      </c>
      <c r="AO84" s="6">
        <v>0.0</v>
      </c>
      <c r="AP84" s="6">
        <v>5.0</v>
      </c>
      <c r="AQ84" s="6">
        <v>9.0</v>
      </c>
      <c r="AR84" s="6">
        <v>0.0</v>
      </c>
      <c r="AS84" s="6">
        <v>1.0</v>
      </c>
      <c r="AT84" s="6">
        <v>9.0</v>
      </c>
      <c r="AU84" s="6">
        <v>5.0</v>
      </c>
      <c r="AV84" s="6">
        <v>0.0</v>
      </c>
      <c r="AW84" s="6">
        <v>1065.0</v>
      </c>
      <c r="AX84" s="6">
        <v>983.0</v>
      </c>
      <c r="AY84" s="6">
        <v>320.0</v>
      </c>
      <c r="AZ84" s="6">
        <v>76.0</v>
      </c>
      <c r="BA84" s="6">
        <v>244.0</v>
      </c>
      <c r="BB84" s="6">
        <v>739.0</v>
      </c>
      <c r="BC84" s="7"/>
    </row>
    <row r="85">
      <c r="A85" s="3" t="s">
        <v>117</v>
      </c>
      <c r="B85" s="4" t="s">
        <v>310</v>
      </c>
      <c r="C85" s="4" t="s">
        <v>311</v>
      </c>
      <c r="D85" s="5">
        <v>46029.0</v>
      </c>
      <c r="E85" s="4"/>
      <c r="F85" s="5">
        <v>46029.0</v>
      </c>
      <c r="G85" s="4" t="s">
        <v>129</v>
      </c>
      <c r="H85" s="6">
        <v>4606.0</v>
      </c>
      <c r="I85" s="6">
        <v>3597.0</v>
      </c>
      <c r="J85" s="6">
        <v>6.0</v>
      </c>
      <c r="K85" s="7"/>
      <c r="L85" s="7"/>
      <c r="M85" s="7"/>
      <c r="N85" s="7"/>
      <c r="O85" s="8">
        <v>25.0</v>
      </c>
      <c r="P85" s="6">
        <v>17.0</v>
      </c>
      <c r="Q85" s="9" t="s">
        <v>312</v>
      </c>
      <c r="R85" s="6">
        <v>4.0</v>
      </c>
      <c r="S85" s="8" t="s">
        <v>59</v>
      </c>
      <c r="T85" s="8" t="s">
        <v>131</v>
      </c>
      <c r="U85" s="6">
        <v>1004.0</v>
      </c>
      <c r="V85" s="6">
        <v>2602.0</v>
      </c>
      <c r="W85" s="6">
        <v>849.0</v>
      </c>
      <c r="X85" s="6">
        <v>2748.0</v>
      </c>
      <c r="Y85" s="6">
        <v>634.0</v>
      </c>
      <c r="Z85" s="6">
        <v>220.0</v>
      </c>
      <c r="AA85" s="6">
        <v>2382.0</v>
      </c>
      <c r="AB85" s="6">
        <v>370.0</v>
      </c>
      <c r="AC85" s="6">
        <v>856.0</v>
      </c>
      <c r="AD85" s="6">
        <v>311.0</v>
      </c>
      <c r="AE85" s="6">
        <v>3052.0</v>
      </c>
      <c r="AF85" s="6">
        <v>387.0</v>
      </c>
      <c r="AG85" s="6">
        <v>26.0</v>
      </c>
      <c r="AH85" s="6">
        <v>34.0</v>
      </c>
      <c r="AI85" s="6">
        <v>27.0</v>
      </c>
      <c r="AJ85" s="6">
        <v>2.0</v>
      </c>
      <c r="AK85" s="6">
        <v>3.0</v>
      </c>
      <c r="AL85" s="6">
        <v>0.0</v>
      </c>
      <c r="AM85" s="6">
        <v>3.0</v>
      </c>
      <c r="AN85" s="6">
        <v>0.0</v>
      </c>
      <c r="AO85" s="6">
        <v>4.0</v>
      </c>
      <c r="AP85" s="6">
        <v>0.0</v>
      </c>
      <c r="AQ85" s="6">
        <v>11.0</v>
      </c>
      <c r="AR85" s="6">
        <v>2.0</v>
      </c>
      <c r="AS85" s="6">
        <v>1.0</v>
      </c>
      <c r="AT85" s="6">
        <v>1.0</v>
      </c>
      <c r="AU85" s="6">
        <v>2.0</v>
      </c>
      <c r="AV85" s="6">
        <v>0.0</v>
      </c>
      <c r="AW85" s="6">
        <v>3.0</v>
      </c>
      <c r="AX85" s="6">
        <v>3.0</v>
      </c>
      <c r="AY85" s="6">
        <v>0.0</v>
      </c>
      <c r="AZ85" s="6">
        <v>0.0</v>
      </c>
      <c r="BA85" s="6">
        <v>0.0</v>
      </c>
      <c r="BB85" s="6">
        <v>3.0</v>
      </c>
      <c r="BC85" s="7"/>
    </row>
    <row r="86">
      <c r="A86" s="3" t="s">
        <v>117</v>
      </c>
      <c r="B86" s="4" t="s">
        <v>313</v>
      </c>
      <c r="C86" s="4" t="s">
        <v>314</v>
      </c>
      <c r="D86" s="5">
        <v>46041.0</v>
      </c>
      <c r="E86" s="4"/>
      <c r="F86" s="5">
        <v>46042.0</v>
      </c>
      <c r="G86" s="4" t="s">
        <v>125</v>
      </c>
      <c r="H86" s="6">
        <v>4939.0</v>
      </c>
      <c r="I86" s="6">
        <v>3554.0</v>
      </c>
      <c r="J86" s="6">
        <v>24.0</v>
      </c>
      <c r="K86" s="7"/>
      <c r="L86" s="7"/>
      <c r="M86" s="7"/>
      <c r="N86" s="7"/>
      <c r="O86" s="8">
        <v>51.0</v>
      </c>
      <c r="P86" s="6">
        <v>11.0</v>
      </c>
      <c r="Q86" s="9" t="s">
        <v>315</v>
      </c>
      <c r="R86" s="6">
        <v>19.0</v>
      </c>
      <c r="S86" s="8" t="s">
        <v>59</v>
      </c>
      <c r="T86" s="8" t="s">
        <v>65</v>
      </c>
      <c r="U86" s="6">
        <v>6.0</v>
      </c>
      <c r="V86" s="6">
        <v>3549.0</v>
      </c>
      <c r="W86" s="6">
        <v>974.0</v>
      </c>
      <c r="X86" s="6">
        <v>2580.0</v>
      </c>
      <c r="Y86" s="6">
        <v>4.0</v>
      </c>
      <c r="Z86" s="6">
        <v>971.0</v>
      </c>
      <c r="AA86" s="6">
        <v>2578.0</v>
      </c>
      <c r="AB86" s="6">
        <v>2.0</v>
      </c>
      <c r="AC86" s="6">
        <v>4.0</v>
      </c>
      <c r="AD86" s="6">
        <v>1313.0</v>
      </c>
      <c r="AE86" s="6">
        <v>3620.0</v>
      </c>
      <c r="AF86" s="6">
        <v>2.0</v>
      </c>
      <c r="AG86" s="6">
        <v>15.0</v>
      </c>
      <c r="AH86" s="6">
        <v>47.0</v>
      </c>
      <c r="AI86" s="6">
        <v>53.0</v>
      </c>
      <c r="AJ86" s="6">
        <v>1.0</v>
      </c>
      <c r="AK86" s="6">
        <v>0.0</v>
      </c>
      <c r="AL86" s="6">
        <v>12.0</v>
      </c>
      <c r="AM86" s="6">
        <v>12.0</v>
      </c>
      <c r="AN86" s="6">
        <v>0.0</v>
      </c>
      <c r="AO86" s="6">
        <v>0.0</v>
      </c>
      <c r="AP86" s="6">
        <v>6.0</v>
      </c>
      <c r="AQ86" s="6">
        <v>5.0</v>
      </c>
      <c r="AR86" s="6">
        <v>0.0</v>
      </c>
      <c r="AS86" s="6">
        <v>0.0</v>
      </c>
      <c r="AT86" s="6">
        <v>10.0</v>
      </c>
      <c r="AU86" s="6">
        <v>9.0</v>
      </c>
      <c r="AV86" s="6">
        <v>0.0</v>
      </c>
      <c r="AW86" s="6">
        <v>1558.0</v>
      </c>
      <c r="AX86" s="6">
        <v>1558.0</v>
      </c>
      <c r="AY86" s="6">
        <v>392.0</v>
      </c>
      <c r="AZ86" s="6">
        <v>0.0</v>
      </c>
      <c r="BA86" s="6">
        <v>392.0</v>
      </c>
      <c r="BB86" s="6">
        <v>1166.0</v>
      </c>
      <c r="BC86" s="7"/>
    </row>
    <row r="87">
      <c r="A87" s="3" t="s">
        <v>117</v>
      </c>
      <c r="B87" s="4" t="s">
        <v>316</v>
      </c>
      <c r="C87" s="4" t="s">
        <v>317</v>
      </c>
      <c r="D87" s="5">
        <v>46046.0</v>
      </c>
      <c r="E87" s="4"/>
      <c r="F87" s="5">
        <v>46047.0</v>
      </c>
      <c r="G87" s="4" t="s">
        <v>125</v>
      </c>
      <c r="H87" s="6">
        <v>4568.0</v>
      </c>
      <c r="I87" s="6">
        <v>3303.0</v>
      </c>
      <c r="J87" s="6">
        <v>5.0</v>
      </c>
      <c r="K87" s="7"/>
      <c r="L87" s="7"/>
      <c r="M87" s="7"/>
      <c r="N87" s="7"/>
      <c r="O87" s="8">
        <v>34.0</v>
      </c>
      <c r="P87" s="6">
        <v>12.0</v>
      </c>
      <c r="Q87" s="9" t="s">
        <v>318</v>
      </c>
      <c r="R87" s="6">
        <v>4.0</v>
      </c>
      <c r="S87" s="8" t="s">
        <v>59</v>
      </c>
      <c r="T87" s="8" t="s">
        <v>65</v>
      </c>
      <c r="U87" s="6">
        <v>6.0</v>
      </c>
      <c r="V87" s="6">
        <v>3297.0</v>
      </c>
      <c r="W87" s="6">
        <v>1419.0</v>
      </c>
      <c r="X87" s="6">
        <v>1884.0</v>
      </c>
      <c r="Y87" s="6">
        <v>5.0</v>
      </c>
      <c r="Z87" s="6">
        <v>1414.0</v>
      </c>
      <c r="AA87" s="6">
        <v>1883.0</v>
      </c>
      <c r="AB87" s="6">
        <v>1.0</v>
      </c>
      <c r="AC87" s="6">
        <v>5.0</v>
      </c>
      <c r="AD87" s="6">
        <v>1885.0</v>
      </c>
      <c r="AE87" s="6">
        <v>2677.0</v>
      </c>
      <c r="AF87" s="6">
        <v>1.0</v>
      </c>
      <c r="AG87" s="6">
        <v>26.0</v>
      </c>
      <c r="AH87" s="6">
        <v>31.0</v>
      </c>
      <c r="AI87" s="6">
        <v>37.0</v>
      </c>
      <c r="AJ87" s="6">
        <v>48.0</v>
      </c>
      <c r="AK87" s="6">
        <v>0.0</v>
      </c>
      <c r="AL87" s="6">
        <v>4.0</v>
      </c>
      <c r="AM87" s="6">
        <v>1.0</v>
      </c>
      <c r="AN87" s="6">
        <v>0.0</v>
      </c>
      <c r="AO87" s="6">
        <v>0.0</v>
      </c>
      <c r="AP87" s="6">
        <v>4.0</v>
      </c>
      <c r="AQ87" s="6">
        <v>8.0</v>
      </c>
      <c r="AR87" s="6">
        <v>0.0</v>
      </c>
      <c r="AS87" s="6">
        <v>0.0</v>
      </c>
      <c r="AT87" s="6">
        <v>2.0</v>
      </c>
      <c r="AU87" s="6">
        <v>2.0</v>
      </c>
      <c r="AV87" s="6">
        <v>0.0</v>
      </c>
      <c r="AW87" s="6">
        <v>2.0</v>
      </c>
      <c r="AX87" s="6">
        <v>2.0</v>
      </c>
      <c r="AY87" s="6">
        <v>0.0</v>
      </c>
      <c r="AZ87" s="6">
        <v>0.0</v>
      </c>
      <c r="BA87" s="6">
        <v>0.0</v>
      </c>
      <c r="BB87" s="6">
        <v>2.0</v>
      </c>
      <c r="BC87" s="7"/>
    </row>
    <row r="88">
      <c r="A88" s="3" t="s">
        <v>117</v>
      </c>
      <c r="B88" s="4" t="s">
        <v>319</v>
      </c>
      <c r="C88" s="4" t="s">
        <v>320</v>
      </c>
      <c r="D88" s="5">
        <v>46030.0</v>
      </c>
      <c r="E88" s="4"/>
      <c r="F88" s="5">
        <v>46030.0</v>
      </c>
      <c r="G88" s="4" t="s">
        <v>134</v>
      </c>
      <c r="H88" s="6">
        <v>4180.0</v>
      </c>
      <c r="I88" s="6">
        <v>3302.0</v>
      </c>
      <c r="J88" s="6">
        <v>21.0</v>
      </c>
      <c r="K88" s="7"/>
      <c r="L88" s="7"/>
      <c r="M88" s="7"/>
      <c r="N88" s="7"/>
      <c r="O88" s="8">
        <v>36.0</v>
      </c>
      <c r="P88" s="6">
        <v>8.0</v>
      </c>
      <c r="Q88" s="9" t="s">
        <v>321</v>
      </c>
      <c r="R88" s="6">
        <v>12.0</v>
      </c>
      <c r="S88" s="10"/>
      <c r="T88" s="10"/>
      <c r="U88" s="6">
        <v>3302.0</v>
      </c>
      <c r="V88" s="6">
        <v>0.0</v>
      </c>
      <c r="W88" s="6">
        <v>3236.0</v>
      </c>
      <c r="X88" s="6">
        <v>67.0</v>
      </c>
      <c r="Y88" s="6">
        <v>3236.0</v>
      </c>
      <c r="Z88" s="6">
        <v>0.0</v>
      </c>
      <c r="AA88" s="6">
        <v>0.0</v>
      </c>
      <c r="AB88" s="6">
        <v>67.0</v>
      </c>
      <c r="AC88" s="6">
        <v>4110.0</v>
      </c>
      <c r="AD88" s="6">
        <v>0.0</v>
      </c>
      <c r="AE88" s="6">
        <v>0.0</v>
      </c>
      <c r="AF88" s="6">
        <v>70.0</v>
      </c>
      <c r="AG88" s="6">
        <v>36.0</v>
      </c>
      <c r="AH88" s="6"/>
      <c r="AI88" s="6"/>
      <c r="AJ88" s="6">
        <v>2.0</v>
      </c>
      <c r="AK88" s="6">
        <v>21.0</v>
      </c>
      <c r="AL88" s="6">
        <v>0.0</v>
      </c>
      <c r="AM88" s="6">
        <v>0.0</v>
      </c>
      <c r="AN88" s="6">
        <v>0.0</v>
      </c>
      <c r="AO88" s="6">
        <v>4.0</v>
      </c>
      <c r="AP88" s="6">
        <v>0.0</v>
      </c>
      <c r="AQ88" s="6">
        <v>0.0</v>
      </c>
      <c r="AR88" s="6">
        <v>4.0</v>
      </c>
      <c r="AS88" s="6">
        <v>12.0</v>
      </c>
      <c r="AT88" s="6">
        <v>0.0</v>
      </c>
      <c r="AU88" s="6">
        <v>0.0</v>
      </c>
      <c r="AV88" s="6">
        <v>0.0</v>
      </c>
      <c r="AW88" s="6">
        <v>744.0</v>
      </c>
      <c r="AX88" s="6">
        <v>0.0</v>
      </c>
      <c r="AY88" s="6">
        <v>743.0</v>
      </c>
      <c r="AZ88" s="6">
        <v>743.0</v>
      </c>
      <c r="BA88" s="6">
        <v>0.0</v>
      </c>
      <c r="BB88" s="6">
        <v>0.0</v>
      </c>
      <c r="BC88" s="7"/>
    </row>
    <row r="89">
      <c r="A89" s="3" t="s">
        <v>117</v>
      </c>
      <c r="B89" s="4" t="s">
        <v>322</v>
      </c>
      <c r="C89" s="4" t="s">
        <v>323</v>
      </c>
      <c r="D89" s="5">
        <v>46038.0</v>
      </c>
      <c r="E89" s="4"/>
      <c r="F89" s="5">
        <v>46038.0</v>
      </c>
      <c r="G89" s="4" t="s">
        <v>129</v>
      </c>
      <c r="H89" s="6">
        <v>4543.0</v>
      </c>
      <c r="I89" s="6">
        <v>3299.0</v>
      </c>
      <c r="J89" s="6">
        <v>14.0</v>
      </c>
      <c r="K89" s="6">
        <v>11.0</v>
      </c>
      <c r="L89" s="6">
        <v>0.0</v>
      </c>
      <c r="M89" s="6">
        <v>0.0</v>
      </c>
      <c r="N89" s="6">
        <v>0.0</v>
      </c>
      <c r="O89" s="8">
        <v>34.0</v>
      </c>
      <c r="P89" s="6">
        <v>7.0</v>
      </c>
      <c r="Q89" s="9" t="s">
        <v>324</v>
      </c>
      <c r="R89" s="6">
        <v>1.0</v>
      </c>
      <c r="S89" s="8" t="s">
        <v>59</v>
      </c>
      <c r="T89" s="8" t="s">
        <v>131</v>
      </c>
      <c r="U89" s="6">
        <v>141.0</v>
      </c>
      <c r="V89" s="6">
        <v>3167.0</v>
      </c>
      <c r="W89" s="6">
        <v>417.0</v>
      </c>
      <c r="X89" s="6">
        <v>2882.0</v>
      </c>
      <c r="Y89" s="6">
        <v>127.0</v>
      </c>
      <c r="Z89" s="6">
        <v>297.0</v>
      </c>
      <c r="AA89" s="6">
        <v>2870.0</v>
      </c>
      <c r="AB89" s="6">
        <v>14.0</v>
      </c>
      <c r="AC89" s="6">
        <v>184.0</v>
      </c>
      <c r="AD89" s="6">
        <v>397.0</v>
      </c>
      <c r="AE89" s="6">
        <v>3948.0</v>
      </c>
      <c r="AF89" s="6">
        <v>14.0</v>
      </c>
      <c r="AG89" s="6">
        <v>34.0</v>
      </c>
      <c r="AH89" s="6">
        <v>32.0</v>
      </c>
      <c r="AI89" s="6">
        <v>35.0</v>
      </c>
      <c r="AJ89" s="6">
        <v>6.0</v>
      </c>
      <c r="AK89" s="6">
        <v>1.0</v>
      </c>
      <c r="AL89" s="6">
        <v>0.0</v>
      </c>
      <c r="AM89" s="6">
        <v>13.0</v>
      </c>
      <c r="AN89" s="6">
        <v>0.0</v>
      </c>
      <c r="AO89" s="6">
        <v>0.0</v>
      </c>
      <c r="AP89" s="6">
        <v>1.0</v>
      </c>
      <c r="AQ89" s="6">
        <v>6.0</v>
      </c>
      <c r="AR89" s="6">
        <v>0.0</v>
      </c>
      <c r="AS89" s="6">
        <v>0.0</v>
      </c>
      <c r="AT89" s="6">
        <v>0.0</v>
      </c>
      <c r="AU89" s="6">
        <v>1.0</v>
      </c>
      <c r="AV89" s="6">
        <v>0.0</v>
      </c>
      <c r="AW89" s="6">
        <v>7.0</v>
      </c>
      <c r="AX89" s="6">
        <v>7.0</v>
      </c>
      <c r="AY89" s="6">
        <v>1.0</v>
      </c>
      <c r="AZ89" s="6">
        <v>0.0</v>
      </c>
      <c r="BA89" s="6">
        <v>1.0</v>
      </c>
      <c r="BB89" s="6">
        <v>6.0</v>
      </c>
      <c r="BC89" s="7"/>
    </row>
    <row r="90">
      <c r="A90" s="3" t="s">
        <v>117</v>
      </c>
      <c r="B90" s="4" t="s">
        <v>298</v>
      </c>
      <c r="C90" s="4" t="s">
        <v>299</v>
      </c>
      <c r="D90" s="5">
        <v>46047.0</v>
      </c>
      <c r="E90" s="4"/>
      <c r="F90" s="5">
        <v>46047.0</v>
      </c>
      <c r="G90" s="4" t="s">
        <v>129</v>
      </c>
      <c r="H90" s="6">
        <v>3995.0</v>
      </c>
      <c r="I90" s="6">
        <v>3230.0</v>
      </c>
      <c r="J90" s="6">
        <v>5.0</v>
      </c>
      <c r="K90" s="7"/>
      <c r="L90" s="7"/>
      <c r="M90" s="7"/>
      <c r="N90" s="7"/>
      <c r="O90" s="8">
        <v>28.0</v>
      </c>
      <c r="P90" s="6">
        <v>3.0</v>
      </c>
      <c r="Q90" s="9" t="s">
        <v>300</v>
      </c>
      <c r="R90" s="6"/>
      <c r="S90" s="8" t="s">
        <v>59</v>
      </c>
      <c r="T90" s="8" t="s">
        <v>131</v>
      </c>
      <c r="U90" s="6">
        <v>950.0</v>
      </c>
      <c r="V90" s="6">
        <v>2287.0</v>
      </c>
      <c r="W90" s="6">
        <v>840.0</v>
      </c>
      <c r="X90" s="6">
        <v>2390.0</v>
      </c>
      <c r="Y90" s="6">
        <v>615.0</v>
      </c>
      <c r="Z90" s="6">
        <v>228.0</v>
      </c>
      <c r="AA90" s="6">
        <v>2059.0</v>
      </c>
      <c r="AB90" s="6">
        <v>335.0</v>
      </c>
      <c r="AC90" s="6">
        <v>779.0</v>
      </c>
      <c r="AD90" s="6">
        <v>283.0</v>
      </c>
      <c r="AE90" s="6">
        <v>2567.0</v>
      </c>
      <c r="AF90" s="6">
        <v>366.0</v>
      </c>
      <c r="AG90" s="6">
        <v>25.0</v>
      </c>
      <c r="AH90" s="6">
        <v>32.0</v>
      </c>
      <c r="AI90" s="6">
        <v>33.0</v>
      </c>
      <c r="AJ90" s="6">
        <v>2.0</v>
      </c>
      <c r="AK90" s="6">
        <v>2.0</v>
      </c>
      <c r="AL90" s="6">
        <v>0.0</v>
      </c>
      <c r="AM90" s="6">
        <v>3.0</v>
      </c>
      <c r="AN90" s="6">
        <v>0.0</v>
      </c>
      <c r="AO90" s="6">
        <v>0.0</v>
      </c>
      <c r="AP90" s="6">
        <v>1.0</v>
      </c>
      <c r="AQ90" s="6">
        <v>2.0</v>
      </c>
      <c r="AR90" s="6">
        <v>0.0</v>
      </c>
      <c r="AS90" s="6"/>
      <c r="AT90" s="6"/>
      <c r="AU90" s="6"/>
      <c r="AV90" s="6"/>
      <c r="AW90" s="6">
        <v>1.0</v>
      </c>
      <c r="AX90" s="6">
        <v>0.0</v>
      </c>
      <c r="AY90" s="6">
        <v>1.0</v>
      </c>
      <c r="AZ90" s="6">
        <v>1.0</v>
      </c>
      <c r="BA90" s="6">
        <v>0.0</v>
      </c>
      <c r="BB90" s="6">
        <v>0.0</v>
      </c>
      <c r="BC90" s="7"/>
    </row>
    <row r="91">
      <c r="A91" s="3" t="s">
        <v>117</v>
      </c>
      <c r="B91" s="4" t="s">
        <v>325</v>
      </c>
      <c r="C91" s="4" t="s">
        <v>326</v>
      </c>
      <c r="D91" s="5">
        <v>46050.0</v>
      </c>
      <c r="E91" s="4"/>
      <c r="F91" s="5">
        <v>46050.0</v>
      </c>
      <c r="G91" s="4" t="s">
        <v>120</v>
      </c>
      <c r="H91" s="6">
        <v>4578.0</v>
      </c>
      <c r="I91" s="6">
        <v>3134.0</v>
      </c>
      <c r="J91" s="6">
        <v>36.0</v>
      </c>
      <c r="K91" s="7"/>
      <c r="L91" s="7"/>
      <c r="M91" s="7"/>
      <c r="N91" s="7"/>
      <c r="O91" s="8">
        <v>65.0</v>
      </c>
      <c r="P91" s="6">
        <v>13.0</v>
      </c>
      <c r="Q91" s="9" t="s">
        <v>327</v>
      </c>
      <c r="R91" s="6">
        <v>19.0</v>
      </c>
      <c r="S91" s="8" t="s">
        <v>59</v>
      </c>
      <c r="T91" s="8" t="s">
        <v>65</v>
      </c>
      <c r="U91" s="6">
        <v>199.0</v>
      </c>
      <c r="V91" s="6">
        <v>2955.0</v>
      </c>
      <c r="W91" s="6">
        <v>1171.0</v>
      </c>
      <c r="X91" s="6">
        <v>1965.0</v>
      </c>
      <c r="Y91" s="6">
        <v>179.0</v>
      </c>
      <c r="Z91" s="6">
        <v>1004.0</v>
      </c>
      <c r="AA91" s="6">
        <v>1953.0</v>
      </c>
      <c r="AB91" s="6">
        <v>20.0</v>
      </c>
      <c r="AC91" s="6">
        <v>235.0</v>
      </c>
      <c r="AD91" s="6">
        <v>1446.0</v>
      </c>
      <c r="AE91" s="6">
        <v>2874.0</v>
      </c>
      <c r="AF91" s="6">
        <v>23.0</v>
      </c>
      <c r="AG91" s="6">
        <v>63.0</v>
      </c>
      <c r="AH91" s="6">
        <v>66.0</v>
      </c>
      <c r="AI91" s="6">
        <v>65.0</v>
      </c>
      <c r="AJ91" s="6">
        <v>5.0</v>
      </c>
      <c r="AK91" s="6">
        <v>3.0</v>
      </c>
      <c r="AL91" s="6">
        <v>15.0</v>
      </c>
      <c r="AM91" s="6">
        <v>18.0</v>
      </c>
      <c r="AN91" s="6">
        <v>0.0</v>
      </c>
      <c r="AO91" s="6">
        <v>4.0</v>
      </c>
      <c r="AP91" s="6">
        <v>4.0</v>
      </c>
      <c r="AQ91" s="6">
        <v>4.0</v>
      </c>
      <c r="AR91" s="6">
        <v>1.0</v>
      </c>
      <c r="AS91" s="6">
        <v>1.0</v>
      </c>
      <c r="AT91" s="6">
        <v>7.0</v>
      </c>
      <c r="AU91" s="6">
        <v>11.0</v>
      </c>
      <c r="AV91" s="6">
        <v>0.0</v>
      </c>
      <c r="AW91" s="6">
        <v>2218.0</v>
      </c>
      <c r="AX91" s="6">
        <v>2175.0</v>
      </c>
      <c r="AY91" s="6">
        <v>679.0</v>
      </c>
      <c r="AZ91" s="6">
        <v>42.0</v>
      </c>
      <c r="BA91" s="6">
        <v>637.0</v>
      </c>
      <c r="BB91" s="6">
        <v>1538.0</v>
      </c>
      <c r="BC91" s="7"/>
    </row>
    <row r="92">
      <c r="A92" s="3" t="s">
        <v>117</v>
      </c>
      <c r="B92" s="4" t="s">
        <v>328</v>
      </c>
      <c r="C92" s="4" t="s">
        <v>329</v>
      </c>
      <c r="D92" s="5">
        <v>46035.0</v>
      </c>
      <c r="E92" s="4"/>
      <c r="F92" s="5">
        <v>46036.0</v>
      </c>
      <c r="G92" s="4" t="s">
        <v>125</v>
      </c>
      <c r="H92" s="6">
        <v>5019.0</v>
      </c>
      <c r="I92" s="6">
        <v>3031.0</v>
      </c>
      <c r="J92" s="6">
        <v>22.0</v>
      </c>
      <c r="K92" s="7"/>
      <c r="L92" s="7"/>
      <c r="M92" s="7"/>
      <c r="N92" s="7"/>
      <c r="O92" s="8">
        <v>137.0</v>
      </c>
      <c r="P92" s="6">
        <v>11.0</v>
      </c>
      <c r="Q92" s="9" t="s">
        <v>330</v>
      </c>
      <c r="R92" s="6">
        <v>16.0</v>
      </c>
      <c r="S92" s="8" t="s">
        <v>59</v>
      </c>
      <c r="T92" s="8" t="s">
        <v>65</v>
      </c>
      <c r="U92" s="6">
        <v>3.0</v>
      </c>
      <c r="V92" s="6">
        <v>3028.0</v>
      </c>
      <c r="W92" s="6">
        <v>865.0</v>
      </c>
      <c r="X92" s="6">
        <v>2166.0</v>
      </c>
      <c r="Y92" s="6">
        <v>3.0</v>
      </c>
      <c r="Z92" s="6">
        <v>862.0</v>
      </c>
      <c r="AA92" s="6">
        <v>2166.0</v>
      </c>
      <c r="AB92" s="6">
        <v>0.0</v>
      </c>
      <c r="AC92" s="6">
        <v>4.0</v>
      </c>
      <c r="AD92" s="6">
        <v>1316.0</v>
      </c>
      <c r="AE92" s="6">
        <v>3699.0</v>
      </c>
      <c r="AF92" s="6">
        <v>0.0</v>
      </c>
      <c r="AG92" s="6">
        <v>56.0</v>
      </c>
      <c r="AH92" s="6">
        <v>131.0</v>
      </c>
      <c r="AI92" s="6">
        <v>139.0</v>
      </c>
      <c r="AJ92" s="7"/>
      <c r="AK92" s="6">
        <v>0.0</v>
      </c>
      <c r="AL92" s="6">
        <v>12.0</v>
      </c>
      <c r="AM92" s="6">
        <v>10.0</v>
      </c>
      <c r="AN92" s="6">
        <v>0.0</v>
      </c>
      <c r="AO92" s="6">
        <v>0.0</v>
      </c>
      <c r="AP92" s="6">
        <v>6.0</v>
      </c>
      <c r="AQ92" s="6">
        <v>5.0</v>
      </c>
      <c r="AR92" s="6">
        <v>0.0</v>
      </c>
      <c r="AS92" s="6">
        <v>0.0</v>
      </c>
      <c r="AT92" s="6">
        <v>9.0</v>
      </c>
      <c r="AU92" s="6">
        <v>7.0</v>
      </c>
      <c r="AV92" s="6">
        <v>0.0</v>
      </c>
      <c r="AW92" s="6">
        <v>1624.0</v>
      </c>
      <c r="AX92" s="6">
        <v>1624.0</v>
      </c>
      <c r="AY92" s="6">
        <v>342.0</v>
      </c>
      <c r="AZ92" s="6">
        <v>0.0</v>
      </c>
      <c r="BA92" s="6">
        <v>342.0</v>
      </c>
      <c r="BB92" s="6">
        <v>1282.0</v>
      </c>
      <c r="BC92" s="7"/>
    </row>
    <row r="93">
      <c r="A93" s="3" t="s">
        <v>117</v>
      </c>
      <c r="B93" s="4" t="s">
        <v>331</v>
      </c>
      <c r="C93" s="4" t="s">
        <v>332</v>
      </c>
      <c r="D93" s="5">
        <v>46030.0</v>
      </c>
      <c r="E93" s="4"/>
      <c r="F93" s="5">
        <v>46030.0</v>
      </c>
      <c r="G93" s="4" t="s">
        <v>129</v>
      </c>
      <c r="H93" s="6">
        <v>3253.0</v>
      </c>
      <c r="I93" s="6">
        <v>2523.0</v>
      </c>
      <c r="J93" s="6">
        <v>19.0</v>
      </c>
      <c r="K93" s="6">
        <v>14.0</v>
      </c>
      <c r="L93" s="6">
        <v>0.0</v>
      </c>
      <c r="M93" s="6">
        <v>0.0</v>
      </c>
      <c r="N93" s="6">
        <v>0.0</v>
      </c>
      <c r="O93" s="8">
        <v>30.0</v>
      </c>
      <c r="P93" s="6">
        <v>9.0</v>
      </c>
      <c r="Q93" s="9" t="s">
        <v>333</v>
      </c>
      <c r="R93" s="6">
        <v>2.0</v>
      </c>
      <c r="S93" s="8" t="s">
        <v>59</v>
      </c>
      <c r="T93" s="8" t="s">
        <v>131</v>
      </c>
      <c r="U93" s="6">
        <v>267.0</v>
      </c>
      <c r="V93" s="6">
        <v>2264.0</v>
      </c>
      <c r="W93" s="6">
        <v>347.0</v>
      </c>
      <c r="X93" s="6">
        <v>2176.0</v>
      </c>
      <c r="Y93" s="6">
        <v>152.0</v>
      </c>
      <c r="Z93" s="6">
        <v>201.0</v>
      </c>
      <c r="AA93" s="6">
        <v>2063.0</v>
      </c>
      <c r="AB93" s="6">
        <v>115.0</v>
      </c>
      <c r="AC93" s="6">
        <v>192.0</v>
      </c>
      <c r="AD93" s="6">
        <v>272.0</v>
      </c>
      <c r="AE93" s="6">
        <v>2659.0</v>
      </c>
      <c r="AF93" s="6">
        <v>130.0</v>
      </c>
      <c r="AG93" s="6">
        <v>27.0</v>
      </c>
      <c r="AH93" s="6">
        <v>35.0</v>
      </c>
      <c r="AI93" s="6">
        <v>31.0</v>
      </c>
      <c r="AJ93" s="6">
        <v>3.0</v>
      </c>
      <c r="AK93" s="6">
        <v>2.0</v>
      </c>
      <c r="AL93" s="6">
        <v>3.0</v>
      </c>
      <c r="AM93" s="6">
        <v>14.0</v>
      </c>
      <c r="AN93" s="6">
        <v>0.0</v>
      </c>
      <c r="AO93" s="6">
        <v>1.0</v>
      </c>
      <c r="AP93" s="6">
        <v>1.0</v>
      </c>
      <c r="AQ93" s="6">
        <v>7.0</v>
      </c>
      <c r="AR93" s="6">
        <v>0.0</v>
      </c>
      <c r="AS93" s="6">
        <v>0.0</v>
      </c>
      <c r="AT93" s="6">
        <v>1.0</v>
      </c>
      <c r="AU93" s="6">
        <v>1.0</v>
      </c>
      <c r="AV93" s="6">
        <v>0.0</v>
      </c>
      <c r="AW93" s="6">
        <v>6.0</v>
      </c>
      <c r="AX93" s="6">
        <v>5.0</v>
      </c>
      <c r="AY93" s="6">
        <v>0.0</v>
      </c>
      <c r="AZ93" s="6">
        <v>0.0</v>
      </c>
      <c r="BA93" s="6">
        <v>0.0</v>
      </c>
      <c r="BB93" s="6">
        <v>5.0</v>
      </c>
      <c r="BC93" s="7"/>
    </row>
    <row r="94">
      <c r="A94" s="3" t="s">
        <v>117</v>
      </c>
      <c r="B94" s="4" t="s">
        <v>334</v>
      </c>
      <c r="C94" s="4" t="s">
        <v>335</v>
      </c>
      <c r="D94" s="5">
        <v>46028.0</v>
      </c>
      <c r="E94" s="4"/>
      <c r="F94" s="5">
        <v>46028.0</v>
      </c>
      <c r="G94" s="4" t="s">
        <v>134</v>
      </c>
      <c r="H94" s="6">
        <v>3045.0</v>
      </c>
      <c r="I94" s="6">
        <v>2446.0</v>
      </c>
      <c r="J94" s="6">
        <v>13.0</v>
      </c>
      <c r="K94" s="6">
        <v>7.0</v>
      </c>
      <c r="L94" s="6">
        <v>0.0</v>
      </c>
      <c r="M94" s="6">
        <v>0.0</v>
      </c>
      <c r="N94" s="6">
        <v>0.0</v>
      </c>
      <c r="O94" s="8">
        <v>44.0</v>
      </c>
      <c r="P94" s="6">
        <v>13.0</v>
      </c>
      <c r="Q94" s="9" t="s">
        <v>336</v>
      </c>
      <c r="R94" s="6">
        <v>9.0</v>
      </c>
      <c r="S94" s="10"/>
      <c r="T94" s="10"/>
      <c r="U94" s="6">
        <v>2446.0</v>
      </c>
      <c r="V94" s="6">
        <v>0.0</v>
      </c>
      <c r="W94" s="6">
        <v>2426.0</v>
      </c>
      <c r="X94" s="6">
        <v>20.0</v>
      </c>
      <c r="Y94" s="6">
        <v>2426.0</v>
      </c>
      <c r="Z94" s="6">
        <v>0.0</v>
      </c>
      <c r="AA94" s="6">
        <v>0.0</v>
      </c>
      <c r="AB94" s="6">
        <v>20.0</v>
      </c>
      <c r="AC94" s="6">
        <v>3025.0</v>
      </c>
      <c r="AD94" s="6">
        <v>0.0</v>
      </c>
      <c r="AE94" s="6">
        <v>0.0</v>
      </c>
      <c r="AF94" s="6">
        <v>20.0</v>
      </c>
      <c r="AG94" s="6">
        <v>44.0</v>
      </c>
      <c r="AH94" s="6"/>
      <c r="AI94" s="6"/>
      <c r="AJ94" s="6">
        <v>1.0</v>
      </c>
      <c r="AK94" s="6">
        <v>13.0</v>
      </c>
      <c r="AL94" s="6">
        <v>0.0</v>
      </c>
      <c r="AM94" s="6">
        <v>0.0</v>
      </c>
      <c r="AN94" s="6">
        <v>0.0</v>
      </c>
      <c r="AO94" s="6">
        <v>7.0</v>
      </c>
      <c r="AP94" s="6">
        <v>0.0</v>
      </c>
      <c r="AQ94" s="6">
        <v>0.0</v>
      </c>
      <c r="AR94" s="6">
        <v>6.0</v>
      </c>
      <c r="AS94" s="6">
        <v>9.0</v>
      </c>
      <c r="AT94" s="6">
        <v>0.0</v>
      </c>
      <c r="AU94" s="6">
        <v>0.0</v>
      </c>
      <c r="AV94" s="6">
        <v>0.0</v>
      </c>
      <c r="AW94" s="6">
        <v>2.0</v>
      </c>
      <c r="AX94" s="6">
        <v>0.0</v>
      </c>
      <c r="AY94" s="6">
        <v>2.0</v>
      </c>
      <c r="AZ94" s="6">
        <v>2.0</v>
      </c>
      <c r="BA94" s="6">
        <v>0.0</v>
      </c>
      <c r="BB94" s="6">
        <v>0.0</v>
      </c>
      <c r="BC94" s="7"/>
    </row>
    <row r="95">
      <c r="A95" s="3" t="s">
        <v>117</v>
      </c>
      <c r="B95" s="4" t="s">
        <v>334</v>
      </c>
      <c r="C95" s="4" t="s">
        <v>335</v>
      </c>
      <c r="D95" s="5">
        <v>46028.0</v>
      </c>
      <c r="E95" s="4"/>
      <c r="F95" s="5">
        <v>46029.0</v>
      </c>
      <c r="G95" s="4" t="s">
        <v>134</v>
      </c>
      <c r="H95" s="6">
        <v>3088.0</v>
      </c>
      <c r="I95" s="6">
        <v>2434.0</v>
      </c>
      <c r="J95" s="6">
        <v>4.0</v>
      </c>
      <c r="K95" s="7"/>
      <c r="L95" s="7"/>
      <c r="M95" s="7"/>
      <c r="N95" s="7"/>
      <c r="O95" s="8">
        <v>44.0</v>
      </c>
      <c r="P95" s="6">
        <v>3.0</v>
      </c>
      <c r="Q95" s="9" t="s">
        <v>336</v>
      </c>
      <c r="R95" s="6">
        <v>9.0</v>
      </c>
      <c r="S95" s="10"/>
      <c r="T95" s="10"/>
      <c r="U95" s="6">
        <v>2434.0</v>
      </c>
      <c r="V95" s="6">
        <v>0.0</v>
      </c>
      <c r="W95" s="6">
        <v>2432.0</v>
      </c>
      <c r="X95" s="6">
        <v>2.0</v>
      </c>
      <c r="Y95" s="6">
        <v>2432.0</v>
      </c>
      <c r="Z95" s="6">
        <v>0.0</v>
      </c>
      <c r="AA95" s="6">
        <v>0.0</v>
      </c>
      <c r="AB95" s="6">
        <v>2.0</v>
      </c>
      <c r="AC95" s="6">
        <v>3085.0</v>
      </c>
      <c r="AD95" s="6">
        <v>0.0</v>
      </c>
      <c r="AE95" s="6">
        <v>0.0</v>
      </c>
      <c r="AF95" s="6">
        <v>3.0</v>
      </c>
      <c r="AG95" s="6">
        <v>44.0</v>
      </c>
      <c r="AH95" s="6"/>
      <c r="AI95" s="6"/>
      <c r="AJ95" s="6">
        <v>1.0</v>
      </c>
      <c r="AK95" s="6">
        <v>4.0</v>
      </c>
      <c r="AL95" s="6">
        <v>0.0</v>
      </c>
      <c r="AM95" s="6">
        <v>0.0</v>
      </c>
      <c r="AN95" s="6">
        <v>0.0</v>
      </c>
      <c r="AO95" s="6">
        <v>3.0</v>
      </c>
      <c r="AP95" s="6">
        <v>0.0</v>
      </c>
      <c r="AQ95" s="6">
        <v>0.0</v>
      </c>
      <c r="AR95" s="6">
        <v>0.0</v>
      </c>
      <c r="AS95" s="6">
        <v>9.0</v>
      </c>
      <c r="AT95" s="6">
        <v>0.0</v>
      </c>
      <c r="AU95" s="6">
        <v>0.0</v>
      </c>
      <c r="AV95" s="6">
        <v>0.0</v>
      </c>
      <c r="AW95" s="6">
        <v>702.0</v>
      </c>
      <c r="AX95" s="6">
        <v>0.0</v>
      </c>
      <c r="AY95" s="6">
        <v>702.0</v>
      </c>
      <c r="AZ95" s="6">
        <v>702.0</v>
      </c>
      <c r="BA95" s="6">
        <v>0.0</v>
      </c>
      <c r="BB95" s="6">
        <v>0.0</v>
      </c>
      <c r="BC95" s="7"/>
    </row>
    <row r="96">
      <c r="A96" s="3" t="s">
        <v>117</v>
      </c>
      <c r="B96" s="4" t="s">
        <v>280</v>
      </c>
      <c r="C96" s="4" t="s">
        <v>281</v>
      </c>
      <c r="D96" s="5">
        <v>46044.0</v>
      </c>
      <c r="E96" s="4"/>
      <c r="F96" s="5">
        <v>46044.0</v>
      </c>
      <c r="G96" s="4" t="s">
        <v>129</v>
      </c>
      <c r="H96" s="6">
        <v>3052.0</v>
      </c>
      <c r="I96" s="6">
        <v>2432.0</v>
      </c>
      <c r="J96" s="6">
        <v>16.0</v>
      </c>
      <c r="K96" s="7"/>
      <c r="L96" s="7"/>
      <c r="M96" s="7"/>
      <c r="N96" s="7"/>
      <c r="O96" s="8">
        <v>31.0</v>
      </c>
      <c r="P96" s="6">
        <v>5.0</v>
      </c>
      <c r="Q96" s="9" t="s">
        <v>282</v>
      </c>
      <c r="R96" s="6">
        <v>4.0</v>
      </c>
      <c r="S96" s="8" t="s">
        <v>59</v>
      </c>
      <c r="T96" s="8" t="s">
        <v>65</v>
      </c>
      <c r="U96" s="6">
        <v>1388.0</v>
      </c>
      <c r="V96" s="6">
        <v>1049.0</v>
      </c>
      <c r="W96" s="6">
        <v>1252.0</v>
      </c>
      <c r="X96" s="6">
        <v>1181.0</v>
      </c>
      <c r="Y96" s="6">
        <v>1018.0</v>
      </c>
      <c r="Z96" s="6">
        <v>238.0</v>
      </c>
      <c r="AA96" s="6">
        <v>811.0</v>
      </c>
      <c r="AB96" s="6">
        <v>371.0</v>
      </c>
      <c r="AC96" s="6">
        <v>1353.0</v>
      </c>
      <c r="AD96" s="6">
        <v>299.0</v>
      </c>
      <c r="AE96" s="6">
        <v>1017.0</v>
      </c>
      <c r="AF96" s="6">
        <v>383.0</v>
      </c>
      <c r="AG96" s="6">
        <v>35.0</v>
      </c>
      <c r="AH96" s="6">
        <v>40.0</v>
      </c>
      <c r="AI96" s="6">
        <v>35.0</v>
      </c>
      <c r="AJ96" s="6">
        <v>1.0</v>
      </c>
      <c r="AK96" s="6">
        <v>13.0</v>
      </c>
      <c r="AL96" s="6">
        <v>1.0</v>
      </c>
      <c r="AM96" s="6">
        <v>2.0</v>
      </c>
      <c r="AN96" s="6">
        <v>0.0</v>
      </c>
      <c r="AO96" s="6">
        <v>0.0</v>
      </c>
      <c r="AP96" s="6">
        <v>0.0</v>
      </c>
      <c r="AQ96" s="6">
        <v>4.0</v>
      </c>
      <c r="AR96" s="6">
        <v>1.0</v>
      </c>
      <c r="AS96" s="6">
        <v>4.0</v>
      </c>
      <c r="AT96" s="6">
        <v>0.0</v>
      </c>
      <c r="AU96" s="6">
        <v>0.0</v>
      </c>
      <c r="AV96" s="6">
        <v>0.0</v>
      </c>
      <c r="AW96" s="6">
        <v>1.0</v>
      </c>
      <c r="AX96" s="6">
        <v>0.0</v>
      </c>
      <c r="AY96" s="6">
        <v>1.0</v>
      </c>
      <c r="AZ96" s="6">
        <v>1.0</v>
      </c>
      <c r="BA96" s="6">
        <v>0.0</v>
      </c>
      <c r="BB96" s="6">
        <v>0.0</v>
      </c>
      <c r="BC96" s="7"/>
    </row>
    <row r="97">
      <c r="A97" s="3" t="s">
        <v>117</v>
      </c>
      <c r="B97" s="4" t="s">
        <v>337</v>
      </c>
      <c r="C97" s="4" t="s">
        <v>338</v>
      </c>
      <c r="D97" s="5">
        <v>46026.0</v>
      </c>
      <c r="E97" s="4"/>
      <c r="F97" s="5">
        <v>46026.0</v>
      </c>
      <c r="G97" s="4" t="s">
        <v>125</v>
      </c>
      <c r="H97" s="6">
        <v>2994.0</v>
      </c>
      <c r="I97" s="6">
        <v>2373.0</v>
      </c>
      <c r="J97" s="6">
        <v>20.0</v>
      </c>
      <c r="K97" s="7"/>
      <c r="L97" s="7"/>
      <c r="M97" s="7"/>
      <c r="N97" s="7"/>
      <c r="O97" s="8">
        <v>38.0</v>
      </c>
      <c r="P97" s="6">
        <v>9.0</v>
      </c>
      <c r="Q97" s="9" t="s">
        <v>339</v>
      </c>
      <c r="R97" s="6">
        <v>16.0</v>
      </c>
      <c r="S97" s="8" t="s">
        <v>59</v>
      </c>
      <c r="T97" s="8" t="s">
        <v>65</v>
      </c>
      <c r="U97" s="6">
        <v>428.0</v>
      </c>
      <c r="V97" s="6">
        <v>1961.0</v>
      </c>
      <c r="W97" s="6">
        <v>788.0</v>
      </c>
      <c r="X97" s="6">
        <v>1585.0</v>
      </c>
      <c r="Y97" s="6">
        <v>362.0</v>
      </c>
      <c r="Z97" s="6">
        <v>434.0</v>
      </c>
      <c r="AA97" s="6">
        <v>1527.0</v>
      </c>
      <c r="AB97" s="6">
        <v>66.0</v>
      </c>
      <c r="AC97" s="6">
        <v>461.0</v>
      </c>
      <c r="AD97" s="6">
        <v>544.0</v>
      </c>
      <c r="AE97" s="6">
        <v>1917.0</v>
      </c>
      <c r="AF97" s="6">
        <v>72.0</v>
      </c>
      <c r="AG97" s="6">
        <v>36.0</v>
      </c>
      <c r="AH97" s="6">
        <v>37.0</v>
      </c>
      <c r="AI97" s="6">
        <v>40.0</v>
      </c>
      <c r="AJ97" s="6">
        <v>3.0</v>
      </c>
      <c r="AK97" s="6">
        <v>1.0</v>
      </c>
      <c r="AL97" s="6">
        <v>6.0</v>
      </c>
      <c r="AM97" s="6">
        <v>13.0</v>
      </c>
      <c r="AN97" s="6">
        <v>0.0</v>
      </c>
      <c r="AO97" s="6">
        <v>1.0</v>
      </c>
      <c r="AP97" s="6">
        <v>1.0</v>
      </c>
      <c r="AQ97" s="6">
        <v>3.0</v>
      </c>
      <c r="AR97" s="6">
        <v>4.0</v>
      </c>
      <c r="AS97" s="6">
        <v>1.0</v>
      </c>
      <c r="AT97" s="6">
        <v>7.0</v>
      </c>
      <c r="AU97" s="6">
        <v>8.0</v>
      </c>
      <c r="AV97" s="6">
        <v>0.0</v>
      </c>
      <c r="AW97" s="6">
        <v>1.0</v>
      </c>
      <c r="AX97" s="6">
        <v>1.0</v>
      </c>
      <c r="AY97" s="6">
        <v>0.0</v>
      </c>
      <c r="AZ97" s="6">
        <v>0.0</v>
      </c>
      <c r="BA97" s="6">
        <v>0.0</v>
      </c>
      <c r="BB97" s="6">
        <v>1.0</v>
      </c>
      <c r="BC97" s="7"/>
    </row>
    <row r="98">
      <c r="A98" s="3" t="s">
        <v>117</v>
      </c>
      <c r="B98" s="4" t="s">
        <v>340</v>
      </c>
      <c r="C98" s="4" t="s">
        <v>341</v>
      </c>
      <c r="D98" s="5">
        <v>46044.0</v>
      </c>
      <c r="E98" s="4"/>
      <c r="F98" s="5">
        <v>46045.0</v>
      </c>
      <c r="G98" s="4" t="s">
        <v>134</v>
      </c>
      <c r="H98" s="6">
        <v>3175.0</v>
      </c>
      <c r="I98" s="6">
        <v>2352.0</v>
      </c>
      <c r="J98" s="6">
        <v>9.0</v>
      </c>
      <c r="K98" s="7"/>
      <c r="L98" s="7"/>
      <c r="M98" s="7"/>
      <c r="N98" s="7"/>
      <c r="O98" s="8">
        <v>62.0</v>
      </c>
      <c r="P98" s="6">
        <v>6.0</v>
      </c>
      <c r="Q98" s="9" t="s">
        <v>342</v>
      </c>
      <c r="R98" s="6">
        <v>8.0</v>
      </c>
      <c r="S98" s="10"/>
      <c r="T98" s="10"/>
      <c r="U98" s="6">
        <v>2352.0</v>
      </c>
      <c r="V98" s="6">
        <v>0.0</v>
      </c>
      <c r="W98" s="6">
        <v>2351.0</v>
      </c>
      <c r="X98" s="6">
        <v>1.0</v>
      </c>
      <c r="Y98" s="6">
        <v>2351.0</v>
      </c>
      <c r="Z98" s="6">
        <v>0.0</v>
      </c>
      <c r="AA98" s="6">
        <v>0.0</v>
      </c>
      <c r="AB98" s="6">
        <v>1.0</v>
      </c>
      <c r="AC98" s="6">
        <v>3174.0</v>
      </c>
      <c r="AD98" s="6">
        <v>0.0</v>
      </c>
      <c r="AE98" s="6">
        <v>0.0</v>
      </c>
      <c r="AF98" s="6">
        <v>1.0</v>
      </c>
      <c r="AG98" s="6">
        <v>62.0</v>
      </c>
      <c r="AH98" s="6"/>
      <c r="AI98" s="6"/>
      <c r="AJ98" s="6">
        <v>2.0</v>
      </c>
      <c r="AK98" s="6">
        <v>9.0</v>
      </c>
      <c r="AL98" s="6">
        <v>0.0</v>
      </c>
      <c r="AM98" s="6">
        <v>0.0</v>
      </c>
      <c r="AN98" s="6">
        <v>0.0</v>
      </c>
      <c r="AO98" s="6">
        <v>5.0</v>
      </c>
      <c r="AP98" s="6">
        <v>0.0</v>
      </c>
      <c r="AQ98" s="6">
        <v>0.0</v>
      </c>
      <c r="AR98" s="6">
        <v>1.0</v>
      </c>
      <c r="AS98" s="6">
        <v>8.0</v>
      </c>
      <c r="AT98" s="6">
        <v>0.0</v>
      </c>
      <c r="AU98" s="6">
        <v>0.0</v>
      </c>
      <c r="AV98" s="6">
        <v>0.0</v>
      </c>
      <c r="AW98" s="6">
        <v>3.0</v>
      </c>
      <c r="AX98" s="6">
        <v>0.0</v>
      </c>
      <c r="AY98" s="6">
        <v>3.0</v>
      </c>
      <c r="AZ98" s="6">
        <v>3.0</v>
      </c>
      <c r="BA98" s="6">
        <v>0.0</v>
      </c>
      <c r="BB98" s="6">
        <v>0.0</v>
      </c>
      <c r="BC98" s="7"/>
    </row>
    <row r="99">
      <c r="A99" s="3" t="s">
        <v>117</v>
      </c>
      <c r="B99" s="4" t="s">
        <v>343</v>
      </c>
      <c r="C99" s="4" t="s">
        <v>344</v>
      </c>
      <c r="D99" s="5">
        <v>46045.0</v>
      </c>
      <c r="E99" s="4"/>
      <c r="F99" s="5">
        <v>46045.0</v>
      </c>
      <c r="G99" s="4" t="s">
        <v>183</v>
      </c>
      <c r="H99" s="6">
        <v>3184.0</v>
      </c>
      <c r="I99" s="6">
        <v>2349.0</v>
      </c>
      <c r="J99" s="6">
        <v>13.0</v>
      </c>
      <c r="K99" s="7"/>
      <c r="L99" s="7"/>
      <c r="M99" s="7"/>
      <c r="N99" s="7"/>
      <c r="O99" s="8">
        <v>79.0</v>
      </c>
      <c r="P99" s="6">
        <v>11.0</v>
      </c>
      <c r="Q99" s="9" t="s">
        <v>345</v>
      </c>
      <c r="R99" s="6">
        <v>7.0</v>
      </c>
      <c r="S99" s="10"/>
      <c r="T99" s="10"/>
      <c r="U99" s="6">
        <v>2349.0</v>
      </c>
      <c r="V99" s="6">
        <v>0.0</v>
      </c>
      <c r="W99" s="6">
        <v>2282.0</v>
      </c>
      <c r="X99" s="6">
        <v>67.0</v>
      </c>
      <c r="Y99" s="6">
        <v>2282.0</v>
      </c>
      <c r="Z99" s="6">
        <v>0.0</v>
      </c>
      <c r="AA99" s="6">
        <v>0.0</v>
      </c>
      <c r="AB99" s="6">
        <v>67.0</v>
      </c>
      <c r="AC99" s="6">
        <v>3112.0</v>
      </c>
      <c r="AD99" s="6">
        <v>0.0</v>
      </c>
      <c r="AE99" s="6">
        <v>0.0</v>
      </c>
      <c r="AF99" s="6">
        <v>72.0</v>
      </c>
      <c r="AG99" s="6">
        <v>81.0</v>
      </c>
      <c r="AH99" s="6"/>
      <c r="AI99" s="6"/>
      <c r="AJ99" s="6">
        <v>2.0</v>
      </c>
      <c r="AK99" s="6">
        <v>13.0</v>
      </c>
      <c r="AL99" s="6">
        <v>0.0</v>
      </c>
      <c r="AM99" s="6">
        <v>0.0</v>
      </c>
      <c r="AN99" s="6">
        <v>0.0</v>
      </c>
      <c r="AO99" s="6">
        <v>9.0</v>
      </c>
      <c r="AP99" s="6">
        <v>0.0</v>
      </c>
      <c r="AQ99" s="6">
        <v>0.0</v>
      </c>
      <c r="AR99" s="6">
        <v>2.0</v>
      </c>
      <c r="AS99" s="6">
        <v>7.0</v>
      </c>
      <c r="AT99" s="6">
        <v>0.0</v>
      </c>
      <c r="AU99" s="6">
        <v>0.0</v>
      </c>
      <c r="AV99" s="6">
        <v>0.0</v>
      </c>
      <c r="AW99" s="7"/>
      <c r="AX99" s="7"/>
      <c r="AY99" s="7"/>
      <c r="AZ99" s="7"/>
      <c r="BA99" s="7"/>
      <c r="BB99" s="7"/>
      <c r="BC99" s="7"/>
    </row>
    <row r="100">
      <c r="A100" s="3" t="s">
        <v>117</v>
      </c>
      <c r="B100" s="4" t="s">
        <v>346</v>
      </c>
      <c r="C100" s="4" t="s">
        <v>347</v>
      </c>
      <c r="D100" s="5">
        <v>46027.0</v>
      </c>
      <c r="E100" s="4"/>
      <c r="F100" s="5">
        <v>46027.0</v>
      </c>
      <c r="G100" s="4" t="s">
        <v>125</v>
      </c>
      <c r="H100" s="6">
        <v>4110.0</v>
      </c>
      <c r="I100" s="6">
        <v>2318.0</v>
      </c>
      <c r="J100" s="6">
        <v>25.0</v>
      </c>
      <c r="K100" s="7"/>
      <c r="L100" s="7"/>
      <c r="M100" s="7"/>
      <c r="N100" s="7"/>
      <c r="O100" s="8">
        <v>48.0</v>
      </c>
      <c r="P100" s="6">
        <v>6.0</v>
      </c>
      <c r="Q100" s="9" t="s">
        <v>348</v>
      </c>
      <c r="R100" s="6">
        <v>11.0</v>
      </c>
      <c r="S100" s="8" t="s">
        <v>59</v>
      </c>
      <c r="T100" s="8" t="s">
        <v>65</v>
      </c>
      <c r="U100" s="6">
        <v>158.0</v>
      </c>
      <c r="V100" s="6">
        <v>2166.0</v>
      </c>
      <c r="W100" s="6">
        <v>697.0</v>
      </c>
      <c r="X100" s="6">
        <v>1621.0</v>
      </c>
      <c r="Y100" s="6">
        <v>147.0</v>
      </c>
      <c r="Z100" s="6">
        <v>552.0</v>
      </c>
      <c r="AA100" s="6">
        <v>1614.0</v>
      </c>
      <c r="AB100" s="6">
        <v>11.0</v>
      </c>
      <c r="AC100" s="6">
        <v>223.0</v>
      </c>
      <c r="AD100" s="6">
        <v>846.0</v>
      </c>
      <c r="AE100" s="6">
        <v>3026.0</v>
      </c>
      <c r="AF100" s="6">
        <v>15.0</v>
      </c>
      <c r="AG100" s="6">
        <v>41.0</v>
      </c>
      <c r="AH100" s="6">
        <v>41.0</v>
      </c>
      <c r="AI100" s="6">
        <v>52.0</v>
      </c>
      <c r="AJ100" s="6">
        <v>17.0</v>
      </c>
      <c r="AK100" s="6">
        <v>2.0</v>
      </c>
      <c r="AL100" s="6">
        <v>6.0</v>
      </c>
      <c r="AM100" s="6">
        <v>17.0</v>
      </c>
      <c r="AN100" s="6">
        <v>0.0</v>
      </c>
      <c r="AO100" s="6">
        <v>0.0</v>
      </c>
      <c r="AP100" s="6">
        <v>1.0</v>
      </c>
      <c r="AQ100" s="6">
        <v>5.0</v>
      </c>
      <c r="AR100" s="6">
        <v>0.0</v>
      </c>
      <c r="AS100" s="6">
        <v>1.0</v>
      </c>
      <c r="AT100" s="6">
        <v>3.0</v>
      </c>
      <c r="AU100" s="6">
        <v>7.0</v>
      </c>
      <c r="AV100" s="6">
        <v>0.0</v>
      </c>
      <c r="AW100" s="6">
        <v>1739.0</v>
      </c>
      <c r="AX100" s="6">
        <v>1686.0</v>
      </c>
      <c r="AY100" s="6">
        <v>446.0</v>
      </c>
      <c r="AZ100" s="6">
        <v>52.0</v>
      </c>
      <c r="BA100" s="6">
        <v>395.0</v>
      </c>
      <c r="BB100" s="6">
        <v>1291.0</v>
      </c>
      <c r="BC100" s="7"/>
    </row>
    <row r="101">
      <c r="A101" s="3" t="s">
        <v>117</v>
      </c>
      <c r="B101" s="4" t="s">
        <v>258</v>
      </c>
      <c r="C101" s="4" t="s">
        <v>259</v>
      </c>
      <c r="D101" s="5">
        <v>46052.0</v>
      </c>
      <c r="E101" s="4"/>
      <c r="F101" s="5">
        <v>46053.0</v>
      </c>
      <c r="G101" s="4" t="s">
        <v>125</v>
      </c>
      <c r="H101" s="6">
        <v>2954.0</v>
      </c>
      <c r="I101" s="6">
        <v>2240.0</v>
      </c>
      <c r="J101" s="6">
        <v>10.0</v>
      </c>
      <c r="K101" s="7"/>
      <c r="L101" s="7"/>
      <c r="M101" s="7"/>
      <c r="N101" s="7"/>
      <c r="O101" s="8">
        <v>96.0</v>
      </c>
      <c r="P101" s="6">
        <v>18.0</v>
      </c>
      <c r="Q101" s="9" t="s">
        <v>260</v>
      </c>
      <c r="R101" s="6">
        <v>19.0</v>
      </c>
      <c r="S101" s="10"/>
      <c r="T101" s="10"/>
      <c r="U101" s="6">
        <v>2240.0</v>
      </c>
      <c r="V101" s="6">
        <v>0.0</v>
      </c>
      <c r="W101" s="6">
        <v>2236.0</v>
      </c>
      <c r="X101" s="6">
        <v>4.0</v>
      </c>
      <c r="Y101" s="6">
        <v>2236.0</v>
      </c>
      <c r="Z101" s="6">
        <v>0.0</v>
      </c>
      <c r="AA101" s="6">
        <v>0.0</v>
      </c>
      <c r="AB101" s="6">
        <v>4.0</v>
      </c>
      <c r="AC101" s="6">
        <v>2949.0</v>
      </c>
      <c r="AD101" s="6">
        <v>0.0</v>
      </c>
      <c r="AE101" s="6">
        <v>0.0</v>
      </c>
      <c r="AF101" s="6">
        <v>5.0</v>
      </c>
      <c r="AG101" s="6">
        <v>97.0</v>
      </c>
      <c r="AH101" s="6"/>
      <c r="AI101" s="6"/>
      <c r="AJ101" s="6">
        <v>2.0</v>
      </c>
      <c r="AK101" s="6">
        <v>10.0</v>
      </c>
      <c r="AL101" s="6">
        <v>0.0</v>
      </c>
      <c r="AM101" s="6">
        <v>0.0</v>
      </c>
      <c r="AN101" s="6">
        <v>0.0</v>
      </c>
      <c r="AO101" s="6">
        <v>4.0</v>
      </c>
      <c r="AP101" s="6">
        <v>0.0</v>
      </c>
      <c r="AQ101" s="6">
        <v>0.0</v>
      </c>
      <c r="AR101" s="6">
        <v>14.0</v>
      </c>
      <c r="AS101" s="6">
        <v>19.0</v>
      </c>
      <c r="AT101" s="6">
        <v>0.0</v>
      </c>
      <c r="AU101" s="6">
        <v>0.0</v>
      </c>
      <c r="AV101" s="6">
        <v>0.0</v>
      </c>
      <c r="AW101" s="7"/>
      <c r="AX101" s="7"/>
      <c r="AY101" s="7"/>
      <c r="AZ101" s="7"/>
      <c r="BA101" s="7"/>
      <c r="BB101" s="7"/>
      <c r="BC101" s="7"/>
    </row>
    <row r="102">
      <c r="A102" s="3" t="s">
        <v>117</v>
      </c>
      <c r="B102" s="4" t="s">
        <v>349</v>
      </c>
      <c r="C102" s="4" t="s">
        <v>350</v>
      </c>
      <c r="D102" s="5">
        <v>46034.0</v>
      </c>
      <c r="E102" s="4"/>
      <c r="F102" s="5">
        <v>46034.0</v>
      </c>
      <c r="G102" s="4" t="s">
        <v>134</v>
      </c>
      <c r="H102" s="6">
        <v>2852.0</v>
      </c>
      <c r="I102" s="6">
        <v>2204.0</v>
      </c>
      <c r="J102" s="6">
        <v>7.0</v>
      </c>
      <c r="K102" s="7"/>
      <c r="L102" s="7"/>
      <c r="M102" s="7"/>
      <c r="N102" s="7"/>
      <c r="O102" s="8">
        <v>59.0</v>
      </c>
      <c r="P102" s="6">
        <v>9.0</v>
      </c>
      <c r="Q102" s="9" t="s">
        <v>351</v>
      </c>
      <c r="R102" s="6">
        <v>6.0</v>
      </c>
      <c r="S102" s="10"/>
      <c r="T102" s="10"/>
      <c r="U102" s="6">
        <v>2204.0</v>
      </c>
      <c r="V102" s="6">
        <v>0.0</v>
      </c>
      <c r="W102" s="6">
        <v>2158.0</v>
      </c>
      <c r="X102" s="6">
        <v>46.0</v>
      </c>
      <c r="Y102" s="6">
        <v>2158.0</v>
      </c>
      <c r="Z102" s="6">
        <v>0.0</v>
      </c>
      <c r="AA102" s="6">
        <v>0.0</v>
      </c>
      <c r="AB102" s="6">
        <v>46.0</v>
      </c>
      <c r="AC102" s="6">
        <v>2802.0</v>
      </c>
      <c r="AD102" s="6">
        <v>0.0</v>
      </c>
      <c r="AE102" s="6">
        <v>0.0</v>
      </c>
      <c r="AF102" s="6">
        <v>50.0</v>
      </c>
      <c r="AG102" s="6">
        <v>60.0</v>
      </c>
      <c r="AH102" s="6"/>
      <c r="AI102" s="6"/>
      <c r="AJ102" s="6">
        <v>2.0</v>
      </c>
      <c r="AK102" s="6">
        <v>7.0</v>
      </c>
      <c r="AL102" s="6">
        <v>0.0</v>
      </c>
      <c r="AM102" s="6">
        <v>0.0</v>
      </c>
      <c r="AN102" s="6">
        <v>0.0</v>
      </c>
      <c r="AO102" s="6">
        <v>6.0</v>
      </c>
      <c r="AP102" s="6">
        <v>0.0</v>
      </c>
      <c r="AQ102" s="6">
        <v>0.0</v>
      </c>
      <c r="AR102" s="6">
        <v>3.0</v>
      </c>
      <c r="AS102" s="6">
        <v>6.0</v>
      </c>
      <c r="AT102" s="6">
        <v>0.0</v>
      </c>
      <c r="AU102" s="6">
        <v>0.0</v>
      </c>
      <c r="AV102" s="6">
        <v>0.0</v>
      </c>
      <c r="AW102" s="6">
        <v>511.0</v>
      </c>
      <c r="AX102" s="6">
        <v>0.0</v>
      </c>
      <c r="AY102" s="6">
        <v>511.0</v>
      </c>
      <c r="AZ102" s="6">
        <v>511.0</v>
      </c>
      <c r="BA102" s="6">
        <v>0.0</v>
      </c>
      <c r="BB102" s="6">
        <v>0.0</v>
      </c>
      <c r="BC102" s="7"/>
    </row>
    <row r="103">
      <c r="A103" s="3" t="s">
        <v>117</v>
      </c>
      <c r="B103" s="4" t="s">
        <v>352</v>
      </c>
      <c r="C103" s="4" t="s">
        <v>353</v>
      </c>
      <c r="D103" s="5">
        <v>46048.0</v>
      </c>
      <c r="E103" s="4"/>
      <c r="F103" s="5">
        <v>46049.0</v>
      </c>
      <c r="G103" s="4" t="s">
        <v>144</v>
      </c>
      <c r="H103" s="6">
        <v>3269.0</v>
      </c>
      <c r="I103" s="6">
        <v>2149.0</v>
      </c>
      <c r="J103" s="6">
        <v>14.0</v>
      </c>
      <c r="K103" s="7"/>
      <c r="L103" s="7"/>
      <c r="M103" s="7"/>
      <c r="N103" s="7"/>
      <c r="O103" s="8">
        <v>94.0</v>
      </c>
      <c r="P103" s="6">
        <v>14.0</v>
      </c>
      <c r="Q103" s="9" t="s">
        <v>354</v>
      </c>
      <c r="R103" s="6">
        <v>25.0</v>
      </c>
      <c r="S103" s="8" t="s">
        <v>59</v>
      </c>
      <c r="T103" s="8" t="s">
        <v>65</v>
      </c>
      <c r="U103" s="6">
        <v>1.0</v>
      </c>
      <c r="V103" s="6">
        <v>2149.0</v>
      </c>
      <c r="W103" s="6">
        <v>624.0</v>
      </c>
      <c r="X103" s="6">
        <v>1525.0</v>
      </c>
      <c r="Y103" s="6">
        <v>0.0</v>
      </c>
      <c r="Z103" s="6">
        <v>624.0</v>
      </c>
      <c r="AA103" s="6">
        <v>1525.0</v>
      </c>
      <c r="AB103" s="6">
        <v>1.0</v>
      </c>
      <c r="AC103" s="6">
        <v>0.0</v>
      </c>
      <c r="AD103" s="6">
        <v>895.0</v>
      </c>
      <c r="AE103" s="6">
        <v>2373.0</v>
      </c>
      <c r="AF103" s="6">
        <v>1.0</v>
      </c>
      <c r="AG103" s="7"/>
      <c r="AH103" s="6">
        <v>88.0</v>
      </c>
      <c r="AI103" s="6">
        <v>97.0</v>
      </c>
      <c r="AJ103" s="6">
        <v>11.0</v>
      </c>
      <c r="AK103" s="6">
        <v>0.0</v>
      </c>
      <c r="AL103" s="6">
        <v>9.0</v>
      </c>
      <c r="AM103" s="6">
        <v>5.0</v>
      </c>
      <c r="AN103" s="6">
        <v>0.0</v>
      </c>
      <c r="AO103" s="6">
        <v>0.0</v>
      </c>
      <c r="AP103" s="6">
        <v>4.0</v>
      </c>
      <c r="AQ103" s="6">
        <v>10.0</v>
      </c>
      <c r="AR103" s="6">
        <v>0.0</v>
      </c>
      <c r="AS103" s="6">
        <v>0.0</v>
      </c>
      <c r="AT103" s="6">
        <v>12.0</v>
      </c>
      <c r="AU103" s="6">
        <v>13.0</v>
      </c>
      <c r="AV103" s="6">
        <v>0.0</v>
      </c>
      <c r="AW103" s="6">
        <v>1449.0</v>
      </c>
      <c r="AX103" s="6">
        <v>1449.0</v>
      </c>
      <c r="AY103" s="6">
        <v>353.0</v>
      </c>
      <c r="AZ103" s="6">
        <v>0.0</v>
      </c>
      <c r="BA103" s="6">
        <v>353.0</v>
      </c>
      <c r="BB103" s="6">
        <v>1096.0</v>
      </c>
      <c r="BC103" s="7"/>
    </row>
    <row r="104">
      <c r="A104" s="3" t="s">
        <v>117</v>
      </c>
      <c r="B104" s="4" t="s">
        <v>355</v>
      </c>
      <c r="C104" s="4" t="s">
        <v>356</v>
      </c>
      <c r="D104" s="5">
        <v>46024.0</v>
      </c>
      <c r="E104" s="4"/>
      <c r="F104" s="5">
        <v>46024.0</v>
      </c>
      <c r="G104" s="4" t="s">
        <v>183</v>
      </c>
      <c r="H104" s="6">
        <v>2573.0</v>
      </c>
      <c r="I104" s="6">
        <v>1979.0</v>
      </c>
      <c r="J104" s="6">
        <v>10.0</v>
      </c>
      <c r="K104" s="7"/>
      <c r="L104" s="7"/>
      <c r="M104" s="7"/>
      <c r="N104" s="7"/>
      <c r="O104" s="8">
        <v>64.0</v>
      </c>
      <c r="P104" s="6">
        <v>8.0</v>
      </c>
      <c r="Q104" s="9" t="s">
        <v>357</v>
      </c>
      <c r="R104" s="6">
        <v>6.0</v>
      </c>
      <c r="S104" s="10"/>
      <c r="T104" s="10"/>
      <c r="U104" s="6">
        <v>1979.0</v>
      </c>
      <c r="V104" s="6">
        <v>0.0</v>
      </c>
      <c r="W104" s="6">
        <v>1953.0</v>
      </c>
      <c r="X104" s="6">
        <v>26.0</v>
      </c>
      <c r="Y104" s="6">
        <v>1953.0</v>
      </c>
      <c r="Z104" s="6">
        <v>0.0</v>
      </c>
      <c r="AA104" s="6">
        <v>0.0</v>
      </c>
      <c r="AB104" s="6">
        <v>26.0</v>
      </c>
      <c r="AC104" s="6">
        <v>2547.0</v>
      </c>
      <c r="AD104" s="6">
        <v>0.0</v>
      </c>
      <c r="AE104" s="6">
        <v>0.0</v>
      </c>
      <c r="AF104" s="6">
        <v>26.0</v>
      </c>
      <c r="AG104" s="6">
        <v>65.0</v>
      </c>
      <c r="AH104" s="6"/>
      <c r="AI104" s="6"/>
      <c r="AJ104" s="6">
        <v>1.0</v>
      </c>
      <c r="AK104" s="6">
        <v>10.0</v>
      </c>
      <c r="AL104" s="6">
        <v>0.0</v>
      </c>
      <c r="AM104" s="6">
        <v>0.0</v>
      </c>
      <c r="AN104" s="6">
        <v>0.0</v>
      </c>
      <c r="AO104" s="6">
        <v>1.0</v>
      </c>
      <c r="AP104" s="6">
        <v>0.0</v>
      </c>
      <c r="AQ104" s="6">
        <v>0.0</v>
      </c>
      <c r="AR104" s="6">
        <v>7.0</v>
      </c>
      <c r="AS104" s="6">
        <v>6.0</v>
      </c>
      <c r="AT104" s="6">
        <v>0.0</v>
      </c>
      <c r="AU104" s="6">
        <v>0.0</v>
      </c>
      <c r="AV104" s="6">
        <v>0.0</v>
      </c>
      <c r="AW104" s="6">
        <v>1.0</v>
      </c>
      <c r="AX104" s="6">
        <v>0.0</v>
      </c>
      <c r="AY104" s="6">
        <v>1.0</v>
      </c>
      <c r="AZ104" s="6">
        <v>1.0</v>
      </c>
      <c r="BA104" s="6">
        <v>0.0</v>
      </c>
      <c r="BB104" s="6">
        <v>0.0</v>
      </c>
      <c r="BC104" s="7"/>
    </row>
    <row r="105">
      <c r="A105" s="3" t="s">
        <v>117</v>
      </c>
      <c r="B105" s="4" t="s">
        <v>358</v>
      </c>
      <c r="C105" s="4" t="s">
        <v>359</v>
      </c>
      <c r="D105" s="5">
        <v>46037.0</v>
      </c>
      <c r="E105" s="4"/>
      <c r="F105" s="5">
        <v>46037.0</v>
      </c>
      <c r="G105" s="4" t="s">
        <v>125</v>
      </c>
      <c r="H105" s="6">
        <v>2670.0</v>
      </c>
      <c r="I105" s="6">
        <v>1934.0</v>
      </c>
      <c r="J105" s="6">
        <v>37.0</v>
      </c>
      <c r="K105" s="7"/>
      <c r="L105" s="7"/>
      <c r="M105" s="7"/>
      <c r="N105" s="7"/>
      <c r="O105" s="8">
        <v>43.0</v>
      </c>
      <c r="P105" s="6">
        <v>6.0</v>
      </c>
      <c r="Q105" s="9" t="s">
        <v>360</v>
      </c>
      <c r="R105" s="6">
        <v>13.0</v>
      </c>
      <c r="S105" s="10"/>
      <c r="T105" s="10"/>
      <c r="U105" s="6">
        <v>1934.0</v>
      </c>
      <c r="V105" s="6">
        <v>0.0</v>
      </c>
      <c r="W105" s="6">
        <v>1899.0</v>
      </c>
      <c r="X105" s="6">
        <v>35.0</v>
      </c>
      <c r="Y105" s="6">
        <v>1899.0</v>
      </c>
      <c r="Z105" s="6">
        <v>0.0</v>
      </c>
      <c r="AA105" s="6">
        <v>0.0</v>
      </c>
      <c r="AB105" s="6">
        <v>35.0</v>
      </c>
      <c r="AC105" s="6">
        <v>2631.0</v>
      </c>
      <c r="AD105" s="6">
        <v>0.0</v>
      </c>
      <c r="AE105" s="6">
        <v>0.0</v>
      </c>
      <c r="AF105" s="6">
        <v>39.0</v>
      </c>
      <c r="AG105" s="6">
        <v>44.0</v>
      </c>
      <c r="AH105" s="6"/>
      <c r="AI105" s="6"/>
      <c r="AJ105" s="6">
        <v>1.0</v>
      </c>
      <c r="AK105" s="6">
        <v>37.0</v>
      </c>
      <c r="AL105" s="6">
        <v>0.0</v>
      </c>
      <c r="AM105" s="6">
        <v>0.0</v>
      </c>
      <c r="AN105" s="6">
        <v>0.0</v>
      </c>
      <c r="AO105" s="6">
        <v>4.0</v>
      </c>
      <c r="AP105" s="6">
        <v>0.0</v>
      </c>
      <c r="AQ105" s="6">
        <v>0.0</v>
      </c>
      <c r="AR105" s="6">
        <v>2.0</v>
      </c>
      <c r="AS105" s="6">
        <v>13.0</v>
      </c>
      <c r="AT105" s="6">
        <v>0.0</v>
      </c>
      <c r="AU105" s="6">
        <v>0.0</v>
      </c>
      <c r="AV105" s="6">
        <v>0.0</v>
      </c>
      <c r="AW105" s="6">
        <v>743.0</v>
      </c>
      <c r="AX105" s="6">
        <v>0.0</v>
      </c>
      <c r="AY105" s="6">
        <v>743.0</v>
      </c>
      <c r="AZ105" s="6">
        <v>743.0</v>
      </c>
      <c r="BA105" s="6">
        <v>0.0</v>
      </c>
      <c r="BB105" s="6">
        <v>0.0</v>
      </c>
      <c r="BC105" s="7"/>
    </row>
    <row r="106">
      <c r="A106" s="3" t="s">
        <v>117</v>
      </c>
      <c r="B106" s="4" t="s">
        <v>361</v>
      </c>
      <c r="C106" s="4" t="s">
        <v>362</v>
      </c>
      <c r="D106" s="5">
        <v>46052.0</v>
      </c>
      <c r="E106" s="4"/>
      <c r="F106" s="5">
        <v>46052.0</v>
      </c>
      <c r="G106" s="4" t="s">
        <v>120</v>
      </c>
      <c r="H106" s="6">
        <v>2873.0</v>
      </c>
      <c r="I106" s="6">
        <v>1877.0</v>
      </c>
      <c r="J106" s="6">
        <v>17.0</v>
      </c>
      <c r="K106" s="7"/>
      <c r="L106" s="7"/>
      <c r="M106" s="7"/>
      <c r="N106" s="7"/>
      <c r="O106" s="8">
        <v>44.0</v>
      </c>
      <c r="P106" s="6">
        <v>28.0</v>
      </c>
      <c r="Q106" s="9" t="s">
        <v>363</v>
      </c>
      <c r="R106" s="6">
        <v>11.0</v>
      </c>
      <c r="S106" s="8" t="s">
        <v>59</v>
      </c>
      <c r="T106" s="8" t="s">
        <v>65</v>
      </c>
      <c r="U106" s="6">
        <v>388.0</v>
      </c>
      <c r="V106" s="6">
        <v>1498.0</v>
      </c>
      <c r="W106" s="6">
        <v>690.0</v>
      </c>
      <c r="X106" s="6">
        <v>1187.0</v>
      </c>
      <c r="Y106" s="6">
        <v>356.0</v>
      </c>
      <c r="Z106" s="6">
        <v>336.0</v>
      </c>
      <c r="AA106" s="6">
        <v>1162.0</v>
      </c>
      <c r="AB106" s="6">
        <v>32.0</v>
      </c>
      <c r="AC106" s="6">
        <v>495.0</v>
      </c>
      <c r="AD106" s="6">
        <v>494.0</v>
      </c>
      <c r="AE106" s="6">
        <v>1850.0</v>
      </c>
      <c r="AF106" s="6">
        <v>34.0</v>
      </c>
      <c r="AG106" s="6">
        <v>40.0</v>
      </c>
      <c r="AH106" s="6">
        <v>34.0</v>
      </c>
      <c r="AI106" s="6">
        <v>49.0</v>
      </c>
      <c r="AJ106" s="6">
        <v>9.0</v>
      </c>
      <c r="AK106" s="6">
        <v>1.0</v>
      </c>
      <c r="AL106" s="6">
        <v>11.0</v>
      </c>
      <c r="AM106" s="6">
        <v>5.0</v>
      </c>
      <c r="AN106" s="6">
        <v>0.0</v>
      </c>
      <c r="AO106" s="6">
        <v>3.0</v>
      </c>
      <c r="AP106" s="6">
        <v>3.0</v>
      </c>
      <c r="AQ106" s="6">
        <v>15.0</v>
      </c>
      <c r="AR106" s="6">
        <v>7.0</v>
      </c>
      <c r="AS106" s="6">
        <v>3.0</v>
      </c>
      <c r="AT106" s="6">
        <v>5.0</v>
      </c>
      <c r="AU106" s="6">
        <v>3.0</v>
      </c>
      <c r="AV106" s="6">
        <v>0.0</v>
      </c>
      <c r="AW106" s="6">
        <v>1316.0</v>
      </c>
      <c r="AX106" s="6">
        <v>1096.0</v>
      </c>
      <c r="AY106" s="6">
        <v>482.0</v>
      </c>
      <c r="AZ106" s="6">
        <v>207.0</v>
      </c>
      <c r="BA106" s="6">
        <v>275.0</v>
      </c>
      <c r="BB106" s="6">
        <v>821.0</v>
      </c>
      <c r="BC106" s="7"/>
    </row>
    <row r="107">
      <c r="A107" s="3" t="s">
        <v>117</v>
      </c>
      <c r="B107" s="4" t="s">
        <v>364</v>
      </c>
      <c r="C107" s="4" t="s">
        <v>365</v>
      </c>
      <c r="D107" s="5">
        <v>46036.0</v>
      </c>
      <c r="E107" s="4"/>
      <c r="F107" s="5">
        <v>46036.0</v>
      </c>
      <c r="G107" s="4" t="s">
        <v>125</v>
      </c>
      <c r="H107" s="6">
        <v>2475.0</v>
      </c>
      <c r="I107" s="6">
        <v>1851.0</v>
      </c>
      <c r="J107" s="6">
        <v>20.0</v>
      </c>
      <c r="K107" s="7"/>
      <c r="L107" s="7"/>
      <c r="M107" s="7"/>
      <c r="N107" s="7"/>
      <c r="O107" s="8">
        <v>45.0</v>
      </c>
      <c r="P107" s="6">
        <v>8.0</v>
      </c>
      <c r="Q107" s="9" t="s">
        <v>366</v>
      </c>
      <c r="R107" s="6">
        <v>9.0</v>
      </c>
      <c r="S107" s="8" t="s">
        <v>59</v>
      </c>
      <c r="T107" s="8" t="s">
        <v>65</v>
      </c>
      <c r="U107" s="6">
        <v>803.0</v>
      </c>
      <c r="V107" s="6">
        <v>1058.0</v>
      </c>
      <c r="W107" s="6">
        <v>992.0</v>
      </c>
      <c r="X107" s="6">
        <v>859.0</v>
      </c>
      <c r="Y107" s="6">
        <v>787.0</v>
      </c>
      <c r="Z107" s="6">
        <v>209.0</v>
      </c>
      <c r="AA107" s="6">
        <v>849.0</v>
      </c>
      <c r="AB107" s="6">
        <v>16.0</v>
      </c>
      <c r="AC107" s="6">
        <v>1046.0</v>
      </c>
      <c r="AD107" s="6">
        <v>280.0</v>
      </c>
      <c r="AE107" s="6">
        <v>1132.0</v>
      </c>
      <c r="AF107" s="6">
        <v>17.0</v>
      </c>
      <c r="AG107" s="6">
        <v>42.0</v>
      </c>
      <c r="AH107" s="6">
        <v>39.0</v>
      </c>
      <c r="AI107" s="6">
        <v>51.0</v>
      </c>
      <c r="AJ107" s="6">
        <v>3.0</v>
      </c>
      <c r="AK107" s="6">
        <v>12.0</v>
      </c>
      <c r="AL107" s="6">
        <v>2.0</v>
      </c>
      <c r="AM107" s="6">
        <v>6.0</v>
      </c>
      <c r="AN107" s="6">
        <v>0.0</v>
      </c>
      <c r="AO107" s="6">
        <v>3.0</v>
      </c>
      <c r="AP107" s="6">
        <v>1.0</v>
      </c>
      <c r="AQ107" s="6">
        <v>1.0</v>
      </c>
      <c r="AR107" s="6">
        <v>3.0</v>
      </c>
      <c r="AS107" s="6">
        <v>3.0</v>
      </c>
      <c r="AT107" s="6">
        <v>3.0</v>
      </c>
      <c r="AU107" s="6">
        <v>3.0</v>
      </c>
      <c r="AV107" s="6">
        <v>0.0</v>
      </c>
      <c r="AW107" s="6">
        <v>511.0</v>
      </c>
      <c r="AX107" s="6">
        <v>0.0</v>
      </c>
      <c r="AY107" s="6">
        <v>511.0</v>
      </c>
      <c r="AZ107" s="6">
        <v>511.0</v>
      </c>
      <c r="BA107" s="6">
        <v>0.0</v>
      </c>
      <c r="BB107" s="6">
        <v>0.0</v>
      </c>
      <c r="BC107" s="7"/>
    </row>
    <row r="108">
      <c r="A108" s="3" t="s">
        <v>117</v>
      </c>
      <c r="B108" s="4" t="s">
        <v>367</v>
      </c>
      <c r="C108" s="4" t="s">
        <v>368</v>
      </c>
      <c r="D108" s="5">
        <v>46042.0</v>
      </c>
      <c r="E108" s="4"/>
      <c r="F108" s="5">
        <v>46043.0</v>
      </c>
      <c r="G108" s="4" t="s">
        <v>134</v>
      </c>
      <c r="H108" s="6">
        <v>2280.0</v>
      </c>
      <c r="I108" s="6">
        <v>1784.0</v>
      </c>
      <c r="J108" s="6">
        <v>19.0</v>
      </c>
      <c r="K108" s="6">
        <v>18.0</v>
      </c>
      <c r="L108" s="6">
        <v>0.0</v>
      </c>
      <c r="M108" s="6">
        <v>0.0</v>
      </c>
      <c r="N108" s="6">
        <v>0.0</v>
      </c>
      <c r="O108" s="8">
        <v>41.0</v>
      </c>
      <c r="P108" s="6">
        <v>1.0</v>
      </c>
      <c r="Q108" s="9" t="s">
        <v>369</v>
      </c>
      <c r="R108" s="6">
        <v>7.0</v>
      </c>
      <c r="S108" s="10"/>
      <c r="T108" s="10"/>
      <c r="U108" s="6">
        <v>1784.0</v>
      </c>
      <c r="V108" s="6">
        <v>0.0</v>
      </c>
      <c r="W108" s="6">
        <v>1783.0</v>
      </c>
      <c r="X108" s="6">
        <v>1.0</v>
      </c>
      <c r="Y108" s="6">
        <v>1783.0</v>
      </c>
      <c r="Z108" s="6">
        <v>0.0</v>
      </c>
      <c r="AA108" s="6">
        <v>0.0</v>
      </c>
      <c r="AB108" s="6">
        <v>1.0</v>
      </c>
      <c r="AC108" s="6">
        <v>2279.0</v>
      </c>
      <c r="AD108" s="6">
        <v>0.0</v>
      </c>
      <c r="AE108" s="6">
        <v>0.0</v>
      </c>
      <c r="AF108" s="6">
        <v>1.0</v>
      </c>
      <c r="AG108" s="6">
        <v>41.0</v>
      </c>
      <c r="AH108" s="6"/>
      <c r="AI108" s="6"/>
      <c r="AJ108" s="6">
        <v>2.0</v>
      </c>
      <c r="AK108" s="6">
        <v>19.0</v>
      </c>
      <c r="AL108" s="6">
        <v>0.0</v>
      </c>
      <c r="AM108" s="6">
        <v>0.0</v>
      </c>
      <c r="AN108" s="6">
        <v>0.0</v>
      </c>
      <c r="AO108" s="6">
        <v>1.0</v>
      </c>
      <c r="AP108" s="6">
        <v>0.0</v>
      </c>
      <c r="AQ108" s="6">
        <v>0.0</v>
      </c>
      <c r="AR108" s="6">
        <v>0.0</v>
      </c>
      <c r="AS108" s="6">
        <v>7.0</v>
      </c>
      <c r="AT108" s="6">
        <v>0.0</v>
      </c>
      <c r="AU108" s="6">
        <v>0.0</v>
      </c>
      <c r="AV108" s="6">
        <v>0.0</v>
      </c>
      <c r="AW108" s="7"/>
      <c r="AX108" s="7"/>
      <c r="AY108" s="7"/>
      <c r="AZ108" s="7"/>
      <c r="BA108" s="7"/>
      <c r="BB108" s="7"/>
      <c r="BC108" s="7"/>
    </row>
    <row r="109">
      <c r="A109" s="3" t="s">
        <v>117</v>
      </c>
      <c r="B109" s="4" t="s">
        <v>370</v>
      </c>
      <c r="C109" s="4" t="s">
        <v>371</v>
      </c>
      <c r="D109" s="5">
        <v>46031.0</v>
      </c>
      <c r="E109" s="4"/>
      <c r="F109" s="5">
        <v>46031.0</v>
      </c>
      <c r="G109" s="4" t="s">
        <v>183</v>
      </c>
      <c r="H109" s="6">
        <v>2658.0</v>
      </c>
      <c r="I109" s="6">
        <v>1717.0</v>
      </c>
      <c r="J109" s="6">
        <v>36.0</v>
      </c>
      <c r="K109" s="7"/>
      <c r="L109" s="7"/>
      <c r="M109" s="7"/>
      <c r="N109" s="7"/>
      <c r="O109" s="8">
        <v>128.0</v>
      </c>
      <c r="P109" s="6">
        <v>9.0</v>
      </c>
      <c r="Q109" s="9" t="s">
        <v>372</v>
      </c>
      <c r="R109" s="6">
        <v>29.0</v>
      </c>
      <c r="S109" s="8" t="s">
        <v>59</v>
      </c>
      <c r="T109" s="8" t="s">
        <v>65</v>
      </c>
      <c r="U109" s="6">
        <v>1056.0</v>
      </c>
      <c r="V109" s="6">
        <v>666.0</v>
      </c>
      <c r="W109" s="6">
        <v>1282.0</v>
      </c>
      <c r="X109" s="6">
        <v>435.0</v>
      </c>
      <c r="Y109" s="6">
        <v>989.0</v>
      </c>
      <c r="Z109" s="6">
        <v>296.0</v>
      </c>
      <c r="AA109" s="6">
        <v>370.0</v>
      </c>
      <c r="AB109" s="6">
        <v>67.0</v>
      </c>
      <c r="AC109" s="6">
        <v>1533.0</v>
      </c>
      <c r="AD109" s="6">
        <v>482.0</v>
      </c>
      <c r="AE109" s="6">
        <v>572.0</v>
      </c>
      <c r="AF109" s="6">
        <v>71.0</v>
      </c>
      <c r="AG109" s="6">
        <v>128.0</v>
      </c>
      <c r="AH109" s="6">
        <v>143.0</v>
      </c>
      <c r="AI109" s="6">
        <v>137.0</v>
      </c>
      <c r="AJ109" s="6">
        <v>1.0</v>
      </c>
      <c r="AK109" s="6">
        <v>23.0</v>
      </c>
      <c r="AL109" s="6">
        <v>8.0</v>
      </c>
      <c r="AM109" s="6">
        <v>5.0</v>
      </c>
      <c r="AN109" s="6">
        <v>0.0</v>
      </c>
      <c r="AO109" s="6">
        <v>4.0</v>
      </c>
      <c r="AP109" s="6">
        <v>1.0</v>
      </c>
      <c r="AQ109" s="6">
        <v>3.0</v>
      </c>
      <c r="AR109" s="6">
        <v>1.0</v>
      </c>
      <c r="AS109" s="6">
        <v>13.0</v>
      </c>
      <c r="AT109" s="6">
        <v>8.0</v>
      </c>
      <c r="AU109" s="6">
        <v>8.0</v>
      </c>
      <c r="AV109" s="6">
        <v>0.0</v>
      </c>
      <c r="AW109" s="6">
        <v>356.0</v>
      </c>
      <c r="AX109" s="6">
        <v>146.0</v>
      </c>
      <c r="AY109" s="6">
        <v>356.0</v>
      </c>
      <c r="AZ109" s="6">
        <v>210.0</v>
      </c>
      <c r="BA109" s="6">
        <v>146.0</v>
      </c>
      <c r="BB109" s="6">
        <v>0.0</v>
      </c>
      <c r="BC109" s="7"/>
    </row>
    <row r="110">
      <c r="A110" s="3" t="s">
        <v>117</v>
      </c>
      <c r="B110" s="4" t="s">
        <v>373</v>
      </c>
      <c r="C110" s="4" t="s">
        <v>374</v>
      </c>
      <c r="D110" s="5">
        <v>46026.0</v>
      </c>
      <c r="E110" s="4"/>
      <c r="F110" s="5">
        <v>46026.0</v>
      </c>
      <c r="G110" s="4" t="s">
        <v>183</v>
      </c>
      <c r="H110" s="6">
        <v>2413.0</v>
      </c>
      <c r="I110" s="6">
        <v>1710.0</v>
      </c>
      <c r="J110" s="6">
        <v>5.0</v>
      </c>
      <c r="K110" s="7"/>
      <c r="L110" s="7"/>
      <c r="M110" s="7"/>
      <c r="N110" s="7"/>
      <c r="O110" s="8">
        <v>91.0</v>
      </c>
      <c r="P110" s="6">
        <v>6.0</v>
      </c>
      <c r="Q110" s="9" t="s">
        <v>375</v>
      </c>
      <c r="R110" s="6">
        <v>7.0</v>
      </c>
      <c r="S110" s="8" t="s">
        <v>59</v>
      </c>
      <c r="T110" s="8" t="s">
        <v>65</v>
      </c>
      <c r="U110" s="6">
        <v>639.0</v>
      </c>
      <c r="V110" s="6">
        <v>1079.0</v>
      </c>
      <c r="W110" s="6">
        <v>899.0</v>
      </c>
      <c r="X110" s="6">
        <v>811.0</v>
      </c>
      <c r="Y110" s="6">
        <v>613.0</v>
      </c>
      <c r="Z110" s="6">
        <v>288.0</v>
      </c>
      <c r="AA110" s="6">
        <v>791.0</v>
      </c>
      <c r="AB110" s="6">
        <v>26.0</v>
      </c>
      <c r="AC110" s="6">
        <v>837.0</v>
      </c>
      <c r="AD110" s="6">
        <v>418.0</v>
      </c>
      <c r="AE110" s="6">
        <v>1131.0</v>
      </c>
      <c r="AF110" s="6">
        <v>27.0</v>
      </c>
      <c r="AG110" s="6">
        <v>90.0</v>
      </c>
      <c r="AH110" s="6">
        <v>94.0</v>
      </c>
      <c r="AI110" s="6">
        <v>93.0</v>
      </c>
      <c r="AJ110" s="6">
        <v>4.0</v>
      </c>
      <c r="AK110" s="6">
        <v>2.0</v>
      </c>
      <c r="AL110" s="6">
        <v>1.0</v>
      </c>
      <c r="AM110" s="6">
        <v>2.0</v>
      </c>
      <c r="AN110" s="6">
        <v>0.0</v>
      </c>
      <c r="AO110" s="6">
        <v>3.0</v>
      </c>
      <c r="AP110" s="6">
        <v>1.0</v>
      </c>
      <c r="AQ110" s="6">
        <v>2.0</v>
      </c>
      <c r="AR110" s="6">
        <v>0.0</v>
      </c>
      <c r="AS110" s="6">
        <v>3.0</v>
      </c>
      <c r="AT110" s="6">
        <v>2.0</v>
      </c>
      <c r="AU110" s="6">
        <v>2.0</v>
      </c>
      <c r="AV110" s="6">
        <v>0.0</v>
      </c>
      <c r="AW110" s="6">
        <v>1.0</v>
      </c>
      <c r="AX110" s="6">
        <v>1.0</v>
      </c>
      <c r="AY110" s="6">
        <v>1.0</v>
      </c>
      <c r="AZ110" s="6">
        <v>0.0</v>
      </c>
      <c r="BA110" s="6">
        <v>1.0</v>
      </c>
      <c r="BB110" s="6">
        <v>0.0</v>
      </c>
      <c r="BC110" s="7"/>
    </row>
    <row r="111">
      <c r="A111" s="3" t="s">
        <v>117</v>
      </c>
      <c r="B111" s="4" t="s">
        <v>376</v>
      </c>
      <c r="C111" s="4" t="s">
        <v>377</v>
      </c>
      <c r="D111" s="5">
        <v>46029.0</v>
      </c>
      <c r="E111" s="4"/>
      <c r="F111" s="5">
        <v>46029.0</v>
      </c>
      <c r="G111" s="4" t="s">
        <v>125</v>
      </c>
      <c r="H111" s="6">
        <v>2770.0</v>
      </c>
      <c r="I111" s="6">
        <v>1709.0</v>
      </c>
      <c r="J111" s="6">
        <v>14.0</v>
      </c>
      <c r="K111" s="7"/>
      <c r="L111" s="7"/>
      <c r="M111" s="7"/>
      <c r="N111" s="7"/>
      <c r="O111" s="8">
        <v>75.0</v>
      </c>
      <c r="P111" s="6">
        <v>18.0</v>
      </c>
      <c r="Q111" s="9" t="s">
        <v>378</v>
      </c>
      <c r="R111" s="6">
        <v>14.0</v>
      </c>
      <c r="S111" s="8" t="s">
        <v>59</v>
      </c>
      <c r="T111" s="8" t="s">
        <v>65</v>
      </c>
      <c r="U111" s="6">
        <v>335.0</v>
      </c>
      <c r="V111" s="6">
        <v>1380.0</v>
      </c>
      <c r="W111" s="6">
        <v>384.0</v>
      </c>
      <c r="X111" s="6">
        <v>1325.0</v>
      </c>
      <c r="Y111" s="6">
        <v>324.0</v>
      </c>
      <c r="Z111" s="6">
        <v>60.0</v>
      </c>
      <c r="AA111" s="6">
        <v>1320.0</v>
      </c>
      <c r="AB111" s="6">
        <v>11.0</v>
      </c>
      <c r="AC111" s="6">
        <v>461.0</v>
      </c>
      <c r="AD111" s="6">
        <v>79.0</v>
      </c>
      <c r="AE111" s="6">
        <v>2217.0</v>
      </c>
      <c r="AF111" s="6">
        <v>13.0</v>
      </c>
      <c r="AG111" s="6">
        <v>60.0</v>
      </c>
      <c r="AH111" s="6">
        <v>53.0</v>
      </c>
      <c r="AI111" s="6">
        <v>80.0</v>
      </c>
      <c r="AJ111" s="6">
        <v>11.0</v>
      </c>
      <c r="AK111" s="6">
        <v>5.0</v>
      </c>
      <c r="AL111" s="6">
        <v>3.0</v>
      </c>
      <c r="AM111" s="6">
        <v>6.0</v>
      </c>
      <c r="AN111" s="6">
        <v>0.0</v>
      </c>
      <c r="AO111" s="6">
        <v>10.0</v>
      </c>
      <c r="AP111" s="6">
        <v>0.0</v>
      </c>
      <c r="AQ111" s="6">
        <v>5.0</v>
      </c>
      <c r="AR111" s="6">
        <v>3.0</v>
      </c>
      <c r="AS111" s="6">
        <v>5.0</v>
      </c>
      <c r="AT111" s="6">
        <v>2.0</v>
      </c>
      <c r="AU111" s="6">
        <v>7.0</v>
      </c>
      <c r="AV111" s="6">
        <v>0.0</v>
      </c>
      <c r="AW111" s="6">
        <v>2.0</v>
      </c>
      <c r="AX111" s="6">
        <v>1.0</v>
      </c>
      <c r="AY111" s="6">
        <v>1.0</v>
      </c>
      <c r="AZ111" s="6">
        <v>1.0</v>
      </c>
      <c r="BA111" s="6">
        <v>0.0</v>
      </c>
      <c r="BB111" s="6">
        <v>1.0</v>
      </c>
      <c r="BC111" s="7"/>
    </row>
    <row r="112">
      <c r="A112" s="3" t="s">
        <v>117</v>
      </c>
      <c r="B112" s="4" t="s">
        <v>379</v>
      </c>
      <c r="C112" s="4" t="s">
        <v>380</v>
      </c>
      <c r="D112" s="5">
        <v>46051.0</v>
      </c>
      <c r="E112" s="4"/>
      <c r="F112" s="5">
        <v>46052.0</v>
      </c>
      <c r="G112" s="4" t="s">
        <v>125</v>
      </c>
      <c r="H112" s="6">
        <v>2281.0</v>
      </c>
      <c r="I112" s="6">
        <v>1682.0</v>
      </c>
      <c r="J112" s="6">
        <v>29.0</v>
      </c>
      <c r="K112" s="6">
        <v>23.0</v>
      </c>
      <c r="L112" s="6">
        <v>0.0</v>
      </c>
      <c r="M112" s="6">
        <v>0.0</v>
      </c>
      <c r="N112" s="6">
        <v>0.0</v>
      </c>
      <c r="O112" s="8">
        <v>54.0</v>
      </c>
      <c r="P112" s="6">
        <v>8.0</v>
      </c>
      <c r="Q112" s="9" t="s">
        <v>381</v>
      </c>
      <c r="R112" s="6">
        <v>13.0</v>
      </c>
      <c r="S112" s="8" t="s">
        <v>59</v>
      </c>
      <c r="T112" s="8" t="s">
        <v>65</v>
      </c>
      <c r="U112" s="6">
        <v>873.0</v>
      </c>
      <c r="V112" s="6">
        <v>822.0</v>
      </c>
      <c r="W112" s="6">
        <v>1206.0</v>
      </c>
      <c r="X112" s="6">
        <v>476.0</v>
      </c>
      <c r="Y112" s="6">
        <v>840.0</v>
      </c>
      <c r="Z112" s="6">
        <v>376.0</v>
      </c>
      <c r="AA112" s="6">
        <v>446.0</v>
      </c>
      <c r="AB112" s="6">
        <v>33.0</v>
      </c>
      <c r="AC112" s="6">
        <v>1149.0</v>
      </c>
      <c r="AD112" s="6">
        <v>483.0</v>
      </c>
      <c r="AE112" s="6">
        <v>602.0</v>
      </c>
      <c r="AF112" s="6">
        <v>47.0</v>
      </c>
      <c r="AG112" s="6">
        <v>49.0</v>
      </c>
      <c r="AH112" s="6">
        <v>57.0</v>
      </c>
      <c r="AI112" s="6">
        <v>61.0</v>
      </c>
      <c r="AJ112" s="6">
        <v>15.0</v>
      </c>
      <c r="AK112" s="6">
        <v>11.0</v>
      </c>
      <c r="AL112" s="6">
        <v>9.0</v>
      </c>
      <c r="AM112" s="6">
        <v>9.0</v>
      </c>
      <c r="AN112" s="6">
        <v>0.0</v>
      </c>
      <c r="AO112" s="6">
        <v>0.0</v>
      </c>
      <c r="AP112" s="6">
        <v>2.0</v>
      </c>
      <c r="AQ112" s="6">
        <v>3.0</v>
      </c>
      <c r="AR112" s="6">
        <v>3.0</v>
      </c>
      <c r="AS112" s="6">
        <v>6.0</v>
      </c>
      <c r="AT112" s="6">
        <v>5.0</v>
      </c>
      <c r="AU112" s="6">
        <v>2.0</v>
      </c>
      <c r="AV112" s="6">
        <v>0.0</v>
      </c>
      <c r="AW112" s="6">
        <v>364.0</v>
      </c>
      <c r="AX112" s="6">
        <v>2.0</v>
      </c>
      <c r="AY112" s="6">
        <v>363.0</v>
      </c>
      <c r="AZ112" s="6">
        <v>361.0</v>
      </c>
      <c r="BA112" s="6">
        <v>2.0</v>
      </c>
      <c r="BB112" s="6">
        <v>0.0</v>
      </c>
      <c r="BC112" s="7"/>
    </row>
    <row r="113">
      <c r="A113" s="3" t="s">
        <v>117</v>
      </c>
      <c r="B113" s="4" t="s">
        <v>373</v>
      </c>
      <c r="C113" s="4" t="s">
        <v>374</v>
      </c>
      <c r="D113" s="5">
        <v>46026.0</v>
      </c>
      <c r="E113" s="4"/>
      <c r="F113" s="5">
        <v>46027.0</v>
      </c>
      <c r="G113" s="4" t="s">
        <v>183</v>
      </c>
      <c r="H113" s="6">
        <v>2362.0</v>
      </c>
      <c r="I113" s="6">
        <v>1661.0</v>
      </c>
      <c r="J113" s="6">
        <v>2.0</v>
      </c>
      <c r="K113" s="7"/>
      <c r="L113" s="7"/>
      <c r="M113" s="7"/>
      <c r="N113" s="7"/>
      <c r="O113" s="8">
        <v>91.0</v>
      </c>
      <c r="P113" s="6">
        <v>8.0</v>
      </c>
      <c r="Q113" s="9" t="s">
        <v>375</v>
      </c>
      <c r="R113" s="6">
        <v>5.0</v>
      </c>
      <c r="S113" s="10"/>
      <c r="T113" s="10"/>
      <c r="U113" s="6">
        <v>1550.0</v>
      </c>
      <c r="V113" s="6">
        <v>112.0</v>
      </c>
      <c r="W113" s="6">
        <v>1556.0</v>
      </c>
      <c r="X113" s="6">
        <v>106.0</v>
      </c>
      <c r="Y113" s="6">
        <v>1518.0</v>
      </c>
      <c r="Z113" s="6">
        <v>38.0</v>
      </c>
      <c r="AA113" s="6">
        <v>74.0</v>
      </c>
      <c r="AB113" s="6">
        <v>33.0</v>
      </c>
      <c r="AC113" s="6">
        <v>2137.0</v>
      </c>
      <c r="AD113" s="6">
        <v>64.0</v>
      </c>
      <c r="AE113" s="6">
        <v>128.0</v>
      </c>
      <c r="AF113" s="6">
        <v>33.0</v>
      </c>
      <c r="AG113" s="6">
        <v>92.0</v>
      </c>
      <c r="AH113" s="6">
        <v>97.0</v>
      </c>
      <c r="AI113" s="6">
        <v>98.0</v>
      </c>
      <c r="AJ113" s="6">
        <v>2.0</v>
      </c>
      <c r="AK113" s="6">
        <v>1.0</v>
      </c>
      <c r="AL113" s="6">
        <v>0.0</v>
      </c>
      <c r="AM113" s="6">
        <v>1.0</v>
      </c>
      <c r="AN113" s="6">
        <v>0.0</v>
      </c>
      <c r="AO113" s="6">
        <v>3.0</v>
      </c>
      <c r="AP113" s="6">
        <v>1.0</v>
      </c>
      <c r="AQ113" s="6">
        <v>0.0</v>
      </c>
      <c r="AR113" s="6">
        <v>4.0</v>
      </c>
      <c r="AS113" s="6">
        <v>5.0</v>
      </c>
      <c r="AT113" s="6">
        <v>0.0</v>
      </c>
      <c r="AU113" s="6">
        <v>0.0</v>
      </c>
      <c r="AV113" s="6">
        <v>0.0</v>
      </c>
      <c r="AW113" s="6">
        <v>3.0</v>
      </c>
      <c r="AX113" s="6">
        <v>0.0</v>
      </c>
      <c r="AY113" s="6">
        <v>2.0</v>
      </c>
      <c r="AZ113" s="6">
        <v>2.0</v>
      </c>
      <c r="BA113" s="6">
        <v>0.0</v>
      </c>
      <c r="BB113" s="6">
        <v>0.0</v>
      </c>
      <c r="BC113" s="7"/>
    </row>
    <row r="114">
      <c r="A114" s="3" t="s">
        <v>117</v>
      </c>
      <c r="B114" s="4" t="s">
        <v>382</v>
      </c>
      <c r="C114" s="4" t="s">
        <v>383</v>
      </c>
      <c r="D114" s="5">
        <v>46042.0</v>
      </c>
      <c r="E114" s="4"/>
      <c r="F114" s="5">
        <v>46042.0</v>
      </c>
      <c r="G114" s="4" t="s">
        <v>134</v>
      </c>
      <c r="H114" s="6">
        <v>2187.0</v>
      </c>
      <c r="I114" s="6">
        <v>1658.0</v>
      </c>
      <c r="J114" s="6">
        <v>5.0</v>
      </c>
      <c r="K114" s="7"/>
      <c r="L114" s="7"/>
      <c r="M114" s="7"/>
      <c r="N114" s="7"/>
      <c r="O114" s="8">
        <v>52.0</v>
      </c>
      <c r="P114" s="6">
        <v>10.0</v>
      </c>
      <c r="Q114" s="9" t="s">
        <v>384</v>
      </c>
      <c r="R114" s="6">
        <v>8.0</v>
      </c>
      <c r="S114" s="8" t="s">
        <v>59</v>
      </c>
      <c r="T114" s="8" t="s">
        <v>65</v>
      </c>
      <c r="U114" s="6">
        <v>1658.0</v>
      </c>
      <c r="V114" s="6">
        <v>0.0</v>
      </c>
      <c r="W114" s="6">
        <v>1628.0</v>
      </c>
      <c r="X114" s="6">
        <v>30.0</v>
      </c>
      <c r="Y114" s="6">
        <v>1628.0</v>
      </c>
      <c r="Z114" s="6">
        <v>0.0</v>
      </c>
      <c r="AA114" s="6">
        <v>0.0</v>
      </c>
      <c r="AB114" s="6">
        <v>30.0</v>
      </c>
      <c r="AC114" s="6">
        <v>2156.0</v>
      </c>
      <c r="AD114" s="6">
        <v>0.0</v>
      </c>
      <c r="AE114" s="6">
        <v>0.0</v>
      </c>
      <c r="AF114" s="6">
        <v>31.0</v>
      </c>
      <c r="AG114" s="6">
        <v>53.0</v>
      </c>
      <c r="AH114" s="6"/>
      <c r="AI114" s="6"/>
      <c r="AJ114" s="6">
        <v>1.0</v>
      </c>
      <c r="AK114" s="6">
        <v>5.0</v>
      </c>
      <c r="AL114" s="6">
        <v>0.0</v>
      </c>
      <c r="AM114" s="6">
        <v>0.0</v>
      </c>
      <c r="AN114" s="6">
        <v>0.0</v>
      </c>
      <c r="AO114" s="6">
        <v>5.0</v>
      </c>
      <c r="AP114" s="6">
        <v>0.0</v>
      </c>
      <c r="AQ114" s="6">
        <v>0.0</v>
      </c>
      <c r="AR114" s="6">
        <v>5.0</v>
      </c>
      <c r="AS114" s="6">
        <v>8.0</v>
      </c>
      <c r="AT114" s="6">
        <v>0.0</v>
      </c>
      <c r="AU114" s="6">
        <v>0.0</v>
      </c>
      <c r="AV114" s="6">
        <v>0.0</v>
      </c>
      <c r="AW114" s="6">
        <v>2.0</v>
      </c>
      <c r="AX114" s="6">
        <v>0.0</v>
      </c>
      <c r="AY114" s="6">
        <v>2.0</v>
      </c>
      <c r="AZ114" s="6">
        <v>2.0</v>
      </c>
      <c r="BA114" s="6">
        <v>0.0</v>
      </c>
      <c r="BB114" s="6">
        <v>0.0</v>
      </c>
      <c r="BC114" s="7"/>
    </row>
    <row r="115">
      <c r="A115" s="3" t="s">
        <v>117</v>
      </c>
      <c r="B115" s="4" t="s">
        <v>385</v>
      </c>
      <c r="C115" s="4" t="s">
        <v>386</v>
      </c>
      <c r="D115" s="5">
        <v>46027.0</v>
      </c>
      <c r="E115" s="4"/>
      <c r="F115" s="5">
        <v>46027.0</v>
      </c>
      <c r="G115" s="4" t="s">
        <v>387</v>
      </c>
      <c r="H115" s="6">
        <v>1800.0</v>
      </c>
      <c r="I115" s="6">
        <v>1538.0</v>
      </c>
      <c r="J115" s="6">
        <v>8.0</v>
      </c>
      <c r="K115" s="6">
        <v>8.0</v>
      </c>
      <c r="L115" s="6">
        <v>0.0</v>
      </c>
      <c r="M115" s="6">
        <v>0.0</v>
      </c>
      <c r="N115" s="6">
        <v>0.0</v>
      </c>
      <c r="O115" s="8">
        <v>32.0</v>
      </c>
      <c r="P115" s="6">
        <v>5.0</v>
      </c>
      <c r="Q115" s="9" t="s">
        <v>388</v>
      </c>
      <c r="R115" s="6">
        <v>1.0</v>
      </c>
      <c r="S115" s="8" t="s">
        <v>59</v>
      </c>
      <c r="T115" s="8" t="s">
        <v>65</v>
      </c>
      <c r="U115" s="6">
        <v>161.0</v>
      </c>
      <c r="V115" s="6">
        <v>1378.0</v>
      </c>
      <c r="W115" s="6">
        <v>844.0</v>
      </c>
      <c r="X115" s="6">
        <v>694.0</v>
      </c>
      <c r="Y115" s="6">
        <v>157.0</v>
      </c>
      <c r="Z115" s="6">
        <v>687.0</v>
      </c>
      <c r="AA115" s="6">
        <v>691.0</v>
      </c>
      <c r="AB115" s="6">
        <v>4.0</v>
      </c>
      <c r="AC115" s="6">
        <v>184.0</v>
      </c>
      <c r="AD115" s="6">
        <v>798.0</v>
      </c>
      <c r="AE115" s="6">
        <v>814.0</v>
      </c>
      <c r="AF115" s="6">
        <v>4.0</v>
      </c>
      <c r="AG115" s="6">
        <v>30.0</v>
      </c>
      <c r="AH115" s="6">
        <v>27.0</v>
      </c>
      <c r="AI115" s="6">
        <v>37.0</v>
      </c>
      <c r="AJ115" s="6">
        <v>10.0</v>
      </c>
      <c r="AK115" s="6">
        <v>2.0</v>
      </c>
      <c r="AL115" s="6">
        <v>3.0</v>
      </c>
      <c r="AM115" s="6">
        <v>3.0</v>
      </c>
      <c r="AN115" s="6">
        <v>0.0</v>
      </c>
      <c r="AO115" s="6">
        <v>1.0</v>
      </c>
      <c r="AP115" s="6">
        <v>3.0</v>
      </c>
      <c r="AQ115" s="6">
        <v>1.0</v>
      </c>
      <c r="AR115" s="6">
        <v>0.0</v>
      </c>
      <c r="AS115" s="6">
        <v>0.0</v>
      </c>
      <c r="AT115" s="6">
        <v>1.0</v>
      </c>
      <c r="AU115" s="6">
        <v>0.0</v>
      </c>
      <c r="AV115" s="6">
        <v>0.0</v>
      </c>
      <c r="AW115" s="7"/>
      <c r="AX115" s="7"/>
      <c r="AY115" s="7"/>
      <c r="AZ115" s="7"/>
      <c r="BA115" s="7"/>
      <c r="BB115" s="7"/>
      <c r="BC115" s="7"/>
    </row>
    <row r="116">
      <c r="A116" s="3" t="s">
        <v>117</v>
      </c>
      <c r="B116" s="4" t="s">
        <v>389</v>
      </c>
      <c r="C116" s="4" t="s">
        <v>390</v>
      </c>
      <c r="D116" s="5">
        <v>46023.0</v>
      </c>
      <c r="E116" s="4"/>
      <c r="F116" s="5">
        <v>46023.0</v>
      </c>
      <c r="G116" s="4" t="s">
        <v>125</v>
      </c>
      <c r="H116" s="6">
        <v>2074.0</v>
      </c>
      <c r="I116" s="6">
        <v>1535.0</v>
      </c>
      <c r="J116" s="6">
        <v>6.0</v>
      </c>
      <c r="K116" s="7"/>
      <c r="L116" s="7"/>
      <c r="M116" s="7"/>
      <c r="N116" s="7"/>
      <c r="O116" s="8">
        <v>68.0</v>
      </c>
      <c r="P116" s="6">
        <v>8.0</v>
      </c>
      <c r="Q116" s="9" t="s">
        <v>391</v>
      </c>
      <c r="R116" s="6">
        <v>8.0</v>
      </c>
      <c r="S116" s="8" t="s">
        <v>59</v>
      </c>
      <c r="T116" s="8" t="s">
        <v>65</v>
      </c>
      <c r="U116" s="6">
        <v>39.0</v>
      </c>
      <c r="V116" s="6">
        <v>1497.0</v>
      </c>
      <c r="W116" s="6">
        <v>836.0</v>
      </c>
      <c r="X116" s="6">
        <v>699.0</v>
      </c>
      <c r="Y116" s="6">
        <v>38.0</v>
      </c>
      <c r="Z116" s="6">
        <v>798.0</v>
      </c>
      <c r="AA116" s="6">
        <v>699.0</v>
      </c>
      <c r="AB116" s="6">
        <v>1.0</v>
      </c>
      <c r="AC116" s="6">
        <v>44.0</v>
      </c>
      <c r="AD116" s="6">
        <v>1087.0</v>
      </c>
      <c r="AE116" s="6">
        <v>942.0</v>
      </c>
      <c r="AF116" s="6">
        <v>1.0</v>
      </c>
      <c r="AG116" s="6">
        <v>71.0</v>
      </c>
      <c r="AH116" s="6">
        <v>65.0</v>
      </c>
      <c r="AI116" s="6">
        <v>72.0</v>
      </c>
      <c r="AJ116" s="6">
        <v>5.0</v>
      </c>
      <c r="AK116" s="6">
        <v>0.0</v>
      </c>
      <c r="AL116" s="6">
        <v>4.0</v>
      </c>
      <c r="AM116" s="6">
        <v>2.0</v>
      </c>
      <c r="AN116" s="6">
        <v>0.0</v>
      </c>
      <c r="AO116" s="6">
        <v>0.0</v>
      </c>
      <c r="AP116" s="6">
        <v>2.0</v>
      </c>
      <c r="AQ116" s="6">
        <v>6.0</v>
      </c>
      <c r="AR116" s="6">
        <v>0.0</v>
      </c>
      <c r="AS116" s="6">
        <v>0.0</v>
      </c>
      <c r="AT116" s="6">
        <v>5.0</v>
      </c>
      <c r="AU116" s="6">
        <v>3.0</v>
      </c>
      <c r="AV116" s="6">
        <v>0.0</v>
      </c>
      <c r="AW116" s="7"/>
      <c r="AX116" s="7"/>
      <c r="AY116" s="7"/>
      <c r="AZ116" s="7"/>
      <c r="BA116" s="7"/>
      <c r="BB116" s="7"/>
      <c r="BC116" s="7"/>
    </row>
    <row r="117">
      <c r="A117" s="3" t="s">
        <v>117</v>
      </c>
      <c r="B117" s="4" t="s">
        <v>392</v>
      </c>
      <c r="C117" s="4" t="s">
        <v>393</v>
      </c>
      <c r="D117" s="5">
        <v>46038.0</v>
      </c>
      <c r="E117" s="4"/>
      <c r="F117" s="5">
        <v>46038.0</v>
      </c>
      <c r="G117" s="4" t="s">
        <v>125</v>
      </c>
      <c r="H117" s="6">
        <v>2371.0</v>
      </c>
      <c r="I117" s="6">
        <v>1513.0</v>
      </c>
      <c r="J117" s="6">
        <v>52.0</v>
      </c>
      <c r="K117" s="7"/>
      <c r="L117" s="7"/>
      <c r="M117" s="7"/>
      <c r="N117" s="7"/>
      <c r="O117" s="8">
        <v>72.0</v>
      </c>
      <c r="P117" s="6">
        <v>5.0</v>
      </c>
      <c r="Q117" s="9" t="s">
        <v>394</v>
      </c>
      <c r="R117" s="6">
        <v>16.0</v>
      </c>
      <c r="S117" s="8" t="s">
        <v>59</v>
      </c>
      <c r="T117" s="8" t="s">
        <v>65</v>
      </c>
      <c r="U117" s="6">
        <v>816.0</v>
      </c>
      <c r="V117" s="6">
        <v>706.0</v>
      </c>
      <c r="W117" s="6">
        <v>1183.0</v>
      </c>
      <c r="X117" s="6">
        <v>330.0</v>
      </c>
      <c r="Y117" s="6">
        <v>816.0</v>
      </c>
      <c r="Z117" s="6">
        <v>376.0</v>
      </c>
      <c r="AA117" s="6">
        <v>330.0</v>
      </c>
      <c r="AB117" s="6">
        <v>0.0</v>
      </c>
      <c r="AC117" s="6">
        <v>1280.0</v>
      </c>
      <c r="AD117" s="6">
        <v>596.0</v>
      </c>
      <c r="AE117" s="6">
        <v>495.0</v>
      </c>
      <c r="AF117" s="6">
        <v>0.0</v>
      </c>
      <c r="AG117" s="6">
        <v>67.0</v>
      </c>
      <c r="AH117" s="6">
        <v>74.0</v>
      </c>
      <c r="AI117" s="6">
        <v>82.0</v>
      </c>
      <c r="AJ117" s="7"/>
      <c r="AK117" s="6">
        <v>28.0</v>
      </c>
      <c r="AL117" s="6">
        <v>13.0</v>
      </c>
      <c r="AM117" s="6">
        <v>11.0</v>
      </c>
      <c r="AN117" s="6">
        <v>0.0</v>
      </c>
      <c r="AO117" s="6">
        <v>3.0</v>
      </c>
      <c r="AP117" s="6">
        <v>2.0</v>
      </c>
      <c r="AQ117" s="6">
        <v>0.0</v>
      </c>
      <c r="AR117" s="6">
        <v>0.0</v>
      </c>
      <c r="AS117" s="6">
        <v>7.0</v>
      </c>
      <c r="AT117" s="6">
        <v>6.0</v>
      </c>
      <c r="AU117" s="6">
        <v>3.0</v>
      </c>
      <c r="AV117" s="6">
        <v>0.0</v>
      </c>
      <c r="AW117" s="6">
        <v>383.0</v>
      </c>
      <c r="AX117" s="6">
        <v>0.0</v>
      </c>
      <c r="AY117" s="6">
        <v>383.0</v>
      </c>
      <c r="AZ117" s="6">
        <v>383.0</v>
      </c>
      <c r="BA117" s="6">
        <v>0.0</v>
      </c>
      <c r="BB117" s="6">
        <v>0.0</v>
      </c>
      <c r="BC117" s="7"/>
    </row>
    <row r="118">
      <c r="A118" s="3" t="s">
        <v>117</v>
      </c>
      <c r="B118" s="4" t="s">
        <v>395</v>
      </c>
      <c r="C118" s="4" t="s">
        <v>396</v>
      </c>
      <c r="D118" s="5">
        <v>46038.0</v>
      </c>
      <c r="E118" s="4"/>
      <c r="F118" s="5">
        <v>46038.0</v>
      </c>
      <c r="G118" s="4" t="s">
        <v>129</v>
      </c>
      <c r="H118" s="6">
        <v>1861.0</v>
      </c>
      <c r="I118" s="6">
        <v>1485.0</v>
      </c>
      <c r="J118" s="6">
        <v>19.0</v>
      </c>
      <c r="K118" s="6">
        <v>19.0</v>
      </c>
      <c r="L118" s="6">
        <v>0.0</v>
      </c>
      <c r="M118" s="6">
        <v>0.0</v>
      </c>
      <c r="N118" s="6">
        <v>0.0</v>
      </c>
      <c r="O118" s="8">
        <v>14.0</v>
      </c>
      <c r="P118" s="6">
        <v>5.0</v>
      </c>
      <c r="Q118" s="9" t="s">
        <v>397</v>
      </c>
      <c r="R118" s="6"/>
      <c r="S118" s="10"/>
      <c r="T118" s="10"/>
      <c r="U118" s="6">
        <v>1485.0</v>
      </c>
      <c r="V118" s="6">
        <v>0.0</v>
      </c>
      <c r="W118" s="6">
        <v>938.0</v>
      </c>
      <c r="X118" s="6">
        <v>547.0</v>
      </c>
      <c r="Y118" s="6">
        <v>938.0</v>
      </c>
      <c r="Z118" s="6">
        <v>0.0</v>
      </c>
      <c r="AA118" s="6">
        <v>0.0</v>
      </c>
      <c r="AB118" s="6">
        <v>547.0</v>
      </c>
      <c r="AC118" s="6">
        <v>1282.0</v>
      </c>
      <c r="AD118" s="6">
        <v>0.0</v>
      </c>
      <c r="AE118" s="6">
        <v>0.0</v>
      </c>
      <c r="AF118" s="6">
        <v>579.0</v>
      </c>
      <c r="AG118" s="6">
        <v>21.0</v>
      </c>
      <c r="AH118" s="6"/>
      <c r="AI118" s="6"/>
      <c r="AJ118" s="6">
        <v>2.0</v>
      </c>
      <c r="AK118" s="6">
        <v>19.0</v>
      </c>
      <c r="AL118" s="6">
        <v>0.0</v>
      </c>
      <c r="AM118" s="6">
        <v>0.0</v>
      </c>
      <c r="AN118" s="6">
        <v>0.0</v>
      </c>
      <c r="AO118" s="6">
        <v>4.0</v>
      </c>
      <c r="AP118" s="6">
        <v>0.0</v>
      </c>
      <c r="AQ118" s="6">
        <v>0.0</v>
      </c>
      <c r="AR118" s="6">
        <v>1.0</v>
      </c>
      <c r="AS118" s="6"/>
      <c r="AT118" s="6"/>
      <c r="AU118" s="6"/>
      <c r="AV118" s="6"/>
      <c r="AW118" s="7"/>
      <c r="AX118" s="7"/>
      <c r="AY118" s="7"/>
      <c r="AZ118" s="7"/>
      <c r="BA118" s="7"/>
      <c r="BB118" s="7"/>
      <c r="BC118" s="7"/>
    </row>
    <row r="119">
      <c r="A119" s="3" t="s">
        <v>117</v>
      </c>
      <c r="B119" s="4" t="s">
        <v>283</v>
      </c>
      <c r="C119" s="4" t="s">
        <v>284</v>
      </c>
      <c r="D119" s="5">
        <v>46038.0</v>
      </c>
      <c r="E119" s="4"/>
      <c r="F119" s="5">
        <v>46039.0</v>
      </c>
      <c r="G119" s="4" t="s">
        <v>216</v>
      </c>
      <c r="H119" s="6">
        <v>1777.0</v>
      </c>
      <c r="I119" s="6">
        <v>1478.0</v>
      </c>
      <c r="J119" s="6"/>
      <c r="K119" s="7"/>
      <c r="L119" s="7"/>
      <c r="M119" s="7"/>
      <c r="N119" s="7"/>
      <c r="O119" s="8">
        <v>52.0</v>
      </c>
      <c r="P119" s="6">
        <v>4.0</v>
      </c>
      <c r="Q119" s="9" t="s">
        <v>285</v>
      </c>
      <c r="R119" s="6">
        <v>8.0</v>
      </c>
      <c r="S119" s="10"/>
      <c r="T119" s="10"/>
      <c r="U119" s="6">
        <v>1478.0</v>
      </c>
      <c r="V119" s="6">
        <v>0.0</v>
      </c>
      <c r="W119" s="6">
        <v>1478.0</v>
      </c>
      <c r="X119" s="6">
        <v>0.0</v>
      </c>
      <c r="Y119" s="6">
        <v>1478.0</v>
      </c>
      <c r="Z119" s="6">
        <v>0.0</v>
      </c>
      <c r="AA119" s="6">
        <v>0.0</v>
      </c>
      <c r="AB119" s="6">
        <v>0.0</v>
      </c>
      <c r="AC119" s="6">
        <v>1777.0</v>
      </c>
      <c r="AD119" s="6">
        <v>0.0</v>
      </c>
      <c r="AE119" s="6">
        <v>0.0</v>
      </c>
      <c r="AF119" s="6">
        <v>0.0</v>
      </c>
      <c r="AG119" s="6">
        <v>52.0</v>
      </c>
      <c r="AH119" s="6"/>
      <c r="AI119" s="6"/>
      <c r="AJ119" s="7"/>
      <c r="AK119" s="6"/>
      <c r="AL119" s="6"/>
      <c r="AM119" s="6"/>
      <c r="AN119" s="6"/>
      <c r="AO119" s="6">
        <v>3.0</v>
      </c>
      <c r="AP119" s="6">
        <v>0.0</v>
      </c>
      <c r="AQ119" s="6">
        <v>0.0</v>
      </c>
      <c r="AR119" s="6">
        <v>1.0</v>
      </c>
      <c r="AS119" s="6">
        <v>8.0</v>
      </c>
      <c r="AT119" s="6">
        <v>0.0</v>
      </c>
      <c r="AU119" s="6">
        <v>0.0</v>
      </c>
      <c r="AV119" s="6">
        <v>0.0</v>
      </c>
      <c r="AW119" s="7"/>
      <c r="AX119" s="7"/>
      <c r="AY119" s="7"/>
      <c r="AZ119" s="7"/>
      <c r="BA119" s="7"/>
      <c r="BB119" s="7"/>
      <c r="BC119" s="7"/>
    </row>
    <row r="120">
      <c r="A120" s="3" t="s">
        <v>117</v>
      </c>
      <c r="B120" s="4" t="s">
        <v>295</v>
      </c>
      <c r="C120" s="4" t="s">
        <v>296</v>
      </c>
      <c r="D120" s="5">
        <v>46025.0</v>
      </c>
      <c r="E120" s="4"/>
      <c r="F120" s="5">
        <v>46025.0</v>
      </c>
      <c r="G120" s="4" t="s">
        <v>125</v>
      </c>
      <c r="H120" s="6">
        <v>1980.0</v>
      </c>
      <c r="I120" s="6">
        <v>1475.0</v>
      </c>
      <c r="J120" s="6">
        <v>6.0</v>
      </c>
      <c r="K120" s="7"/>
      <c r="L120" s="7"/>
      <c r="M120" s="7"/>
      <c r="N120" s="7"/>
      <c r="O120" s="8">
        <v>85.0</v>
      </c>
      <c r="P120" s="6">
        <v>7.0</v>
      </c>
      <c r="Q120" s="9" t="s">
        <v>297</v>
      </c>
      <c r="R120" s="6">
        <v>7.0</v>
      </c>
      <c r="S120" s="8" t="s">
        <v>59</v>
      </c>
      <c r="T120" s="8" t="s">
        <v>65</v>
      </c>
      <c r="U120" s="6">
        <v>29.0</v>
      </c>
      <c r="V120" s="6">
        <v>1446.0</v>
      </c>
      <c r="W120" s="6">
        <v>627.0</v>
      </c>
      <c r="X120" s="6">
        <v>848.0</v>
      </c>
      <c r="Y120" s="6">
        <v>29.0</v>
      </c>
      <c r="Z120" s="6">
        <v>598.0</v>
      </c>
      <c r="AA120" s="6">
        <v>848.0</v>
      </c>
      <c r="AB120" s="6">
        <v>0.0</v>
      </c>
      <c r="AC120" s="6">
        <v>36.0</v>
      </c>
      <c r="AD120" s="6">
        <v>775.0</v>
      </c>
      <c r="AE120" s="6">
        <v>1169.0</v>
      </c>
      <c r="AF120" s="6">
        <v>0.0</v>
      </c>
      <c r="AG120" s="6">
        <v>68.0</v>
      </c>
      <c r="AH120" s="6">
        <v>76.0</v>
      </c>
      <c r="AI120" s="6">
        <v>91.0</v>
      </c>
      <c r="AJ120" s="7"/>
      <c r="AK120" s="6">
        <v>0.0</v>
      </c>
      <c r="AL120" s="6">
        <v>2.0</v>
      </c>
      <c r="AM120" s="6">
        <v>4.0</v>
      </c>
      <c r="AN120" s="6">
        <v>0.0</v>
      </c>
      <c r="AO120" s="6">
        <v>0.0</v>
      </c>
      <c r="AP120" s="6">
        <v>4.0</v>
      </c>
      <c r="AQ120" s="6">
        <v>3.0</v>
      </c>
      <c r="AR120" s="6">
        <v>0.0</v>
      </c>
      <c r="AS120" s="6">
        <v>0.0</v>
      </c>
      <c r="AT120" s="6">
        <v>2.0</v>
      </c>
      <c r="AU120" s="6">
        <v>5.0</v>
      </c>
      <c r="AV120" s="6">
        <v>0.0</v>
      </c>
      <c r="AW120" s="6">
        <v>2.0</v>
      </c>
      <c r="AX120" s="6">
        <v>2.0</v>
      </c>
      <c r="AY120" s="6">
        <v>1.0</v>
      </c>
      <c r="AZ120" s="6">
        <v>0.0</v>
      </c>
      <c r="BA120" s="6">
        <v>1.0</v>
      </c>
      <c r="BB120" s="6">
        <v>1.0</v>
      </c>
      <c r="BC120" s="7"/>
    </row>
    <row r="121">
      <c r="A121" s="3" t="s">
        <v>117</v>
      </c>
      <c r="B121" s="4" t="s">
        <v>340</v>
      </c>
      <c r="C121" s="4" t="s">
        <v>341</v>
      </c>
      <c r="D121" s="5">
        <v>46044.0</v>
      </c>
      <c r="E121" s="4"/>
      <c r="F121" s="5">
        <v>46044.0</v>
      </c>
      <c r="G121" s="4" t="s">
        <v>134</v>
      </c>
      <c r="H121" s="6">
        <v>2063.0</v>
      </c>
      <c r="I121" s="6">
        <v>1453.0</v>
      </c>
      <c r="J121" s="6">
        <v>7.0</v>
      </c>
      <c r="K121" s="7"/>
      <c r="L121" s="7"/>
      <c r="M121" s="7"/>
      <c r="N121" s="7"/>
      <c r="O121" s="8">
        <v>65.0</v>
      </c>
      <c r="P121" s="6">
        <v>1.0</v>
      </c>
      <c r="Q121" s="9" t="s">
        <v>342</v>
      </c>
      <c r="R121" s="6">
        <v>4.0</v>
      </c>
      <c r="S121" s="10"/>
      <c r="T121" s="10"/>
      <c r="U121" s="6">
        <v>1453.0</v>
      </c>
      <c r="V121" s="6">
        <v>0.0</v>
      </c>
      <c r="W121" s="6">
        <v>1452.0</v>
      </c>
      <c r="X121" s="6">
        <v>1.0</v>
      </c>
      <c r="Y121" s="6">
        <v>1452.0</v>
      </c>
      <c r="Z121" s="6">
        <v>0.0</v>
      </c>
      <c r="AA121" s="6">
        <v>0.0</v>
      </c>
      <c r="AB121" s="6">
        <v>1.0</v>
      </c>
      <c r="AC121" s="6">
        <v>2062.0</v>
      </c>
      <c r="AD121" s="6">
        <v>0.0</v>
      </c>
      <c r="AE121" s="6">
        <v>0.0</v>
      </c>
      <c r="AF121" s="6">
        <v>1.0</v>
      </c>
      <c r="AG121" s="6">
        <v>65.0</v>
      </c>
      <c r="AH121" s="6"/>
      <c r="AI121" s="6"/>
      <c r="AJ121" s="6">
        <v>1.0</v>
      </c>
      <c r="AK121" s="6">
        <v>7.0</v>
      </c>
      <c r="AL121" s="6">
        <v>0.0</v>
      </c>
      <c r="AM121" s="6">
        <v>0.0</v>
      </c>
      <c r="AN121" s="6">
        <v>0.0</v>
      </c>
      <c r="AO121" s="6">
        <v>0.0</v>
      </c>
      <c r="AP121" s="6">
        <v>0.0</v>
      </c>
      <c r="AQ121" s="6">
        <v>0.0</v>
      </c>
      <c r="AR121" s="6">
        <v>1.0</v>
      </c>
      <c r="AS121" s="6">
        <v>4.0</v>
      </c>
      <c r="AT121" s="6">
        <v>0.0</v>
      </c>
      <c r="AU121" s="6">
        <v>0.0</v>
      </c>
      <c r="AV121" s="6">
        <v>0.0</v>
      </c>
      <c r="AW121" s="7"/>
      <c r="AX121" s="7"/>
      <c r="AY121" s="7"/>
      <c r="AZ121" s="7"/>
      <c r="BA121" s="7"/>
      <c r="BB121" s="7"/>
      <c r="BC121" s="7"/>
    </row>
    <row r="122">
      <c r="A122" s="3" t="s">
        <v>117</v>
      </c>
      <c r="B122" s="4" t="s">
        <v>398</v>
      </c>
      <c r="C122" s="4" t="s">
        <v>399</v>
      </c>
      <c r="D122" s="5">
        <v>46036.0</v>
      </c>
      <c r="E122" s="4"/>
      <c r="F122" s="5">
        <v>46037.0</v>
      </c>
      <c r="G122" s="4" t="s">
        <v>125</v>
      </c>
      <c r="H122" s="6">
        <v>2174.0</v>
      </c>
      <c r="I122" s="6">
        <v>1434.0</v>
      </c>
      <c r="J122" s="6">
        <v>8.0</v>
      </c>
      <c r="K122" s="7"/>
      <c r="L122" s="7"/>
      <c r="M122" s="7"/>
      <c r="N122" s="7"/>
      <c r="O122" s="8">
        <v>149.0</v>
      </c>
      <c r="P122" s="6">
        <v>7.0</v>
      </c>
      <c r="Q122" s="9" t="s">
        <v>400</v>
      </c>
      <c r="R122" s="6">
        <v>17.0</v>
      </c>
      <c r="S122" s="10"/>
      <c r="T122" s="10"/>
      <c r="U122" s="6">
        <v>1428.0</v>
      </c>
      <c r="V122" s="6">
        <v>7.0</v>
      </c>
      <c r="W122" s="6">
        <v>1430.0</v>
      </c>
      <c r="X122" s="6">
        <v>4.0</v>
      </c>
      <c r="Y122" s="6">
        <v>1426.0</v>
      </c>
      <c r="Z122" s="6">
        <v>4.0</v>
      </c>
      <c r="AA122" s="6">
        <v>3.0</v>
      </c>
      <c r="AB122" s="6">
        <v>2.0</v>
      </c>
      <c r="AC122" s="6">
        <v>2162.0</v>
      </c>
      <c r="AD122" s="6">
        <v>6.0</v>
      </c>
      <c r="AE122" s="6">
        <v>4.0</v>
      </c>
      <c r="AF122" s="6">
        <v>2.0</v>
      </c>
      <c r="AG122" s="6">
        <v>149.0</v>
      </c>
      <c r="AH122" s="6">
        <v>190.0</v>
      </c>
      <c r="AI122" s="6">
        <v>193.0</v>
      </c>
      <c r="AJ122" s="6">
        <v>7.0</v>
      </c>
      <c r="AK122" s="6">
        <v>8.0</v>
      </c>
      <c r="AL122" s="6">
        <v>0.0</v>
      </c>
      <c r="AM122" s="6">
        <v>0.0</v>
      </c>
      <c r="AN122" s="6">
        <v>0.0</v>
      </c>
      <c r="AO122" s="6">
        <v>6.0</v>
      </c>
      <c r="AP122" s="6">
        <v>0.0</v>
      </c>
      <c r="AQ122" s="6">
        <v>0.0</v>
      </c>
      <c r="AR122" s="6">
        <v>1.0</v>
      </c>
      <c r="AS122" s="6">
        <v>16.0</v>
      </c>
      <c r="AT122" s="6">
        <v>1.0</v>
      </c>
      <c r="AU122" s="6">
        <v>0.0</v>
      </c>
      <c r="AV122" s="6">
        <v>0.0</v>
      </c>
      <c r="AW122" s="6">
        <v>540.0</v>
      </c>
      <c r="AX122" s="6">
        <v>0.0</v>
      </c>
      <c r="AY122" s="6">
        <v>540.0</v>
      </c>
      <c r="AZ122" s="6">
        <v>540.0</v>
      </c>
      <c r="BA122" s="6">
        <v>0.0</v>
      </c>
      <c r="BB122" s="6">
        <v>0.0</v>
      </c>
      <c r="BC122" s="7"/>
    </row>
    <row r="123">
      <c r="A123" s="3" t="s">
        <v>117</v>
      </c>
      <c r="B123" s="4" t="s">
        <v>401</v>
      </c>
      <c r="C123" s="4" t="s">
        <v>402</v>
      </c>
      <c r="D123" s="5">
        <v>46030.0</v>
      </c>
      <c r="E123" s="4"/>
      <c r="F123" s="5">
        <v>46030.0</v>
      </c>
      <c r="G123" s="4" t="s">
        <v>134</v>
      </c>
      <c r="H123" s="6">
        <v>1974.0</v>
      </c>
      <c r="I123" s="6">
        <v>1429.0</v>
      </c>
      <c r="J123" s="6"/>
      <c r="K123" s="7"/>
      <c r="L123" s="7"/>
      <c r="M123" s="7"/>
      <c r="N123" s="7"/>
      <c r="O123" s="8">
        <v>29.0</v>
      </c>
      <c r="P123" s="6">
        <v>6.0</v>
      </c>
      <c r="Q123" s="9" t="s">
        <v>403</v>
      </c>
      <c r="R123" s="6">
        <v>6.0</v>
      </c>
      <c r="S123" s="10"/>
      <c r="T123" s="10"/>
      <c r="U123" s="6">
        <v>1429.0</v>
      </c>
      <c r="V123" s="6">
        <v>0.0</v>
      </c>
      <c r="W123" s="6">
        <v>1382.0</v>
      </c>
      <c r="X123" s="6">
        <v>47.0</v>
      </c>
      <c r="Y123" s="6">
        <v>1382.0</v>
      </c>
      <c r="Z123" s="6">
        <v>0.0</v>
      </c>
      <c r="AA123" s="6">
        <v>0.0</v>
      </c>
      <c r="AB123" s="6">
        <v>47.0</v>
      </c>
      <c r="AC123" s="6">
        <v>1925.0</v>
      </c>
      <c r="AD123" s="6">
        <v>0.0</v>
      </c>
      <c r="AE123" s="6">
        <v>0.0</v>
      </c>
      <c r="AF123" s="6">
        <v>49.0</v>
      </c>
      <c r="AG123" s="6">
        <v>30.0</v>
      </c>
      <c r="AH123" s="6"/>
      <c r="AI123" s="6"/>
      <c r="AJ123" s="6">
        <v>1.0</v>
      </c>
      <c r="AK123" s="6"/>
      <c r="AL123" s="6"/>
      <c r="AM123" s="6"/>
      <c r="AN123" s="6"/>
      <c r="AO123" s="6">
        <v>1.0</v>
      </c>
      <c r="AP123" s="6">
        <v>0.0</v>
      </c>
      <c r="AQ123" s="6">
        <v>0.0</v>
      </c>
      <c r="AR123" s="6">
        <v>5.0</v>
      </c>
      <c r="AS123" s="6">
        <v>6.0</v>
      </c>
      <c r="AT123" s="6">
        <v>0.0</v>
      </c>
      <c r="AU123" s="6">
        <v>0.0</v>
      </c>
      <c r="AV123" s="6">
        <v>0.0</v>
      </c>
      <c r="AW123" s="7"/>
      <c r="AX123" s="7"/>
      <c r="AY123" s="7"/>
      <c r="AZ123" s="7"/>
      <c r="BA123" s="7"/>
      <c r="BB123" s="7"/>
      <c r="BC123" s="7"/>
    </row>
    <row r="124">
      <c r="A124" s="3" t="s">
        <v>117</v>
      </c>
      <c r="B124" s="4" t="s">
        <v>404</v>
      </c>
      <c r="C124" s="4" t="s">
        <v>405</v>
      </c>
      <c r="D124" s="5">
        <v>46025.0</v>
      </c>
      <c r="E124" s="4"/>
      <c r="F124" s="5">
        <v>46025.0</v>
      </c>
      <c r="G124" s="4" t="s">
        <v>183</v>
      </c>
      <c r="H124" s="6">
        <v>1860.0</v>
      </c>
      <c r="I124" s="6">
        <v>1420.0</v>
      </c>
      <c r="J124" s="6">
        <v>11.0</v>
      </c>
      <c r="K124" s="7"/>
      <c r="L124" s="7"/>
      <c r="M124" s="7"/>
      <c r="N124" s="7"/>
      <c r="O124" s="8">
        <v>63.0</v>
      </c>
      <c r="P124" s="6">
        <v>12.0</v>
      </c>
      <c r="Q124" s="9" t="s">
        <v>406</v>
      </c>
      <c r="R124" s="6">
        <v>4.0</v>
      </c>
      <c r="S124" s="10"/>
      <c r="T124" s="10"/>
      <c r="U124" s="6">
        <v>1420.0</v>
      </c>
      <c r="V124" s="6">
        <v>0.0</v>
      </c>
      <c r="W124" s="6">
        <v>1368.0</v>
      </c>
      <c r="X124" s="6">
        <v>52.0</v>
      </c>
      <c r="Y124" s="6">
        <v>1368.0</v>
      </c>
      <c r="Z124" s="6">
        <v>0.0</v>
      </c>
      <c r="AA124" s="6">
        <v>0.0</v>
      </c>
      <c r="AB124" s="6">
        <v>52.0</v>
      </c>
      <c r="AC124" s="6">
        <v>1808.0</v>
      </c>
      <c r="AD124" s="6">
        <v>0.0</v>
      </c>
      <c r="AE124" s="6">
        <v>0.0</v>
      </c>
      <c r="AF124" s="6">
        <v>52.0</v>
      </c>
      <c r="AG124" s="6">
        <v>65.0</v>
      </c>
      <c r="AH124" s="6"/>
      <c r="AI124" s="6"/>
      <c r="AJ124" s="6">
        <v>1.0</v>
      </c>
      <c r="AK124" s="6">
        <v>11.0</v>
      </c>
      <c r="AL124" s="6">
        <v>0.0</v>
      </c>
      <c r="AM124" s="6">
        <v>0.0</v>
      </c>
      <c r="AN124" s="6">
        <v>0.0</v>
      </c>
      <c r="AO124" s="6">
        <v>3.0</v>
      </c>
      <c r="AP124" s="6">
        <v>0.0</v>
      </c>
      <c r="AQ124" s="6">
        <v>0.0</v>
      </c>
      <c r="AR124" s="6">
        <v>9.0</v>
      </c>
      <c r="AS124" s="6">
        <v>4.0</v>
      </c>
      <c r="AT124" s="6">
        <v>0.0</v>
      </c>
      <c r="AU124" s="6">
        <v>0.0</v>
      </c>
      <c r="AV124" s="6">
        <v>0.0</v>
      </c>
      <c r="AW124" s="6">
        <v>3.0</v>
      </c>
      <c r="AX124" s="6">
        <v>0.0</v>
      </c>
      <c r="AY124" s="6">
        <v>2.0</v>
      </c>
      <c r="AZ124" s="6">
        <v>2.0</v>
      </c>
      <c r="BA124" s="6">
        <v>0.0</v>
      </c>
      <c r="BB124" s="6">
        <v>0.0</v>
      </c>
      <c r="BC124" s="7"/>
    </row>
    <row r="125">
      <c r="A125" s="3" t="s">
        <v>117</v>
      </c>
      <c r="B125" s="4" t="s">
        <v>407</v>
      </c>
      <c r="C125" s="4" t="s">
        <v>408</v>
      </c>
      <c r="D125" s="5">
        <v>46047.0</v>
      </c>
      <c r="E125" s="4"/>
      <c r="F125" s="5">
        <v>46047.0</v>
      </c>
      <c r="G125" s="4" t="s">
        <v>125</v>
      </c>
      <c r="H125" s="6">
        <v>1713.0</v>
      </c>
      <c r="I125" s="6">
        <v>1379.0</v>
      </c>
      <c r="J125" s="6">
        <v>18.0</v>
      </c>
      <c r="K125" s="7"/>
      <c r="L125" s="7"/>
      <c r="M125" s="7"/>
      <c r="N125" s="7"/>
      <c r="O125" s="8">
        <v>45.0</v>
      </c>
      <c r="P125" s="6">
        <v>5.0</v>
      </c>
      <c r="Q125" s="9" t="s">
        <v>409</v>
      </c>
      <c r="R125" s="6">
        <v>13.0</v>
      </c>
      <c r="S125" s="10"/>
      <c r="T125" s="10"/>
      <c r="U125" s="6">
        <v>1379.0</v>
      </c>
      <c r="V125" s="6">
        <v>0.0</v>
      </c>
      <c r="W125" s="6">
        <v>1339.0</v>
      </c>
      <c r="X125" s="6">
        <v>40.0</v>
      </c>
      <c r="Y125" s="6">
        <v>1339.0</v>
      </c>
      <c r="Z125" s="6">
        <v>0.0</v>
      </c>
      <c r="AA125" s="6">
        <v>0.0</v>
      </c>
      <c r="AB125" s="6">
        <v>40.0</v>
      </c>
      <c r="AC125" s="6">
        <v>1672.0</v>
      </c>
      <c r="AD125" s="6">
        <v>0.0</v>
      </c>
      <c r="AE125" s="6">
        <v>0.0</v>
      </c>
      <c r="AF125" s="6">
        <v>41.0</v>
      </c>
      <c r="AG125" s="6">
        <v>47.0</v>
      </c>
      <c r="AH125" s="6"/>
      <c r="AI125" s="6"/>
      <c r="AJ125" s="6">
        <v>1.0</v>
      </c>
      <c r="AK125" s="6">
        <v>18.0</v>
      </c>
      <c r="AL125" s="6">
        <v>0.0</v>
      </c>
      <c r="AM125" s="6">
        <v>0.0</v>
      </c>
      <c r="AN125" s="6">
        <v>0.0</v>
      </c>
      <c r="AO125" s="6">
        <v>2.0</v>
      </c>
      <c r="AP125" s="6">
        <v>0.0</v>
      </c>
      <c r="AQ125" s="6">
        <v>0.0</v>
      </c>
      <c r="AR125" s="6">
        <v>3.0</v>
      </c>
      <c r="AS125" s="6">
        <v>13.0</v>
      </c>
      <c r="AT125" s="6">
        <v>0.0</v>
      </c>
      <c r="AU125" s="6">
        <v>0.0</v>
      </c>
      <c r="AV125" s="6">
        <v>0.0</v>
      </c>
      <c r="AW125" s="6">
        <v>1.0</v>
      </c>
      <c r="AX125" s="6">
        <v>0.0</v>
      </c>
      <c r="AY125" s="6">
        <v>1.0</v>
      </c>
      <c r="AZ125" s="6">
        <v>1.0</v>
      </c>
      <c r="BA125" s="6">
        <v>0.0</v>
      </c>
      <c r="BB125" s="6">
        <v>0.0</v>
      </c>
      <c r="BC125" s="7"/>
    </row>
    <row r="126">
      <c r="A126" s="3" t="s">
        <v>117</v>
      </c>
      <c r="B126" s="4" t="s">
        <v>410</v>
      </c>
      <c r="C126" s="4" t="s">
        <v>411</v>
      </c>
      <c r="D126" s="5">
        <v>46032.0</v>
      </c>
      <c r="E126" s="4"/>
      <c r="F126" s="5">
        <v>46032.0</v>
      </c>
      <c r="G126" s="4" t="s">
        <v>125</v>
      </c>
      <c r="H126" s="6">
        <v>1936.0</v>
      </c>
      <c r="I126" s="6">
        <v>1373.0</v>
      </c>
      <c r="J126" s="6">
        <v>29.0</v>
      </c>
      <c r="K126" s="7"/>
      <c r="L126" s="7"/>
      <c r="M126" s="7"/>
      <c r="N126" s="7"/>
      <c r="O126" s="8">
        <v>87.0</v>
      </c>
      <c r="P126" s="6">
        <v>9.0</v>
      </c>
      <c r="Q126" s="9" t="s">
        <v>412</v>
      </c>
      <c r="R126" s="6">
        <v>18.0</v>
      </c>
      <c r="S126" s="8" t="s">
        <v>59</v>
      </c>
      <c r="T126" s="8" t="s">
        <v>65</v>
      </c>
      <c r="U126" s="6">
        <v>122.0</v>
      </c>
      <c r="V126" s="6">
        <v>1253.0</v>
      </c>
      <c r="W126" s="6">
        <v>589.0</v>
      </c>
      <c r="X126" s="6">
        <v>784.0</v>
      </c>
      <c r="Y126" s="6">
        <v>114.0</v>
      </c>
      <c r="Z126" s="6">
        <v>476.0</v>
      </c>
      <c r="AA126" s="6">
        <v>777.0</v>
      </c>
      <c r="AB126" s="6">
        <v>8.0</v>
      </c>
      <c r="AC126" s="6">
        <v>156.0</v>
      </c>
      <c r="AD126" s="6">
        <v>657.0</v>
      </c>
      <c r="AE126" s="6">
        <v>1115.0</v>
      </c>
      <c r="AF126" s="6">
        <v>8.0</v>
      </c>
      <c r="AG126" s="6">
        <v>76.0</v>
      </c>
      <c r="AH126" s="6">
        <v>84.0</v>
      </c>
      <c r="AI126" s="6">
        <v>91.0</v>
      </c>
      <c r="AJ126" s="6">
        <v>2.0</v>
      </c>
      <c r="AK126" s="6">
        <v>2.0</v>
      </c>
      <c r="AL126" s="6">
        <v>9.0</v>
      </c>
      <c r="AM126" s="6">
        <v>18.0</v>
      </c>
      <c r="AN126" s="6">
        <v>0.0</v>
      </c>
      <c r="AO126" s="6">
        <v>1.0</v>
      </c>
      <c r="AP126" s="6">
        <v>4.0</v>
      </c>
      <c r="AQ126" s="6">
        <v>4.0</v>
      </c>
      <c r="AR126" s="6">
        <v>0.0</v>
      </c>
      <c r="AS126" s="6">
        <v>0.0</v>
      </c>
      <c r="AT126" s="6">
        <v>8.0</v>
      </c>
      <c r="AU126" s="6">
        <v>10.0</v>
      </c>
      <c r="AV126" s="6">
        <v>0.0</v>
      </c>
      <c r="AW126" s="7"/>
      <c r="AX126" s="7"/>
      <c r="AY126" s="7"/>
      <c r="AZ126" s="7"/>
      <c r="BA126" s="7"/>
      <c r="BB126" s="7"/>
      <c r="BC126" s="7"/>
    </row>
    <row r="127">
      <c r="A127" s="3" t="s">
        <v>117</v>
      </c>
      <c r="B127" s="4" t="s">
        <v>413</v>
      </c>
      <c r="C127" s="4" t="s">
        <v>414</v>
      </c>
      <c r="D127" s="5">
        <v>46053.0</v>
      </c>
      <c r="E127" s="4"/>
      <c r="F127" s="5">
        <v>46053.0</v>
      </c>
      <c r="G127" s="4" t="s">
        <v>129</v>
      </c>
      <c r="H127" s="6">
        <v>1594.0</v>
      </c>
      <c r="I127" s="6">
        <v>1369.0</v>
      </c>
      <c r="J127" s="6">
        <v>1.0</v>
      </c>
      <c r="K127" s="6">
        <v>0.0</v>
      </c>
      <c r="L127" s="6">
        <v>0.0</v>
      </c>
      <c r="M127" s="6">
        <v>0.0</v>
      </c>
      <c r="N127" s="6">
        <v>0.0</v>
      </c>
      <c r="O127" s="8">
        <v>10.0</v>
      </c>
      <c r="P127" s="6">
        <v>2.0</v>
      </c>
      <c r="Q127" s="9" t="s">
        <v>415</v>
      </c>
      <c r="R127" s="6">
        <v>1.0</v>
      </c>
      <c r="S127" s="10"/>
      <c r="T127" s="10"/>
      <c r="U127" s="6">
        <v>1369.0</v>
      </c>
      <c r="V127" s="6">
        <v>0.0</v>
      </c>
      <c r="W127" s="6">
        <v>661.0</v>
      </c>
      <c r="X127" s="6">
        <v>708.0</v>
      </c>
      <c r="Y127" s="6">
        <v>661.0</v>
      </c>
      <c r="Z127" s="6">
        <v>0.0</v>
      </c>
      <c r="AA127" s="6">
        <v>0.0</v>
      </c>
      <c r="AB127" s="6">
        <v>708.0</v>
      </c>
      <c r="AC127" s="6">
        <v>849.0</v>
      </c>
      <c r="AD127" s="6">
        <v>0.0</v>
      </c>
      <c r="AE127" s="6">
        <v>0.0</v>
      </c>
      <c r="AF127" s="6">
        <v>745.0</v>
      </c>
      <c r="AG127" s="6">
        <v>20.0</v>
      </c>
      <c r="AH127" s="6"/>
      <c r="AI127" s="6"/>
      <c r="AJ127" s="6">
        <v>2.0</v>
      </c>
      <c r="AK127" s="6">
        <v>1.0</v>
      </c>
      <c r="AL127" s="6">
        <v>0.0</v>
      </c>
      <c r="AM127" s="6">
        <v>0.0</v>
      </c>
      <c r="AN127" s="6">
        <v>0.0</v>
      </c>
      <c r="AO127" s="6">
        <v>0.0</v>
      </c>
      <c r="AP127" s="6">
        <v>0.0</v>
      </c>
      <c r="AQ127" s="6">
        <v>0.0</v>
      </c>
      <c r="AR127" s="6">
        <v>2.0</v>
      </c>
      <c r="AS127" s="6">
        <v>1.0</v>
      </c>
      <c r="AT127" s="6">
        <v>0.0</v>
      </c>
      <c r="AU127" s="6">
        <v>0.0</v>
      </c>
      <c r="AV127" s="6">
        <v>0.0</v>
      </c>
      <c r="AW127" s="7"/>
      <c r="AX127" s="7"/>
      <c r="AY127" s="7"/>
      <c r="AZ127" s="7"/>
      <c r="BA127" s="7"/>
      <c r="BB127" s="7"/>
      <c r="BC127" s="7"/>
    </row>
    <row r="128">
      <c r="A128" s="3" t="s">
        <v>117</v>
      </c>
      <c r="B128" s="4" t="s">
        <v>416</v>
      </c>
      <c r="C128" s="4" t="s">
        <v>417</v>
      </c>
      <c r="D128" s="5">
        <v>46045.0</v>
      </c>
      <c r="E128" s="4"/>
      <c r="F128" s="5">
        <v>46045.0</v>
      </c>
      <c r="G128" s="4" t="s">
        <v>134</v>
      </c>
      <c r="H128" s="6">
        <v>1660.0</v>
      </c>
      <c r="I128" s="6">
        <v>1321.0</v>
      </c>
      <c r="J128" s="6"/>
      <c r="K128" s="7"/>
      <c r="L128" s="7"/>
      <c r="M128" s="7"/>
      <c r="N128" s="7"/>
      <c r="O128" s="8">
        <v>30.0</v>
      </c>
      <c r="P128" s="6">
        <v>4.0</v>
      </c>
      <c r="Q128" s="9" t="s">
        <v>418</v>
      </c>
      <c r="R128" s="6">
        <v>4.0</v>
      </c>
      <c r="S128" s="10"/>
      <c r="T128" s="10"/>
      <c r="U128" s="6">
        <v>1321.0</v>
      </c>
      <c r="V128" s="6">
        <v>0.0</v>
      </c>
      <c r="W128" s="6">
        <v>1235.0</v>
      </c>
      <c r="X128" s="6">
        <v>86.0</v>
      </c>
      <c r="Y128" s="6">
        <v>1235.0</v>
      </c>
      <c r="Z128" s="6">
        <v>0.0</v>
      </c>
      <c r="AA128" s="6">
        <v>0.0</v>
      </c>
      <c r="AB128" s="6">
        <v>86.0</v>
      </c>
      <c r="AC128" s="6">
        <v>1571.0</v>
      </c>
      <c r="AD128" s="6">
        <v>0.0</v>
      </c>
      <c r="AE128" s="6">
        <v>0.0</v>
      </c>
      <c r="AF128" s="6">
        <v>89.0</v>
      </c>
      <c r="AG128" s="6">
        <v>31.0</v>
      </c>
      <c r="AH128" s="6"/>
      <c r="AI128" s="6"/>
      <c r="AJ128" s="6">
        <v>1.0</v>
      </c>
      <c r="AK128" s="6"/>
      <c r="AL128" s="6"/>
      <c r="AM128" s="6"/>
      <c r="AN128" s="6"/>
      <c r="AO128" s="6">
        <v>2.0</v>
      </c>
      <c r="AP128" s="6">
        <v>0.0</v>
      </c>
      <c r="AQ128" s="6">
        <v>0.0</v>
      </c>
      <c r="AR128" s="6">
        <v>2.0</v>
      </c>
      <c r="AS128" s="6">
        <v>4.0</v>
      </c>
      <c r="AT128" s="6">
        <v>0.0</v>
      </c>
      <c r="AU128" s="6">
        <v>0.0</v>
      </c>
      <c r="AV128" s="6">
        <v>0.0</v>
      </c>
      <c r="AW128" s="7"/>
      <c r="AX128" s="7"/>
      <c r="AY128" s="7"/>
      <c r="AZ128" s="7"/>
      <c r="BA128" s="7"/>
      <c r="BB128" s="7"/>
      <c r="BC128" s="7"/>
    </row>
    <row r="129">
      <c r="A129" s="3" t="s">
        <v>117</v>
      </c>
      <c r="B129" s="4" t="s">
        <v>419</v>
      </c>
      <c r="C129" s="4" t="s">
        <v>420</v>
      </c>
      <c r="D129" s="5">
        <v>46040.0</v>
      </c>
      <c r="E129" s="4"/>
      <c r="F129" s="5">
        <v>46040.0</v>
      </c>
      <c r="G129" s="4" t="s">
        <v>144</v>
      </c>
      <c r="H129" s="6">
        <v>1868.0</v>
      </c>
      <c r="I129" s="6">
        <v>1292.0</v>
      </c>
      <c r="J129" s="6">
        <v>20.0</v>
      </c>
      <c r="K129" s="6">
        <v>11.0</v>
      </c>
      <c r="L129" s="6">
        <v>6.0</v>
      </c>
      <c r="M129" s="6">
        <v>0.0</v>
      </c>
      <c r="N129" s="6">
        <v>0.0</v>
      </c>
      <c r="O129" s="8">
        <v>78.0</v>
      </c>
      <c r="P129" s="6">
        <v>9.0</v>
      </c>
      <c r="Q129" s="9" t="s">
        <v>421</v>
      </c>
      <c r="R129" s="6">
        <v>9.0</v>
      </c>
      <c r="S129" s="8" t="s">
        <v>59</v>
      </c>
      <c r="T129" s="8" t="s">
        <v>65</v>
      </c>
      <c r="U129" s="6">
        <v>51.0</v>
      </c>
      <c r="V129" s="6">
        <v>1243.0</v>
      </c>
      <c r="W129" s="6">
        <v>602.0</v>
      </c>
      <c r="X129" s="6">
        <v>690.0</v>
      </c>
      <c r="Y129" s="6">
        <v>45.0</v>
      </c>
      <c r="Z129" s="6">
        <v>559.0</v>
      </c>
      <c r="AA129" s="6">
        <v>684.0</v>
      </c>
      <c r="AB129" s="6">
        <v>6.0</v>
      </c>
      <c r="AC129" s="6">
        <v>63.0</v>
      </c>
      <c r="AD129" s="6">
        <v>819.0</v>
      </c>
      <c r="AE129" s="6">
        <v>980.0</v>
      </c>
      <c r="AF129" s="6">
        <v>6.0</v>
      </c>
      <c r="AG129" s="6">
        <v>84.0</v>
      </c>
      <c r="AH129" s="6">
        <v>78.0</v>
      </c>
      <c r="AI129" s="6">
        <v>78.0</v>
      </c>
      <c r="AJ129" s="6">
        <v>1.0</v>
      </c>
      <c r="AK129" s="6">
        <v>0.0</v>
      </c>
      <c r="AL129" s="6">
        <v>8.0</v>
      </c>
      <c r="AM129" s="6">
        <v>12.0</v>
      </c>
      <c r="AN129" s="6">
        <v>0.0</v>
      </c>
      <c r="AO129" s="6">
        <v>0.0</v>
      </c>
      <c r="AP129" s="6">
        <v>3.0</v>
      </c>
      <c r="AQ129" s="6">
        <v>5.0</v>
      </c>
      <c r="AR129" s="6">
        <v>1.0</v>
      </c>
      <c r="AS129" s="6">
        <v>2.0</v>
      </c>
      <c r="AT129" s="6">
        <v>4.0</v>
      </c>
      <c r="AU129" s="6">
        <v>3.0</v>
      </c>
      <c r="AV129" s="6">
        <v>0.0</v>
      </c>
      <c r="AW129" s="6">
        <v>1.0</v>
      </c>
      <c r="AX129" s="6">
        <v>1.0</v>
      </c>
      <c r="AY129" s="6">
        <v>0.0</v>
      </c>
      <c r="AZ129" s="6">
        <v>0.0</v>
      </c>
      <c r="BA129" s="6">
        <v>0.0</v>
      </c>
      <c r="BB129" s="6">
        <v>1.0</v>
      </c>
      <c r="BC129" s="7"/>
    </row>
    <row r="130">
      <c r="A130" s="3" t="s">
        <v>117</v>
      </c>
      <c r="B130" s="4" t="s">
        <v>422</v>
      </c>
      <c r="C130" s="4" t="s">
        <v>423</v>
      </c>
      <c r="D130" s="5">
        <v>46046.0</v>
      </c>
      <c r="E130" s="4"/>
      <c r="F130" s="5">
        <v>46046.0</v>
      </c>
      <c r="G130" s="4" t="s">
        <v>129</v>
      </c>
      <c r="H130" s="6">
        <v>1563.0</v>
      </c>
      <c r="I130" s="6">
        <v>1214.0</v>
      </c>
      <c r="J130" s="6">
        <v>1.0</v>
      </c>
      <c r="K130" s="7"/>
      <c r="L130" s="7"/>
      <c r="M130" s="7"/>
      <c r="N130" s="7"/>
      <c r="O130" s="8">
        <v>24.0</v>
      </c>
      <c r="P130" s="6">
        <v>2.0</v>
      </c>
      <c r="Q130" s="9" t="s">
        <v>424</v>
      </c>
      <c r="R130" s="6">
        <v>3.0</v>
      </c>
      <c r="S130" s="10"/>
      <c r="T130" s="10"/>
      <c r="U130" s="6">
        <v>1214.0</v>
      </c>
      <c r="V130" s="6">
        <v>0.0</v>
      </c>
      <c r="W130" s="6">
        <v>947.0</v>
      </c>
      <c r="X130" s="6">
        <v>267.0</v>
      </c>
      <c r="Y130" s="6">
        <v>947.0</v>
      </c>
      <c r="Z130" s="6">
        <v>0.0</v>
      </c>
      <c r="AA130" s="6">
        <v>0.0</v>
      </c>
      <c r="AB130" s="6">
        <v>267.0</v>
      </c>
      <c r="AC130" s="6">
        <v>1275.0</v>
      </c>
      <c r="AD130" s="6">
        <v>0.0</v>
      </c>
      <c r="AE130" s="6">
        <v>0.0</v>
      </c>
      <c r="AF130" s="6">
        <v>288.0</v>
      </c>
      <c r="AG130" s="6">
        <v>30.0</v>
      </c>
      <c r="AH130" s="6"/>
      <c r="AI130" s="6"/>
      <c r="AJ130" s="6">
        <v>2.0</v>
      </c>
      <c r="AK130" s="6">
        <v>1.0</v>
      </c>
      <c r="AL130" s="6">
        <v>0.0</v>
      </c>
      <c r="AM130" s="6">
        <v>0.0</v>
      </c>
      <c r="AN130" s="6">
        <v>0.0</v>
      </c>
      <c r="AO130" s="6">
        <v>1.0</v>
      </c>
      <c r="AP130" s="6">
        <v>0.0</v>
      </c>
      <c r="AQ130" s="6">
        <v>0.0</v>
      </c>
      <c r="AR130" s="6">
        <v>1.0</v>
      </c>
      <c r="AS130" s="6">
        <v>3.0</v>
      </c>
      <c r="AT130" s="6">
        <v>0.0</v>
      </c>
      <c r="AU130" s="6">
        <v>0.0</v>
      </c>
      <c r="AV130" s="6">
        <v>0.0</v>
      </c>
      <c r="AW130" s="6">
        <v>1.0</v>
      </c>
      <c r="AX130" s="6">
        <v>0.0</v>
      </c>
      <c r="AY130" s="6">
        <v>1.0</v>
      </c>
      <c r="AZ130" s="6">
        <v>1.0</v>
      </c>
      <c r="BA130" s="6">
        <v>0.0</v>
      </c>
      <c r="BB130" s="6">
        <v>0.0</v>
      </c>
      <c r="BC130" s="7"/>
    </row>
    <row r="131">
      <c r="A131" s="3" t="s">
        <v>117</v>
      </c>
      <c r="B131" s="4" t="s">
        <v>425</v>
      </c>
      <c r="C131" s="4" t="s">
        <v>426</v>
      </c>
      <c r="D131" s="5">
        <v>46044.0</v>
      </c>
      <c r="E131" s="4"/>
      <c r="F131" s="5">
        <v>46044.0</v>
      </c>
      <c r="G131" s="4" t="s">
        <v>144</v>
      </c>
      <c r="H131" s="6">
        <v>1598.0</v>
      </c>
      <c r="I131" s="6">
        <v>1196.0</v>
      </c>
      <c r="J131" s="6">
        <v>19.0</v>
      </c>
      <c r="K131" s="7"/>
      <c r="L131" s="7"/>
      <c r="M131" s="7"/>
      <c r="N131" s="7"/>
      <c r="O131" s="8">
        <v>50.0</v>
      </c>
      <c r="P131" s="6">
        <v>10.0</v>
      </c>
      <c r="Q131" s="9" t="s">
        <v>427</v>
      </c>
      <c r="R131" s="6">
        <v>16.0</v>
      </c>
      <c r="S131" s="8" t="s">
        <v>59</v>
      </c>
      <c r="T131" s="8" t="s">
        <v>65</v>
      </c>
      <c r="U131" s="6">
        <v>74.0</v>
      </c>
      <c r="V131" s="6">
        <v>1123.0</v>
      </c>
      <c r="W131" s="6">
        <v>413.0</v>
      </c>
      <c r="X131" s="6">
        <v>783.0</v>
      </c>
      <c r="Y131" s="6">
        <v>72.0</v>
      </c>
      <c r="Z131" s="6">
        <v>342.0</v>
      </c>
      <c r="AA131" s="6">
        <v>781.0</v>
      </c>
      <c r="AB131" s="6">
        <v>2.0</v>
      </c>
      <c r="AC131" s="6">
        <v>82.0</v>
      </c>
      <c r="AD131" s="6">
        <v>434.0</v>
      </c>
      <c r="AE131" s="6">
        <v>1080.0</v>
      </c>
      <c r="AF131" s="6">
        <v>2.0</v>
      </c>
      <c r="AG131" s="6">
        <v>41.0</v>
      </c>
      <c r="AH131" s="6">
        <v>40.0</v>
      </c>
      <c r="AI131" s="6">
        <v>54.0</v>
      </c>
      <c r="AJ131" s="6">
        <v>1.0</v>
      </c>
      <c r="AK131" s="6">
        <v>1.0</v>
      </c>
      <c r="AL131" s="6">
        <v>12.0</v>
      </c>
      <c r="AM131" s="6">
        <v>6.0</v>
      </c>
      <c r="AN131" s="6">
        <v>0.0</v>
      </c>
      <c r="AO131" s="6">
        <v>0.0</v>
      </c>
      <c r="AP131" s="6">
        <v>4.0</v>
      </c>
      <c r="AQ131" s="6">
        <v>4.0</v>
      </c>
      <c r="AR131" s="6">
        <v>2.0</v>
      </c>
      <c r="AS131" s="6">
        <v>2.0</v>
      </c>
      <c r="AT131" s="6">
        <v>6.0</v>
      </c>
      <c r="AU131" s="6">
        <v>8.0</v>
      </c>
      <c r="AV131" s="6">
        <v>0.0</v>
      </c>
      <c r="AW131" s="6">
        <v>2.0</v>
      </c>
      <c r="AX131" s="6">
        <v>1.0</v>
      </c>
      <c r="AY131" s="6">
        <v>1.0</v>
      </c>
      <c r="AZ131" s="6">
        <v>1.0</v>
      </c>
      <c r="BA131" s="6">
        <v>0.0</v>
      </c>
      <c r="BB131" s="6">
        <v>1.0</v>
      </c>
      <c r="BC131" s="7"/>
    </row>
    <row r="132">
      <c r="A132" s="3" t="s">
        <v>117</v>
      </c>
      <c r="B132" s="4" t="s">
        <v>428</v>
      </c>
      <c r="C132" s="4" t="s">
        <v>429</v>
      </c>
      <c r="D132" s="5">
        <v>46053.0</v>
      </c>
      <c r="E132" s="4"/>
      <c r="F132" s="5">
        <v>46053.0</v>
      </c>
      <c r="G132" s="4" t="s">
        <v>430</v>
      </c>
      <c r="H132" s="6">
        <v>1470.0</v>
      </c>
      <c r="I132" s="6">
        <v>1175.0</v>
      </c>
      <c r="J132" s="6">
        <v>4.0</v>
      </c>
      <c r="K132" s="6">
        <v>0.0</v>
      </c>
      <c r="L132" s="6">
        <v>0.0</v>
      </c>
      <c r="M132" s="6">
        <v>0.0</v>
      </c>
      <c r="N132" s="6">
        <v>0.0</v>
      </c>
      <c r="O132" s="8">
        <v>34.0</v>
      </c>
      <c r="P132" s="6">
        <v>3.0</v>
      </c>
      <c r="Q132" s="9" t="s">
        <v>431</v>
      </c>
      <c r="R132" s="6">
        <v>5.0</v>
      </c>
      <c r="S132" s="8" t="s">
        <v>59</v>
      </c>
      <c r="T132" s="8" t="s">
        <v>65</v>
      </c>
      <c r="U132" s="6">
        <v>702.0</v>
      </c>
      <c r="V132" s="6">
        <v>478.0</v>
      </c>
      <c r="W132" s="6">
        <v>535.0</v>
      </c>
      <c r="X132" s="6">
        <v>640.0</v>
      </c>
      <c r="Y132" s="6">
        <v>399.0</v>
      </c>
      <c r="Z132" s="6">
        <v>136.0</v>
      </c>
      <c r="AA132" s="6">
        <v>342.0</v>
      </c>
      <c r="AB132" s="6">
        <v>303.0</v>
      </c>
      <c r="AC132" s="6">
        <v>532.0</v>
      </c>
      <c r="AD132" s="6">
        <v>177.0</v>
      </c>
      <c r="AE132" s="6">
        <v>437.0</v>
      </c>
      <c r="AF132" s="6">
        <v>324.0</v>
      </c>
      <c r="AG132" s="6">
        <v>52.0</v>
      </c>
      <c r="AH132" s="6">
        <v>56.0</v>
      </c>
      <c r="AI132" s="6">
        <v>32.0</v>
      </c>
      <c r="AJ132" s="6">
        <v>2.0</v>
      </c>
      <c r="AK132" s="6">
        <v>3.0</v>
      </c>
      <c r="AL132" s="6">
        <v>0.0</v>
      </c>
      <c r="AM132" s="6">
        <v>1.0</v>
      </c>
      <c r="AN132" s="6">
        <v>0.0</v>
      </c>
      <c r="AO132" s="6">
        <v>3.0</v>
      </c>
      <c r="AP132" s="6">
        <v>0.0</v>
      </c>
      <c r="AQ132" s="6">
        <v>0.0</v>
      </c>
      <c r="AR132" s="6">
        <v>0.0</v>
      </c>
      <c r="AS132" s="6">
        <v>5.0</v>
      </c>
      <c r="AT132" s="6">
        <v>0.0</v>
      </c>
      <c r="AU132" s="6">
        <v>0.0</v>
      </c>
      <c r="AV132" s="6">
        <v>0.0</v>
      </c>
      <c r="AW132" s="7"/>
      <c r="AX132" s="7"/>
      <c r="AY132" s="7"/>
      <c r="AZ132" s="7"/>
      <c r="BA132" s="7"/>
      <c r="BB132" s="7"/>
      <c r="BC132" s="7"/>
    </row>
    <row r="133">
      <c r="A133" s="3" t="s">
        <v>117</v>
      </c>
      <c r="B133" s="4" t="s">
        <v>432</v>
      </c>
      <c r="C133" s="4" t="s">
        <v>433</v>
      </c>
      <c r="D133" s="5">
        <v>46028.0</v>
      </c>
      <c r="E133" s="4"/>
      <c r="F133" s="5">
        <v>46028.0</v>
      </c>
      <c r="G133" s="4" t="s">
        <v>125</v>
      </c>
      <c r="H133" s="6">
        <v>1597.0</v>
      </c>
      <c r="I133" s="6">
        <v>1174.0</v>
      </c>
      <c r="J133" s="6">
        <v>33.0</v>
      </c>
      <c r="K133" s="6">
        <v>29.0</v>
      </c>
      <c r="L133" s="6">
        <v>0.0</v>
      </c>
      <c r="M133" s="6">
        <v>0.0</v>
      </c>
      <c r="N133" s="6">
        <v>0.0</v>
      </c>
      <c r="O133" s="8">
        <v>54.0</v>
      </c>
      <c r="P133" s="6">
        <v>5.0</v>
      </c>
      <c r="Q133" s="9" t="s">
        <v>434</v>
      </c>
      <c r="R133" s="6">
        <v>15.0</v>
      </c>
      <c r="S133" s="10"/>
      <c r="T133" s="10"/>
      <c r="U133" s="6">
        <v>1174.0</v>
      </c>
      <c r="V133" s="6">
        <v>0.0</v>
      </c>
      <c r="W133" s="6">
        <v>1164.0</v>
      </c>
      <c r="X133" s="6">
        <v>10.0</v>
      </c>
      <c r="Y133" s="6">
        <v>1164.0</v>
      </c>
      <c r="Z133" s="6">
        <v>0.0</v>
      </c>
      <c r="AA133" s="6">
        <v>0.0</v>
      </c>
      <c r="AB133" s="6">
        <v>10.0</v>
      </c>
      <c r="AC133" s="6">
        <v>1587.0</v>
      </c>
      <c r="AD133" s="6">
        <v>0.0</v>
      </c>
      <c r="AE133" s="6">
        <v>0.0</v>
      </c>
      <c r="AF133" s="6">
        <v>10.0</v>
      </c>
      <c r="AG133" s="6">
        <v>55.0</v>
      </c>
      <c r="AH133" s="6"/>
      <c r="AI133" s="6"/>
      <c r="AJ133" s="6">
        <v>2.0</v>
      </c>
      <c r="AK133" s="6">
        <v>33.0</v>
      </c>
      <c r="AL133" s="6">
        <v>0.0</v>
      </c>
      <c r="AM133" s="6">
        <v>0.0</v>
      </c>
      <c r="AN133" s="6">
        <v>0.0</v>
      </c>
      <c r="AO133" s="6">
        <v>4.0</v>
      </c>
      <c r="AP133" s="6">
        <v>0.0</v>
      </c>
      <c r="AQ133" s="6">
        <v>0.0</v>
      </c>
      <c r="AR133" s="6">
        <v>1.0</v>
      </c>
      <c r="AS133" s="6">
        <v>15.0</v>
      </c>
      <c r="AT133" s="6">
        <v>0.0</v>
      </c>
      <c r="AU133" s="6">
        <v>0.0</v>
      </c>
      <c r="AV133" s="6">
        <v>0.0</v>
      </c>
      <c r="AW133" s="6">
        <v>1.0</v>
      </c>
      <c r="AX133" s="6">
        <v>0.0</v>
      </c>
      <c r="AY133" s="6">
        <v>1.0</v>
      </c>
      <c r="AZ133" s="6">
        <v>1.0</v>
      </c>
      <c r="BA133" s="6">
        <v>0.0</v>
      </c>
      <c r="BB133" s="6">
        <v>0.0</v>
      </c>
      <c r="BC133" s="7"/>
    </row>
    <row r="134">
      <c r="A134" s="3" t="s">
        <v>117</v>
      </c>
      <c r="B134" s="4" t="s">
        <v>265</v>
      </c>
      <c r="C134" s="4" t="s">
        <v>266</v>
      </c>
      <c r="D134" s="5">
        <v>46045.0</v>
      </c>
      <c r="E134" s="4"/>
      <c r="F134" s="5">
        <v>46046.0</v>
      </c>
      <c r="G134" s="4" t="s">
        <v>129</v>
      </c>
      <c r="H134" s="6">
        <v>1534.0</v>
      </c>
      <c r="I134" s="6">
        <v>1161.0</v>
      </c>
      <c r="J134" s="6">
        <v>3.0</v>
      </c>
      <c r="K134" s="7"/>
      <c r="L134" s="7"/>
      <c r="M134" s="7"/>
      <c r="N134" s="7"/>
      <c r="O134" s="8">
        <v>44.0</v>
      </c>
      <c r="P134" s="6">
        <v>6.0</v>
      </c>
      <c r="Q134" s="9" t="s">
        <v>267</v>
      </c>
      <c r="R134" s="6">
        <v>2.0</v>
      </c>
      <c r="S134" s="10"/>
      <c r="T134" s="10"/>
      <c r="U134" s="6">
        <v>0.0</v>
      </c>
      <c r="V134" s="6">
        <v>1161.0</v>
      </c>
      <c r="W134" s="6">
        <v>200.0</v>
      </c>
      <c r="X134" s="6">
        <v>961.0</v>
      </c>
      <c r="Y134" s="6">
        <v>0.0</v>
      </c>
      <c r="Z134" s="6">
        <v>200.0</v>
      </c>
      <c r="AA134" s="6">
        <v>961.0</v>
      </c>
      <c r="AB134" s="6">
        <v>0.0</v>
      </c>
      <c r="AC134" s="6">
        <v>0.0</v>
      </c>
      <c r="AD134" s="6">
        <v>255.0</v>
      </c>
      <c r="AE134" s="6">
        <v>1279.0</v>
      </c>
      <c r="AF134" s="6">
        <v>0.0</v>
      </c>
      <c r="AG134" s="7"/>
      <c r="AH134" s="6">
        <v>47.0</v>
      </c>
      <c r="AI134" s="6">
        <v>44.0</v>
      </c>
      <c r="AJ134" s="7"/>
      <c r="AK134" s="6">
        <v>0.0</v>
      </c>
      <c r="AL134" s="6">
        <v>0.0</v>
      </c>
      <c r="AM134" s="6">
        <v>3.0</v>
      </c>
      <c r="AN134" s="6">
        <v>0.0</v>
      </c>
      <c r="AO134" s="6">
        <v>1.0</v>
      </c>
      <c r="AP134" s="6">
        <v>2.0</v>
      </c>
      <c r="AQ134" s="6">
        <v>3.0</v>
      </c>
      <c r="AR134" s="6">
        <v>0.0</v>
      </c>
      <c r="AS134" s="6">
        <v>0.0</v>
      </c>
      <c r="AT134" s="6">
        <v>0.0</v>
      </c>
      <c r="AU134" s="6">
        <v>2.0</v>
      </c>
      <c r="AV134" s="6">
        <v>0.0</v>
      </c>
      <c r="AW134" s="7"/>
      <c r="AX134" s="7"/>
      <c r="AY134" s="7"/>
      <c r="AZ134" s="7"/>
      <c r="BA134" s="7"/>
      <c r="BB134" s="7"/>
      <c r="BC134" s="7"/>
    </row>
    <row r="135">
      <c r="A135" s="3" t="s">
        <v>117</v>
      </c>
      <c r="B135" s="4" t="s">
        <v>435</v>
      </c>
      <c r="C135" s="4" t="s">
        <v>436</v>
      </c>
      <c r="D135" s="5">
        <v>46037.0</v>
      </c>
      <c r="E135" s="4"/>
      <c r="F135" s="5">
        <v>46037.0</v>
      </c>
      <c r="G135" s="4" t="s">
        <v>183</v>
      </c>
      <c r="H135" s="6">
        <v>1537.0</v>
      </c>
      <c r="I135" s="6">
        <v>1153.0</v>
      </c>
      <c r="J135" s="6">
        <v>3.0</v>
      </c>
      <c r="K135" s="7"/>
      <c r="L135" s="7"/>
      <c r="M135" s="7"/>
      <c r="N135" s="7"/>
      <c r="O135" s="8">
        <v>48.0</v>
      </c>
      <c r="P135" s="6">
        <v>10.0</v>
      </c>
      <c r="Q135" s="9" t="s">
        <v>437</v>
      </c>
      <c r="R135" s="6">
        <v>3.0</v>
      </c>
      <c r="S135" s="10"/>
      <c r="T135" s="10"/>
      <c r="U135" s="6">
        <v>1153.0</v>
      </c>
      <c r="V135" s="6">
        <v>0.0</v>
      </c>
      <c r="W135" s="6">
        <v>1129.0</v>
      </c>
      <c r="X135" s="6">
        <v>24.0</v>
      </c>
      <c r="Y135" s="6">
        <v>1129.0</v>
      </c>
      <c r="Z135" s="6">
        <v>0.0</v>
      </c>
      <c r="AA135" s="6">
        <v>0.0</v>
      </c>
      <c r="AB135" s="6">
        <v>24.0</v>
      </c>
      <c r="AC135" s="6">
        <v>1512.0</v>
      </c>
      <c r="AD135" s="6">
        <v>0.0</v>
      </c>
      <c r="AE135" s="6">
        <v>0.0</v>
      </c>
      <c r="AF135" s="6">
        <v>25.0</v>
      </c>
      <c r="AG135" s="6">
        <v>49.0</v>
      </c>
      <c r="AH135" s="6"/>
      <c r="AI135" s="6"/>
      <c r="AJ135" s="6">
        <v>1.0</v>
      </c>
      <c r="AK135" s="6">
        <v>3.0</v>
      </c>
      <c r="AL135" s="6">
        <v>0.0</v>
      </c>
      <c r="AM135" s="6">
        <v>0.0</v>
      </c>
      <c r="AN135" s="6">
        <v>0.0</v>
      </c>
      <c r="AO135" s="6">
        <v>3.0</v>
      </c>
      <c r="AP135" s="6">
        <v>0.0</v>
      </c>
      <c r="AQ135" s="6">
        <v>0.0</v>
      </c>
      <c r="AR135" s="6">
        <v>7.0</v>
      </c>
      <c r="AS135" s="6">
        <v>3.0</v>
      </c>
      <c r="AT135" s="6">
        <v>0.0</v>
      </c>
      <c r="AU135" s="6">
        <v>0.0</v>
      </c>
      <c r="AV135" s="6">
        <v>0.0</v>
      </c>
      <c r="AW135" s="6">
        <v>3.0</v>
      </c>
      <c r="AX135" s="6">
        <v>0.0</v>
      </c>
      <c r="AY135" s="6">
        <v>3.0</v>
      </c>
      <c r="AZ135" s="6">
        <v>3.0</v>
      </c>
      <c r="BA135" s="6">
        <v>0.0</v>
      </c>
      <c r="BB135" s="6">
        <v>0.0</v>
      </c>
      <c r="BC135" s="7"/>
    </row>
    <row r="136">
      <c r="A136" s="3" t="s">
        <v>117</v>
      </c>
      <c r="B136" s="4" t="s">
        <v>438</v>
      </c>
      <c r="C136" s="4" t="s">
        <v>439</v>
      </c>
      <c r="D136" s="5">
        <v>46030.0</v>
      </c>
      <c r="E136" s="4"/>
      <c r="F136" s="5">
        <v>46030.0</v>
      </c>
      <c r="G136" s="4" t="s">
        <v>129</v>
      </c>
      <c r="H136" s="6">
        <v>1335.0</v>
      </c>
      <c r="I136" s="6">
        <v>1149.0</v>
      </c>
      <c r="J136" s="6">
        <v>5.0</v>
      </c>
      <c r="K136" s="7"/>
      <c r="L136" s="7"/>
      <c r="M136" s="7"/>
      <c r="N136" s="7"/>
      <c r="O136" s="8">
        <v>13.0</v>
      </c>
      <c r="P136" s="6">
        <v>3.0</v>
      </c>
      <c r="Q136" s="9" t="s">
        <v>440</v>
      </c>
      <c r="R136" s="6">
        <v>1.0</v>
      </c>
      <c r="S136" s="10"/>
      <c r="T136" s="10"/>
      <c r="U136" s="6">
        <v>1149.0</v>
      </c>
      <c r="V136" s="6">
        <v>0.0</v>
      </c>
      <c r="W136" s="6">
        <v>703.0</v>
      </c>
      <c r="X136" s="6">
        <v>446.0</v>
      </c>
      <c r="Y136" s="6">
        <v>703.0</v>
      </c>
      <c r="Z136" s="6">
        <v>0.0</v>
      </c>
      <c r="AA136" s="6">
        <v>0.0</v>
      </c>
      <c r="AB136" s="6">
        <v>446.0</v>
      </c>
      <c r="AC136" s="6">
        <v>862.0</v>
      </c>
      <c r="AD136" s="6">
        <v>0.0</v>
      </c>
      <c r="AE136" s="6">
        <v>0.0</v>
      </c>
      <c r="AF136" s="6">
        <v>473.0</v>
      </c>
      <c r="AG136" s="6">
        <v>20.0</v>
      </c>
      <c r="AH136" s="6"/>
      <c r="AI136" s="6"/>
      <c r="AJ136" s="6">
        <v>2.0</v>
      </c>
      <c r="AK136" s="6">
        <v>5.0</v>
      </c>
      <c r="AL136" s="6">
        <v>0.0</v>
      </c>
      <c r="AM136" s="6">
        <v>0.0</v>
      </c>
      <c r="AN136" s="6">
        <v>0.0</v>
      </c>
      <c r="AO136" s="6">
        <v>2.0</v>
      </c>
      <c r="AP136" s="6">
        <v>0.0</v>
      </c>
      <c r="AQ136" s="6">
        <v>0.0</v>
      </c>
      <c r="AR136" s="6">
        <v>1.0</v>
      </c>
      <c r="AS136" s="6">
        <v>1.0</v>
      </c>
      <c r="AT136" s="6">
        <v>0.0</v>
      </c>
      <c r="AU136" s="6">
        <v>0.0</v>
      </c>
      <c r="AV136" s="6">
        <v>0.0</v>
      </c>
      <c r="AW136" s="6">
        <v>1.0</v>
      </c>
      <c r="AX136" s="6">
        <v>0.0</v>
      </c>
      <c r="AY136" s="6">
        <v>1.0</v>
      </c>
      <c r="AZ136" s="6">
        <v>1.0</v>
      </c>
      <c r="BA136" s="6">
        <v>0.0</v>
      </c>
      <c r="BB136" s="6">
        <v>0.0</v>
      </c>
      <c r="BC136" s="7"/>
    </row>
    <row r="137">
      <c r="A137" s="3" t="s">
        <v>117</v>
      </c>
      <c r="B137" s="4" t="s">
        <v>441</v>
      </c>
      <c r="C137" s="4" t="s">
        <v>442</v>
      </c>
      <c r="D137" s="5">
        <v>46049.0</v>
      </c>
      <c r="E137" s="4"/>
      <c r="F137" s="5">
        <v>46049.0</v>
      </c>
      <c r="G137" s="4" t="s">
        <v>443</v>
      </c>
      <c r="H137" s="6">
        <v>1633.0</v>
      </c>
      <c r="I137" s="6">
        <v>1129.0</v>
      </c>
      <c r="J137" s="6">
        <v>24.0</v>
      </c>
      <c r="K137" s="7"/>
      <c r="L137" s="7"/>
      <c r="M137" s="7"/>
      <c r="N137" s="7"/>
      <c r="O137" s="8">
        <v>82.0</v>
      </c>
      <c r="P137" s="6">
        <v>5.0</v>
      </c>
      <c r="Q137" s="9" t="s">
        <v>444</v>
      </c>
      <c r="R137" s="6">
        <v>12.0</v>
      </c>
      <c r="S137" s="10"/>
      <c r="T137" s="10"/>
      <c r="U137" s="6">
        <v>1129.0</v>
      </c>
      <c r="V137" s="6">
        <v>0.0</v>
      </c>
      <c r="W137" s="6">
        <v>1084.0</v>
      </c>
      <c r="X137" s="6">
        <v>45.0</v>
      </c>
      <c r="Y137" s="6">
        <v>1084.0</v>
      </c>
      <c r="Z137" s="6">
        <v>0.0</v>
      </c>
      <c r="AA137" s="6">
        <v>0.0</v>
      </c>
      <c r="AB137" s="6">
        <v>45.0</v>
      </c>
      <c r="AC137" s="6">
        <v>1581.0</v>
      </c>
      <c r="AD137" s="6">
        <v>0.0</v>
      </c>
      <c r="AE137" s="6">
        <v>0.0</v>
      </c>
      <c r="AF137" s="6">
        <v>52.0</v>
      </c>
      <c r="AG137" s="6">
        <v>86.0</v>
      </c>
      <c r="AH137" s="6"/>
      <c r="AI137" s="6"/>
      <c r="AJ137" s="6">
        <v>1.0</v>
      </c>
      <c r="AK137" s="6">
        <v>24.0</v>
      </c>
      <c r="AL137" s="6">
        <v>0.0</v>
      </c>
      <c r="AM137" s="6">
        <v>0.0</v>
      </c>
      <c r="AN137" s="6">
        <v>0.0</v>
      </c>
      <c r="AO137" s="6">
        <v>4.0</v>
      </c>
      <c r="AP137" s="6">
        <v>0.0</v>
      </c>
      <c r="AQ137" s="6">
        <v>0.0</v>
      </c>
      <c r="AR137" s="6">
        <v>1.0</v>
      </c>
      <c r="AS137" s="6">
        <v>12.0</v>
      </c>
      <c r="AT137" s="6">
        <v>0.0</v>
      </c>
      <c r="AU137" s="6">
        <v>0.0</v>
      </c>
      <c r="AV137" s="6">
        <v>0.0</v>
      </c>
      <c r="AW137" s="6">
        <v>230.0</v>
      </c>
      <c r="AX137" s="6">
        <v>0.0</v>
      </c>
      <c r="AY137" s="6">
        <v>230.0</v>
      </c>
      <c r="AZ137" s="6">
        <v>230.0</v>
      </c>
      <c r="BA137" s="6">
        <v>0.0</v>
      </c>
      <c r="BB137" s="6">
        <v>0.0</v>
      </c>
      <c r="BC137" s="7"/>
    </row>
    <row r="138">
      <c r="A138" s="3" t="s">
        <v>117</v>
      </c>
      <c r="B138" s="4" t="s">
        <v>385</v>
      </c>
      <c r="C138" s="4" t="s">
        <v>386</v>
      </c>
      <c r="D138" s="5">
        <v>46027.0</v>
      </c>
      <c r="E138" s="4"/>
      <c r="F138" s="5">
        <v>46028.0</v>
      </c>
      <c r="G138" s="4" t="s">
        <v>387</v>
      </c>
      <c r="H138" s="6">
        <v>1317.0</v>
      </c>
      <c r="I138" s="6">
        <v>1114.0</v>
      </c>
      <c r="J138" s="6">
        <v>5.0</v>
      </c>
      <c r="K138" s="7"/>
      <c r="L138" s="7"/>
      <c r="M138" s="7"/>
      <c r="N138" s="7"/>
      <c r="O138" s="8">
        <v>33.0</v>
      </c>
      <c r="P138" s="6">
        <v>1.0</v>
      </c>
      <c r="Q138" s="9" t="s">
        <v>388</v>
      </c>
      <c r="R138" s="6">
        <v>3.0</v>
      </c>
      <c r="S138" s="8" t="s">
        <v>59</v>
      </c>
      <c r="T138" s="8" t="s">
        <v>65</v>
      </c>
      <c r="U138" s="6">
        <v>264.0</v>
      </c>
      <c r="V138" s="6">
        <v>857.0</v>
      </c>
      <c r="W138" s="6">
        <v>686.0</v>
      </c>
      <c r="X138" s="6">
        <v>428.0</v>
      </c>
      <c r="Y138" s="6">
        <v>260.0</v>
      </c>
      <c r="Z138" s="6">
        <v>431.0</v>
      </c>
      <c r="AA138" s="6">
        <v>426.0</v>
      </c>
      <c r="AB138" s="6">
        <v>4.0</v>
      </c>
      <c r="AC138" s="6">
        <v>305.0</v>
      </c>
      <c r="AD138" s="6">
        <v>488.0</v>
      </c>
      <c r="AE138" s="6">
        <v>518.0</v>
      </c>
      <c r="AF138" s="6">
        <v>6.0</v>
      </c>
      <c r="AG138" s="6">
        <v>27.0</v>
      </c>
      <c r="AH138" s="6">
        <v>29.0</v>
      </c>
      <c r="AI138" s="6">
        <v>40.0</v>
      </c>
      <c r="AJ138" s="6">
        <v>63.0</v>
      </c>
      <c r="AK138" s="6">
        <v>1.0</v>
      </c>
      <c r="AL138" s="6">
        <v>2.0</v>
      </c>
      <c r="AM138" s="6">
        <v>2.0</v>
      </c>
      <c r="AN138" s="6">
        <v>0.0</v>
      </c>
      <c r="AO138" s="6">
        <v>0.0</v>
      </c>
      <c r="AP138" s="6">
        <v>0.0</v>
      </c>
      <c r="AQ138" s="6">
        <v>1.0</v>
      </c>
      <c r="AR138" s="6">
        <v>0.0</v>
      </c>
      <c r="AS138" s="6">
        <v>1.0</v>
      </c>
      <c r="AT138" s="6">
        <v>2.0</v>
      </c>
      <c r="AU138" s="6">
        <v>0.0</v>
      </c>
      <c r="AV138" s="6">
        <v>0.0</v>
      </c>
      <c r="AW138" s="7"/>
      <c r="AX138" s="7"/>
      <c r="AY138" s="7"/>
      <c r="AZ138" s="7"/>
      <c r="BA138" s="7"/>
      <c r="BB138" s="7"/>
      <c r="BC138" s="7"/>
    </row>
    <row r="139">
      <c r="A139" s="3" t="s">
        <v>117</v>
      </c>
      <c r="B139" s="4" t="s">
        <v>445</v>
      </c>
      <c r="C139" s="4" t="s">
        <v>446</v>
      </c>
      <c r="D139" s="5">
        <v>46029.0</v>
      </c>
      <c r="E139" s="4"/>
      <c r="F139" s="5">
        <v>46029.0</v>
      </c>
      <c r="G139" s="4" t="s">
        <v>134</v>
      </c>
      <c r="H139" s="6">
        <v>1569.0</v>
      </c>
      <c r="I139" s="6">
        <v>1112.0</v>
      </c>
      <c r="J139" s="6">
        <v>1.0</v>
      </c>
      <c r="K139" s="7"/>
      <c r="L139" s="7"/>
      <c r="M139" s="7"/>
      <c r="N139" s="7"/>
      <c r="O139" s="8">
        <v>61.0</v>
      </c>
      <c r="P139" s="6">
        <v>7.0</v>
      </c>
      <c r="Q139" s="9" t="s">
        <v>447</v>
      </c>
      <c r="R139" s="6">
        <v>2.0</v>
      </c>
      <c r="S139" s="10"/>
      <c r="T139" s="10"/>
      <c r="U139" s="6">
        <v>1112.0</v>
      </c>
      <c r="V139" s="6">
        <v>0.0</v>
      </c>
      <c r="W139" s="6">
        <v>1079.0</v>
      </c>
      <c r="X139" s="6">
        <v>33.0</v>
      </c>
      <c r="Y139" s="6">
        <v>1079.0</v>
      </c>
      <c r="Z139" s="6">
        <v>0.0</v>
      </c>
      <c r="AA139" s="6">
        <v>0.0</v>
      </c>
      <c r="AB139" s="6">
        <v>33.0</v>
      </c>
      <c r="AC139" s="6">
        <v>1534.0</v>
      </c>
      <c r="AD139" s="6">
        <v>0.0</v>
      </c>
      <c r="AE139" s="6">
        <v>0.0</v>
      </c>
      <c r="AF139" s="6">
        <v>35.0</v>
      </c>
      <c r="AG139" s="6">
        <v>62.0</v>
      </c>
      <c r="AH139" s="6"/>
      <c r="AI139" s="6"/>
      <c r="AJ139" s="6">
        <v>2.0</v>
      </c>
      <c r="AK139" s="6">
        <v>1.0</v>
      </c>
      <c r="AL139" s="6">
        <v>0.0</v>
      </c>
      <c r="AM139" s="6">
        <v>0.0</v>
      </c>
      <c r="AN139" s="6">
        <v>0.0</v>
      </c>
      <c r="AO139" s="6">
        <v>4.0</v>
      </c>
      <c r="AP139" s="6">
        <v>0.0</v>
      </c>
      <c r="AQ139" s="6">
        <v>0.0</v>
      </c>
      <c r="AR139" s="6">
        <v>3.0</v>
      </c>
      <c r="AS139" s="6">
        <v>2.0</v>
      </c>
      <c r="AT139" s="6">
        <v>0.0</v>
      </c>
      <c r="AU139" s="6">
        <v>0.0</v>
      </c>
      <c r="AV139" s="6">
        <v>0.0</v>
      </c>
      <c r="AW139" s="6">
        <v>1.0</v>
      </c>
      <c r="AX139" s="6">
        <v>0.0</v>
      </c>
      <c r="AY139" s="6">
        <v>0.0</v>
      </c>
      <c r="AZ139" s="6">
        <v>0.0</v>
      </c>
      <c r="BA139" s="6">
        <v>0.0</v>
      </c>
      <c r="BB139" s="6">
        <v>0.0</v>
      </c>
      <c r="BC139" s="7"/>
    </row>
    <row r="140">
      <c r="A140" s="3" t="s">
        <v>117</v>
      </c>
      <c r="B140" s="4" t="s">
        <v>316</v>
      </c>
      <c r="C140" s="4" t="s">
        <v>317</v>
      </c>
      <c r="D140" s="5">
        <v>46046.0</v>
      </c>
      <c r="E140" s="4"/>
      <c r="F140" s="5">
        <v>46046.0</v>
      </c>
      <c r="G140" s="4" t="s">
        <v>125</v>
      </c>
      <c r="H140" s="6">
        <v>1476.0</v>
      </c>
      <c r="I140" s="6">
        <v>1102.0</v>
      </c>
      <c r="J140" s="6">
        <v>2.0</v>
      </c>
      <c r="K140" s="7"/>
      <c r="L140" s="7"/>
      <c r="M140" s="7"/>
      <c r="N140" s="7"/>
      <c r="O140" s="8">
        <v>32.0</v>
      </c>
      <c r="P140" s="6">
        <v>5.0</v>
      </c>
      <c r="Q140" s="9" t="s">
        <v>318</v>
      </c>
      <c r="R140" s="6">
        <v>3.0</v>
      </c>
      <c r="S140" s="8" t="s">
        <v>59</v>
      </c>
      <c r="T140" s="8" t="s">
        <v>65</v>
      </c>
      <c r="U140" s="6">
        <v>66.0</v>
      </c>
      <c r="V140" s="6">
        <v>1036.0</v>
      </c>
      <c r="W140" s="6">
        <v>534.0</v>
      </c>
      <c r="X140" s="6">
        <v>568.0</v>
      </c>
      <c r="Y140" s="6">
        <v>65.0</v>
      </c>
      <c r="Z140" s="6">
        <v>469.0</v>
      </c>
      <c r="AA140" s="6">
        <v>567.0</v>
      </c>
      <c r="AB140" s="6">
        <v>1.0</v>
      </c>
      <c r="AC140" s="6">
        <v>96.0</v>
      </c>
      <c r="AD140" s="6">
        <v>627.0</v>
      </c>
      <c r="AE140" s="6">
        <v>752.0</v>
      </c>
      <c r="AF140" s="6">
        <v>1.0</v>
      </c>
      <c r="AG140" s="6">
        <v>34.0</v>
      </c>
      <c r="AH140" s="6">
        <v>30.0</v>
      </c>
      <c r="AI140" s="6">
        <v>33.0</v>
      </c>
      <c r="AJ140" s="6">
        <v>1.0</v>
      </c>
      <c r="AK140" s="6">
        <v>0.0</v>
      </c>
      <c r="AL140" s="6">
        <v>0.0</v>
      </c>
      <c r="AM140" s="6">
        <v>2.0</v>
      </c>
      <c r="AN140" s="6">
        <v>0.0</v>
      </c>
      <c r="AO140" s="6">
        <v>0.0</v>
      </c>
      <c r="AP140" s="6">
        <v>2.0</v>
      </c>
      <c r="AQ140" s="6">
        <v>3.0</v>
      </c>
      <c r="AR140" s="6">
        <v>0.0</v>
      </c>
      <c r="AS140" s="6">
        <v>0.0</v>
      </c>
      <c r="AT140" s="6">
        <v>0.0</v>
      </c>
      <c r="AU140" s="6">
        <v>3.0</v>
      </c>
      <c r="AV140" s="6">
        <v>0.0</v>
      </c>
      <c r="AW140" s="6">
        <v>1.0</v>
      </c>
      <c r="AX140" s="6">
        <v>0.0</v>
      </c>
      <c r="AY140" s="6">
        <v>1.0</v>
      </c>
      <c r="AZ140" s="6">
        <v>1.0</v>
      </c>
      <c r="BA140" s="6">
        <v>0.0</v>
      </c>
      <c r="BB140" s="6">
        <v>0.0</v>
      </c>
      <c r="BC140" s="7"/>
    </row>
    <row r="141">
      <c r="A141" s="3" t="s">
        <v>117</v>
      </c>
      <c r="B141" s="4" t="s">
        <v>435</v>
      </c>
      <c r="C141" s="4" t="s">
        <v>436</v>
      </c>
      <c r="D141" s="5">
        <v>46037.0</v>
      </c>
      <c r="E141" s="4"/>
      <c r="F141" s="5">
        <v>46038.0</v>
      </c>
      <c r="G141" s="4" t="s">
        <v>183</v>
      </c>
      <c r="H141" s="6">
        <v>1377.0</v>
      </c>
      <c r="I141" s="6">
        <v>1100.0</v>
      </c>
      <c r="J141" s="6">
        <v>5.0</v>
      </c>
      <c r="K141" s="7"/>
      <c r="L141" s="7"/>
      <c r="M141" s="7"/>
      <c r="N141" s="7"/>
      <c r="O141" s="8">
        <v>47.0</v>
      </c>
      <c r="P141" s="6">
        <v>3.0</v>
      </c>
      <c r="Q141" s="9" t="s">
        <v>437</v>
      </c>
      <c r="R141" s="6"/>
      <c r="S141" s="10"/>
      <c r="T141" s="10"/>
      <c r="U141" s="6">
        <v>1100.0</v>
      </c>
      <c r="V141" s="6">
        <v>0.0</v>
      </c>
      <c r="W141" s="6">
        <v>1079.0</v>
      </c>
      <c r="X141" s="6">
        <v>21.0</v>
      </c>
      <c r="Y141" s="6">
        <v>1079.0</v>
      </c>
      <c r="Z141" s="6">
        <v>0.0</v>
      </c>
      <c r="AA141" s="6">
        <v>0.0</v>
      </c>
      <c r="AB141" s="6">
        <v>21.0</v>
      </c>
      <c r="AC141" s="6">
        <v>1356.0</v>
      </c>
      <c r="AD141" s="6">
        <v>0.0</v>
      </c>
      <c r="AE141" s="6">
        <v>0.0</v>
      </c>
      <c r="AF141" s="6">
        <v>21.0</v>
      </c>
      <c r="AG141" s="6">
        <v>48.0</v>
      </c>
      <c r="AH141" s="6"/>
      <c r="AI141" s="6"/>
      <c r="AJ141" s="6">
        <v>2.0</v>
      </c>
      <c r="AK141" s="6">
        <v>5.0</v>
      </c>
      <c r="AL141" s="6">
        <v>0.0</v>
      </c>
      <c r="AM141" s="6">
        <v>0.0</v>
      </c>
      <c r="AN141" s="6">
        <v>0.0</v>
      </c>
      <c r="AO141" s="6">
        <v>1.0</v>
      </c>
      <c r="AP141" s="6">
        <v>0.0</v>
      </c>
      <c r="AQ141" s="6">
        <v>0.0</v>
      </c>
      <c r="AR141" s="6">
        <v>2.0</v>
      </c>
      <c r="AS141" s="6"/>
      <c r="AT141" s="6"/>
      <c r="AU141" s="6"/>
      <c r="AV141" s="6"/>
      <c r="AW141" s="6">
        <v>1.0</v>
      </c>
      <c r="AX141" s="6">
        <v>0.0</v>
      </c>
      <c r="AY141" s="6">
        <v>1.0</v>
      </c>
      <c r="AZ141" s="6">
        <v>1.0</v>
      </c>
      <c r="BA141" s="6">
        <v>0.0</v>
      </c>
      <c r="BB141" s="6">
        <v>0.0</v>
      </c>
      <c r="BC141" s="7"/>
    </row>
    <row r="142">
      <c r="A142" s="3" t="s">
        <v>117</v>
      </c>
      <c r="B142" s="4" t="s">
        <v>448</v>
      </c>
      <c r="C142" s="4" t="s">
        <v>449</v>
      </c>
      <c r="D142" s="5">
        <v>46031.0</v>
      </c>
      <c r="E142" s="4"/>
      <c r="F142" s="5">
        <v>46031.0</v>
      </c>
      <c r="G142" s="4" t="s">
        <v>134</v>
      </c>
      <c r="H142" s="6">
        <v>1426.0</v>
      </c>
      <c r="I142" s="6">
        <v>1062.0</v>
      </c>
      <c r="J142" s="6">
        <v>1.0</v>
      </c>
      <c r="K142" s="7"/>
      <c r="L142" s="7"/>
      <c r="M142" s="7"/>
      <c r="N142" s="7"/>
      <c r="O142" s="8">
        <v>33.0</v>
      </c>
      <c r="P142" s="6">
        <v>3.0</v>
      </c>
      <c r="Q142" s="9" t="s">
        <v>450</v>
      </c>
      <c r="R142" s="6">
        <v>3.0</v>
      </c>
      <c r="S142" s="10"/>
      <c r="T142" s="10"/>
      <c r="U142" s="6">
        <v>1062.0</v>
      </c>
      <c r="V142" s="6">
        <v>0.0</v>
      </c>
      <c r="W142" s="6">
        <v>1043.0</v>
      </c>
      <c r="X142" s="6">
        <v>19.0</v>
      </c>
      <c r="Y142" s="6">
        <v>1043.0</v>
      </c>
      <c r="Z142" s="6">
        <v>0.0</v>
      </c>
      <c r="AA142" s="6">
        <v>0.0</v>
      </c>
      <c r="AB142" s="6">
        <v>19.0</v>
      </c>
      <c r="AC142" s="6">
        <v>1406.0</v>
      </c>
      <c r="AD142" s="6">
        <v>0.0</v>
      </c>
      <c r="AE142" s="6">
        <v>0.0</v>
      </c>
      <c r="AF142" s="6">
        <v>20.0</v>
      </c>
      <c r="AG142" s="6">
        <v>34.0</v>
      </c>
      <c r="AH142" s="6"/>
      <c r="AI142" s="6"/>
      <c r="AJ142" s="6">
        <v>1.0</v>
      </c>
      <c r="AK142" s="6">
        <v>1.0</v>
      </c>
      <c r="AL142" s="6">
        <v>0.0</v>
      </c>
      <c r="AM142" s="6">
        <v>0.0</v>
      </c>
      <c r="AN142" s="6">
        <v>0.0</v>
      </c>
      <c r="AO142" s="6">
        <v>2.0</v>
      </c>
      <c r="AP142" s="6">
        <v>0.0</v>
      </c>
      <c r="AQ142" s="6">
        <v>0.0</v>
      </c>
      <c r="AR142" s="6">
        <v>1.0</v>
      </c>
      <c r="AS142" s="6">
        <v>3.0</v>
      </c>
      <c r="AT142" s="6">
        <v>0.0</v>
      </c>
      <c r="AU142" s="6">
        <v>0.0</v>
      </c>
      <c r="AV142" s="6">
        <v>0.0</v>
      </c>
      <c r="AW142" s="6">
        <v>3.0</v>
      </c>
      <c r="AX142" s="6">
        <v>0.0</v>
      </c>
      <c r="AY142" s="6">
        <v>3.0</v>
      </c>
      <c r="AZ142" s="6">
        <v>3.0</v>
      </c>
      <c r="BA142" s="6">
        <v>0.0</v>
      </c>
      <c r="BB142" s="6">
        <v>0.0</v>
      </c>
      <c r="BC142" s="7"/>
    </row>
    <row r="143">
      <c r="A143" s="3" t="s">
        <v>117</v>
      </c>
      <c r="B143" s="4" t="s">
        <v>451</v>
      </c>
      <c r="C143" s="4" t="s">
        <v>452</v>
      </c>
      <c r="D143" s="5">
        <v>46037.0</v>
      </c>
      <c r="E143" s="4"/>
      <c r="F143" s="5">
        <v>46037.0</v>
      </c>
      <c r="G143" s="4" t="s">
        <v>125</v>
      </c>
      <c r="H143" s="6">
        <v>1390.0</v>
      </c>
      <c r="I143" s="6">
        <v>1052.0</v>
      </c>
      <c r="J143" s="6">
        <v>10.0</v>
      </c>
      <c r="K143" s="7"/>
      <c r="L143" s="7"/>
      <c r="M143" s="7"/>
      <c r="N143" s="7"/>
      <c r="O143" s="8">
        <v>59.0</v>
      </c>
      <c r="P143" s="6">
        <v>1.0</v>
      </c>
      <c r="Q143" s="9" t="s">
        <v>453</v>
      </c>
      <c r="R143" s="6">
        <v>2.0</v>
      </c>
      <c r="S143" s="8" t="s">
        <v>59</v>
      </c>
      <c r="T143" s="8" t="s">
        <v>65</v>
      </c>
      <c r="U143" s="6">
        <v>279.0</v>
      </c>
      <c r="V143" s="6">
        <v>777.0</v>
      </c>
      <c r="W143" s="6">
        <v>545.0</v>
      </c>
      <c r="X143" s="6">
        <v>507.0</v>
      </c>
      <c r="Y143" s="6">
        <v>261.0</v>
      </c>
      <c r="Z143" s="6">
        <v>286.0</v>
      </c>
      <c r="AA143" s="6">
        <v>491.0</v>
      </c>
      <c r="AB143" s="6">
        <v>18.0</v>
      </c>
      <c r="AC143" s="6">
        <v>321.0</v>
      </c>
      <c r="AD143" s="6">
        <v>384.0</v>
      </c>
      <c r="AE143" s="6">
        <v>664.0</v>
      </c>
      <c r="AF143" s="6">
        <v>21.0</v>
      </c>
      <c r="AG143" s="6">
        <v>55.0</v>
      </c>
      <c r="AH143" s="6">
        <v>55.0</v>
      </c>
      <c r="AI143" s="6">
        <v>65.0</v>
      </c>
      <c r="AJ143" s="6">
        <v>2.0</v>
      </c>
      <c r="AK143" s="6">
        <v>3.0</v>
      </c>
      <c r="AL143" s="6">
        <v>3.0</v>
      </c>
      <c r="AM143" s="6">
        <v>4.0</v>
      </c>
      <c r="AN143" s="6">
        <v>0.0</v>
      </c>
      <c r="AO143" s="6">
        <v>0.0</v>
      </c>
      <c r="AP143" s="6">
        <v>0.0</v>
      </c>
      <c r="AQ143" s="6">
        <v>0.0</v>
      </c>
      <c r="AR143" s="6">
        <v>1.0</v>
      </c>
      <c r="AS143" s="6">
        <v>0.0</v>
      </c>
      <c r="AT143" s="6">
        <v>2.0</v>
      </c>
      <c r="AU143" s="6">
        <v>0.0</v>
      </c>
      <c r="AV143" s="6">
        <v>0.0</v>
      </c>
      <c r="AW143" s="6">
        <v>1.0</v>
      </c>
      <c r="AX143" s="6">
        <v>1.0</v>
      </c>
      <c r="AY143" s="6">
        <v>0.0</v>
      </c>
      <c r="AZ143" s="6">
        <v>0.0</v>
      </c>
      <c r="BA143" s="6">
        <v>0.0</v>
      </c>
      <c r="BB143" s="6">
        <v>1.0</v>
      </c>
      <c r="BC143" s="7"/>
    </row>
    <row r="144">
      <c r="A144" s="3" t="s">
        <v>117</v>
      </c>
      <c r="B144" s="4" t="s">
        <v>358</v>
      </c>
      <c r="C144" s="4" t="s">
        <v>359</v>
      </c>
      <c r="D144" s="5">
        <v>46037.0</v>
      </c>
      <c r="E144" s="4"/>
      <c r="F144" s="5">
        <v>46038.0</v>
      </c>
      <c r="G144" s="4" t="s">
        <v>125</v>
      </c>
      <c r="H144" s="6">
        <v>1316.0</v>
      </c>
      <c r="I144" s="6">
        <v>1049.0</v>
      </c>
      <c r="J144" s="6">
        <v>6.0</v>
      </c>
      <c r="K144" s="7"/>
      <c r="L144" s="7"/>
      <c r="M144" s="7"/>
      <c r="N144" s="7"/>
      <c r="O144" s="8">
        <v>42.0</v>
      </c>
      <c r="P144" s="6">
        <v>2.0</v>
      </c>
      <c r="Q144" s="9" t="s">
        <v>360</v>
      </c>
      <c r="R144" s="6">
        <v>1.0</v>
      </c>
      <c r="S144" s="10"/>
      <c r="T144" s="10"/>
      <c r="U144" s="6">
        <v>1049.0</v>
      </c>
      <c r="V144" s="6">
        <v>0.0</v>
      </c>
      <c r="W144" s="6">
        <v>1048.0</v>
      </c>
      <c r="X144" s="6">
        <v>1.0</v>
      </c>
      <c r="Y144" s="6">
        <v>1048.0</v>
      </c>
      <c r="Z144" s="6">
        <v>0.0</v>
      </c>
      <c r="AA144" s="6">
        <v>0.0</v>
      </c>
      <c r="AB144" s="6">
        <v>1.0</v>
      </c>
      <c r="AC144" s="6">
        <v>1315.0</v>
      </c>
      <c r="AD144" s="6">
        <v>0.0</v>
      </c>
      <c r="AE144" s="6">
        <v>0.0</v>
      </c>
      <c r="AF144" s="6">
        <v>1.0</v>
      </c>
      <c r="AG144" s="6">
        <v>43.0</v>
      </c>
      <c r="AH144" s="6"/>
      <c r="AI144" s="6"/>
      <c r="AJ144" s="6">
        <v>1.0</v>
      </c>
      <c r="AK144" s="6">
        <v>6.0</v>
      </c>
      <c r="AL144" s="6">
        <v>0.0</v>
      </c>
      <c r="AM144" s="6">
        <v>0.0</v>
      </c>
      <c r="AN144" s="6">
        <v>0.0</v>
      </c>
      <c r="AO144" s="6">
        <v>2.0</v>
      </c>
      <c r="AP144" s="6">
        <v>0.0</v>
      </c>
      <c r="AQ144" s="6">
        <v>0.0</v>
      </c>
      <c r="AR144" s="6">
        <v>0.0</v>
      </c>
      <c r="AS144" s="6">
        <v>1.0</v>
      </c>
      <c r="AT144" s="6">
        <v>0.0</v>
      </c>
      <c r="AU144" s="6">
        <v>0.0</v>
      </c>
      <c r="AV144" s="6">
        <v>0.0</v>
      </c>
      <c r="AW144" s="6">
        <v>79.0</v>
      </c>
      <c r="AX144" s="6">
        <v>0.0</v>
      </c>
      <c r="AY144" s="6">
        <v>79.0</v>
      </c>
      <c r="AZ144" s="6">
        <v>79.0</v>
      </c>
      <c r="BA144" s="6">
        <v>0.0</v>
      </c>
      <c r="BB144" s="6">
        <v>0.0</v>
      </c>
      <c r="BC144" s="7"/>
    </row>
    <row r="145">
      <c r="A145" s="3" t="s">
        <v>117</v>
      </c>
      <c r="B145" s="4" t="s">
        <v>289</v>
      </c>
      <c r="C145" s="4" t="s">
        <v>290</v>
      </c>
      <c r="D145" s="5">
        <v>46034.0</v>
      </c>
      <c r="E145" s="4"/>
      <c r="F145" s="5">
        <v>46034.0</v>
      </c>
      <c r="G145" s="4" t="s">
        <v>125</v>
      </c>
      <c r="H145" s="6">
        <v>1479.0</v>
      </c>
      <c r="I145" s="6">
        <v>1045.0</v>
      </c>
      <c r="J145" s="6">
        <v>2.0</v>
      </c>
      <c r="K145" s="7"/>
      <c r="L145" s="7"/>
      <c r="M145" s="7"/>
      <c r="N145" s="7"/>
      <c r="O145" s="8">
        <v>133.0</v>
      </c>
      <c r="P145" s="6">
        <v>2.0</v>
      </c>
      <c r="Q145" s="9" t="s">
        <v>291</v>
      </c>
      <c r="R145" s="6">
        <v>10.0</v>
      </c>
      <c r="S145" s="8" t="s">
        <v>59</v>
      </c>
      <c r="T145" s="8" t="s">
        <v>65</v>
      </c>
      <c r="U145" s="6">
        <v>138.0</v>
      </c>
      <c r="V145" s="6">
        <v>907.0</v>
      </c>
      <c r="W145" s="6">
        <v>478.0</v>
      </c>
      <c r="X145" s="6">
        <v>567.0</v>
      </c>
      <c r="Y145" s="6">
        <v>136.0</v>
      </c>
      <c r="Z145" s="6">
        <v>342.0</v>
      </c>
      <c r="AA145" s="6">
        <v>565.0</v>
      </c>
      <c r="AB145" s="6">
        <v>2.0</v>
      </c>
      <c r="AC145" s="6">
        <v>197.0</v>
      </c>
      <c r="AD145" s="6">
        <v>480.0</v>
      </c>
      <c r="AE145" s="6">
        <v>800.0</v>
      </c>
      <c r="AF145" s="6">
        <v>2.0</v>
      </c>
      <c r="AG145" s="6">
        <v>111.0</v>
      </c>
      <c r="AH145" s="6">
        <v>114.0</v>
      </c>
      <c r="AI145" s="6">
        <v>151.0</v>
      </c>
      <c r="AJ145" s="6">
        <v>1.0</v>
      </c>
      <c r="AK145" s="6">
        <v>0.0</v>
      </c>
      <c r="AL145" s="6">
        <v>1.0</v>
      </c>
      <c r="AM145" s="6">
        <v>1.0</v>
      </c>
      <c r="AN145" s="6">
        <v>0.0</v>
      </c>
      <c r="AO145" s="6">
        <v>0.0</v>
      </c>
      <c r="AP145" s="6">
        <v>0.0</v>
      </c>
      <c r="AQ145" s="6">
        <v>2.0</v>
      </c>
      <c r="AR145" s="6">
        <v>0.0</v>
      </c>
      <c r="AS145" s="6">
        <v>0.0</v>
      </c>
      <c r="AT145" s="6">
        <v>3.0</v>
      </c>
      <c r="AU145" s="6">
        <v>7.0</v>
      </c>
      <c r="AV145" s="6">
        <v>0.0</v>
      </c>
      <c r="AW145" s="7"/>
      <c r="AX145" s="7"/>
      <c r="AY145" s="7"/>
      <c r="AZ145" s="7"/>
      <c r="BA145" s="7"/>
      <c r="BB145" s="7"/>
      <c r="BC145" s="7"/>
    </row>
    <row r="146">
      <c r="A146" s="3" t="s">
        <v>117</v>
      </c>
      <c r="B146" s="4" t="s">
        <v>454</v>
      </c>
      <c r="C146" s="4" t="s">
        <v>455</v>
      </c>
      <c r="D146" s="5">
        <v>46038.0</v>
      </c>
      <c r="E146" s="4"/>
      <c r="F146" s="5">
        <v>46039.0</v>
      </c>
      <c r="G146" s="4" t="s">
        <v>183</v>
      </c>
      <c r="H146" s="6">
        <v>1349.0</v>
      </c>
      <c r="I146" s="6">
        <v>1033.0</v>
      </c>
      <c r="J146" s="6">
        <v>18.0</v>
      </c>
      <c r="K146" s="6">
        <v>16.0</v>
      </c>
      <c r="L146" s="6">
        <v>0.0</v>
      </c>
      <c r="M146" s="6">
        <v>0.0</v>
      </c>
      <c r="N146" s="6">
        <v>0.0</v>
      </c>
      <c r="O146" s="8">
        <v>49.0</v>
      </c>
      <c r="P146" s="6">
        <v>8.0</v>
      </c>
      <c r="Q146" s="9" t="s">
        <v>456</v>
      </c>
      <c r="R146" s="6">
        <v>3.0</v>
      </c>
      <c r="S146" s="10"/>
      <c r="T146" s="10"/>
      <c r="U146" s="6">
        <v>1033.0</v>
      </c>
      <c r="V146" s="6">
        <v>0.0</v>
      </c>
      <c r="W146" s="6">
        <v>983.0</v>
      </c>
      <c r="X146" s="6">
        <v>50.0</v>
      </c>
      <c r="Y146" s="6">
        <v>983.0</v>
      </c>
      <c r="Z146" s="6">
        <v>0.0</v>
      </c>
      <c r="AA146" s="6">
        <v>0.0</v>
      </c>
      <c r="AB146" s="6">
        <v>50.0</v>
      </c>
      <c r="AC146" s="6">
        <v>1297.0</v>
      </c>
      <c r="AD146" s="6">
        <v>0.0</v>
      </c>
      <c r="AE146" s="6">
        <v>0.0</v>
      </c>
      <c r="AF146" s="6">
        <v>52.0</v>
      </c>
      <c r="AG146" s="6">
        <v>52.0</v>
      </c>
      <c r="AH146" s="6"/>
      <c r="AI146" s="6"/>
      <c r="AJ146" s="6">
        <v>1.0</v>
      </c>
      <c r="AK146" s="6">
        <v>18.0</v>
      </c>
      <c r="AL146" s="6">
        <v>0.0</v>
      </c>
      <c r="AM146" s="6">
        <v>0.0</v>
      </c>
      <c r="AN146" s="6">
        <v>0.0</v>
      </c>
      <c r="AO146" s="6">
        <v>7.0</v>
      </c>
      <c r="AP146" s="6">
        <v>0.0</v>
      </c>
      <c r="AQ146" s="6">
        <v>0.0</v>
      </c>
      <c r="AR146" s="6">
        <v>1.0</v>
      </c>
      <c r="AS146" s="6">
        <v>3.0</v>
      </c>
      <c r="AT146" s="6">
        <v>0.0</v>
      </c>
      <c r="AU146" s="6">
        <v>0.0</v>
      </c>
      <c r="AV146" s="6">
        <v>0.0</v>
      </c>
      <c r="AW146" s="6">
        <v>1.0</v>
      </c>
      <c r="AX146" s="6">
        <v>0.0</v>
      </c>
      <c r="AY146" s="6">
        <v>1.0</v>
      </c>
      <c r="AZ146" s="6">
        <v>1.0</v>
      </c>
      <c r="BA146" s="6">
        <v>0.0</v>
      </c>
      <c r="BB146" s="6">
        <v>0.0</v>
      </c>
      <c r="BC146" s="7"/>
    </row>
    <row r="147">
      <c r="A147" s="3" t="s">
        <v>117</v>
      </c>
      <c r="B147" s="4" t="s">
        <v>457</v>
      </c>
      <c r="C147" s="4" t="s">
        <v>458</v>
      </c>
      <c r="D147" s="5">
        <v>46043.0</v>
      </c>
      <c r="E147" s="4"/>
      <c r="F147" s="5">
        <v>46043.0</v>
      </c>
      <c r="G147" s="4" t="s">
        <v>129</v>
      </c>
      <c r="H147" s="6">
        <v>1275.0</v>
      </c>
      <c r="I147" s="6">
        <v>1030.0</v>
      </c>
      <c r="J147" s="6">
        <v>2.0</v>
      </c>
      <c r="K147" s="7"/>
      <c r="L147" s="7"/>
      <c r="M147" s="7"/>
      <c r="N147" s="7"/>
      <c r="O147" s="8">
        <v>23.0</v>
      </c>
      <c r="P147" s="6">
        <v>3.0</v>
      </c>
      <c r="Q147" s="9" t="s">
        <v>459</v>
      </c>
      <c r="R147" s="6">
        <v>3.0</v>
      </c>
      <c r="S147" s="10"/>
      <c r="T147" s="10"/>
      <c r="U147" s="6">
        <v>1030.0</v>
      </c>
      <c r="V147" s="6">
        <v>0.0</v>
      </c>
      <c r="W147" s="6">
        <v>770.0</v>
      </c>
      <c r="X147" s="6">
        <v>260.0</v>
      </c>
      <c r="Y147" s="6">
        <v>770.0</v>
      </c>
      <c r="Z147" s="6">
        <v>0.0</v>
      </c>
      <c r="AA147" s="6">
        <v>0.0</v>
      </c>
      <c r="AB147" s="6">
        <v>260.0</v>
      </c>
      <c r="AC147" s="6">
        <v>1002.0</v>
      </c>
      <c r="AD147" s="6">
        <v>0.0</v>
      </c>
      <c r="AE147" s="6">
        <v>0.0</v>
      </c>
      <c r="AF147" s="6">
        <v>273.0</v>
      </c>
      <c r="AG147" s="6">
        <v>31.0</v>
      </c>
      <c r="AH147" s="6"/>
      <c r="AI147" s="6"/>
      <c r="AJ147" s="6">
        <v>2.0</v>
      </c>
      <c r="AK147" s="6">
        <v>2.0</v>
      </c>
      <c r="AL147" s="6">
        <v>0.0</v>
      </c>
      <c r="AM147" s="6">
        <v>0.0</v>
      </c>
      <c r="AN147" s="6">
        <v>0.0</v>
      </c>
      <c r="AO147" s="6">
        <v>2.0</v>
      </c>
      <c r="AP147" s="6">
        <v>0.0</v>
      </c>
      <c r="AQ147" s="6">
        <v>0.0</v>
      </c>
      <c r="AR147" s="6">
        <v>1.0</v>
      </c>
      <c r="AS147" s="6">
        <v>3.0</v>
      </c>
      <c r="AT147" s="6">
        <v>0.0</v>
      </c>
      <c r="AU147" s="6">
        <v>0.0</v>
      </c>
      <c r="AV147" s="6">
        <v>0.0</v>
      </c>
      <c r="AW147" s="6">
        <v>1.0</v>
      </c>
      <c r="AX147" s="6">
        <v>0.0</v>
      </c>
      <c r="AY147" s="6">
        <v>0.0</v>
      </c>
      <c r="AZ147" s="6">
        <v>0.0</v>
      </c>
      <c r="BA147" s="6">
        <v>0.0</v>
      </c>
      <c r="BB147" s="6">
        <v>0.0</v>
      </c>
      <c r="BC147" s="7"/>
    </row>
    <row r="148">
      <c r="A148" s="3" t="s">
        <v>117</v>
      </c>
      <c r="B148" s="4" t="s">
        <v>460</v>
      </c>
      <c r="C148" s="4" t="s">
        <v>461</v>
      </c>
      <c r="D148" s="5">
        <v>46024.0</v>
      </c>
      <c r="E148" s="4"/>
      <c r="F148" s="5">
        <v>46024.0</v>
      </c>
      <c r="G148" s="4" t="s">
        <v>157</v>
      </c>
      <c r="H148" s="6">
        <v>1273.0</v>
      </c>
      <c r="I148" s="6">
        <v>1020.0</v>
      </c>
      <c r="J148" s="6"/>
      <c r="K148" s="7"/>
      <c r="L148" s="7"/>
      <c r="M148" s="7"/>
      <c r="N148" s="7"/>
      <c r="O148" s="8">
        <v>27.0</v>
      </c>
      <c r="P148" s="6">
        <v>3.0</v>
      </c>
      <c r="Q148" s="9" t="s">
        <v>462</v>
      </c>
      <c r="R148" s="6"/>
      <c r="S148" s="10"/>
      <c r="T148" s="10"/>
      <c r="U148" s="6">
        <v>1020.0</v>
      </c>
      <c r="V148" s="6">
        <v>0.0</v>
      </c>
      <c r="W148" s="6">
        <v>987.0</v>
      </c>
      <c r="X148" s="6">
        <v>33.0</v>
      </c>
      <c r="Y148" s="6">
        <v>987.0</v>
      </c>
      <c r="Z148" s="6">
        <v>0.0</v>
      </c>
      <c r="AA148" s="6">
        <v>0.0</v>
      </c>
      <c r="AB148" s="6">
        <v>33.0</v>
      </c>
      <c r="AC148" s="6">
        <v>1238.0</v>
      </c>
      <c r="AD148" s="6">
        <v>0.0</v>
      </c>
      <c r="AE148" s="6">
        <v>0.0</v>
      </c>
      <c r="AF148" s="6">
        <v>35.0</v>
      </c>
      <c r="AG148" s="6">
        <v>28.0</v>
      </c>
      <c r="AH148" s="6"/>
      <c r="AI148" s="6"/>
      <c r="AJ148" s="6">
        <v>3.0</v>
      </c>
      <c r="AK148" s="6"/>
      <c r="AL148" s="6"/>
      <c r="AM148" s="6"/>
      <c r="AN148" s="6"/>
      <c r="AO148" s="6">
        <v>0.0</v>
      </c>
      <c r="AP148" s="6">
        <v>0.0</v>
      </c>
      <c r="AQ148" s="6">
        <v>0.0</v>
      </c>
      <c r="AR148" s="6">
        <v>3.0</v>
      </c>
      <c r="AS148" s="6"/>
      <c r="AT148" s="6"/>
      <c r="AU148" s="6"/>
      <c r="AV148" s="6"/>
      <c r="AW148" s="6">
        <v>1.0</v>
      </c>
      <c r="AX148" s="6">
        <v>0.0</v>
      </c>
      <c r="AY148" s="6">
        <v>1.0</v>
      </c>
      <c r="AZ148" s="6">
        <v>1.0</v>
      </c>
      <c r="BA148" s="6">
        <v>0.0</v>
      </c>
      <c r="BB148" s="6">
        <v>0.0</v>
      </c>
      <c r="BC148" s="7"/>
    </row>
    <row r="149">
      <c r="A149" s="3" t="s">
        <v>117</v>
      </c>
      <c r="B149" s="4" t="s">
        <v>463</v>
      </c>
      <c r="C149" s="4" t="s">
        <v>464</v>
      </c>
      <c r="D149" s="5">
        <v>46044.0</v>
      </c>
      <c r="E149" s="4"/>
      <c r="F149" s="5">
        <v>46044.0</v>
      </c>
      <c r="G149" s="4" t="s">
        <v>387</v>
      </c>
      <c r="H149" s="6">
        <v>1310.0</v>
      </c>
      <c r="I149" s="6">
        <v>1014.0</v>
      </c>
      <c r="J149" s="6">
        <v>4.0</v>
      </c>
      <c r="K149" s="7"/>
      <c r="L149" s="7"/>
      <c r="M149" s="7"/>
      <c r="N149" s="7"/>
      <c r="O149" s="8">
        <v>36.0</v>
      </c>
      <c r="P149" s="6">
        <v>2.0</v>
      </c>
      <c r="Q149" s="9" t="s">
        <v>465</v>
      </c>
      <c r="R149" s="6">
        <v>3.0</v>
      </c>
      <c r="S149" s="10"/>
      <c r="T149" s="10"/>
      <c r="U149" s="6">
        <v>1014.0</v>
      </c>
      <c r="V149" s="6">
        <v>0.0</v>
      </c>
      <c r="W149" s="6">
        <v>996.0</v>
      </c>
      <c r="X149" s="6">
        <v>18.0</v>
      </c>
      <c r="Y149" s="6">
        <v>996.0</v>
      </c>
      <c r="Z149" s="6">
        <v>0.0</v>
      </c>
      <c r="AA149" s="6">
        <v>0.0</v>
      </c>
      <c r="AB149" s="6">
        <v>18.0</v>
      </c>
      <c r="AC149" s="6">
        <v>1291.0</v>
      </c>
      <c r="AD149" s="6">
        <v>0.0</v>
      </c>
      <c r="AE149" s="6">
        <v>0.0</v>
      </c>
      <c r="AF149" s="6">
        <v>19.0</v>
      </c>
      <c r="AG149" s="6">
        <v>36.0</v>
      </c>
      <c r="AH149" s="6"/>
      <c r="AI149" s="6"/>
      <c r="AJ149" s="6">
        <v>2.0</v>
      </c>
      <c r="AK149" s="6">
        <v>4.0</v>
      </c>
      <c r="AL149" s="6">
        <v>0.0</v>
      </c>
      <c r="AM149" s="6">
        <v>0.0</v>
      </c>
      <c r="AN149" s="6">
        <v>0.0</v>
      </c>
      <c r="AO149" s="6">
        <v>1.0</v>
      </c>
      <c r="AP149" s="6">
        <v>0.0</v>
      </c>
      <c r="AQ149" s="6">
        <v>0.0</v>
      </c>
      <c r="AR149" s="6">
        <v>1.0</v>
      </c>
      <c r="AS149" s="6">
        <v>3.0</v>
      </c>
      <c r="AT149" s="6">
        <v>0.0</v>
      </c>
      <c r="AU149" s="6">
        <v>0.0</v>
      </c>
      <c r="AV149" s="6">
        <v>0.0</v>
      </c>
      <c r="AW149" s="6">
        <v>1.0</v>
      </c>
      <c r="AX149" s="6">
        <v>0.0</v>
      </c>
      <c r="AY149" s="6">
        <v>1.0</v>
      </c>
      <c r="AZ149" s="6">
        <v>1.0</v>
      </c>
      <c r="BA149" s="6">
        <v>0.0</v>
      </c>
      <c r="BB149" s="6">
        <v>0.0</v>
      </c>
      <c r="BC149" s="7"/>
    </row>
    <row r="150">
      <c r="A150" s="3" t="s">
        <v>466</v>
      </c>
      <c r="B150" s="4" t="s">
        <v>467</v>
      </c>
      <c r="C150" s="4" t="s">
        <v>468</v>
      </c>
      <c r="D150" s="5">
        <v>46038.0</v>
      </c>
      <c r="E150" s="4"/>
      <c r="F150" s="5">
        <v>46039.0</v>
      </c>
      <c r="G150" s="4" t="s">
        <v>469</v>
      </c>
      <c r="H150" s="6">
        <v>279424.0</v>
      </c>
      <c r="I150" s="6">
        <v>200035.0</v>
      </c>
      <c r="J150" s="6">
        <v>579.0</v>
      </c>
      <c r="K150" s="6">
        <v>206.0</v>
      </c>
      <c r="L150" s="6">
        <v>96.0</v>
      </c>
      <c r="M150" s="6">
        <v>8.0</v>
      </c>
      <c r="N150" s="6">
        <v>28.0</v>
      </c>
      <c r="O150" s="8">
        <v>54.0</v>
      </c>
      <c r="P150" s="6">
        <v>1002.0</v>
      </c>
      <c r="Q150" s="9" t="s">
        <v>470</v>
      </c>
      <c r="R150" s="6">
        <v>929.0</v>
      </c>
      <c r="S150" s="8" t="s">
        <v>59</v>
      </c>
      <c r="T150" s="8" t="s">
        <v>471</v>
      </c>
      <c r="U150" s="6">
        <v>3494.0</v>
      </c>
      <c r="V150" s="6">
        <v>196593.0</v>
      </c>
      <c r="W150" s="6">
        <v>51496.0</v>
      </c>
      <c r="X150" s="6">
        <v>150955.0</v>
      </c>
      <c r="Y150" s="6">
        <v>2748.0</v>
      </c>
      <c r="Z150" s="6">
        <v>48639.0</v>
      </c>
      <c r="AA150" s="6">
        <v>150052.0</v>
      </c>
      <c r="AB150" s="6">
        <v>746.0</v>
      </c>
      <c r="AC150" s="6">
        <v>3620.0</v>
      </c>
      <c r="AD150" s="6">
        <v>64985.0</v>
      </c>
      <c r="AE150" s="6">
        <v>209955.0</v>
      </c>
      <c r="AF150" s="6">
        <v>864.0</v>
      </c>
      <c r="AG150" s="6">
        <v>46.0</v>
      </c>
      <c r="AH150" s="6">
        <v>50.0</v>
      </c>
      <c r="AI150" s="6">
        <v>54.0</v>
      </c>
      <c r="AJ150" s="6">
        <v>8.0</v>
      </c>
      <c r="AK150" s="6">
        <v>10.0</v>
      </c>
      <c r="AL150" s="6">
        <v>152.0</v>
      </c>
      <c r="AM150" s="6">
        <v>417.0</v>
      </c>
      <c r="AN150" s="6">
        <v>0.0</v>
      </c>
      <c r="AO150" s="6">
        <v>14.0</v>
      </c>
      <c r="AP150" s="6">
        <v>168.0</v>
      </c>
      <c r="AQ150" s="6">
        <v>780.0</v>
      </c>
      <c r="AR150" s="6">
        <v>40.0</v>
      </c>
      <c r="AS150" s="6">
        <v>35.0</v>
      </c>
      <c r="AT150" s="6">
        <v>257.0</v>
      </c>
      <c r="AU150" s="6">
        <v>637.0</v>
      </c>
      <c r="AV150" s="6">
        <v>0.0</v>
      </c>
      <c r="AW150" s="6">
        <v>166.0</v>
      </c>
      <c r="AX150" s="6">
        <v>164.0</v>
      </c>
      <c r="AY150" s="6">
        <v>60.0</v>
      </c>
      <c r="AZ150" s="6">
        <v>2.0</v>
      </c>
      <c r="BA150" s="6">
        <v>58.0</v>
      </c>
      <c r="BB150" s="6">
        <v>106.0</v>
      </c>
      <c r="BC150" s="7"/>
    </row>
    <row r="151">
      <c r="A151" s="3" t="s">
        <v>466</v>
      </c>
      <c r="B151" s="4" t="s">
        <v>472</v>
      </c>
      <c r="C151" s="4" t="s">
        <v>473</v>
      </c>
      <c r="D151" s="5">
        <v>46037.0</v>
      </c>
      <c r="E151" s="4"/>
      <c r="F151" s="5">
        <v>46037.0</v>
      </c>
      <c r="G151" s="4" t="s">
        <v>469</v>
      </c>
      <c r="H151" s="6">
        <v>109735.0</v>
      </c>
      <c r="I151" s="6">
        <v>77641.0</v>
      </c>
      <c r="J151" s="6">
        <v>439.0</v>
      </c>
      <c r="K151" s="7"/>
      <c r="L151" s="7"/>
      <c r="M151" s="7"/>
      <c r="N151" s="7"/>
      <c r="O151" s="8">
        <v>40.0</v>
      </c>
      <c r="P151" s="6">
        <v>814.0</v>
      </c>
      <c r="Q151" s="9" t="s">
        <v>474</v>
      </c>
      <c r="R151" s="6">
        <v>774.0</v>
      </c>
      <c r="S151" s="8" t="s">
        <v>59</v>
      </c>
      <c r="T151" s="8" t="s">
        <v>471</v>
      </c>
      <c r="U151" s="6">
        <v>1459.0</v>
      </c>
      <c r="V151" s="6">
        <v>75857.0</v>
      </c>
      <c r="W151" s="6">
        <v>16345.0</v>
      </c>
      <c r="X151" s="6">
        <v>59926.0</v>
      </c>
      <c r="Y151" s="6">
        <v>1375.0</v>
      </c>
      <c r="Z151" s="6">
        <v>14940.0</v>
      </c>
      <c r="AA151" s="6">
        <v>59871.0</v>
      </c>
      <c r="AB151" s="6">
        <v>84.0</v>
      </c>
      <c r="AC151" s="6">
        <v>1815.0</v>
      </c>
      <c r="AD151" s="6">
        <v>20892.0</v>
      </c>
      <c r="AE151" s="6">
        <v>86933.0</v>
      </c>
      <c r="AF151" s="6">
        <v>95.0</v>
      </c>
      <c r="AG151" s="6">
        <v>41.0</v>
      </c>
      <c r="AH151" s="6">
        <v>39.0</v>
      </c>
      <c r="AI151" s="6">
        <v>41.0</v>
      </c>
      <c r="AJ151" s="6">
        <v>15.0</v>
      </c>
      <c r="AK151" s="6">
        <v>7.0</v>
      </c>
      <c r="AL151" s="6">
        <v>104.0</v>
      </c>
      <c r="AM151" s="6">
        <v>327.0</v>
      </c>
      <c r="AN151" s="6">
        <v>1.0</v>
      </c>
      <c r="AO151" s="6">
        <v>11.0</v>
      </c>
      <c r="AP151" s="6">
        <v>124.0</v>
      </c>
      <c r="AQ151" s="6">
        <v>623.0</v>
      </c>
      <c r="AR151" s="6">
        <v>56.0</v>
      </c>
      <c r="AS151" s="6">
        <v>13.0</v>
      </c>
      <c r="AT151" s="6">
        <v>194.0</v>
      </c>
      <c r="AU151" s="6">
        <v>567.0</v>
      </c>
      <c r="AV151" s="6">
        <v>0.0</v>
      </c>
      <c r="AW151" s="6">
        <v>3150.0</v>
      </c>
      <c r="AX151" s="6">
        <v>3147.0</v>
      </c>
      <c r="AY151" s="6">
        <v>554.0</v>
      </c>
      <c r="AZ151" s="6">
        <v>1.0</v>
      </c>
      <c r="BA151" s="6">
        <v>553.0</v>
      </c>
      <c r="BB151" s="6">
        <v>2594.0</v>
      </c>
      <c r="BC151" s="7"/>
    </row>
    <row r="152">
      <c r="A152" s="3" t="s">
        <v>466</v>
      </c>
      <c r="B152" s="4" t="s">
        <v>475</v>
      </c>
      <c r="C152" s="4" t="s">
        <v>476</v>
      </c>
      <c r="D152" s="5">
        <v>46025.0</v>
      </c>
      <c r="E152" s="4"/>
      <c r="F152" s="5">
        <v>46025.0</v>
      </c>
      <c r="G152" s="4" t="s">
        <v>469</v>
      </c>
      <c r="H152" s="6">
        <v>101172.0</v>
      </c>
      <c r="I152" s="6">
        <v>72283.0</v>
      </c>
      <c r="J152" s="6">
        <v>781.0</v>
      </c>
      <c r="K152" s="6">
        <v>530.0</v>
      </c>
      <c r="L152" s="6">
        <v>47.0</v>
      </c>
      <c r="M152" s="6">
        <v>6.0</v>
      </c>
      <c r="N152" s="6">
        <v>24.0</v>
      </c>
      <c r="O152" s="8">
        <v>61.0</v>
      </c>
      <c r="P152" s="6">
        <v>224.0</v>
      </c>
      <c r="Q152" s="9" t="s">
        <v>477</v>
      </c>
      <c r="R152" s="6">
        <v>210.0</v>
      </c>
      <c r="S152" s="8" t="s">
        <v>59</v>
      </c>
      <c r="T152" s="8" t="s">
        <v>478</v>
      </c>
      <c r="U152" s="6">
        <v>3781.0</v>
      </c>
      <c r="V152" s="6">
        <v>68949.0</v>
      </c>
      <c r="W152" s="6">
        <v>19086.0</v>
      </c>
      <c r="X152" s="6">
        <v>53611.0</v>
      </c>
      <c r="Y152" s="6">
        <v>3644.0</v>
      </c>
      <c r="Z152" s="6">
        <v>15594.0</v>
      </c>
      <c r="AA152" s="6">
        <v>53569.0</v>
      </c>
      <c r="AB152" s="6">
        <v>137.0</v>
      </c>
      <c r="AC152" s="6">
        <v>4917.0</v>
      </c>
      <c r="AD152" s="6">
        <v>21733.0</v>
      </c>
      <c r="AE152" s="6">
        <v>74354.0</v>
      </c>
      <c r="AF152" s="6">
        <v>168.0</v>
      </c>
      <c r="AG152" s="6">
        <v>53.0</v>
      </c>
      <c r="AH152" s="6">
        <v>53.0</v>
      </c>
      <c r="AI152" s="6">
        <v>63.0</v>
      </c>
      <c r="AJ152" s="6">
        <v>20.0</v>
      </c>
      <c r="AK152" s="6">
        <v>70.0</v>
      </c>
      <c r="AL152" s="6">
        <v>242.0</v>
      </c>
      <c r="AM152" s="6">
        <v>469.0</v>
      </c>
      <c r="AN152" s="6">
        <v>0.0</v>
      </c>
      <c r="AO152" s="6">
        <v>16.0</v>
      </c>
      <c r="AP152" s="6">
        <v>60.0</v>
      </c>
      <c r="AQ152" s="6">
        <v>129.0</v>
      </c>
      <c r="AR152" s="6">
        <v>19.0</v>
      </c>
      <c r="AS152" s="6">
        <v>31.0</v>
      </c>
      <c r="AT152" s="6">
        <v>65.0</v>
      </c>
      <c r="AU152" s="6">
        <v>114.0</v>
      </c>
      <c r="AV152" s="6">
        <v>0.0</v>
      </c>
      <c r="AW152" s="6">
        <v>1348.0</v>
      </c>
      <c r="AX152" s="6">
        <v>1176.0</v>
      </c>
      <c r="AY152" s="6">
        <v>246.0</v>
      </c>
      <c r="AZ152" s="6">
        <v>161.0</v>
      </c>
      <c r="BA152" s="6">
        <v>85.0</v>
      </c>
      <c r="BB152" s="6">
        <v>1091.0</v>
      </c>
      <c r="BC152" s="7"/>
    </row>
    <row r="153">
      <c r="A153" s="3" t="s">
        <v>466</v>
      </c>
      <c r="B153" s="4" t="s">
        <v>479</v>
      </c>
      <c r="C153" s="4" t="s">
        <v>480</v>
      </c>
      <c r="D153" s="5">
        <v>46052.0</v>
      </c>
      <c r="E153" s="4"/>
      <c r="F153" s="5">
        <v>46053.0</v>
      </c>
      <c r="G153" s="4" t="s">
        <v>481</v>
      </c>
      <c r="H153" s="6">
        <v>93260.0</v>
      </c>
      <c r="I153" s="6">
        <v>62496.0</v>
      </c>
      <c r="J153" s="6">
        <v>237.0</v>
      </c>
      <c r="K153" s="7"/>
      <c r="L153" s="7"/>
      <c r="M153" s="7"/>
      <c r="N153" s="7"/>
      <c r="O153" s="8">
        <v>80.0</v>
      </c>
      <c r="P153" s="6">
        <v>148.0</v>
      </c>
      <c r="Q153" s="9" t="s">
        <v>482</v>
      </c>
      <c r="R153" s="6">
        <v>151.0</v>
      </c>
      <c r="S153" s="8" t="s">
        <v>59</v>
      </c>
      <c r="T153" s="8" t="s">
        <v>113</v>
      </c>
      <c r="U153" s="6">
        <v>12722.0</v>
      </c>
      <c r="V153" s="6">
        <v>49315.0</v>
      </c>
      <c r="W153" s="6">
        <v>17069.0</v>
      </c>
      <c r="X153" s="6">
        <v>44426.0</v>
      </c>
      <c r="Y153" s="6">
        <v>12588.0</v>
      </c>
      <c r="Z153" s="6">
        <v>4897.0</v>
      </c>
      <c r="AA153" s="6">
        <v>44294.0</v>
      </c>
      <c r="AB153" s="6">
        <v>142.0</v>
      </c>
      <c r="AC153" s="6">
        <v>17471.0</v>
      </c>
      <c r="AD153" s="6">
        <v>6912.0</v>
      </c>
      <c r="AE153" s="6">
        <v>68718.0</v>
      </c>
      <c r="AF153" s="6">
        <v>159.0</v>
      </c>
      <c r="AG153" s="6">
        <v>63.0</v>
      </c>
      <c r="AH153" s="6">
        <v>71.0</v>
      </c>
      <c r="AI153" s="6">
        <v>87.0</v>
      </c>
      <c r="AJ153" s="6">
        <v>5.0</v>
      </c>
      <c r="AK153" s="6">
        <v>65.0</v>
      </c>
      <c r="AL153" s="6">
        <v>36.0</v>
      </c>
      <c r="AM153" s="6">
        <v>136.0</v>
      </c>
      <c r="AN153" s="6">
        <v>0.0</v>
      </c>
      <c r="AO153" s="6">
        <v>26.0</v>
      </c>
      <c r="AP153" s="6">
        <v>13.0</v>
      </c>
      <c r="AQ153" s="6">
        <v>57.0</v>
      </c>
      <c r="AR153" s="6">
        <v>52.0</v>
      </c>
      <c r="AS153" s="6">
        <v>47.0</v>
      </c>
      <c r="AT153" s="6">
        <v>17.0</v>
      </c>
      <c r="AU153" s="6">
        <v>87.0</v>
      </c>
      <c r="AV153" s="6">
        <v>0.0</v>
      </c>
      <c r="AW153" s="6">
        <v>2065.0</v>
      </c>
      <c r="AX153" s="6">
        <v>26.0</v>
      </c>
      <c r="AY153" s="6">
        <v>2045.0</v>
      </c>
      <c r="AZ153" s="6">
        <v>2038.0</v>
      </c>
      <c r="BA153" s="6">
        <v>7.0</v>
      </c>
      <c r="BB153" s="6">
        <v>19.0</v>
      </c>
      <c r="BC153" s="7"/>
    </row>
    <row r="154">
      <c r="A154" s="3" t="s">
        <v>466</v>
      </c>
      <c r="B154" s="4" t="s">
        <v>483</v>
      </c>
      <c r="C154" s="4" t="s">
        <v>484</v>
      </c>
      <c r="D154" s="5">
        <v>46025.0</v>
      </c>
      <c r="E154" s="4"/>
      <c r="F154" s="5">
        <v>46026.0</v>
      </c>
      <c r="G154" s="4" t="s">
        <v>469</v>
      </c>
      <c r="H154" s="6">
        <v>78160.0</v>
      </c>
      <c r="I154" s="6">
        <v>53623.0</v>
      </c>
      <c r="J154" s="6">
        <v>231.0</v>
      </c>
      <c r="K154" s="7"/>
      <c r="L154" s="7"/>
      <c r="M154" s="7"/>
      <c r="N154" s="7"/>
      <c r="O154" s="8">
        <v>60.0</v>
      </c>
      <c r="P154" s="6">
        <v>77.0</v>
      </c>
      <c r="Q154" s="9" t="s">
        <v>485</v>
      </c>
      <c r="R154" s="6">
        <v>236.0</v>
      </c>
      <c r="S154" s="8" t="s">
        <v>59</v>
      </c>
      <c r="T154" s="8" t="s">
        <v>471</v>
      </c>
      <c r="U154" s="6">
        <v>53623.0</v>
      </c>
      <c r="V154" s="6">
        <v>0.0</v>
      </c>
      <c r="W154" s="6">
        <v>53034.0</v>
      </c>
      <c r="X154" s="6">
        <v>576.0</v>
      </c>
      <c r="Y154" s="6">
        <v>53034.0</v>
      </c>
      <c r="Z154" s="6">
        <v>0.0</v>
      </c>
      <c r="AA154" s="6">
        <v>0.0</v>
      </c>
      <c r="AB154" s="6">
        <v>576.0</v>
      </c>
      <c r="AC154" s="6">
        <v>77551.0</v>
      </c>
      <c r="AD154" s="6">
        <v>0.0</v>
      </c>
      <c r="AE154" s="6">
        <v>0.0</v>
      </c>
      <c r="AF154" s="6">
        <v>609.0</v>
      </c>
      <c r="AG154" s="6">
        <v>61.0</v>
      </c>
      <c r="AH154" s="6"/>
      <c r="AI154" s="6"/>
      <c r="AJ154" s="6">
        <v>5.0</v>
      </c>
      <c r="AK154" s="6">
        <v>231.0</v>
      </c>
      <c r="AL154" s="6">
        <v>0.0</v>
      </c>
      <c r="AM154" s="6">
        <v>0.0</v>
      </c>
      <c r="AN154" s="6">
        <v>0.0</v>
      </c>
      <c r="AO154" s="6">
        <v>76.0</v>
      </c>
      <c r="AP154" s="6">
        <v>0.0</v>
      </c>
      <c r="AQ154" s="6">
        <v>0.0</v>
      </c>
      <c r="AR154" s="6">
        <v>1.0</v>
      </c>
      <c r="AS154" s="6">
        <v>236.0</v>
      </c>
      <c r="AT154" s="6">
        <v>0.0</v>
      </c>
      <c r="AU154" s="6">
        <v>0.0</v>
      </c>
      <c r="AV154" s="6">
        <v>0.0</v>
      </c>
      <c r="AW154" s="6">
        <v>154.0</v>
      </c>
      <c r="AX154" s="6">
        <v>0.0</v>
      </c>
      <c r="AY154" s="6">
        <v>135.0</v>
      </c>
      <c r="AZ154" s="6">
        <v>135.0</v>
      </c>
      <c r="BA154" s="6">
        <v>0.0</v>
      </c>
      <c r="BB154" s="6">
        <v>0.0</v>
      </c>
      <c r="BC154" s="7"/>
    </row>
    <row r="155">
      <c r="A155" s="3" t="s">
        <v>466</v>
      </c>
      <c r="B155" s="4" t="s">
        <v>486</v>
      </c>
      <c r="C155" s="4" t="s">
        <v>487</v>
      </c>
      <c r="D155" s="5">
        <v>46023.0</v>
      </c>
      <c r="E155" s="4"/>
      <c r="F155" s="5">
        <v>46023.0</v>
      </c>
      <c r="G155" s="4" t="s">
        <v>488</v>
      </c>
      <c r="H155" s="6">
        <v>62635.0</v>
      </c>
      <c r="I155" s="6">
        <v>47292.0</v>
      </c>
      <c r="J155" s="6">
        <v>117.0</v>
      </c>
      <c r="K155" s="7"/>
      <c r="L155" s="7"/>
      <c r="M155" s="7"/>
      <c r="N155" s="7"/>
      <c r="O155" s="8">
        <v>62.0</v>
      </c>
      <c r="P155" s="6">
        <v>155.0</v>
      </c>
      <c r="Q155" s="9" t="s">
        <v>489</v>
      </c>
      <c r="R155" s="6">
        <v>196.0</v>
      </c>
      <c r="S155" s="8" t="s">
        <v>59</v>
      </c>
      <c r="T155" s="8" t="s">
        <v>490</v>
      </c>
      <c r="U155" s="6">
        <v>299.0</v>
      </c>
      <c r="V155" s="6">
        <v>47116.0</v>
      </c>
      <c r="W155" s="6">
        <v>10187.0</v>
      </c>
      <c r="X155" s="6">
        <v>37665.0</v>
      </c>
      <c r="Y155" s="6">
        <v>271.0</v>
      </c>
      <c r="Z155" s="6">
        <v>9916.0</v>
      </c>
      <c r="AA155" s="6">
        <v>37661.0</v>
      </c>
      <c r="AB155" s="6">
        <v>28.0</v>
      </c>
      <c r="AC155" s="6">
        <v>387.0</v>
      </c>
      <c r="AD155" s="6">
        <v>13489.0</v>
      </c>
      <c r="AE155" s="6">
        <v>48717.0</v>
      </c>
      <c r="AF155" s="6">
        <v>42.0</v>
      </c>
      <c r="AG155" s="6">
        <v>65.0</v>
      </c>
      <c r="AH155" s="6">
        <v>60.0</v>
      </c>
      <c r="AI155" s="6">
        <v>61.0</v>
      </c>
      <c r="AJ155" s="6">
        <v>20.0</v>
      </c>
      <c r="AK155" s="6">
        <v>4.0</v>
      </c>
      <c r="AL155" s="6">
        <v>24.0</v>
      </c>
      <c r="AM155" s="6">
        <v>89.0</v>
      </c>
      <c r="AN155" s="6">
        <v>0.0</v>
      </c>
      <c r="AO155" s="6">
        <v>1.0</v>
      </c>
      <c r="AP155" s="6">
        <v>25.0</v>
      </c>
      <c r="AQ155" s="6">
        <v>127.0</v>
      </c>
      <c r="AR155" s="6">
        <v>2.0</v>
      </c>
      <c r="AS155" s="6">
        <v>3.0</v>
      </c>
      <c r="AT155" s="6">
        <v>43.0</v>
      </c>
      <c r="AU155" s="6">
        <v>150.0</v>
      </c>
      <c r="AV155" s="6">
        <v>0.0</v>
      </c>
      <c r="AW155" s="6">
        <v>34.0</v>
      </c>
      <c r="AX155" s="6">
        <v>33.0</v>
      </c>
      <c r="AY155" s="6">
        <v>8.0</v>
      </c>
      <c r="AZ155" s="6">
        <v>1.0</v>
      </c>
      <c r="BA155" s="6">
        <v>7.0</v>
      </c>
      <c r="BB155" s="6">
        <v>26.0</v>
      </c>
      <c r="BC155" s="7"/>
    </row>
    <row r="156">
      <c r="A156" s="3" t="s">
        <v>466</v>
      </c>
      <c r="B156" s="4" t="s">
        <v>491</v>
      </c>
      <c r="C156" s="4" t="s">
        <v>492</v>
      </c>
      <c r="D156" s="5">
        <v>46051.0</v>
      </c>
      <c r="E156" s="4"/>
      <c r="F156" s="5">
        <v>46051.0</v>
      </c>
      <c r="G156" s="4" t="s">
        <v>469</v>
      </c>
      <c r="H156" s="6">
        <v>61103.0</v>
      </c>
      <c r="I156" s="6">
        <v>44243.0</v>
      </c>
      <c r="J156" s="6">
        <v>256.0</v>
      </c>
      <c r="K156" s="7"/>
      <c r="L156" s="7"/>
      <c r="M156" s="7"/>
      <c r="N156" s="7"/>
      <c r="O156" s="8">
        <v>29.0</v>
      </c>
      <c r="P156" s="6">
        <v>385.0</v>
      </c>
      <c r="Q156" s="9" t="s">
        <v>493</v>
      </c>
      <c r="R156" s="6">
        <v>459.0</v>
      </c>
      <c r="S156" s="8" t="s">
        <v>59</v>
      </c>
      <c r="T156" s="8" t="s">
        <v>471</v>
      </c>
      <c r="U156" s="6">
        <v>535.0</v>
      </c>
      <c r="V156" s="6">
        <v>43690.0</v>
      </c>
      <c r="W156" s="6">
        <v>8507.0</v>
      </c>
      <c r="X156" s="6">
        <v>35305.0</v>
      </c>
      <c r="Y156" s="6">
        <v>468.0</v>
      </c>
      <c r="Z156" s="6">
        <v>8088.0</v>
      </c>
      <c r="AA156" s="6">
        <v>35287.0</v>
      </c>
      <c r="AB156" s="6">
        <v>67.0</v>
      </c>
      <c r="AC156" s="6">
        <v>605.0</v>
      </c>
      <c r="AD156" s="6">
        <v>10766.0</v>
      </c>
      <c r="AE156" s="6">
        <v>49658.0</v>
      </c>
      <c r="AF156" s="6">
        <v>74.0</v>
      </c>
      <c r="AG156" s="6">
        <v>28.0</v>
      </c>
      <c r="AH156" s="6">
        <v>25.0</v>
      </c>
      <c r="AI156" s="6">
        <v>30.0</v>
      </c>
      <c r="AJ156" s="6">
        <v>7.0</v>
      </c>
      <c r="AK156" s="6">
        <v>4.0</v>
      </c>
      <c r="AL156" s="6">
        <v>77.0</v>
      </c>
      <c r="AM156" s="6">
        <v>175.0</v>
      </c>
      <c r="AN156" s="6">
        <v>0.0</v>
      </c>
      <c r="AO156" s="6">
        <v>5.0</v>
      </c>
      <c r="AP156" s="6">
        <v>55.0</v>
      </c>
      <c r="AQ156" s="6">
        <v>302.0</v>
      </c>
      <c r="AR156" s="6">
        <v>23.0</v>
      </c>
      <c r="AS156" s="6">
        <v>5.0</v>
      </c>
      <c r="AT156" s="6">
        <v>101.0</v>
      </c>
      <c r="AU156" s="6">
        <v>353.0</v>
      </c>
      <c r="AV156" s="6">
        <v>0.0</v>
      </c>
      <c r="AW156" s="6">
        <v>2270.0</v>
      </c>
      <c r="AX156" s="6">
        <v>2269.0</v>
      </c>
      <c r="AY156" s="6">
        <v>441.0</v>
      </c>
      <c r="AZ156" s="6">
        <v>1.0</v>
      </c>
      <c r="BA156" s="6">
        <v>440.0</v>
      </c>
      <c r="BB156" s="6">
        <v>1829.0</v>
      </c>
      <c r="BC156" s="7"/>
    </row>
    <row r="157">
      <c r="A157" s="3" t="s">
        <v>466</v>
      </c>
      <c r="B157" s="4" t="s">
        <v>494</v>
      </c>
      <c r="C157" s="4" t="s">
        <v>495</v>
      </c>
      <c r="D157" s="5">
        <v>46051.0</v>
      </c>
      <c r="E157" s="4"/>
      <c r="F157" s="5">
        <v>46051.0</v>
      </c>
      <c r="G157" s="4" t="s">
        <v>481</v>
      </c>
      <c r="H157" s="6">
        <v>52590.0</v>
      </c>
      <c r="I157" s="6">
        <v>37534.0</v>
      </c>
      <c r="J157" s="6">
        <v>419.0</v>
      </c>
      <c r="K157" s="7"/>
      <c r="L157" s="7"/>
      <c r="M157" s="7"/>
      <c r="N157" s="7"/>
      <c r="O157" s="8">
        <v>37.0</v>
      </c>
      <c r="P157" s="6">
        <v>64.0</v>
      </c>
      <c r="Q157" s="9" t="s">
        <v>496</v>
      </c>
      <c r="R157" s="6">
        <v>44.0</v>
      </c>
      <c r="S157" s="8" t="s">
        <v>59</v>
      </c>
      <c r="T157" s="8" t="s">
        <v>131</v>
      </c>
      <c r="U157" s="6">
        <v>533.0</v>
      </c>
      <c r="V157" s="6">
        <v>36910.0</v>
      </c>
      <c r="W157" s="6">
        <v>5138.0</v>
      </c>
      <c r="X157" s="6">
        <v>32535.0</v>
      </c>
      <c r="Y157" s="6">
        <v>453.0</v>
      </c>
      <c r="Z157" s="6">
        <v>4702.0</v>
      </c>
      <c r="AA157" s="6">
        <v>32449.0</v>
      </c>
      <c r="AB157" s="6">
        <v>80.0</v>
      </c>
      <c r="AC157" s="6">
        <v>599.0</v>
      </c>
      <c r="AD157" s="6">
        <v>6424.0</v>
      </c>
      <c r="AE157" s="6">
        <v>45484.0</v>
      </c>
      <c r="AF157" s="6">
        <v>83.0</v>
      </c>
      <c r="AG157" s="6">
        <v>36.0</v>
      </c>
      <c r="AH157" s="6">
        <v>35.0</v>
      </c>
      <c r="AI157" s="6">
        <v>37.0</v>
      </c>
      <c r="AJ157" s="6">
        <v>3.0</v>
      </c>
      <c r="AK157" s="6">
        <v>6.0</v>
      </c>
      <c r="AL157" s="6">
        <v>94.0</v>
      </c>
      <c r="AM157" s="6">
        <v>319.0</v>
      </c>
      <c r="AN157" s="6">
        <v>0.0</v>
      </c>
      <c r="AO157" s="6">
        <v>1.0</v>
      </c>
      <c r="AP157" s="6">
        <v>7.0</v>
      </c>
      <c r="AQ157" s="6">
        <v>55.0</v>
      </c>
      <c r="AR157" s="6">
        <v>1.0</v>
      </c>
      <c r="AS157" s="6">
        <v>0.0</v>
      </c>
      <c r="AT157" s="6">
        <v>8.0</v>
      </c>
      <c r="AU157" s="6">
        <v>36.0</v>
      </c>
      <c r="AV157" s="6">
        <v>0.0</v>
      </c>
      <c r="AW157" s="6">
        <v>78.0</v>
      </c>
      <c r="AX157" s="6">
        <v>78.0</v>
      </c>
      <c r="AY157" s="6">
        <v>3.0</v>
      </c>
      <c r="AZ157" s="6">
        <v>0.0</v>
      </c>
      <c r="BA157" s="6">
        <v>3.0</v>
      </c>
      <c r="BB157" s="6">
        <v>75.0</v>
      </c>
      <c r="BC157" s="7"/>
    </row>
    <row r="158">
      <c r="A158" s="3" t="s">
        <v>466</v>
      </c>
      <c r="B158" s="4" t="s">
        <v>497</v>
      </c>
      <c r="C158" s="4" t="s">
        <v>498</v>
      </c>
      <c r="D158" s="5">
        <v>46027.0</v>
      </c>
      <c r="E158" s="4"/>
      <c r="F158" s="5">
        <v>46027.0</v>
      </c>
      <c r="G158" s="4" t="s">
        <v>191</v>
      </c>
      <c r="H158" s="6">
        <v>52362.0</v>
      </c>
      <c r="I158" s="6">
        <v>35681.0</v>
      </c>
      <c r="J158" s="6">
        <v>212.0</v>
      </c>
      <c r="K158" s="7"/>
      <c r="L158" s="7"/>
      <c r="M158" s="7"/>
      <c r="N158" s="7"/>
      <c r="O158" s="8">
        <v>70.0</v>
      </c>
      <c r="P158" s="6">
        <v>68.0</v>
      </c>
      <c r="Q158" s="9" t="s">
        <v>499</v>
      </c>
      <c r="R158" s="6">
        <v>87.0</v>
      </c>
      <c r="S158" s="8" t="s">
        <v>59</v>
      </c>
      <c r="T158" s="8" t="s">
        <v>471</v>
      </c>
      <c r="U158" s="6">
        <v>828.0</v>
      </c>
      <c r="V158" s="6">
        <v>34954.0</v>
      </c>
      <c r="W158" s="6">
        <v>9279.0</v>
      </c>
      <c r="X158" s="6">
        <v>26349.0</v>
      </c>
      <c r="Y158" s="6">
        <v>808.0</v>
      </c>
      <c r="Z158" s="6">
        <v>8454.0</v>
      </c>
      <c r="AA158" s="6">
        <v>26349.0</v>
      </c>
      <c r="AB158" s="6">
        <v>20.0</v>
      </c>
      <c r="AC158" s="6">
        <v>1201.0</v>
      </c>
      <c r="AD158" s="6">
        <v>12058.0</v>
      </c>
      <c r="AE158" s="6">
        <v>39077.0</v>
      </c>
      <c r="AF158" s="6">
        <v>26.0</v>
      </c>
      <c r="AG158" s="6">
        <v>64.0</v>
      </c>
      <c r="AH158" s="6">
        <v>63.0</v>
      </c>
      <c r="AI158" s="6">
        <v>72.0</v>
      </c>
      <c r="AJ158" s="6">
        <v>7.0</v>
      </c>
      <c r="AK158" s="6">
        <v>8.0</v>
      </c>
      <c r="AL158" s="6">
        <v>72.0</v>
      </c>
      <c r="AM158" s="6">
        <v>132.0</v>
      </c>
      <c r="AN158" s="6">
        <v>0.0</v>
      </c>
      <c r="AO158" s="6">
        <v>4.0</v>
      </c>
      <c r="AP158" s="6">
        <v>26.0</v>
      </c>
      <c r="AQ158" s="6">
        <v>38.0</v>
      </c>
      <c r="AR158" s="6">
        <v>0.0</v>
      </c>
      <c r="AS158" s="6">
        <v>5.0</v>
      </c>
      <c r="AT158" s="6">
        <v>33.0</v>
      </c>
      <c r="AU158" s="6">
        <v>49.0</v>
      </c>
      <c r="AV158" s="6">
        <v>0.0</v>
      </c>
      <c r="AW158" s="6">
        <v>90.0</v>
      </c>
      <c r="AX158" s="6">
        <v>89.0</v>
      </c>
      <c r="AY158" s="6">
        <v>21.0</v>
      </c>
      <c r="AZ158" s="6">
        <v>1.0</v>
      </c>
      <c r="BA158" s="6">
        <v>20.0</v>
      </c>
      <c r="BB158" s="6">
        <v>69.0</v>
      </c>
      <c r="BC158" s="7"/>
    </row>
    <row r="159">
      <c r="A159" s="3" t="s">
        <v>466</v>
      </c>
      <c r="B159" s="4" t="s">
        <v>283</v>
      </c>
      <c r="C159" s="4" t="s">
        <v>500</v>
      </c>
      <c r="D159" s="5">
        <v>46038.0</v>
      </c>
      <c r="E159" s="4"/>
      <c r="F159" s="5">
        <v>46041.0</v>
      </c>
      <c r="G159" s="4" t="s">
        <v>216</v>
      </c>
      <c r="H159" s="6">
        <v>41362.0</v>
      </c>
      <c r="I159" s="6">
        <v>33828.0</v>
      </c>
      <c r="J159" s="6">
        <v>77.0</v>
      </c>
      <c r="K159" s="7"/>
      <c r="L159" s="7"/>
      <c r="M159" s="7"/>
      <c r="N159" s="7"/>
      <c r="O159" s="8">
        <v>57.0</v>
      </c>
      <c r="P159" s="6">
        <v>58.0</v>
      </c>
      <c r="Q159" s="9" t="s">
        <v>501</v>
      </c>
      <c r="R159" s="6">
        <v>149.0</v>
      </c>
      <c r="S159" s="10"/>
      <c r="T159" s="10"/>
      <c r="U159" s="6">
        <v>33828.0</v>
      </c>
      <c r="V159" s="6">
        <v>0.0</v>
      </c>
      <c r="W159" s="6">
        <v>33828.0</v>
      </c>
      <c r="X159" s="6">
        <v>1.0</v>
      </c>
      <c r="Y159" s="6">
        <v>33828.0</v>
      </c>
      <c r="Z159" s="6">
        <v>0.0</v>
      </c>
      <c r="AA159" s="6">
        <v>0.0</v>
      </c>
      <c r="AB159" s="6">
        <v>1.0</v>
      </c>
      <c r="AC159" s="6">
        <v>41361.0</v>
      </c>
      <c r="AD159" s="6">
        <v>0.0</v>
      </c>
      <c r="AE159" s="6">
        <v>0.0</v>
      </c>
      <c r="AF159" s="6">
        <v>1.0</v>
      </c>
      <c r="AG159" s="6">
        <v>57.0</v>
      </c>
      <c r="AH159" s="6"/>
      <c r="AI159" s="6"/>
      <c r="AJ159" s="6">
        <v>1.0</v>
      </c>
      <c r="AK159" s="6">
        <v>77.0</v>
      </c>
      <c r="AL159" s="6">
        <v>0.0</v>
      </c>
      <c r="AM159" s="6">
        <v>0.0</v>
      </c>
      <c r="AN159" s="6">
        <v>0.0</v>
      </c>
      <c r="AO159" s="6">
        <v>58.0</v>
      </c>
      <c r="AP159" s="6">
        <v>0.0</v>
      </c>
      <c r="AQ159" s="6">
        <v>0.0</v>
      </c>
      <c r="AR159" s="6">
        <v>0.0</v>
      </c>
      <c r="AS159" s="6">
        <v>149.0</v>
      </c>
      <c r="AT159" s="6">
        <v>0.0</v>
      </c>
      <c r="AU159" s="6">
        <v>0.0</v>
      </c>
      <c r="AV159" s="6">
        <v>0.0</v>
      </c>
      <c r="AW159" s="6">
        <v>5.0</v>
      </c>
      <c r="AX159" s="6">
        <v>0.0</v>
      </c>
      <c r="AY159" s="6">
        <v>5.0</v>
      </c>
      <c r="AZ159" s="6">
        <v>5.0</v>
      </c>
      <c r="BA159" s="6">
        <v>0.0</v>
      </c>
      <c r="BB159" s="6">
        <v>0.0</v>
      </c>
      <c r="BC159" s="7"/>
    </row>
    <row r="160">
      <c r="A160" s="3" t="s">
        <v>466</v>
      </c>
      <c r="B160" s="4" t="s">
        <v>502</v>
      </c>
      <c r="C160" s="4" t="s">
        <v>503</v>
      </c>
      <c r="D160" s="5">
        <v>46029.0</v>
      </c>
      <c r="E160" s="4"/>
      <c r="F160" s="5">
        <v>46030.0</v>
      </c>
      <c r="G160" s="4" t="s">
        <v>191</v>
      </c>
      <c r="H160" s="6">
        <v>42842.0</v>
      </c>
      <c r="I160" s="6">
        <v>27148.0</v>
      </c>
      <c r="J160" s="6">
        <v>240.0</v>
      </c>
      <c r="K160" s="7"/>
      <c r="L160" s="7"/>
      <c r="M160" s="7"/>
      <c r="N160" s="7"/>
      <c r="O160" s="8">
        <v>119.0</v>
      </c>
      <c r="P160" s="6">
        <v>139.0</v>
      </c>
      <c r="Q160" s="9" t="s">
        <v>504</v>
      </c>
      <c r="R160" s="6">
        <v>311.0</v>
      </c>
      <c r="S160" s="10"/>
      <c r="T160" s="10"/>
      <c r="U160" s="6">
        <v>27148.0</v>
      </c>
      <c r="V160" s="6">
        <v>0.0</v>
      </c>
      <c r="W160" s="6">
        <v>27046.0</v>
      </c>
      <c r="X160" s="6">
        <v>65.0</v>
      </c>
      <c r="Y160" s="6">
        <v>27046.0</v>
      </c>
      <c r="Z160" s="6">
        <v>0.0</v>
      </c>
      <c r="AA160" s="6">
        <v>0.0</v>
      </c>
      <c r="AB160" s="6">
        <v>65.0</v>
      </c>
      <c r="AC160" s="6">
        <v>42773.0</v>
      </c>
      <c r="AD160" s="6">
        <v>0.0</v>
      </c>
      <c r="AE160" s="6">
        <v>0.0</v>
      </c>
      <c r="AF160" s="6">
        <v>69.0</v>
      </c>
      <c r="AG160" s="6">
        <v>120.0</v>
      </c>
      <c r="AH160" s="6"/>
      <c r="AI160" s="6"/>
      <c r="AJ160" s="6">
        <v>4.0</v>
      </c>
      <c r="AK160" s="6">
        <v>240.0</v>
      </c>
      <c r="AL160" s="6">
        <v>0.0</v>
      </c>
      <c r="AM160" s="6">
        <v>0.0</v>
      </c>
      <c r="AN160" s="6">
        <v>0.0</v>
      </c>
      <c r="AO160" s="6">
        <v>89.0</v>
      </c>
      <c r="AP160" s="6">
        <v>0.0</v>
      </c>
      <c r="AQ160" s="6">
        <v>0.0</v>
      </c>
      <c r="AR160" s="6">
        <v>50.0</v>
      </c>
      <c r="AS160" s="6">
        <v>311.0</v>
      </c>
      <c r="AT160" s="6">
        <v>0.0</v>
      </c>
      <c r="AU160" s="6">
        <v>0.0</v>
      </c>
      <c r="AV160" s="6">
        <v>0.0</v>
      </c>
      <c r="AW160" s="6">
        <v>944.0</v>
      </c>
      <c r="AX160" s="6">
        <v>0.0</v>
      </c>
      <c r="AY160" s="6">
        <v>944.0</v>
      </c>
      <c r="AZ160" s="6">
        <v>944.0</v>
      </c>
      <c r="BA160" s="6">
        <v>0.0</v>
      </c>
      <c r="BB160" s="6">
        <v>0.0</v>
      </c>
      <c r="BC160" s="7"/>
    </row>
    <row r="161">
      <c r="A161" s="3" t="s">
        <v>466</v>
      </c>
      <c r="B161" s="4" t="s">
        <v>494</v>
      </c>
      <c r="C161" s="4" t="s">
        <v>495</v>
      </c>
      <c r="D161" s="5">
        <v>46051.0</v>
      </c>
      <c r="E161" s="4"/>
      <c r="F161" s="5">
        <v>46052.0</v>
      </c>
      <c r="G161" s="4" t="s">
        <v>481</v>
      </c>
      <c r="H161" s="6">
        <v>42737.0</v>
      </c>
      <c r="I161" s="6">
        <v>27067.0</v>
      </c>
      <c r="J161" s="6">
        <v>247.0</v>
      </c>
      <c r="K161" s="7"/>
      <c r="L161" s="7"/>
      <c r="M161" s="7"/>
      <c r="N161" s="7"/>
      <c r="O161" s="8">
        <v>45.0</v>
      </c>
      <c r="P161" s="6">
        <v>62.0</v>
      </c>
      <c r="Q161" s="9" t="s">
        <v>496</v>
      </c>
      <c r="R161" s="6">
        <v>62.0</v>
      </c>
      <c r="S161" s="8" t="s">
        <v>59</v>
      </c>
      <c r="T161" s="8" t="s">
        <v>65</v>
      </c>
      <c r="U161" s="6">
        <v>8.0</v>
      </c>
      <c r="V161" s="6">
        <v>27055.0</v>
      </c>
      <c r="W161" s="6">
        <v>3556.0</v>
      </c>
      <c r="X161" s="6">
        <v>23591.0</v>
      </c>
      <c r="Y161" s="6">
        <v>8.0</v>
      </c>
      <c r="Z161" s="6">
        <v>3549.0</v>
      </c>
      <c r="AA161" s="6">
        <v>23591.0</v>
      </c>
      <c r="AB161" s="6">
        <v>0.0</v>
      </c>
      <c r="AC161" s="6">
        <v>9.0</v>
      </c>
      <c r="AD161" s="6">
        <v>5215.0</v>
      </c>
      <c r="AE161" s="6">
        <v>37513.0</v>
      </c>
      <c r="AF161" s="6">
        <v>0.0</v>
      </c>
      <c r="AG161" s="6">
        <v>48.0</v>
      </c>
      <c r="AH161" s="6">
        <v>39.0</v>
      </c>
      <c r="AI161" s="6">
        <v>46.0</v>
      </c>
      <c r="AJ161" s="7"/>
      <c r="AK161" s="6">
        <v>0.0</v>
      </c>
      <c r="AL161" s="6">
        <v>54.0</v>
      </c>
      <c r="AM161" s="6">
        <v>193.0</v>
      </c>
      <c r="AN161" s="6">
        <v>0.0</v>
      </c>
      <c r="AO161" s="6">
        <v>0.0</v>
      </c>
      <c r="AP161" s="6">
        <v>6.0</v>
      </c>
      <c r="AQ161" s="6">
        <v>55.0</v>
      </c>
      <c r="AR161" s="6">
        <v>1.0</v>
      </c>
      <c r="AS161" s="6">
        <v>0.0</v>
      </c>
      <c r="AT161" s="6">
        <v>10.0</v>
      </c>
      <c r="AU161" s="6">
        <v>52.0</v>
      </c>
      <c r="AV161" s="6">
        <v>0.0</v>
      </c>
      <c r="AW161" s="6">
        <v>5514.0</v>
      </c>
      <c r="AX161" s="6">
        <v>5514.0</v>
      </c>
      <c r="AY161" s="6">
        <v>1166.0</v>
      </c>
      <c r="AZ161" s="6">
        <v>0.0</v>
      </c>
      <c r="BA161" s="6">
        <v>1166.0</v>
      </c>
      <c r="BB161" s="6">
        <v>4353.0</v>
      </c>
      <c r="BC161" s="7"/>
    </row>
    <row r="162">
      <c r="A162" s="3" t="s">
        <v>466</v>
      </c>
      <c r="B162" s="4" t="s">
        <v>505</v>
      </c>
      <c r="C162" s="4" t="s">
        <v>506</v>
      </c>
      <c r="D162" s="5">
        <v>46026.0</v>
      </c>
      <c r="E162" s="4"/>
      <c r="F162" s="5">
        <v>46027.0</v>
      </c>
      <c r="G162" s="4" t="s">
        <v>469</v>
      </c>
      <c r="H162" s="6">
        <v>36160.0</v>
      </c>
      <c r="I162" s="6">
        <v>23525.0</v>
      </c>
      <c r="J162" s="6">
        <v>106.0</v>
      </c>
      <c r="K162" s="7"/>
      <c r="L162" s="7"/>
      <c r="M162" s="7"/>
      <c r="N162" s="7"/>
      <c r="O162" s="8">
        <v>72.0</v>
      </c>
      <c r="P162" s="6">
        <v>150.0</v>
      </c>
      <c r="Q162" s="9" t="s">
        <v>507</v>
      </c>
      <c r="R162" s="6">
        <v>172.0</v>
      </c>
      <c r="S162" s="10"/>
      <c r="T162" s="10"/>
      <c r="U162" s="6">
        <v>23525.0</v>
      </c>
      <c r="V162" s="6">
        <v>0.0</v>
      </c>
      <c r="W162" s="6">
        <v>23431.0</v>
      </c>
      <c r="X162" s="6">
        <v>93.0</v>
      </c>
      <c r="Y162" s="6">
        <v>23431.0</v>
      </c>
      <c r="Z162" s="6">
        <v>0.0</v>
      </c>
      <c r="AA162" s="6">
        <v>0.0</v>
      </c>
      <c r="AB162" s="6">
        <v>93.0</v>
      </c>
      <c r="AC162" s="6">
        <v>36064.0</v>
      </c>
      <c r="AD162" s="6">
        <v>0.0</v>
      </c>
      <c r="AE162" s="6">
        <v>0.0</v>
      </c>
      <c r="AF162" s="6">
        <v>96.0</v>
      </c>
      <c r="AG162" s="6">
        <v>72.0</v>
      </c>
      <c r="AH162" s="6"/>
      <c r="AI162" s="6"/>
      <c r="AJ162" s="6">
        <v>3.0</v>
      </c>
      <c r="AK162" s="6">
        <v>106.0</v>
      </c>
      <c r="AL162" s="6">
        <v>0.0</v>
      </c>
      <c r="AM162" s="6">
        <v>0.0</v>
      </c>
      <c r="AN162" s="6">
        <v>0.0</v>
      </c>
      <c r="AO162" s="6">
        <v>72.0</v>
      </c>
      <c r="AP162" s="6">
        <v>0.0</v>
      </c>
      <c r="AQ162" s="6">
        <v>0.0</v>
      </c>
      <c r="AR162" s="6">
        <v>78.0</v>
      </c>
      <c r="AS162" s="6">
        <v>172.0</v>
      </c>
      <c r="AT162" s="6">
        <v>0.0</v>
      </c>
      <c r="AU162" s="6">
        <v>0.0</v>
      </c>
      <c r="AV162" s="6">
        <v>0.0</v>
      </c>
      <c r="AW162" s="6">
        <v>1464.0</v>
      </c>
      <c r="AX162" s="6">
        <v>0.0</v>
      </c>
      <c r="AY162" s="6">
        <v>1461.0</v>
      </c>
      <c r="AZ162" s="6">
        <v>1461.0</v>
      </c>
      <c r="BA162" s="6">
        <v>0.0</v>
      </c>
      <c r="BB162" s="6">
        <v>0.0</v>
      </c>
      <c r="BC162" s="7"/>
    </row>
    <row r="163">
      <c r="A163" s="3" t="s">
        <v>466</v>
      </c>
      <c r="B163" s="4" t="s">
        <v>508</v>
      </c>
      <c r="C163" s="4" t="s">
        <v>509</v>
      </c>
      <c r="D163" s="5">
        <v>46048.0</v>
      </c>
      <c r="E163" s="4"/>
      <c r="F163" s="5">
        <v>46048.0</v>
      </c>
      <c r="G163" s="4" t="s">
        <v>481</v>
      </c>
      <c r="H163" s="6">
        <v>30026.0</v>
      </c>
      <c r="I163" s="6">
        <v>22654.0</v>
      </c>
      <c r="J163" s="6">
        <v>453.0</v>
      </c>
      <c r="K163" s="7"/>
      <c r="L163" s="7"/>
      <c r="M163" s="7"/>
      <c r="N163" s="7"/>
      <c r="O163" s="8">
        <v>53.0</v>
      </c>
      <c r="P163" s="6">
        <v>41.0</v>
      </c>
      <c r="Q163" s="9" t="s">
        <v>510</v>
      </c>
      <c r="R163" s="6">
        <v>40.0</v>
      </c>
      <c r="S163" s="8" t="s">
        <v>59</v>
      </c>
      <c r="T163" s="8" t="s">
        <v>131</v>
      </c>
      <c r="U163" s="6">
        <v>110.0</v>
      </c>
      <c r="V163" s="6">
        <v>22522.0</v>
      </c>
      <c r="W163" s="6">
        <v>3526.0</v>
      </c>
      <c r="X163" s="6">
        <v>18695.0</v>
      </c>
      <c r="Y163" s="6">
        <v>97.0</v>
      </c>
      <c r="Z163" s="6">
        <v>3434.0</v>
      </c>
      <c r="AA163" s="6">
        <v>18687.0</v>
      </c>
      <c r="AB163" s="6">
        <v>13.0</v>
      </c>
      <c r="AC163" s="6">
        <v>136.0</v>
      </c>
      <c r="AD163" s="6">
        <v>4720.0</v>
      </c>
      <c r="AE163" s="6">
        <v>25156.0</v>
      </c>
      <c r="AF163" s="6">
        <v>14.0</v>
      </c>
      <c r="AG163" s="6">
        <v>51.0</v>
      </c>
      <c r="AH163" s="6">
        <v>51.0</v>
      </c>
      <c r="AI163" s="6">
        <v>55.0</v>
      </c>
      <c r="AJ163" s="6">
        <v>16.0</v>
      </c>
      <c r="AK163" s="6">
        <v>6.0</v>
      </c>
      <c r="AL163" s="6">
        <v>119.0</v>
      </c>
      <c r="AM163" s="6">
        <v>328.0</v>
      </c>
      <c r="AN163" s="6">
        <v>0.0</v>
      </c>
      <c r="AO163" s="6">
        <v>0.0</v>
      </c>
      <c r="AP163" s="6">
        <v>7.0</v>
      </c>
      <c r="AQ163" s="6">
        <v>34.0</v>
      </c>
      <c r="AR163" s="6">
        <v>0.0</v>
      </c>
      <c r="AS163" s="6">
        <v>1.0</v>
      </c>
      <c r="AT163" s="6">
        <v>9.0</v>
      </c>
      <c r="AU163" s="6">
        <v>29.0</v>
      </c>
      <c r="AV163" s="6">
        <v>1.0</v>
      </c>
      <c r="AW163" s="6">
        <v>4724.0</v>
      </c>
      <c r="AX163" s="6">
        <v>4724.0</v>
      </c>
      <c r="AY163" s="6">
        <v>1147.0</v>
      </c>
      <c r="AZ163" s="6">
        <v>0.0</v>
      </c>
      <c r="BA163" s="6">
        <v>1147.0</v>
      </c>
      <c r="BB163" s="6">
        <v>3551.0</v>
      </c>
      <c r="BC163" s="7"/>
    </row>
    <row r="164">
      <c r="A164" s="3" t="s">
        <v>466</v>
      </c>
      <c r="B164" s="4" t="s">
        <v>511</v>
      </c>
      <c r="C164" s="4" t="s">
        <v>512</v>
      </c>
      <c r="D164" s="5">
        <v>46052.0</v>
      </c>
      <c r="E164" s="4"/>
      <c r="F164" s="5">
        <v>46053.0</v>
      </c>
      <c r="G164" s="4" t="s">
        <v>144</v>
      </c>
      <c r="H164" s="6">
        <v>34593.0</v>
      </c>
      <c r="I164" s="6">
        <v>22299.0</v>
      </c>
      <c r="J164" s="6">
        <v>145.0</v>
      </c>
      <c r="K164" s="7"/>
      <c r="L164" s="7"/>
      <c r="M164" s="7"/>
      <c r="N164" s="7"/>
      <c r="O164" s="8">
        <v>112.0</v>
      </c>
      <c r="P164" s="6">
        <v>150.0</v>
      </c>
      <c r="Q164" s="9" t="s">
        <v>513</v>
      </c>
      <c r="R164" s="6">
        <v>167.0</v>
      </c>
      <c r="S164" s="10"/>
      <c r="T164" s="10"/>
      <c r="U164" s="6">
        <v>22299.0</v>
      </c>
      <c r="V164" s="6">
        <v>0.0</v>
      </c>
      <c r="W164" s="6">
        <v>22199.0</v>
      </c>
      <c r="X164" s="6">
        <v>81.0</v>
      </c>
      <c r="Y164" s="6">
        <v>22199.0</v>
      </c>
      <c r="Z164" s="6">
        <v>0.0</v>
      </c>
      <c r="AA164" s="6">
        <v>0.0</v>
      </c>
      <c r="AB164" s="6">
        <v>81.0</v>
      </c>
      <c r="AC164" s="6">
        <v>34505.0</v>
      </c>
      <c r="AD164" s="6">
        <v>0.0</v>
      </c>
      <c r="AE164" s="6">
        <v>0.0</v>
      </c>
      <c r="AF164" s="6">
        <v>88.0</v>
      </c>
      <c r="AG164" s="6">
        <v>112.0</v>
      </c>
      <c r="AH164" s="6"/>
      <c r="AI164" s="6"/>
      <c r="AJ164" s="6">
        <v>3.0</v>
      </c>
      <c r="AK164" s="6">
        <v>145.0</v>
      </c>
      <c r="AL164" s="6">
        <v>0.0</v>
      </c>
      <c r="AM164" s="6">
        <v>0.0</v>
      </c>
      <c r="AN164" s="6">
        <v>0.0</v>
      </c>
      <c r="AO164" s="6">
        <v>73.0</v>
      </c>
      <c r="AP164" s="6">
        <v>0.0</v>
      </c>
      <c r="AQ164" s="6">
        <v>0.0</v>
      </c>
      <c r="AR164" s="6">
        <v>77.0</v>
      </c>
      <c r="AS164" s="6">
        <v>167.0</v>
      </c>
      <c r="AT164" s="6">
        <v>0.0</v>
      </c>
      <c r="AU164" s="6">
        <v>0.0</v>
      </c>
      <c r="AV164" s="6">
        <v>0.0</v>
      </c>
      <c r="AW164" s="6">
        <v>15.0</v>
      </c>
      <c r="AX164" s="6">
        <v>0.0</v>
      </c>
      <c r="AY164" s="6">
        <v>14.0</v>
      </c>
      <c r="AZ164" s="6">
        <v>14.0</v>
      </c>
      <c r="BA164" s="6">
        <v>0.0</v>
      </c>
      <c r="BB164" s="6">
        <v>0.0</v>
      </c>
      <c r="BC164" s="7"/>
    </row>
    <row r="165">
      <c r="A165" s="3" t="s">
        <v>466</v>
      </c>
      <c r="B165" s="4" t="s">
        <v>514</v>
      </c>
      <c r="C165" s="4" t="s">
        <v>515</v>
      </c>
      <c r="D165" s="5">
        <v>46029.0</v>
      </c>
      <c r="E165" s="4"/>
      <c r="F165" s="5">
        <v>46030.0</v>
      </c>
      <c r="G165" s="4" t="s">
        <v>144</v>
      </c>
      <c r="H165" s="6">
        <v>25156.0</v>
      </c>
      <c r="I165" s="6">
        <v>19034.0</v>
      </c>
      <c r="J165" s="6">
        <v>177.0</v>
      </c>
      <c r="K165" s="6">
        <v>102.0</v>
      </c>
      <c r="L165" s="6">
        <v>25.0</v>
      </c>
      <c r="M165" s="6">
        <v>0.0</v>
      </c>
      <c r="N165" s="6">
        <v>11.0</v>
      </c>
      <c r="O165" s="8">
        <v>54.0</v>
      </c>
      <c r="P165" s="6">
        <v>119.0</v>
      </c>
      <c r="Q165" s="9" t="s">
        <v>516</v>
      </c>
      <c r="R165" s="6">
        <v>135.0</v>
      </c>
      <c r="S165" s="8" t="s">
        <v>59</v>
      </c>
      <c r="T165" s="8" t="s">
        <v>517</v>
      </c>
      <c r="U165" s="6">
        <v>1578.0</v>
      </c>
      <c r="V165" s="6">
        <v>17603.0</v>
      </c>
      <c r="W165" s="6">
        <v>6365.0</v>
      </c>
      <c r="X165" s="6">
        <v>12854.0</v>
      </c>
      <c r="Y165" s="6">
        <v>1559.0</v>
      </c>
      <c r="Z165" s="6">
        <v>4745.0</v>
      </c>
      <c r="AA165" s="6">
        <v>12848.0</v>
      </c>
      <c r="AB165" s="6">
        <v>19.0</v>
      </c>
      <c r="AC165" s="6">
        <v>2044.0</v>
      </c>
      <c r="AD165" s="6">
        <v>6087.0</v>
      </c>
      <c r="AE165" s="6">
        <v>16997.0</v>
      </c>
      <c r="AF165" s="6">
        <v>28.0</v>
      </c>
      <c r="AG165" s="6">
        <v>66.0</v>
      </c>
      <c r="AH165" s="6">
        <v>49.0</v>
      </c>
      <c r="AI165" s="6">
        <v>54.0</v>
      </c>
      <c r="AJ165" s="6">
        <v>9.0</v>
      </c>
      <c r="AK165" s="6">
        <v>11.0</v>
      </c>
      <c r="AL165" s="6">
        <v>72.0</v>
      </c>
      <c r="AM165" s="6">
        <v>94.0</v>
      </c>
      <c r="AN165" s="6">
        <v>0.0</v>
      </c>
      <c r="AO165" s="6">
        <v>7.0</v>
      </c>
      <c r="AP165" s="6">
        <v>26.0</v>
      </c>
      <c r="AQ165" s="6">
        <v>75.0</v>
      </c>
      <c r="AR165" s="6">
        <v>11.0</v>
      </c>
      <c r="AS165" s="6">
        <v>12.0</v>
      </c>
      <c r="AT165" s="6">
        <v>47.0</v>
      </c>
      <c r="AU165" s="6">
        <v>76.0</v>
      </c>
      <c r="AV165" s="6">
        <v>0.0</v>
      </c>
      <c r="AW165" s="6">
        <v>4220.0</v>
      </c>
      <c r="AX165" s="6">
        <v>4219.0</v>
      </c>
      <c r="AY165" s="6">
        <v>1025.0</v>
      </c>
      <c r="AZ165" s="6">
        <v>2.0</v>
      </c>
      <c r="BA165" s="6">
        <v>1023.0</v>
      </c>
      <c r="BB165" s="6">
        <v>3189.0</v>
      </c>
      <c r="BC165" s="7"/>
    </row>
    <row r="166">
      <c r="A166" s="3" t="s">
        <v>466</v>
      </c>
      <c r="B166" s="4" t="s">
        <v>518</v>
      </c>
      <c r="C166" s="4" t="s">
        <v>519</v>
      </c>
      <c r="D166" s="5">
        <v>46037.0</v>
      </c>
      <c r="E166" s="4"/>
      <c r="F166" s="5">
        <v>46037.0</v>
      </c>
      <c r="G166" s="4" t="s">
        <v>481</v>
      </c>
      <c r="H166" s="6">
        <v>19444.0</v>
      </c>
      <c r="I166" s="6">
        <v>15300.0</v>
      </c>
      <c r="J166" s="6">
        <v>205.0</v>
      </c>
      <c r="K166" s="7"/>
      <c r="L166" s="7"/>
      <c r="M166" s="7"/>
      <c r="N166" s="7"/>
      <c r="O166" s="8">
        <v>38.0</v>
      </c>
      <c r="P166" s="6">
        <v>12.0</v>
      </c>
      <c r="Q166" s="9" t="s">
        <v>520</v>
      </c>
      <c r="R166" s="6">
        <v>21.0</v>
      </c>
      <c r="S166" s="8" t="s">
        <v>59</v>
      </c>
      <c r="T166" s="8" t="s">
        <v>131</v>
      </c>
      <c r="U166" s="6">
        <v>288.0</v>
      </c>
      <c r="V166" s="6">
        <v>14947.0</v>
      </c>
      <c r="W166" s="6">
        <v>2430.0</v>
      </c>
      <c r="X166" s="6">
        <v>12587.0</v>
      </c>
      <c r="Y166" s="6">
        <v>236.0</v>
      </c>
      <c r="Z166" s="6">
        <v>2196.0</v>
      </c>
      <c r="AA166" s="6">
        <v>12539.0</v>
      </c>
      <c r="AB166" s="6">
        <v>52.0</v>
      </c>
      <c r="AC166" s="6">
        <v>333.0</v>
      </c>
      <c r="AD166" s="6">
        <v>3009.0</v>
      </c>
      <c r="AE166" s="6">
        <v>16043.0</v>
      </c>
      <c r="AF166" s="6">
        <v>59.0</v>
      </c>
      <c r="AG166" s="6">
        <v>39.0</v>
      </c>
      <c r="AH166" s="6">
        <v>38.0</v>
      </c>
      <c r="AI166" s="6">
        <v>40.0</v>
      </c>
      <c r="AJ166" s="6">
        <v>3.0</v>
      </c>
      <c r="AK166" s="6">
        <v>4.0</v>
      </c>
      <c r="AL166" s="6">
        <v>49.0</v>
      </c>
      <c r="AM166" s="6">
        <v>151.0</v>
      </c>
      <c r="AN166" s="6">
        <v>1.0</v>
      </c>
      <c r="AO166" s="6">
        <v>1.0</v>
      </c>
      <c r="AP166" s="6">
        <v>2.0</v>
      </c>
      <c r="AQ166" s="6">
        <v>9.0</v>
      </c>
      <c r="AR166" s="6">
        <v>0.0</v>
      </c>
      <c r="AS166" s="6">
        <v>2.0</v>
      </c>
      <c r="AT166" s="6">
        <v>4.0</v>
      </c>
      <c r="AU166" s="6">
        <v>15.0</v>
      </c>
      <c r="AV166" s="6">
        <v>0.0</v>
      </c>
      <c r="AW166" s="6">
        <v>38.0</v>
      </c>
      <c r="AX166" s="6">
        <v>35.0</v>
      </c>
      <c r="AY166" s="6">
        <v>5.0</v>
      </c>
      <c r="AZ166" s="6">
        <v>1.0</v>
      </c>
      <c r="BA166" s="6">
        <v>4.0</v>
      </c>
      <c r="BB166" s="6">
        <v>31.0</v>
      </c>
      <c r="BC166" s="7"/>
    </row>
    <row r="167">
      <c r="A167" s="3" t="s">
        <v>466</v>
      </c>
      <c r="B167" s="4" t="s">
        <v>521</v>
      </c>
      <c r="C167" s="4" t="s">
        <v>522</v>
      </c>
      <c r="D167" s="5">
        <v>46023.0</v>
      </c>
      <c r="E167" s="4"/>
      <c r="F167" s="5">
        <v>46023.0</v>
      </c>
      <c r="G167" s="4" t="s">
        <v>523</v>
      </c>
      <c r="H167" s="6">
        <v>21480.0</v>
      </c>
      <c r="I167" s="6">
        <v>14839.0</v>
      </c>
      <c r="J167" s="6">
        <v>97.0</v>
      </c>
      <c r="K167" s="7"/>
      <c r="L167" s="7"/>
      <c r="M167" s="7"/>
      <c r="N167" s="7"/>
      <c r="O167" s="8">
        <v>43.0</v>
      </c>
      <c r="P167" s="6">
        <v>36.0</v>
      </c>
      <c r="Q167" s="9" t="s">
        <v>524</v>
      </c>
      <c r="R167" s="6">
        <v>61.0</v>
      </c>
      <c r="S167" s="8" t="s">
        <v>59</v>
      </c>
      <c r="T167" s="8" t="s">
        <v>65</v>
      </c>
      <c r="U167" s="6">
        <v>4020.0</v>
      </c>
      <c r="V167" s="6">
        <v>10786.0</v>
      </c>
      <c r="W167" s="6">
        <v>6625.0</v>
      </c>
      <c r="X167" s="6">
        <v>8100.0</v>
      </c>
      <c r="Y167" s="6">
        <v>3917.0</v>
      </c>
      <c r="Z167" s="6">
        <v>2783.0</v>
      </c>
      <c r="AA167" s="6">
        <v>8063.0</v>
      </c>
      <c r="AB167" s="6">
        <v>103.0</v>
      </c>
      <c r="AC167" s="6">
        <v>5620.0</v>
      </c>
      <c r="AD167" s="6">
        <v>3834.0</v>
      </c>
      <c r="AE167" s="6">
        <v>11903.0</v>
      </c>
      <c r="AF167" s="6">
        <v>123.0</v>
      </c>
      <c r="AG167" s="6">
        <v>43.0</v>
      </c>
      <c r="AH167" s="6">
        <v>40.0</v>
      </c>
      <c r="AI167" s="6">
        <v>44.0</v>
      </c>
      <c r="AJ167" s="6">
        <v>8.0</v>
      </c>
      <c r="AK167" s="6">
        <v>15.0</v>
      </c>
      <c r="AL167" s="6">
        <v>17.0</v>
      </c>
      <c r="AM167" s="6">
        <v>65.0</v>
      </c>
      <c r="AN167" s="6">
        <v>0.0</v>
      </c>
      <c r="AO167" s="6">
        <v>7.0</v>
      </c>
      <c r="AP167" s="6">
        <v>3.0</v>
      </c>
      <c r="AQ167" s="6">
        <v>21.0</v>
      </c>
      <c r="AR167" s="6">
        <v>5.0</v>
      </c>
      <c r="AS167" s="6">
        <v>19.0</v>
      </c>
      <c r="AT167" s="6">
        <v>11.0</v>
      </c>
      <c r="AU167" s="6">
        <v>31.0</v>
      </c>
      <c r="AV167" s="6">
        <v>0.0</v>
      </c>
      <c r="AW167" s="6">
        <v>13.0</v>
      </c>
      <c r="AX167" s="6">
        <v>10.0</v>
      </c>
      <c r="AY167" s="6">
        <v>5.0</v>
      </c>
      <c r="AZ167" s="6">
        <v>3.0</v>
      </c>
      <c r="BA167" s="6">
        <v>2.0</v>
      </c>
      <c r="BB167" s="6">
        <v>8.0</v>
      </c>
      <c r="BC167" s="7"/>
    </row>
    <row r="168">
      <c r="A168" s="3" t="s">
        <v>466</v>
      </c>
      <c r="B168" s="4" t="s">
        <v>283</v>
      </c>
      <c r="C168" s="4" t="s">
        <v>500</v>
      </c>
      <c r="D168" s="5">
        <v>46038.0</v>
      </c>
      <c r="E168" s="4"/>
      <c r="F168" s="5">
        <v>46042.0</v>
      </c>
      <c r="G168" s="4" t="s">
        <v>216</v>
      </c>
      <c r="H168" s="6">
        <v>17405.0</v>
      </c>
      <c r="I168" s="6">
        <v>14092.0</v>
      </c>
      <c r="J168" s="6">
        <v>32.0</v>
      </c>
      <c r="K168" s="6">
        <v>18.0</v>
      </c>
      <c r="L168" s="6">
        <v>9.0</v>
      </c>
      <c r="M168" s="6">
        <v>0.0</v>
      </c>
      <c r="N168" s="6">
        <v>0.0</v>
      </c>
      <c r="O168" s="8">
        <v>58.0</v>
      </c>
      <c r="P168" s="6">
        <v>19.0</v>
      </c>
      <c r="Q168" s="9" t="s">
        <v>501</v>
      </c>
      <c r="R168" s="6">
        <v>73.0</v>
      </c>
      <c r="S168" s="10"/>
      <c r="T168" s="10"/>
      <c r="U168" s="6">
        <v>14092.0</v>
      </c>
      <c r="V168" s="6">
        <v>0.0</v>
      </c>
      <c r="W168" s="6">
        <v>14092.0</v>
      </c>
      <c r="X168" s="6">
        <v>0.0</v>
      </c>
      <c r="Y168" s="6">
        <v>14092.0</v>
      </c>
      <c r="Z168" s="6">
        <v>0.0</v>
      </c>
      <c r="AA168" s="6">
        <v>0.0</v>
      </c>
      <c r="AB168" s="6">
        <v>0.0</v>
      </c>
      <c r="AC168" s="6">
        <v>17405.0</v>
      </c>
      <c r="AD168" s="6">
        <v>0.0</v>
      </c>
      <c r="AE168" s="6">
        <v>0.0</v>
      </c>
      <c r="AF168" s="6">
        <v>0.0</v>
      </c>
      <c r="AG168" s="6">
        <v>58.0</v>
      </c>
      <c r="AH168" s="6"/>
      <c r="AI168" s="6"/>
      <c r="AJ168" s="7"/>
      <c r="AK168" s="6">
        <v>32.0</v>
      </c>
      <c r="AL168" s="6">
        <v>0.0</v>
      </c>
      <c r="AM168" s="6">
        <v>0.0</v>
      </c>
      <c r="AN168" s="6">
        <v>0.0</v>
      </c>
      <c r="AO168" s="6">
        <v>19.0</v>
      </c>
      <c r="AP168" s="6">
        <v>0.0</v>
      </c>
      <c r="AQ168" s="6">
        <v>0.0</v>
      </c>
      <c r="AR168" s="6">
        <v>0.0</v>
      </c>
      <c r="AS168" s="6">
        <v>73.0</v>
      </c>
      <c r="AT168" s="6">
        <v>0.0</v>
      </c>
      <c r="AU168" s="6">
        <v>0.0</v>
      </c>
      <c r="AV168" s="6">
        <v>0.0</v>
      </c>
      <c r="AW168" s="6">
        <v>11.0</v>
      </c>
      <c r="AX168" s="6">
        <v>0.0</v>
      </c>
      <c r="AY168" s="6">
        <v>11.0</v>
      </c>
      <c r="AZ168" s="6">
        <v>11.0</v>
      </c>
      <c r="BA168" s="6">
        <v>0.0</v>
      </c>
      <c r="BB168" s="6">
        <v>0.0</v>
      </c>
      <c r="BC168" s="7"/>
    </row>
    <row r="169">
      <c r="A169" s="3" t="s">
        <v>466</v>
      </c>
      <c r="B169" s="4" t="s">
        <v>494</v>
      </c>
      <c r="C169" s="4" t="s">
        <v>495</v>
      </c>
      <c r="D169" s="5">
        <v>46051.0</v>
      </c>
      <c r="E169" s="4"/>
      <c r="F169" s="5">
        <v>46053.0</v>
      </c>
      <c r="G169" s="4" t="s">
        <v>481</v>
      </c>
      <c r="H169" s="6">
        <v>19900.0</v>
      </c>
      <c r="I169" s="6">
        <v>13232.0</v>
      </c>
      <c r="J169" s="6">
        <v>110.0</v>
      </c>
      <c r="K169" s="6">
        <v>75.0</v>
      </c>
      <c r="L169" s="6">
        <v>11.0</v>
      </c>
      <c r="M169" s="6">
        <v>0.0</v>
      </c>
      <c r="N169" s="6">
        <v>0.0</v>
      </c>
      <c r="O169" s="8">
        <v>44.0</v>
      </c>
      <c r="P169" s="6">
        <v>29.0</v>
      </c>
      <c r="Q169" s="9" t="s">
        <v>496</v>
      </c>
      <c r="R169" s="6">
        <v>30.0</v>
      </c>
      <c r="S169" s="10"/>
      <c r="T169" s="10"/>
      <c r="U169" s="6">
        <v>2.0</v>
      </c>
      <c r="V169" s="6">
        <v>13231.0</v>
      </c>
      <c r="W169" s="6">
        <v>2360.0</v>
      </c>
      <c r="X169" s="6">
        <v>11063.0</v>
      </c>
      <c r="Y169" s="6">
        <v>1.0</v>
      </c>
      <c r="Z169" s="6">
        <v>2359.0</v>
      </c>
      <c r="AA169" s="6">
        <v>11062.0</v>
      </c>
      <c r="AB169" s="6">
        <v>1.0</v>
      </c>
      <c r="AC169" s="6">
        <v>2.0</v>
      </c>
      <c r="AD169" s="6">
        <v>3244.0</v>
      </c>
      <c r="AE169" s="6">
        <v>16653.0</v>
      </c>
      <c r="AF169" s="6">
        <v>1.0</v>
      </c>
      <c r="AG169" s="6">
        <v>62.0</v>
      </c>
      <c r="AH169" s="6">
        <v>38.0</v>
      </c>
      <c r="AI169" s="6">
        <v>44.0</v>
      </c>
      <c r="AJ169" s="6">
        <v>2.0</v>
      </c>
      <c r="AK169" s="6">
        <v>0.0</v>
      </c>
      <c r="AL169" s="6">
        <v>21.0</v>
      </c>
      <c r="AM169" s="6">
        <v>89.0</v>
      </c>
      <c r="AN169" s="6">
        <v>0.0</v>
      </c>
      <c r="AO169" s="6">
        <v>0.0</v>
      </c>
      <c r="AP169" s="6">
        <v>5.0</v>
      </c>
      <c r="AQ169" s="6">
        <v>24.0</v>
      </c>
      <c r="AR169" s="6">
        <v>0.0</v>
      </c>
      <c r="AS169" s="6">
        <v>0.0</v>
      </c>
      <c r="AT169" s="6">
        <v>9.0</v>
      </c>
      <c r="AU169" s="6">
        <v>21.0</v>
      </c>
      <c r="AV169" s="6">
        <v>0.0</v>
      </c>
      <c r="AW169" s="6">
        <v>1046.0</v>
      </c>
      <c r="AX169" s="6">
        <v>1046.0</v>
      </c>
      <c r="AY169" s="6">
        <v>154.0</v>
      </c>
      <c r="AZ169" s="6">
        <v>0.0</v>
      </c>
      <c r="BA169" s="6">
        <v>154.0</v>
      </c>
      <c r="BB169" s="6">
        <v>892.0</v>
      </c>
      <c r="BC169" s="7"/>
    </row>
    <row r="170">
      <c r="A170" s="3" t="s">
        <v>466</v>
      </c>
      <c r="B170" s="4" t="s">
        <v>525</v>
      </c>
      <c r="C170" s="4" t="s">
        <v>526</v>
      </c>
      <c r="D170" s="5">
        <v>46051.0</v>
      </c>
      <c r="E170" s="4"/>
      <c r="F170" s="5">
        <v>46052.0</v>
      </c>
      <c r="G170" s="4" t="s">
        <v>191</v>
      </c>
      <c r="H170" s="6">
        <v>14899.0</v>
      </c>
      <c r="I170" s="6">
        <v>10479.0</v>
      </c>
      <c r="J170" s="6">
        <v>172.0</v>
      </c>
      <c r="K170" s="7"/>
      <c r="L170" s="7"/>
      <c r="M170" s="7"/>
      <c r="N170" s="7"/>
      <c r="O170" s="8">
        <v>53.0</v>
      </c>
      <c r="P170" s="6">
        <v>43.0</v>
      </c>
      <c r="Q170" s="9" t="s">
        <v>527</v>
      </c>
      <c r="R170" s="6">
        <v>42.0</v>
      </c>
      <c r="S170" s="8" t="s">
        <v>59</v>
      </c>
      <c r="T170" s="8" t="s">
        <v>528</v>
      </c>
      <c r="U170" s="6">
        <v>117.0</v>
      </c>
      <c r="V170" s="6">
        <v>10385.0</v>
      </c>
      <c r="W170" s="6">
        <v>2453.0</v>
      </c>
      <c r="X170" s="6">
        <v>7983.0</v>
      </c>
      <c r="Y170" s="6">
        <v>113.0</v>
      </c>
      <c r="Z170" s="6">
        <v>2343.0</v>
      </c>
      <c r="AA170" s="6">
        <v>7980.0</v>
      </c>
      <c r="AB170" s="6">
        <v>4.0</v>
      </c>
      <c r="AC170" s="6">
        <v>212.0</v>
      </c>
      <c r="AD170" s="6">
        <v>3265.0</v>
      </c>
      <c r="AE170" s="6">
        <v>11418.0</v>
      </c>
      <c r="AF170" s="6">
        <v>4.0</v>
      </c>
      <c r="AG170" s="6">
        <v>51.0</v>
      </c>
      <c r="AH170" s="6">
        <v>50.0</v>
      </c>
      <c r="AI170" s="6">
        <v>54.0</v>
      </c>
      <c r="AJ170" s="6">
        <v>5.0</v>
      </c>
      <c r="AK170" s="6">
        <v>4.0</v>
      </c>
      <c r="AL170" s="6">
        <v>68.0</v>
      </c>
      <c r="AM170" s="6">
        <v>100.0</v>
      </c>
      <c r="AN170" s="6">
        <v>0.0</v>
      </c>
      <c r="AO170" s="6">
        <v>0.0</v>
      </c>
      <c r="AP170" s="6">
        <v>16.0</v>
      </c>
      <c r="AQ170" s="6">
        <v>26.0</v>
      </c>
      <c r="AR170" s="6">
        <v>1.0</v>
      </c>
      <c r="AS170" s="6">
        <v>1.0</v>
      </c>
      <c r="AT170" s="6">
        <v>21.0</v>
      </c>
      <c r="AU170" s="6">
        <v>20.0</v>
      </c>
      <c r="AV170" s="6">
        <v>0.0</v>
      </c>
      <c r="AW170" s="6">
        <v>3219.0</v>
      </c>
      <c r="AX170" s="6">
        <v>3219.0</v>
      </c>
      <c r="AY170" s="6">
        <v>684.0</v>
      </c>
      <c r="AZ170" s="6">
        <v>0.0</v>
      </c>
      <c r="BA170" s="6">
        <v>684.0</v>
      </c>
      <c r="BB170" s="6">
        <v>2535.0</v>
      </c>
      <c r="BC170" s="7"/>
    </row>
    <row r="171">
      <c r="A171" s="3" t="s">
        <v>466</v>
      </c>
      <c r="B171" s="4" t="s">
        <v>529</v>
      </c>
      <c r="C171" s="4" t="s">
        <v>530</v>
      </c>
      <c r="D171" s="5">
        <v>46047.0</v>
      </c>
      <c r="E171" s="4"/>
      <c r="F171" s="5">
        <v>46048.0</v>
      </c>
      <c r="G171" s="4" t="s">
        <v>191</v>
      </c>
      <c r="H171" s="6">
        <v>13645.0</v>
      </c>
      <c r="I171" s="6">
        <v>10226.0</v>
      </c>
      <c r="J171" s="6">
        <v>331.0</v>
      </c>
      <c r="K171" s="6">
        <v>270.0</v>
      </c>
      <c r="L171" s="6">
        <v>29.0</v>
      </c>
      <c r="M171" s="6">
        <v>0.0</v>
      </c>
      <c r="N171" s="6">
        <v>0.0</v>
      </c>
      <c r="O171" s="8">
        <v>27.0</v>
      </c>
      <c r="P171" s="6">
        <v>30.0</v>
      </c>
      <c r="Q171" s="9" t="s">
        <v>531</v>
      </c>
      <c r="R171" s="6">
        <v>80.0</v>
      </c>
      <c r="S171" s="10"/>
      <c r="T171" s="10"/>
      <c r="U171" s="6">
        <v>10226.0</v>
      </c>
      <c r="V171" s="6">
        <v>0.0</v>
      </c>
      <c r="W171" s="6">
        <v>10223.0</v>
      </c>
      <c r="X171" s="6">
        <v>10.0</v>
      </c>
      <c r="Y171" s="6">
        <v>10223.0</v>
      </c>
      <c r="Z171" s="6">
        <v>0.0</v>
      </c>
      <c r="AA171" s="6">
        <v>0.0</v>
      </c>
      <c r="AB171" s="6">
        <v>10.0</v>
      </c>
      <c r="AC171" s="6">
        <v>13633.0</v>
      </c>
      <c r="AD171" s="6">
        <v>0.0</v>
      </c>
      <c r="AE171" s="6">
        <v>0.0</v>
      </c>
      <c r="AF171" s="6">
        <v>12.0</v>
      </c>
      <c r="AG171" s="6">
        <v>27.0</v>
      </c>
      <c r="AH171" s="6"/>
      <c r="AI171" s="6"/>
      <c r="AJ171" s="6">
        <v>5.0</v>
      </c>
      <c r="AK171" s="6">
        <v>331.0</v>
      </c>
      <c r="AL171" s="6">
        <v>0.0</v>
      </c>
      <c r="AM171" s="6">
        <v>0.0</v>
      </c>
      <c r="AN171" s="6">
        <v>0.0</v>
      </c>
      <c r="AO171" s="6">
        <v>22.0</v>
      </c>
      <c r="AP171" s="6">
        <v>0.0</v>
      </c>
      <c r="AQ171" s="6">
        <v>0.0</v>
      </c>
      <c r="AR171" s="6">
        <v>8.0</v>
      </c>
      <c r="AS171" s="6">
        <v>80.0</v>
      </c>
      <c r="AT171" s="6">
        <v>0.0</v>
      </c>
      <c r="AU171" s="6">
        <v>0.0</v>
      </c>
      <c r="AV171" s="6">
        <v>0.0</v>
      </c>
      <c r="AW171" s="6">
        <v>1900.0</v>
      </c>
      <c r="AX171" s="6">
        <v>0.0</v>
      </c>
      <c r="AY171" s="6">
        <v>1899.0</v>
      </c>
      <c r="AZ171" s="6">
        <v>1899.0</v>
      </c>
      <c r="BA171" s="6">
        <v>0.0</v>
      </c>
      <c r="BB171" s="6">
        <v>0.0</v>
      </c>
      <c r="BC171" s="7"/>
    </row>
    <row r="172">
      <c r="A172" s="3" t="s">
        <v>466</v>
      </c>
      <c r="B172" s="4" t="s">
        <v>532</v>
      </c>
      <c r="C172" s="4" t="s">
        <v>533</v>
      </c>
      <c r="D172" s="5">
        <v>46060.0</v>
      </c>
      <c r="E172" s="4"/>
      <c r="F172" s="5">
        <v>46060.0</v>
      </c>
      <c r="G172" s="4" t="s">
        <v>469</v>
      </c>
      <c r="H172" s="6">
        <v>1062342.0</v>
      </c>
      <c r="I172" s="6">
        <v>782001.0</v>
      </c>
      <c r="J172" s="6">
        <v>1580.0</v>
      </c>
      <c r="K172" s="6">
        <v>508.0</v>
      </c>
      <c r="L172" s="6">
        <v>201.0</v>
      </c>
      <c r="M172" s="6">
        <v>14.0</v>
      </c>
      <c r="N172" s="6">
        <v>82.0</v>
      </c>
      <c r="O172" s="8">
        <v>38.0</v>
      </c>
      <c r="P172" s="6">
        <v>2872.0</v>
      </c>
      <c r="Q172" s="9" t="s">
        <v>534</v>
      </c>
      <c r="R172" s="6">
        <v>6116.0</v>
      </c>
      <c r="S172" s="8" t="s">
        <v>59</v>
      </c>
      <c r="T172" s="8" t="s">
        <v>471</v>
      </c>
      <c r="U172" s="6">
        <v>4628.0</v>
      </c>
      <c r="V172" s="6">
        <v>776551.0</v>
      </c>
      <c r="W172" s="6">
        <v>117990.0</v>
      </c>
      <c r="X172" s="6">
        <v>669937.0</v>
      </c>
      <c r="Y172" s="6">
        <v>3146.0</v>
      </c>
      <c r="Z172" s="6">
        <v>115340.0</v>
      </c>
      <c r="AA172" s="6">
        <v>669290.0</v>
      </c>
      <c r="AB172" s="6">
        <v>1466.0</v>
      </c>
      <c r="AC172" s="6">
        <v>4222.0</v>
      </c>
      <c r="AD172" s="6">
        <v>154383.0</v>
      </c>
      <c r="AE172" s="6">
        <v>901827.0</v>
      </c>
      <c r="AF172" s="6">
        <v>1910.0</v>
      </c>
      <c r="AG172" s="6">
        <v>53.0</v>
      </c>
      <c r="AH172" s="6">
        <v>41.0</v>
      </c>
      <c r="AI172" s="6">
        <v>37.0</v>
      </c>
      <c r="AJ172" s="6">
        <v>18.0</v>
      </c>
      <c r="AK172" s="6">
        <v>11.0</v>
      </c>
      <c r="AL172" s="6">
        <v>349.0</v>
      </c>
      <c r="AM172" s="6">
        <v>1219.0</v>
      </c>
      <c r="AN172" s="6">
        <v>1.0</v>
      </c>
      <c r="AO172" s="6">
        <v>13.0</v>
      </c>
      <c r="AP172" s="6">
        <v>456.0</v>
      </c>
      <c r="AQ172" s="6">
        <v>2347.0</v>
      </c>
      <c r="AR172" s="6">
        <v>56.0</v>
      </c>
      <c r="AS172" s="6">
        <v>33.0</v>
      </c>
      <c r="AT172" s="6">
        <v>1025.0</v>
      </c>
      <c r="AU172" s="6">
        <v>5058.0</v>
      </c>
      <c r="AV172" s="6">
        <v>0.0</v>
      </c>
      <c r="AW172" s="6">
        <v>4259.0</v>
      </c>
      <c r="AX172" s="6">
        <v>4248.0</v>
      </c>
      <c r="AY172" s="6">
        <v>793.0</v>
      </c>
      <c r="AZ172" s="6">
        <v>8.0</v>
      </c>
      <c r="BA172" s="6">
        <v>785.0</v>
      </c>
      <c r="BB172" s="6">
        <v>3465.0</v>
      </c>
      <c r="BC172" s="7"/>
    </row>
    <row r="173">
      <c r="A173" s="3" t="s">
        <v>466</v>
      </c>
      <c r="B173" s="4" t="s">
        <v>535</v>
      </c>
      <c r="C173" s="4" t="s">
        <v>536</v>
      </c>
      <c r="D173" s="5">
        <v>46078.0</v>
      </c>
      <c r="E173" s="4"/>
      <c r="F173" s="5">
        <v>46078.0</v>
      </c>
      <c r="G173" s="4" t="s">
        <v>191</v>
      </c>
      <c r="H173" s="6">
        <v>1014285.0</v>
      </c>
      <c r="I173" s="6">
        <v>761540.0</v>
      </c>
      <c r="J173" s="6">
        <v>2041.0</v>
      </c>
      <c r="K173" s="6">
        <v>1278.0</v>
      </c>
      <c r="L173" s="6">
        <v>93.0</v>
      </c>
      <c r="M173" s="6">
        <v>8.0</v>
      </c>
      <c r="N173" s="6">
        <v>42.0</v>
      </c>
      <c r="O173" s="8">
        <v>43.0</v>
      </c>
      <c r="P173" s="6">
        <v>1744.0</v>
      </c>
      <c r="Q173" s="9" t="s">
        <v>537</v>
      </c>
      <c r="R173" s="6">
        <v>3209.0</v>
      </c>
      <c r="S173" s="8" t="s">
        <v>59</v>
      </c>
      <c r="T173" s="8" t="s">
        <v>471</v>
      </c>
      <c r="U173" s="6">
        <v>9958.0</v>
      </c>
      <c r="V173" s="6">
        <v>751227.0</v>
      </c>
      <c r="W173" s="6">
        <v>139910.0</v>
      </c>
      <c r="X173" s="6">
        <v>620820.0</v>
      </c>
      <c r="Y173" s="6">
        <v>8773.0</v>
      </c>
      <c r="Z173" s="6">
        <v>131633.0</v>
      </c>
      <c r="AA173" s="6">
        <v>619686.0</v>
      </c>
      <c r="AB173" s="6">
        <v>1266.0</v>
      </c>
      <c r="AC173" s="6">
        <v>11664.0</v>
      </c>
      <c r="AD173" s="6">
        <v>177837.0</v>
      </c>
      <c r="AE173" s="6">
        <v>823012.0</v>
      </c>
      <c r="AF173" s="6">
        <v>1772.0</v>
      </c>
      <c r="AG173" s="6">
        <v>51.0</v>
      </c>
      <c r="AH173" s="6">
        <v>47.0</v>
      </c>
      <c r="AI173" s="6">
        <v>43.0</v>
      </c>
      <c r="AJ173" s="6">
        <v>23.0</v>
      </c>
      <c r="AK173" s="6">
        <v>42.0</v>
      </c>
      <c r="AL173" s="6">
        <v>529.0</v>
      </c>
      <c r="AM173" s="6">
        <v>1470.0</v>
      </c>
      <c r="AN173" s="6">
        <v>0.0</v>
      </c>
      <c r="AO173" s="6">
        <v>22.0</v>
      </c>
      <c r="AP173" s="6">
        <v>316.0</v>
      </c>
      <c r="AQ173" s="6">
        <v>1351.0</v>
      </c>
      <c r="AR173" s="6">
        <v>55.0</v>
      </c>
      <c r="AS173" s="6">
        <v>39.0</v>
      </c>
      <c r="AT173" s="6">
        <v>563.0</v>
      </c>
      <c r="AU173" s="6">
        <v>2607.0</v>
      </c>
      <c r="AV173" s="6">
        <v>0.0</v>
      </c>
      <c r="AW173" s="6">
        <v>837.0</v>
      </c>
      <c r="AX173" s="6">
        <v>825.0</v>
      </c>
      <c r="AY173" s="6">
        <v>150.0</v>
      </c>
      <c r="AZ173" s="6">
        <v>10.0</v>
      </c>
      <c r="BA173" s="6">
        <v>140.0</v>
      </c>
      <c r="BB173" s="6">
        <v>685.0</v>
      </c>
      <c r="BC173" s="7"/>
    </row>
    <row r="174">
      <c r="A174" s="3" t="s">
        <v>466</v>
      </c>
      <c r="B174" s="4" t="s">
        <v>532</v>
      </c>
      <c r="C174" s="4" t="s">
        <v>533</v>
      </c>
      <c r="D174" s="5">
        <v>46060.0</v>
      </c>
      <c r="E174" s="4"/>
      <c r="F174" s="5">
        <v>46061.0</v>
      </c>
      <c r="G174" s="4" t="s">
        <v>469</v>
      </c>
      <c r="H174" s="6">
        <v>167878.0</v>
      </c>
      <c r="I174" s="6">
        <v>127686.0</v>
      </c>
      <c r="J174" s="6">
        <v>228.0</v>
      </c>
      <c r="K174" s="7"/>
      <c r="L174" s="7"/>
      <c r="M174" s="7"/>
      <c r="N174" s="7"/>
      <c r="O174" s="8">
        <v>32.0</v>
      </c>
      <c r="P174" s="6">
        <v>380.0</v>
      </c>
      <c r="Q174" s="9" t="s">
        <v>534</v>
      </c>
      <c r="R174" s="6">
        <v>1018.0</v>
      </c>
      <c r="S174" s="8" t="s">
        <v>59</v>
      </c>
      <c r="T174" s="8" t="s">
        <v>471</v>
      </c>
      <c r="U174" s="6">
        <v>68.0</v>
      </c>
      <c r="V174" s="6">
        <v>127471.0</v>
      </c>
      <c r="W174" s="6">
        <v>19380.0</v>
      </c>
      <c r="X174" s="6">
        <v>108701.0</v>
      </c>
      <c r="Y174" s="6">
        <v>36.0</v>
      </c>
      <c r="Z174" s="6">
        <v>19338.0</v>
      </c>
      <c r="AA174" s="6">
        <v>108635.0</v>
      </c>
      <c r="AB174" s="6">
        <v>32.0</v>
      </c>
      <c r="AC174" s="6">
        <v>46.0</v>
      </c>
      <c r="AD174" s="6">
        <v>26048.0</v>
      </c>
      <c r="AE174" s="6">
        <v>141741.0</v>
      </c>
      <c r="AF174" s="6">
        <v>43.0</v>
      </c>
      <c r="AG174" s="6">
        <v>46.0</v>
      </c>
      <c r="AH174" s="6">
        <v>39.0</v>
      </c>
      <c r="AI174" s="6">
        <v>30.0</v>
      </c>
      <c r="AJ174" s="6">
        <v>11.0</v>
      </c>
      <c r="AK174" s="6">
        <v>0.0</v>
      </c>
      <c r="AL174" s="6">
        <v>49.0</v>
      </c>
      <c r="AM174" s="6">
        <v>179.0</v>
      </c>
      <c r="AN174" s="6">
        <v>0.0</v>
      </c>
      <c r="AO174" s="6">
        <v>0.0</v>
      </c>
      <c r="AP174" s="6">
        <v>74.0</v>
      </c>
      <c r="AQ174" s="6">
        <v>306.0</v>
      </c>
      <c r="AR174" s="6">
        <v>0.0</v>
      </c>
      <c r="AS174" s="6">
        <v>0.0</v>
      </c>
      <c r="AT174" s="6">
        <v>180.0</v>
      </c>
      <c r="AU174" s="6">
        <v>838.0</v>
      </c>
      <c r="AV174" s="6">
        <v>0.0</v>
      </c>
      <c r="AW174" s="6">
        <v>778.0</v>
      </c>
      <c r="AX174" s="6">
        <v>778.0</v>
      </c>
      <c r="AY174" s="6">
        <v>112.0</v>
      </c>
      <c r="AZ174" s="6">
        <v>0.0</v>
      </c>
      <c r="BA174" s="6">
        <v>112.0</v>
      </c>
      <c r="BB174" s="6">
        <v>666.0</v>
      </c>
      <c r="BC174" s="7"/>
    </row>
    <row r="175">
      <c r="A175" s="3" t="s">
        <v>466</v>
      </c>
      <c r="B175" s="4" t="s">
        <v>538</v>
      </c>
      <c r="C175" s="4" t="s">
        <v>539</v>
      </c>
      <c r="D175" s="5">
        <v>46053.0</v>
      </c>
      <c r="E175" s="4"/>
      <c r="F175" s="5">
        <v>46055.0</v>
      </c>
      <c r="G175" s="4" t="s">
        <v>540</v>
      </c>
      <c r="H175" s="6">
        <v>169515.0</v>
      </c>
      <c r="I175" s="6">
        <v>124000.0</v>
      </c>
      <c r="J175" s="6">
        <v>1008.0</v>
      </c>
      <c r="K175" s="7"/>
      <c r="L175" s="7"/>
      <c r="M175" s="7"/>
      <c r="N175" s="7"/>
      <c r="O175" s="8">
        <v>75.0</v>
      </c>
      <c r="P175" s="6">
        <v>412.0</v>
      </c>
      <c r="Q175" s="9" t="s">
        <v>541</v>
      </c>
      <c r="R175" s="6">
        <v>721.0</v>
      </c>
      <c r="S175" s="8" t="s">
        <v>59</v>
      </c>
      <c r="T175" s="8" t="s">
        <v>471</v>
      </c>
      <c r="U175" s="6">
        <v>25.0</v>
      </c>
      <c r="V175" s="6">
        <v>123993.0</v>
      </c>
      <c r="W175" s="6">
        <v>36014.0</v>
      </c>
      <c r="X175" s="6">
        <v>89168.0</v>
      </c>
      <c r="Y175" s="6">
        <v>23.0</v>
      </c>
      <c r="Z175" s="6">
        <v>35994.0</v>
      </c>
      <c r="AA175" s="6">
        <v>89168.0</v>
      </c>
      <c r="AB175" s="6">
        <v>2.0</v>
      </c>
      <c r="AC175" s="6">
        <v>35.0</v>
      </c>
      <c r="AD175" s="6">
        <v>47018.0</v>
      </c>
      <c r="AE175" s="6">
        <v>122459.0</v>
      </c>
      <c r="AF175" s="6">
        <v>3.0</v>
      </c>
      <c r="AG175" s="6">
        <v>73.0</v>
      </c>
      <c r="AH175" s="6">
        <v>69.0</v>
      </c>
      <c r="AI175" s="6">
        <v>76.0</v>
      </c>
      <c r="AJ175" s="6">
        <v>4.0</v>
      </c>
      <c r="AK175" s="6">
        <v>0.0</v>
      </c>
      <c r="AL175" s="6">
        <v>332.0</v>
      </c>
      <c r="AM175" s="6">
        <v>676.0</v>
      </c>
      <c r="AN175" s="6">
        <v>0.0</v>
      </c>
      <c r="AO175" s="6">
        <v>0.0</v>
      </c>
      <c r="AP175" s="6">
        <v>124.0</v>
      </c>
      <c r="AQ175" s="6">
        <v>288.0</v>
      </c>
      <c r="AR175" s="6">
        <v>0.0</v>
      </c>
      <c r="AS175" s="6">
        <v>0.0</v>
      </c>
      <c r="AT175" s="6">
        <v>264.0</v>
      </c>
      <c r="AU175" s="6">
        <v>457.0</v>
      </c>
      <c r="AV175" s="6">
        <v>0.0</v>
      </c>
      <c r="AW175" s="6">
        <v>4008.0</v>
      </c>
      <c r="AX175" s="6">
        <v>4008.0</v>
      </c>
      <c r="AY175" s="6">
        <v>840.0</v>
      </c>
      <c r="AZ175" s="6">
        <v>0.0</v>
      </c>
      <c r="BA175" s="6">
        <v>840.0</v>
      </c>
      <c r="BB175" s="6">
        <v>3168.0</v>
      </c>
      <c r="BC175" s="7"/>
    </row>
    <row r="176">
      <c r="A176" s="3" t="s">
        <v>466</v>
      </c>
      <c r="B176" s="4" t="s">
        <v>542</v>
      </c>
      <c r="C176" s="4" t="s">
        <v>543</v>
      </c>
      <c r="D176" s="5">
        <v>46081.0</v>
      </c>
      <c r="E176" s="4"/>
      <c r="F176" s="5">
        <v>46081.0</v>
      </c>
      <c r="G176" s="4" t="s">
        <v>191</v>
      </c>
      <c r="H176" s="6">
        <v>135921.0</v>
      </c>
      <c r="I176" s="6">
        <v>101815.0</v>
      </c>
      <c r="J176" s="6">
        <v>365.0</v>
      </c>
      <c r="K176" s="7"/>
      <c r="L176" s="7"/>
      <c r="M176" s="7"/>
      <c r="N176" s="7"/>
      <c r="O176" s="8">
        <v>51.0</v>
      </c>
      <c r="P176" s="6">
        <v>871.0</v>
      </c>
      <c r="Q176" s="9" t="s">
        <v>544</v>
      </c>
      <c r="R176" s="6">
        <v>537.0</v>
      </c>
      <c r="S176" s="8" t="s">
        <v>59</v>
      </c>
      <c r="T176" s="8" t="s">
        <v>471</v>
      </c>
      <c r="U176" s="6">
        <v>101815.0</v>
      </c>
      <c r="V176" s="6">
        <v>0.0</v>
      </c>
      <c r="W176" s="6">
        <v>95130.0</v>
      </c>
      <c r="X176" s="6">
        <v>7074.0</v>
      </c>
      <c r="Y176" s="6">
        <v>95130.0</v>
      </c>
      <c r="Z176" s="6">
        <v>0.0</v>
      </c>
      <c r="AA176" s="6">
        <v>0.0</v>
      </c>
      <c r="AB176" s="6">
        <v>7074.0</v>
      </c>
      <c r="AC176" s="6">
        <v>128026.0</v>
      </c>
      <c r="AD176" s="6">
        <v>0.0</v>
      </c>
      <c r="AE176" s="6">
        <v>0.0</v>
      </c>
      <c r="AF176" s="6">
        <v>7895.0</v>
      </c>
      <c r="AG176" s="6">
        <v>55.0</v>
      </c>
      <c r="AH176" s="6"/>
      <c r="AI176" s="6"/>
      <c r="AJ176" s="6">
        <v>2.0</v>
      </c>
      <c r="AK176" s="6">
        <v>365.0</v>
      </c>
      <c r="AL176" s="6">
        <v>0.0</v>
      </c>
      <c r="AM176" s="6">
        <v>0.0</v>
      </c>
      <c r="AN176" s="6">
        <v>0.0</v>
      </c>
      <c r="AO176" s="6">
        <v>282.0</v>
      </c>
      <c r="AP176" s="6">
        <v>0.0</v>
      </c>
      <c r="AQ176" s="6">
        <v>0.0</v>
      </c>
      <c r="AR176" s="6">
        <v>589.0</v>
      </c>
      <c r="AS176" s="6">
        <v>537.0</v>
      </c>
      <c r="AT176" s="6">
        <v>0.0</v>
      </c>
      <c r="AU176" s="6">
        <v>0.0</v>
      </c>
      <c r="AV176" s="6">
        <v>0.0</v>
      </c>
      <c r="AW176" s="6">
        <v>1193.0</v>
      </c>
      <c r="AX176" s="6">
        <v>0.0</v>
      </c>
      <c r="AY176" s="6">
        <v>1184.0</v>
      </c>
      <c r="AZ176" s="6">
        <v>1184.0</v>
      </c>
      <c r="BA176" s="6">
        <v>0.0</v>
      </c>
      <c r="BB176" s="6">
        <v>0.0</v>
      </c>
      <c r="BC176" s="7"/>
    </row>
    <row r="177">
      <c r="A177" s="3" t="s">
        <v>466</v>
      </c>
      <c r="B177" s="4" t="s">
        <v>545</v>
      </c>
      <c r="C177" s="4" t="s">
        <v>546</v>
      </c>
      <c r="D177" s="5">
        <v>46062.0</v>
      </c>
      <c r="E177" s="4"/>
      <c r="F177" s="5">
        <v>46063.0</v>
      </c>
      <c r="G177" s="4" t="s">
        <v>191</v>
      </c>
      <c r="H177" s="6">
        <v>88880.0</v>
      </c>
      <c r="I177" s="6">
        <v>66016.0</v>
      </c>
      <c r="J177" s="6">
        <v>580.0</v>
      </c>
      <c r="K177" s="7"/>
      <c r="L177" s="7"/>
      <c r="M177" s="7"/>
      <c r="N177" s="7"/>
      <c r="O177" s="8">
        <v>55.0</v>
      </c>
      <c r="P177" s="6">
        <v>475.0</v>
      </c>
      <c r="Q177" s="9" t="s">
        <v>547</v>
      </c>
      <c r="R177" s="6">
        <v>591.0</v>
      </c>
      <c r="S177" s="8" t="s">
        <v>59</v>
      </c>
      <c r="T177" s="8" t="s">
        <v>471</v>
      </c>
      <c r="U177" s="6">
        <v>1365.0</v>
      </c>
      <c r="V177" s="6">
        <v>64785.0</v>
      </c>
      <c r="W177" s="6">
        <v>19742.0</v>
      </c>
      <c r="X177" s="6">
        <v>47403.0</v>
      </c>
      <c r="Y177" s="6">
        <v>1323.0</v>
      </c>
      <c r="Z177" s="6">
        <v>18468.0</v>
      </c>
      <c r="AA177" s="6">
        <v>47371.0</v>
      </c>
      <c r="AB177" s="6">
        <v>42.0</v>
      </c>
      <c r="AC177" s="6">
        <v>1691.0</v>
      </c>
      <c r="AD177" s="6">
        <v>23710.0</v>
      </c>
      <c r="AE177" s="6">
        <v>63431.0</v>
      </c>
      <c r="AF177" s="6">
        <v>48.0</v>
      </c>
      <c r="AG177" s="6">
        <v>49.0</v>
      </c>
      <c r="AH177" s="6">
        <v>52.0</v>
      </c>
      <c r="AI177" s="6">
        <v>54.0</v>
      </c>
      <c r="AJ177" s="6">
        <v>6.0</v>
      </c>
      <c r="AK177" s="6">
        <v>14.0</v>
      </c>
      <c r="AL177" s="6">
        <v>174.0</v>
      </c>
      <c r="AM177" s="6">
        <v>392.0</v>
      </c>
      <c r="AN177" s="6">
        <v>0.0</v>
      </c>
      <c r="AO177" s="6">
        <v>9.0</v>
      </c>
      <c r="AP177" s="6">
        <v>106.0</v>
      </c>
      <c r="AQ177" s="6">
        <v>336.0</v>
      </c>
      <c r="AR177" s="6">
        <v>24.0</v>
      </c>
      <c r="AS177" s="6">
        <v>9.0</v>
      </c>
      <c r="AT177" s="6">
        <v>192.0</v>
      </c>
      <c r="AU177" s="6">
        <v>390.0</v>
      </c>
      <c r="AV177" s="6">
        <v>0.0</v>
      </c>
      <c r="AW177" s="6">
        <v>46.0</v>
      </c>
      <c r="AX177" s="6">
        <v>46.0</v>
      </c>
      <c r="AY177" s="6">
        <v>13.0</v>
      </c>
      <c r="AZ177" s="6">
        <v>0.0</v>
      </c>
      <c r="BA177" s="6">
        <v>13.0</v>
      </c>
      <c r="BB177" s="6">
        <v>33.0</v>
      </c>
      <c r="BC177" s="7"/>
    </row>
    <row r="178">
      <c r="A178" s="3" t="s">
        <v>466</v>
      </c>
      <c r="B178" s="4" t="s">
        <v>535</v>
      </c>
      <c r="C178" s="4" t="s">
        <v>536</v>
      </c>
      <c r="D178" s="5">
        <v>46078.0</v>
      </c>
      <c r="E178" s="4"/>
      <c r="F178" s="5">
        <v>46079.0</v>
      </c>
      <c r="G178" s="4" t="s">
        <v>191</v>
      </c>
      <c r="H178" s="6">
        <v>68092.0</v>
      </c>
      <c r="I178" s="6">
        <v>50477.0</v>
      </c>
      <c r="J178" s="6">
        <v>53.0</v>
      </c>
      <c r="K178" s="7"/>
      <c r="L178" s="7"/>
      <c r="M178" s="7"/>
      <c r="N178" s="7"/>
      <c r="O178" s="8">
        <v>22.0</v>
      </c>
      <c r="P178" s="6">
        <v>98.0</v>
      </c>
      <c r="Q178" s="9" t="s">
        <v>537</v>
      </c>
      <c r="R178" s="6">
        <v>120.0</v>
      </c>
      <c r="S178" s="10"/>
      <c r="T178" s="10"/>
      <c r="U178" s="6">
        <v>154.0</v>
      </c>
      <c r="V178" s="6">
        <v>50373.0</v>
      </c>
      <c r="W178" s="6">
        <v>7653.0</v>
      </c>
      <c r="X178" s="6">
        <v>43424.0</v>
      </c>
      <c r="Y178" s="6">
        <v>108.0</v>
      </c>
      <c r="Z178" s="6">
        <v>7567.0</v>
      </c>
      <c r="AA178" s="6">
        <v>43347.0</v>
      </c>
      <c r="AB178" s="6">
        <v>46.0</v>
      </c>
      <c r="AC178" s="6">
        <v>133.0</v>
      </c>
      <c r="AD178" s="6">
        <v>10025.0</v>
      </c>
      <c r="AE178" s="6">
        <v>57864.0</v>
      </c>
      <c r="AF178" s="6">
        <v>70.0</v>
      </c>
      <c r="AG178" s="6">
        <v>32.0</v>
      </c>
      <c r="AH178" s="6">
        <v>25.0</v>
      </c>
      <c r="AI178" s="6">
        <v>21.0</v>
      </c>
      <c r="AJ178" s="6">
        <v>13.0</v>
      </c>
      <c r="AK178" s="6">
        <v>0.0</v>
      </c>
      <c r="AL178" s="6">
        <v>15.0</v>
      </c>
      <c r="AM178" s="6">
        <v>38.0</v>
      </c>
      <c r="AN178" s="6">
        <v>0.0</v>
      </c>
      <c r="AO178" s="6">
        <v>0.0</v>
      </c>
      <c r="AP178" s="6">
        <v>17.0</v>
      </c>
      <c r="AQ178" s="6">
        <v>73.0</v>
      </c>
      <c r="AR178" s="6">
        <v>8.0</v>
      </c>
      <c r="AS178" s="6">
        <v>0.0</v>
      </c>
      <c r="AT178" s="6">
        <v>18.0</v>
      </c>
      <c r="AU178" s="6">
        <v>102.0</v>
      </c>
      <c r="AV178" s="6">
        <v>0.0</v>
      </c>
      <c r="AW178" s="6">
        <v>182.0</v>
      </c>
      <c r="AX178" s="6">
        <v>181.0</v>
      </c>
      <c r="AY178" s="6">
        <v>64.0</v>
      </c>
      <c r="AZ178" s="6">
        <v>0.0</v>
      </c>
      <c r="BA178" s="6">
        <v>64.0</v>
      </c>
      <c r="BB178" s="6">
        <v>117.0</v>
      </c>
      <c r="BC178" s="7"/>
    </row>
    <row r="179">
      <c r="A179" s="3" t="s">
        <v>466</v>
      </c>
      <c r="B179" s="4" t="s">
        <v>548</v>
      </c>
      <c r="C179" s="4" t="s">
        <v>549</v>
      </c>
      <c r="D179" s="5">
        <v>46079.0</v>
      </c>
      <c r="E179" s="4"/>
      <c r="F179" s="5">
        <v>46079.0</v>
      </c>
      <c r="G179" s="4" t="s">
        <v>144</v>
      </c>
      <c r="H179" s="6">
        <v>67361.0</v>
      </c>
      <c r="I179" s="6">
        <v>42491.0</v>
      </c>
      <c r="J179" s="6">
        <v>907.0</v>
      </c>
      <c r="K179" s="6">
        <v>473.0</v>
      </c>
      <c r="L179" s="6">
        <v>176.0</v>
      </c>
      <c r="M179" s="6">
        <v>15.0</v>
      </c>
      <c r="N179" s="6">
        <v>36.0</v>
      </c>
      <c r="O179" s="8">
        <v>125.0</v>
      </c>
      <c r="P179" s="6">
        <v>542.0</v>
      </c>
      <c r="Q179" s="9" t="s">
        <v>550</v>
      </c>
      <c r="R179" s="6">
        <v>1112.0</v>
      </c>
      <c r="S179" s="8" t="s">
        <v>59</v>
      </c>
      <c r="T179" s="8" t="s">
        <v>471</v>
      </c>
      <c r="U179" s="6">
        <v>42491.0</v>
      </c>
      <c r="V179" s="6">
        <v>0.0</v>
      </c>
      <c r="W179" s="6">
        <v>38619.0</v>
      </c>
      <c r="X179" s="6">
        <v>3787.0</v>
      </c>
      <c r="Y179" s="6">
        <v>38619.0</v>
      </c>
      <c r="Z179" s="6">
        <v>0.0</v>
      </c>
      <c r="AA179" s="6">
        <v>0.0</v>
      </c>
      <c r="AB179" s="6">
        <v>3787.0</v>
      </c>
      <c r="AC179" s="6">
        <v>63157.0</v>
      </c>
      <c r="AD179" s="6">
        <v>0.0</v>
      </c>
      <c r="AE179" s="6">
        <v>0.0</v>
      </c>
      <c r="AF179" s="6">
        <v>4204.0</v>
      </c>
      <c r="AG179" s="6">
        <v>138.0</v>
      </c>
      <c r="AH179" s="6"/>
      <c r="AI179" s="6"/>
      <c r="AJ179" s="6">
        <v>2.0</v>
      </c>
      <c r="AK179" s="6">
        <v>906.0</v>
      </c>
      <c r="AL179" s="6">
        <v>0.0</v>
      </c>
      <c r="AM179" s="6">
        <v>0.0</v>
      </c>
      <c r="AN179" s="6">
        <v>1.0</v>
      </c>
      <c r="AO179" s="6">
        <v>260.0</v>
      </c>
      <c r="AP179" s="6">
        <v>0.0</v>
      </c>
      <c r="AQ179" s="6">
        <v>0.0</v>
      </c>
      <c r="AR179" s="6">
        <v>282.0</v>
      </c>
      <c r="AS179" s="6">
        <v>1112.0</v>
      </c>
      <c r="AT179" s="6">
        <v>0.0</v>
      </c>
      <c r="AU179" s="6">
        <v>0.0</v>
      </c>
      <c r="AV179" s="6">
        <v>0.0</v>
      </c>
      <c r="AW179" s="6">
        <v>726.0</v>
      </c>
      <c r="AX179" s="6">
        <v>0.0</v>
      </c>
      <c r="AY179" s="6">
        <v>713.0</v>
      </c>
      <c r="AZ179" s="6">
        <v>713.0</v>
      </c>
      <c r="BA179" s="6">
        <v>0.0</v>
      </c>
      <c r="BB179" s="6">
        <v>0.0</v>
      </c>
      <c r="BC179" s="7"/>
    </row>
    <row r="180">
      <c r="A180" s="3" t="s">
        <v>466</v>
      </c>
      <c r="B180" s="4" t="s">
        <v>551</v>
      </c>
      <c r="C180" s="4" t="s">
        <v>480</v>
      </c>
      <c r="D180" s="5">
        <v>46052.0</v>
      </c>
      <c r="E180" s="4"/>
      <c r="F180" s="5">
        <v>46054.0</v>
      </c>
      <c r="G180" s="4" t="s">
        <v>481</v>
      </c>
      <c r="H180" s="6">
        <v>42774.0</v>
      </c>
      <c r="I180" s="6">
        <v>31041.0</v>
      </c>
      <c r="J180" s="6">
        <v>115.0</v>
      </c>
      <c r="K180" s="7"/>
      <c r="L180" s="7"/>
      <c r="M180" s="7"/>
      <c r="N180" s="7"/>
      <c r="O180" s="8">
        <v>65.0</v>
      </c>
      <c r="P180" s="6">
        <v>160.0</v>
      </c>
      <c r="Q180" s="9" t="s">
        <v>482</v>
      </c>
      <c r="R180" s="6">
        <v>134.0</v>
      </c>
      <c r="S180" s="8" t="s">
        <v>59</v>
      </c>
      <c r="T180" s="8" t="s">
        <v>552</v>
      </c>
      <c r="U180" s="6">
        <v>29433.0</v>
      </c>
      <c r="V180" s="6">
        <v>1618.0</v>
      </c>
      <c r="W180" s="6">
        <v>29318.0</v>
      </c>
      <c r="X180" s="6">
        <v>1799.0</v>
      </c>
      <c r="Y180" s="6">
        <v>29177.0</v>
      </c>
      <c r="Z180" s="6">
        <v>153.0</v>
      </c>
      <c r="AA180" s="6">
        <v>1465.0</v>
      </c>
      <c r="AB180" s="6">
        <v>335.0</v>
      </c>
      <c r="AC180" s="6">
        <v>39968.0</v>
      </c>
      <c r="AD180" s="6">
        <v>185.0</v>
      </c>
      <c r="AE180" s="6">
        <v>2185.0</v>
      </c>
      <c r="AF180" s="6">
        <v>436.0</v>
      </c>
      <c r="AG180" s="6">
        <v>64.0</v>
      </c>
      <c r="AH180" s="6">
        <v>58.0</v>
      </c>
      <c r="AI180" s="6">
        <v>83.0</v>
      </c>
      <c r="AJ180" s="6">
        <v>28.0</v>
      </c>
      <c r="AK180" s="6">
        <v>109.0</v>
      </c>
      <c r="AL180" s="6">
        <v>1.0</v>
      </c>
      <c r="AM180" s="6">
        <v>5.0</v>
      </c>
      <c r="AN180" s="6">
        <v>0.0</v>
      </c>
      <c r="AO180" s="6">
        <v>64.0</v>
      </c>
      <c r="AP180" s="6">
        <v>0.0</v>
      </c>
      <c r="AQ180" s="6">
        <v>4.0</v>
      </c>
      <c r="AR180" s="6">
        <v>92.0</v>
      </c>
      <c r="AS180" s="6">
        <v>132.0</v>
      </c>
      <c r="AT180" s="6">
        <v>0.0</v>
      </c>
      <c r="AU180" s="6">
        <v>2.0</v>
      </c>
      <c r="AV180" s="6">
        <v>0.0</v>
      </c>
      <c r="AW180" s="6">
        <v>364.0</v>
      </c>
      <c r="AX180" s="6">
        <v>1.0</v>
      </c>
      <c r="AY180" s="6">
        <v>363.0</v>
      </c>
      <c r="AZ180" s="6">
        <v>363.0</v>
      </c>
      <c r="BA180" s="6">
        <v>0.0</v>
      </c>
      <c r="BB180" s="6">
        <v>1.0</v>
      </c>
      <c r="BC180" s="7"/>
    </row>
    <row r="181">
      <c r="A181" s="3" t="s">
        <v>466</v>
      </c>
      <c r="B181" s="4" t="s">
        <v>553</v>
      </c>
      <c r="C181" s="4" t="s">
        <v>554</v>
      </c>
      <c r="D181" s="5">
        <v>46070.0</v>
      </c>
      <c r="E181" s="4"/>
      <c r="F181" s="5">
        <v>46071.0</v>
      </c>
      <c r="G181" s="4" t="s">
        <v>191</v>
      </c>
      <c r="H181" s="6">
        <v>41508.0</v>
      </c>
      <c r="I181" s="6">
        <v>27270.0</v>
      </c>
      <c r="J181" s="6">
        <v>382.0</v>
      </c>
      <c r="K181" s="7"/>
      <c r="L181" s="7"/>
      <c r="M181" s="7"/>
      <c r="N181" s="7"/>
      <c r="O181" s="8">
        <v>112.0</v>
      </c>
      <c r="P181" s="6">
        <v>354.0</v>
      </c>
      <c r="Q181" s="9" t="s">
        <v>555</v>
      </c>
      <c r="R181" s="6">
        <v>239.0</v>
      </c>
      <c r="S181" s="8" t="s">
        <v>59</v>
      </c>
      <c r="T181" s="8" t="s">
        <v>556</v>
      </c>
      <c r="U181" s="6">
        <v>27270.0</v>
      </c>
      <c r="V181" s="6">
        <v>0.0</v>
      </c>
      <c r="W181" s="6">
        <v>25282.0</v>
      </c>
      <c r="X181" s="6">
        <v>1954.0</v>
      </c>
      <c r="Y181" s="6">
        <v>25282.0</v>
      </c>
      <c r="Z181" s="6">
        <v>0.0</v>
      </c>
      <c r="AA181" s="6">
        <v>0.0</v>
      </c>
      <c r="AB181" s="6">
        <v>1954.0</v>
      </c>
      <c r="AC181" s="6">
        <v>39348.0</v>
      </c>
      <c r="AD181" s="6">
        <v>0.0</v>
      </c>
      <c r="AE181" s="6">
        <v>0.0</v>
      </c>
      <c r="AF181" s="6">
        <v>2160.0</v>
      </c>
      <c r="AG181" s="6">
        <v>121.0</v>
      </c>
      <c r="AH181" s="6"/>
      <c r="AI181" s="6"/>
      <c r="AJ181" s="6">
        <v>2.0</v>
      </c>
      <c r="AK181" s="6">
        <v>382.0</v>
      </c>
      <c r="AL181" s="6">
        <v>0.0</v>
      </c>
      <c r="AM181" s="6">
        <v>0.0</v>
      </c>
      <c r="AN181" s="6">
        <v>0.0</v>
      </c>
      <c r="AO181" s="6">
        <v>118.0</v>
      </c>
      <c r="AP181" s="6">
        <v>0.0</v>
      </c>
      <c r="AQ181" s="6">
        <v>0.0</v>
      </c>
      <c r="AR181" s="6">
        <v>236.0</v>
      </c>
      <c r="AS181" s="6">
        <v>239.0</v>
      </c>
      <c r="AT181" s="6">
        <v>0.0</v>
      </c>
      <c r="AU181" s="6">
        <v>0.0</v>
      </c>
      <c r="AV181" s="6">
        <v>0.0</v>
      </c>
      <c r="AW181" s="6">
        <v>702.0</v>
      </c>
      <c r="AX181" s="6">
        <v>0.0</v>
      </c>
      <c r="AY181" s="6">
        <v>701.0</v>
      </c>
      <c r="AZ181" s="6">
        <v>701.0</v>
      </c>
      <c r="BA181" s="6">
        <v>0.0</v>
      </c>
      <c r="BB181" s="6">
        <v>0.0</v>
      </c>
      <c r="BC181" s="7"/>
    </row>
    <row r="182">
      <c r="A182" s="3" t="s">
        <v>466</v>
      </c>
      <c r="B182" s="4" t="s">
        <v>557</v>
      </c>
      <c r="C182" s="4" t="s">
        <v>558</v>
      </c>
      <c r="D182" s="5">
        <v>46054.0</v>
      </c>
      <c r="E182" s="4"/>
      <c r="F182" s="5">
        <v>46055.0</v>
      </c>
      <c r="G182" s="4" t="s">
        <v>481</v>
      </c>
      <c r="H182" s="6">
        <v>42103.0</v>
      </c>
      <c r="I182" s="6">
        <v>26008.0</v>
      </c>
      <c r="J182" s="6">
        <v>190.0</v>
      </c>
      <c r="K182" s="7"/>
      <c r="L182" s="7"/>
      <c r="M182" s="7"/>
      <c r="N182" s="7"/>
      <c r="O182" s="8">
        <v>76.0</v>
      </c>
      <c r="P182" s="6">
        <v>69.0</v>
      </c>
      <c r="Q182" s="9" t="s">
        <v>559</v>
      </c>
      <c r="R182" s="6">
        <v>79.0</v>
      </c>
      <c r="S182" s="10"/>
      <c r="T182" s="10"/>
      <c r="U182" s="6">
        <v>12482.0</v>
      </c>
      <c r="V182" s="6">
        <v>13755.0</v>
      </c>
      <c r="W182" s="6">
        <v>13939.0</v>
      </c>
      <c r="X182" s="6">
        <v>12053.0</v>
      </c>
      <c r="Y182" s="6">
        <v>12286.0</v>
      </c>
      <c r="Z182" s="6">
        <v>1770.0</v>
      </c>
      <c r="AA182" s="6">
        <v>12009.0</v>
      </c>
      <c r="AB182" s="6">
        <v>254.0</v>
      </c>
      <c r="AC182" s="6">
        <v>18374.0</v>
      </c>
      <c r="AD182" s="6">
        <v>2484.0</v>
      </c>
      <c r="AE182" s="6">
        <v>20915.0</v>
      </c>
      <c r="AF182" s="6">
        <v>330.0</v>
      </c>
      <c r="AG182" s="6">
        <v>72.0</v>
      </c>
      <c r="AH182" s="6">
        <v>63.0</v>
      </c>
      <c r="AI182" s="6">
        <v>81.0</v>
      </c>
      <c r="AJ182" s="6">
        <v>18.0</v>
      </c>
      <c r="AK182" s="6">
        <v>114.0</v>
      </c>
      <c r="AL182" s="6">
        <v>14.0</v>
      </c>
      <c r="AM182" s="6">
        <v>62.0</v>
      </c>
      <c r="AN182" s="6">
        <v>0.0</v>
      </c>
      <c r="AO182" s="6">
        <v>16.0</v>
      </c>
      <c r="AP182" s="6">
        <v>6.0</v>
      </c>
      <c r="AQ182" s="6">
        <v>21.0</v>
      </c>
      <c r="AR182" s="6">
        <v>26.0</v>
      </c>
      <c r="AS182" s="6">
        <v>36.0</v>
      </c>
      <c r="AT182" s="6">
        <v>7.0</v>
      </c>
      <c r="AU182" s="6">
        <v>36.0</v>
      </c>
      <c r="AV182" s="6">
        <v>0.0</v>
      </c>
      <c r="AW182" s="6">
        <v>1275.0</v>
      </c>
      <c r="AX182" s="6">
        <v>23.0</v>
      </c>
      <c r="AY182" s="6">
        <v>1249.0</v>
      </c>
      <c r="AZ182" s="6">
        <v>1249.0</v>
      </c>
      <c r="BA182" s="6">
        <v>0.0</v>
      </c>
      <c r="BB182" s="6">
        <v>23.0</v>
      </c>
      <c r="BC182" s="7"/>
    </row>
    <row r="183">
      <c r="A183" s="3" t="s">
        <v>466</v>
      </c>
      <c r="B183" s="4" t="s">
        <v>560</v>
      </c>
      <c r="C183" s="4" t="s">
        <v>561</v>
      </c>
      <c r="D183" s="5">
        <v>46073.0</v>
      </c>
      <c r="E183" s="4"/>
      <c r="F183" s="5">
        <v>46078.0</v>
      </c>
      <c r="G183" s="4" t="s">
        <v>523</v>
      </c>
      <c r="H183" s="6">
        <v>38062.0</v>
      </c>
      <c r="I183" s="6">
        <v>23628.0</v>
      </c>
      <c r="J183" s="6">
        <v>285.0</v>
      </c>
      <c r="K183" s="6">
        <v>132.0</v>
      </c>
      <c r="L183" s="6">
        <v>68.0</v>
      </c>
      <c r="M183" s="6">
        <v>6.0</v>
      </c>
      <c r="N183" s="6">
        <v>10.0</v>
      </c>
      <c r="O183" s="8">
        <v>102.0</v>
      </c>
      <c r="P183" s="6">
        <v>277.0</v>
      </c>
      <c r="Q183" s="9" t="s">
        <v>562</v>
      </c>
      <c r="R183" s="6">
        <v>405.0</v>
      </c>
      <c r="S183" s="8" t="s">
        <v>59</v>
      </c>
      <c r="T183" s="8" t="s">
        <v>471</v>
      </c>
      <c r="U183" s="6">
        <v>23628.0</v>
      </c>
      <c r="V183" s="6">
        <v>0.0</v>
      </c>
      <c r="W183" s="6">
        <v>23101.0</v>
      </c>
      <c r="X183" s="6">
        <v>601.0</v>
      </c>
      <c r="Y183" s="6">
        <v>23101.0</v>
      </c>
      <c r="Z183" s="6">
        <v>0.0</v>
      </c>
      <c r="AA183" s="6">
        <v>0.0</v>
      </c>
      <c r="AB183" s="6">
        <v>601.0</v>
      </c>
      <c r="AC183" s="6">
        <v>37398.0</v>
      </c>
      <c r="AD183" s="6">
        <v>0.0</v>
      </c>
      <c r="AE183" s="6">
        <v>0.0</v>
      </c>
      <c r="AF183" s="6">
        <v>664.0</v>
      </c>
      <c r="AG183" s="6">
        <v>104.0</v>
      </c>
      <c r="AH183" s="6"/>
      <c r="AI183" s="6"/>
      <c r="AJ183" s="6">
        <v>3.0</v>
      </c>
      <c r="AK183" s="6">
        <v>285.0</v>
      </c>
      <c r="AL183" s="6">
        <v>0.0</v>
      </c>
      <c r="AM183" s="6">
        <v>0.0</v>
      </c>
      <c r="AN183" s="6">
        <v>0.0</v>
      </c>
      <c r="AO183" s="6">
        <v>119.0</v>
      </c>
      <c r="AP183" s="6">
        <v>0.0</v>
      </c>
      <c r="AQ183" s="6">
        <v>0.0</v>
      </c>
      <c r="AR183" s="6">
        <v>158.0</v>
      </c>
      <c r="AS183" s="6">
        <v>404.0</v>
      </c>
      <c r="AT183" s="6">
        <v>0.0</v>
      </c>
      <c r="AU183" s="6">
        <v>0.0</v>
      </c>
      <c r="AV183" s="6">
        <v>1.0</v>
      </c>
      <c r="AW183" s="6">
        <v>665.0</v>
      </c>
      <c r="AX183" s="6">
        <v>0.0</v>
      </c>
      <c r="AY183" s="6">
        <v>661.0</v>
      </c>
      <c r="AZ183" s="6">
        <v>661.0</v>
      </c>
      <c r="BA183" s="6">
        <v>0.0</v>
      </c>
      <c r="BB183" s="6">
        <v>0.0</v>
      </c>
      <c r="BC183" s="7"/>
    </row>
    <row r="184">
      <c r="A184" s="3" t="s">
        <v>466</v>
      </c>
      <c r="B184" s="4" t="s">
        <v>563</v>
      </c>
      <c r="C184" s="4" t="s">
        <v>564</v>
      </c>
      <c r="D184" s="5">
        <v>46075.0</v>
      </c>
      <c r="E184" s="4"/>
      <c r="F184" s="5">
        <v>46076.0</v>
      </c>
      <c r="G184" s="4" t="s">
        <v>565</v>
      </c>
      <c r="H184" s="6">
        <v>29835.0</v>
      </c>
      <c r="I184" s="6">
        <v>20501.0</v>
      </c>
      <c r="J184" s="6">
        <v>37.0</v>
      </c>
      <c r="K184" s="7"/>
      <c r="L184" s="7"/>
      <c r="M184" s="7"/>
      <c r="N184" s="7"/>
      <c r="O184" s="8">
        <v>60.0</v>
      </c>
      <c r="P184" s="6">
        <v>36.0</v>
      </c>
      <c r="Q184" s="9" t="s">
        <v>566</v>
      </c>
      <c r="R184" s="6">
        <v>87.0</v>
      </c>
      <c r="S184" s="10"/>
      <c r="T184" s="10"/>
      <c r="U184" s="6">
        <v>20501.0</v>
      </c>
      <c r="V184" s="6">
        <v>0.0</v>
      </c>
      <c r="W184" s="6">
        <v>20501.0</v>
      </c>
      <c r="X184" s="6">
        <v>6.0</v>
      </c>
      <c r="Y184" s="6">
        <v>20501.0</v>
      </c>
      <c r="Z184" s="6">
        <v>0.0</v>
      </c>
      <c r="AA184" s="6">
        <v>0.0</v>
      </c>
      <c r="AB184" s="6">
        <v>6.0</v>
      </c>
      <c r="AC184" s="6">
        <v>29829.0</v>
      </c>
      <c r="AD184" s="6">
        <v>0.0</v>
      </c>
      <c r="AE184" s="6">
        <v>0.0</v>
      </c>
      <c r="AF184" s="6">
        <v>6.0</v>
      </c>
      <c r="AG184" s="6">
        <v>60.0</v>
      </c>
      <c r="AH184" s="6"/>
      <c r="AI184" s="6"/>
      <c r="AJ184" s="6">
        <v>2.0</v>
      </c>
      <c r="AK184" s="6">
        <v>37.0</v>
      </c>
      <c r="AL184" s="6">
        <v>0.0</v>
      </c>
      <c r="AM184" s="6">
        <v>0.0</v>
      </c>
      <c r="AN184" s="6">
        <v>0.0</v>
      </c>
      <c r="AO184" s="6">
        <v>30.0</v>
      </c>
      <c r="AP184" s="6">
        <v>0.0</v>
      </c>
      <c r="AQ184" s="6">
        <v>0.0</v>
      </c>
      <c r="AR184" s="6">
        <v>6.0</v>
      </c>
      <c r="AS184" s="6">
        <v>87.0</v>
      </c>
      <c r="AT184" s="6">
        <v>0.0</v>
      </c>
      <c r="AU184" s="6">
        <v>0.0</v>
      </c>
      <c r="AV184" s="6">
        <v>0.0</v>
      </c>
      <c r="AW184" s="6">
        <v>1534.0</v>
      </c>
      <c r="AX184" s="6">
        <v>0.0</v>
      </c>
      <c r="AY184" s="6">
        <v>1534.0</v>
      </c>
      <c r="AZ184" s="6">
        <v>1534.0</v>
      </c>
      <c r="BA184" s="6">
        <v>0.0</v>
      </c>
      <c r="BB184" s="6">
        <v>0.0</v>
      </c>
      <c r="BC184" s="7"/>
    </row>
    <row r="185">
      <c r="A185" s="3" t="s">
        <v>466</v>
      </c>
      <c r="B185" s="4" t="s">
        <v>567</v>
      </c>
      <c r="C185" s="4" t="s">
        <v>568</v>
      </c>
      <c r="D185" s="5">
        <v>46065.0</v>
      </c>
      <c r="E185" s="4"/>
      <c r="F185" s="5">
        <v>46067.0</v>
      </c>
      <c r="G185" s="4" t="s">
        <v>569</v>
      </c>
      <c r="H185" s="6">
        <v>26198.0</v>
      </c>
      <c r="I185" s="6">
        <v>18935.0</v>
      </c>
      <c r="J185" s="6">
        <v>33.0</v>
      </c>
      <c r="K185" s="7"/>
      <c r="L185" s="7"/>
      <c r="M185" s="7"/>
      <c r="N185" s="7"/>
      <c r="O185" s="8">
        <v>66.0</v>
      </c>
      <c r="P185" s="6">
        <v>97.0</v>
      </c>
      <c r="Q185" s="9" t="s">
        <v>570</v>
      </c>
      <c r="R185" s="6">
        <v>102.0</v>
      </c>
      <c r="S185" s="10"/>
      <c r="T185" s="10"/>
      <c r="U185" s="6">
        <v>18935.0</v>
      </c>
      <c r="V185" s="6">
        <v>0.0</v>
      </c>
      <c r="W185" s="6">
        <v>18891.0</v>
      </c>
      <c r="X185" s="6">
        <v>41.0</v>
      </c>
      <c r="Y185" s="6">
        <v>18891.0</v>
      </c>
      <c r="Z185" s="6">
        <v>0.0</v>
      </c>
      <c r="AA185" s="6">
        <v>0.0</v>
      </c>
      <c r="AB185" s="6">
        <v>41.0</v>
      </c>
      <c r="AC185" s="6">
        <v>26154.0</v>
      </c>
      <c r="AD185" s="6">
        <v>0.0</v>
      </c>
      <c r="AE185" s="6">
        <v>0.0</v>
      </c>
      <c r="AF185" s="6">
        <v>44.0</v>
      </c>
      <c r="AG185" s="6">
        <v>66.0</v>
      </c>
      <c r="AH185" s="6"/>
      <c r="AI185" s="6"/>
      <c r="AJ185" s="6">
        <v>5.0</v>
      </c>
      <c r="AK185" s="6">
        <v>33.0</v>
      </c>
      <c r="AL185" s="6">
        <v>0.0</v>
      </c>
      <c r="AM185" s="6">
        <v>0.0</v>
      </c>
      <c r="AN185" s="6">
        <v>0.0</v>
      </c>
      <c r="AO185" s="6">
        <v>48.0</v>
      </c>
      <c r="AP185" s="6">
        <v>0.0</v>
      </c>
      <c r="AQ185" s="6">
        <v>0.0</v>
      </c>
      <c r="AR185" s="6">
        <v>49.0</v>
      </c>
      <c r="AS185" s="6">
        <v>102.0</v>
      </c>
      <c r="AT185" s="6">
        <v>0.0</v>
      </c>
      <c r="AU185" s="6">
        <v>0.0</v>
      </c>
      <c r="AV185" s="6">
        <v>0.0</v>
      </c>
      <c r="AW185" s="6">
        <v>13.0</v>
      </c>
      <c r="AX185" s="6">
        <v>0.0</v>
      </c>
      <c r="AY185" s="6">
        <v>13.0</v>
      </c>
      <c r="AZ185" s="6">
        <v>13.0</v>
      </c>
      <c r="BA185" s="6">
        <v>0.0</v>
      </c>
      <c r="BB185" s="6">
        <v>0.0</v>
      </c>
      <c r="BC185" s="7"/>
    </row>
    <row r="186">
      <c r="A186" s="3" t="s">
        <v>466</v>
      </c>
      <c r="B186" s="4" t="s">
        <v>571</v>
      </c>
      <c r="C186" s="4" t="s">
        <v>572</v>
      </c>
      <c r="D186" s="5">
        <v>46058.0</v>
      </c>
      <c r="E186" s="4"/>
      <c r="F186" s="5">
        <v>46059.0</v>
      </c>
      <c r="G186" s="4" t="s">
        <v>573</v>
      </c>
      <c r="H186" s="6">
        <v>25758.0</v>
      </c>
      <c r="I186" s="6">
        <v>17301.0</v>
      </c>
      <c r="J186" s="6">
        <v>252.0</v>
      </c>
      <c r="K186" s="7"/>
      <c r="L186" s="7"/>
      <c r="M186" s="7"/>
      <c r="N186" s="7"/>
      <c r="O186" s="8">
        <v>74.0</v>
      </c>
      <c r="P186" s="6">
        <v>92.0</v>
      </c>
      <c r="Q186" s="9" t="s">
        <v>574</v>
      </c>
      <c r="R186" s="6">
        <v>142.0</v>
      </c>
      <c r="S186" s="8" t="s">
        <v>59</v>
      </c>
      <c r="T186" s="8" t="s">
        <v>65</v>
      </c>
      <c r="U186" s="6">
        <v>6827.0</v>
      </c>
      <c r="V186" s="6">
        <v>10355.0</v>
      </c>
      <c r="W186" s="6">
        <v>9221.0</v>
      </c>
      <c r="X186" s="6">
        <v>7847.0</v>
      </c>
      <c r="Y186" s="6">
        <v>6736.0</v>
      </c>
      <c r="Z186" s="6">
        <v>2584.0</v>
      </c>
      <c r="AA186" s="6">
        <v>7825.0</v>
      </c>
      <c r="AB186" s="6">
        <v>99.0</v>
      </c>
      <c r="AC186" s="6">
        <v>9189.0</v>
      </c>
      <c r="AD186" s="6">
        <v>3759.0</v>
      </c>
      <c r="AE186" s="6">
        <v>12688.0</v>
      </c>
      <c r="AF186" s="6">
        <v>122.0</v>
      </c>
      <c r="AG186" s="6">
        <v>72.0</v>
      </c>
      <c r="AH186" s="6">
        <v>66.0</v>
      </c>
      <c r="AI186" s="6">
        <v>80.0</v>
      </c>
      <c r="AJ186" s="6">
        <v>18.0</v>
      </c>
      <c r="AK186" s="6">
        <v>93.0</v>
      </c>
      <c r="AL186" s="6">
        <v>74.0</v>
      </c>
      <c r="AM186" s="6">
        <v>85.0</v>
      </c>
      <c r="AN186" s="6">
        <v>0.0</v>
      </c>
      <c r="AO186" s="6">
        <v>21.0</v>
      </c>
      <c r="AP186" s="6">
        <v>16.0</v>
      </c>
      <c r="AQ186" s="6">
        <v>30.0</v>
      </c>
      <c r="AR186" s="6">
        <v>25.0</v>
      </c>
      <c r="AS186" s="6">
        <v>81.0</v>
      </c>
      <c r="AT186" s="6">
        <v>32.0</v>
      </c>
      <c r="AU186" s="6">
        <v>29.0</v>
      </c>
      <c r="AV186" s="6">
        <v>0.0</v>
      </c>
      <c r="AW186" s="6">
        <v>6048.0</v>
      </c>
      <c r="AX186" s="6">
        <v>5838.0</v>
      </c>
      <c r="AY186" s="6">
        <v>1610.0</v>
      </c>
      <c r="AZ186" s="6">
        <v>185.0</v>
      </c>
      <c r="BA186" s="6">
        <v>1425.0</v>
      </c>
      <c r="BB186" s="6">
        <v>4468.0</v>
      </c>
      <c r="BC186" s="7"/>
    </row>
    <row r="187">
      <c r="A187" s="3" t="s">
        <v>466</v>
      </c>
      <c r="B187" s="4" t="s">
        <v>575</v>
      </c>
      <c r="C187" s="4" t="s">
        <v>576</v>
      </c>
      <c r="D187" s="5">
        <v>46074.0</v>
      </c>
      <c r="E187" s="4"/>
      <c r="F187" s="5">
        <v>46074.0</v>
      </c>
      <c r="G187" s="4" t="s">
        <v>573</v>
      </c>
      <c r="H187" s="6">
        <v>21446.0</v>
      </c>
      <c r="I187" s="6">
        <v>14125.0</v>
      </c>
      <c r="J187" s="6">
        <v>178.0</v>
      </c>
      <c r="K187" s="7"/>
      <c r="L187" s="7"/>
      <c r="M187" s="7"/>
      <c r="N187" s="7"/>
      <c r="O187" s="8">
        <v>82.0</v>
      </c>
      <c r="P187" s="6">
        <v>83.0</v>
      </c>
      <c r="Q187" s="9" t="s">
        <v>577</v>
      </c>
      <c r="R187" s="6">
        <v>76.0</v>
      </c>
      <c r="S187" s="8" t="s">
        <v>59</v>
      </c>
      <c r="T187" s="8" t="s">
        <v>65</v>
      </c>
      <c r="U187" s="6">
        <v>1903.0</v>
      </c>
      <c r="V187" s="6">
        <v>12271.0</v>
      </c>
      <c r="W187" s="6">
        <v>4669.0</v>
      </c>
      <c r="X187" s="6">
        <v>9529.0</v>
      </c>
      <c r="Y187" s="6">
        <v>1740.0</v>
      </c>
      <c r="Z187" s="6">
        <v>2947.0</v>
      </c>
      <c r="AA187" s="6">
        <v>9400.0</v>
      </c>
      <c r="AB187" s="6">
        <v>163.0</v>
      </c>
      <c r="AC187" s="6">
        <v>2298.0</v>
      </c>
      <c r="AD187" s="6">
        <v>4232.0</v>
      </c>
      <c r="AE187" s="6">
        <v>14734.0</v>
      </c>
      <c r="AF187" s="6">
        <v>182.0</v>
      </c>
      <c r="AG187" s="6">
        <v>69.0</v>
      </c>
      <c r="AH187" s="6">
        <v>66.0</v>
      </c>
      <c r="AI187" s="6">
        <v>89.0</v>
      </c>
      <c r="AJ187" s="6">
        <v>10.0</v>
      </c>
      <c r="AK187" s="6">
        <v>24.0</v>
      </c>
      <c r="AL187" s="6">
        <v>54.0</v>
      </c>
      <c r="AM187" s="6">
        <v>100.0</v>
      </c>
      <c r="AN187" s="6">
        <v>0.0</v>
      </c>
      <c r="AO187" s="6">
        <v>12.0</v>
      </c>
      <c r="AP187" s="6">
        <v>16.0</v>
      </c>
      <c r="AQ187" s="6">
        <v>47.0</v>
      </c>
      <c r="AR187" s="6">
        <v>8.0</v>
      </c>
      <c r="AS187" s="6">
        <v>9.0</v>
      </c>
      <c r="AT187" s="6">
        <v>18.0</v>
      </c>
      <c r="AU187" s="6">
        <v>49.0</v>
      </c>
      <c r="AV187" s="6">
        <v>0.0</v>
      </c>
      <c r="AW187" s="6">
        <v>6627.0</v>
      </c>
      <c r="AX187" s="6">
        <v>6137.0</v>
      </c>
      <c r="AY187" s="6">
        <v>1802.0</v>
      </c>
      <c r="AZ187" s="6">
        <v>477.0</v>
      </c>
      <c r="BA187" s="6">
        <v>1325.0</v>
      </c>
      <c r="BB187" s="6">
        <v>4873.0</v>
      </c>
      <c r="BC187" s="7"/>
    </row>
    <row r="188">
      <c r="A188" s="3" t="s">
        <v>466</v>
      </c>
      <c r="B188" s="4" t="s">
        <v>578</v>
      </c>
      <c r="C188" s="4" t="s">
        <v>579</v>
      </c>
      <c r="D188" s="5">
        <v>46070.0</v>
      </c>
      <c r="E188" s="4"/>
      <c r="F188" s="5">
        <v>46070.0</v>
      </c>
      <c r="G188" s="4" t="s">
        <v>481</v>
      </c>
      <c r="H188" s="6">
        <v>19419.0</v>
      </c>
      <c r="I188" s="6">
        <v>13462.0</v>
      </c>
      <c r="J188" s="6">
        <v>62.0</v>
      </c>
      <c r="K188" s="7"/>
      <c r="L188" s="7"/>
      <c r="M188" s="7"/>
      <c r="N188" s="7"/>
      <c r="O188" s="8">
        <v>39.0</v>
      </c>
      <c r="P188" s="6">
        <v>34.0</v>
      </c>
      <c r="Q188" s="9" t="s">
        <v>580</v>
      </c>
      <c r="R188" s="6">
        <v>20.0</v>
      </c>
      <c r="S188" s="8" t="s">
        <v>59</v>
      </c>
      <c r="T188" s="8" t="s">
        <v>131</v>
      </c>
      <c r="U188" s="6">
        <v>471.0</v>
      </c>
      <c r="V188" s="6">
        <v>12937.0</v>
      </c>
      <c r="W188" s="6">
        <v>2412.0</v>
      </c>
      <c r="X188" s="6">
        <v>10810.0</v>
      </c>
      <c r="Y188" s="6">
        <v>349.0</v>
      </c>
      <c r="Z188" s="6">
        <v>2072.0</v>
      </c>
      <c r="AA188" s="6">
        <v>10711.0</v>
      </c>
      <c r="AB188" s="6">
        <v>122.0</v>
      </c>
      <c r="AC188" s="6">
        <v>446.0</v>
      </c>
      <c r="AD188" s="6">
        <v>2806.0</v>
      </c>
      <c r="AE188" s="6">
        <v>16038.0</v>
      </c>
      <c r="AF188" s="6">
        <v>129.0</v>
      </c>
      <c r="AG188" s="6">
        <v>32.0</v>
      </c>
      <c r="AH188" s="6">
        <v>36.0</v>
      </c>
      <c r="AI188" s="6">
        <v>41.0</v>
      </c>
      <c r="AJ188" s="6">
        <v>1.0</v>
      </c>
      <c r="AK188" s="6">
        <v>3.0</v>
      </c>
      <c r="AL188" s="6">
        <v>16.0</v>
      </c>
      <c r="AM188" s="6">
        <v>43.0</v>
      </c>
      <c r="AN188" s="6">
        <v>0.0</v>
      </c>
      <c r="AO188" s="6">
        <v>1.0</v>
      </c>
      <c r="AP188" s="6">
        <v>4.0</v>
      </c>
      <c r="AQ188" s="6">
        <v>28.0</v>
      </c>
      <c r="AR188" s="6">
        <v>1.0</v>
      </c>
      <c r="AS188" s="6">
        <v>0.0</v>
      </c>
      <c r="AT188" s="6">
        <v>3.0</v>
      </c>
      <c r="AU188" s="6">
        <v>17.0</v>
      </c>
      <c r="AV188" s="6">
        <v>0.0</v>
      </c>
      <c r="AW188" s="6">
        <v>5518.0</v>
      </c>
      <c r="AX188" s="6">
        <v>5518.0</v>
      </c>
      <c r="AY188" s="6">
        <v>1131.0</v>
      </c>
      <c r="AZ188" s="6">
        <v>0.0</v>
      </c>
      <c r="BA188" s="6">
        <v>1131.0</v>
      </c>
      <c r="BB188" s="6">
        <v>4337.0</v>
      </c>
      <c r="BC188" s="7"/>
    </row>
    <row r="189">
      <c r="A189" s="3" t="s">
        <v>466</v>
      </c>
      <c r="B189" s="4" t="s">
        <v>581</v>
      </c>
      <c r="C189" s="4" t="s">
        <v>582</v>
      </c>
      <c r="D189" s="5">
        <v>46077.0</v>
      </c>
      <c r="E189" s="4"/>
      <c r="F189" s="5">
        <v>46078.0</v>
      </c>
      <c r="G189" s="4" t="s">
        <v>144</v>
      </c>
      <c r="H189" s="6">
        <v>15821.0</v>
      </c>
      <c r="I189" s="6">
        <v>12659.0</v>
      </c>
      <c r="J189" s="6">
        <v>15.0</v>
      </c>
      <c r="K189" s="7"/>
      <c r="L189" s="7"/>
      <c r="M189" s="7"/>
      <c r="N189" s="7"/>
      <c r="O189" s="8">
        <v>50.0</v>
      </c>
      <c r="P189" s="6">
        <v>52.0</v>
      </c>
      <c r="Q189" s="9" t="s">
        <v>583</v>
      </c>
      <c r="R189" s="6">
        <v>30.0</v>
      </c>
      <c r="S189" s="10"/>
      <c r="T189" s="10"/>
      <c r="U189" s="6">
        <v>12659.0</v>
      </c>
      <c r="V189" s="6">
        <v>0.0</v>
      </c>
      <c r="W189" s="6">
        <v>12643.0</v>
      </c>
      <c r="X189" s="6">
        <v>28.0</v>
      </c>
      <c r="Y189" s="6">
        <v>12643.0</v>
      </c>
      <c r="Z189" s="6">
        <v>0.0</v>
      </c>
      <c r="AA189" s="6">
        <v>0.0</v>
      </c>
      <c r="AB189" s="6">
        <v>28.0</v>
      </c>
      <c r="AC189" s="6">
        <v>15792.0</v>
      </c>
      <c r="AD189" s="6">
        <v>0.0</v>
      </c>
      <c r="AE189" s="6">
        <v>0.0</v>
      </c>
      <c r="AF189" s="6">
        <v>29.0</v>
      </c>
      <c r="AG189" s="6">
        <v>50.0</v>
      </c>
      <c r="AH189" s="6"/>
      <c r="AI189" s="6"/>
      <c r="AJ189" s="6">
        <v>5.0</v>
      </c>
      <c r="AK189" s="6">
        <v>15.0</v>
      </c>
      <c r="AL189" s="6">
        <v>0.0</v>
      </c>
      <c r="AM189" s="6">
        <v>0.0</v>
      </c>
      <c r="AN189" s="6">
        <v>0.0</v>
      </c>
      <c r="AO189" s="6">
        <v>18.0</v>
      </c>
      <c r="AP189" s="6">
        <v>0.0</v>
      </c>
      <c r="AQ189" s="6">
        <v>0.0</v>
      </c>
      <c r="AR189" s="6">
        <v>34.0</v>
      </c>
      <c r="AS189" s="6">
        <v>30.0</v>
      </c>
      <c r="AT189" s="6">
        <v>0.0</v>
      </c>
      <c r="AU189" s="6">
        <v>0.0</v>
      </c>
      <c r="AV189" s="6">
        <v>0.0</v>
      </c>
      <c r="AW189" s="6">
        <v>9.0</v>
      </c>
      <c r="AX189" s="6">
        <v>0.0</v>
      </c>
      <c r="AY189" s="6">
        <v>9.0</v>
      </c>
      <c r="AZ189" s="6">
        <v>9.0</v>
      </c>
      <c r="BA189" s="6">
        <v>0.0</v>
      </c>
      <c r="BB189" s="6">
        <v>0.0</v>
      </c>
      <c r="BC189" s="7"/>
    </row>
    <row r="190">
      <c r="A190" s="3" t="s">
        <v>466</v>
      </c>
      <c r="B190" s="4" t="s">
        <v>584</v>
      </c>
      <c r="C190" s="4" t="s">
        <v>585</v>
      </c>
      <c r="D190" s="5">
        <v>46062.0</v>
      </c>
      <c r="E190" s="4"/>
      <c r="F190" s="5">
        <v>46063.0</v>
      </c>
      <c r="G190" s="4" t="s">
        <v>144</v>
      </c>
      <c r="H190" s="6">
        <v>19849.0</v>
      </c>
      <c r="I190" s="6">
        <v>12571.0</v>
      </c>
      <c r="J190" s="6">
        <v>163.0</v>
      </c>
      <c r="K190" s="7"/>
      <c r="L190" s="7"/>
      <c r="M190" s="7"/>
      <c r="N190" s="7"/>
      <c r="O190" s="8">
        <v>128.0</v>
      </c>
      <c r="P190" s="6">
        <v>86.0</v>
      </c>
      <c r="Q190" s="9" t="s">
        <v>586</v>
      </c>
      <c r="R190" s="6">
        <v>172.0</v>
      </c>
      <c r="S190" s="8" t="s">
        <v>59</v>
      </c>
      <c r="T190" s="8" t="s">
        <v>587</v>
      </c>
      <c r="U190" s="6">
        <v>12571.0</v>
      </c>
      <c r="V190" s="6">
        <v>0.0</v>
      </c>
      <c r="W190" s="6">
        <v>12551.0</v>
      </c>
      <c r="X190" s="6">
        <v>31.0</v>
      </c>
      <c r="Y190" s="6">
        <v>12551.0</v>
      </c>
      <c r="Z190" s="6">
        <v>0.0</v>
      </c>
      <c r="AA190" s="6">
        <v>0.0</v>
      </c>
      <c r="AB190" s="6">
        <v>31.0</v>
      </c>
      <c r="AC190" s="6">
        <v>19817.0</v>
      </c>
      <c r="AD190" s="6">
        <v>0.0</v>
      </c>
      <c r="AE190" s="6">
        <v>0.0</v>
      </c>
      <c r="AF190" s="6">
        <v>32.0</v>
      </c>
      <c r="AG190" s="6">
        <v>128.0</v>
      </c>
      <c r="AH190" s="6"/>
      <c r="AI190" s="6"/>
      <c r="AJ190" s="6">
        <v>3.0</v>
      </c>
      <c r="AK190" s="6">
        <v>163.0</v>
      </c>
      <c r="AL190" s="6">
        <v>0.0</v>
      </c>
      <c r="AM190" s="6">
        <v>0.0</v>
      </c>
      <c r="AN190" s="6">
        <v>0.0</v>
      </c>
      <c r="AO190" s="6">
        <v>57.0</v>
      </c>
      <c r="AP190" s="6">
        <v>0.0</v>
      </c>
      <c r="AQ190" s="6">
        <v>0.0</v>
      </c>
      <c r="AR190" s="6">
        <v>29.0</v>
      </c>
      <c r="AS190" s="6">
        <v>172.0</v>
      </c>
      <c r="AT190" s="6">
        <v>0.0</v>
      </c>
      <c r="AU190" s="6">
        <v>0.0</v>
      </c>
      <c r="AV190" s="6">
        <v>0.0</v>
      </c>
      <c r="AW190" s="6">
        <v>1566.0</v>
      </c>
      <c r="AX190" s="6">
        <v>0.0</v>
      </c>
      <c r="AY190" s="6">
        <v>1565.0</v>
      </c>
      <c r="AZ190" s="6">
        <v>1565.0</v>
      </c>
      <c r="BA190" s="6">
        <v>0.0</v>
      </c>
      <c r="BB190" s="6">
        <v>0.0</v>
      </c>
      <c r="BC190" s="7"/>
    </row>
    <row r="191">
      <c r="A191" s="3" t="s">
        <v>466</v>
      </c>
      <c r="B191" s="4" t="s">
        <v>588</v>
      </c>
      <c r="C191" s="4" t="s">
        <v>589</v>
      </c>
      <c r="D191" s="5">
        <v>46058.0</v>
      </c>
      <c r="E191" s="4"/>
      <c r="F191" s="5">
        <v>46058.0</v>
      </c>
      <c r="G191" s="4" t="s">
        <v>481</v>
      </c>
      <c r="H191" s="6">
        <v>15855.0</v>
      </c>
      <c r="I191" s="6">
        <v>12181.0</v>
      </c>
      <c r="J191" s="6">
        <v>61.0</v>
      </c>
      <c r="K191" s="7"/>
      <c r="L191" s="7"/>
      <c r="M191" s="7"/>
      <c r="N191" s="7"/>
      <c r="O191" s="8">
        <v>43.0</v>
      </c>
      <c r="P191" s="6">
        <v>18.0</v>
      </c>
      <c r="Q191" s="9" t="s">
        <v>590</v>
      </c>
      <c r="R191" s="6">
        <v>16.0</v>
      </c>
      <c r="S191" s="8" t="s">
        <v>59</v>
      </c>
      <c r="T191" s="8" t="s">
        <v>131</v>
      </c>
      <c r="U191" s="6">
        <v>161.0</v>
      </c>
      <c r="V191" s="6">
        <v>12059.0</v>
      </c>
      <c r="W191" s="6">
        <v>1555.0</v>
      </c>
      <c r="X191" s="6">
        <v>10695.0</v>
      </c>
      <c r="Y191" s="6">
        <v>132.0</v>
      </c>
      <c r="Z191" s="6">
        <v>1424.0</v>
      </c>
      <c r="AA191" s="6">
        <v>10675.0</v>
      </c>
      <c r="AB191" s="6">
        <v>29.0</v>
      </c>
      <c r="AC191" s="6">
        <v>180.0</v>
      </c>
      <c r="AD191" s="6">
        <v>1842.0</v>
      </c>
      <c r="AE191" s="6">
        <v>13803.0</v>
      </c>
      <c r="AF191" s="6">
        <v>30.0</v>
      </c>
      <c r="AG191" s="6">
        <v>38.0</v>
      </c>
      <c r="AH191" s="6">
        <v>42.0</v>
      </c>
      <c r="AI191" s="6">
        <v>43.0</v>
      </c>
      <c r="AJ191" s="6">
        <v>1.0</v>
      </c>
      <c r="AK191" s="6">
        <v>3.0</v>
      </c>
      <c r="AL191" s="6">
        <v>19.0</v>
      </c>
      <c r="AM191" s="6">
        <v>39.0</v>
      </c>
      <c r="AN191" s="6">
        <v>0.0</v>
      </c>
      <c r="AO191" s="6">
        <v>0.0</v>
      </c>
      <c r="AP191" s="6">
        <v>2.0</v>
      </c>
      <c r="AQ191" s="6">
        <v>15.0</v>
      </c>
      <c r="AR191" s="6">
        <v>1.0</v>
      </c>
      <c r="AS191" s="6">
        <v>1.0</v>
      </c>
      <c r="AT191" s="6">
        <v>1.0</v>
      </c>
      <c r="AU191" s="6">
        <v>14.0</v>
      </c>
      <c r="AV191" s="6">
        <v>0.0</v>
      </c>
      <c r="AW191" s="6">
        <v>7.0</v>
      </c>
      <c r="AX191" s="6">
        <v>7.0</v>
      </c>
      <c r="AY191" s="6">
        <v>0.0</v>
      </c>
      <c r="AZ191" s="6">
        <v>0.0</v>
      </c>
      <c r="BA191" s="6">
        <v>0.0</v>
      </c>
      <c r="BB191" s="6">
        <v>7.0</v>
      </c>
      <c r="BC191" s="7"/>
    </row>
    <row r="192">
      <c r="A192" s="3" t="s">
        <v>466</v>
      </c>
      <c r="B192" s="4" t="s">
        <v>591</v>
      </c>
      <c r="C192" s="4" t="s">
        <v>592</v>
      </c>
      <c r="D192" s="5">
        <v>46072.0</v>
      </c>
      <c r="E192" s="4"/>
      <c r="F192" s="5">
        <v>46072.0</v>
      </c>
      <c r="G192" s="4" t="s">
        <v>593</v>
      </c>
      <c r="H192" s="6">
        <v>16780.0</v>
      </c>
      <c r="I192" s="6">
        <v>11906.0</v>
      </c>
      <c r="J192" s="6">
        <v>208.0</v>
      </c>
      <c r="K192" s="7"/>
      <c r="L192" s="7"/>
      <c r="M192" s="7"/>
      <c r="N192" s="7"/>
      <c r="O192" s="8">
        <v>65.0</v>
      </c>
      <c r="P192" s="6">
        <v>920.0</v>
      </c>
      <c r="Q192" s="9" t="s">
        <v>594</v>
      </c>
      <c r="R192" s="6">
        <v>77.0</v>
      </c>
      <c r="S192" s="8" t="s">
        <v>59</v>
      </c>
      <c r="T192" s="8" t="s">
        <v>65</v>
      </c>
      <c r="U192" s="6">
        <v>3435.0</v>
      </c>
      <c r="V192" s="6">
        <v>8454.0</v>
      </c>
      <c r="W192" s="6">
        <v>6306.0</v>
      </c>
      <c r="X192" s="6">
        <v>5472.0</v>
      </c>
      <c r="Y192" s="6">
        <v>3380.0</v>
      </c>
      <c r="Z192" s="6">
        <v>2975.0</v>
      </c>
      <c r="AA192" s="6">
        <v>5421.0</v>
      </c>
      <c r="AB192" s="6">
        <v>55.0</v>
      </c>
      <c r="AC192" s="6">
        <v>4753.0</v>
      </c>
      <c r="AD192" s="6">
        <v>4208.0</v>
      </c>
      <c r="AE192" s="6">
        <v>7761.0</v>
      </c>
      <c r="AF192" s="6">
        <v>58.0</v>
      </c>
      <c r="AG192" s="6">
        <v>61.0</v>
      </c>
      <c r="AH192" s="6">
        <v>68.0</v>
      </c>
      <c r="AI192" s="6">
        <v>68.0</v>
      </c>
      <c r="AJ192" s="6">
        <v>5.0</v>
      </c>
      <c r="AK192" s="6">
        <v>61.0</v>
      </c>
      <c r="AL192" s="6">
        <v>69.0</v>
      </c>
      <c r="AM192" s="6">
        <v>78.0</v>
      </c>
      <c r="AN192" s="6">
        <v>0.0</v>
      </c>
      <c r="AO192" s="6">
        <v>885.0</v>
      </c>
      <c r="AP192" s="6">
        <v>12.0</v>
      </c>
      <c r="AQ192" s="6">
        <v>17.0</v>
      </c>
      <c r="AR192" s="6">
        <v>6.0</v>
      </c>
      <c r="AS192" s="6">
        <v>23.0</v>
      </c>
      <c r="AT192" s="6">
        <v>27.0</v>
      </c>
      <c r="AU192" s="6">
        <v>27.0</v>
      </c>
      <c r="AV192" s="6">
        <v>0.0</v>
      </c>
      <c r="AW192" s="6">
        <v>1878.0</v>
      </c>
      <c r="AX192" s="6">
        <v>12.0</v>
      </c>
      <c r="AY192" s="6">
        <v>1875.0</v>
      </c>
      <c r="AZ192" s="6">
        <v>1866.0</v>
      </c>
      <c r="BA192" s="6">
        <v>9.0</v>
      </c>
      <c r="BB192" s="6">
        <v>3.0</v>
      </c>
      <c r="BC192" s="7"/>
    </row>
    <row r="193">
      <c r="A193" s="3" t="s">
        <v>466</v>
      </c>
      <c r="B193" s="4" t="s">
        <v>584</v>
      </c>
      <c r="C193" s="4" t="s">
        <v>585</v>
      </c>
      <c r="D193" s="5">
        <v>46062.0</v>
      </c>
      <c r="E193" s="4"/>
      <c r="F193" s="5">
        <v>46072.0</v>
      </c>
      <c r="G193" s="4" t="s">
        <v>144</v>
      </c>
      <c r="H193" s="6">
        <v>16783.0</v>
      </c>
      <c r="I193" s="6">
        <v>11845.0</v>
      </c>
      <c r="J193" s="6">
        <v>87.0</v>
      </c>
      <c r="K193" s="7"/>
      <c r="L193" s="7"/>
      <c r="M193" s="7"/>
      <c r="N193" s="7"/>
      <c r="O193" s="8">
        <v>104.0</v>
      </c>
      <c r="P193" s="6">
        <v>110.0</v>
      </c>
      <c r="Q193" s="9" t="s">
        <v>586</v>
      </c>
      <c r="R193" s="6">
        <v>127.0</v>
      </c>
      <c r="S193" s="8" t="s">
        <v>59</v>
      </c>
      <c r="T193" s="8" t="s">
        <v>595</v>
      </c>
      <c r="U193" s="6">
        <v>11845.0</v>
      </c>
      <c r="V193" s="6">
        <v>0.0</v>
      </c>
      <c r="W193" s="6">
        <v>11773.0</v>
      </c>
      <c r="X193" s="6">
        <v>77.0</v>
      </c>
      <c r="Y193" s="6">
        <v>11773.0</v>
      </c>
      <c r="Z193" s="6">
        <v>0.0</v>
      </c>
      <c r="AA193" s="6">
        <v>0.0</v>
      </c>
      <c r="AB193" s="6">
        <v>77.0</v>
      </c>
      <c r="AC193" s="6">
        <v>16700.0</v>
      </c>
      <c r="AD193" s="6">
        <v>0.0</v>
      </c>
      <c r="AE193" s="6">
        <v>0.0</v>
      </c>
      <c r="AF193" s="6">
        <v>83.0</v>
      </c>
      <c r="AG193" s="6">
        <v>104.0</v>
      </c>
      <c r="AH193" s="6"/>
      <c r="AI193" s="6"/>
      <c r="AJ193" s="6">
        <v>3.0</v>
      </c>
      <c r="AK193" s="6">
        <v>87.0</v>
      </c>
      <c r="AL193" s="6">
        <v>0.0</v>
      </c>
      <c r="AM193" s="6">
        <v>0.0</v>
      </c>
      <c r="AN193" s="6">
        <v>0.0</v>
      </c>
      <c r="AO193" s="6">
        <v>42.0</v>
      </c>
      <c r="AP193" s="6">
        <v>0.0</v>
      </c>
      <c r="AQ193" s="6">
        <v>0.0</v>
      </c>
      <c r="AR193" s="6">
        <v>68.0</v>
      </c>
      <c r="AS193" s="6">
        <v>127.0</v>
      </c>
      <c r="AT193" s="6">
        <v>0.0</v>
      </c>
      <c r="AU193" s="6">
        <v>0.0</v>
      </c>
      <c r="AV193" s="6">
        <v>0.0</v>
      </c>
      <c r="AW193" s="6">
        <v>31.0</v>
      </c>
      <c r="AX193" s="6">
        <v>0.0</v>
      </c>
      <c r="AY193" s="6">
        <v>28.0</v>
      </c>
      <c r="AZ193" s="6">
        <v>28.0</v>
      </c>
      <c r="BA193" s="6">
        <v>0.0</v>
      </c>
      <c r="BB193" s="6">
        <v>0.0</v>
      </c>
      <c r="BC193" s="7"/>
    </row>
    <row r="194">
      <c r="A194" s="3" t="s">
        <v>466</v>
      </c>
      <c r="B194" s="4" t="s">
        <v>596</v>
      </c>
      <c r="C194" s="4" t="s">
        <v>597</v>
      </c>
      <c r="D194" s="5">
        <v>46075.0</v>
      </c>
      <c r="E194" s="4"/>
      <c r="F194" s="5">
        <v>46075.0</v>
      </c>
      <c r="G194" s="4" t="s">
        <v>565</v>
      </c>
      <c r="H194" s="6">
        <v>18920.0</v>
      </c>
      <c r="I194" s="6">
        <v>11366.0</v>
      </c>
      <c r="J194" s="6">
        <v>84.0</v>
      </c>
      <c r="K194" s="7"/>
      <c r="L194" s="7"/>
      <c r="M194" s="7"/>
      <c r="N194" s="7"/>
      <c r="O194" s="8">
        <v>85.0</v>
      </c>
      <c r="P194" s="6">
        <v>63.0</v>
      </c>
      <c r="Q194" s="9" t="s">
        <v>598</v>
      </c>
      <c r="R194" s="6">
        <v>136.0</v>
      </c>
      <c r="S194" s="10"/>
      <c r="T194" s="10"/>
      <c r="U194" s="6">
        <v>11366.0</v>
      </c>
      <c r="V194" s="6">
        <v>0.0</v>
      </c>
      <c r="W194" s="6">
        <v>11319.0</v>
      </c>
      <c r="X194" s="6">
        <v>44.0</v>
      </c>
      <c r="Y194" s="6">
        <v>11319.0</v>
      </c>
      <c r="Z194" s="6">
        <v>0.0</v>
      </c>
      <c r="AA194" s="6">
        <v>0.0</v>
      </c>
      <c r="AB194" s="6">
        <v>44.0</v>
      </c>
      <c r="AC194" s="6">
        <v>18871.0</v>
      </c>
      <c r="AD194" s="6">
        <v>0.0</v>
      </c>
      <c r="AE194" s="6">
        <v>0.0</v>
      </c>
      <c r="AF194" s="6">
        <v>49.0</v>
      </c>
      <c r="AG194" s="6">
        <v>85.0</v>
      </c>
      <c r="AH194" s="6"/>
      <c r="AI194" s="6"/>
      <c r="AJ194" s="6">
        <v>4.0</v>
      </c>
      <c r="AK194" s="6">
        <v>84.0</v>
      </c>
      <c r="AL194" s="6">
        <v>0.0</v>
      </c>
      <c r="AM194" s="6">
        <v>0.0</v>
      </c>
      <c r="AN194" s="6">
        <v>0.0</v>
      </c>
      <c r="AO194" s="6">
        <v>25.0</v>
      </c>
      <c r="AP194" s="6">
        <v>0.0</v>
      </c>
      <c r="AQ194" s="6">
        <v>0.0</v>
      </c>
      <c r="AR194" s="6">
        <v>38.0</v>
      </c>
      <c r="AS194" s="6">
        <v>136.0</v>
      </c>
      <c r="AT194" s="6">
        <v>0.0</v>
      </c>
      <c r="AU194" s="6">
        <v>0.0</v>
      </c>
      <c r="AV194" s="6">
        <v>0.0</v>
      </c>
      <c r="AW194" s="6">
        <v>602.0</v>
      </c>
      <c r="AX194" s="6">
        <v>0.0</v>
      </c>
      <c r="AY194" s="6">
        <v>602.0</v>
      </c>
      <c r="AZ194" s="6">
        <v>602.0</v>
      </c>
      <c r="BA194" s="6">
        <v>0.0</v>
      </c>
      <c r="BB194" s="6">
        <v>0.0</v>
      </c>
      <c r="BC194" s="7"/>
    </row>
    <row r="195">
      <c r="A195" s="3" t="s">
        <v>466</v>
      </c>
      <c r="B195" s="4" t="s">
        <v>599</v>
      </c>
      <c r="C195" s="4" t="s">
        <v>600</v>
      </c>
      <c r="D195" s="5">
        <v>46058.0</v>
      </c>
      <c r="E195" s="4"/>
      <c r="F195" s="5">
        <v>46059.0</v>
      </c>
      <c r="G195" s="4" t="s">
        <v>191</v>
      </c>
      <c r="H195" s="6">
        <v>15256.0</v>
      </c>
      <c r="I195" s="6">
        <v>11175.0</v>
      </c>
      <c r="J195" s="6">
        <v>280.0</v>
      </c>
      <c r="K195" s="7"/>
      <c r="L195" s="7"/>
      <c r="M195" s="7"/>
      <c r="N195" s="7"/>
      <c r="O195" s="8">
        <v>51.0</v>
      </c>
      <c r="P195" s="6">
        <v>48.0</v>
      </c>
      <c r="Q195" s="9" t="s">
        <v>601</v>
      </c>
      <c r="R195" s="6">
        <v>75.0</v>
      </c>
      <c r="S195" s="8" t="s">
        <v>59</v>
      </c>
      <c r="T195" s="8" t="s">
        <v>471</v>
      </c>
      <c r="U195" s="6">
        <v>2882.0</v>
      </c>
      <c r="V195" s="6">
        <v>8514.0</v>
      </c>
      <c r="W195" s="6">
        <v>4823.0</v>
      </c>
      <c r="X195" s="6">
        <v>6527.0</v>
      </c>
      <c r="Y195" s="6">
        <v>2814.0</v>
      </c>
      <c r="Z195" s="6">
        <v>2098.0</v>
      </c>
      <c r="AA195" s="6">
        <v>6483.0</v>
      </c>
      <c r="AB195" s="6">
        <v>68.0</v>
      </c>
      <c r="AC195" s="6">
        <v>3573.0</v>
      </c>
      <c r="AD195" s="6">
        <v>2715.0</v>
      </c>
      <c r="AE195" s="6">
        <v>8882.0</v>
      </c>
      <c r="AF195" s="6">
        <v>86.0</v>
      </c>
      <c r="AG195" s="6">
        <v>45.0</v>
      </c>
      <c r="AH195" s="6">
        <v>46.0</v>
      </c>
      <c r="AI195" s="6">
        <v>53.0</v>
      </c>
      <c r="AJ195" s="6">
        <v>18.0</v>
      </c>
      <c r="AK195" s="6">
        <v>73.0</v>
      </c>
      <c r="AL195" s="6">
        <v>83.0</v>
      </c>
      <c r="AM195" s="6">
        <v>124.0</v>
      </c>
      <c r="AN195" s="6">
        <v>0.0</v>
      </c>
      <c r="AO195" s="6">
        <v>17.0</v>
      </c>
      <c r="AP195" s="6">
        <v>6.0</v>
      </c>
      <c r="AQ195" s="6">
        <v>25.0</v>
      </c>
      <c r="AR195" s="6">
        <v>0.0</v>
      </c>
      <c r="AS195" s="6">
        <v>30.0</v>
      </c>
      <c r="AT195" s="6">
        <v>15.0</v>
      </c>
      <c r="AU195" s="6">
        <v>30.0</v>
      </c>
      <c r="AV195" s="6">
        <v>0.0</v>
      </c>
      <c r="AW195" s="6">
        <v>25.0</v>
      </c>
      <c r="AX195" s="6">
        <v>18.0</v>
      </c>
      <c r="AY195" s="6">
        <v>10.0</v>
      </c>
      <c r="AZ195" s="6">
        <v>7.0</v>
      </c>
      <c r="BA195" s="6">
        <v>3.0</v>
      </c>
      <c r="BB195" s="6">
        <v>15.0</v>
      </c>
      <c r="BC195" s="7"/>
    </row>
    <row r="196">
      <c r="A196" s="3" t="s">
        <v>466</v>
      </c>
      <c r="B196" s="4" t="s">
        <v>602</v>
      </c>
      <c r="C196" s="4" t="s">
        <v>603</v>
      </c>
      <c r="D196" s="5">
        <v>46070.0</v>
      </c>
      <c r="E196" s="4"/>
      <c r="F196" s="5">
        <v>46071.0</v>
      </c>
      <c r="G196" s="4" t="s">
        <v>604</v>
      </c>
      <c r="H196" s="6">
        <v>18607.0</v>
      </c>
      <c r="I196" s="6">
        <v>11061.0</v>
      </c>
      <c r="J196" s="6">
        <v>47.0</v>
      </c>
      <c r="K196" s="7"/>
      <c r="L196" s="7"/>
      <c r="M196" s="7"/>
      <c r="N196" s="7"/>
      <c r="O196" s="8">
        <v>68.0</v>
      </c>
      <c r="P196" s="6">
        <v>78.0</v>
      </c>
      <c r="Q196" s="9" t="s">
        <v>605</v>
      </c>
      <c r="R196" s="6">
        <v>40.0</v>
      </c>
      <c r="S196" s="10"/>
      <c r="T196" s="10"/>
      <c r="U196" s="6">
        <v>11061.0</v>
      </c>
      <c r="V196" s="6">
        <v>0.0</v>
      </c>
      <c r="W196" s="6">
        <v>11014.0</v>
      </c>
      <c r="X196" s="6">
        <v>36.0</v>
      </c>
      <c r="Y196" s="6">
        <v>11014.0</v>
      </c>
      <c r="Z196" s="6">
        <v>0.0</v>
      </c>
      <c r="AA196" s="6">
        <v>0.0</v>
      </c>
      <c r="AB196" s="6">
        <v>36.0</v>
      </c>
      <c r="AC196" s="6">
        <v>18568.0</v>
      </c>
      <c r="AD196" s="6">
        <v>0.0</v>
      </c>
      <c r="AE196" s="6">
        <v>0.0</v>
      </c>
      <c r="AF196" s="6">
        <v>39.0</v>
      </c>
      <c r="AG196" s="6">
        <v>69.0</v>
      </c>
      <c r="AH196" s="6"/>
      <c r="AI196" s="6"/>
      <c r="AJ196" s="6">
        <v>2.0</v>
      </c>
      <c r="AK196" s="6">
        <v>47.0</v>
      </c>
      <c r="AL196" s="6">
        <v>0.0</v>
      </c>
      <c r="AM196" s="6">
        <v>0.0</v>
      </c>
      <c r="AN196" s="6">
        <v>0.0</v>
      </c>
      <c r="AO196" s="6">
        <v>38.0</v>
      </c>
      <c r="AP196" s="6">
        <v>0.0</v>
      </c>
      <c r="AQ196" s="6">
        <v>0.0</v>
      </c>
      <c r="AR196" s="6">
        <v>40.0</v>
      </c>
      <c r="AS196" s="6">
        <v>40.0</v>
      </c>
      <c r="AT196" s="6">
        <v>0.0</v>
      </c>
      <c r="AU196" s="6">
        <v>0.0</v>
      </c>
      <c r="AV196" s="6">
        <v>0.0</v>
      </c>
      <c r="AW196" s="6">
        <v>7.0</v>
      </c>
      <c r="AX196" s="6">
        <v>0.0</v>
      </c>
      <c r="AY196" s="6">
        <v>7.0</v>
      </c>
      <c r="AZ196" s="6">
        <v>7.0</v>
      </c>
      <c r="BA196" s="6">
        <v>0.0</v>
      </c>
      <c r="BB196" s="6">
        <v>0.0</v>
      </c>
      <c r="BC196" s="7"/>
    </row>
    <row r="197">
      <c r="A197" s="3" t="s">
        <v>466</v>
      </c>
      <c r="B197" s="4" t="s">
        <v>606</v>
      </c>
      <c r="C197" s="4" t="s">
        <v>607</v>
      </c>
      <c r="D197" s="5">
        <v>46072.0</v>
      </c>
      <c r="E197" s="4"/>
      <c r="F197" s="5">
        <v>46075.0</v>
      </c>
      <c r="G197" s="4" t="s">
        <v>523</v>
      </c>
      <c r="H197" s="6">
        <v>17382.0</v>
      </c>
      <c r="I197" s="6">
        <v>10635.0</v>
      </c>
      <c r="J197" s="6">
        <v>145.0</v>
      </c>
      <c r="K197" s="7"/>
      <c r="L197" s="7"/>
      <c r="M197" s="7"/>
      <c r="N197" s="7"/>
      <c r="O197" s="8">
        <v>46.0</v>
      </c>
      <c r="P197" s="6">
        <v>35.0</v>
      </c>
      <c r="Q197" s="9" t="s">
        <v>608</v>
      </c>
      <c r="R197" s="6">
        <v>44.0</v>
      </c>
      <c r="S197" s="8" t="s">
        <v>59</v>
      </c>
      <c r="T197" s="8" t="s">
        <v>65</v>
      </c>
      <c r="U197" s="6">
        <v>754.0</v>
      </c>
      <c r="V197" s="6">
        <v>9830.0</v>
      </c>
      <c r="W197" s="6">
        <v>3927.0</v>
      </c>
      <c r="X197" s="6">
        <v>6620.0</v>
      </c>
      <c r="Y197" s="6">
        <v>727.0</v>
      </c>
      <c r="Z197" s="6">
        <v>3202.0</v>
      </c>
      <c r="AA197" s="6">
        <v>6587.0</v>
      </c>
      <c r="AB197" s="6">
        <v>27.0</v>
      </c>
      <c r="AC197" s="6">
        <v>1123.0</v>
      </c>
      <c r="AD197" s="6">
        <v>4940.0</v>
      </c>
      <c r="AE197" s="6">
        <v>11287.0</v>
      </c>
      <c r="AF197" s="6">
        <v>32.0</v>
      </c>
      <c r="AG197" s="6">
        <v>48.0</v>
      </c>
      <c r="AH197" s="6">
        <v>44.0</v>
      </c>
      <c r="AI197" s="6">
        <v>48.0</v>
      </c>
      <c r="AJ197" s="6">
        <v>10.0</v>
      </c>
      <c r="AK197" s="6">
        <v>9.0</v>
      </c>
      <c r="AL197" s="6">
        <v>76.0</v>
      </c>
      <c r="AM197" s="6">
        <v>60.0</v>
      </c>
      <c r="AN197" s="6">
        <v>0.0</v>
      </c>
      <c r="AO197" s="6">
        <v>3.0</v>
      </c>
      <c r="AP197" s="6">
        <v>10.0</v>
      </c>
      <c r="AQ197" s="6">
        <v>21.0</v>
      </c>
      <c r="AR197" s="6">
        <v>1.0</v>
      </c>
      <c r="AS197" s="6">
        <v>8.0</v>
      </c>
      <c r="AT197" s="6">
        <v>14.0</v>
      </c>
      <c r="AU197" s="6">
        <v>22.0</v>
      </c>
      <c r="AV197" s="6">
        <v>0.0</v>
      </c>
      <c r="AW197" s="6">
        <v>5087.0</v>
      </c>
      <c r="AX197" s="6">
        <v>4785.0</v>
      </c>
      <c r="AY197" s="6">
        <v>1454.0</v>
      </c>
      <c r="AZ197" s="6">
        <v>314.0</v>
      </c>
      <c r="BA197" s="6">
        <v>1140.0</v>
      </c>
      <c r="BB197" s="6">
        <v>3667.0</v>
      </c>
      <c r="BC197" s="7"/>
    </row>
    <row r="198">
      <c r="A198" s="3" t="s">
        <v>466</v>
      </c>
      <c r="B198" s="4" t="s">
        <v>189</v>
      </c>
      <c r="C198" s="4" t="s">
        <v>609</v>
      </c>
      <c r="D198" s="5">
        <v>46076.0</v>
      </c>
      <c r="E198" s="4"/>
      <c r="F198" s="5">
        <v>46077.0</v>
      </c>
      <c r="G198" s="4" t="s">
        <v>191</v>
      </c>
      <c r="H198" s="6">
        <v>15506.0</v>
      </c>
      <c r="I198" s="6">
        <v>10580.0</v>
      </c>
      <c r="J198" s="6">
        <v>42.0</v>
      </c>
      <c r="K198" s="7"/>
      <c r="L198" s="7"/>
      <c r="M198" s="7"/>
      <c r="N198" s="7"/>
      <c r="O198" s="8">
        <v>71.0</v>
      </c>
      <c r="P198" s="6">
        <v>43.0</v>
      </c>
      <c r="Q198" s="9" t="s">
        <v>610</v>
      </c>
      <c r="R198" s="6">
        <v>37.0</v>
      </c>
      <c r="S198" s="10"/>
      <c r="T198" s="10"/>
      <c r="U198" s="6">
        <v>10580.0</v>
      </c>
      <c r="V198" s="6">
        <v>0.0</v>
      </c>
      <c r="W198" s="6">
        <v>10530.0</v>
      </c>
      <c r="X198" s="6">
        <v>43.0</v>
      </c>
      <c r="Y198" s="6">
        <v>10530.0</v>
      </c>
      <c r="Z198" s="6">
        <v>0.0</v>
      </c>
      <c r="AA198" s="6">
        <v>0.0</v>
      </c>
      <c r="AB198" s="6">
        <v>43.0</v>
      </c>
      <c r="AC198" s="6">
        <v>15459.0</v>
      </c>
      <c r="AD198" s="6">
        <v>0.0</v>
      </c>
      <c r="AE198" s="6">
        <v>0.0</v>
      </c>
      <c r="AF198" s="6">
        <v>47.0</v>
      </c>
      <c r="AG198" s="6">
        <v>71.0</v>
      </c>
      <c r="AH198" s="6"/>
      <c r="AI198" s="6"/>
      <c r="AJ198" s="6">
        <v>3.0</v>
      </c>
      <c r="AK198" s="6">
        <v>42.0</v>
      </c>
      <c r="AL198" s="6">
        <v>0.0</v>
      </c>
      <c r="AM198" s="6">
        <v>0.0</v>
      </c>
      <c r="AN198" s="6">
        <v>0.0</v>
      </c>
      <c r="AO198" s="6">
        <v>13.0</v>
      </c>
      <c r="AP198" s="6">
        <v>0.0</v>
      </c>
      <c r="AQ198" s="6">
        <v>0.0</v>
      </c>
      <c r="AR198" s="6">
        <v>30.0</v>
      </c>
      <c r="AS198" s="6">
        <v>37.0</v>
      </c>
      <c r="AT198" s="6">
        <v>0.0</v>
      </c>
      <c r="AU198" s="6">
        <v>0.0</v>
      </c>
      <c r="AV198" s="6">
        <v>0.0</v>
      </c>
      <c r="AW198" s="6">
        <v>11.0</v>
      </c>
      <c r="AX198" s="6">
        <v>0.0</v>
      </c>
      <c r="AY198" s="6">
        <v>11.0</v>
      </c>
      <c r="AZ198" s="6">
        <v>11.0</v>
      </c>
      <c r="BA198" s="6">
        <v>0.0</v>
      </c>
      <c r="BB198" s="6">
        <v>0.0</v>
      </c>
      <c r="BC198" s="7"/>
    </row>
    <row r="199">
      <c r="A199" s="3" t="s">
        <v>466</v>
      </c>
      <c r="B199" s="4" t="s">
        <v>611</v>
      </c>
      <c r="C199" s="4" t="s">
        <v>612</v>
      </c>
      <c r="D199" s="5">
        <v>46065.0</v>
      </c>
      <c r="E199" s="4"/>
      <c r="F199" s="5">
        <v>46065.0</v>
      </c>
      <c r="G199" s="4" t="s">
        <v>540</v>
      </c>
      <c r="H199" s="6">
        <v>14067.0</v>
      </c>
      <c r="I199" s="6">
        <v>10450.0</v>
      </c>
      <c r="J199" s="6">
        <v>59.0</v>
      </c>
      <c r="K199" s="7"/>
      <c r="L199" s="7"/>
      <c r="M199" s="7"/>
      <c r="N199" s="7"/>
      <c r="O199" s="8">
        <v>43.0</v>
      </c>
      <c r="P199" s="6">
        <v>128.0</v>
      </c>
      <c r="Q199" s="9" t="s">
        <v>613</v>
      </c>
      <c r="R199" s="6">
        <v>105.0</v>
      </c>
      <c r="S199" s="8" t="s">
        <v>59</v>
      </c>
      <c r="T199" s="8" t="s">
        <v>471</v>
      </c>
      <c r="U199" s="6">
        <v>1373.0</v>
      </c>
      <c r="V199" s="6">
        <v>9002.0</v>
      </c>
      <c r="W199" s="6">
        <v>3194.0</v>
      </c>
      <c r="X199" s="6">
        <v>7117.0</v>
      </c>
      <c r="Y199" s="6">
        <v>1149.0</v>
      </c>
      <c r="Z199" s="6">
        <v>2055.0</v>
      </c>
      <c r="AA199" s="6">
        <v>6906.0</v>
      </c>
      <c r="AB199" s="6">
        <v>224.0</v>
      </c>
      <c r="AC199" s="6">
        <v>1531.0</v>
      </c>
      <c r="AD199" s="6">
        <v>2693.0</v>
      </c>
      <c r="AE199" s="6">
        <v>9594.0</v>
      </c>
      <c r="AF199" s="6">
        <v>249.0</v>
      </c>
      <c r="AG199" s="6">
        <v>40.0</v>
      </c>
      <c r="AH199" s="6">
        <v>42.0</v>
      </c>
      <c r="AI199" s="6">
        <v>45.0</v>
      </c>
      <c r="AJ199" s="6">
        <v>4.0</v>
      </c>
      <c r="AK199" s="6">
        <v>7.0</v>
      </c>
      <c r="AL199" s="6">
        <v>11.0</v>
      </c>
      <c r="AM199" s="6">
        <v>41.0</v>
      </c>
      <c r="AN199" s="6">
        <v>0.0</v>
      </c>
      <c r="AO199" s="6">
        <v>16.0</v>
      </c>
      <c r="AP199" s="6">
        <v>25.0</v>
      </c>
      <c r="AQ199" s="6">
        <v>58.0</v>
      </c>
      <c r="AR199" s="6">
        <v>29.0</v>
      </c>
      <c r="AS199" s="6">
        <v>18.0</v>
      </c>
      <c r="AT199" s="6">
        <v>24.0</v>
      </c>
      <c r="AU199" s="6">
        <v>63.0</v>
      </c>
      <c r="AV199" s="6">
        <v>0.0</v>
      </c>
      <c r="AW199" s="6">
        <v>10.0</v>
      </c>
      <c r="AX199" s="6">
        <v>9.0</v>
      </c>
      <c r="AY199" s="6">
        <v>2.0</v>
      </c>
      <c r="AZ199" s="6">
        <v>1.0</v>
      </c>
      <c r="BA199" s="6">
        <v>1.0</v>
      </c>
      <c r="BB199" s="6">
        <v>8.0</v>
      </c>
      <c r="BC199" s="7"/>
    </row>
    <row r="200">
      <c r="A200" s="3" t="s">
        <v>466</v>
      </c>
      <c r="B200" s="4" t="s">
        <v>584</v>
      </c>
      <c r="C200" s="4" t="s">
        <v>585</v>
      </c>
      <c r="D200" s="5">
        <v>46062.0</v>
      </c>
      <c r="E200" s="4"/>
      <c r="F200" s="5">
        <v>46071.0</v>
      </c>
      <c r="G200" s="4" t="s">
        <v>144</v>
      </c>
      <c r="H200" s="6">
        <v>14788.0</v>
      </c>
      <c r="I200" s="6">
        <v>10394.0</v>
      </c>
      <c r="J200" s="6">
        <v>79.0</v>
      </c>
      <c r="K200" s="7"/>
      <c r="L200" s="7"/>
      <c r="M200" s="7"/>
      <c r="N200" s="7"/>
      <c r="O200" s="8">
        <v>98.0</v>
      </c>
      <c r="P200" s="6">
        <v>125.0</v>
      </c>
      <c r="Q200" s="9" t="s">
        <v>586</v>
      </c>
      <c r="R200" s="6">
        <v>124.0</v>
      </c>
      <c r="S200" s="8" t="s">
        <v>59</v>
      </c>
      <c r="T200" s="8" t="s">
        <v>595</v>
      </c>
      <c r="U200" s="6">
        <v>10394.0</v>
      </c>
      <c r="V200" s="6">
        <v>0.0</v>
      </c>
      <c r="W200" s="6">
        <v>10312.0</v>
      </c>
      <c r="X200" s="6">
        <v>95.0</v>
      </c>
      <c r="Y200" s="6">
        <v>10312.0</v>
      </c>
      <c r="Z200" s="6">
        <v>0.0</v>
      </c>
      <c r="AA200" s="6">
        <v>0.0</v>
      </c>
      <c r="AB200" s="6">
        <v>95.0</v>
      </c>
      <c r="AC200" s="6">
        <v>14689.0</v>
      </c>
      <c r="AD200" s="6">
        <v>0.0</v>
      </c>
      <c r="AE200" s="6">
        <v>0.0</v>
      </c>
      <c r="AF200" s="6">
        <v>99.0</v>
      </c>
      <c r="AG200" s="6">
        <v>98.0</v>
      </c>
      <c r="AH200" s="6"/>
      <c r="AI200" s="6"/>
      <c r="AJ200" s="6">
        <v>3.0</v>
      </c>
      <c r="AK200" s="6">
        <v>79.0</v>
      </c>
      <c r="AL200" s="6">
        <v>0.0</v>
      </c>
      <c r="AM200" s="6">
        <v>0.0</v>
      </c>
      <c r="AN200" s="6">
        <v>0.0</v>
      </c>
      <c r="AO200" s="6">
        <v>44.0</v>
      </c>
      <c r="AP200" s="6">
        <v>0.0</v>
      </c>
      <c r="AQ200" s="6">
        <v>0.0</v>
      </c>
      <c r="AR200" s="6">
        <v>81.0</v>
      </c>
      <c r="AS200" s="6">
        <v>124.0</v>
      </c>
      <c r="AT200" s="6">
        <v>0.0</v>
      </c>
      <c r="AU200" s="6">
        <v>0.0</v>
      </c>
      <c r="AV200" s="6">
        <v>0.0</v>
      </c>
      <c r="AW200" s="6">
        <v>8.0</v>
      </c>
      <c r="AX200" s="6">
        <v>0.0</v>
      </c>
      <c r="AY200" s="6">
        <v>8.0</v>
      </c>
      <c r="AZ200" s="6">
        <v>8.0</v>
      </c>
      <c r="BA200" s="6">
        <v>0.0</v>
      </c>
      <c r="BB200" s="6">
        <v>0.0</v>
      </c>
      <c r="BC200" s="7"/>
    </row>
    <row r="201">
      <c r="A201" s="3" t="s">
        <v>466</v>
      </c>
      <c r="B201" s="4" t="s">
        <v>614</v>
      </c>
      <c r="C201" s="4" t="s">
        <v>615</v>
      </c>
      <c r="D201" s="5">
        <v>46058.0</v>
      </c>
      <c r="E201" s="4"/>
      <c r="F201" s="5">
        <v>46058.0</v>
      </c>
      <c r="G201" s="4" t="s">
        <v>523</v>
      </c>
      <c r="H201" s="6">
        <v>17703.0</v>
      </c>
      <c r="I201" s="6">
        <v>10172.0</v>
      </c>
      <c r="J201" s="6">
        <v>122.0</v>
      </c>
      <c r="K201" s="7"/>
      <c r="L201" s="7"/>
      <c r="M201" s="7"/>
      <c r="N201" s="7"/>
      <c r="O201" s="8">
        <v>89.0</v>
      </c>
      <c r="P201" s="6">
        <v>27.0</v>
      </c>
      <c r="Q201" s="9" t="s">
        <v>616</v>
      </c>
      <c r="R201" s="6">
        <v>47.0</v>
      </c>
      <c r="S201" s="8" t="s">
        <v>59</v>
      </c>
      <c r="T201" s="8" t="s">
        <v>65</v>
      </c>
      <c r="U201" s="6">
        <v>201.0</v>
      </c>
      <c r="V201" s="6">
        <v>9948.0</v>
      </c>
      <c r="W201" s="6">
        <v>2888.0</v>
      </c>
      <c r="X201" s="6">
        <v>7238.0</v>
      </c>
      <c r="Y201" s="6">
        <v>191.0</v>
      </c>
      <c r="Z201" s="6">
        <v>2703.0</v>
      </c>
      <c r="AA201" s="6">
        <v>7235.0</v>
      </c>
      <c r="AB201" s="6">
        <v>10.0</v>
      </c>
      <c r="AC201" s="6">
        <v>288.0</v>
      </c>
      <c r="AD201" s="6">
        <v>4372.0</v>
      </c>
      <c r="AE201" s="6">
        <v>13028.0</v>
      </c>
      <c r="AF201" s="6">
        <v>15.0</v>
      </c>
      <c r="AG201" s="6">
        <v>75.0</v>
      </c>
      <c r="AH201" s="6">
        <v>80.0</v>
      </c>
      <c r="AI201" s="6">
        <v>93.0</v>
      </c>
      <c r="AJ201" s="6">
        <v>23.0</v>
      </c>
      <c r="AK201" s="6">
        <v>5.0</v>
      </c>
      <c r="AL201" s="6">
        <v>37.0</v>
      </c>
      <c r="AM201" s="6">
        <v>80.0</v>
      </c>
      <c r="AN201" s="6">
        <v>0.0</v>
      </c>
      <c r="AO201" s="6">
        <v>0.0</v>
      </c>
      <c r="AP201" s="6">
        <v>8.0</v>
      </c>
      <c r="AQ201" s="6">
        <v>18.0</v>
      </c>
      <c r="AR201" s="6">
        <v>1.0</v>
      </c>
      <c r="AS201" s="6">
        <v>1.0</v>
      </c>
      <c r="AT201" s="6">
        <v>20.0</v>
      </c>
      <c r="AU201" s="6">
        <v>26.0</v>
      </c>
      <c r="AV201" s="6">
        <v>0.0</v>
      </c>
      <c r="AW201" s="6">
        <v>6164.0</v>
      </c>
      <c r="AX201" s="6">
        <v>6152.0</v>
      </c>
      <c r="AY201" s="6">
        <v>1301.0</v>
      </c>
      <c r="AZ201" s="6">
        <v>7.0</v>
      </c>
      <c r="BA201" s="6">
        <v>1294.0</v>
      </c>
      <c r="BB201" s="6">
        <v>4872.0</v>
      </c>
      <c r="BC201" s="7"/>
    </row>
    <row r="202">
      <c r="A202" s="3" t="s">
        <v>617</v>
      </c>
      <c r="B202" s="4" t="s">
        <v>618</v>
      </c>
      <c r="C202" s="4" t="s">
        <v>619</v>
      </c>
      <c r="D202" s="5">
        <v>46034.0</v>
      </c>
      <c r="E202" s="4"/>
      <c r="F202" s="5">
        <v>46034.0</v>
      </c>
      <c r="G202" s="4" t="s">
        <v>620</v>
      </c>
      <c r="H202" s="6">
        <v>55636.0</v>
      </c>
      <c r="I202" s="6">
        <v>35074.0</v>
      </c>
      <c r="J202" s="6">
        <v>197.0</v>
      </c>
      <c r="K202" s="7"/>
      <c r="L202" s="7"/>
      <c r="M202" s="7"/>
      <c r="N202" s="7"/>
      <c r="O202" s="8">
        <v>83.0</v>
      </c>
      <c r="P202" s="6">
        <v>110.0</v>
      </c>
      <c r="Q202" s="9" t="s">
        <v>621</v>
      </c>
      <c r="R202" s="6">
        <v>173.0</v>
      </c>
      <c r="S202" s="8" t="s">
        <v>59</v>
      </c>
      <c r="T202" s="8" t="s">
        <v>65</v>
      </c>
      <c r="U202" s="6">
        <v>1113.0</v>
      </c>
      <c r="V202" s="6">
        <v>33975.0</v>
      </c>
      <c r="W202" s="6">
        <v>1770.0</v>
      </c>
      <c r="X202" s="6">
        <v>33127.0</v>
      </c>
      <c r="Y202" s="6">
        <v>1043.0</v>
      </c>
      <c r="Z202" s="6">
        <v>735.0</v>
      </c>
      <c r="AA202" s="6">
        <v>33070.0</v>
      </c>
      <c r="AB202" s="6">
        <v>70.0</v>
      </c>
      <c r="AC202" s="6">
        <v>1460.0</v>
      </c>
      <c r="AD202" s="6">
        <v>1100.0</v>
      </c>
      <c r="AE202" s="6">
        <v>52990.0</v>
      </c>
      <c r="AF202" s="6">
        <v>86.0</v>
      </c>
      <c r="AG202" s="6">
        <v>69.0</v>
      </c>
      <c r="AH202" s="6">
        <v>57.0</v>
      </c>
      <c r="AI202" s="6">
        <v>84.0</v>
      </c>
      <c r="AJ202" s="6">
        <v>12.0</v>
      </c>
      <c r="AK202" s="6">
        <v>11.0</v>
      </c>
      <c r="AL202" s="6">
        <v>15.0</v>
      </c>
      <c r="AM202" s="6">
        <v>171.0</v>
      </c>
      <c r="AN202" s="6">
        <v>0.0</v>
      </c>
      <c r="AO202" s="6">
        <v>5.0</v>
      </c>
      <c r="AP202" s="6">
        <v>1.0</v>
      </c>
      <c r="AQ202" s="6">
        <v>95.0</v>
      </c>
      <c r="AR202" s="6">
        <v>9.0</v>
      </c>
      <c r="AS202" s="6">
        <v>9.0</v>
      </c>
      <c r="AT202" s="6">
        <v>17.0</v>
      </c>
      <c r="AU202" s="6">
        <v>147.0</v>
      </c>
      <c r="AV202" s="6">
        <v>0.0</v>
      </c>
      <c r="AW202" s="6">
        <v>760.0</v>
      </c>
      <c r="AX202" s="6">
        <v>646.0</v>
      </c>
      <c r="AY202" s="6">
        <v>256.0</v>
      </c>
      <c r="AZ202" s="6">
        <v>105.0</v>
      </c>
      <c r="BA202" s="6">
        <v>151.0</v>
      </c>
      <c r="BB202" s="6">
        <v>495.0</v>
      </c>
      <c r="BC202" s="7"/>
    </row>
    <row r="203">
      <c r="A203" s="3" t="s">
        <v>617</v>
      </c>
      <c r="B203" s="4" t="s">
        <v>622</v>
      </c>
      <c r="C203" s="4" t="s">
        <v>623</v>
      </c>
      <c r="D203" s="5">
        <v>46044.0</v>
      </c>
      <c r="E203" s="4"/>
      <c r="F203" s="5">
        <v>46044.0</v>
      </c>
      <c r="G203" s="4" t="s">
        <v>624</v>
      </c>
      <c r="H203" s="6">
        <v>19987.0</v>
      </c>
      <c r="I203" s="6">
        <v>12568.0</v>
      </c>
      <c r="J203" s="6">
        <v>72.0</v>
      </c>
      <c r="K203" s="6">
        <v>37.0</v>
      </c>
      <c r="L203" s="6">
        <v>17.0</v>
      </c>
      <c r="M203" s="6">
        <v>0.0</v>
      </c>
      <c r="N203" s="6">
        <v>0.0</v>
      </c>
      <c r="O203" s="8">
        <v>98.0</v>
      </c>
      <c r="P203" s="6">
        <v>90.0</v>
      </c>
      <c r="Q203" s="9" t="s">
        <v>625</v>
      </c>
      <c r="R203" s="6">
        <v>103.0</v>
      </c>
      <c r="S203" s="8" t="s">
        <v>59</v>
      </c>
      <c r="T203" s="8" t="s">
        <v>65</v>
      </c>
      <c r="U203" s="6">
        <v>7943.0</v>
      </c>
      <c r="V203" s="6">
        <v>4746.0</v>
      </c>
      <c r="W203" s="6">
        <v>9362.0</v>
      </c>
      <c r="X203" s="6">
        <v>3208.0</v>
      </c>
      <c r="Y203" s="6">
        <v>7866.0</v>
      </c>
      <c r="Z203" s="6">
        <v>1601.0</v>
      </c>
      <c r="AA203" s="6">
        <v>3174.0</v>
      </c>
      <c r="AB203" s="6">
        <v>61.0</v>
      </c>
      <c r="AC203" s="6">
        <v>12308.0</v>
      </c>
      <c r="AD203" s="6">
        <v>2439.0</v>
      </c>
      <c r="AE203" s="6">
        <v>5168.0</v>
      </c>
      <c r="AF203" s="6">
        <v>72.0</v>
      </c>
      <c r="AG203" s="6">
        <v>92.0</v>
      </c>
      <c r="AH203" s="6">
        <v>99.0</v>
      </c>
      <c r="AI203" s="6">
        <v>110.0</v>
      </c>
      <c r="AJ203" s="6">
        <v>11.0</v>
      </c>
      <c r="AK203" s="6">
        <v>42.0</v>
      </c>
      <c r="AL203" s="6">
        <v>9.0</v>
      </c>
      <c r="AM203" s="6">
        <v>21.0</v>
      </c>
      <c r="AN203" s="6">
        <v>0.0</v>
      </c>
      <c r="AO203" s="6">
        <v>24.0</v>
      </c>
      <c r="AP203" s="6">
        <v>11.0</v>
      </c>
      <c r="AQ203" s="6">
        <v>24.0</v>
      </c>
      <c r="AR203" s="6">
        <v>31.0</v>
      </c>
      <c r="AS203" s="6">
        <v>70.0</v>
      </c>
      <c r="AT203" s="6">
        <v>15.0</v>
      </c>
      <c r="AU203" s="6">
        <v>18.0</v>
      </c>
      <c r="AV203" s="6">
        <v>0.0</v>
      </c>
      <c r="AW203" s="6">
        <v>615.0</v>
      </c>
      <c r="AX203" s="6">
        <v>6.0</v>
      </c>
      <c r="AY203" s="6">
        <v>611.0</v>
      </c>
      <c r="AZ203" s="6">
        <v>608.0</v>
      </c>
      <c r="BA203" s="6">
        <v>3.0</v>
      </c>
      <c r="BB203" s="6">
        <v>3.0</v>
      </c>
      <c r="BC203" s="7"/>
    </row>
    <row r="204">
      <c r="A204" s="3" t="s">
        <v>617</v>
      </c>
      <c r="B204" s="4" t="s">
        <v>626</v>
      </c>
      <c r="C204" s="4" t="s">
        <v>627</v>
      </c>
      <c r="D204" s="5">
        <v>46049.0</v>
      </c>
      <c r="E204" s="4"/>
      <c r="F204" s="5">
        <v>46053.0</v>
      </c>
      <c r="G204" s="4" t="s">
        <v>628</v>
      </c>
      <c r="H204" s="6">
        <v>13305.0</v>
      </c>
      <c r="I204" s="6">
        <v>9212.0</v>
      </c>
      <c r="J204" s="6">
        <v>62.0</v>
      </c>
      <c r="K204" s="7"/>
      <c r="L204" s="7"/>
      <c r="M204" s="7"/>
      <c r="N204" s="7"/>
      <c r="O204" s="8">
        <v>78.0</v>
      </c>
      <c r="P204" s="6">
        <v>63.0</v>
      </c>
      <c r="Q204" s="9" t="s">
        <v>629</v>
      </c>
      <c r="R204" s="6">
        <v>65.0</v>
      </c>
      <c r="S204" s="10"/>
      <c r="T204" s="10"/>
      <c r="U204" s="6">
        <v>9212.0</v>
      </c>
      <c r="V204" s="6">
        <v>0.0</v>
      </c>
      <c r="W204" s="6">
        <v>9202.0</v>
      </c>
      <c r="X204" s="6">
        <v>18.0</v>
      </c>
      <c r="Y204" s="6">
        <v>9202.0</v>
      </c>
      <c r="Z204" s="6">
        <v>0.0</v>
      </c>
      <c r="AA204" s="6">
        <v>0.0</v>
      </c>
      <c r="AB204" s="6">
        <v>18.0</v>
      </c>
      <c r="AC204" s="6">
        <v>13284.0</v>
      </c>
      <c r="AD204" s="6">
        <v>0.0</v>
      </c>
      <c r="AE204" s="6">
        <v>0.0</v>
      </c>
      <c r="AF204" s="6">
        <v>21.0</v>
      </c>
      <c r="AG204" s="6">
        <v>78.0</v>
      </c>
      <c r="AH204" s="6"/>
      <c r="AI204" s="6"/>
      <c r="AJ204" s="6">
        <v>3.0</v>
      </c>
      <c r="AK204" s="6">
        <v>62.0</v>
      </c>
      <c r="AL204" s="6">
        <v>0.0</v>
      </c>
      <c r="AM204" s="6">
        <v>0.0</v>
      </c>
      <c r="AN204" s="6">
        <v>0.0</v>
      </c>
      <c r="AO204" s="6">
        <v>31.0</v>
      </c>
      <c r="AP204" s="6">
        <v>0.0</v>
      </c>
      <c r="AQ204" s="6">
        <v>0.0</v>
      </c>
      <c r="AR204" s="6">
        <v>32.0</v>
      </c>
      <c r="AS204" s="6">
        <v>65.0</v>
      </c>
      <c r="AT204" s="6">
        <v>0.0</v>
      </c>
      <c r="AU204" s="6">
        <v>0.0</v>
      </c>
      <c r="AV204" s="6">
        <v>0.0</v>
      </c>
      <c r="AW204" s="6">
        <v>54.0</v>
      </c>
      <c r="AX204" s="6">
        <v>0.0</v>
      </c>
      <c r="AY204" s="6">
        <v>53.0</v>
      </c>
      <c r="AZ204" s="6">
        <v>53.0</v>
      </c>
      <c r="BA204" s="6">
        <v>0.0</v>
      </c>
      <c r="BB204" s="6">
        <v>0.0</v>
      </c>
      <c r="BC204" s="7"/>
    </row>
    <row r="205">
      <c r="A205" s="3" t="s">
        <v>617</v>
      </c>
      <c r="B205" s="4" t="s">
        <v>630</v>
      </c>
      <c r="C205" s="4" t="s">
        <v>631</v>
      </c>
      <c r="D205" s="5">
        <v>46048.0</v>
      </c>
      <c r="E205" s="4"/>
      <c r="F205" s="5">
        <v>46048.0</v>
      </c>
      <c r="G205" s="4" t="s">
        <v>632</v>
      </c>
      <c r="H205" s="6">
        <v>13075.0</v>
      </c>
      <c r="I205" s="6">
        <v>8788.0</v>
      </c>
      <c r="J205" s="6">
        <v>62.0</v>
      </c>
      <c r="K205" s="6">
        <v>32.0</v>
      </c>
      <c r="L205" s="6">
        <v>15.0</v>
      </c>
      <c r="M205" s="6">
        <v>0.0</v>
      </c>
      <c r="N205" s="6">
        <v>0.0</v>
      </c>
      <c r="O205" s="8">
        <v>52.0</v>
      </c>
      <c r="P205" s="6">
        <v>33.0</v>
      </c>
      <c r="Q205" s="9" t="s">
        <v>633</v>
      </c>
      <c r="R205" s="6">
        <v>51.0</v>
      </c>
      <c r="S205" s="8" t="s">
        <v>59</v>
      </c>
      <c r="T205" s="8" t="s">
        <v>65</v>
      </c>
      <c r="U205" s="6">
        <v>1247.0</v>
      </c>
      <c r="V205" s="6">
        <v>7620.0</v>
      </c>
      <c r="W205" s="6">
        <v>2394.0</v>
      </c>
      <c r="X205" s="6">
        <v>6409.0</v>
      </c>
      <c r="Y205" s="6">
        <v>1128.0</v>
      </c>
      <c r="Z205" s="6">
        <v>1279.0</v>
      </c>
      <c r="AA205" s="6">
        <v>6328.0</v>
      </c>
      <c r="AB205" s="6">
        <v>119.0</v>
      </c>
      <c r="AC205" s="6">
        <v>1527.0</v>
      </c>
      <c r="AD205" s="6">
        <v>1902.0</v>
      </c>
      <c r="AE205" s="6">
        <v>9525.0</v>
      </c>
      <c r="AF205" s="6">
        <v>121.0</v>
      </c>
      <c r="AG205" s="6">
        <v>47.0</v>
      </c>
      <c r="AH205" s="6">
        <v>53.0</v>
      </c>
      <c r="AI205" s="6">
        <v>53.0</v>
      </c>
      <c r="AJ205" s="6">
        <v>2.0</v>
      </c>
      <c r="AK205" s="6">
        <v>9.0</v>
      </c>
      <c r="AL205" s="6">
        <v>12.0</v>
      </c>
      <c r="AM205" s="6">
        <v>41.0</v>
      </c>
      <c r="AN205" s="6">
        <v>0.0</v>
      </c>
      <c r="AO205" s="6">
        <v>1.0</v>
      </c>
      <c r="AP205" s="6">
        <v>6.0</v>
      </c>
      <c r="AQ205" s="6">
        <v>22.0</v>
      </c>
      <c r="AR205" s="6">
        <v>4.0</v>
      </c>
      <c r="AS205" s="6">
        <v>10.0</v>
      </c>
      <c r="AT205" s="6">
        <v>12.0</v>
      </c>
      <c r="AU205" s="6">
        <v>29.0</v>
      </c>
      <c r="AV205" s="6">
        <v>0.0</v>
      </c>
      <c r="AW205" s="6">
        <v>1232.0</v>
      </c>
      <c r="AX205" s="6">
        <v>1217.0</v>
      </c>
      <c r="AY205" s="6">
        <v>366.0</v>
      </c>
      <c r="AZ205" s="6">
        <v>14.0</v>
      </c>
      <c r="BA205" s="6">
        <v>352.0</v>
      </c>
      <c r="BB205" s="6">
        <v>865.0</v>
      </c>
      <c r="BC205" s="7"/>
    </row>
    <row r="206">
      <c r="A206" s="3" t="s">
        <v>617</v>
      </c>
      <c r="B206" s="4" t="s">
        <v>626</v>
      </c>
      <c r="C206" s="4" t="s">
        <v>627</v>
      </c>
      <c r="D206" s="5">
        <v>46049.0</v>
      </c>
      <c r="E206" s="4"/>
      <c r="F206" s="5">
        <v>46049.0</v>
      </c>
      <c r="G206" s="4" t="s">
        <v>628</v>
      </c>
      <c r="H206" s="6">
        <v>10723.0</v>
      </c>
      <c r="I206" s="6">
        <v>7154.0</v>
      </c>
      <c r="J206" s="6">
        <v>56.0</v>
      </c>
      <c r="K206" s="7"/>
      <c r="L206" s="7"/>
      <c r="M206" s="7"/>
      <c r="N206" s="7"/>
      <c r="O206" s="8">
        <v>81.0</v>
      </c>
      <c r="P206" s="6">
        <v>62.0</v>
      </c>
      <c r="Q206" s="9" t="s">
        <v>629</v>
      </c>
      <c r="R206" s="6">
        <v>59.0</v>
      </c>
      <c r="S206" s="10"/>
      <c r="T206" s="10"/>
      <c r="U206" s="6">
        <v>7154.0</v>
      </c>
      <c r="V206" s="6">
        <v>0.0</v>
      </c>
      <c r="W206" s="6">
        <v>7137.0</v>
      </c>
      <c r="X206" s="6">
        <v>13.0</v>
      </c>
      <c r="Y206" s="6">
        <v>7137.0</v>
      </c>
      <c r="Z206" s="6">
        <v>0.0</v>
      </c>
      <c r="AA206" s="6">
        <v>0.0</v>
      </c>
      <c r="AB206" s="6">
        <v>13.0</v>
      </c>
      <c r="AC206" s="6">
        <v>10709.0</v>
      </c>
      <c r="AD206" s="6">
        <v>0.0</v>
      </c>
      <c r="AE206" s="6">
        <v>0.0</v>
      </c>
      <c r="AF206" s="6">
        <v>14.0</v>
      </c>
      <c r="AG206" s="6">
        <v>81.0</v>
      </c>
      <c r="AH206" s="6"/>
      <c r="AI206" s="6"/>
      <c r="AJ206" s="6">
        <v>2.0</v>
      </c>
      <c r="AK206" s="6">
        <v>56.0</v>
      </c>
      <c r="AL206" s="6">
        <v>0.0</v>
      </c>
      <c r="AM206" s="6">
        <v>0.0</v>
      </c>
      <c r="AN206" s="6">
        <v>0.0</v>
      </c>
      <c r="AO206" s="6">
        <v>37.0</v>
      </c>
      <c r="AP206" s="6">
        <v>0.0</v>
      </c>
      <c r="AQ206" s="6">
        <v>0.0</v>
      </c>
      <c r="AR206" s="6">
        <v>25.0</v>
      </c>
      <c r="AS206" s="6">
        <v>59.0</v>
      </c>
      <c r="AT206" s="6">
        <v>0.0</v>
      </c>
      <c r="AU206" s="6">
        <v>0.0</v>
      </c>
      <c r="AV206" s="6">
        <v>0.0</v>
      </c>
      <c r="AW206" s="6">
        <v>6.0</v>
      </c>
      <c r="AX206" s="6">
        <v>0.0</v>
      </c>
      <c r="AY206" s="6">
        <v>5.0</v>
      </c>
      <c r="AZ206" s="6">
        <v>5.0</v>
      </c>
      <c r="BA206" s="6">
        <v>0.0</v>
      </c>
      <c r="BB206" s="6">
        <v>0.0</v>
      </c>
      <c r="BC206" s="7"/>
    </row>
    <row r="207">
      <c r="A207" s="3" t="s">
        <v>617</v>
      </c>
      <c r="B207" s="4" t="s">
        <v>634</v>
      </c>
      <c r="C207" s="4" t="s">
        <v>635</v>
      </c>
      <c r="D207" s="5">
        <v>46026.0</v>
      </c>
      <c r="E207" s="4"/>
      <c r="F207" s="5">
        <v>46027.0</v>
      </c>
      <c r="G207" s="4" t="s">
        <v>620</v>
      </c>
      <c r="H207" s="6">
        <v>9850.0</v>
      </c>
      <c r="I207" s="6">
        <v>6433.0</v>
      </c>
      <c r="J207" s="6">
        <v>34.0</v>
      </c>
      <c r="K207" s="7"/>
      <c r="L207" s="7"/>
      <c r="M207" s="7"/>
      <c r="N207" s="7"/>
      <c r="O207" s="8">
        <v>37.0</v>
      </c>
      <c r="P207" s="6">
        <v>30.0</v>
      </c>
      <c r="Q207" s="9" t="s">
        <v>636</v>
      </c>
      <c r="R207" s="6">
        <v>23.0</v>
      </c>
      <c r="S207" s="8" t="s">
        <v>59</v>
      </c>
      <c r="T207" s="8" t="s">
        <v>65</v>
      </c>
      <c r="U207" s="6">
        <v>2512.0</v>
      </c>
      <c r="V207" s="6">
        <v>3916.0</v>
      </c>
      <c r="W207" s="6">
        <v>3548.0</v>
      </c>
      <c r="X207" s="6">
        <v>2834.0</v>
      </c>
      <c r="Y207" s="6">
        <v>2312.0</v>
      </c>
      <c r="Z207" s="6">
        <v>1271.0</v>
      </c>
      <c r="AA207" s="6">
        <v>2645.0</v>
      </c>
      <c r="AB207" s="6">
        <v>200.0</v>
      </c>
      <c r="AC207" s="6">
        <v>3308.0</v>
      </c>
      <c r="AD207" s="6">
        <v>2038.0</v>
      </c>
      <c r="AE207" s="6">
        <v>4283.0</v>
      </c>
      <c r="AF207" s="6">
        <v>221.0</v>
      </c>
      <c r="AG207" s="6">
        <v>33.0</v>
      </c>
      <c r="AH207" s="6">
        <v>39.0</v>
      </c>
      <c r="AI207" s="6">
        <v>43.0</v>
      </c>
      <c r="AJ207" s="6">
        <v>3.0</v>
      </c>
      <c r="AK207" s="6">
        <v>13.0</v>
      </c>
      <c r="AL207" s="6">
        <v>5.0</v>
      </c>
      <c r="AM207" s="6">
        <v>16.0</v>
      </c>
      <c r="AN207" s="6">
        <v>0.0</v>
      </c>
      <c r="AO207" s="6">
        <v>7.0</v>
      </c>
      <c r="AP207" s="6">
        <v>3.0</v>
      </c>
      <c r="AQ207" s="6">
        <v>10.0</v>
      </c>
      <c r="AR207" s="6">
        <v>10.0</v>
      </c>
      <c r="AS207" s="6">
        <v>9.0</v>
      </c>
      <c r="AT207" s="6">
        <v>6.0</v>
      </c>
      <c r="AU207" s="6">
        <v>8.0</v>
      </c>
      <c r="AV207" s="6">
        <v>0.0</v>
      </c>
      <c r="AW207" s="6">
        <v>404.0</v>
      </c>
      <c r="AX207" s="6">
        <v>13.0</v>
      </c>
      <c r="AY207" s="6">
        <v>392.0</v>
      </c>
      <c r="AZ207" s="6">
        <v>391.0</v>
      </c>
      <c r="BA207" s="6">
        <v>1.0</v>
      </c>
      <c r="BB207" s="6">
        <v>12.0</v>
      </c>
      <c r="BC207" s="7"/>
    </row>
    <row r="208">
      <c r="A208" s="3" t="s">
        <v>617</v>
      </c>
      <c r="B208" s="4" t="s">
        <v>637</v>
      </c>
      <c r="C208" s="4" t="s">
        <v>638</v>
      </c>
      <c r="D208" s="5">
        <v>46044.0</v>
      </c>
      <c r="E208" s="4"/>
      <c r="F208" s="5">
        <v>46045.0</v>
      </c>
      <c r="G208" s="4" t="s">
        <v>620</v>
      </c>
      <c r="H208" s="6">
        <v>7842.0</v>
      </c>
      <c r="I208" s="6">
        <v>5986.0</v>
      </c>
      <c r="J208" s="6">
        <v>35.0</v>
      </c>
      <c r="K208" s="6">
        <v>14.0</v>
      </c>
      <c r="L208" s="6">
        <v>7.0</v>
      </c>
      <c r="M208" s="6">
        <v>0.0</v>
      </c>
      <c r="N208" s="6">
        <v>0.0</v>
      </c>
      <c r="O208" s="8">
        <v>38.0</v>
      </c>
      <c r="P208" s="6">
        <v>16.0</v>
      </c>
      <c r="Q208" s="9" t="s">
        <v>639</v>
      </c>
      <c r="R208" s="6">
        <v>16.0</v>
      </c>
      <c r="S208" s="8" t="s">
        <v>59</v>
      </c>
      <c r="T208" s="8" t="s">
        <v>65</v>
      </c>
      <c r="U208" s="6">
        <v>142.0</v>
      </c>
      <c r="V208" s="6">
        <v>5837.0</v>
      </c>
      <c r="W208" s="6">
        <v>864.0</v>
      </c>
      <c r="X208" s="6">
        <v>5144.0</v>
      </c>
      <c r="Y208" s="6">
        <v>140.0</v>
      </c>
      <c r="Z208" s="6">
        <v>725.0</v>
      </c>
      <c r="AA208" s="6">
        <v>5144.0</v>
      </c>
      <c r="AB208" s="6">
        <v>2.0</v>
      </c>
      <c r="AC208" s="6">
        <v>163.0</v>
      </c>
      <c r="AD208" s="6">
        <v>875.0</v>
      </c>
      <c r="AE208" s="6">
        <v>6801.0</v>
      </c>
      <c r="AF208" s="6">
        <v>3.0</v>
      </c>
      <c r="AG208" s="6">
        <v>53.0</v>
      </c>
      <c r="AH208" s="6">
        <v>51.0</v>
      </c>
      <c r="AI208" s="6">
        <v>36.0</v>
      </c>
      <c r="AJ208" s="6">
        <v>8.0</v>
      </c>
      <c r="AK208" s="6">
        <v>3.0</v>
      </c>
      <c r="AL208" s="6">
        <v>2.0</v>
      </c>
      <c r="AM208" s="6">
        <v>30.0</v>
      </c>
      <c r="AN208" s="6">
        <v>0.0</v>
      </c>
      <c r="AO208" s="6">
        <v>0.0</v>
      </c>
      <c r="AP208" s="6">
        <v>3.0</v>
      </c>
      <c r="AQ208" s="6">
        <v>13.0</v>
      </c>
      <c r="AR208" s="6">
        <v>0.0</v>
      </c>
      <c r="AS208" s="6">
        <v>0.0</v>
      </c>
      <c r="AT208" s="6">
        <v>2.0</v>
      </c>
      <c r="AU208" s="6">
        <v>14.0</v>
      </c>
      <c r="AV208" s="6">
        <v>0.0</v>
      </c>
      <c r="AW208" s="6">
        <v>24.0</v>
      </c>
      <c r="AX208" s="6">
        <v>24.0</v>
      </c>
      <c r="AY208" s="6">
        <v>0.0</v>
      </c>
      <c r="AZ208" s="6">
        <v>0.0</v>
      </c>
      <c r="BA208" s="6">
        <v>0.0</v>
      </c>
      <c r="BB208" s="6">
        <v>24.0</v>
      </c>
      <c r="BC208" s="7"/>
    </row>
    <row r="209">
      <c r="A209" s="3" t="s">
        <v>617</v>
      </c>
      <c r="B209" s="4" t="s">
        <v>640</v>
      </c>
      <c r="C209" s="4" t="s">
        <v>641</v>
      </c>
      <c r="D209" s="5">
        <v>46024.0</v>
      </c>
      <c r="E209" s="4"/>
      <c r="F209" s="5">
        <v>46025.0</v>
      </c>
      <c r="G209" s="4" t="s">
        <v>642</v>
      </c>
      <c r="H209" s="6">
        <v>8551.0</v>
      </c>
      <c r="I209" s="6">
        <v>5964.0</v>
      </c>
      <c r="J209" s="6">
        <v>85.0</v>
      </c>
      <c r="K209" s="6">
        <v>52.0</v>
      </c>
      <c r="L209" s="6">
        <v>11.0</v>
      </c>
      <c r="M209" s="6">
        <v>0.0</v>
      </c>
      <c r="N209" s="6">
        <v>0.0</v>
      </c>
      <c r="O209" s="8">
        <v>71.0</v>
      </c>
      <c r="P209" s="6">
        <v>22.0</v>
      </c>
      <c r="Q209" s="9" t="s">
        <v>643</v>
      </c>
      <c r="R209" s="6">
        <v>58.0</v>
      </c>
      <c r="S209" s="8" t="s">
        <v>59</v>
      </c>
      <c r="T209" s="8" t="s">
        <v>65</v>
      </c>
      <c r="U209" s="6">
        <v>445.0</v>
      </c>
      <c r="V209" s="6">
        <v>5544.0</v>
      </c>
      <c r="W209" s="6">
        <v>1435.0</v>
      </c>
      <c r="X209" s="6">
        <v>4514.0</v>
      </c>
      <c r="Y209" s="6">
        <v>434.0</v>
      </c>
      <c r="Z209" s="6">
        <v>1017.0</v>
      </c>
      <c r="AA209" s="6">
        <v>4504.0</v>
      </c>
      <c r="AB209" s="6">
        <v>11.0</v>
      </c>
      <c r="AC209" s="6">
        <v>564.0</v>
      </c>
      <c r="AD209" s="6">
        <v>1570.0</v>
      </c>
      <c r="AE209" s="6">
        <v>6405.0</v>
      </c>
      <c r="AF209" s="6">
        <v>12.0</v>
      </c>
      <c r="AG209" s="6">
        <v>81.0</v>
      </c>
      <c r="AH209" s="6">
        <v>94.0</v>
      </c>
      <c r="AI209" s="6">
        <v>65.0</v>
      </c>
      <c r="AJ209" s="6">
        <v>5.0</v>
      </c>
      <c r="AK209" s="6">
        <v>6.0</v>
      </c>
      <c r="AL209" s="6">
        <v>28.0</v>
      </c>
      <c r="AM209" s="6">
        <v>51.0</v>
      </c>
      <c r="AN209" s="6">
        <v>0.0</v>
      </c>
      <c r="AO209" s="6">
        <v>0.0</v>
      </c>
      <c r="AP209" s="6">
        <v>7.0</v>
      </c>
      <c r="AQ209" s="6">
        <v>13.0</v>
      </c>
      <c r="AR209" s="6">
        <v>2.0</v>
      </c>
      <c r="AS209" s="6">
        <v>12.0</v>
      </c>
      <c r="AT209" s="6">
        <v>18.0</v>
      </c>
      <c r="AU209" s="6">
        <v>28.0</v>
      </c>
      <c r="AV209" s="6">
        <v>0.0</v>
      </c>
      <c r="AW209" s="6">
        <v>24.0</v>
      </c>
      <c r="AX209" s="6">
        <v>23.0</v>
      </c>
      <c r="AY209" s="6">
        <v>1.0</v>
      </c>
      <c r="AZ209" s="6">
        <v>1.0</v>
      </c>
      <c r="BA209" s="6">
        <v>0.0</v>
      </c>
      <c r="BB209" s="6">
        <v>23.0</v>
      </c>
      <c r="BC209" s="7"/>
    </row>
    <row r="210">
      <c r="A210" s="3" t="s">
        <v>617</v>
      </c>
      <c r="B210" s="4" t="s">
        <v>644</v>
      </c>
      <c r="C210" s="4" t="s">
        <v>645</v>
      </c>
      <c r="D210" s="5">
        <v>46042.0</v>
      </c>
      <c r="E210" s="4"/>
      <c r="F210" s="5">
        <v>46042.0</v>
      </c>
      <c r="G210" s="4" t="s">
        <v>646</v>
      </c>
      <c r="H210" s="6">
        <v>8104.0</v>
      </c>
      <c r="I210" s="6">
        <v>5875.0</v>
      </c>
      <c r="J210" s="6">
        <v>133.0</v>
      </c>
      <c r="K210" s="7"/>
      <c r="L210" s="7"/>
      <c r="M210" s="7"/>
      <c r="N210" s="7"/>
      <c r="O210" s="8">
        <v>53.0</v>
      </c>
      <c r="P210" s="6">
        <v>41.0</v>
      </c>
      <c r="Q210" s="9" t="s">
        <v>647</v>
      </c>
      <c r="R210" s="6">
        <v>109.0</v>
      </c>
      <c r="S210" s="10"/>
      <c r="T210" s="10"/>
      <c r="U210" s="6">
        <v>5875.0</v>
      </c>
      <c r="V210" s="6">
        <v>0.0</v>
      </c>
      <c r="W210" s="6">
        <v>5618.0</v>
      </c>
      <c r="X210" s="6">
        <v>264.0</v>
      </c>
      <c r="Y210" s="6">
        <v>5618.0</v>
      </c>
      <c r="Z210" s="6">
        <v>0.0</v>
      </c>
      <c r="AA210" s="6">
        <v>0.0</v>
      </c>
      <c r="AB210" s="6">
        <v>264.0</v>
      </c>
      <c r="AC210" s="6">
        <v>7828.0</v>
      </c>
      <c r="AD210" s="6">
        <v>0.0</v>
      </c>
      <c r="AE210" s="6">
        <v>0.0</v>
      </c>
      <c r="AF210" s="6">
        <v>276.0</v>
      </c>
      <c r="AG210" s="6">
        <v>55.0</v>
      </c>
      <c r="AH210" s="6"/>
      <c r="AI210" s="6"/>
      <c r="AJ210" s="6">
        <v>2.0</v>
      </c>
      <c r="AK210" s="6">
        <v>133.0</v>
      </c>
      <c r="AL210" s="6">
        <v>0.0</v>
      </c>
      <c r="AM210" s="6">
        <v>0.0</v>
      </c>
      <c r="AN210" s="6">
        <v>0.0</v>
      </c>
      <c r="AO210" s="6">
        <v>26.0</v>
      </c>
      <c r="AP210" s="6">
        <v>0.0</v>
      </c>
      <c r="AQ210" s="6">
        <v>0.0</v>
      </c>
      <c r="AR210" s="6">
        <v>15.0</v>
      </c>
      <c r="AS210" s="6">
        <v>109.0</v>
      </c>
      <c r="AT210" s="6">
        <v>0.0</v>
      </c>
      <c r="AU210" s="6">
        <v>0.0</v>
      </c>
      <c r="AV210" s="6">
        <v>0.0</v>
      </c>
      <c r="AW210" s="6">
        <v>681.0</v>
      </c>
      <c r="AX210" s="6">
        <v>0.0</v>
      </c>
      <c r="AY210" s="6">
        <v>679.0</v>
      </c>
      <c r="AZ210" s="6">
        <v>679.0</v>
      </c>
      <c r="BA210" s="6">
        <v>0.0</v>
      </c>
      <c r="BB210" s="6">
        <v>0.0</v>
      </c>
      <c r="BC210" s="7"/>
    </row>
    <row r="211">
      <c r="A211" s="3" t="s">
        <v>617</v>
      </c>
      <c r="B211" s="4" t="s">
        <v>648</v>
      </c>
      <c r="C211" s="4" t="s">
        <v>649</v>
      </c>
      <c r="D211" s="5">
        <v>46028.0</v>
      </c>
      <c r="E211" s="4"/>
      <c r="F211" s="5">
        <v>46029.0</v>
      </c>
      <c r="G211" s="4" t="s">
        <v>620</v>
      </c>
      <c r="H211" s="6">
        <v>7391.0</v>
      </c>
      <c r="I211" s="6">
        <v>5569.0</v>
      </c>
      <c r="J211" s="6">
        <v>25.0</v>
      </c>
      <c r="K211" s="7"/>
      <c r="L211" s="7"/>
      <c r="M211" s="7"/>
      <c r="N211" s="7"/>
      <c r="O211" s="8">
        <v>56.0</v>
      </c>
      <c r="P211" s="6">
        <v>22.0</v>
      </c>
      <c r="Q211" s="9" t="s">
        <v>650</v>
      </c>
      <c r="R211" s="6">
        <v>16.0</v>
      </c>
      <c r="S211" s="10"/>
      <c r="T211" s="10"/>
      <c r="U211" s="6">
        <v>4.0</v>
      </c>
      <c r="V211" s="6">
        <v>5561.0</v>
      </c>
      <c r="W211" s="6">
        <v>1257.0</v>
      </c>
      <c r="X211" s="6">
        <v>4305.0</v>
      </c>
      <c r="Y211" s="6">
        <v>3.0</v>
      </c>
      <c r="Z211" s="6">
        <v>1254.0</v>
      </c>
      <c r="AA211" s="6">
        <v>4305.0</v>
      </c>
      <c r="AB211" s="6">
        <v>1.0</v>
      </c>
      <c r="AC211" s="6">
        <v>3.0</v>
      </c>
      <c r="AD211" s="6">
        <v>1674.0</v>
      </c>
      <c r="AE211" s="6">
        <v>5713.0</v>
      </c>
      <c r="AF211" s="6">
        <v>1.0</v>
      </c>
      <c r="AG211" s="6">
        <v>29.0</v>
      </c>
      <c r="AH211" s="6">
        <v>53.0</v>
      </c>
      <c r="AI211" s="6">
        <v>57.0</v>
      </c>
      <c r="AJ211" s="6">
        <v>1.0</v>
      </c>
      <c r="AK211" s="6">
        <v>0.0</v>
      </c>
      <c r="AL211" s="6">
        <v>9.0</v>
      </c>
      <c r="AM211" s="6">
        <v>16.0</v>
      </c>
      <c r="AN211" s="6">
        <v>0.0</v>
      </c>
      <c r="AO211" s="6">
        <v>0.0</v>
      </c>
      <c r="AP211" s="6">
        <v>4.0</v>
      </c>
      <c r="AQ211" s="6">
        <v>18.0</v>
      </c>
      <c r="AR211" s="6">
        <v>0.0</v>
      </c>
      <c r="AS211" s="6">
        <v>0.0</v>
      </c>
      <c r="AT211" s="6">
        <v>4.0</v>
      </c>
      <c r="AU211" s="6">
        <v>12.0</v>
      </c>
      <c r="AV211" s="6">
        <v>0.0</v>
      </c>
      <c r="AW211" s="6">
        <v>8.0</v>
      </c>
      <c r="AX211" s="6">
        <v>8.0</v>
      </c>
      <c r="AY211" s="6">
        <v>1.0</v>
      </c>
      <c r="AZ211" s="6">
        <v>0.0</v>
      </c>
      <c r="BA211" s="6">
        <v>1.0</v>
      </c>
      <c r="BB211" s="6">
        <v>7.0</v>
      </c>
      <c r="BC211" s="7"/>
    </row>
    <row r="212">
      <c r="A212" s="3" t="s">
        <v>617</v>
      </c>
      <c r="B212" s="4" t="s">
        <v>651</v>
      </c>
      <c r="C212" s="4" t="s">
        <v>652</v>
      </c>
      <c r="D212" s="5">
        <v>46025.0</v>
      </c>
      <c r="E212" s="4"/>
      <c r="F212" s="5">
        <v>46026.0</v>
      </c>
      <c r="G212" s="4" t="s">
        <v>624</v>
      </c>
      <c r="H212" s="6">
        <v>7431.0</v>
      </c>
      <c r="I212" s="6">
        <v>5357.0</v>
      </c>
      <c r="J212" s="6">
        <v>25.0</v>
      </c>
      <c r="K212" s="7"/>
      <c r="L212" s="7"/>
      <c r="M212" s="7"/>
      <c r="N212" s="7"/>
      <c r="O212" s="8">
        <v>57.0</v>
      </c>
      <c r="P212" s="6">
        <v>33.0</v>
      </c>
      <c r="Q212" s="9" t="s">
        <v>653</v>
      </c>
      <c r="R212" s="6">
        <v>58.0</v>
      </c>
      <c r="S212" s="10"/>
      <c r="T212" s="10"/>
      <c r="U212" s="6">
        <v>51.0</v>
      </c>
      <c r="V212" s="6">
        <v>5297.0</v>
      </c>
      <c r="W212" s="6">
        <v>2415.0</v>
      </c>
      <c r="X212" s="6">
        <v>2886.0</v>
      </c>
      <c r="Y212" s="6">
        <v>46.0</v>
      </c>
      <c r="Z212" s="6">
        <v>2370.0</v>
      </c>
      <c r="AA212" s="6">
        <v>2883.0</v>
      </c>
      <c r="AB212" s="6">
        <v>6.0</v>
      </c>
      <c r="AC212" s="6">
        <v>117.0</v>
      </c>
      <c r="AD212" s="6">
        <v>3152.0</v>
      </c>
      <c r="AE212" s="6">
        <v>4155.0</v>
      </c>
      <c r="AF212" s="6">
        <v>7.0</v>
      </c>
      <c r="AG212" s="6">
        <v>68.0</v>
      </c>
      <c r="AH212" s="6">
        <v>52.0</v>
      </c>
      <c r="AI212" s="6">
        <v>61.0</v>
      </c>
      <c r="AJ212" s="6">
        <v>17.0</v>
      </c>
      <c r="AK212" s="6">
        <v>0.0</v>
      </c>
      <c r="AL212" s="6">
        <v>8.0</v>
      </c>
      <c r="AM212" s="6">
        <v>17.0</v>
      </c>
      <c r="AN212" s="6">
        <v>0.0</v>
      </c>
      <c r="AO212" s="6">
        <v>1.0</v>
      </c>
      <c r="AP212" s="6">
        <v>11.0</v>
      </c>
      <c r="AQ212" s="6">
        <v>21.0</v>
      </c>
      <c r="AR212" s="6">
        <v>0.0</v>
      </c>
      <c r="AS212" s="6">
        <v>1.0</v>
      </c>
      <c r="AT212" s="6">
        <v>30.0</v>
      </c>
      <c r="AU212" s="6">
        <v>27.0</v>
      </c>
      <c r="AV212" s="6">
        <v>0.0</v>
      </c>
      <c r="AW212" s="6">
        <v>6.0</v>
      </c>
      <c r="AX212" s="6">
        <v>6.0</v>
      </c>
      <c r="AY212" s="6">
        <v>4.0</v>
      </c>
      <c r="AZ212" s="6">
        <v>0.0</v>
      </c>
      <c r="BA212" s="6">
        <v>4.0</v>
      </c>
      <c r="BB212" s="6">
        <v>2.0</v>
      </c>
      <c r="BC212" s="7"/>
    </row>
    <row r="213">
      <c r="A213" s="3" t="s">
        <v>617</v>
      </c>
      <c r="B213" s="4" t="s">
        <v>654</v>
      </c>
      <c r="C213" s="4" t="s">
        <v>655</v>
      </c>
      <c r="D213" s="5">
        <v>46022.0</v>
      </c>
      <c r="E213" s="4"/>
      <c r="F213" s="5">
        <v>46023.0</v>
      </c>
      <c r="G213" s="4" t="s">
        <v>632</v>
      </c>
      <c r="H213" s="6">
        <v>8194.0</v>
      </c>
      <c r="I213" s="6">
        <v>4997.0</v>
      </c>
      <c r="J213" s="6">
        <v>114.0</v>
      </c>
      <c r="K213" s="6">
        <v>68.0</v>
      </c>
      <c r="L213" s="6">
        <v>26.0</v>
      </c>
      <c r="M213" s="6">
        <v>0.0</v>
      </c>
      <c r="N213" s="6">
        <v>0.0</v>
      </c>
      <c r="O213" s="8">
        <v>89.0</v>
      </c>
      <c r="P213" s="6">
        <v>29.0</v>
      </c>
      <c r="Q213" s="9" t="s">
        <v>656</v>
      </c>
      <c r="R213" s="6">
        <v>102.0</v>
      </c>
      <c r="S213" s="10"/>
      <c r="T213" s="10"/>
      <c r="U213" s="6">
        <v>2848.0</v>
      </c>
      <c r="V213" s="6">
        <v>2229.0</v>
      </c>
      <c r="W213" s="6">
        <v>3661.0</v>
      </c>
      <c r="X213" s="6">
        <v>1411.0</v>
      </c>
      <c r="Y213" s="6">
        <v>2837.0</v>
      </c>
      <c r="Z213" s="6">
        <v>826.0</v>
      </c>
      <c r="AA213" s="6">
        <v>1403.0</v>
      </c>
      <c r="AB213" s="6">
        <v>11.0</v>
      </c>
      <c r="AC213" s="6">
        <v>4481.0</v>
      </c>
      <c r="AD213" s="6">
        <v>1328.0</v>
      </c>
      <c r="AE213" s="6">
        <v>2373.0</v>
      </c>
      <c r="AF213" s="6">
        <v>12.0</v>
      </c>
      <c r="AG213" s="6">
        <v>84.0</v>
      </c>
      <c r="AH213" s="6">
        <v>86.0</v>
      </c>
      <c r="AI213" s="6">
        <v>96.0</v>
      </c>
      <c r="AJ213" s="6">
        <v>27.0</v>
      </c>
      <c r="AK213" s="6">
        <v>61.0</v>
      </c>
      <c r="AL213" s="6">
        <v>23.0</v>
      </c>
      <c r="AM213" s="6">
        <v>30.0</v>
      </c>
      <c r="AN213" s="6">
        <v>0.0</v>
      </c>
      <c r="AO213" s="6">
        <v>9.0</v>
      </c>
      <c r="AP213" s="6">
        <v>2.0</v>
      </c>
      <c r="AQ213" s="6">
        <v>7.0</v>
      </c>
      <c r="AR213" s="6">
        <v>11.0</v>
      </c>
      <c r="AS213" s="6">
        <v>65.0</v>
      </c>
      <c r="AT213" s="6">
        <v>15.0</v>
      </c>
      <c r="AU213" s="6">
        <v>22.0</v>
      </c>
      <c r="AV213" s="6">
        <v>0.0</v>
      </c>
      <c r="AW213" s="6">
        <v>2.0</v>
      </c>
      <c r="AX213" s="6">
        <v>1.0</v>
      </c>
      <c r="AY213" s="6">
        <v>2.0</v>
      </c>
      <c r="AZ213" s="6">
        <v>1.0</v>
      </c>
      <c r="BA213" s="6">
        <v>1.0</v>
      </c>
      <c r="BB213" s="6">
        <v>0.0</v>
      </c>
      <c r="BC213" s="7"/>
    </row>
    <row r="214">
      <c r="A214" s="3" t="s">
        <v>617</v>
      </c>
      <c r="B214" s="4" t="s">
        <v>657</v>
      </c>
      <c r="C214" s="4" t="s">
        <v>658</v>
      </c>
      <c r="D214" s="5">
        <v>46050.0</v>
      </c>
      <c r="E214" s="4"/>
      <c r="F214" s="5">
        <v>46051.0</v>
      </c>
      <c r="G214" s="4" t="s">
        <v>624</v>
      </c>
      <c r="H214" s="6">
        <v>7159.0</v>
      </c>
      <c r="I214" s="6">
        <v>4968.0</v>
      </c>
      <c r="J214" s="6">
        <v>48.0</v>
      </c>
      <c r="K214" s="7"/>
      <c r="L214" s="7"/>
      <c r="M214" s="7"/>
      <c r="N214" s="7"/>
      <c r="O214" s="8">
        <v>60.0</v>
      </c>
      <c r="P214" s="6">
        <v>41.0</v>
      </c>
      <c r="Q214" s="9" t="s">
        <v>659</v>
      </c>
      <c r="R214" s="6">
        <v>47.0</v>
      </c>
      <c r="S214" s="8" t="s">
        <v>59</v>
      </c>
      <c r="T214" s="8" t="s">
        <v>65</v>
      </c>
      <c r="U214" s="6">
        <v>793.0</v>
      </c>
      <c r="V214" s="6">
        <v>4205.0</v>
      </c>
      <c r="W214" s="6">
        <v>1903.0</v>
      </c>
      <c r="X214" s="6">
        <v>3072.0</v>
      </c>
      <c r="Y214" s="6">
        <v>783.0</v>
      </c>
      <c r="Z214" s="6">
        <v>1131.0</v>
      </c>
      <c r="AA214" s="6">
        <v>3067.0</v>
      </c>
      <c r="AB214" s="6">
        <v>10.0</v>
      </c>
      <c r="AC214" s="6">
        <v>1096.0</v>
      </c>
      <c r="AD214" s="6">
        <v>1492.0</v>
      </c>
      <c r="AE214" s="6">
        <v>4556.0</v>
      </c>
      <c r="AF214" s="6">
        <v>15.0</v>
      </c>
      <c r="AG214" s="6">
        <v>48.0</v>
      </c>
      <c r="AH214" s="6">
        <v>55.0</v>
      </c>
      <c r="AI214" s="6">
        <v>64.0</v>
      </c>
      <c r="AJ214" s="6">
        <v>7.0</v>
      </c>
      <c r="AK214" s="6">
        <v>21.0</v>
      </c>
      <c r="AL214" s="6">
        <v>13.0</v>
      </c>
      <c r="AM214" s="6">
        <v>14.0</v>
      </c>
      <c r="AN214" s="6">
        <v>0.0</v>
      </c>
      <c r="AO214" s="6">
        <v>4.0</v>
      </c>
      <c r="AP214" s="6">
        <v>12.0</v>
      </c>
      <c r="AQ214" s="6">
        <v>22.0</v>
      </c>
      <c r="AR214" s="6">
        <v>3.0</v>
      </c>
      <c r="AS214" s="6">
        <v>17.0</v>
      </c>
      <c r="AT214" s="6">
        <v>16.0</v>
      </c>
      <c r="AU214" s="6">
        <v>14.0</v>
      </c>
      <c r="AV214" s="6">
        <v>0.0</v>
      </c>
      <c r="AW214" s="6">
        <v>312.0</v>
      </c>
      <c r="AX214" s="6">
        <v>2.0</v>
      </c>
      <c r="AY214" s="6">
        <v>311.0</v>
      </c>
      <c r="AZ214" s="6">
        <v>310.0</v>
      </c>
      <c r="BA214" s="6">
        <v>1.0</v>
      </c>
      <c r="BB214" s="6">
        <v>1.0</v>
      </c>
      <c r="BC214" s="7"/>
    </row>
    <row r="215">
      <c r="A215" s="3" t="s">
        <v>617</v>
      </c>
      <c r="B215" s="4" t="s">
        <v>660</v>
      </c>
      <c r="C215" s="4" t="s">
        <v>661</v>
      </c>
      <c r="D215" s="5">
        <v>46022.0</v>
      </c>
      <c r="E215" s="4"/>
      <c r="F215" s="5">
        <v>46023.0</v>
      </c>
      <c r="G215" s="4" t="s">
        <v>632</v>
      </c>
      <c r="H215" s="6">
        <v>6073.0</v>
      </c>
      <c r="I215" s="6">
        <v>4617.0</v>
      </c>
      <c r="J215" s="6">
        <v>17.0</v>
      </c>
      <c r="K215" s="7"/>
      <c r="L215" s="7"/>
      <c r="M215" s="7"/>
      <c r="N215" s="7"/>
      <c r="O215" s="8">
        <v>32.0</v>
      </c>
      <c r="P215" s="6">
        <v>12.0</v>
      </c>
      <c r="Q215" s="9" t="s">
        <v>662</v>
      </c>
      <c r="R215" s="6">
        <v>13.0</v>
      </c>
      <c r="S215" s="10"/>
      <c r="T215" s="10"/>
      <c r="U215" s="6">
        <v>3485.0</v>
      </c>
      <c r="V215" s="6">
        <v>1136.0</v>
      </c>
      <c r="W215" s="6">
        <v>3570.0</v>
      </c>
      <c r="X215" s="6">
        <v>1026.0</v>
      </c>
      <c r="Y215" s="6">
        <v>3310.0</v>
      </c>
      <c r="Z215" s="6">
        <v>268.0</v>
      </c>
      <c r="AA215" s="6">
        <v>868.0</v>
      </c>
      <c r="AB215" s="6">
        <v>175.0</v>
      </c>
      <c r="AC215" s="6">
        <v>4301.0</v>
      </c>
      <c r="AD215" s="6">
        <v>321.0</v>
      </c>
      <c r="AE215" s="6">
        <v>1256.0</v>
      </c>
      <c r="AF215" s="6">
        <v>195.0</v>
      </c>
      <c r="AG215" s="6">
        <v>32.0</v>
      </c>
      <c r="AH215" s="6">
        <v>26.0</v>
      </c>
      <c r="AI215" s="6">
        <v>40.0</v>
      </c>
      <c r="AJ215" s="6">
        <v>4.0</v>
      </c>
      <c r="AK215" s="6">
        <v>14.0</v>
      </c>
      <c r="AL215" s="6">
        <v>1.0</v>
      </c>
      <c r="AM215" s="6">
        <v>2.0</v>
      </c>
      <c r="AN215" s="6">
        <v>0.0</v>
      </c>
      <c r="AO215" s="6">
        <v>5.0</v>
      </c>
      <c r="AP215" s="6">
        <v>0.0</v>
      </c>
      <c r="AQ215" s="6">
        <v>1.0</v>
      </c>
      <c r="AR215" s="6">
        <v>6.0</v>
      </c>
      <c r="AS215" s="6">
        <v>13.0</v>
      </c>
      <c r="AT215" s="6">
        <v>0.0</v>
      </c>
      <c r="AU215" s="6">
        <v>0.0</v>
      </c>
      <c r="AV215" s="6">
        <v>0.0</v>
      </c>
      <c r="AW215" s="6">
        <v>3.0</v>
      </c>
      <c r="AX215" s="6">
        <v>2.0</v>
      </c>
      <c r="AY215" s="6">
        <v>1.0</v>
      </c>
      <c r="AZ215" s="6">
        <v>1.0</v>
      </c>
      <c r="BA215" s="6">
        <v>0.0</v>
      </c>
      <c r="BB215" s="6">
        <v>2.0</v>
      </c>
      <c r="BC215" s="7"/>
    </row>
    <row r="216">
      <c r="A216" s="3" t="s">
        <v>617</v>
      </c>
      <c r="B216" s="4" t="s">
        <v>663</v>
      </c>
      <c r="C216" s="4" t="s">
        <v>664</v>
      </c>
      <c r="D216" s="5">
        <v>46036.0</v>
      </c>
      <c r="E216" s="4"/>
      <c r="F216" s="5">
        <v>46037.0</v>
      </c>
      <c r="G216" s="4" t="s">
        <v>167</v>
      </c>
      <c r="H216" s="6">
        <v>6013.0</v>
      </c>
      <c r="I216" s="6">
        <v>4292.0</v>
      </c>
      <c r="J216" s="6">
        <v>126.0</v>
      </c>
      <c r="K216" s="7"/>
      <c r="L216" s="7"/>
      <c r="M216" s="7"/>
      <c r="N216" s="7"/>
      <c r="O216" s="8">
        <v>72.0</v>
      </c>
      <c r="P216" s="6">
        <v>20.0</v>
      </c>
      <c r="Q216" s="9" t="s">
        <v>665</v>
      </c>
      <c r="R216" s="6">
        <v>29.0</v>
      </c>
      <c r="S216" s="10"/>
      <c r="T216" s="10"/>
      <c r="U216" s="6">
        <v>775.0</v>
      </c>
      <c r="V216" s="6">
        <v>3518.0</v>
      </c>
      <c r="W216" s="6">
        <v>2381.0</v>
      </c>
      <c r="X216" s="6">
        <v>1895.0</v>
      </c>
      <c r="Y216" s="6">
        <v>748.0</v>
      </c>
      <c r="Z216" s="6">
        <v>1648.0</v>
      </c>
      <c r="AA216" s="6">
        <v>1870.0</v>
      </c>
      <c r="AB216" s="6">
        <v>27.0</v>
      </c>
      <c r="AC216" s="6">
        <v>1011.0</v>
      </c>
      <c r="AD216" s="6">
        <v>2235.0</v>
      </c>
      <c r="AE216" s="6">
        <v>2738.0</v>
      </c>
      <c r="AF216" s="6">
        <v>29.0</v>
      </c>
      <c r="AG216" s="6">
        <v>56.0</v>
      </c>
      <c r="AH216" s="6">
        <v>72.0</v>
      </c>
      <c r="AI216" s="6">
        <v>80.0</v>
      </c>
      <c r="AJ216" s="6">
        <v>2.0</v>
      </c>
      <c r="AK216" s="6">
        <v>29.0</v>
      </c>
      <c r="AL216" s="6">
        <v>49.0</v>
      </c>
      <c r="AM216" s="6">
        <v>48.0</v>
      </c>
      <c r="AN216" s="6">
        <v>0.0</v>
      </c>
      <c r="AO216" s="6">
        <v>3.0</v>
      </c>
      <c r="AP216" s="6">
        <v>6.0</v>
      </c>
      <c r="AQ216" s="6">
        <v>11.0</v>
      </c>
      <c r="AR216" s="6">
        <v>0.0</v>
      </c>
      <c r="AS216" s="6">
        <v>4.0</v>
      </c>
      <c r="AT216" s="6">
        <v>18.0</v>
      </c>
      <c r="AU216" s="6">
        <v>7.0</v>
      </c>
      <c r="AV216" s="6">
        <v>0.0</v>
      </c>
      <c r="AW216" s="6">
        <v>498.0</v>
      </c>
      <c r="AX216" s="6">
        <v>6.0</v>
      </c>
      <c r="AY216" s="6">
        <v>495.0</v>
      </c>
      <c r="AZ216" s="6">
        <v>492.0</v>
      </c>
      <c r="BA216" s="6">
        <v>3.0</v>
      </c>
      <c r="BB216" s="6">
        <v>3.0</v>
      </c>
      <c r="BC216" s="7"/>
    </row>
    <row r="217">
      <c r="A217" s="3" t="s">
        <v>617</v>
      </c>
      <c r="B217" s="4" t="s">
        <v>648</v>
      </c>
      <c r="C217" s="4" t="s">
        <v>649</v>
      </c>
      <c r="D217" s="5">
        <v>46028.0</v>
      </c>
      <c r="E217" s="4"/>
      <c r="F217" s="5">
        <v>46028.0</v>
      </c>
      <c r="G217" s="4" t="s">
        <v>620</v>
      </c>
      <c r="H217" s="6">
        <v>5588.0</v>
      </c>
      <c r="I217" s="6">
        <v>4203.0</v>
      </c>
      <c r="J217" s="6">
        <v>22.0</v>
      </c>
      <c r="K217" s="7"/>
      <c r="L217" s="7"/>
      <c r="M217" s="7"/>
      <c r="N217" s="7"/>
      <c r="O217" s="8">
        <v>56.0</v>
      </c>
      <c r="P217" s="6">
        <v>10.0</v>
      </c>
      <c r="Q217" s="9" t="s">
        <v>650</v>
      </c>
      <c r="R217" s="6">
        <v>5.0</v>
      </c>
      <c r="S217" s="8" t="s">
        <v>59</v>
      </c>
      <c r="T217" s="8" t="s">
        <v>60</v>
      </c>
      <c r="U217" s="6">
        <v>57.0</v>
      </c>
      <c r="V217" s="6">
        <v>4137.0</v>
      </c>
      <c r="W217" s="6">
        <v>793.0</v>
      </c>
      <c r="X217" s="6">
        <v>3392.0</v>
      </c>
      <c r="Y217" s="6">
        <v>49.0</v>
      </c>
      <c r="Z217" s="6">
        <v>745.0</v>
      </c>
      <c r="AA217" s="6">
        <v>3385.0</v>
      </c>
      <c r="AB217" s="6">
        <v>8.0</v>
      </c>
      <c r="AC217" s="6">
        <v>73.0</v>
      </c>
      <c r="AD217" s="6">
        <v>972.0</v>
      </c>
      <c r="AE217" s="6">
        <v>4534.0</v>
      </c>
      <c r="AF217" s="6">
        <v>9.0</v>
      </c>
      <c r="AG217" s="6">
        <v>67.0</v>
      </c>
      <c r="AH217" s="6">
        <v>53.0</v>
      </c>
      <c r="AI217" s="6">
        <v>58.0</v>
      </c>
      <c r="AJ217" s="6">
        <v>2.0</v>
      </c>
      <c r="AK217" s="6">
        <v>5.0</v>
      </c>
      <c r="AL217" s="6">
        <v>5.0</v>
      </c>
      <c r="AM217" s="6">
        <v>12.0</v>
      </c>
      <c r="AN217" s="6">
        <v>0.0</v>
      </c>
      <c r="AO217" s="6">
        <v>0.0</v>
      </c>
      <c r="AP217" s="6">
        <v>2.0</v>
      </c>
      <c r="AQ217" s="6">
        <v>8.0</v>
      </c>
      <c r="AR217" s="6">
        <v>0.0</v>
      </c>
      <c r="AS217" s="6">
        <v>1.0</v>
      </c>
      <c r="AT217" s="6">
        <v>0.0</v>
      </c>
      <c r="AU217" s="6">
        <v>4.0</v>
      </c>
      <c r="AV217" s="6">
        <v>0.0</v>
      </c>
      <c r="AW217" s="6">
        <v>6.0</v>
      </c>
      <c r="AX217" s="6">
        <v>6.0</v>
      </c>
      <c r="AY217" s="6">
        <v>1.0</v>
      </c>
      <c r="AZ217" s="6">
        <v>0.0</v>
      </c>
      <c r="BA217" s="6">
        <v>1.0</v>
      </c>
      <c r="BB217" s="6">
        <v>5.0</v>
      </c>
      <c r="BC217" s="7"/>
    </row>
    <row r="218">
      <c r="A218" s="3" t="s">
        <v>617</v>
      </c>
      <c r="B218" s="4" t="s">
        <v>666</v>
      </c>
      <c r="C218" s="4" t="s">
        <v>667</v>
      </c>
      <c r="D218" s="5">
        <v>46030.0</v>
      </c>
      <c r="E218" s="4"/>
      <c r="F218" s="5">
        <v>46030.0</v>
      </c>
      <c r="G218" s="4" t="s">
        <v>624</v>
      </c>
      <c r="H218" s="6">
        <v>4944.0</v>
      </c>
      <c r="I218" s="6">
        <v>3609.0</v>
      </c>
      <c r="J218" s="6">
        <v>32.0</v>
      </c>
      <c r="K218" s="7"/>
      <c r="L218" s="7"/>
      <c r="M218" s="7"/>
      <c r="N218" s="7"/>
      <c r="O218" s="8">
        <v>37.0</v>
      </c>
      <c r="P218" s="6">
        <v>27.0</v>
      </c>
      <c r="Q218" s="9" t="s">
        <v>668</v>
      </c>
      <c r="R218" s="6">
        <v>30.0</v>
      </c>
      <c r="S218" s="8" t="s">
        <v>59</v>
      </c>
      <c r="T218" s="8" t="s">
        <v>65</v>
      </c>
      <c r="U218" s="6">
        <v>656.0</v>
      </c>
      <c r="V218" s="6">
        <v>2958.0</v>
      </c>
      <c r="W218" s="6">
        <v>1677.0</v>
      </c>
      <c r="X218" s="6">
        <v>1932.0</v>
      </c>
      <c r="Y218" s="6">
        <v>618.0</v>
      </c>
      <c r="Z218" s="6">
        <v>1064.0</v>
      </c>
      <c r="AA218" s="6">
        <v>1894.0</v>
      </c>
      <c r="AB218" s="6">
        <v>38.0</v>
      </c>
      <c r="AC218" s="6">
        <v>799.0</v>
      </c>
      <c r="AD218" s="6">
        <v>1442.0</v>
      </c>
      <c r="AE218" s="6">
        <v>2663.0</v>
      </c>
      <c r="AF218" s="6">
        <v>40.0</v>
      </c>
      <c r="AG218" s="6">
        <v>36.0</v>
      </c>
      <c r="AH218" s="6">
        <v>34.0</v>
      </c>
      <c r="AI218" s="6">
        <v>40.0</v>
      </c>
      <c r="AJ218" s="6">
        <v>1.0</v>
      </c>
      <c r="AK218" s="6">
        <v>5.0</v>
      </c>
      <c r="AL218" s="6">
        <v>13.0</v>
      </c>
      <c r="AM218" s="6">
        <v>14.0</v>
      </c>
      <c r="AN218" s="6">
        <v>0.0</v>
      </c>
      <c r="AO218" s="6">
        <v>3.0</v>
      </c>
      <c r="AP218" s="6">
        <v>14.0</v>
      </c>
      <c r="AQ218" s="6">
        <v>8.0</v>
      </c>
      <c r="AR218" s="6">
        <v>2.0</v>
      </c>
      <c r="AS218" s="6">
        <v>5.0</v>
      </c>
      <c r="AT218" s="6">
        <v>16.0</v>
      </c>
      <c r="AU218" s="6">
        <v>9.0</v>
      </c>
      <c r="AV218" s="6">
        <v>0.0</v>
      </c>
      <c r="AW218" s="6">
        <v>1437.0</v>
      </c>
      <c r="AX218" s="6">
        <v>1367.0</v>
      </c>
      <c r="AY218" s="6">
        <v>524.0</v>
      </c>
      <c r="AZ218" s="6">
        <v>70.0</v>
      </c>
      <c r="BA218" s="6">
        <v>454.0</v>
      </c>
      <c r="BB218" s="6">
        <v>913.0</v>
      </c>
      <c r="BC218" s="7"/>
    </row>
    <row r="219">
      <c r="A219" s="3" t="s">
        <v>617</v>
      </c>
      <c r="B219" s="4" t="s">
        <v>669</v>
      </c>
      <c r="C219" s="4" t="s">
        <v>670</v>
      </c>
      <c r="D219" s="5">
        <v>46040.0</v>
      </c>
      <c r="E219" s="4"/>
      <c r="F219" s="5">
        <v>46040.0</v>
      </c>
      <c r="G219" s="4" t="s">
        <v>628</v>
      </c>
      <c r="H219" s="6">
        <v>4566.0</v>
      </c>
      <c r="I219" s="6">
        <v>3601.0</v>
      </c>
      <c r="J219" s="6">
        <v>21.0</v>
      </c>
      <c r="K219" s="7"/>
      <c r="L219" s="7"/>
      <c r="M219" s="7"/>
      <c r="N219" s="7"/>
      <c r="O219" s="8">
        <v>44.0</v>
      </c>
      <c r="P219" s="6">
        <v>11.0</v>
      </c>
      <c r="Q219" s="9" t="s">
        <v>671</v>
      </c>
      <c r="R219" s="6">
        <v>37.0</v>
      </c>
      <c r="S219" s="10"/>
      <c r="T219" s="10"/>
      <c r="U219" s="6">
        <v>3601.0</v>
      </c>
      <c r="V219" s="6">
        <v>0.0</v>
      </c>
      <c r="W219" s="6">
        <v>2942.0</v>
      </c>
      <c r="X219" s="6">
        <v>659.0</v>
      </c>
      <c r="Y219" s="6">
        <v>2942.0</v>
      </c>
      <c r="Z219" s="6">
        <v>0.0</v>
      </c>
      <c r="AA219" s="6">
        <v>0.0</v>
      </c>
      <c r="AB219" s="6">
        <v>659.0</v>
      </c>
      <c r="AC219" s="6">
        <v>3853.0</v>
      </c>
      <c r="AD219" s="6">
        <v>0.0</v>
      </c>
      <c r="AE219" s="6">
        <v>0.0</v>
      </c>
      <c r="AF219" s="6">
        <v>713.0</v>
      </c>
      <c r="AG219" s="6">
        <v>53.0</v>
      </c>
      <c r="AH219" s="6"/>
      <c r="AI219" s="6"/>
      <c r="AJ219" s="6">
        <v>1.0</v>
      </c>
      <c r="AK219" s="6">
        <v>21.0</v>
      </c>
      <c r="AL219" s="6">
        <v>0.0</v>
      </c>
      <c r="AM219" s="6">
        <v>0.0</v>
      </c>
      <c r="AN219" s="6">
        <v>0.0</v>
      </c>
      <c r="AO219" s="6">
        <v>9.0</v>
      </c>
      <c r="AP219" s="6">
        <v>0.0</v>
      </c>
      <c r="AQ219" s="6">
        <v>0.0</v>
      </c>
      <c r="AR219" s="6">
        <v>2.0</v>
      </c>
      <c r="AS219" s="6">
        <v>37.0</v>
      </c>
      <c r="AT219" s="6">
        <v>0.0</v>
      </c>
      <c r="AU219" s="6">
        <v>0.0</v>
      </c>
      <c r="AV219" s="6">
        <v>0.0</v>
      </c>
      <c r="AW219" s="6">
        <v>1.0</v>
      </c>
      <c r="AX219" s="6">
        <v>0.0</v>
      </c>
      <c r="AY219" s="6">
        <v>1.0</v>
      </c>
      <c r="AZ219" s="6">
        <v>1.0</v>
      </c>
      <c r="BA219" s="6">
        <v>0.0</v>
      </c>
      <c r="BB219" s="6">
        <v>0.0</v>
      </c>
      <c r="BC219" s="7"/>
    </row>
    <row r="220">
      <c r="A220" s="3" t="s">
        <v>617</v>
      </c>
      <c r="B220" s="4" t="s">
        <v>672</v>
      </c>
      <c r="C220" s="4" t="s">
        <v>673</v>
      </c>
      <c r="D220" s="5">
        <v>46033.0</v>
      </c>
      <c r="E220" s="4"/>
      <c r="F220" s="5">
        <v>46033.0</v>
      </c>
      <c r="G220" s="4" t="s">
        <v>632</v>
      </c>
      <c r="H220" s="6">
        <v>4576.0</v>
      </c>
      <c r="I220" s="6">
        <v>3563.0</v>
      </c>
      <c r="J220" s="6">
        <v>27.0</v>
      </c>
      <c r="K220" s="6">
        <v>13.0</v>
      </c>
      <c r="L220" s="6">
        <v>10.0</v>
      </c>
      <c r="M220" s="6">
        <v>0.0</v>
      </c>
      <c r="N220" s="6">
        <v>0.0</v>
      </c>
      <c r="O220" s="8">
        <v>39.0</v>
      </c>
      <c r="P220" s="6">
        <v>21.0</v>
      </c>
      <c r="Q220" s="9" t="s">
        <v>674</v>
      </c>
      <c r="R220" s="6">
        <v>13.0</v>
      </c>
      <c r="S220" s="10"/>
      <c r="T220" s="10"/>
      <c r="U220" s="6">
        <v>3563.0</v>
      </c>
      <c r="V220" s="6">
        <v>0.0</v>
      </c>
      <c r="W220" s="6">
        <v>3316.0</v>
      </c>
      <c r="X220" s="6">
        <v>248.0</v>
      </c>
      <c r="Y220" s="6">
        <v>3316.0</v>
      </c>
      <c r="Z220" s="6">
        <v>0.0</v>
      </c>
      <c r="AA220" s="6">
        <v>0.0</v>
      </c>
      <c r="AB220" s="6">
        <v>248.0</v>
      </c>
      <c r="AC220" s="6">
        <v>4317.0</v>
      </c>
      <c r="AD220" s="6">
        <v>0.0</v>
      </c>
      <c r="AE220" s="6">
        <v>0.0</v>
      </c>
      <c r="AF220" s="6">
        <v>259.0</v>
      </c>
      <c r="AG220" s="6">
        <v>41.0</v>
      </c>
      <c r="AH220" s="6"/>
      <c r="AI220" s="6"/>
      <c r="AJ220" s="6">
        <v>2.0</v>
      </c>
      <c r="AK220" s="6">
        <v>27.0</v>
      </c>
      <c r="AL220" s="6">
        <v>0.0</v>
      </c>
      <c r="AM220" s="6">
        <v>0.0</v>
      </c>
      <c r="AN220" s="6">
        <v>0.0</v>
      </c>
      <c r="AO220" s="6">
        <v>12.0</v>
      </c>
      <c r="AP220" s="6">
        <v>0.0</v>
      </c>
      <c r="AQ220" s="6">
        <v>0.0</v>
      </c>
      <c r="AR220" s="6">
        <v>9.0</v>
      </c>
      <c r="AS220" s="6">
        <v>13.0</v>
      </c>
      <c r="AT220" s="6">
        <v>0.0</v>
      </c>
      <c r="AU220" s="6">
        <v>0.0</v>
      </c>
      <c r="AV220" s="6">
        <v>0.0</v>
      </c>
      <c r="AW220" s="6">
        <v>7.0</v>
      </c>
      <c r="AX220" s="6">
        <v>0.0</v>
      </c>
      <c r="AY220" s="6">
        <v>5.0</v>
      </c>
      <c r="AZ220" s="6">
        <v>5.0</v>
      </c>
      <c r="BA220" s="6">
        <v>0.0</v>
      </c>
      <c r="BB220" s="6">
        <v>0.0</v>
      </c>
      <c r="BC220" s="7"/>
    </row>
    <row r="221">
      <c r="A221" s="3" t="s">
        <v>617</v>
      </c>
      <c r="B221" s="4" t="s">
        <v>675</v>
      </c>
      <c r="C221" s="4" t="s">
        <v>676</v>
      </c>
      <c r="D221" s="5">
        <v>46029.0</v>
      </c>
      <c r="E221" s="4"/>
      <c r="F221" s="5">
        <v>46032.0</v>
      </c>
      <c r="G221" s="4" t="s">
        <v>620</v>
      </c>
      <c r="H221" s="6">
        <v>4782.0</v>
      </c>
      <c r="I221" s="6">
        <v>3495.0</v>
      </c>
      <c r="J221" s="6">
        <v>33.0</v>
      </c>
      <c r="K221" s="7"/>
      <c r="L221" s="7"/>
      <c r="M221" s="7"/>
      <c r="N221" s="7"/>
      <c r="O221" s="8">
        <v>40.0</v>
      </c>
      <c r="P221" s="6">
        <v>8.0</v>
      </c>
      <c r="Q221" s="9" t="s">
        <v>677</v>
      </c>
      <c r="R221" s="6">
        <v>6.0</v>
      </c>
      <c r="S221" s="8" t="s">
        <v>59</v>
      </c>
      <c r="T221" s="8" t="s">
        <v>65</v>
      </c>
      <c r="U221" s="6">
        <v>45.0</v>
      </c>
      <c r="V221" s="6">
        <v>3451.0</v>
      </c>
      <c r="W221" s="6">
        <v>1388.0</v>
      </c>
      <c r="X221" s="6">
        <v>2107.0</v>
      </c>
      <c r="Y221" s="6">
        <v>45.0</v>
      </c>
      <c r="Z221" s="6">
        <v>1344.0</v>
      </c>
      <c r="AA221" s="6">
        <v>2107.0</v>
      </c>
      <c r="AB221" s="6">
        <v>0.0</v>
      </c>
      <c r="AC221" s="6">
        <v>50.0</v>
      </c>
      <c r="AD221" s="6">
        <v>1804.0</v>
      </c>
      <c r="AE221" s="6">
        <v>2928.0</v>
      </c>
      <c r="AF221" s="6">
        <v>0.0</v>
      </c>
      <c r="AG221" s="6">
        <v>27.0</v>
      </c>
      <c r="AH221" s="6">
        <v>36.0</v>
      </c>
      <c r="AI221" s="6">
        <v>42.0</v>
      </c>
      <c r="AJ221" s="7"/>
      <c r="AK221" s="6">
        <v>0.0</v>
      </c>
      <c r="AL221" s="6">
        <v>14.0</v>
      </c>
      <c r="AM221" s="6">
        <v>19.0</v>
      </c>
      <c r="AN221" s="6">
        <v>0.0</v>
      </c>
      <c r="AO221" s="6">
        <v>0.0</v>
      </c>
      <c r="AP221" s="6">
        <v>3.0</v>
      </c>
      <c r="AQ221" s="6">
        <v>5.0</v>
      </c>
      <c r="AR221" s="6">
        <v>0.0</v>
      </c>
      <c r="AS221" s="6">
        <v>0.0</v>
      </c>
      <c r="AT221" s="6">
        <v>2.0</v>
      </c>
      <c r="AU221" s="6">
        <v>4.0</v>
      </c>
      <c r="AV221" s="6">
        <v>0.0</v>
      </c>
      <c r="AW221" s="6">
        <v>6.0</v>
      </c>
      <c r="AX221" s="6">
        <v>6.0</v>
      </c>
      <c r="AY221" s="6">
        <v>3.0</v>
      </c>
      <c r="AZ221" s="6">
        <v>0.0</v>
      </c>
      <c r="BA221" s="6">
        <v>3.0</v>
      </c>
      <c r="BB221" s="6">
        <v>3.0</v>
      </c>
      <c r="BC221" s="7"/>
    </row>
    <row r="222">
      <c r="A222" s="3" t="s">
        <v>617</v>
      </c>
      <c r="B222" s="4" t="s">
        <v>678</v>
      </c>
      <c r="C222" s="4" t="s">
        <v>679</v>
      </c>
      <c r="D222" s="5">
        <v>46039.0</v>
      </c>
      <c r="E222" s="4"/>
      <c r="F222" s="5">
        <v>46040.0</v>
      </c>
      <c r="G222" s="4" t="s">
        <v>680</v>
      </c>
      <c r="H222" s="6">
        <v>4501.0</v>
      </c>
      <c r="I222" s="6">
        <v>3182.0</v>
      </c>
      <c r="J222" s="6">
        <v>63.0</v>
      </c>
      <c r="K222" s="6">
        <v>46.0</v>
      </c>
      <c r="L222" s="6">
        <v>8.0</v>
      </c>
      <c r="M222" s="6">
        <v>0.0</v>
      </c>
      <c r="N222" s="6">
        <v>0.0</v>
      </c>
      <c r="O222" s="8">
        <v>92.0</v>
      </c>
      <c r="P222" s="6">
        <v>11.0</v>
      </c>
      <c r="Q222" s="9" t="s">
        <v>681</v>
      </c>
      <c r="R222" s="6">
        <v>25.0</v>
      </c>
      <c r="S222" s="10"/>
      <c r="T222" s="10"/>
      <c r="U222" s="6">
        <v>323.0</v>
      </c>
      <c r="V222" s="6">
        <v>2873.0</v>
      </c>
      <c r="W222" s="6">
        <v>1523.0</v>
      </c>
      <c r="X222" s="6">
        <v>1659.0</v>
      </c>
      <c r="Y222" s="6">
        <v>305.0</v>
      </c>
      <c r="Z222" s="6">
        <v>1230.0</v>
      </c>
      <c r="AA222" s="6">
        <v>1643.0</v>
      </c>
      <c r="AB222" s="6">
        <v>18.0</v>
      </c>
      <c r="AC222" s="6">
        <v>393.0</v>
      </c>
      <c r="AD222" s="6">
        <v>1739.0</v>
      </c>
      <c r="AE222" s="6">
        <v>2351.0</v>
      </c>
      <c r="AF222" s="6">
        <v>18.0</v>
      </c>
      <c r="AG222" s="6">
        <v>80.0</v>
      </c>
      <c r="AH222" s="6">
        <v>87.0</v>
      </c>
      <c r="AI222" s="6">
        <v>97.0</v>
      </c>
      <c r="AJ222" s="6">
        <v>1.0</v>
      </c>
      <c r="AK222" s="6">
        <v>6.0</v>
      </c>
      <c r="AL222" s="6">
        <v>45.0</v>
      </c>
      <c r="AM222" s="6">
        <v>12.0</v>
      </c>
      <c r="AN222" s="6">
        <v>0.0</v>
      </c>
      <c r="AO222" s="6">
        <v>1.0</v>
      </c>
      <c r="AP222" s="6">
        <v>6.0</v>
      </c>
      <c r="AQ222" s="6">
        <v>3.0</v>
      </c>
      <c r="AR222" s="6">
        <v>1.0</v>
      </c>
      <c r="AS222" s="6">
        <v>4.0</v>
      </c>
      <c r="AT222" s="6">
        <v>11.0</v>
      </c>
      <c r="AU222" s="6">
        <v>10.0</v>
      </c>
      <c r="AV222" s="6">
        <v>0.0</v>
      </c>
      <c r="AW222" s="6">
        <v>2.0</v>
      </c>
      <c r="AX222" s="6">
        <v>2.0</v>
      </c>
      <c r="AY222" s="6">
        <v>1.0</v>
      </c>
      <c r="AZ222" s="6">
        <v>0.0</v>
      </c>
      <c r="BA222" s="6">
        <v>1.0</v>
      </c>
      <c r="BB222" s="6">
        <v>1.0</v>
      </c>
      <c r="BC222" s="7"/>
    </row>
    <row r="223">
      <c r="A223" s="3" t="s">
        <v>617</v>
      </c>
      <c r="B223" s="4" t="s">
        <v>682</v>
      </c>
      <c r="C223" s="4" t="s">
        <v>683</v>
      </c>
      <c r="D223" s="5">
        <v>46033.0</v>
      </c>
      <c r="E223" s="4"/>
      <c r="F223" s="5">
        <v>46033.0</v>
      </c>
      <c r="G223" s="4" t="s">
        <v>684</v>
      </c>
      <c r="H223" s="6">
        <v>4043.0</v>
      </c>
      <c r="I223" s="6">
        <v>3181.0</v>
      </c>
      <c r="J223" s="6">
        <v>86.0</v>
      </c>
      <c r="K223" s="6">
        <v>60.0</v>
      </c>
      <c r="L223" s="6">
        <v>13.0</v>
      </c>
      <c r="M223" s="6">
        <v>0.0</v>
      </c>
      <c r="N223" s="6">
        <v>0.0</v>
      </c>
      <c r="O223" s="8">
        <v>40.0</v>
      </c>
      <c r="P223" s="6">
        <v>13.0</v>
      </c>
      <c r="Q223" s="9" t="s">
        <v>685</v>
      </c>
      <c r="R223" s="6">
        <v>25.0</v>
      </c>
      <c r="S223" s="8" t="s">
        <v>59</v>
      </c>
      <c r="T223" s="8" t="s">
        <v>65</v>
      </c>
      <c r="U223" s="6">
        <v>2993.0</v>
      </c>
      <c r="V223" s="6">
        <v>191.0</v>
      </c>
      <c r="W223" s="6">
        <v>2831.0</v>
      </c>
      <c r="X223" s="6">
        <v>350.0</v>
      </c>
      <c r="Y223" s="6">
        <v>2752.0</v>
      </c>
      <c r="Z223" s="6">
        <v>81.0</v>
      </c>
      <c r="AA223" s="6">
        <v>110.0</v>
      </c>
      <c r="AB223" s="6">
        <v>241.0</v>
      </c>
      <c r="AC223" s="6">
        <v>3552.0</v>
      </c>
      <c r="AD223" s="6">
        <v>99.0</v>
      </c>
      <c r="AE223" s="6">
        <v>133.0</v>
      </c>
      <c r="AF223" s="6">
        <v>259.0</v>
      </c>
      <c r="AG223" s="6">
        <v>43.0</v>
      </c>
      <c r="AH223" s="6">
        <v>49.0</v>
      </c>
      <c r="AI223" s="6">
        <v>48.0</v>
      </c>
      <c r="AJ223" s="6">
        <v>1.0</v>
      </c>
      <c r="AK223" s="6">
        <v>82.0</v>
      </c>
      <c r="AL223" s="6">
        <v>3.0</v>
      </c>
      <c r="AM223" s="6">
        <v>1.0</v>
      </c>
      <c r="AN223" s="6">
        <v>0.0</v>
      </c>
      <c r="AO223" s="6">
        <v>3.0</v>
      </c>
      <c r="AP223" s="6">
        <v>1.0</v>
      </c>
      <c r="AQ223" s="6">
        <v>2.0</v>
      </c>
      <c r="AR223" s="6">
        <v>7.0</v>
      </c>
      <c r="AS223" s="6">
        <v>24.0</v>
      </c>
      <c r="AT223" s="6">
        <v>0.0</v>
      </c>
      <c r="AU223" s="6">
        <v>1.0</v>
      </c>
      <c r="AV223" s="6">
        <v>0.0</v>
      </c>
      <c r="AW223" s="7"/>
      <c r="AX223" s="7"/>
      <c r="AY223" s="7"/>
      <c r="AZ223" s="7"/>
      <c r="BA223" s="7"/>
      <c r="BB223" s="7"/>
      <c r="BC223" s="7"/>
    </row>
    <row r="224">
      <c r="A224" s="3" t="s">
        <v>617</v>
      </c>
      <c r="B224" s="4" t="s">
        <v>686</v>
      </c>
      <c r="C224" s="4" t="s">
        <v>687</v>
      </c>
      <c r="D224" s="5">
        <v>46034.0</v>
      </c>
      <c r="E224" s="4"/>
      <c r="F224" s="5">
        <v>46035.0</v>
      </c>
      <c r="G224" s="4" t="s">
        <v>632</v>
      </c>
      <c r="H224" s="6">
        <v>4375.0</v>
      </c>
      <c r="I224" s="6">
        <v>3038.0</v>
      </c>
      <c r="J224" s="6">
        <v>61.0</v>
      </c>
      <c r="K224" s="6">
        <v>43.0</v>
      </c>
      <c r="L224" s="6">
        <v>8.0</v>
      </c>
      <c r="M224" s="6">
        <v>0.0</v>
      </c>
      <c r="N224" s="6">
        <v>0.0</v>
      </c>
      <c r="O224" s="8">
        <v>69.0</v>
      </c>
      <c r="P224" s="6">
        <v>7.0</v>
      </c>
      <c r="Q224" s="9" t="s">
        <v>688</v>
      </c>
      <c r="R224" s="6">
        <v>42.0</v>
      </c>
      <c r="S224" s="8" t="s">
        <v>59</v>
      </c>
      <c r="T224" s="8" t="s">
        <v>65</v>
      </c>
      <c r="U224" s="6">
        <v>965.0</v>
      </c>
      <c r="V224" s="6">
        <v>2082.0</v>
      </c>
      <c r="W224" s="6">
        <v>1643.0</v>
      </c>
      <c r="X224" s="6">
        <v>1395.0</v>
      </c>
      <c r="Y224" s="6">
        <v>951.0</v>
      </c>
      <c r="Z224" s="6">
        <v>701.0</v>
      </c>
      <c r="AA224" s="6">
        <v>1381.0</v>
      </c>
      <c r="AB224" s="6">
        <v>14.0</v>
      </c>
      <c r="AC224" s="6">
        <v>1314.0</v>
      </c>
      <c r="AD224" s="6">
        <v>1022.0</v>
      </c>
      <c r="AE224" s="6">
        <v>2025.0</v>
      </c>
      <c r="AF224" s="6">
        <v>14.0</v>
      </c>
      <c r="AG224" s="6">
        <v>53.0</v>
      </c>
      <c r="AH224" s="6">
        <v>71.0</v>
      </c>
      <c r="AI224" s="6">
        <v>78.0</v>
      </c>
      <c r="AJ224" s="6">
        <v>2.0</v>
      </c>
      <c r="AK224" s="6">
        <v>19.0</v>
      </c>
      <c r="AL224" s="6">
        <v>17.0</v>
      </c>
      <c r="AM224" s="6">
        <v>25.0</v>
      </c>
      <c r="AN224" s="6">
        <v>0.0</v>
      </c>
      <c r="AO224" s="6">
        <v>2.0</v>
      </c>
      <c r="AP224" s="6">
        <v>2.0</v>
      </c>
      <c r="AQ224" s="6">
        <v>1.0</v>
      </c>
      <c r="AR224" s="6">
        <v>2.0</v>
      </c>
      <c r="AS224" s="6">
        <v>20.0</v>
      </c>
      <c r="AT224" s="6">
        <v>9.0</v>
      </c>
      <c r="AU224" s="6">
        <v>13.0</v>
      </c>
      <c r="AV224" s="6">
        <v>0.0</v>
      </c>
      <c r="AW224" s="6">
        <v>350.0</v>
      </c>
      <c r="AX224" s="6">
        <v>6.0</v>
      </c>
      <c r="AY224" s="6">
        <v>348.0</v>
      </c>
      <c r="AZ224" s="6">
        <v>344.0</v>
      </c>
      <c r="BA224" s="6">
        <v>4.0</v>
      </c>
      <c r="BB224" s="6">
        <v>2.0</v>
      </c>
      <c r="BC224" s="7"/>
    </row>
    <row r="225">
      <c r="A225" s="3" t="s">
        <v>617</v>
      </c>
      <c r="B225" s="4" t="s">
        <v>689</v>
      </c>
      <c r="C225" s="4" t="s">
        <v>690</v>
      </c>
      <c r="D225" s="5">
        <v>46031.0</v>
      </c>
      <c r="E225" s="4"/>
      <c r="F225" s="5">
        <v>46033.0</v>
      </c>
      <c r="G225" s="4" t="s">
        <v>642</v>
      </c>
      <c r="H225" s="6">
        <v>4030.0</v>
      </c>
      <c r="I225" s="6">
        <v>3009.0</v>
      </c>
      <c r="J225" s="6">
        <v>20.0</v>
      </c>
      <c r="K225" s="7"/>
      <c r="L225" s="7"/>
      <c r="M225" s="7"/>
      <c r="N225" s="7"/>
      <c r="O225" s="8">
        <v>43.0</v>
      </c>
      <c r="P225" s="6">
        <v>4.0</v>
      </c>
      <c r="Q225" s="9" t="s">
        <v>691</v>
      </c>
      <c r="R225" s="6">
        <v>10.0</v>
      </c>
      <c r="S225" s="8" t="s">
        <v>59</v>
      </c>
      <c r="T225" s="8" t="s">
        <v>65</v>
      </c>
      <c r="U225" s="6">
        <v>124.0</v>
      </c>
      <c r="V225" s="6">
        <v>2886.0</v>
      </c>
      <c r="W225" s="6">
        <v>1279.0</v>
      </c>
      <c r="X225" s="6">
        <v>1730.0</v>
      </c>
      <c r="Y225" s="6">
        <v>124.0</v>
      </c>
      <c r="Z225" s="6">
        <v>1156.0</v>
      </c>
      <c r="AA225" s="6">
        <v>1730.0</v>
      </c>
      <c r="AB225" s="6">
        <v>0.0</v>
      </c>
      <c r="AC225" s="6">
        <v>151.0</v>
      </c>
      <c r="AD225" s="6">
        <v>1524.0</v>
      </c>
      <c r="AE225" s="6">
        <v>2355.0</v>
      </c>
      <c r="AF225" s="6">
        <v>0.0</v>
      </c>
      <c r="AG225" s="6">
        <v>35.0</v>
      </c>
      <c r="AH225" s="6">
        <v>37.0</v>
      </c>
      <c r="AI225" s="6">
        <v>47.0</v>
      </c>
      <c r="AJ225" s="7"/>
      <c r="AK225" s="6">
        <v>0.0</v>
      </c>
      <c r="AL225" s="6">
        <v>9.0</v>
      </c>
      <c r="AM225" s="6">
        <v>11.0</v>
      </c>
      <c r="AN225" s="6">
        <v>0.0</v>
      </c>
      <c r="AO225" s="6">
        <v>0.0</v>
      </c>
      <c r="AP225" s="6">
        <v>0.0</v>
      </c>
      <c r="AQ225" s="6">
        <v>4.0</v>
      </c>
      <c r="AR225" s="6">
        <v>0.0</v>
      </c>
      <c r="AS225" s="6">
        <v>0.0</v>
      </c>
      <c r="AT225" s="6">
        <v>2.0</v>
      </c>
      <c r="AU225" s="6">
        <v>8.0</v>
      </c>
      <c r="AV225" s="6">
        <v>0.0</v>
      </c>
      <c r="AW225" s="6">
        <v>5.0</v>
      </c>
      <c r="AX225" s="6">
        <v>5.0</v>
      </c>
      <c r="AY225" s="6">
        <v>1.0</v>
      </c>
      <c r="AZ225" s="6">
        <v>0.0</v>
      </c>
      <c r="BA225" s="6">
        <v>1.0</v>
      </c>
      <c r="BB225" s="6">
        <v>4.0</v>
      </c>
      <c r="BC225" s="7"/>
    </row>
    <row r="226">
      <c r="A226" s="3" t="s">
        <v>617</v>
      </c>
      <c r="B226" s="4" t="s">
        <v>692</v>
      </c>
      <c r="C226" s="4" t="s">
        <v>693</v>
      </c>
      <c r="D226" s="5">
        <v>46029.0</v>
      </c>
      <c r="E226" s="4"/>
      <c r="F226" s="5">
        <v>46029.0</v>
      </c>
      <c r="G226" s="4" t="s">
        <v>620</v>
      </c>
      <c r="H226" s="6">
        <v>3711.0</v>
      </c>
      <c r="I226" s="6">
        <v>2881.0</v>
      </c>
      <c r="J226" s="6">
        <v>48.0</v>
      </c>
      <c r="K226" s="6">
        <v>34.0</v>
      </c>
      <c r="L226" s="6">
        <v>6.0</v>
      </c>
      <c r="M226" s="6">
        <v>0.0</v>
      </c>
      <c r="N226" s="6">
        <v>0.0</v>
      </c>
      <c r="O226" s="8">
        <v>29.0</v>
      </c>
      <c r="P226" s="6">
        <v>14.0</v>
      </c>
      <c r="Q226" s="9" t="s">
        <v>694</v>
      </c>
      <c r="R226" s="6">
        <v>10.0</v>
      </c>
      <c r="S226" s="8" t="s">
        <v>59</v>
      </c>
      <c r="T226" s="8" t="s">
        <v>65</v>
      </c>
      <c r="U226" s="6">
        <v>481.0</v>
      </c>
      <c r="V226" s="6">
        <v>2411.0</v>
      </c>
      <c r="W226" s="6">
        <v>1424.0</v>
      </c>
      <c r="X226" s="6">
        <v>1457.0</v>
      </c>
      <c r="Y226" s="6">
        <v>463.0</v>
      </c>
      <c r="Z226" s="6">
        <v>969.0</v>
      </c>
      <c r="AA226" s="6">
        <v>1442.0</v>
      </c>
      <c r="AB226" s="6">
        <v>18.0</v>
      </c>
      <c r="AC226" s="6">
        <v>565.0</v>
      </c>
      <c r="AD226" s="6">
        <v>1211.0</v>
      </c>
      <c r="AE226" s="6">
        <v>1911.0</v>
      </c>
      <c r="AF226" s="6">
        <v>24.0</v>
      </c>
      <c r="AG226" s="6">
        <v>28.0</v>
      </c>
      <c r="AH226" s="6">
        <v>27.0</v>
      </c>
      <c r="AI226" s="6">
        <v>32.0</v>
      </c>
      <c r="AJ226" s="6">
        <v>6.0</v>
      </c>
      <c r="AK226" s="6">
        <v>4.0</v>
      </c>
      <c r="AL226" s="6">
        <v>20.0</v>
      </c>
      <c r="AM226" s="6">
        <v>24.0</v>
      </c>
      <c r="AN226" s="6">
        <v>0.0</v>
      </c>
      <c r="AO226" s="6">
        <v>0.0</v>
      </c>
      <c r="AP226" s="6">
        <v>5.0</v>
      </c>
      <c r="AQ226" s="6">
        <v>8.0</v>
      </c>
      <c r="AR226" s="6">
        <v>1.0</v>
      </c>
      <c r="AS226" s="6">
        <v>3.0</v>
      </c>
      <c r="AT226" s="6">
        <v>1.0</v>
      </c>
      <c r="AU226" s="6">
        <v>6.0</v>
      </c>
      <c r="AV226" s="6">
        <v>0.0</v>
      </c>
      <c r="AW226" s="6">
        <v>3.0</v>
      </c>
      <c r="AX226" s="6">
        <v>3.0</v>
      </c>
      <c r="AY226" s="6">
        <v>1.0</v>
      </c>
      <c r="AZ226" s="6">
        <v>0.0</v>
      </c>
      <c r="BA226" s="6">
        <v>1.0</v>
      </c>
      <c r="BB226" s="6">
        <v>2.0</v>
      </c>
      <c r="BC226" s="7"/>
    </row>
    <row r="227">
      <c r="A227" s="3" t="s">
        <v>617</v>
      </c>
      <c r="B227" s="4" t="s">
        <v>695</v>
      </c>
      <c r="C227" s="4" t="s">
        <v>696</v>
      </c>
      <c r="D227" s="5">
        <v>46038.0</v>
      </c>
      <c r="E227" s="4"/>
      <c r="F227" s="5">
        <v>46043.0</v>
      </c>
      <c r="G227" s="4" t="s">
        <v>632</v>
      </c>
      <c r="H227" s="6">
        <v>3420.0</v>
      </c>
      <c r="I227" s="6">
        <v>2547.0</v>
      </c>
      <c r="J227" s="6">
        <v>24.0</v>
      </c>
      <c r="K227" s="7"/>
      <c r="L227" s="7"/>
      <c r="M227" s="7"/>
      <c r="N227" s="7"/>
      <c r="O227" s="8">
        <v>39.0</v>
      </c>
      <c r="P227" s="6">
        <v>12.0</v>
      </c>
      <c r="Q227" s="9" t="s">
        <v>697</v>
      </c>
      <c r="R227" s="6">
        <v>17.0</v>
      </c>
      <c r="S227" s="8" t="s">
        <v>59</v>
      </c>
      <c r="T227" s="8" t="s">
        <v>65</v>
      </c>
      <c r="U227" s="6">
        <v>207.0</v>
      </c>
      <c r="V227" s="6">
        <v>2366.0</v>
      </c>
      <c r="W227" s="6">
        <v>968.0</v>
      </c>
      <c r="X227" s="6">
        <v>1579.0</v>
      </c>
      <c r="Y227" s="6">
        <v>185.0</v>
      </c>
      <c r="Z227" s="6">
        <v>790.0</v>
      </c>
      <c r="AA227" s="6">
        <v>1576.0</v>
      </c>
      <c r="AB227" s="6">
        <v>22.0</v>
      </c>
      <c r="AC227" s="6">
        <v>239.0</v>
      </c>
      <c r="AD227" s="6">
        <v>1036.0</v>
      </c>
      <c r="AE227" s="6">
        <v>2121.0</v>
      </c>
      <c r="AF227" s="6">
        <v>24.0</v>
      </c>
      <c r="AG227" s="6">
        <v>26.0</v>
      </c>
      <c r="AH227" s="6">
        <v>33.0</v>
      </c>
      <c r="AI227" s="6">
        <v>44.0</v>
      </c>
      <c r="AJ227" s="6">
        <v>17.0</v>
      </c>
      <c r="AK227" s="6">
        <v>4.0</v>
      </c>
      <c r="AL227" s="6">
        <v>8.0</v>
      </c>
      <c r="AM227" s="6">
        <v>12.0</v>
      </c>
      <c r="AN227" s="6">
        <v>0.0</v>
      </c>
      <c r="AO227" s="6">
        <v>2.0</v>
      </c>
      <c r="AP227" s="6">
        <v>1.0</v>
      </c>
      <c r="AQ227" s="6">
        <v>9.0</v>
      </c>
      <c r="AR227" s="6">
        <v>0.0</v>
      </c>
      <c r="AS227" s="6">
        <v>1.0</v>
      </c>
      <c r="AT227" s="6">
        <v>6.0</v>
      </c>
      <c r="AU227" s="6">
        <v>10.0</v>
      </c>
      <c r="AV227" s="6">
        <v>0.0</v>
      </c>
      <c r="AW227" s="6">
        <v>1355.0</v>
      </c>
      <c r="AX227" s="6">
        <v>1294.0</v>
      </c>
      <c r="AY227" s="6">
        <v>438.0</v>
      </c>
      <c r="AZ227" s="6">
        <v>58.0</v>
      </c>
      <c r="BA227" s="6">
        <v>380.0</v>
      </c>
      <c r="BB227" s="6">
        <v>914.0</v>
      </c>
      <c r="BC227" s="7"/>
    </row>
    <row r="228">
      <c r="A228" s="3" t="s">
        <v>617</v>
      </c>
      <c r="B228" s="4" t="s">
        <v>698</v>
      </c>
      <c r="C228" s="4" t="s">
        <v>699</v>
      </c>
      <c r="D228" s="5">
        <v>46036.0</v>
      </c>
      <c r="E228" s="4"/>
      <c r="F228" s="5">
        <v>46038.0</v>
      </c>
      <c r="G228" s="4" t="s">
        <v>642</v>
      </c>
      <c r="H228" s="6">
        <v>3066.0</v>
      </c>
      <c r="I228" s="6">
        <v>2483.0</v>
      </c>
      <c r="J228" s="6">
        <v>12.0</v>
      </c>
      <c r="K228" s="7"/>
      <c r="L228" s="7"/>
      <c r="M228" s="7"/>
      <c r="N228" s="7"/>
      <c r="O228" s="8">
        <v>33.0</v>
      </c>
      <c r="P228" s="6">
        <v>4.0</v>
      </c>
      <c r="Q228" s="9" t="s">
        <v>700</v>
      </c>
      <c r="R228" s="6">
        <v>8.0</v>
      </c>
      <c r="S228" s="8" t="s">
        <v>59</v>
      </c>
      <c r="T228" s="8" t="s">
        <v>65</v>
      </c>
      <c r="U228" s="6">
        <v>36.0</v>
      </c>
      <c r="V228" s="6">
        <v>2448.0</v>
      </c>
      <c r="W228" s="6">
        <v>1131.0</v>
      </c>
      <c r="X228" s="6">
        <v>1352.0</v>
      </c>
      <c r="Y228" s="6">
        <v>36.0</v>
      </c>
      <c r="Z228" s="6">
        <v>1096.0</v>
      </c>
      <c r="AA228" s="6">
        <v>1352.0</v>
      </c>
      <c r="AB228" s="6">
        <v>0.0</v>
      </c>
      <c r="AC228" s="6">
        <v>47.0</v>
      </c>
      <c r="AD228" s="6">
        <v>1324.0</v>
      </c>
      <c r="AE228" s="6">
        <v>1695.0</v>
      </c>
      <c r="AF228" s="6">
        <v>0.0</v>
      </c>
      <c r="AG228" s="6">
        <v>26.0</v>
      </c>
      <c r="AH228" s="6">
        <v>31.0</v>
      </c>
      <c r="AI228" s="6">
        <v>35.0</v>
      </c>
      <c r="AJ228" s="7"/>
      <c r="AK228" s="6">
        <v>0.0</v>
      </c>
      <c r="AL228" s="6">
        <v>4.0</v>
      </c>
      <c r="AM228" s="6">
        <v>8.0</v>
      </c>
      <c r="AN228" s="6">
        <v>0.0</v>
      </c>
      <c r="AO228" s="6">
        <v>0.0</v>
      </c>
      <c r="AP228" s="6">
        <v>1.0</v>
      </c>
      <c r="AQ228" s="6">
        <v>3.0</v>
      </c>
      <c r="AR228" s="6">
        <v>0.0</v>
      </c>
      <c r="AS228" s="6">
        <v>0.0</v>
      </c>
      <c r="AT228" s="6">
        <v>4.0</v>
      </c>
      <c r="AU228" s="6">
        <v>4.0</v>
      </c>
      <c r="AV228" s="6">
        <v>0.0</v>
      </c>
      <c r="AW228" s="6">
        <v>3.0</v>
      </c>
      <c r="AX228" s="6">
        <v>3.0</v>
      </c>
      <c r="AY228" s="6">
        <v>2.0</v>
      </c>
      <c r="AZ228" s="6">
        <v>0.0</v>
      </c>
      <c r="BA228" s="6">
        <v>2.0</v>
      </c>
      <c r="BB228" s="6">
        <v>1.0</v>
      </c>
      <c r="BC228" s="7"/>
    </row>
    <row r="229">
      <c r="A229" s="3" t="s">
        <v>617</v>
      </c>
      <c r="B229" s="4" t="s">
        <v>701</v>
      </c>
      <c r="C229" s="4" t="s">
        <v>702</v>
      </c>
      <c r="D229" s="5">
        <v>46040.0</v>
      </c>
      <c r="E229" s="4"/>
      <c r="F229" s="5">
        <v>46040.0</v>
      </c>
      <c r="G229" s="4" t="s">
        <v>620</v>
      </c>
      <c r="H229" s="6">
        <v>3225.0</v>
      </c>
      <c r="I229" s="6">
        <v>2404.0</v>
      </c>
      <c r="J229" s="6">
        <v>15.0</v>
      </c>
      <c r="K229" s="7"/>
      <c r="L229" s="7"/>
      <c r="M229" s="7"/>
      <c r="N229" s="7"/>
      <c r="O229" s="8">
        <v>47.0</v>
      </c>
      <c r="P229" s="6">
        <v>2.0</v>
      </c>
      <c r="Q229" s="9" t="s">
        <v>703</v>
      </c>
      <c r="R229" s="6">
        <v>14.0</v>
      </c>
      <c r="S229" s="8" t="s">
        <v>59</v>
      </c>
      <c r="T229" s="8" t="s">
        <v>65</v>
      </c>
      <c r="U229" s="6">
        <v>234.0</v>
      </c>
      <c r="V229" s="6">
        <v>2177.0</v>
      </c>
      <c r="W229" s="6">
        <v>1202.0</v>
      </c>
      <c r="X229" s="6">
        <v>1202.0</v>
      </c>
      <c r="Y229" s="6">
        <v>215.0</v>
      </c>
      <c r="Z229" s="6">
        <v>990.0</v>
      </c>
      <c r="AA229" s="6">
        <v>1187.0</v>
      </c>
      <c r="AB229" s="6">
        <v>19.0</v>
      </c>
      <c r="AC229" s="6">
        <v>261.0</v>
      </c>
      <c r="AD229" s="6">
        <v>1272.0</v>
      </c>
      <c r="AE229" s="6">
        <v>1669.0</v>
      </c>
      <c r="AF229" s="6">
        <v>23.0</v>
      </c>
      <c r="AG229" s="6">
        <v>39.0</v>
      </c>
      <c r="AH229" s="6">
        <v>45.0</v>
      </c>
      <c r="AI229" s="6">
        <v>50.0</v>
      </c>
      <c r="AJ229" s="6">
        <v>3.0</v>
      </c>
      <c r="AK229" s="6">
        <v>4.0</v>
      </c>
      <c r="AL229" s="6">
        <v>8.0</v>
      </c>
      <c r="AM229" s="6">
        <v>3.0</v>
      </c>
      <c r="AN229" s="6">
        <v>0.0</v>
      </c>
      <c r="AO229" s="6">
        <v>0.0</v>
      </c>
      <c r="AP229" s="6">
        <v>0.0</v>
      </c>
      <c r="AQ229" s="6">
        <v>2.0</v>
      </c>
      <c r="AR229" s="6">
        <v>0.0</v>
      </c>
      <c r="AS229" s="6">
        <v>2.0</v>
      </c>
      <c r="AT229" s="6">
        <v>4.0</v>
      </c>
      <c r="AU229" s="6">
        <v>8.0</v>
      </c>
      <c r="AV229" s="6">
        <v>0.0</v>
      </c>
      <c r="AW229" s="6">
        <v>2.0</v>
      </c>
      <c r="AX229" s="6">
        <v>2.0</v>
      </c>
      <c r="AY229" s="6">
        <v>2.0</v>
      </c>
      <c r="AZ229" s="6">
        <v>0.0</v>
      </c>
      <c r="BA229" s="6">
        <v>2.0</v>
      </c>
      <c r="BB229" s="6">
        <v>0.0</v>
      </c>
      <c r="BC229" s="7"/>
    </row>
    <row r="230">
      <c r="A230" s="3" t="s">
        <v>617</v>
      </c>
      <c r="B230" s="4" t="s">
        <v>704</v>
      </c>
      <c r="C230" s="4" t="s">
        <v>705</v>
      </c>
      <c r="D230" s="5">
        <v>46025.0</v>
      </c>
      <c r="E230" s="4"/>
      <c r="F230" s="5">
        <v>46025.0</v>
      </c>
      <c r="G230" s="4" t="s">
        <v>632</v>
      </c>
      <c r="H230" s="6">
        <v>3269.0</v>
      </c>
      <c r="I230" s="6">
        <v>2360.0</v>
      </c>
      <c r="J230" s="6">
        <v>33.0</v>
      </c>
      <c r="K230" s="7"/>
      <c r="L230" s="7"/>
      <c r="M230" s="7"/>
      <c r="N230" s="7"/>
      <c r="O230" s="8">
        <v>82.0</v>
      </c>
      <c r="P230" s="6">
        <v>17.0</v>
      </c>
      <c r="Q230" s="9" t="s">
        <v>706</v>
      </c>
      <c r="R230" s="6">
        <v>23.0</v>
      </c>
      <c r="S230" s="10"/>
      <c r="T230" s="10"/>
      <c r="U230" s="6">
        <v>2360.0</v>
      </c>
      <c r="V230" s="6">
        <v>0.0</v>
      </c>
      <c r="W230" s="6">
        <v>2260.0</v>
      </c>
      <c r="X230" s="6">
        <v>100.0</v>
      </c>
      <c r="Y230" s="6">
        <v>2260.0</v>
      </c>
      <c r="Z230" s="6">
        <v>0.0</v>
      </c>
      <c r="AA230" s="6">
        <v>0.0</v>
      </c>
      <c r="AB230" s="6">
        <v>100.0</v>
      </c>
      <c r="AC230" s="6">
        <v>3164.0</v>
      </c>
      <c r="AD230" s="6">
        <v>0.0</v>
      </c>
      <c r="AE230" s="6">
        <v>0.0</v>
      </c>
      <c r="AF230" s="6">
        <v>105.0</v>
      </c>
      <c r="AG230" s="6">
        <v>85.0</v>
      </c>
      <c r="AH230" s="6"/>
      <c r="AI230" s="6"/>
      <c r="AJ230" s="6">
        <v>1.0</v>
      </c>
      <c r="AK230" s="6">
        <v>33.0</v>
      </c>
      <c r="AL230" s="6">
        <v>0.0</v>
      </c>
      <c r="AM230" s="6">
        <v>0.0</v>
      </c>
      <c r="AN230" s="6">
        <v>0.0</v>
      </c>
      <c r="AO230" s="6">
        <v>10.0</v>
      </c>
      <c r="AP230" s="6">
        <v>0.0</v>
      </c>
      <c r="AQ230" s="6">
        <v>0.0</v>
      </c>
      <c r="AR230" s="6">
        <v>7.0</v>
      </c>
      <c r="AS230" s="6">
        <v>23.0</v>
      </c>
      <c r="AT230" s="6">
        <v>0.0</v>
      </c>
      <c r="AU230" s="6">
        <v>0.0</v>
      </c>
      <c r="AV230" s="6">
        <v>0.0</v>
      </c>
      <c r="AW230" s="6">
        <v>1.0</v>
      </c>
      <c r="AX230" s="6">
        <v>0.0</v>
      </c>
      <c r="AY230" s="6">
        <v>1.0</v>
      </c>
      <c r="AZ230" s="6">
        <v>1.0</v>
      </c>
      <c r="BA230" s="6">
        <v>0.0</v>
      </c>
      <c r="BB230" s="6">
        <v>0.0</v>
      </c>
      <c r="BC230" s="7"/>
    </row>
    <row r="231">
      <c r="A231" s="3" t="s">
        <v>617</v>
      </c>
      <c r="B231" s="4" t="s">
        <v>707</v>
      </c>
      <c r="C231" s="4" t="s">
        <v>708</v>
      </c>
      <c r="D231" s="5">
        <v>46047.0</v>
      </c>
      <c r="E231" s="4"/>
      <c r="F231" s="5">
        <v>46047.0</v>
      </c>
      <c r="G231" s="4" t="s">
        <v>709</v>
      </c>
      <c r="H231" s="6">
        <v>3361.0</v>
      </c>
      <c r="I231" s="6">
        <v>2357.0</v>
      </c>
      <c r="J231" s="6">
        <v>21.0</v>
      </c>
      <c r="K231" s="7"/>
      <c r="L231" s="7"/>
      <c r="M231" s="7"/>
      <c r="N231" s="7"/>
      <c r="O231" s="8">
        <v>79.0</v>
      </c>
      <c r="P231" s="6">
        <v>26.0</v>
      </c>
      <c r="Q231" s="9" t="s">
        <v>710</v>
      </c>
      <c r="R231" s="6">
        <v>36.0</v>
      </c>
      <c r="S231" s="8" t="s">
        <v>59</v>
      </c>
      <c r="T231" s="8" t="s">
        <v>65</v>
      </c>
      <c r="U231" s="6">
        <v>263.0</v>
      </c>
      <c r="V231" s="6">
        <v>2099.0</v>
      </c>
      <c r="W231" s="6">
        <v>935.0</v>
      </c>
      <c r="X231" s="6">
        <v>1422.0</v>
      </c>
      <c r="Y231" s="6">
        <v>247.0</v>
      </c>
      <c r="Z231" s="6">
        <v>692.0</v>
      </c>
      <c r="AA231" s="6">
        <v>1407.0</v>
      </c>
      <c r="AB231" s="6">
        <v>16.0</v>
      </c>
      <c r="AC231" s="6">
        <v>319.0</v>
      </c>
      <c r="AD231" s="6">
        <v>1016.0</v>
      </c>
      <c r="AE231" s="6">
        <v>2010.0</v>
      </c>
      <c r="AF231" s="6">
        <v>16.0</v>
      </c>
      <c r="AG231" s="6">
        <v>66.0</v>
      </c>
      <c r="AH231" s="6">
        <v>70.0</v>
      </c>
      <c r="AI231" s="6">
        <v>86.0</v>
      </c>
      <c r="AJ231" s="6">
        <v>1.0</v>
      </c>
      <c r="AK231" s="6">
        <v>1.0</v>
      </c>
      <c r="AL231" s="6">
        <v>5.0</v>
      </c>
      <c r="AM231" s="6">
        <v>15.0</v>
      </c>
      <c r="AN231" s="6">
        <v>0.0</v>
      </c>
      <c r="AO231" s="6">
        <v>2.0</v>
      </c>
      <c r="AP231" s="6">
        <v>4.0</v>
      </c>
      <c r="AQ231" s="6">
        <v>18.0</v>
      </c>
      <c r="AR231" s="6">
        <v>2.0</v>
      </c>
      <c r="AS231" s="6">
        <v>6.0</v>
      </c>
      <c r="AT231" s="6">
        <v>10.0</v>
      </c>
      <c r="AU231" s="6">
        <v>20.0</v>
      </c>
      <c r="AV231" s="6">
        <v>0.0</v>
      </c>
      <c r="AW231" s="6">
        <v>2.0</v>
      </c>
      <c r="AX231" s="6">
        <v>2.0</v>
      </c>
      <c r="AY231" s="6">
        <v>0.0</v>
      </c>
      <c r="AZ231" s="6">
        <v>0.0</v>
      </c>
      <c r="BA231" s="6">
        <v>0.0</v>
      </c>
      <c r="BB231" s="6">
        <v>2.0</v>
      </c>
      <c r="BC231" s="7"/>
    </row>
    <row r="232">
      <c r="A232" s="3" t="s">
        <v>617</v>
      </c>
      <c r="B232" s="4" t="s">
        <v>686</v>
      </c>
      <c r="C232" s="4" t="s">
        <v>687</v>
      </c>
      <c r="D232" s="5">
        <v>46034.0</v>
      </c>
      <c r="E232" s="4"/>
      <c r="F232" s="5">
        <v>46034.0</v>
      </c>
      <c r="G232" s="4" t="s">
        <v>632</v>
      </c>
      <c r="H232" s="6">
        <v>3045.0</v>
      </c>
      <c r="I232" s="6">
        <v>2342.0</v>
      </c>
      <c r="J232" s="6">
        <v>28.0</v>
      </c>
      <c r="K232" s="6">
        <v>16.0</v>
      </c>
      <c r="L232" s="6">
        <v>6.0</v>
      </c>
      <c r="M232" s="6">
        <v>0.0</v>
      </c>
      <c r="N232" s="6">
        <v>0.0</v>
      </c>
      <c r="O232" s="8">
        <v>48.0</v>
      </c>
      <c r="P232" s="6">
        <v>8.0</v>
      </c>
      <c r="Q232" s="9" t="s">
        <v>688</v>
      </c>
      <c r="R232" s="6">
        <v>25.0</v>
      </c>
      <c r="S232" s="10"/>
      <c r="T232" s="10"/>
      <c r="U232" s="6">
        <v>2342.0</v>
      </c>
      <c r="V232" s="6">
        <v>0.0</v>
      </c>
      <c r="W232" s="6">
        <v>2208.0</v>
      </c>
      <c r="X232" s="6">
        <v>134.0</v>
      </c>
      <c r="Y232" s="6">
        <v>2208.0</v>
      </c>
      <c r="Z232" s="6">
        <v>0.0</v>
      </c>
      <c r="AA232" s="6">
        <v>0.0</v>
      </c>
      <c r="AB232" s="6">
        <v>134.0</v>
      </c>
      <c r="AC232" s="6">
        <v>2905.0</v>
      </c>
      <c r="AD232" s="6">
        <v>0.0</v>
      </c>
      <c r="AE232" s="6">
        <v>0.0</v>
      </c>
      <c r="AF232" s="6">
        <v>140.0</v>
      </c>
      <c r="AG232" s="6">
        <v>50.0</v>
      </c>
      <c r="AH232" s="6"/>
      <c r="AI232" s="6"/>
      <c r="AJ232" s="6">
        <v>1.0</v>
      </c>
      <c r="AK232" s="6">
        <v>28.0</v>
      </c>
      <c r="AL232" s="6">
        <v>0.0</v>
      </c>
      <c r="AM232" s="6">
        <v>0.0</v>
      </c>
      <c r="AN232" s="6">
        <v>0.0</v>
      </c>
      <c r="AO232" s="6">
        <v>4.0</v>
      </c>
      <c r="AP232" s="6">
        <v>0.0</v>
      </c>
      <c r="AQ232" s="6">
        <v>0.0</v>
      </c>
      <c r="AR232" s="6">
        <v>4.0</v>
      </c>
      <c r="AS232" s="6">
        <v>25.0</v>
      </c>
      <c r="AT232" s="6">
        <v>0.0</v>
      </c>
      <c r="AU232" s="6">
        <v>0.0</v>
      </c>
      <c r="AV232" s="6">
        <v>0.0</v>
      </c>
      <c r="AW232" s="6">
        <v>6.0</v>
      </c>
      <c r="AX232" s="6">
        <v>0.0</v>
      </c>
      <c r="AY232" s="6">
        <v>5.0</v>
      </c>
      <c r="AZ232" s="6">
        <v>5.0</v>
      </c>
      <c r="BA232" s="6">
        <v>0.0</v>
      </c>
      <c r="BB232" s="6">
        <v>0.0</v>
      </c>
      <c r="BC232" s="7"/>
    </row>
    <row r="233">
      <c r="A233" s="3" t="s">
        <v>617</v>
      </c>
      <c r="B233" s="4" t="s">
        <v>630</v>
      </c>
      <c r="C233" s="4" t="s">
        <v>631</v>
      </c>
      <c r="D233" s="5">
        <v>46048.0</v>
      </c>
      <c r="E233" s="4"/>
      <c r="F233" s="5">
        <v>46052.0</v>
      </c>
      <c r="G233" s="4" t="s">
        <v>632</v>
      </c>
      <c r="H233" s="6">
        <v>3370.0</v>
      </c>
      <c r="I233" s="6">
        <v>2327.0</v>
      </c>
      <c r="J233" s="6">
        <v>22.0</v>
      </c>
      <c r="K233" s="7"/>
      <c r="L233" s="7"/>
      <c r="M233" s="7"/>
      <c r="N233" s="7"/>
      <c r="O233" s="8">
        <v>58.0</v>
      </c>
      <c r="P233" s="6">
        <v>5.0</v>
      </c>
      <c r="Q233" s="9" t="s">
        <v>633</v>
      </c>
      <c r="R233" s="6">
        <v>27.0</v>
      </c>
      <c r="S233" s="10"/>
      <c r="T233" s="10"/>
      <c r="U233" s="6">
        <v>2327.0</v>
      </c>
      <c r="V233" s="6">
        <v>0.0</v>
      </c>
      <c r="W233" s="6">
        <v>2321.0</v>
      </c>
      <c r="X233" s="6">
        <v>6.0</v>
      </c>
      <c r="Y233" s="6">
        <v>2321.0</v>
      </c>
      <c r="Z233" s="6">
        <v>0.0</v>
      </c>
      <c r="AA233" s="6">
        <v>0.0</v>
      </c>
      <c r="AB233" s="6">
        <v>6.0</v>
      </c>
      <c r="AC233" s="6">
        <v>3364.0</v>
      </c>
      <c r="AD233" s="6">
        <v>0.0</v>
      </c>
      <c r="AE233" s="6">
        <v>0.0</v>
      </c>
      <c r="AF233" s="6">
        <v>6.0</v>
      </c>
      <c r="AG233" s="6">
        <v>58.0</v>
      </c>
      <c r="AH233" s="6"/>
      <c r="AI233" s="6"/>
      <c r="AJ233" s="6">
        <v>1.0</v>
      </c>
      <c r="AK233" s="6">
        <v>22.0</v>
      </c>
      <c r="AL233" s="6">
        <v>0.0</v>
      </c>
      <c r="AM233" s="6">
        <v>0.0</v>
      </c>
      <c r="AN233" s="6">
        <v>0.0</v>
      </c>
      <c r="AO233" s="6">
        <v>1.0</v>
      </c>
      <c r="AP233" s="6">
        <v>0.0</v>
      </c>
      <c r="AQ233" s="6">
        <v>0.0</v>
      </c>
      <c r="AR233" s="6">
        <v>4.0</v>
      </c>
      <c r="AS233" s="6">
        <v>27.0</v>
      </c>
      <c r="AT233" s="6">
        <v>0.0</v>
      </c>
      <c r="AU233" s="6">
        <v>0.0</v>
      </c>
      <c r="AV233" s="6">
        <v>0.0</v>
      </c>
      <c r="AW233" s="6">
        <v>4.0</v>
      </c>
      <c r="AX233" s="6">
        <v>0.0</v>
      </c>
      <c r="AY233" s="6">
        <v>4.0</v>
      </c>
      <c r="AZ233" s="6">
        <v>4.0</v>
      </c>
      <c r="BA233" s="6">
        <v>0.0</v>
      </c>
      <c r="BB233" s="6">
        <v>0.0</v>
      </c>
      <c r="BC233" s="7"/>
    </row>
    <row r="234">
      <c r="A234" s="3" t="s">
        <v>617</v>
      </c>
      <c r="B234" s="4" t="s">
        <v>711</v>
      </c>
      <c r="C234" s="4" t="s">
        <v>712</v>
      </c>
      <c r="D234" s="5">
        <v>46040.0</v>
      </c>
      <c r="E234" s="4"/>
      <c r="F234" s="5">
        <v>46040.0</v>
      </c>
      <c r="G234" s="4" t="s">
        <v>713</v>
      </c>
      <c r="H234" s="6">
        <v>3290.0</v>
      </c>
      <c r="I234" s="6">
        <v>2317.0</v>
      </c>
      <c r="J234" s="6">
        <v>6.0</v>
      </c>
      <c r="K234" s="7"/>
      <c r="L234" s="7"/>
      <c r="M234" s="7"/>
      <c r="N234" s="7"/>
      <c r="O234" s="8">
        <v>26.0</v>
      </c>
      <c r="P234" s="6">
        <v>4.0</v>
      </c>
      <c r="Q234" s="9" t="s">
        <v>714</v>
      </c>
      <c r="R234" s="6">
        <v>7.0</v>
      </c>
      <c r="S234" s="8" t="s">
        <v>59</v>
      </c>
      <c r="T234" s="8" t="s">
        <v>65</v>
      </c>
      <c r="U234" s="6">
        <v>73.0</v>
      </c>
      <c r="V234" s="6">
        <v>2248.0</v>
      </c>
      <c r="W234" s="6">
        <v>889.0</v>
      </c>
      <c r="X234" s="6">
        <v>1428.0</v>
      </c>
      <c r="Y234" s="6">
        <v>70.0</v>
      </c>
      <c r="Z234" s="6">
        <v>821.0</v>
      </c>
      <c r="AA234" s="6">
        <v>1427.0</v>
      </c>
      <c r="AB234" s="6">
        <v>3.0</v>
      </c>
      <c r="AC234" s="6">
        <v>96.0</v>
      </c>
      <c r="AD234" s="6">
        <v>1091.0</v>
      </c>
      <c r="AE234" s="6">
        <v>2100.0</v>
      </c>
      <c r="AF234" s="6">
        <v>3.0</v>
      </c>
      <c r="AG234" s="6">
        <v>23.0</v>
      </c>
      <c r="AH234" s="6">
        <v>23.0</v>
      </c>
      <c r="AI234" s="6">
        <v>28.0</v>
      </c>
      <c r="AJ234" s="6">
        <v>5.0</v>
      </c>
      <c r="AK234" s="6">
        <v>3.0</v>
      </c>
      <c r="AL234" s="6">
        <v>1.0</v>
      </c>
      <c r="AM234" s="6">
        <v>2.0</v>
      </c>
      <c r="AN234" s="6">
        <v>0.0</v>
      </c>
      <c r="AO234" s="6">
        <v>0.0</v>
      </c>
      <c r="AP234" s="6">
        <v>2.0</v>
      </c>
      <c r="AQ234" s="6">
        <v>2.0</v>
      </c>
      <c r="AR234" s="6">
        <v>0.0</v>
      </c>
      <c r="AS234" s="6">
        <v>1.0</v>
      </c>
      <c r="AT234" s="6">
        <v>2.0</v>
      </c>
      <c r="AU234" s="6">
        <v>4.0</v>
      </c>
      <c r="AV234" s="6">
        <v>0.0</v>
      </c>
      <c r="AW234" s="6">
        <v>5.0</v>
      </c>
      <c r="AX234" s="6">
        <v>5.0</v>
      </c>
      <c r="AY234" s="6">
        <v>0.0</v>
      </c>
      <c r="AZ234" s="6">
        <v>0.0</v>
      </c>
      <c r="BA234" s="6">
        <v>0.0</v>
      </c>
      <c r="BB234" s="6">
        <v>5.0</v>
      </c>
      <c r="BC234" s="7"/>
    </row>
    <row r="235">
      <c r="A235" s="3" t="s">
        <v>617</v>
      </c>
      <c r="B235" s="4" t="s">
        <v>715</v>
      </c>
      <c r="C235" s="4" t="s">
        <v>716</v>
      </c>
      <c r="D235" s="5">
        <v>46051.0</v>
      </c>
      <c r="E235" s="4"/>
      <c r="F235" s="5">
        <v>46051.0</v>
      </c>
      <c r="G235" s="4" t="s">
        <v>620</v>
      </c>
      <c r="H235" s="6">
        <v>3124.0</v>
      </c>
      <c r="I235" s="6">
        <v>2290.0</v>
      </c>
      <c r="J235" s="6">
        <v>18.0</v>
      </c>
      <c r="K235" s="7"/>
      <c r="L235" s="7"/>
      <c r="M235" s="7"/>
      <c r="N235" s="7"/>
      <c r="O235" s="8">
        <v>46.0</v>
      </c>
      <c r="P235" s="6">
        <v>5.0</v>
      </c>
      <c r="Q235" s="9" t="s">
        <v>717</v>
      </c>
      <c r="R235" s="6">
        <v>14.0</v>
      </c>
      <c r="S235" s="8" t="s">
        <v>59</v>
      </c>
      <c r="T235" s="8" t="s">
        <v>65</v>
      </c>
      <c r="U235" s="6">
        <v>155.0</v>
      </c>
      <c r="V235" s="6">
        <v>2144.0</v>
      </c>
      <c r="W235" s="6">
        <v>937.0</v>
      </c>
      <c r="X235" s="6">
        <v>1353.0</v>
      </c>
      <c r="Y235" s="6">
        <v>136.0</v>
      </c>
      <c r="Z235" s="6">
        <v>809.0</v>
      </c>
      <c r="AA235" s="6">
        <v>1335.0</v>
      </c>
      <c r="AB235" s="6">
        <v>19.0</v>
      </c>
      <c r="AC235" s="6">
        <v>215.0</v>
      </c>
      <c r="AD235" s="6">
        <v>1095.0</v>
      </c>
      <c r="AE235" s="6">
        <v>1794.0</v>
      </c>
      <c r="AF235" s="6">
        <v>20.0</v>
      </c>
      <c r="AG235" s="6">
        <v>45.0</v>
      </c>
      <c r="AH235" s="6">
        <v>48.0</v>
      </c>
      <c r="AI235" s="6">
        <v>44.0</v>
      </c>
      <c r="AJ235" s="6">
        <v>1.0</v>
      </c>
      <c r="AK235" s="6">
        <v>1.0</v>
      </c>
      <c r="AL235" s="6">
        <v>13.0</v>
      </c>
      <c r="AM235" s="6">
        <v>4.0</v>
      </c>
      <c r="AN235" s="6">
        <v>0.0</v>
      </c>
      <c r="AO235" s="6">
        <v>0.0</v>
      </c>
      <c r="AP235" s="6">
        <v>2.0</v>
      </c>
      <c r="AQ235" s="6">
        <v>3.0</v>
      </c>
      <c r="AR235" s="6">
        <v>0.0</v>
      </c>
      <c r="AS235" s="6">
        <v>1.0</v>
      </c>
      <c r="AT235" s="6">
        <v>6.0</v>
      </c>
      <c r="AU235" s="6">
        <v>7.0</v>
      </c>
      <c r="AV235" s="6">
        <v>0.0</v>
      </c>
      <c r="AW235" s="6">
        <v>3.0</v>
      </c>
      <c r="AX235" s="6">
        <v>3.0</v>
      </c>
      <c r="AY235" s="6">
        <v>0.0</v>
      </c>
      <c r="AZ235" s="6">
        <v>0.0</v>
      </c>
      <c r="BA235" s="6">
        <v>0.0</v>
      </c>
      <c r="BB235" s="6">
        <v>3.0</v>
      </c>
      <c r="BC235" s="7"/>
    </row>
    <row r="236">
      <c r="A236" s="3" t="s">
        <v>617</v>
      </c>
      <c r="B236" s="4" t="s">
        <v>718</v>
      </c>
      <c r="C236" s="4" t="s">
        <v>719</v>
      </c>
      <c r="D236" s="5">
        <v>46044.0</v>
      </c>
      <c r="E236" s="4"/>
      <c r="F236" s="5">
        <v>46046.0</v>
      </c>
      <c r="G236" s="4" t="s">
        <v>720</v>
      </c>
      <c r="H236" s="6">
        <v>3123.0</v>
      </c>
      <c r="I236" s="6">
        <v>2221.0</v>
      </c>
      <c r="J236" s="6">
        <v>43.0</v>
      </c>
      <c r="K236" s="7"/>
      <c r="L236" s="7"/>
      <c r="M236" s="7"/>
      <c r="N236" s="7"/>
      <c r="O236" s="8">
        <v>80.0</v>
      </c>
      <c r="P236" s="6">
        <v>7.0</v>
      </c>
      <c r="Q236" s="9" t="s">
        <v>721</v>
      </c>
      <c r="R236" s="6">
        <v>15.0</v>
      </c>
      <c r="S236" s="10"/>
      <c r="T236" s="10"/>
      <c r="U236" s="6">
        <v>2221.0</v>
      </c>
      <c r="V236" s="6">
        <v>0.0</v>
      </c>
      <c r="W236" s="6">
        <v>2221.0</v>
      </c>
      <c r="X236" s="6">
        <v>0.0</v>
      </c>
      <c r="Y236" s="6">
        <v>2221.0</v>
      </c>
      <c r="Z236" s="6">
        <v>0.0</v>
      </c>
      <c r="AA236" s="6">
        <v>0.0</v>
      </c>
      <c r="AB236" s="6">
        <v>0.0</v>
      </c>
      <c r="AC236" s="6">
        <v>3123.0</v>
      </c>
      <c r="AD236" s="6">
        <v>0.0</v>
      </c>
      <c r="AE236" s="6">
        <v>0.0</v>
      </c>
      <c r="AF236" s="6">
        <v>0.0</v>
      </c>
      <c r="AG236" s="6">
        <v>80.0</v>
      </c>
      <c r="AH236" s="6"/>
      <c r="AI236" s="6"/>
      <c r="AJ236" s="7"/>
      <c r="AK236" s="6">
        <v>43.0</v>
      </c>
      <c r="AL236" s="6">
        <v>0.0</v>
      </c>
      <c r="AM236" s="6">
        <v>0.0</v>
      </c>
      <c r="AN236" s="6">
        <v>0.0</v>
      </c>
      <c r="AO236" s="6">
        <v>7.0</v>
      </c>
      <c r="AP236" s="6">
        <v>0.0</v>
      </c>
      <c r="AQ236" s="6">
        <v>0.0</v>
      </c>
      <c r="AR236" s="6">
        <v>0.0</v>
      </c>
      <c r="AS236" s="6">
        <v>15.0</v>
      </c>
      <c r="AT236" s="6">
        <v>0.0</v>
      </c>
      <c r="AU236" s="6">
        <v>0.0</v>
      </c>
      <c r="AV236" s="6">
        <v>0.0</v>
      </c>
      <c r="AW236" s="6">
        <v>1.0</v>
      </c>
      <c r="AX236" s="6">
        <v>0.0</v>
      </c>
      <c r="AY236" s="6">
        <v>1.0</v>
      </c>
      <c r="AZ236" s="6">
        <v>1.0</v>
      </c>
      <c r="BA236" s="6">
        <v>0.0</v>
      </c>
      <c r="BB236" s="6">
        <v>0.0</v>
      </c>
      <c r="BC236" s="7"/>
    </row>
    <row r="237">
      <c r="A237" s="3" t="s">
        <v>617</v>
      </c>
      <c r="B237" s="4" t="s">
        <v>634</v>
      </c>
      <c r="C237" s="4" t="s">
        <v>635</v>
      </c>
      <c r="D237" s="5">
        <v>46026.0</v>
      </c>
      <c r="E237" s="4"/>
      <c r="F237" s="5">
        <v>46026.0</v>
      </c>
      <c r="G237" s="4" t="s">
        <v>620</v>
      </c>
      <c r="H237" s="6">
        <v>2945.0</v>
      </c>
      <c r="I237" s="6">
        <v>2208.0</v>
      </c>
      <c r="J237" s="6">
        <v>7.0</v>
      </c>
      <c r="K237" s="7"/>
      <c r="L237" s="7"/>
      <c r="M237" s="7"/>
      <c r="N237" s="7"/>
      <c r="O237" s="8">
        <v>26.0</v>
      </c>
      <c r="P237" s="6">
        <v>8.0</v>
      </c>
      <c r="Q237" s="9" t="s">
        <v>636</v>
      </c>
      <c r="R237" s="6">
        <v>4.0</v>
      </c>
      <c r="S237" s="10"/>
      <c r="T237" s="10"/>
      <c r="U237" s="6">
        <v>2208.0</v>
      </c>
      <c r="V237" s="6">
        <v>0.0</v>
      </c>
      <c r="W237" s="6">
        <v>1888.0</v>
      </c>
      <c r="X237" s="6">
        <v>320.0</v>
      </c>
      <c r="Y237" s="6">
        <v>1888.0</v>
      </c>
      <c r="Z237" s="6">
        <v>0.0</v>
      </c>
      <c r="AA237" s="6">
        <v>0.0</v>
      </c>
      <c r="AB237" s="6">
        <v>320.0</v>
      </c>
      <c r="AC237" s="6">
        <v>2601.0</v>
      </c>
      <c r="AD237" s="6">
        <v>0.0</v>
      </c>
      <c r="AE237" s="6">
        <v>0.0</v>
      </c>
      <c r="AF237" s="6">
        <v>344.0</v>
      </c>
      <c r="AG237" s="6">
        <v>31.0</v>
      </c>
      <c r="AH237" s="6"/>
      <c r="AI237" s="6"/>
      <c r="AJ237" s="6">
        <v>1.0</v>
      </c>
      <c r="AK237" s="6">
        <v>7.0</v>
      </c>
      <c r="AL237" s="6">
        <v>0.0</v>
      </c>
      <c r="AM237" s="6">
        <v>0.0</v>
      </c>
      <c r="AN237" s="6">
        <v>0.0</v>
      </c>
      <c r="AO237" s="6">
        <v>3.0</v>
      </c>
      <c r="AP237" s="6">
        <v>0.0</v>
      </c>
      <c r="AQ237" s="6">
        <v>0.0</v>
      </c>
      <c r="AR237" s="6">
        <v>5.0</v>
      </c>
      <c r="AS237" s="6">
        <v>4.0</v>
      </c>
      <c r="AT237" s="6">
        <v>0.0</v>
      </c>
      <c r="AU237" s="6">
        <v>0.0</v>
      </c>
      <c r="AV237" s="6">
        <v>0.0</v>
      </c>
      <c r="AW237" s="7"/>
      <c r="AX237" s="7"/>
      <c r="AY237" s="7"/>
      <c r="AZ237" s="7"/>
      <c r="BA237" s="7"/>
      <c r="BB237" s="7"/>
      <c r="BC237" s="7"/>
    </row>
    <row r="238">
      <c r="A238" s="3" t="s">
        <v>617</v>
      </c>
      <c r="B238" s="4" t="s">
        <v>722</v>
      </c>
      <c r="C238" s="4" t="s">
        <v>723</v>
      </c>
      <c r="D238" s="5">
        <v>46023.0</v>
      </c>
      <c r="E238" s="4"/>
      <c r="F238" s="5">
        <v>46023.0</v>
      </c>
      <c r="G238" s="4" t="s">
        <v>632</v>
      </c>
      <c r="H238" s="6">
        <v>2742.0</v>
      </c>
      <c r="I238" s="6">
        <v>2179.0</v>
      </c>
      <c r="J238" s="6">
        <v>16.0</v>
      </c>
      <c r="K238" s="7"/>
      <c r="L238" s="7"/>
      <c r="M238" s="7"/>
      <c r="N238" s="7"/>
      <c r="O238" s="8">
        <v>33.0</v>
      </c>
      <c r="P238" s="6">
        <v>7.0</v>
      </c>
      <c r="Q238" s="9" t="s">
        <v>724</v>
      </c>
      <c r="R238" s="6">
        <v>15.0</v>
      </c>
      <c r="S238" s="10"/>
      <c r="T238" s="10"/>
      <c r="U238" s="6">
        <v>2179.0</v>
      </c>
      <c r="V238" s="6">
        <v>0.0</v>
      </c>
      <c r="W238" s="6">
        <v>2106.0</v>
      </c>
      <c r="X238" s="6">
        <v>73.0</v>
      </c>
      <c r="Y238" s="6">
        <v>2106.0</v>
      </c>
      <c r="Z238" s="6">
        <v>0.0</v>
      </c>
      <c r="AA238" s="6">
        <v>0.0</v>
      </c>
      <c r="AB238" s="6">
        <v>73.0</v>
      </c>
      <c r="AC238" s="6">
        <v>2667.0</v>
      </c>
      <c r="AD238" s="6">
        <v>0.0</v>
      </c>
      <c r="AE238" s="6">
        <v>0.0</v>
      </c>
      <c r="AF238" s="6">
        <v>75.0</v>
      </c>
      <c r="AG238" s="6">
        <v>34.0</v>
      </c>
      <c r="AH238" s="6"/>
      <c r="AI238" s="6"/>
      <c r="AJ238" s="6">
        <v>2.0</v>
      </c>
      <c r="AK238" s="6">
        <v>16.0</v>
      </c>
      <c r="AL238" s="6">
        <v>0.0</v>
      </c>
      <c r="AM238" s="6">
        <v>0.0</v>
      </c>
      <c r="AN238" s="6">
        <v>0.0</v>
      </c>
      <c r="AO238" s="6">
        <v>4.0</v>
      </c>
      <c r="AP238" s="6">
        <v>0.0</v>
      </c>
      <c r="AQ238" s="6">
        <v>0.0</v>
      </c>
      <c r="AR238" s="6">
        <v>3.0</v>
      </c>
      <c r="AS238" s="6">
        <v>15.0</v>
      </c>
      <c r="AT238" s="6">
        <v>0.0</v>
      </c>
      <c r="AU238" s="6">
        <v>0.0</v>
      </c>
      <c r="AV238" s="6">
        <v>0.0</v>
      </c>
      <c r="AW238" s="6">
        <v>1.0</v>
      </c>
      <c r="AX238" s="6">
        <v>0.0</v>
      </c>
      <c r="AY238" s="6">
        <v>1.0</v>
      </c>
      <c r="AZ238" s="6">
        <v>1.0</v>
      </c>
      <c r="BA238" s="6">
        <v>0.0</v>
      </c>
      <c r="BB238" s="6">
        <v>0.0</v>
      </c>
      <c r="BC238" s="7"/>
    </row>
    <row r="239">
      <c r="A239" s="3" t="s">
        <v>617</v>
      </c>
      <c r="B239" s="4" t="s">
        <v>725</v>
      </c>
      <c r="C239" s="4" t="s">
        <v>726</v>
      </c>
      <c r="D239" s="5">
        <v>46037.0</v>
      </c>
      <c r="E239" s="4"/>
      <c r="F239" s="5">
        <v>46038.0</v>
      </c>
      <c r="G239" s="4" t="s">
        <v>713</v>
      </c>
      <c r="H239" s="6">
        <v>3787.0</v>
      </c>
      <c r="I239" s="6">
        <v>2156.0</v>
      </c>
      <c r="J239" s="6">
        <v>31.0</v>
      </c>
      <c r="K239" s="7"/>
      <c r="L239" s="7"/>
      <c r="M239" s="7"/>
      <c r="N239" s="7"/>
      <c r="O239" s="8">
        <v>235.0</v>
      </c>
      <c r="P239" s="6">
        <v>11.0</v>
      </c>
      <c r="Q239" s="9" t="s">
        <v>727</v>
      </c>
      <c r="R239" s="6">
        <v>28.0</v>
      </c>
      <c r="S239" s="8" t="s">
        <v>59</v>
      </c>
      <c r="T239" s="8" t="s">
        <v>65</v>
      </c>
      <c r="U239" s="6">
        <v>691.0</v>
      </c>
      <c r="V239" s="6">
        <v>1487.0</v>
      </c>
      <c r="W239" s="6">
        <v>1264.0</v>
      </c>
      <c r="X239" s="6">
        <v>892.0</v>
      </c>
      <c r="Y239" s="6">
        <v>672.0</v>
      </c>
      <c r="Z239" s="6">
        <v>610.0</v>
      </c>
      <c r="AA239" s="6">
        <v>877.0</v>
      </c>
      <c r="AB239" s="6">
        <v>19.0</v>
      </c>
      <c r="AC239" s="6">
        <v>1101.0</v>
      </c>
      <c r="AD239" s="6">
        <v>1042.0</v>
      </c>
      <c r="AE239" s="6">
        <v>1625.0</v>
      </c>
      <c r="AF239" s="6">
        <v>19.0</v>
      </c>
      <c r="AG239" s="6">
        <v>196.0</v>
      </c>
      <c r="AH239" s="6">
        <v>240.0</v>
      </c>
      <c r="AI239" s="6">
        <v>260.0</v>
      </c>
      <c r="AJ239" s="6">
        <v>20.0</v>
      </c>
      <c r="AK239" s="6">
        <v>7.0</v>
      </c>
      <c r="AL239" s="6">
        <v>8.0</v>
      </c>
      <c r="AM239" s="6">
        <v>16.0</v>
      </c>
      <c r="AN239" s="6">
        <v>0.0</v>
      </c>
      <c r="AO239" s="6">
        <v>3.0</v>
      </c>
      <c r="AP239" s="6">
        <v>2.0</v>
      </c>
      <c r="AQ239" s="6">
        <v>4.0</v>
      </c>
      <c r="AR239" s="6">
        <v>2.0</v>
      </c>
      <c r="AS239" s="6">
        <v>14.0</v>
      </c>
      <c r="AT239" s="6">
        <v>10.0</v>
      </c>
      <c r="AU239" s="6">
        <v>4.0</v>
      </c>
      <c r="AV239" s="6">
        <v>0.0</v>
      </c>
      <c r="AW239" s="6">
        <v>251.0</v>
      </c>
      <c r="AX239" s="6">
        <v>9.0</v>
      </c>
      <c r="AY239" s="6">
        <v>247.0</v>
      </c>
      <c r="AZ239" s="6">
        <v>242.0</v>
      </c>
      <c r="BA239" s="6">
        <v>5.0</v>
      </c>
      <c r="BB239" s="6">
        <v>4.0</v>
      </c>
      <c r="BC239" s="7"/>
    </row>
    <row r="240">
      <c r="A240" s="3" t="s">
        <v>617</v>
      </c>
      <c r="B240" s="4" t="s">
        <v>728</v>
      </c>
      <c r="C240" s="4" t="s">
        <v>729</v>
      </c>
      <c r="D240" s="5">
        <v>46023.0</v>
      </c>
      <c r="E240" s="4"/>
      <c r="F240" s="5">
        <v>46023.0</v>
      </c>
      <c r="G240" s="4" t="s">
        <v>642</v>
      </c>
      <c r="H240" s="6">
        <v>3678.0</v>
      </c>
      <c r="I240" s="6">
        <v>2150.0</v>
      </c>
      <c r="J240" s="6">
        <v>169.0</v>
      </c>
      <c r="K240" s="7"/>
      <c r="L240" s="7"/>
      <c r="M240" s="7"/>
      <c r="N240" s="7"/>
      <c r="O240" s="8">
        <v>89.0</v>
      </c>
      <c r="P240" s="6">
        <v>16.0</v>
      </c>
      <c r="Q240" s="9" t="s">
        <v>730</v>
      </c>
      <c r="R240" s="6">
        <v>72.0</v>
      </c>
      <c r="S240" s="8" t="s">
        <v>59</v>
      </c>
      <c r="T240" s="8" t="s">
        <v>65</v>
      </c>
      <c r="U240" s="6">
        <v>507.0</v>
      </c>
      <c r="V240" s="6">
        <v>1660.0</v>
      </c>
      <c r="W240" s="6">
        <v>1082.0</v>
      </c>
      <c r="X240" s="6">
        <v>1068.0</v>
      </c>
      <c r="Y240" s="6">
        <v>472.0</v>
      </c>
      <c r="Z240" s="6">
        <v>624.0</v>
      </c>
      <c r="AA240" s="6">
        <v>1036.0</v>
      </c>
      <c r="AB240" s="6">
        <v>35.0</v>
      </c>
      <c r="AC240" s="6">
        <v>794.0</v>
      </c>
      <c r="AD240" s="6">
        <v>1101.0</v>
      </c>
      <c r="AE240" s="6">
        <v>1744.0</v>
      </c>
      <c r="AF240" s="6">
        <v>39.0</v>
      </c>
      <c r="AG240" s="6">
        <v>94.0</v>
      </c>
      <c r="AH240" s="6">
        <v>82.0</v>
      </c>
      <c r="AI240" s="6">
        <v>92.0</v>
      </c>
      <c r="AJ240" s="6">
        <v>2.0</v>
      </c>
      <c r="AK240" s="6">
        <v>45.0</v>
      </c>
      <c r="AL240" s="6">
        <v>48.0</v>
      </c>
      <c r="AM240" s="6">
        <v>76.0</v>
      </c>
      <c r="AN240" s="6">
        <v>0.0</v>
      </c>
      <c r="AO240" s="6">
        <v>1.0</v>
      </c>
      <c r="AP240" s="6">
        <v>5.0</v>
      </c>
      <c r="AQ240" s="6">
        <v>9.0</v>
      </c>
      <c r="AR240" s="6">
        <v>1.0</v>
      </c>
      <c r="AS240" s="6">
        <v>25.0</v>
      </c>
      <c r="AT240" s="6">
        <v>25.0</v>
      </c>
      <c r="AU240" s="6">
        <v>22.0</v>
      </c>
      <c r="AV240" s="6">
        <v>0.0</v>
      </c>
      <c r="AW240" s="6">
        <v>1.0</v>
      </c>
      <c r="AX240" s="6">
        <v>0.0</v>
      </c>
      <c r="AY240" s="6">
        <v>1.0</v>
      </c>
      <c r="AZ240" s="6">
        <v>1.0</v>
      </c>
      <c r="BA240" s="6">
        <v>0.0</v>
      </c>
      <c r="BB240" s="6">
        <v>0.0</v>
      </c>
      <c r="BC240" s="7"/>
    </row>
    <row r="241">
      <c r="A241" s="3" t="s">
        <v>617</v>
      </c>
      <c r="B241" s="4" t="s">
        <v>731</v>
      </c>
      <c r="C241" s="4" t="s">
        <v>732</v>
      </c>
      <c r="D241" s="5">
        <v>46052.0</v>
      </c>
      <c r="E241" s="4"/>
      <c r="F241" s="5">
        <v>46052.0</v>
      </c>
      <c r="G241" s="4" t="s">
        <v>620</v>
      </c>
      <c r="H241" s="6">
        <v>2974.0</v>
      </c>
      <c r="I241" s="6">
        <v>2122.0</v>
      </c>
      <c r="J241" s="6">
        <v>28.0</v>
      </c>
      <c r="K241" s="6">
        <v>25.0</v>
      </c>
      <c r="L241" s="6">
        <v>0.0</v>
      </c>
      <c r="M241" s="6">
        <v>0.0</v>
      </c>
      <c r="N241" s="6">
        <v>0.0</v>
      </c>
      <c r="O241" s="8">
        <v>75.0</v>
      </c>
      <c r="P241" s="6">
        <v>15.0</v>
      </c>
      <c r="Q241" s="9" t="s">
        <v>733</v>
      </c>
      <c r="R241" s="6">
        <v>14.0</v>
      </c>
      <c r="S241" s="8" t="s">
        <v>59</v>
      </c>
      <c r="T241" s="8" t="s">
        <v>65</v>
      </c>
      <c r="U241" s="6">
        <v>373.0</v>
      </c>
      <c r="V241" s="6">
        <v>1761.0</v>
      </c>
      <c r="W241" s="6">
        <v>1194.0</v>
      </c>
      <c r="X241" s="6">
        <v>928.0</v>
      </c>
      <c r="Y241" s="6">
        <v>344.0</v>
      </c>
      <c r="Z241" s="6">
        <v>858.0</v>
      </c>
      <c r="AA241" s="6">
        <v>903.0</v>
      </c>
      <c r="AB241" s="6">
        <v>29.0</v>
      </c>
      <c r="AC241" s="6">
        <v>479.0</v>
      </c>
      <c r="AD241" s="6">
        <v>1191.0</v>
      </c>
      <c r="AE241" s="6">
        <v>1270.0</v>
      </c>
      <c r="AF241" s="6">
        <v>34.0</v>
      </c>
      <c r="AG241" s="6">
        <v>72.0</v>
      </c>
      <c r="AH241" s="6">
        <v>76.0</v>
      </c>
      <c r="AI241" s="6">
        <v>77.0</v>
      </c>
      <c r="AJ241" s="6">
        <v>5.0</v>
      </c>
      <c r="AK241" s="6">
        <v>3.0</v>
      </c>
      <c r="AL241" s="6">
        <v>18.0</v>
      </c>
      <c r="AM241" s="6">
        <v>7.0</v>
      </c>
      <c r="AN241" s="6">
        <v>0.0</v>
      </c>
      <c r="AO241" s="6">
        <v>3.0</v>
      </c>
      <c r="AP241" s="6">
        <v>5.0</v>
      </c>
      <c r="AQ241" s="6">
        <v>6.0</v>
      </c>
      <c r="AR241" s="6">
        <v>1.0</v>
      </c>
      <c r="AS241" s="6">
        <v>2.0</v>
      </c>
      <c r="AT241" s="6">
        <v>5.0</v>
      </c>
      <c r="AU241" s="6">
        <v>7.0</v>
      </c>
      <c r="AV241" s="6">
        <v>0.0</v>
      </c>
      <c r="AW241" s="6">
        <v>2.0</v>
      </c>
      <c r="AX241" s="6">
        <v>2.0</v>
      </c>
      <c r="AY241" s="6">
        <v>2.0</v>
      </c>
      <c r="AZ241" s="6">
        <v>0.0</v>
      </c>
      <c r="BA241" s="6">
        <v>2.0</v>
      </c>
      <c r="BB241" s="6">
        <v>0.0</v>
      </c>
      <c r="BC241" s="7"/>
    </row>
    <row r="242">
      <c r="A242" s="3" t="s">
        <v>617</v>
      </c>
      <c r="B242" s="4" t="s">
        <v>734</v>
      </c>
      <c r="C242" s="4" t="s">
        <v>735</v>
      </c>
      <c r="D242" s="5">
        <v>46046.0</v>
      </c>
      <c r="E242" s="4"/>
      <c r="F242" s="5">
        <v>46046.0</v>
      </c>
      <c r="G242" s="4" t="s">
        <v>632</v>
      </c>
      <c r="H242" s="6">
        <v>3068.0</v>
      </c>
      <c r="I242" s="6">
        <v>2078.0</v>
      </c>
      <c r="J242" s="6">
        <v>24.0</v>
      </c>
      <c r="K242" s="7"/>
      <c r="L242" s="7"/>
      <c r="M242" s="7"/>
      <c r="N242" s="7"/>
      <c r="O242" s="8">
        <v>54.0</v>
      </c>
      <c r="P242" s="6">
        <v>19.0</v>
      </c>
      <c r="Q242" s="9" t="s">
        <v>736</v>
      </c>
      <c r="R242" s="6">
        <v>20.0</v>
      </c>
      <c r="S242" s="8" t="s">
        <v>59</v>
      </c>
      <c r="T242" s="8" t="s">
        <v>65</v>
      </c>
      <c r="U242" s="6">
        <v>251.0</v>
      </c>
      <c r="V242" s="6">
        <v>1837.0</v>
      </c>
      <c r="W242" s="6">
        <v>908.0</v>
      </c>
      <c r="X242" s="6">
        <v>1170.0</v>
      </c>
      <c r="Y242" s="6">
        <v>209.0</v>
      </c>
      <c r="Z242" s="6">
        <v>706.0</v>
      </c>
      <c r="AA242" s="6">
        <v>1131.0</v>
      </c>
      <c r="AB242" s="6">
        <v>42.0</v>
      </c>
      <c r="AC242" s="6">
        <v>293.0</v>
      </c>
      <c r="AD242" s="6">
        <v>1034.0</v>
      </c>
      <c r="AE242" s="6">
        <v>1692.0</v>
      </c>
      <c r="AF242" s="6">
        <v>49.0</v>
      </c>
      <c r="AG242" s="6">
        <v>47.0</v>
      </c>
      <c r="AH242" s="6">
        <v>52.0</v>
      </c>
      <c r="AI242" s="6">
        <v>57.0</v>
      </c>
      <c r="AJ242" s="6">
        <v>5.0</v>
      </c>
      <c r="AK242" s="6">
        <v>3.0</v>
      </c>
      <c r="AL242" s="6">
        <v>9.0</v>
      </c>
      <c r="AM242" s="6">
        <v>12.0</v>
      </c>
      <c r="AN242" s="6">
        <v>0.0</v>
      </c>
      <c r="AO242" s="6">
        <v>4.0</v>
      </c>
      <c r="AP242" s="6">
        <v>2.0</v>
      </c>
      <c r="AQ242" s="6">
        <v>11.0</v>
      </c>
      <c r="AR242" s="6">
        <v>2.0</v>
      </c>
      <c r="AS242" s="6">
        <v>3.0</v>
      </c>
      <c r="AT242" s="6">
        <v>7.0</v>
      </c>
      <c r="AU242" s="6">
        <v>10.0</v>
      </c>
      <c r="AV242" s="6">
        <v>0.0</v>
      </c>
      <c r="AW242" s="6">
        <v>2.0</v>
      </c>
      <c r="AX242" s="6">
        <v>2.0</v>
      </c>
      <c r="AY242" s="6">
        <v>0.0</v>
      </c>
      <c r="AZ242" s="6">
        <v>0.0</v>
      </c>
      <c r="BA242" s="6">
        <v>0.0</v>
      </c>
      <c r="BB242" s="6">
        <v>2.0</v>
      </c>
      <c r="BC242" s="7"/>
    </row>
    <row r="243">
      <c r="A243" s="3" t="s">
        <v>617</v>
      </c>
      <c r="B243" s="4" t="s">
        <v>737</v>
      </c>
      <c r="C243" s="4" t="s">
        <v>738</v>
      </c>
      <c r="D243" s="5">
        <v>46048.0</v>
      </c>
      <c r="E243" s="4"/>
      <c r="F243" s="5">
        <v>46048.0</v>
      </c>
      <c r="G243" s="4" t="s">
        <v>739</v>
      </c>
      <c r="H243" s="6">
        <v>2882.0</v>
      </c>
      <c r="I243" s="6">
        <v>2067.0</v>
      </c>
      <c r="J243" s="6">
        <v>50.0</v>
      </c>
      <c r="K243" s="7"/>
      <c r="L243" s="7"/>
      <c r="M243" s="7"/>
      <c r="N243" s="7"/>
      <c r="O243" s="8">
        <v>66.0</v>
      </c>
      <c r="P243" s="6">
        <v>19.0</v>
      </c>
      <c r="Q243" s="9" t="s">
        <v>740</v>
      </c>
      <c r="R243" s="6">
        <v>17.0</v>
      </c>
      <c r="S243" s="8" t="s">
        <v>59</v>
      </c>
      <c r="T243" s="8" t="s">
        <v>65</v>
      </c>
      <c r="U243" s="6">
        <v>413.0</v>
      </c>
      <c r="V243" s="6">
        <v>1673.0</v>
      </c>
      <c r="W243" s="6">
        <v>1029.0</v>
      </c>
      <c r="X243" s="6">
        <v>1038.0</v>
      </c>
      <c r="Y243" s="6">
        <v>371.0</v>
      </c>
      <c r="Z243" s="6">
        <v>671.0</v>
      </c>
      <c r="AA243" s="6">
        <v>1002.0</v>
      </c>
      <c r="AB243" s="6">
        <v>42.0</v>
      </c>
      <c r="AC243" s="6">
        <v>538.0</v>
      </c>
      <c r="AD243" s="6">
        <v>886.0</v>
      </c>
      <c r="AE243" s="6">
        <v>1412.0</v>
      </c>
      <c r="AF243" s="6">
        <v>46.0</v>
      </c>
      <c r="AG243" s="6">
        <v>69.0</v>
      </c>
      <c r="AH243" s="6">
        <v>63.0</v>
      </c>
      <c r="AI243" s="6">
        <v>69.0</v>
      </c>
      <c r="AJ243" s="6">
        <v>8.0</v>
      </c>
      <c r="AK243" s="6">
        <v>8.0</v>
      </c>
      <c r="AL243" s="6">
        <v>20.0</v>
      </c>
      <c r="AM243" s="6">
        <v>22.0</v>
      </c>
      <c r="AN243" s="6">
        <v>0.0</v>
      </c>
      <c r="AO243" s="6">
        <v>1.0</v>
      </c>
      <c r="AP243" s="6">
        <v>4.0</v>
      </c>
      <c r="AQ243" s="6">
        <v>12.0</v>
      </c>
      <c r="AR243" s="6">
        <v>2.0</v>
      </c>
      <c r="AS243" s="6">
        <v>4.0</v>
      </c>
      <c r="AT243" s="6">
        <v>5.0</v>
      </c>
      <c r="AU243" s="6">
        <v>8.0</v>
      </c>
      <c r="AV243" s="6">
        <v>0.0</v>
      </c>
      <c r="AW243" s="6">
        <v>3.0</v>
      </c>
      <c r="AX243" s="6">
        <v>3.0</v>
      </c>
      <c r="AY243" s="6">
        <v>1.0</v>
      </c>
      <c r="AZ243" s="6">
        <v>0.0</v>
      </c>
      <c r="BA243" s="6">
        <v>1.0</v>
      </c>
      <c r="BB243" s="6">
        <v>2.0</v>
      </c>
      <c r="BC243" s="7"/>
    </row>
    <row r="244">
      <c r="A244" s="3" t="s">
        <v>617</v>
      </c>
      <c r="B244" s="4" t="s">
        <v>741</v>
      </c>
      <c r="C244" s="4" t="s">
        <v>742</v>
      </c>
      <c r="D244" s="5">
        <v>46024.0</v>
      </c>
      <c r="E244" s="4"/>
      <c r="F244" s="5">
        <v>46025.0</v>
      </c>
      <c r="G244" s="4" t="s">
        <v>632</v>
      </c>
      <c r="H244" s="6">
        <v>3026.0</v>
      </c>
      <c r="I244" s="6">
        <v>2031.0</v>
      </c>
      <c r="J244" s="6">
        <v>20.0</v>
      </c>
      <c r="K244" s="7"/>
      <c r="L244" s="7"/>
      <c r="M244" s="7"/>
      <c r="N244" s="7"/>
      <c r="O244" s="8">
        <v>48.0</v>
      </c>
      <c r="P244" s="6">
        <v>8.0</v>
      </c>
      <c r="Q244" s="9" t="s">
        <v>743</v>
      </c>
      <c r="R244" s="6">
        <v>14.0</v>
      </c>
      <c r="S244" s="10"/>
      <c r="T244" s="10"/>
      <c r="U244" s="6">
        <v>139.0</v>
      </c>
      <c r="V244" s="6">
        <v>1902.0</v>
      </c>
      <c r="W244" s="6">
        <v>590.0</v>
      </c>
      <c r="X244" s="6">
        <v>1442.0</v>
      </c>
      <c r="Y244" s="6">
        <v>111.0</v>
      </c>
      <c r="Z244" s="6">
        <v>481.0</v>
      </c>
      <c r="AA244" s="6">
        <v>1422.0</v>
      </c>
      <c r="AB244" s="6">
        <v>28.0</v>
      </c>
      <c r="AC244" s="6">
        <v>167.0</v>
      </c>
      <c r="AD244" s="6">
        <v>668.0</v>
      </c>
      <c r="AE244" s="6">
        <v>2160.0</v>
      </c>
      <c r="AF244" s="6">
        <v>31.0</v>
      </c>
      <c r="AG244" s="6">
        <v>42.0</v>
      </c>
      <c r="AH244" s="6">
        <v>41.0</v>
      </c>
      <c r="AI244" s="6">
        <v>51.0</v>
      </c>
      <c r="AJ244" s="6">
        <v>5.0</v>
      </c>
      <c r="AK244" s="6">
        <v>1.0</v>
      </c>
      <c r="AL244" s="6">
        <v>15.0</v>
      </c>
      <c r="AM244" s="6">
        <v>4.0</v>
      </c>
      <c r="AN244" s="6">
        <v>0.0</v>
      </c>
      <c r="AO244" s="6">
        <v>0.0</v>
      </c>
      <c r="AP244" s="6">
        <v>3.0</v>
      </c>
      <c r="AQ244" s="6">
        <v>5.0</v>
      </c>
      <c r="AR244" s="6">
        <v>0.0</v>
      </c>
      <c r="AS244" s="6">
        <v>2.0</v>
      </c>
      <c r="AT244" s="6">
        <v>6.0</v>
      </c>
      <c r="AU244" s="6">
        <v>6.0</v>
      </c>
      <c r="AV244" s="6">
        <v>0.0</v>
      </c>
      <c r="AW244" s="6">
        <v>3.0</v>
      </c>
      <c r="AX244" s="6">
        <v>3.0</v>
      </c>
      <c r="AY244" s="6">
        <v>1.0</v>
      </c>
      <c r="AZ244" s="6">
        <v>0.0</v>
      </c>
      <c r="BA244" s="6">
        <v>1.0</v>
      </c>
      <c r="BB244" s="6">
        <v>2.0</v>
      </c>
      <c r="BC244" s="7"/>
    </row>
    <row r="245">
      <c r="A245" s="3" t="s">
        <v>617</v>
      </c>
      <c r="B245" s="4" t="s">
        <v>744</v>
      </c>
      <c r="C245" s="4" t="s">
        <v>745</v>
      </c>
      <c r="D245" s="5">
        <v>46042.0</v>
      </c>
      <c r="E245" s="4"/>
      <c r="F245" s="5">
        <v>46042.0</v>
      </c>
      <c r="G245" s="4" t="s">
        <v>632</v>
      </c>
      <c r="H245" s="6">
        <v>2542.0</v>
      </c>
      <c r="I245" s="6">
        <v>2023.0</v>
      </c>
      <c r="J245" s="6">
        <v>7.0</v>
      </c>
      <c r="K245" s="7"/>
      <c r="L245" s="7"/>
      <c r="M245" s="7"/>
      <c r="N245" s="7"/>
      <c r="O245" s="8">
        <v>44.0</v>
      </c>
      <c r="P245" s="6">
        <v>10.0</v>
      </c>
      <c r="Q245" s="9" t="s">
        <v>746</v>
      </c>
      <c r="R245" s="6">
        <v>9.0</v>
      </c>
      <c r="S245" s="10"/>
      <c r="T245" s="10"/>
      <c r="U245" s="6">
        <v>2023.0</v>
      </c>
      <c r="V245" s="6">
        <v>0.0</v>
      </c>
      <c r="W245" s="6">
        <v>1759.0</v>
      </c>
      <c r="X245" s="6">
        <v>264.0</v>
      </c>
      <c r="Y245" s="6">
        <v>1759.0</v>
      </c>
      <c r="Z245" s="6">
        <v>0.0</v>
      </c>
      <c r="AA245" s="6">
        <v>0.0</v>
      </c>
      <c r="AB245" s="6">
        <v>264.0</v>
      </c>
      <c r="AC245" s="6">
        <v>2265.0</v>
      </c>
      <c r="AD245" s="6">
        <v>0.0</v>
      </c>
      <c r="AE245" s="6">
        <v>0.0</v>
      </c>
      <c r="AF245" s="6">
        <v>277.0</v>
      </c>
      <c r="AG245" s="6">
        <v>50.0</v>
      </c>
      <c r="AH245" s="6"/>
      <c r="AI245" s="6"/>
      <c r="AJ245" s="6">
        <v>1.0</v>
      </c>
      <c r="AK245" s="6">
        <v>7.0</v>
      </c>
      <c r="AL245" s="6">
        <v>0.0</v>
      </c>
      <c r="AM245" s="6">
        <v>0.0</v>
      </c>
      <c r="AN245" s="6">
        <v>0.0</v>
      </c>
      <c r="AO245" s="6">
        <v>4.0</v>
      </c>
      <c r="AP245" s="6">
        <v>0.0</v>
      </c>
      <c r="AQ245" s="6">
        <v>0.0</v>
      </c>
      <c r="AR245" s="6">
        <v>6.0</v>
      </c>
      <c r="AS245" s="6">
        <v>9.0</v>
      </c>
      <c r="AT245" s="6">
        <v>0.0</v>
      </c>
      <c r="AU245" s="6">
        <v>0.0</v>
      </c>
      <c r="AV245" s="6">
        <v>0.0</v>
      </c>
      <c r="AW245" s="6">
        <v>2.0</v>
      </c>
      <c r="AX245" s="6">
        <v>0.0</v>
      </c>
      <c r="AY245" s="6">
        <v>1.0</v>
      </c>
      <c r="AZ245" s="6">
        <v>1.0</v>
      </c>
      <c r="BA245" s="6">
        <v>0.0</v>
      </c>
      <c r="BB245" s="6">
        <v>0.0</v>
      </c>
      <c r="BC245" s="7"/>
    </row>
    <row r="246">
      <c r="A246" s="3" t="s">
        <v>617</v>
      </c>
      <c r="B246" s="4" t="s">
        <v>747</v>
      </c>
      <c r="C246" s="4" t="s">
        <v>748</v>
      </c>
      <c r="D246" s="5">
        <v>46024.0</v>
      </c>
      <c r="E246" s="4"/>
      <c r="F246" s="5">
        <v>46024.0</v>
      </c>
      <c r="G246" s="4" t="s">
        <v>632</v>
      </c>
      <c r="H246" s="6">
        <v>2749.0</v>
      </c>
      <c r="I246" s="6">
        <v>1992.0</v>
      </c>
      <c r="J246" s="6">
        <v>14.0</v>
      </c>
      <c r="K246" s="7"/>
      <c r="L246" s="7"/>
      <c r="M246" s="7"/>
      <c r="N246" s="7"/>
      <c r="O246" s="8">
        <v>100.0</v>
      </c>
      <c r="P246" s="6">
        <v>13.0</v>
      </c>
      <c r="Q246" s="9" t="s">
        <v>749</v>
      </c>
      <c r="R246" s="6">
        <v>15.0</v>
      </c>
      <c r="S246" s="10"/>
      <c r="T246" s="10"/>
      <c r="U246" s="6">
        <v>1992.0</v>
      </c>
      <c r="V246" s="6">
        <v>0.0</v>
      </c>
      <c r="W246" s="6">
        <v>1971.0</v>
      </c>
      <c r="X246" s="6">
        <v>21.0</v>
      </c>
      <c r="Y246" s="6">
        <v>1971.0</v>
      </c>
      <c r="Z246" s="6">
        <v>0.0</v>
      </c>
      <c r="AA246" s="6">
        <v>0.0</v>
      </c>
      <c r="AB246" s="6">
        <v>21.0</v>
      </c>
      <c r="AC246" s="6">
        <v>2728.0</v>
      </c>
      <c r="AD246" s="6">
        <v>0.0</v>
      </c>
      <c r="AE246" s="6">
        <v>0.0</v>
      </c>
      <c r="AF246" s="6">
        <v>21.0</v>
      </c>
      <c r="AG246" s="6">
        <v>101.0</v>
      </c>
      <c r="AH246" s="6"/>
      <c r="AI246" s="6"/>
      <c r="AJ246" s="6">
        <v>2.0</v>
      </c>
      <c r="AK246" s="6">
        <v>14.0</v>
      </c>
      <c r="AL246" s="6">
        <v>0.0</v>
      </c>
      <c r="AM246" s="6">
        <v>0.0</v>
      </c>
      <c r="AN246" s="6">
        <v>0.0</v>
      </c>
      <c r="AO246" s="6">
        <v>6.0</v>
      </c>
      <c r="AP246" s="6">
        <v>0.0</v>
      </c>
      <c r="AQ246" s="6">
        <v>0.0</v>
      </c>
      <c r="AR246" s="6">
        <v>7.0</v>
      </c>
      <c r="AS246" s="6">
        <v>15.0</v>
      </c>
      <c r="AT246" s="6">
        <v>0.0</v>
      </c>
      <c r="AU246" s="6">
        <v>0.0</v>
      </c>
      <c r="AV246" s="6">
        <v>0.0</v>
      </c>
      <c r="AW246" s="6">
        <v>1.0</v>
      </c>
      <c r="AX246" s="6">
        <v>0.0</v>
      </c>
      <c r="AY246" s="6">
        <v>1.0</v>
      </c>
      <c r="AZ246" s="6">
        <v>1.0</v>
      </c>
      <c r="BA246" s="6">
        <v>0.0</v>
      </c>
      <c r="BB246" s="6">
        <v>0.0</v>
      </c>
      <c r="BC246" s="7"/>
    </row>
    <row r="247">
      <c r="A247" s="3" t="s">
        <v>617</v>
      </c>
      <c r="B247" s="4" t="s">
        <v>678</v>
      </c>
      <c r="C247" s="4" t="s">
        <v>679</v>
      </c>
      <c r="D247" s="5">
        <v>46039.0</v>
      </c>
      <c r="E247" s="4"/>
      <c r="F247" s="5">
        <v>46039.0</v>
      </c>
      <c r="G247" s="4" t="s">
        <v>680</v>
      </c>
      <c r="H247" s="6">
        <v>2624.0</v>
      </c>
      <c r="I247" s="6">
        <v>1958.0</v>
      </c>
      <c r="J247" s="6">
        <v>35.0</v>
      </c>
      <c r="K247" s="6">
        <v>24.0</v>
      </c>
      <c r="L247" s="6">
        <v>7.0</v>
      </c>
      <c r="M247" s="6">
        <v>0.0</v>
      </c>
      <c r="N247" s="6">
        <v>0.0</v>
      </c>
      <c r="O247" s="8">
        <v>75.0</v>
      </c>
      <c r="P247" s="6">
        <v>6.0</v>
      </c>
      <c r="Q247" s="9" t="s">
        <v>681</v>
      </c>
      <c r="R247" s="6">
        <v>16.0</v>
      </c>
      <c r="S247" s="8" t="s">
        <v>59</v>
      </c>
      <c r="T247" s="8" t="s">
        <v>65</v>
      </c>
      <c r="U247" s="6">
        <v>783.0</v>
      </c>
      <c r="V247" s="6">
        <v>1182.0</v>
      </c>
      <c r="W247" s="6">
        <v>1073.0</v>
      </c>
      <c r="X247" s="6">
        <v>885.0</v>
      </c>
      <c r="Y247" s="6">
        <v>746.0</v>
      </c>
      <c r="Z247" s="6">
        <v>333.0</v>
      </c>
      <c r="AA247" s="6">
        <v>849.0</v>
      </c>
      <c r="AB247" s="6">
        <v>37.0</v>
      </c>
      <c r="AC247" s="6">
        <v>1013.0</v>
      </c>
      <c r="AD247" s="6">
        <v>441.0</v>
      </c>
      <c r="AE247" s="6">
        <v>1131.0</v>
      </c>
      <c r="AF247" s="6">
        <v>39.0</v>
      </c>
      <c r="AG247" s="6">
        <v>75.0</v>
      </c>
      <c r="AH247" s="6">
        <v>81.0</v>
      </c>
      <c r="AI247" s="6">
        <v>75.0</v>
      </c>
      <c r="AJ247" s="6">
        <v>2.0</v>
      </c>
      <c r="AK247" s="6">
        <v>20.0</v>
      </c>
      <c r="AL247" s="6">
        <v>7.0</v>
      </c>
      <c r="AM247" s="6">
        <v>8.0</v>
      </c>
      <c r="AN247" s="6">
        <v>0.0</v>
      </c>
      <c r="AO247" s="6">
        <v>3.0</v>
      </c>
      <c r="AP247" s="6">
        <v>0.0</v>
      </c>
      <c r="AQ247" s="6">
        <v>3.0</v>
      </c>
      <c r="AR247" s="6">
        <v>0.0</v>
      </c>
      <c r="AS247" s="6">
        <v>6.0</v>
      </c>
      <c r="AT247" s="6">
        <v>6.0</v>
      </c>
      <c r="AU247" s="6">
        <v>4.0</v>
      </c>
      <c r="AV247" s="6">
        <v>0.0</v>
      </c>
      <c r="AW247" s="7"/>
      <c r="AX247" s="7"/>
      <c r="AY247" s="7"/>
      <c r="AZ247" s="7"/>
      <c r="BA247" s="7"/>
      <c r="BB247" s="7"/>
      <c r="BC247" s="7"/>
    </row>
    <row r="248">
      <c r="A248" s="3" t="s">
        <v>617</v>
      </c>
      <c r="B248" s="4" t="s">
        <v>630</v>
      </c>
      <c r="C248" s="4" t="s">
        <v>631</v>
      </c>
      <c r="D248" s="5">
        <v>46048.0</v>
      </c>
      <c r="E248" s="4"/>
      <c r="F248" s="5">
        <v>46051.0</v>
      </c>
      <c r="G248" s="4" t="s">
        <v>632</v>
      </c>
      <c r="H248" s="6">
        <v>2911.0</v>
      </c>
      <c r="I248" s="6">
        <v>1954.0</v>
      </c>
      <c r="J248" s="6">
        <v>22.0</v>
      </c>
      <c r="K248" s="7"/>
      <c r="L248" s="7"/>
      <c r="M248" s="7"/>
      <c r="N248" s="7"/>
      <c r="O248" s="8">
        <v>55.0</v>
      </c>
      <c r="P248" s="6">
        <v>10.0</v>
      </c>
      <c r="Q248" s="9" t="s">
        <v>633</v>
      </c>
      <c r="R248" s="6">
        <v>21.0</v>
      </c>
      <c r="S248" s="10"/>
      <c r="T248" s="10"/>
      <c r="U248" s="6">
        <v>1952.0</v>
      </c>
      <c r="V248" s="6">
        <v>2.0</v>
      </c>
      <c r="W248" s="6">
        <v>1945.0</v>
      </c>
      <c r="X248" s="6">
        <v>9.0</v>
      </c>
      <c r="Y248" s="6">
        <v>1944.0</v>
      </c>
      <c r="Z248" s="6">
        <v>1.0</v>
      </c>
      <c r="AA248" s="6">
        <v>1.0</v>
      </c>
      <c r="AB248" s="6">
        <v>8.0</v>
      </c>
      <c r="AC248" s="6">
        <v>2901.0</v>
      </c>
      <c r="AD248" s="6">
        <v>1.0</v>
      </c>
      <c r="AE248" s="6">
        <v>1.0</v>
      </c>
      <c r="AF248" s="6">
        <v>8.0</v>
      </c>
      <c r="AG248" s="6">
        <v>55.0</v>
      </c>
      <c r="AH248" s="6">
        <v>15.0</v>
      </c>
      <c r="AI248" s="6">
        <v>6.0</v>
      </c>
      <c r="AJ248" s="6">
        <v>1.0</v>
      </c>
      <c r="AK248" s="6">
        <v>22.0</v>
      </c>
      <c r="AL248" s="6">
        <v>0.0</v>
      </c>
      <c r="AM248" s="6">
        <v>0.0</v>
      </c>
      <c r="AN248" s="6">
        <v>0.0</v>
      </c>
      <c r="AO248" s="6">
        <v>6.0</v>
      </c>
      <c r="AP248" s="6">
        <v>0.0</v>
      </c>
      <c r="AQ248" s="6">
        <v>0.0</v>
      </c>
      <c r="AR248" s="6">
        <v>4.0</v>
      </c>
      <c r="AS248" s="6">
        <v>21.0</v>
      </c>
      <c r="AT248" s="6">
        <v>0.0</v>
      </c>
      <c r="AU248" s="6">
        <v>0.0</v>
      </c>
      <c r="AV248" s="6">
        <v>0.0</v>
      </c>
      <c r="AW248" s="6">
        <v>2.0</v>
      </c>
      <c r="AX248" s="6">
        <v>0.0</v>
      </c>
      <c r="AY248" s="6">
        <v>1.0</v>
      </c>
      <c r="AZ248" s="6">
        <v>1.0</v>
      </c>
      <c r="BA248" s="6">
        <v>0.0</v>
      </c>
      <c r="BB248" s="6">
        <v>0.0</v>
      </c>
      <c r="BC248" s="7"/>
    </row>
    <row r="249">
      <c r="A249" s="3" t="s">
        <v>617</v>
      </c>
      <c r="B249" s="4" t="s">
        <v>750</v>
      </c>
      <c r="C249" s="4" t="s">
        <v>751</v>
      </c>
      <c r="D249" s="5">
        <v>46032.0</v>
      </c>
      <c r="E249" s="4"/>
      <c r="F249" s="5">
        <v>46032.0</v>
      </c>
      <c r="G249" s="4" t="s">
        <v>632</v>
      </c>
      <c r="H249" s="6">
        <v>2693.0</v>
      </c>
      <c r="I249" s="6">
        <v>1941.0</v>
      </c>
      <c r="J249" s="6">
        <v>26.0</v>
      </c>
      <c r="K249" s="7"/>
      <c r="L249" s="7"/>
      <c r="M249" s="7"/>
      <c r="N249" s="7"/>
      <c r="O249" s="8">
        <v>92.0</v>
      </c>
      <c r="P249" s="6">
        <v>17.0</v>
      </c>
      <c r="Q249" s="9" t="s">
        <v>752</v>
      </c>
      <c r="R249" s="6">
        <v>22.0</v>
      </c>
      <c r="S249" s="10"/>
      <c r="T249" s="10"/>
      <c r="U249" s="6">
        <v>1941.0</v>
      </c>
      <c r="V249" s="6">
        <v>0.0</v>
      </c>
      <c r="W249" s="6">
        <v>1816.0</v>
      </c>
      <c r="X249" s="6">
        <v>125.0</v>
      </c>
      <c r="Y249" s="6">
        <v>1816.0</v>
      </c>
      <c r="Z249" s="6">
        <v>0.0</v>
      </c>
      <c r="AA249" s="6">
        <v>0.0</v>
      </c>
      <c r="AB249" s="6">
        <v>125.0</v>
      </c>
      <c r="AC249" s="6">
        <v>2564.0</v>
      </c>
      <c r="AD249" s="6">
        <v>0.0</v>
      </c>
      <c r="AE249" s="6">
        <v>0.0</v>
      </c>
      <c r="AF249" s="6">
        <v>129.0</v>
      </c>
      <c r="AG249" s="6">
        <v>98.0</v>
      </c>
      <c r="AH249" s="6"/>
      <c r="AI249" s="6"/>
      <c r="AJ249" s="6">
        <v>2.0</v>
      </c>
      <c r="AK249" s="6">
        <v>26.0</v>
      </c>
      <c r="AL249" s="6">
        <v>0.0</v>
      </c>
      <c r="AM249" s="6">
        <v>0.0</v>
      </c>
      <c r="AN249" s="6">
        <v>0.0</v>
      </c>
      <c r="AO249" s="6">
        <v>13.0</v>
      </c>
      <c r="AP249" s="6">
        <v>0.0</v>
      </c>
      <c r="AQ249" s="6">
        <v>0.0</v>
      </c>
      <c r="AR249" s="6">
        <v>4.0</v>
      </c>
      <c r="AS249" s="6">
        <v>22.0</v>
      </c>
      <c r="AT249" s="6">
        <v>0.0</v>
      </c>
      <c r="AU249" s="6">
        <v>0.0</v>
      </c>
      <c r="AV249" s="6">
        <v>0.0</v>
      </c>
      <c r="AW249" s="6">
        <v>1.0</v>
      </c>
      <c r="AX249" s="6">
        <v>0.0</v>
      </c>
      <c r="AY249" s="6">
        <v>1.0</v>
      </c>
      <c r="AZ249" s="6">
        <v>1.0</v>
      </c>
      <c r="BA249" s="6">
        <v>0.0</v>
      </c>
      <c r="BB249" s="6">
        <v>0.0</v>
      </c>
      <c r="BC249" s="7"/>
    </row>
    <row r="250">
      <c r="A250" s="3" t="s">
        <v>617</v>
      </c>
      <c r="B250" s="4" t="s">
        <v>682</v>
      </c>
      <c r="C250" s="4" t="s">
        <v>683</v>
      </c>
      <c r="D250" s="5">
        <v>46033.0</v>
      </c>
      <c r="E250" s="4"/>
      <c r="F250" s="5">
        <v>46034.0</v>
      </c>
      <c r="G250" s="4" t="s">
        <v>684</v>
      </c>
      <c r="H250" s="6">
        <v>2576.0</v>
      </c>
      <c r="I250" s="6">
        <v>1868.0</v>
      </c>
      <c r="J250" s="6">
        <v>36.0</v>
      </c>
      <c r="K250" s="6">
        <v>25.0</v>
      </c>
      <c r="L250" s="6">
        <v>8.0</v>
      </c>
      <c r="M250" s="6">
        <v>0.0</v>
      </c>
      <c r="N250" s="6">
        <v>0.0</v>
      </c>
      <c r="O250" s="8">
        <v>50.0</v>
      </c>
      <c r="P250" s="6">
        <v>10.0</v>
      </c>
      <c r="Q250" s="9" t="s">
        <v>685</v>
      </c>
      <c r="R250" s="6">
        <v>15.0</v>
      </c>
      <c r="S250" s="10"/>
      <c r="T250" s="10"/>
      <c r="U250" s="6">
        <v>231.0</v>
      </c>
      <c r="V250" s="6">
        <v>1640.0</v>
      </c>
      <c r="W250" s="6">
        <v>1045.0</v>
      </c>
      <c r="X250" s="6">
        <v>823.0</v>
      </c>
      <c r="Y250" s="6">
        <v>218.0</v>
      </c>
      <c r="Z250" s="6">
        <v>829.0</v>
      </c>
      <c r="AA250" s="6">
        <v>811.0</v>
      </c>
      <c r="AB250" s="6">
        <v>13.0</v>
      </c>
      <c r="AC250" s="6">
        <v>277.0</v>
      </c>
      <c r="AD250" s="6">
        <v>1060.0</v>
      </c>
      <c r="AE250" s="6">
        <v>1226.0</v>
      </c>
      <c r="AF250" s="6">
        <v>13.0</v>
      </c>
      <c r="AG250" s="6">
        <v>38.0</v>
      </c>
      <c r="AH250" s="6">
        <v>51.0</v>
      </c>
      <c r="AI250" s="6">
        <v>54.0</v>
      </c>
      <c r="AJ250" s="6">
        <v>8.0</v>
      </c>
      <c r="AK250" s="6">
        <v>8.0</v>
      </c>
      <c r="AL250" s="6">
        <v>15.0</v>
      </c>
      <c r="AM250" s="6">
        <v>13.0</v>
      </c>
      <c r="AN250" s="6">
        <v>0.0</v>
      </c>
      <c r="AO250" s="6">
        <v>2.0</v>
      </c>
      <c r="AP250" s="6">
        <v>3.0</v>
      </c>
      <c r="AQ250" s="6">
        <v>5.0</v>
      </c>
      <c r="AR250" s="6">
        <v>0.0</v>
      </c>
      <c r="AS250" s="6">
        <v>1.0</v>
      </c>
      <c r="AT250" s="6">
        <v>8.0</v>
      </c>
      <c r="AU250" s="6">
        <v>6.0</v>
      </c>
      <c r="AV250" s="6">
        <v>0.0</v>
      </c>
      <c r="AW250" s="6">
        <v>4.0</v>
      </c>
      <c r="AX250" s="6">
        <v>3.0</v>
      </c>
      <c r="AY250" s="6">
        <v>2.0</v>
      </c>
      <c r="AZ250" s="6">
        <v>1.0</v>
      </c>
      <c r="BA250" s="6">
        <v>1.0</v>
      </c>
      <c r="BB250" s="6">
        <v>2.0</v>
      </c>
      <c r="BC250" s="7"/>
    </row>
    <row r="251">
      <c r="A251" s="3" t="s">
        <v>617</v>
      </c>
      <c r="B251" s="4" t="s">
        <v>704</v>
      </c>
      <c r="C251" s="4" t="s">
        <v>705</v>
      </c>
      <c r="D251" s="5">
        <v>46025.0</v>
      </c>
      <c r="E251" s="4"/>
      <c r="F251" s="5">
        <v>46026.0</v>
      </c>
      <c r="G251" s="4" t="s">
        <v>632</v>
      </c>
      <c r="H251" s="6">
        <v>2565.0</v>
      </c>
      <c r="I251" s="6">
        <v>1849.0</v>
      </c>
      <c r="J251" s="6">
        <v>24.0</v>
      </c>
      <c r="K251" s="7"/>
      <c r="L251" s="7"/>
      <c r="M251" s="7"/>
      <c r="N251" s="7"/>
      <c r="O251" s="8">
        <v>84.0</v>
      </c>
      <c r="P251" s="6">
        <v>4.0</v>
      </c>
      <c r="Q251" s="9" t="s">
        <v>706</v>
      </c>
      <c r="R251" s="6">
        <v>17.0</v>
      </c>
      <c r="S251" s="10"/>
      <c r="T251" s="10"/>
      <c r="U251" s="6">
        <v>1849.0</v>
      </c>
      <c r="V251" s="6">
        <v>0.0</v>
      </c>
      <c r="W251" s="6">
        <v>1824.0</v>
      </c>
      <c r="X251" s="6">
        <v>25.0</v>
      </c>
      <c r="Y251" s="6">
        <v>1824.0</v>
      </c>
      <c r="Z251" s="6">
        <v>0.0</v>
      </c>
      <c r="AA251" s="6">
        <v>0.0</v>
      </c>
      <c r="AB251" s="6">
        <v>25.0</v>
      </c>
      <c r="AC251" s="6">
        <v>2539.0</v>
      </c>
      <c r="AD251" s="6">
        <v>0.0</v>
      </c>
      <c r="AE251" s="6">
        <v>0.0</v>
      </c>
      <c r="AF251" s="6">
        <v>26.0</v>
      </c>
      <c r="AG251" s="6">
        <v>85.0</v>
      </c>
      <c r="AH251" s="6"/>
      <c r="AI251" s="6"/>
      <c r="AJ251" s="6">
        <v>2.0</v>
      </c>
      <c r="AK251" s="6">
        <v>24.0</v>
      </c>
      <c r="AL251" s="6">
        <v>0.0</v>
      </c>
      <c r="AM251" s="6">
        <v>0.0</v>
      </c>
      <c r="AN251" s="6">
        <v>0.0</v>
      </c>
      <c r="AO251" s="6">
        <v>2.0</v>
      </c>
      <c r="AP251" s="6">
        <v>0.0</v>
      </c>
      <c r="AQ251" s="6">
        <v>0.0</v>
      </c>
      <c r="AR251" s="6">
        <v>2.0</v>
      </c>
      <c r="AS251" s="6">
        <v>17.0</v>
      </c>
      <c r="AT251" s="6">
        <v>0.0</v>
      </c>
      <c r="AU251" s="6">
        <v>0.0</v>
      </c>
      <c r="AV251" s="6">
        <v>0.0</v>
      </c>
      <c r="AW251" s="6">
        <v>1.0</v>
      </c>
      <c r="AX251" s="6">
        <v>0.0</v>
      </c>
      <c r="AY251" s="6">
        <v>1.0</v>
      </c>
      <c r="AZ251" s="6">
        <v>1.0</v>
      </c>
      <c r="BA251" s="6">
        <v>0.0</v>
      </c>
      <c r="BB251" s="6">
        <v>0.0</v>
      </c>
      <c r="BC251" s="7"/>
    </row>
    <row r="252">
      <c r="A252" s="3" t="s">
        <v>617</v>
      </c>
      <c r="B252" s="4" t="s">
        <v>644</v>
      </c>
      <c r="C252" s="4" t="s">
        <v>645</v>
      </c>
      <c r="D252" s="5">
        <v>46042.0</v>
      </c>
      <c r="E252" s="4"/>
      <c r="F252" s="5">
        <v>46043.0</v>
      </c>
      <c r="G252" s="4" t="s">
        <v>646</v>
      </c>
      <c r="H252" s="6">
        <v>2319.0</v>
      </c>
      <c r="I252" s="6">
        <v>1844.0</v>
      </c>
      <c r="J252" s="6">
        <v>39.0</v>
      </c>
      <c r="K252" s="7"/>
      <c r="L252" s="7"/>
      <c r="M252" s="7"/>
      <c r="N252" s="7"/>
      <c r="O252" s="8">
        <v>52.0</v>
      </c>
      <c r="P252" s="6">
        <v>8.0</v>
      </c>
      <c r="Q252" s="9" t="s">
        <v>647</v>
      </c>
      <c r="R252" s="6">
        <v>44.0</v>
      </c>
      <c r="S252" s="10"/>
      <c r="T252" s="10"/>
      <c r="U252" s="6">
        <v>1844.0</v>
      </c>
      <c r="V252" s="6">
        <v>0.0</v>
      </c>
      <c r="W252" s="6">
        <v>1832.0</v>
      </c>
      <c r="X252" s="6">
        <v>12.0</v>
      </c>
      <c r="Y252" s="6">
        <v>1832.0</v>
      </c>
      <c r="Z252" s="6">
        <v>0.0</v>
      </c>
      <c r="AA252" s="6">
        <v>0.0</v>
      </c>
      <c r="AB252" s="6">
        <v>12.0</v>
      </c>
      <c r="AC252" s="6">
        <v>2306.0</v>
      </c>
      <c r="AD252" s="6">
        <v>0.0</v>
      </c>
      <c r="AE252" s="6">
        <v>0.0</v>
      </c>
      <c r="AF252" s="6">
        <v>13.0</v>
      </c>
      <c r="AG252" s="6">
        <v>53.0</v>
      </c>
      <c r="AH252" s="6"/>
      <c r="AI252" s="6"/>
      <c r="AJ252" s="6">
        <v>4.0</v>
      </c>
      <c r="AK252" s="6">
        <v>39.0</v>
      </c>
      <c r="AL252" s="6">
        <v>0.0</v>
      </c>
      <c r="AM252" s="6">
        <v>0.0</v>
      </c>
      <c r="AN252" s="6">
        <v>0.0</v>
      </c>
      <c r="AO252" s="6">
        <v>6.0</v>
      </c>
      <c r="AP252" s="6">
        <v>0.0</v>
      </c>
      <c r="AQ252" s="6">
        <v>0.0</v>
      </c>
      <c r="AR252" s="6">
        <v>2.0</v>
      </c>
      <c r="AS252" s="6">
        <v>44.0</v>
      </c>
      <c r="AT252" s="6">
        <v>0.0</v>
      </c>
      <c r="AU252" s="6">
        <v>0.0</v>
      </c>
      <c r="AV252" s="6">
        <v>0.0</v>
      </c>
      <c r="AW252" s="6">
        <v>26.0</v>
      </c>
      <c r="AX252" s="6">
        <v>0.0</v>
      </c>
      <c r="AY252" s="6">
        <v>26.0</v>
      </c>
      <c r="AZ252" s="6">
        <v>26.0</v>
      </c>
      <c r="BA252" s="6">
        <v>0.0</v>
      </c>
      <c r="BB252" s="6">
        <v>0.0</v>
      </c>
      <c r="BC252" s="7"/>
    </row>
    <row r="253">
      <c r="A253" s="3" t="s">
        <v>617</v>
      </c>
      <c r="B253" s="4" t="s">
        <v>651</v>
      </c>
      <c r="C253" s="4" t="s">
        <v>652</v>
      </c>
      <c r="D253" s="5">
        <v>46025.0</v>
      </c>
      <c r="E253" s="4"/>
      <c r="F253" s="5">
        <v>46025.0</v>
      </c>
      <c r="G253" s="4" t="s">
        <v>624</v>
      </c>
      <c r="H253" s="6">
        <v>2480.0</v>
      </c>
      <c r="I253" s="6">
        <v>1817.0</v>
      </c>
      <c r="J253" s="6">
        <v>13.0</v>
      </c>
      <c r="K253" s="7"/>
      <c r="L253" s="7"/>
      <c r="M253" s="7"/>
      <c r="N253" s="7"/>
      <c r="O253" s="8">
        <v>53.0</v>
      </c>
      <c r="P253" s="6">
        <v>16.0</v>
      </c>
      <c r="Q253" s="9" t="s">
        <v>653</v>
      </c>
      <c r="R253" s="6">
        <v>18.0</v>
      </c>
      <c r="S253" s="8" t="s">
        <v>59</v>
      </c>
      <c r="T253" s="8" t="s">
        <v>65</v>
      </c>
      <c r="U253" s="6">
        <v>129.0</v>
      </c>
      <c r="V253" s="6">
        <v>1692.0</v>
      </c>
      <c r="W253" s="6">
        <v>858.0</v>
      </c>
      <c r="X253" s="6">
        <v>959.0</v>
      </c>
      <c r="Y253" s="6">
        <v>126.0</v>
      </c>
      <c r="Z253" s="6">
        <v>736.0</v>
      </c>
      <c r="AA253" s="6">
        <v>956.0</v>
      </c>
      <c r="AB253" s="6">
        <v>3.0</v>
      </c>
      <c r="AC253" s="6">
        <v>187.0</v>
      </c>
      <c r="AD253" s="6">
        <v>937.0</v>
      </c>
      <c r="AE253" s="6">
        <v>1352.0</v>
      </c>
      <c r="AF253" s="6">
        <v>4.0</v>
      </c>
      <c r="AG253" s="6">
        <v>58.0</v>
      </c>
      <c r="AH253" s="6">
        <v>45.0</v>
      </c>
      <c r="AI253" s="6">
        <v>59.0</v>
      </c>
      <c r="AJ253" s="6">
        <v>2.0</v>
      </c>
      <c r="AK253" s="6">
        <v>3.0</v>
      </c>
      <c r="AL253" s="6">
        <v>3.0</v>
      </c>
      <c r="AM253" s="6">
        <v>7.0</v>
      </c>
      <c r="AN253" s="6">
        <v>0.0</v>
      </c>
      <c r="AO253" s="6">
        <v>0.0</v>
      </c>
      <c r="AP253" s="6">
        <v>8.0</v>
      </c>
      <c r="AQ253" s="6">
        <v>6.0</v>
      </c>
      <c r="AR253" s="6">
        <v>2.0</v>
      </c>
      <c r="AS253" s="6">
        <v>2.0</v>
      </c>
      <c r="AT253" s="6">
        <v>9.0</v>
      </c>
      <c r="AU253" s="6">
        <v>7.0</v>
      </c>
      <c r="AV253" s="6">
        <v>0.0</v>
      </c>
      <c r="AW253" s="6">
        <v>1.0</v>
      </c>
      <c r="AX253" s="6">
        <v>1.0</v>
      </c>
      <c r="AY253" s="6">
        <v>0.0</v>
      </c>
      <c r="AZ253" s="6">
        <v>0.0</v>
      </c>
      <c r="BA253" s="6">
        <v>0.0</v>
      </c>
      <c r="BB253" s="6">
        <v>1.0</v>
      </c>
      <c r="BC253" s="7"/>
    </row>
    <row r="254">
      <c r="A254" s="3" t="s">
        <v>617</v>
      </c>
      <c r="B254" s="4" t="s">
        <v>753</v>
      </c>
      <c r="C254" s="4" t="s">
        <v>754</v>
      </c>
      <c r="D254" s="5">
        <v>46034.0</v>
      </c>
      <c r="E254" s="4"/>
      <c r="F254" s="5">
        <v>46035.0</v>
      </c>
      <c r="G254" s="4" t="s">
        <v>755</v>
      </c>
      <c r="H254" s="6">
        <v>2448.0</v>
      </c>
      <c r="I254" s="6">
        <v>1817.0</v>
      </c>
      <c r="J254" s="6">
        <v>37.0</v>
      </c>
      <c r="K254" s="7"/>
      <c r="L254" s="7"/>
      <c r="M254" s="7"/>
      <c r="N254" s="7"/>
      <c r="O254" s="8">
        <v>57.0</v>
      </c>
      <c r="P254" s="6">
        <v>8.0</v>
      </c>
      <c r="Q254" s="9" t="s">
        <v>756</v>
      </c>
      <c r="R254" s="6">
        <v>13.0</v>
      </c>
      <c r="S254" s="10"/>
      <c r="T254" s="10"/>
      <c r="U254" s="6">
        <v>117.0</v>
      </c>
      <c r="V254" s="6">
        <v>1703.0</v>
      </c>
      <c r="W254" s="6">
        <v>814.0</v>
      </c>
      <c r="X254" s="6">
        <v>1003.0</v>
      </c>
      <c r="Y254" s="6">
        <v>104.0</v>
      </c>
      <c r="Z254" s="6">
        <v>711.0</v>
      </c>
      <c r="AA254" s="6">
        <v>992.0</v>
      </c>
      <c r="AB254" s="6">
        <v>13.0</v>
      </c>
      <c r="AC254" s="6">
        <v>128.0</v>
      </c>
      <c r="AD254" s="6">
        <v>943.0</v>
      </c>
      <c r="AE254" s="6">
        <v>1362.0</v>
      </c>
      <c r="AF254" s="6">
        <v>15.0</v>
      </c>
      <c r="AG254" s="6">
        <v>47.0</v>
      </c>
      <c r="AH254" s="6">
        <v>57.0</v>
      </c>
      <c r="AI254" s="6">
        <v>59.0</v>
      </c>
      <c r="AJ254" s="6">
        <v>3.0</v>
      </c>
      <c r="AK254" s="6">
        <v>2.0</v>
      </c>
      <c r="AL254" s="6">
        <v>23.0</v>
      </c>
      <c r="AM254" s="6">
        <v>12.0</v>
      </c>
      <c r="AN254" s="6">
        <v>0.0</v>
      </c>
      <c r="AO254" s="6">
        <v>0.0</v>
      </c>
      <c r="AP254" s="6">
        <v>3.0</v>
      </c>
      <c r="AQ254" s="6">
        <v>4.0</v>
      </c>
      <c r="AR254" s="6">
        <v>1.0</v>
      </c>
      <c r="AS254" s="6">
        <v>2.0</v>
      </c>
      <c r="AT254" s="6">
        <v>7.0</v>
      </c>
      <c r="AU254" s="6">
        <v>4.0</v>
      </c>
      <c r="AV254" s="6">
        <v>0.0</v>
      </c>
      <c r="AW254" s="6">
        <v>2.0</v>
      </c>
      <c r="AX254" s="6">
        <v>2.0</v>
      </c>
      <c r="AY254" s="6">
        <v>2.0</v>
      </c>
      <c r="AZ254" s="6">
        <v>0.0</v>
      </c>
      <c r="BA254" s="6">
        <v>2.0</v>
      </c>
      <c r="BB254" s="6">
        <v>0.0</v>
      </c>
      <c r="BC254" s="7"/>
    </row>
    <row r="255">
      <c r="A255" s="3" t="s">
        <v>617</v>
      </c>
      <c r="B255" s="4" t="s">
        <v>757</v>
      </c>
      <c r="C255" s="4" t="s">
        <v>758</v>
      </c>
      <c r="D255" s="5">
        <v>46026.0</v>
      </c>
      <c r="E255" s="4"/>
      <c r="F255" s="5">
        <v>46027.0</v>
      </c>
      <c r="G255" s="4" t="s">
        <v>620</v>
      </c>
      <c r="H255" s="6">
        <v>3125.0</v>
      </c>
      <c r="I255" s="6">
        <v>1802.0</v>
      </c>
      <c r="J255" s="6">
        <v>67.0</v>
      </c>
      <c r="K255" s="7"/>
      <c r="L255" s="7"/>
      <c r="M255" s="7"/>
      <c r="N255" s="7"/>
      <c r="O255" s="8">
        <v>43.0</v>
      </c>
      <c r="P255" s="6">
        <v>15.0</v>
      </c>
      <c r="Q255" s="9" t="s">
        <v>759</v>
      </c>
      <c r="R255" s="6">
        <v>14.0</v>
      </c>
      <c r="S255" s="8" t="s">
        <v>59</v>
      </c>
      <c r="T255" s="8" t="s">
        <v>65</v>
      </c>
      <c r="U255" s="6">
        <v>329.0</v>
      </c>
      <c r="V255" s="6">
        <v>1479.0</v>
      </c>
      <c r="W255" s="6">
        <v>859.0</v>
      </c>
      <c r="X255" s="6">
        <v>943.0</v>
      </c>
      <c r="Y255" s="6">
        <v>312.0</v>
      </c>
      <c r="Z255" s="6">
        <v>552.0</v>
      </c>
      <c r="AA255" s="6">
        <v>927.0</v>
      </c>
      <c r="AB255" s="6">
        <v>17.0</v>
      </c>
      <c r="AC255" s="6">
        <v>496.0</v>
      </c>
      <c r="AD255" s="6">
        <v>883.0</v>
      </c>
      <c r="AE255" s="6">
        <v>1729.0</v>
      </c>
      <c r="AF255" s="6">
        <v>17.0</v>
      </c>
      <c r="AG255" s="6">
        <v>40.0</v>
      </c>
      <c r="AH255" s="6">
        <v>39.0</v>
      </c>
      <c r="AI255" s="6">
        <v>46.0</v>
      </c>
      <c r="AJ255" s="6">
        <v>1.0</v>
      </c>
      <c r="AK255" s="6">
        <v>19.0</v>
      </c>
      <c r="AL255" s="6">
        <v>17.0</v>
      </c>
      <c r="AM255" s="6">
        <v>31.0</v>
      </c>
      <c r="AN255" s="6">
        <v>0.0</v>
      </c>
      <c r="AO255" s="6">
        <v>1.0</v>
      </c>
      <c r="AP255" s="6">
        <v>3.0</v>
      </c>
      <c r="AQ255" s="6">
        <v>10.0</v>
      </c>
      <c r="AR255" s="6">
        <v>1.0</v>
      </c>
      <c r="AS255" s="6">
        <v>2.0</v>
      </c>
      <c r="AT255" s="6">
        <v>6.0</v>
      </c>
      <c r="AU255" s="6">
        <v>6.0</v>
      </c>
      <c r="AV255" s="6">
        <v>0.0</v>
      </c>
      <c r="AW255" s="6">
        <v>2.0</v>
      </c>
      <c r="AX255" s="6">
        <v>2.0</v>
      </c>
      <c r="AY255" s="6">
        <v>2.0</v>
      </c>
      <c r="AZ255" s="6">
        <v>0.0</v>
      </c>
      <c r="BA255" s="6">
        <v>2.0</v>
      </c>
      <c r="BB255" s="6">
        <v>0.0</v>
      </c>
      <c r="BC255" s="7"/>
    </row>
    <row r="256">
      <c r="A256" s="3" t="s">
        <v>617</v>
      </c>
      <c r="B256" s="4" t="s">
        <v>760</v>
      </c>
      <c r="C256" s="4" t="s">
        <v>761</v>
      </c>
      <c r="D256" s="5">
        <v>46031.0</v>
      </c>
      <c r="E256" s="4"/>
      <c r="F256" s="5">
        <v>46031.0</v>
      </c>
      <c r="G256" s="4" t="s">
        <v>620</v>
      </c>
      <c r="H256" s="6">
        <v>2551.0</v>
      </c>
      <c r="I256" s="6">
        <v>1796.0</v>
      </c>
      <c r="J256" s="6">
        <v>35.0</v>
      </c>
      <c r="K256" s="7"/>
      <c r="L256" s="7"/>
      <c r="M256" s="7"/>
      <c r="N256" s="7"/>
      <c r="O256" s="8">
        <v>56.0</v>
      </c>
      <c r="P256" s="6">
        <v>8.0</v>
      </c>
      <c r="Q256" s="9" t="s">
        <v>762</v>
      </c>
      <c r="R256" s="6">
        <v>16.0</v>
      </c>
      <c r="S256" s="8" t="s">
        <v>59</v>
      </c>
      <c r="T256" s="8" t="s">
        <v>65</v>
      </c>
      <c r="U256" s="6">
        <v>601.0</v>
      </c>
      <c r="V256" s="6">
        <v>1204.0</v>
      </c>
      <c r="W256" s="6">
        <v>933.0</v>
      </c>
      <c r="X256" s="6">
        <v>863.0</v>
      </c>
      <c r="Y256" s="6">
        <v>562.0</v>
      </c>
      <c r="Z256" s="6">
        <v>376.0</v>
      </c>
      <c r="AA256" s="6">
        <v>828.0</v>
      </c>
      <c r="AB256" s="6">
        <v>39.0</v>
      </c>
      <c r="AC256" s="6">
        <v>738.0</v>
      </c>
      <c r="AD256" s="6">
        <v>518.0</v>
      </c>
      <c r="AE256" s="6">
        <v>1244.0</v>
      </c>
      <c r="AF256" s="6">
        <v>51.0</v>
      </c>
      <c r="AG256" s="6">
        <v>59.0</v>
      </c>
      <c r="AH256" s="6">
        <v>51.0</v>
      </c>
      <c r="AI256" s="6">
        <v>58.0</v>
      </c>
      <c r="AJ256" s="6">
        <v>3.0</v>
      </c>
      <c r="AK256" s="6">
        <v>9.0</v>
      </c>
      <c r="AL256" s="6">
        <v>10.0</v>
      </c>
      <c r="AM256" s="6">
        <v>16.0</v>
      </c>
      <c r="AN256" s="6">
        <v>0.0</v>
      </c>
      <c r="AO256" s="6">
        <v>0.0</v>
      </c>
      <c r="AP256" s="6">
        <v>0.0</v>
      </c>
      <c r="AQ256" s="6">
        <v>7.0</v>
      </c>
      <c r="AR256" s="6">
        <v>1.0</v>
      </c>
      <c r="AS256" s="6">
        <v>10.0</v>
      </c>
      <c r="AT256" s="6">
        <v>2.0</v>
      </c>
      <c r="AU256" s="6">
        <v>4.0</v>
      </c>
      <c r="AV256" s="6">
        <v>0.0</v>
      </c>
      <c r="AW256" s="6">
        <v>443.0</v>
      </c>
      <c r="AX256" s="6">
        <v>400.0</v>
      </c>
      <c r="AY256" s="6">
        <v>152.0</v>
      </c>
      <c r="AZ256" s="6">
        <v>41.0</v>
      </c>
      <c r="BA256" s="6">
        <v>111.0</v>
      </c>
      <c r="BB256" s="6">
        <v>289.0</v>
      </c>
      <c r="BC256" s="7"/>
    </row>
    <row r="257">
      <c r="A257" s="3" t="s">
        <v>617</v>
      </c>
      <c r="B257" s="4" t="s">
        <v>763</v>
      </c>
      <c r="C257" s="4" t="s">
        <v>764</v>
      </c>
      <c r="D257" s="5">
        <v>46044.0</v>
      </c>
      <c r="E257" s="4"/>
      <c r="F257" s="5">
        <v>46044.0</v>
      </c>
      <c r="G257" s="4" t="s">
        <v>620</v>
      </c>
      <c r="H257" s="6">
        <v>2499.0</v>
      </c>
      <c r="I257" s="6">
        <v>1777.0</v>
      </c>
      <c r="J257" s="6">
        <v>33.0</v>
      </c>
      <c r="K257" s="7"/>
      <c r="L257" s="7"/>
      <c r="M257" s="7"/>
      <c r="N257" s="7"/>
      <c r="O257" s="8">
        <v>43.0</v>
      </c>
      <c r="P257" s="6">
        <v>11.0</v>
      </c>
      <c r="Q257" s="9" t="s">
        <v>765</v>
      </c>
      <c r="R257" s="6">
        <v>6.0</v>
      </c>
      <c r="S257" s="8" t="s">
        <v>59</v>
      </c>
      <c r="T257" s="8" t="s">
        <v>65</v>
      </c>
      <c r="U257" s="6">
        <v>282.0</v>
      </c>
      <c r="V257" s="6">
        <v>1506.0</v>
      </c>
      <c r="W257" s="6">
        <v>788.0</v>
      </c>
      <c r="X257" s="6">
        <v>989.0</v>
      </c>
      <c r="Y257" s="6">
        <v>235.0</v>
      </c>
      <c r="Z257" s="6">
        <v>561.0</v>
      </c>
      <c r="AA257" s="6">
        <v>945.0</v>
      </c>
      <c r="AB257" s="6">
        <v>47.0</v>
      </c>
      <c r="AC257" s="6">
        <v>306.0</v>
      </c>
      <c r="AD257" s="6">
        <v>786.0</v>
      </c>
      <c r="AE257" s="6">
        <v>1360.0</v>
      </c>
      <c r="AF257" s="6">
        <v>47.0</v>
      </c>
      <c r="AG257" s="6">
        <v>40.0</v>
      </c>
      <c r="AH257" s="6">
        <v>40.0</v>
      </c>
      <c r="AI257" s="6">
        <v>47.0</v>
      </c>
      <c r="AJ257" s="6">
        <v>1.0</v>
      </c>
      <c r="AK257" s="6">
        <v>6.0</v>
      </c>
      <c r="AL257" s="6">
        <v>12.0</v>
      </c>
      <c r="AM257" s="6">
        <v>15.0</v>
      </c>
      <c r="AN257" s="6">
        <v>0.0</v>
      </c>
      <c r="AO257" s="6">
        <v>0.0</v>
      </c>
      <c r="AP257" s="6">
        <v>1.0</v>
      </c>
      <c r="AQ257" s="6">
        <v>8.0</v>
      </c>
      <c r="AR257" s="6">
        <v>2.0</v>
      </c>
      <c r="AS257" s="6">
        <v>1.0</v>
      </c>
      <c r="AT257" s="6">
        <v>2.0</v>
      </c>
      <c r="AU257" s="6">
        <v>3.0</v>
      </c>
      <c r="AV257" s="6">
        <v>0.0</v>
      </c>
      <c r="AW257" s="6">
        <v>1.0</v>
      </c>
      <c r="AX257" s="6">
        <v>1.0</v>
      </c>
      <c r="AY257" s="6">
        <v>0.0</v>
      </c>
      <c r="AZ257" s="6">
        <v>0.0</v>
      </c>
      <c r="BA257" s="6">
        <v>0.0</v>
      </c>
      <c r="BB257" s="6">
        <v>1.0</v>
      </c>
      <c r="BC257" s="7"/>
    </row>
    <row r="258">
      <c r="A258" s="3" t="s">
        <v>617</v>
      </c>
      <c r="B258" s="4" t="s">
        <v>766</v>
      </c>
      <c r="C258" s="4" t="s">
        <v>767</v>
      </c>
      <c r="D258" s="5">
        <v>46031.0</v>
      </c>
      <c r="E258" s="4"/>
      <c r="F258" s="5">
        <v>46033.0</v>
      </c>
      <c r="G258" s="4" t="s">
        <v>642</v>
      </c>
      <c r="H258" s="6">
        <v>2559.0</v>
      </c>
      <c r="I258" s="6">
        <v>1753.0</v>
      </c>
      <c r="J258" s="6">
        <v>30.0</v>
      </c>
      <c r="K258" s="6">
        <v>20.0</v>
      </c>
      <c r="L258" s="6">
        <v>6.0</v>
      </c>
      <c r="M258" s="6">
        <v>0.0</v>
      </c>
      <c r="N258" s="6">
        <v>0.0</v>
      </c>
      <c r="O258" s="8">
        <v>38.0</v>
      </c>
      <c r="P258" s="6">
        <v>11.0</v>
      </c>
      <c r="Q258" s="9" t="s">
        <v>768</v>
      </c>
      <c r="R258" s="6">
        <v>10.0</v>
      </c>
      <c r="S258" s="10"/>
      <c r="T258" s="10"/>
      <c r="U258" s="6">
        <v>55.0</v>
      </c>
      <c r="V258" s="6">
        <v>1698.0</v>
      </c>
      <c r="W258" s="6">
        <v>841.0</v>
      </c>
      <c r="X258" s="6">
        <v>912.0</v>
      </c>
      <c r="Y258" s="6">
        <v>55.0</v>
      </c>
      <c r="Z258" s="6">
        <v>786.0</v>
      </c>
      <c r="AA258" s="6">
        <v>912.0</v>
      </c>
      <c r="AB258" s="6">
        <v>0.0</v>
      </c>
      <c r="AC258" s="6">
        <v>91.0</v>
      </c>
      <c r="AD258" s="6">
        <v>1101.0</v>
      </c>
      <c r="AE258" s="6">
        <v>1367.0</v>
      </c>
      <c r="AF258" s="6">
        <v>0.0</v>
      </c>
      <c r="AG258" s="6">
        <v>43.0</v>
      </c>
      <c r="AH258" s="6">
        <v>36.0</v>
      </c>
      <c r="AI258" s="6">
        <v>39.0</v>
      </c>
      <c r="AJ258" s="7"/>
      <c r="AK258" s="6">
        <v>6.0</v>
      </c>
      <c r="AL258" s="6">
        <v>17.0</v>
      </c>
      <c r="AM258" s="6">
        <v>7.0</v>
      </c>
      <c r="AN258" s="6">
        <v>0.0</v>
      </c>
      <c r="AO258" s="6">
        <v>0.0</v>
      </c>
      <c r="AP258" s="6">
        <v>5.0</v>
      </c>
      <c r="AQ258" s="6">
        <v>6.0</v>
      </c>
      <c r="AR258" s="6">
        <v>0.0</v>
      </c>
      <c r="AS258" s="6">
        <v>0.0</v>
      </c>
      <c r="AT258" s="6">
        <v>5.0</v>
      </c>
      <c r="AU258" s="6">
        <v>5.0</v>
      </c>
      <c r="AV258" s="6">
        <v>0.0</v>
      </c>
      <c r="AW258" s="7"/>
      <c r="AX258" s="7"/>
      <c r="AY258" s="7"/>
      <c r="AZ258" s="7"/>
      <c r="BA258" s="7"/>
      <c r="BB258" s="7"/>
      <c r="BC258" s="7"/>
    </row>
    <row r="259">
      <c r="A259" s="3" t="s">
        <v>617</v>
      </c>
      <c r="B259" s="4" t="s">
        <v>769</v>
      </c>
      <c r="C259" s="4" t="s">
        <v>770</v>
      </c>
      <c r="D259" s="5">
        <v>46050.0</v>
      </c>
      <c r="E259" s="4"/>
      <c r="F259" s="5">
        <v>46051.0</v>
      </c>
      <c r="G259" s="4" t="s">
        <v>771</v>
      </c>
      <c r="H259" s="6">
        <v>2182.0</v>
      </c>
      <c r="I259" s="6">
        <v>1719.0</v>
      </c>
      <c r="J259" s="6">
        <v>2.0</v>
      </c>
      <c r="K259" s="7"/>
      <c r="L259" s="7"/>
      <c r="M259" s="7"/>
      <c r="N259" s="7"/>
      <c r="O259" s="8">
        <v>46.0</v>
      </c>
      <c r="P259" s="6">
        <v>4.0</v>
      </c>
      <c r="Q259" s="9" t="s">
        <v>772</v>
      </c>
      <c r="R259" s="6">
        <v>2.0</v>
      </c>
      <c r="S259" s="10"/>
      <c r="T259" s="10"/>
      <c r="U259" s="6">
        <v>1719.0</v>
      </c>
      <c r="V259" s="6">
        <v>0.0</v>
      </c>
      <c r="W259" s="6">
        <v>1709.0</v>
      </c>
      <c r="X259" s="6">
        <v>10.0</v>
      </c>
      <c r="Y259" s="6">
        <v>1709.0</v>
      </c>
      <c r="Z259" s="6">
        <v>0.0</v>
      </c>
      <c r="AA259" s="6">
        <v>0.0</v>
      </c>
      <c r="AB259" s="6">
        <v>10.0</v>
      </c>
      <c r="AC259" s="6">
        <v>2170.0</v>
      </c>
      <c r="AD259" s="6">
        <v>0.0</v>
      </c>
      <c r="AE259" s="6">
        <v>0.0</v>
      </c>
      <c r="AF259" s="6">
        <v>12.0</v>
      </c>
      <c r="AG259" s="6">
        <v>47.0</v>
      </c>
      <c r="AH259" s="6"/>
      <c r="AI259" s="6"/>
      <c r="AJ259" s="6">
        <v>2.0</v>
      </c>
      <c r="AK259" s="6">
        <v>2.0</v>
      </c>
      <c r="AL259" s="6">
        <v>0.0</v>
      </c>
      <c r="AM259" s="6">
        <v>0.0</v>
      </c>
      <c r="AN259" s="6">
        <v>0.0</v>
      </c>
      <c r="AO259" s="6">
        <v>2.0</v>
      </c>
      <c r="AP259" s="6">
        <v>0.0</v>
      </c>
      <c r="AQ259" s="6">
        <v>0.0</v>
      </c>
      <c r="AR259" s="6">
        <v>2.0</v>
      </c>
      <c r="AS259" s="6">
        <v>2.0</v>
      </c>
      <c r="AT259" s="6">
        <v>0.0</v>
      </c>
      <c r="AU259" s="6">
        <v>0.0</v>
      </c>
      <c r="AV259" s="6">
        <v>0.0</v>
      </c>
      <c r="AW259" s="6">
        <v>1.0</v>
      </c>
      <c r="AX259" s="6">
        <v>0.0</v>
      </c>
      <c r="AY259" s="6">
        <v>1.0</v>
      </c>
      <c r="AZ259" s="6">
        <v>1.0</v>
      </c>
      <c r="BA259" s="6">
        <v>0.0</v>
      </c>
      <c r="BB259" s="6">
        <v>0.0</v>
      </c>
      <c r="BC259" s="7"/>
    </row>
    <row r="260">
      <c r="A260" s="3" t="s">
        <v>617</v>
      </c>
      <c r="B260" s="4" t="s">
        <v>773</v>
      </c>
      <c r="C260" s="4" t="s">
        <v>774</v>
      </c>
      <c r="D260" s="5">
        <v>46052.0</v>
      </c>
      <c r="E260" s="4"/>
      <c r="F260" s="5">
        <v>46053.0</v>
      </c>
      <c r="G260" s="4" t="s">
        <v>755</v>
      </c>
      <c r="H260" s="6">
        <v>2574.0</v>
      </c>
      <c r="I260" s="6">
        <v>1715.0</v>
      </c>
      <c r="J260" s="6">
        <v>30.0</v>
      </c>
      <c r="K260" s="7"/>
      <c r="L260" s="7"/>
      <c r="M260" s="7"/>
      <c r="N260" s="7"/>
      <c r="O260" s="8">
        <v>61.0</v>
      </c>
      <c r="P260" s="6">
        <v>13.0</v>
      </c>
      <c r="Q260" s="9" t="s">
        <v>775</v>
      </c>
      <c r="R260" s="6">
        <v>12.0</v>
      </c>
      <c r="S260" s="10"/>
      <c r="T260" s="10"/>
      <c r="U260" s="6">
        <v>96.0</v>
      </c>
      <c r="V260" s="6">
        <v>1626.0</v>
      </c>
      <c r="W260" s="6">
        <v>808.0</v>
      </c>
      <c r="X260" s="6">
        <v>907.0</v>
      </c>
      <c r="Y260" s="6">
        <v>90.0</v>
      </c>
      <c r="Z260" s="6">
        <v>724.0</v>
      </c>
      <c r="AA260" s="6">
        <v>902.0</v>
      </c>
      <c r="AB260" s="6">
        <v>6.0</v>
      </c>
      <c r="AC260" s="6">
        <v>114.0</v>
      </c>
      <c r="AD260" s="6">
        <v>1087.0</v>
      </c>
      <c r="AE260" s="6">
        <v>1364.0</v>
      </c>
      <c r="AF260" s="6">
        <v>9.0</v>
      </c>
      <c r="AG260" s="6">
        <v>46.0</v>
      </c>
      <c r="AH260" s="6">
        <v>63.0</v>
      </c>
      <c r="AI260" s="6">
        <v>62.0</v>
      </c>
      <c r="AJ260" s="6">
        <v>16.0</v>
      </c>
      <c r="AK260" s="6">
        <v>2.0</v>
      </c>
      <c r="AL260" s="6">
        <v>13.0</v>
      </c>
      <c r="AM260" s="6">
        <v>15.0</v>
      </c>
      <c r="AN260" s="6">
        <v>0.0</v>
      </c>
      <c r="AO260" s="6">
        <v>0.0</v>
      </c>
      <c r="AP260" s="6">
        <v>4.0</v>
      </c>
      <c r="AQ260" s="6">
        <v>9.0</v>
      </c>
      <c r="AR260" s="6">
        <v>0.0</v>
      </c>
      <c r="AS260" s="6">
        <v>2.0</v>
      </c>
      <c r="AT260" s="6">
        <v>1.0</v>
      </c>
      <c r="AU260" s="6">
        <v>9.0</v>
      </c>
      <c r="AV260" s="6">
        <v>0.0</v>
      </c>
      <c r="AW260" s="6">
        <v>3.0</v>
      </c>
      <c r="AX260" s="6">
        <v>3.0</v>
      </c>
      <c r="AY260" s="6">
        <v>1.0</v>
      </c>
      <c r="AZ260" s="6">
        <v>0.0</v>
      </c>
      <c r="BA260" s="6">
        <v>1.0</v>
      </c>
      <c r="BB260" s="6">
        <v>2.0</v>
      </c>
      <c r="BC260" s="7"/>
    </row>
    <row r="261">
      <c r="A261" s="3" t="s">
        <v>617</v>
      </c>
      <c r="B261" s="4" t="s">
        <v>776</v>
      </c>
      <c r="C261" s="4" t="s">
        <v>777</v>
      </c>
      <c r="D261" s="5">
        <v>46052.0</v>
      </c>
      <c r="E261" s="4"/>
      <c r="F261" s="5">
        <v>46053.0</v>
      </c>
      <c r="G261" s="4" t="s">
        <v>646</v>
      </c>
      <c r="H261" s="6">
        <v>2366.0</v>
      </c>
      <c r="I261" s="6">
        <v>1694.0</v>
      </c>
      <c r="J261" s="6">
        <v>54.0</v>
      </c>
      <c r="K261" s="6">
        <v>40.0</v>
      </c>
      <c r="L261" s="6">
        <v>6.0</v>
      </c>
      <c r="M261" s="6">
        <v>0.0</v>
      </c>
      <c r="N261" s="6">
        <v>0.0</v>
      </c>
      <c r="O261" s="8">
        <v>56.0</v>
      </c>
      <c r="P261" s="6">
        <v>12.0</v>
      </c>
      <c r="Q261" s="9" t="s">
        <v>778</v>
      </c>
      <c r="R261" s="6">
        <v>32.0</v>
      </c>
      <c r="S261" s="8" t="s">
        <v>59</v>
      </c>
      <c r="T261" s="8" t="s">
        <v>65</v>
      </c>
      <c r="U261" s="6">
        <v>325.0</v>
      </c>
      <c r="V261" s="6">
        <v>1372.0</v>
      </c>
      <c r="W261" s="6">
        <v>873.0</v>
      </c>
      <c r="X261" s="6">
        <v>822.0</v>
      </c>
      <c r="Y261" s="6">
        <v>239.0</v>
      </c>
      <c r="Z261" s="6">
        <v>637.0</v>
      </c>
      <c r="AA261" s="6">
        <v>736.0</v>
      </c>
      <c r="AB261" s="6">
        <v>86.0</v>
      </c>
      <c r="AC261" s="6">
        <v>336.0</v>
      </c>
      <c r="AD261" s="6">
        <v>893.0</v>
      </c>
      <c r="AE261" s="6">
        <v>1048.0</v>
      </c>
      <c r="AF261" s="6">
        <v>89.0</v>
      </c>
      <c r="AG261" s="6">
        <v>44.0</v>
      </c>
      <c r="AH261" s="6">
        <v>58.0</v>
      </c>
      <c r="AI261" s="6">
        <v>64.0</v>
      </c>
      <c r="AJ261" s="6">
        <v>1.0</v>
      </c>
      <c r="AK261" s="6">
        <v>9.0</v>
      </c>
      <c r="AL261" s="6">
        <v>22.0</v>
      </c>
      <c r="AM261" s="6">
        <v>23.0</v>
      </c>
      <c r="AN261" s="6">
        <v>0.0</v>
      </c>
      <c r="AO261" s="6">
        <v>0.0</v>
      </c>
      <c r="AP261" s="6">
        <v>5.0</v>
      </c>
      <c r="AQ261" s="6">
        <v>3.0</v>
      </c>
      <c r="AR261" s="6">
        <v>4.0</v>
      </c>
      <c r="AS261" s="6">
        <v>6.0</v>
      </c>
      <c r="AT261" s="6">
        <v>12.0</v>
      </c>
      <c r="AU261" s="6">
        <v>14.0</v>
      </c>
      <c r="AV261" s="6">
        <v>0.0</v>
      </c>
      <c r="AW261" s="6">
        <v>4.0</v>
      </c>
      <c r="AX261" s="6">
        <v>4.0</v>
      </c>
      <c r="AY261" s="6">
        <v>1.0</v>
      </c>
      <c r="AZ261" s="6">
        <v>0.0</v>
      </c>
      <c r="BA261" s="6">
        <v>1.0</v>
      </c>
      <c r="BB261" s="6">
        <v>3.0</v>
      </c>
      <c r="BC261" s="7"/>
    </row>
    <row r="262">
      <c r="A262" s="3" t="s">
        <v>617</v>
      </c>
      <c r="B262" s="4" t="s">
        <v>779</v>
      </c>
      <c r="C262" s="4" t="s">
        <v>780</v>
      </c>
      <c r="D262" s="5">
        <v>46034.0</v>
      </c>
      <c r="E262" s="4"/>
      <c r="F262" s="5">
        <v>46035.0</v>
      </c>
      <c r="G262" s="4" t="s">
        <v>620</v>
      </c>
      <c r="H262" s="6">
        <v>2370.0</v>
      </c>
      <c r="I262" s="6">
        <v>1676.0</v>
      </c>
      <c r="J262" s="6">
        <v>7.0</v>
      </c>
      <c r="K262" s="7"/>
      <c r="L262" s="7"/>
      <c r="M262" s="7"/>
      <c r="N262" s="7"/>
      <c r="O262" s="8">
        <v>29.0</v>
      </c>
      <c r="P262" s="6">
        <v>6.0</v>
      </c>
      <c r="Q262" s="9" t="s">
        <v>781</v>
      </c>
      <c r="R262" s="6">
        <v>7.0</v>
      </c>
      <c r="S262" s="10"/>
      <c r="T262" s="10"/>
      <c r="U262" s="6">
        <v>1676.0</v>
      </c>
      <c r="V262" s="6">
        <v>0.0</v>
      </c>
      <c r="W262" s="6">
        <v>1615.0</v>
      </c>
      <c r="X262" s="6">
        <v>61.0</v>
      </c>
      <c r="Y262" s="6">
        <v>1615.0</v>
      </c>
      <c r="Z262" s="6">
        <v>0.0</v>
      </c>
      <c r="AA262" s="6">
        <v>0.0</v>
      </c>
      <c r="AB262" s="6">
        <v>61.0</v>
      </c>
      <c r="AC262" s="6">
        <v>2308.0</v>
      </c>
      <c r="AD262" s="6">
        <v>0.0</v>
      </c>
      <c r="AE262" s="6">
        <v>0.0</v>
      </c>
      <c r="AF262" s="6">
        <v>62.0</v>
      </c>
      <c r="AG262" s="6">
        <v>30.0</v>
      </c>
      <c r="AH262" s="6"/>
      <c r="AI262" s="6"/>
      <c r="AJ262" s="6">
        <v>2.0</v>
      </c>
      <c r="AK262" s="6">
        <v>7.0</v>
      </c>
      <c r="AL262" s="6">
        <v>0.0</v>
      </c>
      <c r="AM262" s="6">
        <v>0.0</v>
      </c>
      <c r="AN262" s="6">
        <v>0.0</v>
      </c>
      <c r="AO262" s="6">
        <v>3.0</v>
      </c>
      <c r="AP262" s="6">
        <v>0.0</v>
      </c>
      <c r="AQ262" s="6">
        <v>0.0</v>
      </c>
      <c r="AR262" s="6">
        <v>3.0</v>
      </c>
      <c r="AS262" s="6">
        <v>7.0</v>
      </c>
      <c r="AT262" s="6">
        <v>0.0</v>
      </c>
      <c r="AU262" s="6">
        <v>0.0</v>
      </c>
      <c r="AV262" s="6">
        <v>0.0</v>
      </c>
      <c r="AW262" s="7"/>
      <c r="AX262" s="7"/>
      <c r="AY262" s="7"/>
      <c r="AZ262" s="7"/>
      <c r="BA262" s="7"/>
      <c r="BB262" s="7"/>
      <c r="BC262" s="7"/>
    </row>
    <row r="263">
      <c r="A263" s="3" t="s">
        <v>617</v>
      </c>
      <c r="B263" s="4" t="s">
        <v>782</v>
      </c>
      <c r="C263" s="4" t="s">
        <v>783</v>
      </c>
      <c r="D263" s="5">
        <v>46028.0</v>
      </c>
      <c r="E263" s="4"/>
      <c r="F263" s="5">
        <v>46029.0</v>
      </c>
      <c r="G263" s="4" t="s">
        <v>620</v>
      </c>
      <c r="H263" s="6">
        <v>2004.0</v>
      </c>
      <c r="I263" s="6">
        <v>1674.0</v>
      </c>
      <c r="J263" s="6">
        <v>2.0</v>
      </c>
      <c r="K263" s="7"/>
      <c r="L263" s="7"/>
      <c r="M263" s="7"/>
      <c r="N263" s="7"/>
      <c r="O263" s="8">
        <v>39.0</v>
      </c>
      <c r="P263" s="6">
        <v>3.0</v>
      </c>
      <c r="Q263" s="9" t="s">
        <v>784</v>
      </c>
      <c r="R263" s="6">
        <v>3.0</v>
      </c>
      <c r="S263" s="10"/>
      <c r="T263" s="10"/>
      <c r="U263" s="6">
        <v>1674.0</v>
      </c>
      <c r="V263" s="6">
        <v>0.0</v>
      </c>
      <c r="W263" s="6">
        <v>1670.0</v>
      </c>
      <c r="X263" s="6">
        <v>4.0</v>
      </c>
      <c r="Y263" s="6">
        <v>1670.0</v>
      </c>
      <c r="Z263" s="6">
        <v>0.0</v>
      </c>
      <c r="AA263" s="6">
        <v>0.0</v>
      </c>
      <c r="AB263" s="6">
        <v>4.0</v>
      </c>
      <c r="AC263" s="6">
        <v>2000.0</v>
      </c>
      <c r="AD263" s="6">
        <v>0.0</v>
      </c>
      <c r="AE263" s="6">
        <v>0.0</v>
      </c>
      <c r="AF263" s="6">
        <v>4.0</v>
      </c>
      <c r="AG263" s="6">
        <v>39.0</v>
      </c>
      <c r="AH263" s="6"/>
      <c r="AI263" s="6"/>
      <c r="AJ263" s="6">
        <v>1.0</v>
      </c>
      <c r="AK263" s="6">
        <v>2.0</v>
      </c>
      <c r="AL263" s="6">
        <v>0.0</v>
      </c>
      <c r="AM263" s="6">
        <v>0.0</v>
      </c>
      <c r="AN263" s="6">
        <v>0.0</v>
      </c>
      <c r="AO263" s="6">
        <v>3.0</v>
      </c>
      <c r="AP263" s="6">
        <v>0.0</v>
      </c>
      <c r="AQ263" s="6">
        <v>0.0</v>
      </c>
      <c r="AR263" s="6">
        <v>0.0</v>
      </c>
      <c r="AS263" s="6">
        <v>3.0</v>
      </c>
      <c r="AT263" s="6">
        <v>0.0</v>
      </c>
      <c r="AU263" s="6">
        <v>0.0</v>
      </c>
      <c r="AV263" s="6">
        <v>0.0</v>
      </c>
      <c r="AW263" s="7"/>
      <c r="AX263" s="7"/>
      <c r="AY263" s="7"/>
      <c r="AZ263" s="7"/>
      <c r="BA263" s="7"/>
      <c r="BB263" s="7"/>
      <c r="BC263" s="7"/>
    </row>
    <row r="264">
      <c r="A264" s="3" t="s">
        <v>617</v>
      </c>
      <c r="B264" s="4" t="s">
        <v>785</v>
      </c>
      <c r="C264" s="4" t="s">
        <v>786</v>
      </c>
      <c r="D264" s="5">
        <v>46031.0</v>
      </c>
      <c r="E264" s="4"/>
      <c r="F264" s="5">
        <v>46032.0</v>
      </c>
      <c r="G264" s="4" t="s">
        <v>632</v>
      </c>
      <c r="H264" s="6">
        <v>2526.0</v>
      </c>
      <c r="I264" s="6">
        <v>1652.0</v>
      </c>
      <c r="J264" s="6">
        <v>18.0</v>
      </c>
      <c r="K264" s="7"/>
      <c r="L264" s="7"/>
      <c r="M264" s="7"/>
      <c r="N264" s="7"/>
      <c r="O264" s="8">
        <v>59.0</v>
      </c>
      <c r="P264" s="6">
        <v>16.0</v>
      </c>
      <c r="Q264" s="9" t="s">
        <v>787</v>
      </c>
      <c r="R264" s="6">
        <v>17.0</v>
      </c>
      <c r="S264" s="10"/>
      <c r="T264" s="10"/>
      <c r="U264" s="6">
        <v>84.0</v>
      </c>
      <c r="V264" s="6">
        <v>1572.0</v>
      </c>
      <c r="W264" s="6">
        <v>696.0</v>
      </c>
      <c r="X264" s="6">
        <v>956.0</v>
      </c>
      <c r="Y264" s="6">
        <v>75.0</v>
      </c>
      <c r="Z264" s="6">
        <v>623.0</v>
      </c>
      <c r="AA264" s="6">
        <v>949.0</v>
      </c>
      <c r="AB264" s="6">
        <v>9.0</v>
      </c>
      <c r="AC264" s="6">
        <v>105.0</v>
      </c>
      <c r="AD264" s="6">
        <v>947.0</v>
      </c>
      <c r="AE264" s="6">
        <v>1460.0</v>
      </c>
      <c r="AF264" s="6">
        <v>14.0</v>
      </c>
      <c r="AG264" s="6">
        <v>45.0</v>
      </c>
      <c r="AH264" s="6">
        <v>56.0</v>
      </c>
      <c r="AI264" s="6">
        <v>62.0</v>
      </c>
      <c r="AJ264" s="6">
        <v>33.0</v>
      </c>
      <c r="AK264" s="6">
        <v>0.0</v>
      </c>
      <c r="AL264" s="6">
        <v>10.0</v>
      </c>
      <c r="AM264" s="6">
        <v>8.0</v>
      </c>
      <c r="AN264" s="6">
        <v>0.0</v>
      </c>
      <c r="AO264" s="6">
        <v>1.0</v>
      </c>
      <c r="AP264" s="6">
        <v>6.0</v>
      </c>
      <c r="AQ264" s="6">
        <v>8.0</v>
      </c>
      <c r="AR264" s="6">
        <v>1.0</v>
      </c>
      <c r="AS264" s="6">
        <v>0.0</v>
      </c>
      <c r="AT264" s="6">
        <v>8.0</v>
      </c>
      <c r="AU264" s="6">
        <v>9.0</v>
      </c>
      <c r="AV264" s="6">
        <v>0.0</v>
      </c>
      <c r="AW264" s="6">
        <v>2.0</v>
      </c>
      <c r="AX264" s="6">
        <v>2.0</v>
      </c>
      <c r="AY264" s="6">
        <v>2.0</v>
      </c>
      <c r="AZ264" s="6">
        <v>0.0</v>
      </c>
      <c r="BA264" s="6">
        <v>2.0</v>
      </c>
      <c r="BB264" s="6">
        <v>0.0</v>
      </c>
      <c r="BC264" s="7"/>
    </row>
    <row r="265">
      <c r="A265" s="3" t="s">
        <v>617</v>
      </c>
      <c r="B265" s="4" t="s">
        <v>788</v>
      </c>
      <c r="C265" s="4" t="s">
        <v>789</v>
      </c>
      <c r="D265" s="5">
        <v>46049.0</v>
      </c>
      <c r="E265" s="4"/>
      <c r="F265" s="5">
        <v>46049.0</v>
      </c>
      <c r="G265" s="4" t="s">
        <v>632</v>
      </c>
      <c r="H265" s="6">
        <v>2211.0</v>
      </c>
      <c r="I265" s="6">
        <v>1641.0</v>
      </c>
      <c r="J265" s="6">
        <v>10.0</v>
      </c>
      <c r="K265" s="6">
        <v>9.0</v>
      </c>
      <c r="L265" s="6">
        <v>0.0</v>
      </c>
      <c r="M265" s="6">
        <v>0.0</v>
      </c>
      <c r="N265" s="6">
        <v>0.0</v>
      </c>
      <c r="O265" s="8">
        <v>28.0</v>
      </c>
      <c r="P265" s="6">
        <v>4.0</v>
      </c>
      <c r="Q265" s="9" t="s">
        <v>790</v>
      </c>
      <c r="R265" s="6">
        <v>2.0</v>
      </c>
      <c r="S265" s="10"/>
      <c r="T265" s="10"/>
      <c r="U265" s="6">
        <v>1641.0</v>
      </c>
      <c r="V265" s="6">
        <v>0.0</v>
      </c>
      <c r="W265" s="6">
        <v>1570.0</v>
      </c>
      <c r="X265" s="6">
        <v>71.0</v>
      </c>
      <c r="Y265" s="6">
        <v>1570.0</v>
      </c>
      <c r="Z265" s="6">
        <v>0.0</v>
      </c>
      <c r="AA265" s="6">
        <v>0.0</v>
      </c>
      <c r="AB265" s="6">
        <v>71.0</v>
      </c>
      <c r="AC265" s="6">
        <v>2138.0</v>
      </c>
      <c r="AD265" s="6">
        <v>0.0</v>
      </c>
      <c r="AE265" s="6">
        <v>0.0</v>
      </c>
      <c r="AF265" s="6">
        <v>73.0</v>
      </c>
      <c r="AG265" s="6">
        <v>29.0</v>
      </c>
      <c r="AH265" s="6"/>
      <c r="AI265" s="6"/>
      <c r="AJ265" s="6">
        <v>2.0</v>
      </c>
      <c r="AK265" s="6">
        <v>10.0</v>
      </c>
      <c r="AL265" s="6">
        <v>0.0</v>
      </c>
      <c r="AM265" s="6">
        <v>0.0</v>
      </c>
      <c r="AN265" s="6">
        <v>0.0</v>
      </c>
      <c r="AO265" s="6">
        <v>3.0</v>
      </c>
      <c r="AP265" s="6">
        <v>0.0</v>
      </c>
      <c r="AQ265" s="6">
        <v>0.0</v>
      </c>
      <c r="AR265" s="6">
        <v>1.0</v>
      </c>
      <c r="AS265" s="6">
        <v>2.0</v>
      </c>
      <c r="AT265" s="6">
        <v>0.0</v>
      </c>
      <c r="AU265" s="6">
        <v>0.0</v>
      </c>
      <c r="AV265" s="6">
        <v>0.0</v>
      </c>
      <c r="AW265" s="6">
        <v>1.0</v>
      </c>
      <c r="AX265" s="6">
        <v>0.0</v>
      </c>
      <c r="AY265" s="6">
        <v>0.0</v>
      </c>
      <c r="AZ265" s="6">
        <v>0.0</v>
      </c>
      <c r="BA265" s="6">
        <v>0.0</v>
      </c>
      <c r="BB265" s="6">
        <v>0.0</v>
      </c>
      <c r="BC265" s="7"/>
    </row>
    <row r="266">
      <c r="A266" s="3" t="s">
        <v>617</v>
      </c>
      <c r="B266" s="4" t="s">
        <v>791</v>
      </c>
      <c r="C266" s="4" t="s">
        <v>792</v>
      </c>
      <c r="D266" s="5">
        <v>46047.0</v>
      </c>
      <c r="E266" s="4"/>
      <c r="F266" s="5">
        <v>46047.0</v>
      </c>
      <c r="G266" s="4" t="s">
        <v>620</v>
      </c>
      <c r="H266" s="6">
        <v>1978.0</v>
      </c>
      <c r="I266" s="6">
        <v>1620.0</v>
      </c>
      <c r="J266" s="6">
        <v>3.0</v>
      </c>
      <c r="K266" s="7"/>
      <c r="L266" s="7"/>
      <c r="M266" s="7"/>
      <c r="N266" s="7"/>
      <c r="O266" s="8">
        <v>14.0</v>
      </c>
      <c r="P266" s="6">
        <v>8.0</v>
      </c>
      <c r="Q266" s="9" t="s">
        <v>793</v>
      </c>
      <c r="R266" s="6">
        <v>3.0</v>
      </c>
      <c r="S266" s="10"/>
      <c r="T266" s="10"/>
      <c r="U266" s="6">
        <v>1620.0</v>
      </c>
      <c r="V266" s="6">
        <v>0.0</v>
      </c>
      <c r="W266" s="6">
        <v>1109.0</v>
      </c>
      <c r="X266" s="6">
        <v>512.0</v>
      </c>
      <c r="Y266" s="6">
        <v>1109.0</v>
      </c>
      <c r="Z266" s="6">
        <v>0.0</v>
      </c>
      <c r="AA266" s="6">
        <v>0.0</v>
      </c>
      <c r="AB266" s="6">
        <v>512.0</v>
      </c>
      <c r="AC266" s="6">
        <v>1429.0</v>
      </c>
      <c r="AD266" s="6">
        <v>0.0</v>
      </c>
      <c r="AE266" s="6">
        <v>0.0</v>
      </c>
      <c r="AF266" s="6">
        <v>549.0</v>
      </c>
      <c r="AG266" s="6">
        <v>20.0</v>
      </c>
      <c r="AH266" s="6"/>
      <c r="AI266" s="6"/>
      <c r="AJ266" s="6">
        <v>1.0</v>
      </c>
      <c r="AK266" s="6">
        <v>3.0</v>
      </c>
      <c r="AL266" s="6">
        <v>0.0</v>
      </c>
      <c r="AM266" s="6">
        <v>0.0</v>
      </c>
      <c r="AN266" s="6">
        <v>0.0</v>
      </c>
      <c r="AO266" s="6">
        <v>5.0</v>
      </c>
      <c r="AP266" s="6">
        <v>0.0</v>
      </c>
      <c r="AQ266" s="6">
        <v>0.0</v>
      </c>
      <c r="AR266" s="6">
        <v>3.0</v>
      </c>
      <c r="AS266" s="6">
        <v>3.0</v>
      </c>
      <c r="AT266" s="6">
        <v>0.0</v>
      </c>
      <c r="AU266" s="6">
        <v>0.0</v>
      </c>
      <c r="AV266" s="6">
        <v>0.0</v>
      </c>
      <c r="AW266" s="6">
        <v>1.0</v>
      </c>
      <c r="AX266" s="6">
        <v>0.0</v>
      </c>
      <c r="AY266" s="6">
        <v>0.0</v>
      </c>
      <c r="AZ266" s="6">
        <v>0.0</v>
      </c>
      <c r="BA266" s="6">
        <v>0.0</v>
      </c>
      <c r="BB266" s="6">
        <v>0.0</v>
      </c>
      <c r="BC266" s="7"/>
    </row>
    <row r="267">
      <c r="A267" s="3" t="s">
        <v>617</v>
      </c>
      <c r="B267" s="4" t="s">
        <v>794</v>
      </c>
      <c r="C267" s="4" t="s">
        <v>795</v>
      </c>
      <c r="D267" s="5">
        <v>46020.0</v>
      </c>
      <c r="E267" s="4"/>
      <c r="F267" s="5">
        <v>46024.0</v>
      </c>
      <c r="G267" s="4" t="s">
        <v>624</v>
      </c>
      <c r="H267" s="6">
        <v>2401.0</v>
      </c>
      <c r="I267" s="6">
        <v>1573.0</v>
      </c>
      <c r="J267" s="6">
        <v>11.0</v>
      </c>
      <c r="K267" s="7"/>
      <c r="L267" s="7"/>
      <c r="M267" s="7"/>
      <c r="N267" s="7"/>
      <c r="O267" s="8">
        <v>85.0</v>
      </c>
      <c r="P267" s="6">
        <v>6.0</v>
      </c>
      <c r="Q267" s="9" t="s">
        <v>796</v>
      </c>
      <c r="R267" s="6">
        <v>11.0</v>
      </c>
      <c r="S267" s="8" t="s">
        <v>59</v>
      </c>
      <c r="T267" s="8" t="s">
        <v>65</v>
      </c>
      <c r="U267" s="6">
        <v>239.0</v>
      </c>
      <c r="V267" s="6">
        <v>1340.0</v>
      </c>
      <c r="W267" s="6">
        <v>718.0</v>
      </c>
      <c r="X267" s="6">
        <v>855.0</v>
      </c>
      <c r="Y267" s="6">
        <v>237.0</v>
      </c>
      <c r="Z267" s="6">
        <v>486.0</v>
      </c>
      <c r="AA267" s="6">
        <v>854.0</v>
      </c>
      <c r="AB267" s="6">
        <v>2.0</v>
      </c>
      <c r="AC267" s="6">
        <v>342.0</v>
      </c>
      <c r="AD267" s="6">
        <v>746.0</v>
      </c>
      <c r="AE267" s="6">
        <v>1311.0</v>
      </c>
      <c r="AF267" s="6">
        <v>2.0</v>
      </c>
      <c r="AG267" s="6">
        <v>87.0</v>
      </c>
      <c r="AH267" s="6">
        <v>83.0</v>
      </c>
      <c r="AI267" s="6">
        <v>84.0</v>
      </c>
      <c r="AJ267" s="6">
        <v>2.0</v>
      </c>
      <c r="AK267" s="6">
        <v>5.0</v>
      </c>
      <c r="AL267" s="6">
        <v>0.0</v>
      </c>
      <c r="AM267" s="6">
        <v>6.0</v>
      </c>
      <c r="AN267" s="6">
        <v>0.0</v>
      </c>
      <c r="AO267" s="6">
        <v>0.0</v>
      </c>
      <c r="AP267" s="6">
        <v>0.0</v>
      </c>
      <c r="AQ267" s="6">
        <v>4.0</v>
      </c>
      <c r="AR267" s="6">
        <v>2.0</v>
      </c>
      <c r="AS267" s="6">
        <v>2.0</v>
      </c>
      <c r="AT267" s="6">
        <v>5.0</v>
      </c>
      <c r="AU267" s="6">
        <v>4.0</v>
      </c>
      <c r="AV267" s="6">
        <v>0.0</v>
      </c>
      <c r="AW267" s="6">
        <v>3.0</v>
      </c>
      <c r="AX267" s="6">
        <v>3.0</v>
      </c>
      <c r="AY267" s="6">
        <v>0.0</v>
      </c>
      <c r="AZ267" s="6">
        <v>0.0</v>
      </c>
      <c r="BA267" s="6">
        <v>0.0</v>
      </c>
      <c r="BB267" s="6">
        <v>3.0</v>
      </c>
      <c r="BC267" s="7"/>
    </row>
    <row r="268">
      <c r="A268" s="3" t="s">
        <v>617</v>
      </c>
      <c r="B268" s="4" t="s">
        <v>797</v>
      </c>
      <c r="C268" s="4" t="s">
        <v>798</v>
      </c>
      <c r="D268" s="5">
        <v>46048.0</v>
      </c>
      <c r="E268" s="4"/>
      <c r="F268" s="5">
        <v>46049.0</v>
      </c>
      <c r="G268" s="4" t="s">
        <v>642</v>
      </c>
      <c r="H268" s="6">
        <v>2191.0</v>
      </c>
      <c r="I268" s="6">
        <v>1556.0</v>
      </c>
      <c r="J268" s="6">
        <v>53.0</v>
      </c>
      <c r="K268" s="7"/>
      <c r="L268" s="7"/>
      <c r="M268" s="7"/>
      <c r="N268" s="7"/>
      <c r="O268" s="8">
        <v>51.0</v>
      </c>
      <c r="P268" s="6">
        <v>13.0</v>
      </c>
      <c r="Q268" s="9" t="s">
        <v>799</v>
      </c>
      <c r="R268" s="6">
        <v>14.0</v>
      </c>
      <c r="S268" s="10"/>
      <c r="T268" s="10"/>
      <c r="U268" s="6">
        <v>49.0</v>
      </c>
      <c r="V268" s="6">
        <v>1510.0</v>
      </c>
      <c r="W268" s="6">
        <v>772.0</v>
      </c>
      <c r="X268" s="6">
        <v>784.0</v>
      </c>
      <c r="Y268" s="6">
        <v>47.0</v>
      </c>
      <c r="Z268" s="6">
        <v>727.0</v>
      </c>
      <c r="AA268" s="6">
        <v>783.0</v>
      </c>
      <c r="AB268" s="6">
        <v>2.0</v>
      </c>
      <c r="AC268" s="6">
        <v>61.0</v>
      </c>
      <c r="AD268" s="6">
        <v>984.0</v>
      </c>
      <c r="AE268" s="6">
        <v>1144.0</v>
      </c>
      <c r="AF268" s="6">
        <v>2.0</v>
      </c>
      <c r="AG268" s="6">
        <v>43.0</v>
      </c>
      <c r="AH268" s="6">
        <v>49.0</v>
      </c>
      <c r="AI268" s="6">
        <v>53.0</v>
      </c>
      <c r="AJ268" s="6">
        <v>3.0</v>
      </c>
      <c r="AK268" s="6">
        <v>2.0</v>
      </c>
      <c r="AL268" s="6">
        <v>22.0</v>
      </c>
      <c r="AM268" s="6">
        <v>29.0</v>
      </c>
      <c r="AN268" s="6">
        <v>0.0</v>
      </c>
      <c r="AO268" s="6">
        <v>0.0</v>
      </c>
      <c r="AP268" s="6">
        <v>6.0</v>
      </c>
      <c r="AQ268" s="6">
        <v>6.0</v>
      </c>
      <c r="AR268" s="6">
        <v>1.0</v>
      </c>
      <c r="AS268" s="6">
        <v>1.0</v>
      </c>
      <c r="AT268" s="6">
        <v>8.0</v>
      </c>
      <c r="AU268" s="6">
        <v>5.0</v>
      </c>
      <c r="AV268" s="6">
        <v>0.0</v>
      </c>
      <c r="AW268" s="6">
        <v>1.0</v>
      </c>
      <c r="AX268" s="6">
        <v>1.0</v>
      </c>
      <c r="AY268" s="6">
        <v>1.0</v>
      </c>
      <c r="AZ268" s="6">
        <v>0.0</v>
      </c>
      <c r="BA268" s="6">
        <v>1.0</v>
      </c>
      <c r="BB268" s="6">
        <v>0.0</v>
      </c>
      <c r="BC268" s="7"/>
    </row>
    <row r="269">
      <c r="A269" s="3" t="s">
        <v>617</v>
      </c>
      <c r="B269" s="4" t="s">
        <v>800</v>
      </c>
      <c r="C269" s="4" t="s">
        <v>801</v>
      </c>
      <c r="D269" s="5">
        <v>46047.0</v>
      </c>
      <c r="E269" s="4"/>
      <c r="F269" s="5">
        <v>46047.0</v>
      </c>
      <c r="G269" s="4" t="s">
        <v>620</v>
      </c>
      <c r="H269" s="6">
        <v>1969.0</v>
      </c>
      <c r="I269" s="6">
        <v>1554.0</v>
      </c>
      <c r="J269" s="6">
        <v>33.0</v>
      </c>
      <c r="K269" s="7"/>
      <c r="L269" s="7"/>
      <c r="M269" s="7"/>
      <c r="N269" s="7"/>
      <c r="O269" s="8">
        <v>17.0</v>
      </c>
      <c r="P269" s="6">
        <v>13.0</v>
      </c>
      <c r="Q269" s="9" t="s">
        <v>802</v>
      </c>
      <c r="R269" s="6">
        <v>9.0</v>
      </c>
      <c r="S269" s="10"/>
      <c r="T269" s="10"/>
      <c r="U269" s="6">
        <v>1554.0</v>
      </c>
      <c r="V269" s="6">
        <v>0.0</v>
      </c>
      <c r="W269" s="6">
        <v>1125.0</v>
      </c>
      <c r="X269" s="6">
        <v>429.0</v>
      </c>
      <c r="Y269" s="6">
        <v>1125.0</v>
      </c>
      <c r="Z269" s="6">
        <v>0.0</v>
      </c>
      <c r="AA269" s="6">
        <v>0.0</v>
      </c>
      <c r="AB269" s="6">
        <v>429.0</v>
      </c>
      <c r="AC269" s="6">
        <v>1514.0</v>
      </c>
      <c r="AD269" s="6">
        <v>0.0</v>
      </c>
      <c r="AE269" s="6">
        <v>0.0</v>
      </c>
      <c r="AF269" s="6">
        <v>455.0</v>
      </c>
      <c r="AG269" s="6">
        <v>23.0</v>
      </c>
      <c r="AH269" s="6"/>
      <c r="AI269" s="6"/>
      <c r="AJ269" s="6">
        <v>1.0</v>
      </c>
      <c r="AK269" s="6">
        <v>33.0</v>
      </c>
      <c r="AL269" s="6">
        <v>0.0</v>
      </c>
      <c r="AM269" s="6">
        <v>0.0</v>
      </c>
      <c r="AN269" s="6">
        <v>0.0</v>
      </c>
      <c r="AO269" s="6">
        <v>5.0</v>
      </c>
      <c r="AP269" s="6">
        <v>0.0</v>
      </c>
      <c r="AQ269" s="6">
        <v>0.0</v>
      </c>
      <c r="AR269" s="6">
        <v>8.0</v>
      </c>
      <c r="AS269" s="6">
        <v>9.0</v>
      </c>
      <c r="AT269" s="6">
        <v>0.0</v>
      </c>
      <c r="AU269" s="6">
        <v>0.0</v>
      </c>
      <c r="AV269" s="6">
        <v>0.0</v>
      </c>
      <c r="AW269" s="7"/>
      <c r="AX269" s="7"/>
      <c r="AY269" s="7"/>
      <c r="AZ269" s="7"/>
      <c r="BA269" s="7"/>
      <c r="BB269" s="7"/>
      <c r="BC269" s="7"/>
    </row>
    <row r="270">
      <c r="A270" s="3" t="s">
        <v>617</v>
      </c>
      <c r="B270" s="4" t="s">
        <v>803</v>
      </c>
      <c r="C270" s="4" t="s">
        <v>804</v>
      </c>
      <c r="D270" s="5">
        <v>46028.0</v>
      </c>
      <c r="E270" s="4"/>
      <c r="F270" s="5">
        <v>46028.0</v>
      </c>
      <c r="G270" s="4" t="s">
        <v>620</v>
      </c>
      <c r="H270" s="6">
        <v>2124.0</v>
      </c>
      <c r="I270" s="6">
        <v>1525.0</v>
      </c>
      <c r="J270" s="6">
        <v>16.0</v>
      </c>
      <c r="K270" s="7"/>
      <c r="L270" s="7"/>
      <c r="M270" s="7"/>
      <c r="N270" s="7"/>
      <c r="O270" s="8">
        <v>40.0</v>
      </c>
      <c r="P270" s="6">
        <v>11.0</v>
      </c>
      <c r="Q270" s="9" t="s">
        <v>805</v>
      </c>
      <c r="R270" s="6">
        <v>9.0</v>
      </c>
      <c r="S270" s="8" t="s">
        <v>59</v>
      </c>
      <c r="T270" s="8" t="s">
        <v>65</v>
      </c>
      <c r="U270" s="6">
        <v>290.0</v>
      </c>
      <c r="V270" s="6">
        <v>1242.0</v>
      </c>
      <c r="W270" s="6">
        <v>748.0</v>
      </c>
      <c r="X270" s="6">
        <v>777.0</v>
      </c>
      <c r="Y270" s="6">
        <v>263.0</v>
      </c>
      <c r="Z270" s="6">
        <v>489.0</v>
      </c>
      <c r="AA270" s="6">
        <v>753.0</v>
      </c>
      <c r="AB270" s="6">
        <v>27.0</v>
      </c>
      <c r="AC270" s="6">
        <v>347.0</v>
      </c>
      <c r="AD270" s="6">
        <v>659.0</v>
      </c>
      <c r="AE270" s="6">
        <v>1089.0</v>
      </c>
      <c r="AF270" s="6">
        <v>29.0</v>
      </c>
      <c r="AG270" s="6">
        <v>38.0</v>
      </c>
      <c r="AH270" s="6">
        <v>38.0</v>
      </c>
      <c r="AI270" s="6">
        <v>44.0</v>
      </c>
      <c r="AJ270" s="6">
        <v>3.0</v>
      </c>
      <c r="AK270" s="6">
        <v>6.0</v>
      </c>
      <c r="AL270" s="6">
        <v>3.0</v>
      </c>
      <c r="AM270" s="6">
        <v>7.0</v>
      </c>
      <c r="AN270" s="6">
        <v>0.0</v>
      </c>
      <c r="AO270" s="6">
        <v>2.0</v>
      </c>
      <c r="AP270" s="6">
        <v>3.0</v>
      </c>
      <c r="AQ270" s="6">
        <v>6.0</v>
      </c>
      <c r="AR270" s="6">
        <v>0.0</v>
      </c>
      <c r="AS270" s="6">
        <v>1.0</v>
      </c>
      <c r="AT270" s="6">
        <v>3.0</v>
      </c>
      <c r="AU270" s="6">
        <v>5.0</v>
      </c>
      <c r="AV270" s="6">
        <v>0.0</v>
      </c>
      <c r="AW270" s="7"/>
      <c r="AX270" s="7"/>
      <c r="AY270" s="7"/>
      <c r="AZ270" s="7"/>
      <c r="BA270" s="7"/>
      <c r="BB270" s="7"/>
      <c r="BC270" s="7"/>
    </row>
    <row r="271">
      <c r="A271" s="3" t="s">
        <v>617</v>
      </c>
      <c r="B271" s="4" t="s">
        <v>806</v>
      </c>
      <c r="C271" s="4" t="s">
        <v>807</v>
      </c>
      <c r="D271" s="5">
        <v>46044.0</v>
      </c>
      <c r="E271" s="4"/>
      <c r="F271" s="5">
        <v>46047.0</v>
      </c>
      <c r="G271" s="4" t="s">
        <v>620</v>
      </c>
      <c r="H271" s="6">
        <v>2071.0</v>
      </c>
      <c r="I271" s="6">
        <v>1517.0</v>
      </c>
      <c r="J271" s="6">
        <v>12.0</v>
      </c>
      <c r="K271" s="7"/>
      <c r="L271" s="7"/>
      <c r="M271" s="7"/>
      <c r="N271" s="7"/>
      <c r="O271" s="8">
        <v>43.0</v>
      </c>
      <c r="P271" s="6">
        <v>14.0</v>
      </c>
      <c r="Q271" s="9" t="s">
        <v>808</v>
      </c>
      <c r="R271" s="6">
        <v>9.0</v>
      </c>
      <c r="S271" s="10"/>
      <c r="T271" s="10"/>
      <c r="U271" s="6">
        <v>11.0</v>
      </c>
      <c r="V271" s="6">
        <v>1506.0</v>
      </c>
      <c r="W271" s="6">
        <v>452.0</v>
      </c>
      <c r="X271" s="6">
        <v>1065.0</v>
      </c>
      <c r="Y271" s="6">
        <v>11.0</v>
      </c>
      <c r="Z271" s="6">
        <v>441.0</v>
      </c>
      <c r="AA271" s="6">
        <v>1065.0</v>
      </c>
      <c r="AB271" s="6">
        <v>0.0</v>
      </c>
      <c r="AC271" s="6">
        <v>12.0</v>
      </c>
      <c r="AD271" s="6">
        <v>555.0</v>
      </c>
      <c r="AE271" s="6">
        <v>1504.0</v>
      </c>
      <c r="AF271" s="6">
        <v>0.0</v>
      </c>
      <c r="AG271" s="6">
        <v>27.0</v>
      </c>
      <c r="AH271" s="6">
        <v>34.0</v>
      </c>
      <c r="AI271" s="6">
        <v>46.0</v>
      </c>
      <c r="AJ271" s="7"/>
      <c r="AK271" s="6">
        <v>0.0</v>
      </c>
      <c r="AL271" s="6">
        <v>4.0</v>
      </c>
      <c r="AM271" s="6">
        <v>8.0</v>
      </c>
      <c r="AN271" s="6">
        <v>0.0</v>
      </c>
      <c r="AO271" s="6">
        <v>0.0</v>
      </c>
      <c r="AP271" s="6">
        <v>6.0</v>
      </c>
      <c r="AQ271" s="6">
        <v>8.0</v>
      </c>
      <c r="AR271" s="6">
        <v>0.0</v>
      </c>
      <c r="AS271" s="6">
        <v>0.0</v>
      </c>
      <c r="AT271" s="6">
        <v>3.0</v>
      </c>
      <c r="AU271" s="6">
        <v>6.0</v>
      </c>
      <c r="AV271" s="6">
        <v>0.0</v>
      </c>
      <c r="AW271" s="6">
        <v>3.0</v>
      </c>
      <c r="AX271" s="6">
        <v>3.0</v>
      </c>
      <c r="AY271" s="6">
        <v>1.0</v>
      </c>
      <c r="AZ271" s="6">
        <v>0.0</v>
      </c>
      <c r="BA271" s="6">
        <v>1.0</v>
      </c>
      <c r="BB271" s="6">
        <v>2.0</v>
      </c>
      <c r="BC271" s="7"/>
    </row>
    <row r="272">
      <c r="A272" s="3" t="s">
        <v>617</v>
      </c>
      <c r="B272" s="4" t="s">
        <v>809</v>
      </c>
      <c r="C272" s="4" t="s">
        <v>810</v>
      </c>
      <c r="D272" s="5">
        <v>46045.0</v>
      </c>
      <c r="E272" s="4"/>
      <c r="F272" s="5">
        <v>46047.0</v>
      </c>
      <c r="G272" s="4" t="s">
        <v>167</v>
      </c>
      <c r="H272" s="6">
        <v>2363.0</v>
      </c>
      <c r="I272" s="6">
        <v>1511.0</v>
      </c>
      <c r="J272" s="6">
        <v>18.0</v>
      </c>
      <c r="K272" s="7"/>
      <c r="L272" s="7"/>
      <c r="M272" s="7"/>
      <c r="N272" s="7"/>
      <c r="O272" s="8">
        <v>115.0</v>
      </c>
      <c r="P272" s="6">
        <v>9.0</v>
      </c>
      <c r="Q272" s="9" t="s">
        <v>811</v>
      </c>
      <c r="R272" s="6">
        <v>16.0</v>
      </c>
      <c r="S272" s="8" t="s">
        <v>59</v>
      </c>
      <c r="T272" s="8" t="s">
        <v>65</v>
      </c>
      <c r="U272" s="6">
        <v>46.0</v>
      </c>
      <c r="V272" s="6">
        <v>1465.0</v>
      </c>
      <c r="W272" s="6">
        <v>648.0</v>
      </c>
      <c r="X272" s="6">
        <v>863.0</v>
      </c>
      <c r="Y272" s="6">
        <v>46.0</v>
      </c>
      <c r="Z272" s="6">
        <v>602.0</v>
      </c>
      <c r="AA272" s="6">
        <v>863.0</v>
      </c>
      <c r="AB272" s="6">
        <v>0.0</v>
      </c>
      <c r="AC272" s="6">
        <v>69.0</v>
      </c>
      <c r="AD272" s="6">
        <v>904.0</v>
      </c>
      <c r="AE272" s="6">
        <v>1390.0</v>
      </c>
      <c r="AF272" s="6">
        <v>0.0</v>
      </c>
      <c r="AG272" s="6">
        <v>115.0</v>
      </c>
      <c r="AH272" s="6">
        <v>106.0</v>
      </c>
      <c r="AI272" s="6">
        <v>122.0</v>
      </c>
      <c r="AJ272" s="7"/>
      <c r="AK272" s="6">
        <v>0.0</v>
      </c>
      <c r="AL272" s="6">
        <v>12.0</v>
      </c>
      <c r="AM272" s="6">
        <v>6.0</v>
      </c>
      <c r="AN272" s="6">
        <v>0.0</v>
      </c>
      <c r="AO272" s="6">
        <v>0.0</v>
      </c>
      <c r="AP272" s="6">
        <v>5.0</v>
      </c>
      <c r="AQ272" s="6">
        <v>4.0</v>
      </c>
      <c r="AR272" s="6">
        <v>0.0</v>
      </c>
      <c r="AS272" s="6">
        <v>2.0</v>
      </c>
      <c r="AT272" s="6">
        <v>7.0</v>
      </c>
      <c r="AU272" s="6">
        <v>7.0</v>
      </c>
      <c r="AV272" s="6">
        <v>0.0</v>
      </c>
      <c r="AW272" s="6">
        <v>3.0</v>
      </c>
      <c r="AX272" s="6">
        <v>3.0</v>
      </c>
      <c r="AY272" s="6">
        <v>0.0</v>
      </c>
      <c r="AZ272" s="6">
        <v>0.0</v>
      </c>
      <c r="BA272" s="6">
        <v>0.0</v>
      </c>
      <c r="BB272" s="6">
        <v>3.0</v>
      </c>
      <c r="BC272" s="7"/>
    </row>
    <row r="273">
      <c r="A273" s="3" t="s">
        <v>617</v>
      </c>
      <c r="B273" s="4" t="s">
        <v>812</v>
      </c>
      <c r="C273" s="4" t="s">
        <v>813</v>
      </c>
      <c r="D273" s="5">
        <v>46037.0</v>
      </c>
      <c r="E273" s="4"/>
      <c r="F273" s="5">
        <v>46037.0</v>
      </c>
      <c r="G273" s="4" t="s">
        <v>620</v>
      </c>
      <c r="H273" s="6">
        <v>2121.0</v>
      </c>
      <c r="I273" s="6">
        <v>1507.0</v>
      </c>
      <c r="J273" s="6">
        <v>8.0</v>
      </c>
      <c r="K273" s="7"/>
      <c r="L273" s="7"/>
      <c r="M273" s="7"/>
      <c r="N273" s="7"/>
      <c r="O273" s="8">
        <v>46.0</v>
      </c>
      <c r="P273" s="6">
        <v>6.0</v>
      </c>
      <c r="Q273" s="9" t="s">
        <v>814</v>
      </c>
      <c r="R273" s="6">
        <v>13.0</v>
      </c>
      <c r="S273" s="8" t="s">
        <v>59</v>
      </c>
      <c r="T273" s="8" t="s">
        <v>65</v>
      </c>
      <c r="U273" s="6">
        <v>431.0</v>
      </c>
      <c r="V273" s="6">
        <v>1087.0</v>
      </c>
      <c r="W273" s="6">
        <v>858.0</v>
      </c>
      <c r="X273" s="6">
        <v>649.0</v>
      </c>
      <c r="Y273" s="6">
        <v>385.0</v>
      </c>
      <c r="Z273" s="6">
        <v>484.0</v>
      </c>
      <c r="AA273" s="6">
        <v>603.0</v>
      </c>
      <c r="AB273" s="6">
        <v>46.0</v>
      </c>
      <c r="AC273" s="6">
        <v>525.0</v>
      </c>
      <c r="AD273" s="6">
        <v>684.0</v>
      </c>
      <c r="AE273" s="6">
        <v>860.0</v>
      </c>
      <c r="AF273" s="6">
        <v>52.0</v>
      </c>
      <c r="AG273" s="6">
        <v>47.0</v>
      </c>
      <c r="AH273" s="6">
        <v>47.0</v>
      </c>
      <c r="AI273" s="6">
        <v>48.0</v>
      </c>
      <c r="AJ273" s="6">
        <v>2.0</v>
      </c>
      <c r="AK273" s="6">
        <v>1.0</v>
      </c>
      <c r="AL273" s="6">
        <v>5.0</v>
      </c>
      <c r="AM273" s="6">
        <v>2.0</v>
      </c>
      <c r="AN273" s="6">
        <v>0.0</v>
      </c>
      <c r="AO273" s="6">
        <v>2.0</v>
      </c>
      <c r="AP273" s="6">
        <v>0.0</v>
      </c>
      <c r="AQ273" s="6">
        <v>4.0</v>
      </c>
      <c r="AR273" s="6">
        <v>0.0</v>
      </c>
      <c r="AS273" s="6">
        <v>5.0</v>
      </c>
      <c r="AT273" s="6">
        <v>4.0</v>
      </c>
      <c r="AU273" s="6">
        <v>4.0</v>
      </c>
      <c r="AV273" s="6">
        <v>0.0</v>
      </c>
      <c r="AW273" s="6">
        <v>4.0</v>
      </c>
      <c r="AX273" s="6">
        <v>3.0</v>
      </c>
      <c r="AY273" s="6">
        <v>2.0</v>
      </c>
      <c r="AZ273" s="6">
        <v>1.0</v>
      </c>
      <c r="BA273" s="6">
        <v>1.0</v>
      </c>
      <c r="BB273" s="6">
        <v>2.0</v>
      </c>
      <c r="BC273" s="7"/>
    </row>
    <row r="274">
      <c r="A274" s="3" t="s">
        <v>617</v>
      </c>
      <c r="B274" s="4" t="s">
        <v>815</v>
      </c>
      <c r="C274" s="4" t="s">
        <v>816</v>
      </c>
      <c r="D274" s="5">
        <v>46052.0</v>
      </c>
      <c r="E274" s="4"/>
      <c r="F274" s="5">
        <v>46053.0</v>
      </c>
      <c r="G274" s="4" t="s">
        <v>713</v>
      </c>
      <c r="H274" s="6">
        <v>2290.0</v>
      </c>
      <c r="I274" s="6">
        <v>1499.0</v>
      </c>
      <c r="J274" s="6">
        <v>14.0</v>
      </c>
      <c r="K274" s="7"/>
      <c r="L274" s="7"/>
      <c r="M274" s="7"/>
      <c r="N274" s="7"/>
      <c r="O274" s="8">
        <v>61.0</v>
      </c>
      <c r="P274" s="6">
        <v>11.0</v>
      </c>
      <c r="Q274" s="9" t="s">
        <v>817</v>
      </c>
      <c r="R274" s="6">
        <v>7.0</v>
      </c>
      <c r="S274" s="8" t="s">
        <v>59</v>
      </c>
      <c r="T274" s="8" t="s">
        <v>65</v>
      </c>
      <c r="U274" s="6">
        <v>174.0</v>
      </c>
      <c r="V274" s="6">
        <v>1331.0</v>
      </c>
      <c r="W274" s="6">
        <v>770.0</v>
      </c>
      <c r="X274" s="6">
        <v>729.0</v>
      </c>
      <c r="Y274" s="6">
        <v>172.0</v>
      </c>
      <c r="Z274" s="6">
        <v>604.0</v>
      </c>
      <c r="AA274" s="6">
        <v>727.0</v>
      </c>
      <c r="AB274" s="6">
        <v>2.0</v>
      </c>
      <c r="AC274" s="6">
        <v>251.0</v>
      </c>
      <c r="AD274" s="6">
        <v>922.0</v>
      </c>
      <c r="AE274" s="6">
        <v>1115.0</v>
      </c>
      <c r="AF274" s="6">
        <v>2.0</v>
      </c>
      <c r="AG274" s="6">
        <v>64.0</v>
      </c>
      <c r="AH274" s="6">
        <v>55.0</v>
      </c>
      <c r="AI274" s="6">
        <v>65.0</v>
      </c>
      <c r="AJ274" s="6">
        <v>3.0</v>
      </c>
      <c r="AK274" s="6">
        <v>2.0</v>
      </c>
      <c r="AL274" s="6">
        <v>4.0</v>
      </c>
      <c r="AM274" s="6">
        <v>8.0</v>
      </c>
      <c r="AN274" s="6">
        <v>0.0</v>
      </c>
      <c r="AO274" s="6">
        <v>0.0</v>
      </c>
      <c r="AP274" s="6">
        <v>4.0</v>
      </c>
      <c r="AQ274" s="6">
        <v>6.0</v>
      </c>
      <c r="AR274" s="6">
        <v>1.0</v>
      </c>
      <c r="AS274" s="6">
        <v>1.0</v>
      </c>
      <c r="AT274" s="6">
        <v>2.0</v>
      </c>
      <c r="AU274" s="6">
        <v>4.0</v>
      </c>
      <c r="AV274" s="6">
        <v>0.0</v>
      </c>
      <c r="AW274" s="6">
        <v>4.0</v>
      </c>
      <c r="AX274" s="6">
        <v>2.0</v>
      </c>
      <c r="AY274" s="6">
        <v>3.0</v>
      </c>
      <c r="AZ274" s="6">
        <v>2.0</v>
      </c>
      <c r="BA274" s="6">
        <v>1.0</v>
      </c>
      <c r="BB274" s="6">
        <v>1.0</v>
      </c>
      <c r="BC274" s="7"/>
    </row>
    <row r="275">
      <c r="A275" s="3" t="s">
        <v>617</v>
      </c>
      <c r="B275" s="4" t="s">
        <v>818</v>
      </c>
      <c r="C275" s="4" t="s">
        <v>819</v>
      </c>
      <c r="D275" s="5">
        <v>46032.0</v>
      </c>
      <c r="E275" s="4"/>
      <c r="F275" s="5">
        <v>46033.0</v>
      </c>
      <c r="G275" s="4" t="s">
        <v>771</v>
      </c>
      <c r="H275" s="6">
        <v>1903.0</v>
      </c>
      <c r="I275" s="6">
        <v>1487.0</v>
      </c>
      <c r="J275" s="6">
        <v>4.0</v>
      </c>
      <c r="K275" s="7"/>
      <c r="L275" s="7"/>
      <c r="M275" s="7"/>
      <c r="N275" s="7"/>
      <c r="O275" s="8">
        <v>37.0</v>
      </c>
      <c r="P275" s="6">
        <v>7.0</v>
      </c>
      <c r="Q275" s="9" t="s">
        <v>820</v>
      </c>
      <c r="R275" s="6">
        <v>4.0</v>
      </c>
      <c r="S275" s="10"/>
      <c r="T275" s="10"/>
      <c r="U275" s="6">
        <v>1487.0</v>
      </c>
      <c r="V275" s="6">
        <v>0.0</v>
      </c>
      <c r="W275" s="6">
        <v>1434.0</v>
      </c>
      <c r="X275" s="6">
        <v>53.0</v>
      </c>
      <c r="Y275" s="6">
        <v>1434.0</v>
      </c>
      <c r="Z275" s="6">
        <v>0.0</v>
      </c>
      <c r="AA275" s="6">
        <v>0.0</v>
      </c>
      <c r="AB275" s="6">
        <v>53.0</v>
      </c>
      <c r="AC275" s="6">
        <v>1848.0</v>
      </c>
      <c r="AD275" s="6">
        <v>0.0</v>
      </c>
      <c r="AE275" s="6">
        <v>0.0</v>
      </c>
      <c r="AF275" s="6">
        <v>55.0</v>
      </c>
      <c r="AG275" s="6">
        <v>38.0</v>
      </c>
      <c r="AH275" s="6"/>
      <c r="AI275" s="6"/>
      <c r="AJ275" s="6">
        <v>2.0</v>
      </c>
      <c r="AK275" s="6">
        <v>4.0</v>
      </c>
      <c r="AL275" s="6">
        <v>0.0</v>
      </c>
      <c r="AM275" s="6">
        <v>0.0</v>
      </c>
      <c r="AN275" s="6">
        <v>0.0</v>
      </c>
      <c r="AO275" s="6">
        <v>2.0</v>
      </c>
      <c r="AP275" s="6">
        <v>0.0</v>
      </c>
      <c r="AQ275" s="6">
        <v>0.0</v>
      </c>
      <c r="AR275" s="6">
        <v>5.0</v>
      </c>
      <c r="AS275" s="6">
        <v>4.0</v>
      </c>
      <c r="AT275" s="6">
        <v>0.0</v>
      </c>
      <c r="AU275" s="6">
        <v>0.0</v>
      </c>
      <c r="AV275" s="6">
        <v>0.0</v>
      </c>
      <c r="AW275" s="7"/>
      <c r="AX275" s="7"/>
      <c r="AY275" s="7"/>
      <c r="AZ275" s="7"/>
      <c r="BA275" s="7"/>
      <c r="BB275" s="7"/>
      <c r="BC275" s="7"/>
    </row>
    <row r="276">
      <c r="A276" s="3" t="s">
        <v>617</v>
      </c>
      <c r="B276" s="4" t="s">
        <v>821</v>
      </c>
      <c r="C276" s="4" t="s">
        <v>822</v>
      </c>
      <c r="D276" s="5">
        <v>46038.0</v>
      </c>
      <c r="E276" s="4"/>
      <c r="F276" s="5">
        <v>46039.0</v>
      </c>
      <c r="G276" s="4" t="s">
        <v>624</v>
      </c>
      <c r="H276" s="6">
        <v>2093.0</v>
      </c>
      <c r="I276" s="6">
        <v>1463.0</v>
      </c>
      <c r="J276" s="6">
        <v>4.0</v>
      </c>
      <c r="K276" s="7"/>
      <c r="L276" s="7"/>
      <c r="M276" s="7"/>
      <c r="N276" s="7"/>
      <c r="O276" s="8">
        <v>53.0</v>
      </c>
      <c r="P276" s="6">
        <v>8.0</v>
      </c>
      <c r="Q276" s="9" t="s">
        <v>823</v>
      </c>
      <c r="R276" s="6">
        <v>2.0</v>
      </c>
      <c r="S276" s="8" t="s">
        <v>59</v>
      </c>
      <c r="T276" s="8" t="s">
        <v>65</v>
      </c>
      <c r="U276" s="6">
        <v>275.0</v>
      </c>
      <c r="V276" s="6">
        <v>1190.0</v>
      </c>
      <c r="W276" s="6">
        <v>754.0</v>
      </c>
      <c r="X276" s="6">
        <v>709.0</v>
      </c>
      <c r="Y276" s="6">
        <v>273.0</v>
      </c>
      <c r="Z276" s="6">
        <v>482.0</v>
      </c>
      <c r="AA276" s="6">
        <v>708.0</v>
      </c>
      <c r="AB276" s="6">
        <v>2.0</v>
      </c>
      <c r="AC276" s="6">
        <v>345.0</v>
      </c>
      <c r="AD276" s="6">
        <v>692.0</v>
      </c>
      <c r="AE276" s="6">
        <v>1054.0</v>
      </c>
      <c r="AF276" s="6">
        <v>2.0</v>
      </c>
      <c r="AG276" s="6">
        <v>49.0</v>
      </c>
      <c r="AH276" s="6">
        <v>53.0</v>
      </c>
      <c r="AI276" s="6">
        <v>54.0</v>
      </c>
      <c r="AJ276" s="6">
        <v>12.0</v>
      </c>
      <c r="AK276" s="6">
        <v>1.0</v>
      </c>
      <c r="AL276" s="6">
        <v>3.0</v>
      </c>
      <c r="AM276" s="6">
        <v>0.0</v>
      </c>
      <c r="AN276" s="6">
        <v>0.0</v>
      </c>
      <c r="AO276" s="6">
        <v>1.0</v>
      </c>
      <c r="AP276" s="6">
        <v>2.0</v>
      </c>
      <c r="AQ276" s="6">
        <v>4.0</v>
      </c>
      <c r="AR276" s="6">
        <v>1.0</v>
      </c>
      <c r="AS276" s="6">
        <v>0.0</v>
      </c>
      <c r="AT276" s="6">
        <v>1.0</v>
      </c>
      <c r="AU276" s="6">
        <v>1.0</v>
      </c>
      <c r="AV276" s="6">
        <v>0.0</v>
      </c>
      <c r="AW276" s="6">
        <v>3.0</v>
      </c>
      <c r="AX276" s="6">
        <v>3.0</v>
      </c>
      <c r="AY276" s="6">
        <v>1.0</v>
      </c>
      <c r="AZ276" s="6">
        <v>0.0</v>
      </c>
      <c r="BA276" s="6">
        <v>1.0</v>
      </c>
      <c r="BB276" s="6">
        <v>2.0</v>
      </c>
      <c r="BC276" s="7"/>
    </row>
    <row r="277">
      <c r="A277" s="3" t="s">
        <v>617</v>
      </c>
      <c r="B277" s="4" t="s">
        <v>824</v>
      </c>
      <c r="C277" s="4" t="s">
        <v>825</v>
      </c>
      <c r="D277" s="5">
        <v>46048.0</v>
      </c>
      <c r="E277" s="4"/>
      <c r="F277" s="5">
        <v>46049.0</v>
      </c>
      <c r="G277" s="4" t="s">
        <v>713</v>
      </c>
      <c r="H277" s="6">
        <v>2187.0</v>
      </c>
      <c r="I277" s="6">
        <v>1436.0</v>
      </c>
      <c r="J277" s="6">
        <v>9.0</v>
      </c>
      <c r="K277" s="6">
        <v>8.0</v>
      </c>
      <c r="L277" s="6">
        <v>0.0</v>
      </c>
      <c r="M277" s="6">
        <v>0.0</v>
      </c>
      <c r="N277" s="6">
        <v>0.0</v>
      </c>
      <c r="O277" s="8">
        <v>74.0</v>
      </c>
      <c r="P277" s="6">
        <v>9.0</v>
      </c>
      <c r="Q277" s="9" t="s">
        <v>826</v>
      </c>
      <c r="R277" s="6">
        <v>3.0</v>
      </c>
      <c r="S277" s="8" t="s">
        <v>59</v>
      </c>
      <c r="T277" s="8" t="s">
        <v>65</v>
      </c>
      <c r="U277" s="6">
        <v>142.0</v>
      </c>
      <c r="V277" s="6">
        <v>1296.0</v>
      </c>
      <c r="W277" s="6">
        <v>577.0</v>
      </c>
      <c r="X277" s="6">
        <v>859.0</v>
      </c>
      <c r="Y277" s="6">
        <v>139.0</v>
      </c>
      <c r="Z277" s="6">
        <v>439.0</v>
      </c>
      <c r="AA277" s="6">
        <v>857.0</v>
      </c>
      <c r="AB277" s="6">
        <v>3.0</v>
      </c>
      <c r="AC277" s="6">
        <v>191.0</v>
      </c>
      <c r="AD277" s="6">
        <v>611.0</v>
      </c>
      <c r="AE277" s="6">
        <v>1382.0</v>
      </c>
      <c r="AF277" s="6">
        <v>3.0</v>
      </c>
      <c r="AG277" s="6">
        <v>72.0</v>
      </c>
      <c r="AH277" s="6">
        <v>63.0</v>
      </c>
      <c r="AI277" s="6">
        <v>80.0</v>
      </c>
      <c r="AJ277" s="6">
        <v>3.0</v>
      </c>
      <c r="AK277" s="6">
        <v>2.0</v>
      </c>
      <c r="AL277" s="6">
        <v>4.0</v>
      </c>
      <c r="AM277" s="6">
        <v>3.0</v>
      </c>
      <c r="AN277" s="6">
        <v>0.0</v>
      </c>
      <c r="AO277" s="6">
        <v>1.0</v>
      </c>
      <c r="AP277" s="6">
        <v>6.0</v>
      </c>
      <c r="AQ277" s="6">
        <v>2.0</v>
      </c>
      <c r="AR277" s="6">
        <v>0.0</v>
      </c>
      <c r="AS277" s="6">
        <v>0.0</v>
      </c>
      <c r="AT277" s="6">
        <v>2.0</v>
      </c>
      <c r="AU277" s="6">
        <v>1.0</v>
      </c>
      <c r="AV277" s="6">
        <v>0.0</v>
      </c>
      <c r="AW277" s="6">
        <v>2.0</v>
      </c>
      <c r="AX277" s="6">
        <v>2.0</v>
      </c>
      <c r="AY277" s="6">
        <v>1.0</v>
      </c>
      <c r="AZ277" s="6">
        <v>0.0</v>
      </c>
      <c r="BA277" s="6">
        <v>1.0</v>
      </c>
      <c r="BB277" s="6">
        <v>1.0</v>
      </c>
      <c r="BC277" s="7"/>
    </row>
    <row r="278">
      <c r="A278" s="3" t="s">
        <v>617</v>
      </c>
      <c r="B278" s="4" t="s">
        <v>750</v>
      </c>
      <c r="C278" s="4" t="s">
        <v>751</v>
      </c>
      <c r="D278" s="5">
        <v>46032.0</v>
      </c>
      <c r="E278" s="4"/>
      <c r="F278" s="5">
        <v>46033.0</v>
      </c>
      <c r="G278" s="4" t="s">
        <v>632</v>
      </c>
      <c r="H278" s="6">
        <v>2030.0</v>
      </c>
      <c r="I278" s="6">
        <v>1432.0</v>
      </c>
      <c r="J278" s="6">
        <v>15.0</v>
      </c>
      <c r="K278" s="7"/>
      <c r="L278" s="7"/>
      <c r="M278" s="7"/>
      <c r="N278" s="7"/>
      <c r="O278" s="8">
        <v>98.0</v>
      </c>
      <c r="P278" s="6">
        <v>7.0</v>
      </c>
      <c r="Q278" s="9" t="s">
        <v>752</v>
      </c>
      <c r="R278" s="6">
        <v>22.0</v>
      </c>
      <c r="S278" s="10"/>
      <c r="T278" s="10"/>
      <c r="U278" s="6">
        <v>1432.0</v>
      </c>
      <c r="V278" s="6">
        <v>0.0</v>
      </c>
      <c r="W278" s="6">
        <v>1398.0</v>
      </c>
      <c r="X278" s="6">
        <v>34.0</v>
      </c>
      <c r="Y278" s="6">
        <v>1398.0</v>
      </c>
      <c r="Z278" s="6">
        <v>0.0</v>
      </c>
      <c r="AA278" s="6">
        <v>0.0</v>
      </c>
      <c r="AB278" s="6">
        <v>34.0</v>
      </c>
      <c r="AC278" s="6">
        <v>1992.0</v>
      </c>
      <c r="AD278" s="6">
        <v>0.0</v>
      </c>
      <c r="AE278" s="6">
        <v>0.0</v>
      </c>
      <c r="AF278" s="6">
        <v>38.0</v>
      </c>
      <c r="AG278" s="6">
        <v>100.0</v>
      </c>
      <c r="AH278" s="6"/>
      <c r="AI278" s="6"/>
      <c r="AJ278" s="6">
        <v>3.0</v>
      </c>
      <c r="AK278" s="6">
        <v>15.0</v>
      </c>
      <c r="AL278" s="6">
        <v>0.0</v>
      </c>
      <c r="AM278" s="6">
        <v>0.0</v>
      </c>
      <c r="AN278" s="6">
        <v>0.0</v>
      </c>
      <c r="AO278" s="6">
        <v>7.0</v>
      </c>
      <c r="AP278" s="6">
        <v>0.0</v>
      </c>
      <c r="AQ278" s="6">
        <v>0.0</v>
      </c>
      <c r="AR278" s="6">
        <v>0.0</v>
      </c>
      <c r="AS278" s="6">
        <v>22.0</v>
      </c>
      <c r="AT278" s="6">
        <v>0.0</v>
      </c>
      <c r="AU278" s="6">
        <v>0.0</v>
      </c>
      <c r="AV278" s="6">
        <v>0.0</v>
      </c>
      <c r="AW278" s="6">
        <v>1.0</v>
      </c>
      <c r="AX278" s="6">
        <v>0.0</v>
      </c>
      <c r="AY278" s="6">
        <v>1.0</v>
      </c>
      <c r="AZ278" s="6">
        <v>1.0</v>
      </c>
      <c r="BA278" s="6">
        <v>0.0</v>
      </c>
      <c r="BB278" s="6">
        <v>0.0</v>
      </c>
      <c r="BC278" s="7"/>
    </row>
    <row r="279">
      <c r="A279" s="3" t="s">
        <v>617</v>
      </c>
      <c r="B279" s="4" t="s">
        <v>827</v>
      </c>
      <c r="C279" s="4" t="s">
        <v>828</v>
      </c>
      <c r="D279" s="5">
        <v>46034.0</v>
      </c>
      <c r="E279" s="4"/>
      <c r="F279" s="5">
        <v>46035.0</v>
      </c>
      <c r="G279" s="4" t="s">
        <v>620</v>
      </c>
      <c r="H279" s="6">
        <v>2079.0</v>
      </c>
      <c r="I279" s="6">
        <v>1427.0</v>
      </c>
      <c r="J279" s="6">
        <v>13.0</v>
      </c>
      <c r="K279" s="6">
        <v>10.0</v>
      </c>
      <c r="L279" s="6">
        <v>0.0</v>
      </c>
      <c r="M279" s="6">
        <v>0.0</v>
      </c>
      <c r="N279" s="6">
        <v>0.0</v>
      </c>
      <c r="O279" s="8">
        <v>60.0</v>
      </c>
      <c r="P279" s="6">
        <v>13.0</v>
      </c>
      <c r="Q279" s="9" t="s">
        <v>829</v>
      </c>
      <c r="R279" s="6">
        <v>9.0</v>
      </c>
      <c r="S279" s="8" t="s">
        <v>59</v>
      </c>
      <c r="T279" s="8" t="s">
        <v>65</v>
      </c>
      <c r="U279" s="6">
        <v>277.0</v>
      </c>
      <c r="V279" s="6">
        <v>1157.0</v>
      </c>
      <c r="W279" s="6">
        <v>647.0</v>
      </c>
      <c r="X279" s="6">
        <v>780.0</v>
      </c>
      <c r="Y279" s="6">
        <v>271.0</v>
      </c>
      <c r="Z279" s="6">
        <v>381.0</v>
      </c>
      <c r="AA279" s="6">
        <v>776.0</v>
      </c>
      <c r="AB279" s="6">
        <v>6.0</v>
      </c>
      <c r="AC279" s="6">
        <v>372.0</v>
      </c>
      <c r="AD279" s="6">
        <v>519.0</v>
      </c>
      <c r="AE279" s="6">
        <v>1181.0</v>
      </c>
      <c r="AF279" s="6">
        <v>7.0</v>
      </c>
      <c r="AG279" s="6">
        <v>55.0</v>
      </c>
      <c r="AH279" s="6">
        <v>52.0</v>
      </c>
      <c r="AI279" s="6">
        <v>66.0</v>
      </c>
      <c r="AJ279" s="6">
        <v>5.0</v>
      </c>
      <c r="AK279" s="6">
        <v>2.0</v>
      </c>
      <c r="AL279" s="6">
        <v>5.0</v>
      </c>
      <c r="AM279" s="6">
        <v>6.0</v>
      </c>
      <c r="AN279" s="6">
        <v>0.0</v>
      </c>
      <c r="AO279" s="6">
        <v>4.0</v>
      </c>
      <c r="AP279" s="6">
        <v>2.0</v>
      </c>
      <c r="AQ279" s="6">
        <v>4.0</v>
      </c>
      <c r="AR279" s="6">
        <v>3.0</v>
      </c>
      <c r="AS279" s="6">
        <v>2.0</v>
      </c>
      <c r="AT279" s="6">
        <v>3.0</v>
      </c>
      <c r="AU279" s="6">
        <v>4.0</v>
      </c>
      <c r="AV279" s="6">
        <v>0.0</v>
      </c>
      <c r="AW279" s="6">
        <v>5.0</v>
      </c>
      <c r="AX279" s="6">
        <v>5.0</v>
      </c>
      <c r="AY279" s="6">
        <v>1.0</v>
      </c>
      <c r="AZ279" s="6">
        <v>0.0</v>
      </c>
      <c r="BA279" s="6">
        <v>1.0</v>
      </c>
      <c r="BB279" s="6">
        <v>4.0</v>
      </c>
      <c r="BC279" s="7"/>
    </row>
    <row r="280">
      <c r="A280" s="3" t="s">
        <v>617</v>
      </c>
      <c r="B280" s="4" t="s">
        <v>830</v>
      </c>
      <c r="C280" s="4" t="s">
        <v>831</v>
      </c>
      <c r="D280" s="5">
        <v>46044.0</v>
      </c>
      <c r="E280" s="4"/>
      <c r="F280" s="5">
        <v>46045.0</v>
      </c>
      <c r="G280" s="4" t="s">
        <v>646</v>
      </c>
      <c r="H280" s="6">
        <v>1967.0</v>
      </c>
      <c r="I280" s="6">
        <v>1415.0</v>
      </c>
      <c r="J280" s="6">
        <v>31.0</v>
      </c>
      <c r="K280" s="7"/>
      <c r="L280" s="7"/>
      <c r="M280" s="7"/>
      <c r="N280" s="7"/>
      <c r="O280" s="8">
        <v>61.0</v>
      </c>
      <c r="P280" s="6">
        <v>4.0</v>
      </c>
      <c r="Q280" s="9" t="s">
        <v>832</v>
      </c>
      <c r="R280" s="6">
        <v>12.0</v>
      </c>
      <c r="S280" s="8" t="s">
        <v>59</v>
      </c>
      <c r="T280" s="8" t="s">
        <v>65</v>
      </c>
      <c r="U280" s="6">
        <v>47.0</v>
      </c>
      <c r="V280" s="6">
        <v>1370.0</v>
      </c>
      <c r="W280" s="6">
        <v>493.0</v>
      </c>
      <c r="X280" s="6">
        <v>922.0</v>
      </c>
      <c r="Y280" s="6">
        <v>40.0</v>
      </c>
      <c r="Z280" s="6">
        <v>454.0</v>
      </c>
      <c r="AA280" s="6">
        <v>916.0</v>
      </c>
      <c r="AB280" s="6">
        <v>7.0</v>
      </c>
      <c r="AC280" s="6">
        <v>50.0</v>
      </c>
      <c r="AD280" s="6">
        <v>648.0</v>
      </c>
      <c r="AE280" s="6">
        <v>1261.0</v>
      </c>
      <c r="AF280" s="6">
        <v>8.0</v>
      </c>
      <c r="AG280" s="6">
        <v>40.0</v>
      </c>
      <c r="AH280" s="6">
        <v>65.0</v>
      </c>
      <c r="AI280" s="6">
        <v>60.0</v>
      </c>
      <c r="AJ280" s="6">
        <v>4.0</v>
      </c>
      <c r="AK280" s="6">
        <v>1.0</v>
      </c>
      <c r="AL280" s="6">
        <v>18.0</v>
      </c>
      <c r="AM280" s="6">
        <v>12.0</v>
      </c>
      <c r="AN280" s="6">
        <v>0.0</v>
      </c>
      <c r="AO280" s="6">
        <v>1.0</v>
      </c>
      <c r="AP280" s="6">
        <v>0.0</v>
      </c>
      <c r="AQ280" s="6">
        <v>3.0</v>
      </c>
      <c r="AR280" s="6">
        <v>0.0</v>
      </c>
      <c r="AS280" s="6">
        <v>0.0</v>
      </c>
      <c r="AT280" s="6">
        <v>7.0</v>
      </c>
      <c r="AU280" s="6">
        <v>5.0</v>
      </c>
      <c r="AV280" s="6">
        <v>0.0</v>
      </c>
      <c r="AW280" s="6">
        <v>1.0</v>
      </c>
      <c r="AX280" s="6">
        <v>1.0</v>
      </c>
      <c r="AY280" s="6">
        <v>0.0</v>
      </c>
      <c r="AZ280" s="6">
        <v>0.0</v>
      </c>
      <c r="BA280" s="6">
        <v>0.0</v>
      </c>
      <c r="BB280" s="6">
        <v>1.0</v>
      </c>
      <c r="BC280" s="7"/>
    </row>
    <row r="281">
      <c r="A281" s="3" t="s">
        <v>617</v>
      </c>
      <c r="B281" s="4" t="s">
        <v>833</v>
      </c>
      <c r="C281" s="4" t="s">
        <v>834</v>
      </c>
      <c r="D281" s="5">
        <v>46035.0</v>
      </c>
      <c r="E281" s="4"/>
      <c r="F281" s="5">
        <v>46036.0</v>
      </c>
      <c r="G281" s="4" t="s">
        <v>624</v>
      </c>
      <c r="H281" s="6">
        <v>1966.0</v>
      </c>
      <c r="I281" s="6">
        <v>1408.0</v>
      </c>
      <c r="J281" s="6">
        <v>21.0</v>
      </c>
      <c r="K281" s="6">
        <v>9.0</v>
      </c>
      <c r="L281" s="6">
        <v>6.0</v>
      </c>
      <c r="M281" s="6">
        <v>0.0</v>
      </c>
      <c r="N281" s="6">
        <v>0.0</v>
      </c>
      <c r="O281" s="8">
        <v>57.0</v>
      </c>
      <c r="P281" s="6">
        <v>16.0</v>
      </c>
      <c r="Q281" s="9" t="s">
        <v>835</v>
      </c>
      <c r="R281" s="6">
        <v>17.0</v>
      </c>
      <c r="S281" s="8" t="s">
        <v>59</v>
      </c>
      <c r="T281" s="8" t="s">
        <v>65</v>
      </c>
      <c r="U281" s="6">
        <v>257.0</v>
      </c>
      <c r="V281" s="6">
        <v>1152.0</v>
      </c>
      <c r="W281" s="6">
        <v>752.0</v>
      </c>
      <c r="X281" s="6">
        <v>656.0</v>
      </c>
      <c r="Y281" s="6">
        <v>256.0</v>
      </c>
      <c r="Z281" s="6">
        <v>496.0</v>
      </c>
      <c r="AA281" s="6">
        <v>656.0</v>
      </c>
      <c r="AB281" s="6">
        <v>1.0</v>
      </c>
      <c r="AC281" s="6">
        <v>359.0</v>
      </c>
      <c r="AD281" s="6">
        <v>647.0</v>
      </c>
      <c r="AE281" s="6">
        <v>958.0</v>
      </c>
      <c r="AF281" s="6">
        <v>2.0</v>
      </c>
      <c r="AG281" s="6">
        <v>50.0</v>
      </c>
      <c r="AH281" s="6">
        <v>57.0</v>
      </c>
      <c r="AI281" s="6">
        <v>59.0</v>
      </c>
      <c r="AJ281" s="6">
        <v>231.0</v>
      </c>
      <c r="AK281" s="6">
        <v>4.0</v>
      </c>
      <c r="AL281" s="6">
        <v>8.0</v>
      </c>
      <c r="AM281" s="6">
        <v>9.0</v>
      </c>
      <c r="AN281" s="6">
        <v>0.0</v>
      </c>
      <c r="AO281" s="6">
        <v>3.0</v>
      </c>
      <c r="AP281" s="6">
        <v>3.0</v>
      </c>
      <c r="AQ281" s="6">
        <v>10.0</v>
      </c>
      <c r="AR281" s="6">
        <v>0.0</v>
      </c>
      <c r="AS281" s="6">
        <v>4.0</v>
      </c>
      <c r="AT281" s="6">
        <v>4.0</v>
      </c>
      <c r="AU281" s="6">
        <v>9.0</v>
      </c>
      <c r="AV281" s="6">
        <v>0.0</v>
      </c>
      <c r="AW281" s="6">
        <v>187.0</v>
      </c>
      <c r="AX281" s="6">
        <v>0.0</v>
      </c>
      <c r="AY281" s="6">
        <v>187.0</v>
      </c>
      <c r="AZ281" s="6">
        <v>187.0</v>
      </c>
      <c r="BA281" s="6">
        <v>0.0</v>
      </c>
      <c r="BB281" s="6">
        <v>0.0</v>
      </c>
      <c r="BC281" s="7"/>
    </row>
    <row r="282">
      <c r="A282" s="3" t="s">
        <v>617</v>
      </c>
      <c r="B282" s="4" t="s">
        <v>836</v>
      </c>
      <c r="C282" s="4" t="s">
        <v>837</v>
      </c>
      <c r="D282" s="5">
        <v>46028.0</v>
      </c>
      <c r="E282" s="4"/>
      <c r="F282" s="5">
        <v>46029.0</v>
      </c>
      <c r="G282" s="4" t="s">
        <v>632</v>
      </c>
      <c r="H282" s="6">
        <v>1829.0</v>
      </c>
      <c r="I282" s="6">
        <v>1370.0</v>
      </c>
      <c r="J282" s="6">
        <v>13.0</v>
      </c>
      <c r="K282" s="7"/>
      <c r="L282" s="7"/>
      <c r="M282" s="7"/>
      <c r="N282" s="7"/>
      <c r="O282" s="8">
        <v>76.0</v>
      </c>
      <c r="P282" s="6">
        <v>12.0</v>
      </c>
      <c r="Q282" s="9" t="s">
        <v>838</v>
      </c>
      <c r="R282" s="6">
        <v>11.0</v>
      </c>
      <c r="S282" s="10"/>
      <c r="T282" s="10"/>
      <c r="U282" s="6">
        <v>1370.0</v>
      </c>
      <c r="V282" s="6">
        <v>0.0</v>
      </c>
      <c r="W282" s="6">
        <v>1356.0</v>
      </c>
      <c r="X282" s="6">
        <v>14.0</v>
      </c>
      <c r="Y282" s="6">
        <v>1356.0</v>
      </c>
      <c r="Z282" s="6">
        <v>0.0</v>
      </c>
      <c r="AA282" s="6">
        <v>0.0</v>
      </c>
      <c r="AB282" s="6">
        <v>14.0</v>
      </c>
      <c r="AC282" s="6">
        <v>1815.0</v>
      </c>
      <c r="AD282" s="6">
        <v>0.0</v>
      </c>
      <c r="AE282" s="6">
        <v>0.0</v>
      </c>
      <c r="AF282" s="6">
        <v>14.0</v>
      </c>
      <c r="AG282" s="6">
        <v>77.0</v>
      </c>
      <c r="AH282" s="6"/>
      <c r="AI282" s="6"/>
      <c r="AJ282" s="6">
        <v>2.0</v>
      </c>
      <c r="AK282" s="6">
        <v>13.0</v>
      </c>
      <c r="AL282" s="6">
        <v>0.0</v>
      </c>
      <c r="AM282" s="6">
        <v>0.0</v>
      </c>
      <c r="AN282" s="6">
        <v>0.0</v>
      </c>
      <c r="AO282" s="6">
        <v>5.0</v>
      </c>
      <c r="AP282" s="6">
        <v>0.0</v>
      </c>
      <c r="AQ282" s="6">
        <v>0.0</v>
      </c>
      <c r="AR282" s="6">
        <v>7.0</v>
      </c>
      <c r="AS282" s="6">
        <v>11.0</v>
      </c>
      <c r="AT282" s="6">
        <v>0.0</v>
      </c>
      <c r="AU282" s="6">
        <v>0.0</v>
      </c>
      <c r="AV282" s="6">
        <v>0.0</v>
      </c>
      <c r="AW282" s="7"/>
      <c r="AX282" s="7"/>
      <c r="AY282" s="7"/>
      <c r="AZ282" s="7"/>
      <c r="BA282" s="7"/>
      <c r="BB282" s="7"/>
      <c r="BC282" s="7"/>
    </row>
    <row r="283">
      <c r="A283" s="3" t="s">
        <v>617</v>
      </c>
      <c r="B283" s="4" t="s">
        <v>839</v>
      </c>
      <c r="C283" s="4" t="s">
        <v>840</v>
      </c>
      <c r="D283" s="5">
        <v>46045.0</v>
      </c>
      <c r="E283" s="4"/>
      <c r="F283" s="5">
        <v>46046.0</v>
      </c>
      <c r="G283" s="4" t="s">
        <v>624</v>
      </c>
      <c r="H283" s="6">
        <v>1917.0</v>
      </c>
      <c r="I283" s="6">
        <v>1370.0</v>
      </c>
      <c r="J283" s="6">
        <v>20.0</v>
      </c>
      <c r="K283" s="6">
        <v>6.0</v>
      </c>
      <c r="L283" s="6">
        <v>9.0</v>
      </c>
      <c r="M283" s="6">
        <v>0.0</v>
      </c>
      <c r="N283" s="6">
        <v>0.0</v>
      </c>
      <c r="O283" s="8">
        <v>83.0</v>
      </c>
      <c r="P283" s="6">
        <v>11.0</v>
      </c>
      <c r="Q283" s="9" t="s">
        <v>841</v>
      </c>
      <c r="R283" s="6">
        <v>12.0</v>
      </c>
      <c r="S283" s="8" t="s">
        <v>59</v>
      </c>
      <c r="T283" s="8" t="s">
        <v>65</v>
      </c>
      <c r="U283" s="6">
        <v>154.0</v>
      </c>
      <c r="V283" s="6">
        <v>1221.0</v>
      </c>
      <c r="W283" s="6">
        <v>639.0</v>
      </c>
      <c r="X283" s="6">
        <v>731.0</v>
      </c>
      <c r="Y283" s="6">
        <v>150.0</v>
      </c>
      <c r="Z283" s="6">
        <v>493.0</v>
      </c>
      <c r="AA283" s="6">
        <v>728.0</v>
      </c>
      <c r="AB283" s="6">
        <v>4.0</v>
      </c>
      <c r="AC283" s="6">
        <v>196.0</v>
      </c>
      <c r="AD283" s="6">
        <v>664.0</v>
      </c>
      <c r="AE283" s="6">
        <v>1053.0</v>
      </c>
      <c r="AF283" s="6">
        <v>4.0</v>
      </c>
      <c r="AG283" s="6">
        <v>75.0</v>
      </c>
      <c r="AH283" s="6">
        <v>75.0</v>
      </c>
      <c r="AI283" s="6">
        <v>90.0</v>
      </c>
      <c r="AJ283" s="6">
        <v>2.0</v>
      </c>
      <c r="AK283" s="6">
        <v>7.0</v>
      </c>
      <c r="AL283" s="6">
        <v>6.0</v>
      </c>
      <c r="AM283" s="6">
        <v>7.0</v>
      </c>
      <c r="AN283" s="6">
        <v>0.0</v>
      </c>
      <c r="AO283" s="6">
        <v>0.0</v>
      </c>
      <c r="AP283" s="6">
        <v>3.0</v>
      </c>
      <c r="AQ283" s="6">
        <v>7.0</v>
      </c>
      <c r="AR283" s="6">
        <v>1.0</v>
      </c>
      <c r="AS283" s="6">
        <v>2.0</v>
      </c>
      <c r="AT283" s="6">
        <v>6.0</v>
      </c>
      <c r="AU283" s="6">
        <v>4.0</v>
      </c>
      <c r="AV283" s="6">
        <v>0.0</v>
      </c>
      <c r="AW283" s="6">
        <v>1.0</v>
      </c>
      <c r="AX283" s="6">
        <v>1.0</v>
      </c>
      <c r="AY283" s="6">
        <v>0.0</v>
      </c>
      <c r="AZ283" s="6">
        <v>0.0</v>
      </c>
      <c r="BA283" s="6">
        <v>0.0</v>
      </c>
      <c r="BB283" s="6">
        <v>1.0</v>
      </c>
      <c r="BC283" s="7"/>
    </row>
    <row r="284">
      <c r="A284" s="3" t="s">
        <v>617</v>
      </c>
      <c r="B284" s="4" t="s">
        <v>722</v>
      </c>
      <c r="C284" s="4" t="s">
        <v>723</v>
      </c>
      <c r="D284" s="5">
        <v>46023.0</v>
      </c>
      <c r="E284" s="4"/>
      <c r="F284" s="5">
        <v>46024.0</v>
      </c>
      <c r="G284" s="4" t="s">
        <v>632</v>
      </c>
      <c r="H284" s="6">
        <v>1755.0</v>
      </c>
      <c r="I284" s="6">
        <v>1349.0</v>
      </c>
      <c r="J284" s="6">
        <v>21.0</v>
      </c>
      <c r="K284" s="7"/>
      <c r="L284" s="7"/>
      <c r="M284" s="7"/>
      <c r="N284" s="7"/>
      <c r="O284" s="8">
        <v>33.0</v>
      </c>
      <c r="P284" s="6">
        <v>4.0</v>
      </c>
      <c r="Q284" s="9" t="s">
        <v>724</v>
      </c>
      <c r="R284" s="6">
        <v>10.0</v>
      </c>
      <c r="S284" s="10"/>
      <c r="T284" s="10"/>
      <c r="U284" s="6">
        <v>1349.0</v>
      </c>
      <c r="V284" s="6">
        <v>0.0</v>
      </c>
      <c r="W284" s="6">
        <v>1298.0</v>
      </c>
      <c r="X284" s="6">
        <v>51.0</v>
      </c>
      <c r="Y284" s="6">
        <v>1298.0</v>
      </c>
      <c r="Z284" s="6">
        <v>0.0</v>
      </c>
      <c r="AA284" s="6">
        <v>0.0</v>
      </c>
      <c r="AB284" s="6">
        <v>51.0</v>
      </c>
      <c r="AC284" s="6">
        <v>1701.0</v>
      </c>
      <c r="AD284" s="6">
        <v>0.0</v>
      </c>
      <c r="AE284" s="6">
        <v>0.0</v>
      </c>
      <c r="AF284" s="6">
        <v>54.0</v>
      </c>
      <c r="AG284" s="6">
        <v>34.0</v>
      </c>
      <c r="AH284" s="6"/>
      <c r="AI284" s="6"/>
      <c r="AJ284" s="6">
        <v>2.0</v>
      </c>
      <c r="AK284" s="6">
        <v>21.0</v>
      </c>
      <c r="AL284" s="6">
        <v>0.0</v>
      </c>
      <c r="AM284" s="6">
        <v>0.0</v>
      </c>
      <c r="AN284" s="6">
        <v>0.0</v>
      </c>
      <c r="AO284" s="6">
        <v>3.0</v>
      </c>
      <c r="AP284" s="6">
        <v>0.0</v>
      </c>
      <c r="AQ284" s="6">
        <v>0.0</v>
      </c>
      <c r="AR284" s="6">
        <v>1.0</v>
      </c>
      <c r="AS284" s="6">
        <v>10.0</v>
      </c>
      <c r="AT284" s="6">
        <v>0.0</v>
      </c>
      <c r="AU284" s="6">
        <v>0.0</v>
      </c>
      <c r="AV284" s="6">
        <v>0.0</v>
      </c>
      <c r="AW284" s="6">
        <v>6.0</v>
      </c>
      <c r="AX284" s="6">
        <v>0.0</v>
      </c>
      <c r="AY284" s="6">
        <v>5.0</v>
      </c>
      <c r="AZ284" s="6">
        <v>5.0</v>
      </c>
      <c r="BA284" s="6">
        <v>0.0</v>
      </c>
      <c r="BB284" s="6">
        <v>0.0</v>
      </c>
      <c r="BC284" s="7"/>
    </row>
    <row r="285">
      <c r="A285" s="3" t="s">
        <v>617</v>
      </c>
      <c r="B285" s="4" t="s">
        <v>734</v>
      </c>
      <c r="C285" s="4" t="s">
        <v>735</v>
      </c>
      <c r="D285" s="5">
        <v>46046.0</v>
      </c>
      <c r="E285" s="4"/>
      <c r="F285" s="5">
        <v>46047.0</v>
      </c>
      <c r="G285" s="4" t="s">
        <v>632</v>
      </c>
      <c r="H285" s="6">
        <v>1865.0</v>
      </c>
      <c r="I285" s="6">
        <v>1295.0</v>
      </c>
      <c r="J285" s="6">
        <v>9.0</v>
      </c>
      <c r="K285" s="7"/>
      <c r="L285" s="7"/>
      <c r="M285" s="7"/>
      <c r="N285" s="7"/>
      <c r="O285" s="8">
        <v>55.0</v>
      </c>
      <c r="P285" s="6">
        <v>14.0</v>
      </c>
      <c r="Q285" s="9" t="s">
        <v>736</v>
      </c>
      <c r="R285" s="6">
        <v>16.0</v>
      </c>
      <c r="S285" s="10"/>
      <c r="T285" s="10"/>
      <c r="U285" s="6">
        <v>1180.0</v>
      </c>
      <c r="V285" s="6">
        <v>118.0</v>
      </c>
      <c r="W285" s="6">
        <v>1184.0</v>
      </c>
      <c r="X285" s="6">
        <v>111.0</v>
      </c>
      <c r="Y285" s="6">
        <v>1136.0</v>
      </c>
      <c r="Z285" s="6">
        <v>50.0</v>
      </c>
      <c r="AA285" s="6">
        <v>68.0</v>
      </c>
      <c r="AB285" s="6">
        <v>44.0</v>
      </c>
      <c r="AC285" s="6">
        <v>1653.0</v>
      </c>
      <c r="AD285" s="6">
        <v>62.0</v>
      </c>
      <c r="AE285" s="6">
        <v>100.0</v>
      </c>
      <c r="AF285" s="6">
        <v>50.0</v>
      </c>
      <c r="AG285" s="6">
        <v>58.0</v>
      </c>
      <c r="AH285" s="6">
        <v>46.0</v>
      </c>
      <c r="AI285" s="6">
        <v>51.0</v>
      </c>
      <c r="AJ285" s="6">
        <v>2.0</v>
      </c>
      <c r="AK285" s="6">
        <v>9.0</v>
      </c>
      <c r="AL285" s="6">
        <v>0.0</v>
      </c>
      <c r="AM285" s="6">
        <v>0.0</v>
      </c>
      <c r="AN285" s="6">
        <v>0.0</v>
      </c>
      <c r="AO285" s="6">
        <v>6.0</v>
      </c>
      <c r="AP285" s="6">
        <v>0.0</v>
      </c>
      <c r="AQ285" s="6">
        <v>0.0</v>
      </c>
      <c r="AR285" s="6">
        <v>8.0</v>
      </c>
      <c r="AS285" s="6">
        <v>16.0</v>
      </c>
      <c r="AT285" s="6">
        <v>0.0</v>
      </c>
      <c r="AU285" s="6">
        <v>0.0</v>
      </c>
      <c r="AV285" s="6">
        <v>0.0</v>
      </c>
      <c r="AW285" s="7"/>
      <c r="AX285" s="7"/>
      <c r="AY285" s="7"/>
      <c r="AZ285" s="7"/>
      <c r="BA285" s="7"/>
      <c r="BB285" s="7"/>
      <c r="BC285" s="7"/>
    </row>
    <row r="286">
      <c r="A286" s="3" t="s">
        <v>617</v>
      </c>
      <c r="B286" s="4" t="s">
        <v>842</v>
      </c>
      <c r="C286" s="4" t="s">
        <v>843</v>
      </c>
      <c r="D286" s="5">
        <v>46052.0</v>
      </c>
      <c r="E286" s="4"/>
      <c r="F286" s="5">
        <v>46052.0</v>
      </c>
      <c r="G286" s="4" t="s">
        <v>620</v>
      </c>
      <c r="H286" s="6">
        <v>1598.0</v>
      </c>
      <c r="I286" s="6">
        <v>1290.0</v>
      </c>
      <c r="J286" s="6">
        <v>10.0</v>
      </c>
      <c r="K286" s="6">
        <v>9.0</v>
      </c>
      <c r="L286" s="6">
        <v>0.0</v>
      </c>
      <c r="M286" s="6">
        <v>0.0</v>
      </c>
      <c r="N286" s="6">
        <v>0.0</v>
      </c>
      <c r="O286" s="8">
        <v>54.0</v>
      </c>
      <c r="P286" s="6">
        <v>9.0</v>
      </c>
      <c r="Q286" s="9" t="s">
        <v>844</v>
      </c>
      <c r="R286" s="6">
        <v>8.0</v>
      </c>
      <c r="S286" s="10"/>
      <c r="T286" s="10"/>
      <c r="U286" s="6">
        <v>1290.0</v>
      </c>
      <c r="V286" s="6">
        <v>0.0</v>
      </c>
      <c r="W286" s="6">
        <v>1111.0</v>
      </c>
      <c r="X286" s="6">
        <v>179.0</v>
      </c>
      <c r="Y286" s="6">
        <v>1111.0</v>
      </c>
      <c r="Z286" s="6">
        <v>0.0</v>
      </c>
      <c r="AA286" s="6">
        <v>0.0</v>
      </c>
      <c r="AB286" s="6">
        <v>179.0</v>
      </c>
      <c r="AC286" s="6">
        <v>1415.0</v>
      </c>
      <c r="AD286" s="6">
        <v>0.0</v>
      </c>
      <c r="AE286" s="6">
        <v>0.0</v>
      </c>
      <c r="AF286" s="6">
        <v>183.0</v>
      </c>
      <c r="AG286" s="6">
        <v>63.0</v>
      </c>
      <c r="AH286" s="6"/>
      <c r="AI286" s="6"/>
      <c r="AJ286" s="6">
        <v>1.0</v>
      </c>
      <c r="AK286" s="6">
        <v>10.0</v>
      </c>
      <c r="AL286" s="6">
        <v>0.0</v>
      </c>
      <c r="AM286" s="6">
        <v>0.0</v>
      </c>
      <c r="AN286" s="6">
        <v>0.0</v>
      </c>
      <c r="AO286" s="6">
        <v>4.0</v>
      </c>
      <c r="AP286" s="6">
        <v>0.0</v>
      </c>
      <c r="AQ286" s="6">
        <v>0.0</v>
      </c>
      <c r="AR286" s="6">
        <v>5.0</v>
      </c>
      <c r="AS286" s="6">
        <v>8.0</v>
      </c>
      <c r="AT286" s="6">
        <v>0.0</v>
      </c>
      <c r="AU286" s="6">
        <v>0.0</v>
      </c>
      <c r="AV286" s="6">
        <v>0.0</v>
      </c>
      <c r="AW286" s="6">
        <v>3.0</v>
      </c>
      <c r="AX286" s="6">
        <v>0.0</v>
      </c>
      <c r="AY286" s="6">
        <v>2.0</v>
      </c>
      <c r="AZ286" s="6">
        <v>2.0</v>
      </c>
      <c r="BA286" s="6">
        <v>0.0</v>
      </c>
      <c r="BB286" s="6">
        <v>0.0</v>
      </c>
      <c r="BC286" s="7"/>
    </row>
    <row r="287">
      <c r="A287" s="3" t="s">
        <v>617</v>
      </c>
      <c r="B287" s="4" t="s">
        <v>845</v>
      </c>
      <c r="C287" s="4" t="s">
        <v>846</v>
      </c>
      <c r="D287" s="5">
        <v>46051.0</v>
      </c>
      <c r="E287" s="4"/>
      <c r="F287" s="5">
        <v>46051.0</v>
      </c>
      <c r="G287" s="4" t="s">
        <v>632</v>
      </c>
      <c r="H287" s="6">
        <v>1667.0</v>
      </c>
      <c r="I287" s="6">
        <v>1284.0</v>
      </c>
      <c r="J287" s="6">
        <v>12.0</v>
      </c>
      <c r="K287" s="7"/>
      <c r="L287" s="7"/>
      <c r="M287" s="7"/>
      <c r="N287" s="7"/>
      <c r="O287" s="8">
        <v>43.0</v>
      </c>
      <c r="P287" s="6">
        <v>1.0</v>
      </c>
      <c r="Q287" s="9" t="s">
        <v>847</v>
      </c>
      <c r="R287" s="6">
        <v>21.0</v>
      </c>
      <c r="S287" s="10"/>
      <c r="T287" s="10"/>
      <c r="U287" s="6">
        <v>1284.0</v>
      </c>
      <c r="V287" s="6">
        <v>0.0</v>
      </c>
      <c r="W287" s="6">
        <v>1141.0</v>
      </c>
      <c r="X287" s="6">
        <v>143.0</v>
      </c>
      <c r="Y287" s="6">
        <v>1141.0</v>
      </c>
      <c r="Z287" s="6">
        <v>0.0</v>
      </c>
      <c r="AA287" s="6">
        <v>0.0</v>
      </c>
      <c r="AB287" s="6">
        <v>143.0</v>
      </c>
      <c r="AC287" s="6">
        <v>1518.0</v>
      </c>
      <c r="AD287" s="6">
        <v>0.0</v>
      </c>
      <c r="AE287" s="6">
        <v>0.0</v>
      </c>
      <c r="AF287" s="6">
        <v>149.0</v>
      </c>
      <c r="AG287" s="6">
        <v>49.0</v>
      </c>
      <c r="AH287" s="6"/>
      <c r="AI287" s="6"/>
      <c r="AJ287" s="6">
        <v>1.0</v>
      </c>
      <c r="AK287" s="6">
        <v>12.0</v>
      </c>
      <c r="AL287" s="6">
        <v>0.0</v>
      </c>
      <c r="AM287" s="6">
        <v>0.0</v>
      </c>
      <c r="AN287" s="6">
        <v>0.0</v>
      </c>
      <c r="AO287" s="6">
        <v>0.0</v>
      </c>
      <c r="AP287" s="6">
        <v>0.0</v>
      </c>
      <c r="AQ287" s="6">
        <v>0.0</v>
      </c>
      <c r="AR287" s="6">
        <v>1.0</v>
      </c>
      <c r="AS287" s="6">
        <v>21.0</v>
      </c>
      <c r="AT287" s="6">
        <v>0.0</v>
      </c>
      <c r="AU287" s="6">
        <v>0.0</v>
      </c>
      <c r="AV287" s="6">
        <v>0.0</v>
      </c>
      <c r="AW287" s="7"/>
      <c r="AX287" s="7"/>
      <c r="AY287" s="7"/>
      <c r="AZ287" s="7"/>
      <c r="BA287" s="7"/>
      <c r="BB287" s="7"/>
      <c r="BC287" s="7"/>
    </row>
    <row r="288">
      <c r="A288" s="3" t="s">
        <v>617</v>
      </c>
      <c r="B288" s="4" t="s">
        <v>848</v>
      </c>
      <c r="C288" s="4" t="s">
        <v>849</v>
      </c>
      <c r="D288" s="5">
        <v>46053.0</v>
      </c>
      <c r="E288" s="4"/>
      <c r="F288" s="5">
        <v>46053.0</v>
      </c>
      <c r="G288" s="4" t="s">
        <v>632</v>
      </c>
      <c r="H288" s="6">
        <v>1533.0</v>
      </c>
      <c r="I288" s="6">
        <v>1274.0</v>
      </c>
      <c r="J288" s="6">
        <v>2.0</v>
      </c>
      <c r="K288" s="7"/>
      <c r="L288" s="7"/>
      <c r="M288" s="7"/>
      <c r="N288" s="7"/>
      <c r="O288" s="8">
        <v>12.0</v>
      </c>
      <c r="P288" s="6">
        <v>7.0</v>
      </c>
      <c r="Q288" s="9" t="s">
        <v>850</v>
      </c>
      <c r="R288" s="6">
        <v>5.0</v>
      </c>
      <c r="S288" s="10"/>
      <c r="T288" s="10"/>
      <c r="U288" s="6">
        <v>1274.0</v>
      </c>
      <c r="V288" s="6">
        <v>0.0</v>
      </c>
      <c r="W288" s="6">
        <v>798.0</v>
      </c>
      <c r="X288" s="6">
        <v>476.0</v>
      </c>
      <c r="Y288" s="6">
        <v>798.0</v>
      </c>
      <c r="Z288" s="6">
        <v>0.0</v>
      </c>
      <c r="AA288" s="6">
        <v>0.0</v>
      </c>
      <c r="AB288" s="6">
        <v>476.0</v>
      </c>
      <c r="AC288" s="6">
        <v>1027.0</v>
      </c>
      <c r="AD288" s="6">
        <v>0.0</v>
      </c>
      <c r="AE288" s="6">
        <v>0.0</v>
      </c>
      <c r="AF288" s="6">
        <v>506.0</v>
      </c>
      <c r="AG288" s="6">
        <v>18.0</v>
      </c>
      <c r="AH288" s="6"/>
      <c r="AI288" s="6"/>
      <c r="AJ288" s="6">
        <v>1.0</v>
      </c>
      <c r="AK288" s="6">
        <v>2.0</v>
      </c>
      <c r="AL288" s="6">
        <v>0.0</v>
      </c>
      <c r="AM288" s="6">
        <v>0.0</v>
      </c>
      <c r="AN288" s="6">
        <v>0.0</v>
      </c>
      <c r="AO288" s="6">
        <v>3.0</v>
      </c>
      <c r="AP288" s="6">
        <v>0.0</v>
      </c>
      <c r="AQ288" s="6">
        <v>0.0</v>
      </c>
      <c r="AR288" s="6">
        <v>4.0</v>
      </c>
      <c r="AS288" s="6">
        <v>5.0</v>
      </c>
      <c r="AT288" s="6">
        <v>0.0</v>
      </c>
      <c r="AU288" s="6">
        <v>0.0</v>
      </c>
      <c r="AV288" s="6">
        <v>0.0</v>
      </c>
      <c r="AW288" s="6">
        <v>1.0</v>
      </c>
      <c r="AX288" s="6">
        <v>0.0</v>
      </c>
      <c r="AY288" s="6">
        <v>1.0</v>
      </c>
      <c r="AZ288" s="6">
        <v>1.0</v>
      </c>
      <c r="BA288" s="6">
        <v>0.0</v>
      </c>
      <c r="BB288" s="6">
        <v>0.0</v>
      </c>
      <c r="BC288" s="7"/>
    </row>
    <row r="289">
      <c r="A289" s="3" t="s">
        <v>617</v>
      </c>
      <c r="B289" s="4" t="s">
        <v>851</v>
      </c>
      <c r="C289" s="4" t="s">
        <v>852</v>
      </c>
      <c r="D289" s="5">
        <v>46042.0</v>
      </c>
      <c r="E289" s="4"/>
      <c r="F289" s="5">
        <v>46042.0</v>
      </c>
      <c r="G289" s="4" t="s">
        <v>739</v>
      </c>
      <c r="H289" s="6">
        <v>1572.0</v>
      </c>
      <c r="I289" s="6">
        <v>1266.0</v>
      </c>
      <c r="J289" s="6">
        <v>12.0</v>
      </c>
      <c r="K289" s="7"/>
      <c r="L289" s="7"/>
      <c r="M289" s="7"/>
      <c r="N289" s="7"/>
      <c r="O289" s="8">
        <v>33.0</v>
      </c>
      <c r="P289" s="6">
        <v>7.0</v>
      </c>
      <c r="Q289" s="9" t="s">
        <v>853</v>
      </c>
      <c r="R289" s="6">
        <v>16.0</v>
      </c>
      <c r="S289" s="10"/>
      <c r="T289" s="10"/>
      <c r="U289" s="6">
        <v>1266.0</v>
      </c>
      <c r="V289" s="6">
        <v>0.0</v>
      </c>
      <c r="W289" s="6">
        <v>1024.0</v>
      </c>
      <c r="X289" s="6">
        <v>242.0</v>
      </c>
      <c r="Y289" s="6">
        <v>1024.0</v>
      </c>
      <c r="Z289" s="6">
        <v>0.0</v>
      </c>
      <c r="AA289" s="6">
        <v>0.0</v>
      </c>
      <c r="AB289" s="6">
        <v>242.0</v>
      </c>
      <c r="AC289" s="6">
        <v>1316.0</v>
      </c>
      <c r="AD289" s="6">
        <v>0.0</v>
      </c>
      <c r="AE289" s="6">
        <v>0.0</v>
      </c>
      <c r="AF289" s="6">
        <v>256.0</v>
      </c>
      <c r="AG289" s="6">
        <v>40.0</v>
      </c>
      <c r="AH289" s="6"/>
      <c r="AI289" s="6"/>
      <c r="AJ289" s="6">
        <v>1.0</v>
      </c>
      <c r="AK289" s="6">
        <v>12.0</v>
      </c>
      <c r="AL289" s="6">
        <v>0.0</v>
      </c>
      <c r="AM289" s="6">
        <v>0.0</v>
      </c>
      <c r="AN289" s="6">
        <v>0.0</v>
      </c>
      <c r="AO289" s="6">
        <v>2.0</v>
      </c>
      <c r="AP289" s="6">
        <v>0.0</v>
      </c>
      <c r="AQ289" s="6">
        <v>0.0</v>
      </c>
      <c r="AR289" s="6">
        <v>5.0</v>
      </c>
      <c r="AS289" s="6">
        <v>16.0</v>
      </c>
      <c r="AT289" s="6">
        <v>0.0</v>
      </c>
      <c r="AU289" s="6">
        <v>0.0</v>
      </c>
      <c r="AV289" s="6">
        <v>0.0</v>
      </c>
      <c r="AW289" s="6">
        <v>1.0</v>
      </c>
      <c r="AX289" s="6">
        <v>0.0</v>
      </c>
      <c r="AY289" s="6">
        <v>1.0</v>
      </c>
      <c r="AZ289" s="6">
        <v>1.0</v>
      </c>
      <c r="BA289" s="6">
        <v>0.0</v>
      </c>
      <c r="BB289" s="6">
        <v>0.0</v>
      </c>
      <c r="BC289" s="7"/>
    </row>
    <row r="290">
      <c r="A290" s="3" t="s">
        <v>617</v>
      </c>
      <c r="B290" s="4" t="s">
        <v>854</v>
      </c>
      <c r="C290" s="4" t="s">
        <v>855</v>
      </c>
      <c r="D290" s="5">
        <v>46027.0</v>
      </c>
      <c r="E290" s="4"/>
      <c r="F290" s="5">
        <v>46028.0</v>
      </c>
      <c r="G290" s="4" t="s">
        <v>632</v>
      </c>
      <c r="H290" s="6">
        <v>1916.0</v>
      </c>
      <c r="I290" s="6">
        <v>1264.0</v>
      </c>
      <c r="J290" s="6">
        <v>6.0</v>
      </c>
      <c r="K290" s="7"/>
      <c r="L290" s="7"/>
      <c r="M290" s="7"/>
      <c r="N290" s="7"/>
      <c r="O290" s="8">
        <v>62.0</v>
      </c>
      <c r="P290" s="6">
        <v>6.0</v>
      </c>
      <c r="Q290" s="9" t="s">
        <v>856</v>
      </c>
      <c r="R290" s="6">
        <v>9.0</v>
      </c>
      <c r="S290" s="10"/>
      <c r="T290" s="10"/>
      <c r="U290" s="6">
        <v>60.0</v>
      </c>
      <c r="V290" s="6">
        <v>1208.0</v>
      </c>
      <c r="W290" s="6">
        <v>438.0</v>
      </c>
      <c r="X290" s="6">
        <v>826.0</v>
      </c>
      <c r="Y290" s="6">
        <v>59.0</v>
      </c>
      <c r="Z290" s="6">
        <v>383.0</v>
      </c>
      <c r="AA290" s="6">
        <v>825.0</v>
      </c>
      <c r="AB290" s="6">
        <v>1.0</v>
      </c>
      <c r="AC290" s="6">
        <v>79.0</v>
      </c>
      <c r="AD290" s="6">
        <v>553.0</v>
      </c>
      <c r="AE290" s="6">
        <v>1283.0</v>
      </c>
      <c r="AF290" s="6">
        <v>1.0</v>
      </c>
      <c r="AG290" s="6">
        <v>49.0</v>
      </c>
      <c r="AH290" s="6">
        <v>50.0</v>
      </c>
      <c r="AI290" s="6">
        <v>68.0</v>
      </c>
      <c r="AJ290" s="6">
        <v>7.0</v>
      </c>
      <c r="AK290" s="6">
        <v>0.0</v>
      </c>
      <c r="AL290" s="6">
        <v>3.0</v>
      </c>
      <c r="AM290" s="6">
        <v>3.0</v>
      </c>
      <c r="AN290" s="6">
        <v>0.0</v>
      </c>
      <c r="AO290" s="6">
        <v>0.0</v>
      </c>
      <c r="AP290" s="6">
        <v>0.0</v>
      </c>
      <c r="AQ290" s="6">
        <v>4.0</v>
      </c>
      <c r="AR290" s="6">
        <v>2.0</v>
      </c>
      <c r="AS290" s="6">
        <v>0.0</v>
      </c>
      <c r="AT290" s="6">
        <v>3.0</v>
      </c>
      <c r="AU290" s="6">
        <v>6.0</v>
      </c>
      <c r="AV290" s="6">
        <v>0.0</v>
      </c>
      <c r="AW290" s="6">
        <v>3.0</v>
      </c>
      <c r="AX290" s="6">
        <v>3.0</v>
      </c>
      <c r="AY290" s="6">
        <v>1.0</v>
      </c>
      <c r="AZ290" s="6">
        <v>0.0</v>
      </c>
      <c r="BA290" s="6">
        <v>1.0</v>
      </c>
      <c r="BB290" s="6">
        <v>2.0</v>
      </c>
      <c r="BC290" s="7"/>
    </row>
    <row r="291">
      <c r="A291" s="3" t="s">
        <v>617</v>
      </c>
      <c r="B291" s="4" t="s">
        <v>857</v>
      </c>
      <c r="C291" s="4" t="s">
        <v>858</v>
      </c>
      <c r="D291" s="5">
        <v>46028.0</v>
      </c>
      <c r="E291" s="4"/>
      <c r="F291" s="5">
        <v>46029.0</v>
      </c>
      <c r="G291" s="4" t="s">
        <v>624</v>
      </c>
      <c r="H291" s="6">
        <v>1794.0</v>
      </c>
      <c r="I291" s="6">
        <v>1251.0</v>
      </c>
      <c r="J291" s="6">
        <v>4.0</v>
      </c>
      <c r="K291" s="7"/>
      <c r="L291" s="7"/>
      <c r="M291" s="7"/>
      <c r="N291" s="7"/>
      <c r="O291" s="8">
        <v>51.0</v>
      </c>
      <c r="P291" s="6">
        <v>10.0</v>
      </c>
      <c r="Q291" s="9" t="s">
        <v>859</v>
      </c>
      <c r="R291" s="6">
        <v>10.0</v>
      </c>
      <c r="S291" s="8" t="s">
        <v>59</v>
      </c>
      <c r="T291" s="8" t="s">
        <v>65</v>
      </c>
      <c r="U291" s="6">
        <v>154.0</v>
      </c>
      <c r="V291" s="6">
        <v>1100.0</v>
      </c>
      <c r="W291" s="6">
        <v>501.0</v>
      </c>
      <c r="X291" s="6">
        <v>750.0</v>
      </c>
      <c r="Y291" s="6">
        <v>140.0</v>
      </c>
      <c r="Z291" s="6">
        <v>361.0</v>
      </c>
      <c r="AA291" s="6">
        <v>739.0</v>
      </c>
      <c r="AB291" s="6">
        <v>14.0</v>
      </c>
      <c r="AC291" s="6">
        <v>189.0</v>
      </c>
      <c r="AD291" s="6">
        <v>541.0</v>
      </c>
      <c r="AE291" s="6">
        <v>1049.0</v>
      </c>
      <c r="AF291" s="6">
        <v>15.0</v>
      </c>
      <c r="AG291" s="6">
        <v>53.0</v>
      </c>
      <c r="AH291" s="6">
        <v>56.0</v>
      </c>
      <c r="AI291" s="6">
        <v>48.0</v>
      </c>
      <c r="AJ291" s="6">
        <v>15.0</v>
      </c>
      <c r="AK291" s="6">
        <v>1.0</v>
      </c>
      <c r="AL291" s="6">
        <v>1.0</v>
      </c>
      <c r="AM291" s="6">
        <v>2.0</v>
      </c>
      <c r="AN291" s="6">
        <v>0.0</v>
      </c>
      <c r="AO291" s="6">
        <v>0.0</v>
      </c>
      <c r="AP291" s="6">
        <v>1.0</v>
      </c>
      <c r="AQ291" s="6">
        <v>3.0</v>
      </c>
      <c r="AR291" s="6">
        <v>6.0</v>
      </c>
      <c r="AS291" s="6">
        <v>1.0</v>
      </c>
      <c r="AT291" s="6">
        <v>4.0</v>
      </c>
      <c r="AU291" s="6">
        <v>5.0</v>
      </c>
      <c r="AV291" s="6">
        <v>0.0</v>
      </c>
      <c r="AW291" s="6">
        <v>574.0</v>
      </c>
      <c r="AX291" s="6">
        <v>534.0</v>
      </c>
      <c r="AY291" s="6">
        <v>159.0</v>
      </c>
      <c r="AZ291" s="6">
        <v>35.0</v>
      </c>
      <c r="BA291" s="6">
        <v>124.0</v>
      </c>
      <c r="BB291" s="6">
        <v>410.0</v>
      </c>
      <c r="BC291" s="7"/>
    </row>
    <row r="292">
      <c r="A292" s="3" t="s">
        <v>617</v>
      </c>
      <c r="B292" s="4" t="s">
        <v>860</v>
      </c>
      <c r="C292" s="4" t="s">
        <v>861</v>
      </c>
      <c r="D292" s="5">
        <v>46029.0</v>
      </c>
      <c r="E292" s="4"/>
      <c r="F292" s="5">
        <v>46031.0</v>
      </c>
      <c r="G292" s="4" t="s">
        <v>642</v>
      </c>
      <c r="H292" s="6">
        <v>1860.0</v>
      </c>
      <c r="I292" s="6">
        <v>1245.0</v>
      </c>
      <c r="J292" s="6">
        <v>16.0</v>
      </c>
      <c r="K292" s="7"/>
      <c r="L292" s="7"/>
      <c r="M292" s="7"/>
      <c r="N292" s="7"/>
      <c r="O292" s="8">
        <v>44.0</v>
      </c>
      <c r="P292" s="6">
        <v>5.0</v>
      </c>
      <c r="Q292" s="9" t="s">
        <v>862</v>
      </c>
      <c r="R292" s="6">
        <v>16.0</v>
      </c>
      <c r="S292" s="8" t="s">
        <v>59</v>
      </c>
      <c r="T292" s="8" t="s">
        <v>65</v>
      </c>
      <c r="U292" s="6">
        <v>85.0</v>
      </c>
      <c r="V292" s="6">
        <v>1160.0</v>
      </c>
      <c r="W292" s="6">
        <v>599.0</v>
      </c>
      <c r="X292" s="6">
        <v>646.0</v>
      </c>
      <c r="Y292" s="6">
        <v>85.0</v>
      </c>
      <c r="Z292" s="6">
        <v>514.0</v>
      </c>
      <c r="AA292" s="6">
        <v>646.0</v>
      </c>
      <c r="AB292" s="6">
        <v>0.0</v>
      </c>
      <c r="AC292" s="6">
        <v>119.0</v>
      </c>
      <c r="AD292" s="6">
        <v>729.0</v>
      </c>
      <c r="AE292" s="6">
        <v>1012.0</v>
      </c>
      <c r="AF292" s="6">
        <v>0.0</v>
      </c>
      <c r="AG292" s="6">
        <v>44.0</v>
      </c>
      <c r="AH292" s="6">
        <v>42.0</v>
      </c>
      <c r="AI292" s="6">
        <v>45.0</v>
      </c>
      <c r="AJ292" s="7"/>
      <c r="AK292" s="6">
        <v>0.0</v>
      </c>
      <c r="AL292" s="6">
        <v>7.0</v>
      </c>
      <c r="AM292" s="6">
        <v>9.0</v>
      </c>
      <c r="AN292" s="6">
        <v>0.0</v>
      </c>
      <c r="AO292" s="6">
        <v>1.0</v>
      </c>
      <c r="AP292" s="6">
        <v>0.0</v>
      </c>
      <c r="AQ292" s="6">
        <v>4.0</v>
      </c>
      <c r="AR292" s="6">
        <v>0.0</v>
      </c>
      <c r="AS292" s="6">
        <v>1.0</v>
      </c>
      <c r="AT292" s="6">
        <v>9.0</v>
      </c>
      <c r="AU292" s="6">
        <v>6.0</v>
      </c>
      <c r="AV292" s="6">
        <v>0.0</v>
      </c>
      <c r="AW292" s="6">
        <v>2.0</v>
      </c>
      <c r="AX292" s="6">
        <v>2.0</v>
      </c>
      <c r="AY292" s="6">
        <v>1.0</v>
      </c>
      <c r="AZ292" s="6">
        <v>0.0</v>
      </c>
      <c r="BA292" s="6">
        <v>1.0</v>
      </c>
      <c r="BB292" s="6">
        <v>1.0</v>
      </c>
      <c r="BC292" s="7"/>
    </row>
    <row r="293">
      <c r="A293" s="3" t="s">
        <v>617</v>
      </c>
      <c r="B293" s="4" t="s">
        <v>718</v>
      </c>
      <c r="C293" s="4" t="s">
        <v>719</v>
      </c>
      <c r="D293" s="5">
        <v>46044.0</v>
      </c>
      <c r="E293" s="4"/>
      <c r="F293" s="5">
        <v>46045.0</v>
      </c>
      <c r="G293" s="4" t="s">
        <v>720</v>
      </c>
      <c r="H293" s="6">
        <v>1767.0</v>
      </c>
      <c r="I293" s="6">
        <v>1241.0</v>
      </c>
      <c r="J293" s="6">
        <v>26.0</v>
      </c>
      <c r="K293" s="7"/>
      <c r="L293" s="7"/>
      <c r="M293" s="7"/>
      <c r="N293" s="7"/>
      <c r="O293" s="8">
        <v>80.0</v>
      </c>
      <c r="P293" s="6"/>
      <c r="Q293" s="9" t="s">
        <v>721</v>
      </c>
      <c r="R293" s="6">
        <v>13.0</v>
      </c>
      <c r="S293" s="10"/>
      <c r="T293" s="10"/>
      <c r="U293" s="6">
        <v>1241.0</v>
      </c>
      <c r="V293" s="6">
        <v>0.0</v>
      </c>
      <c r="W293" s="6">
        <v>1241.0</v>
      </c>
      <c r="X293" s="6">
        <v>0.0</v>
      </c>
      <c r="Y293" s="6">
        <v>1241.0</v>
      </c>
      <c r="Z293" s="6">
        <v>0.0</v>
      </c>
      <c r="AA293" s="6">
        <v>0.0</v>
      </c>
      <c r="AB293" s="6">
        <v>0.0</v>
      </c>
      <c r="AC293" s="6">
        <v>1767.0</v>
      </c>
      <c r="AD293" s="6">
        <v>0.0</v>
      </c>
      <c r="AE293" s="6">
        <v>0.0</v>
      </c>
      <c r="AF293" s="6">
        <v>0.0</v>
      </c>
      <c r="AG293" s="6">
        <v>80.0</v>
      </c>
      <c r="AH293" s="6"/>
      <c r="AI293" s="6"/>
      <c r="AJ293" s="7"/>
      <c r="AK293" s="6">
        <v>26.0</v>
      </c>
      <c r="AL293" s="6">
        <v>0.0</v>
      </c>
      <c r="AM293" s="6">
        <v>0.0</v>
      </c>
      <c r="AN293" s="6">
        <v>0.0</v>
      </c>
      <c r="AO293" s="6"/>
      <c r="AP293" s="6"/>
      <c r="AQ293" s="6"/>
      <c r="AR293" s="6"/>
      <c r="AS293" s="6">
        <v>13.0</v>
      </c>
      <c r="AT293" s="6">
        <v>0.0</v>
      </c>
      <c r="AU293" s="6">
        <v>0.0</v>
      </c>
      <c r="AV293" s="6">
        <v>0.0</v>
      </c>
      <c r="AW293" s="6">
        <v>2.0</v>
      </c>
      <c r="AX293" s="6">
        <v>0.0</v>
      </c>
      <c r="AY293" s="6">
        <v>2.0</v>
      </c>
      <c r="AZ293" s="6">
        <v>2.0</v>
      </c>
      <c r="BA293" s="6">
        <v>0.0</v>
      </c>
      <c r="BB293" s="6">
        <v>0.0</v>
      </c>
      <c r="BC293" s="7"/>
    </row>
    <row r="294">
      <c r="A294" s="3" t="s">
        <v>617</v>
      </c>
      <c r="B294" s="4" t="s">
        <v>863</v>
      </c>
      <c r="C294" s="4" t="s">
        <v>864</v>
      </c>
      <c r="D294" s="5">
        <v>46045.0</v>
      </c>
      <c r="E294" s="4"/>
      <c r="F294" s="5">
        <v>46045.0</v>
      </c>
      <c r="G294" s="4" t="s">
        <v>620</v>
      </c>
      <c r="H294" s="6">
        <v>1846.0</v>
      </c>
      <c r="I294" s="6">
        <v>1219.0</v>
      </c>
      <c r="J294" s="6">
        <v>38.0</v>
      </c>
      <c r="K294" s="7"/>
      <c r="L294" s="7"/>
      <c r="M294" s="7"/>
      <c r="N294" s="7"/>
      <c r="O294" s="8">
        <v>63.0</v>
      </c>
      <c r="P294" s="6">
        <v>6.0</v>
      </c>
      <c r="Q294" s="9" t="s">
        <v>865</v>
      </c>
      <c r="R294" s="6">
        <v>4.0</v>
      </c>
      <c r="S294" s="8" t="s">
        <v>59</v>
      </c>
      <c r="T294" s="8" t="s">
        <v>65</v>
      </c>
      <c r="U294" s="6">
        <v>151.0</v>
      </c>
      <c r="V294" s="6">
        <v>1077.0</v>
      </c>
      <c r="W294" s="6">
        <v>560.0</v>
      </c>
      <c r="X294" s="6">
        <v>659.0</v>
      </c>
      <c r="Y294" s="6">
        <v>145.0</v>
      </c>
      <c r="Z294" s="6">
        <v>423.0</v>
      </c>
      <c r="AA294" s="6">
        <v>654.0</v>
      </c>
      <c r="AB294" s="6">
        <v>6.0</v>
      </c>
      <c r="AC294" s="6">
        <v>214.0</v>
      </c>
      <c r="AD294" s="6">
        <v>645.0</v>
      </c>
      <c r="AE294" s="6">
        <v>981.0</v>
      </c>
      <c r="AF294" s="6">
        <v>6.0</v>
      </c>
      <c r="AG294" s="6">
        <v>62.0</v>
      </c>
      <c r="AH294" s="6">
        <v>61.0</v>
      </c>
      <c r="AI294" s="6">
        <v>65.0</v>
      </c>
      <c r="AJ294" s="6">
        <v>1.0</v>
      </c>
      <c r="AK294" s="6">
        <v>12.0</v>
      </c>
      <c r="AL294" s="6">
        <v>14.0</v>
      </c>
      <c r="AM294" s="6">
        <v>12.0</v>
      </c>
      <c r="AN294" s="6">
        <v>0.0</v>
      </c>
      <c r="AO294" s="6">
        <v>2.0</v>
      </c>
      <c r="AP294" s="6">
        <v>0.0</v>
      </c>
      <c r="AQ294" s="6">
        <v>4.0</v>
      </c>
      <c r="AR294" s="6">
        <v>0.0</v>
      </c>
      <c r="AS294" s="6">
        <v>1.0</v>
      </c>
      <c r="AT294" s="6">
        <v>2.0</v>
      </c>
      <c r="AU294" s="6">
        <v>1.0</v>
      </c>
      <c r="AV294" s="6">
        <v>0.0</v>
      </c>
      <c r="AW294" s="7"/>
      <c r="AX294" s="7"/>
      <c r="AY294" s="7"/>
      <c r="AZ294" s="7"/>
      <c r="BA294" s="7"/>
      <c r="BB294" s="7"/>
      <c r="BC294" s="7"/>
    </row>
    <row r="295">
      <c r="A295" s="3" t="s">
        <v>617</v>
      </c>
      <c r="B295" s="4" t="s">
        <v>675</v>
      </c>
      <c r="C295" s="4" t="s">
        <v>676</v>
      </c>
      <c r="D295" s="5">
        <v>46029.0</v>
      </c>
      <c r="E295" s="4"/>
      <c r="F295" s="5">
        <v>46029.0</v>
      </c>
      <c r="G295" s="4" t="s">
        <v>620</v>
      </c>
      <c r="H295" s="6">
        <v>1470.0</v>
      </c>
      <c r="I295" s="6">
        <v>1202.0</v>
      </c>
      <c r="J295" s="6">
        <v>11.0</v>
      </c>
      <c r="K295" s="7"/>
      <c r="L295" s="7"/>
      <c r="M295" s="7"/>
      <c r="N295" s="7"/>
      <c r="O295" s="8">
        <v>27.0</v>
      </c>
      <c r="P295" s="6">
        <v>7.0</v>
      </c>
      <c r="Q295" s="9" t="s">
        <v>677</v>
      </c>
      <c r="R295" s="6">
        <v>6.0</v>
      </c>
      <c r="S295" s="10"/>
      <c r="T295" s="10"/>
      <c r="U295" s="6">
        <v>1202.0</v>
      </c>
      <c r="V295" s="6">
        <v>0.0</v>
      </c>
      <c r="W295" s="6">
        <v>1121.0</v>
      </c>
      <c r="X295" s="6">
        <v>81.0</v>
      </c>
      <c r="Y295" s="6">
        <v>1121.0</v>
      </c>
      <c r="Z295" s="6">
        <v>0.0</v>
      </c>
      <c r="AA295" s="6">
        <v>0.0</v>
      </c>
      <c r="AB295" s="6">
        <v>81.0</v>
      </c>
      <c r="AC295" s="6">
        <v>1386.0</v>
      </c>
      <c r="AD295" s="6">
        <v>0.0</v>
      </c>
      <c r="AE295" s="6">
        <v>0.0</v>
      </c>
      <c r="AF295" s="6">
        <v>84.0</v>
      </c>
      <c r="AG295" s="6">
        <v>29.0</v>
      </c>
      <c r="AH295" s="6"/>
      <c r="AI295" s="6"/>
      <c r="AJ295" s="6">
        <v>1.0</v>
      </c>
      <c r="AK295" s="6">
        <v>11.0</v>
      </c>
      <c r="AL295" s="6">
        <v>0.0</v>
      </c>
      <c r="AM295" s="6">
        <v>0.0</v>
      </c>
      <c r="AN295" s="6">
        <v>0.0</v>
      </c>
      <c r="AO295" s="6">
        <v>4.0</v>
      </c>
      <c r="AP295" s="6">
        <v>0.0</v>
      </c>
      <c r="AQ295" s="6">
        <v>0.0</v>
      </c>
      <c r="AR295" s="6">
        <v>3.0</v>
      </c>
      <c r="AS295" s="6">
        <v>6.0</v>
      </c>
      <c r="AT295" s="6">
        <v>0.0</v>
      </c>
      <c r="AU295" s="6">
        <v>0.0</v>
      </c>
      <c r="AV295" s="6">
        <v>0.0</v>
      </c>
      <c r="AW295" s="6">
        <v>2.0</v>
      </c>
      <c r="AX295" s="6">
        <v>0.0</v>
      </c>
      <c r="AY295" s="6">
        <v>1.0</v>
      </c>
      <c r="AZ295" s="6">
        <v>1.0</v>
      </c>
      <c r="BA295" s="6">
        <v>0.0</v>
      </c>
      <c r="BB295" s="6">
        <v>0.0</v>
      </c>
      <c r="BC295" s="7"/>
    </row>
    <row r="296">
      <c r="A296" s="3" t="s">
        <v>617</v>
      </c>
      <c r="B296" s="4" t="s">
        <v>866</v>
      </c>
      <c r="C296" s="4" t="s">
        <v>867</v>
      </c>
      <c r="D296" s="5">
        <v>46025.0</v>
      </c>
      <c r="E296" s="4"/>
      <c r="F296" s="5">
        <v>46025.0</v>
      </c>
      <c r="G296" s="4" t="s">
        <v>620</v>
      </c>
      <c r="H296" s="6">
        <v>1781.0</v>
      </c>
      <c r="I296" s="6">
        <v>1179.0</v>
      </c>
      <c r="J296" s="6">
        <v>50.0</v>
      </c>
      <c r="K296" s="7"/>
      <c r="L296" s="7"/>
      <c r="M296" s="7"/>
      <c r="N296" s="7"/>
      <c r="O296" s="8">
        <v>55.0</v>
      </c>
      <c r="P296" s="6">
        <v>4.0</v>
      </c>
      <c r="Q296" s="9" t="s">
        <v>868</v>
      </c>
      <c r="R296" s="6">
        <v>31.0</v>
      </c>
      <c r="S296" s="10"/>
      <c r="T296" s="10"/>
      <c r="U296" s="6">
        <v>1179.0</v>
      </c>
      <c r="V296" s="6">
        <v>0.0</v>
      </c>
      <c r="W296" s="6">
        <v>1135.0</v>
      </c>
      <c r="X296" s="6">
        <v>44.0</v>
      </c>
      <c r="Y296" s="6">
        <v>1135.0</v>
      </c>
      <c r="Z296" s="6">
        <v>0.0</v>
      </c>
      <c r="AA296" s="6">
        <v>0.0</v>
      </c>
      <c r="AB296" s="6">
        <v>44.0</v>
      </c>
      <c r="AC296" s="6">
        <v>1737.0</v>
      </c>
      <c r="AD296" s="6">
        <v>0.0</v>
      </c>
      <c r="AE296" s="6">
        <v>0.0</v>
      </c>
      <c r="AF296" s="6">
        <v>44.0</v>
      </c>
      <c r="AG296" s="6">
        <v>57.0</v>
      </c>
      <c r="AH296" s="6"/>
      <c r="AI296" s="6"/>
      <c r="AJ296" s="6">
        <v>1.0</v>
      </c>
      <c r="AK296" s="6">
        <v>50.0</v>
      </c>
      <c r="AL296" s="6">
        <v>0.0</v>
      </c>
      <c r="AM296" s="6">
        <v>0.0</v>
      </c>
      <c r="AN296" s="6">
        <v>0.0</v>
      </c>
      <c r="AO296" s="6">
        <v>1.0</v>
      </c>
      <c r="AP296" s="6">
        <v>0.0</v>
      </c>
      <c r="AQ296" s="6">
        <v>0.0</v>
      </c>
      <c r="AR296" s="6">
        <v>3.0</v>
      </c>
      <c r="AS296" s="6">
        <v>31.0</v>
      </c>
      <c r="AT296" s="6">
        <v>0.0</v>
      </c>
      <c r="AU296" s="6">
        <v>0.0</v>
      </c>
      <c r="AV296" s="6">
        <v>0.0</v>
      </c>
      <c r="AW296" s="6">
        <v>1.0</v>
      </c>
      <c r="AX296" s="6">
        <v>0.0</v>
      </c>
      <c r="AY296" s="6">
        <v>0.0</v>
      </c>
      <c r="AZ296" s="6">
        <v>0.0</v>
      </c>
      <c r="BA296" s="6">
        <v>0.0</v>
      </c>
      <c r="BB296" s="6">
        <v>0.0</v>
      </c>
      <c r="BC296" s="7"/>
    </row>
    <row r="297">
      <c r="A297" s="3" t="s">
        <v>617</v>
      </c>
      <c r="B297" s="4" t="s">
        <v>869</v>
      </c>
      <c r="C297" s="4" t="s">
        <v>870</v>
      </c>
      <c r="D297" s="5">
        <v>46033.0</v>
      </c>
      <c r="E297" s="4"/>
      <c r="F297" s="5">
        <v>46034.0</v>
      </c>
      <c r="G297" s="4" t="s">
        <v>624</v>
      </c>
      <c r="H297" s="6">
        <v>1900.0</v>
      </c>
      <c r="I297" s="6">
        <v>1179.0</v>
      </c>
      <c r="J297" s="6">
        <v>48.0</v>
      </c>
      <c r="K297" s="6">
        <v>33.0</v>
      </c>
      <c r="L297" s="6">
        <v>8.0</v>
      </c>
      <c r="M297" s="6">
        <v>0.0</v>
      </c>
      <c r="N297" s="6">
        <v>0.0</v>
      </c>
      <c r="O297" s="8">
        <v>135.0</v>
      </c>
      <c r="P297" s="6">
        <v>8.0</v>
      </c>
      <c r="Q297" s="9" t="s">
        <v>871</v>
      </c>
      <c r="R297" s="6">
        <v>25.0</v>
      </c>
      <c r="S297" s="8" t="s">
        <v>59</v>
      </c>
      <c r="T297" s="8" t="s">
        <v>65</v>
      </c>
      <c r="U297" s="6">
        <v>115.0</v>
      </c>
      <c r="V297" s="6">
        <v>1064.0</v>
      </c>
      <c r="W297" s="6">
        <v>420.0</v>
      </c>
      <c r="X297" s="6">
        <v>759.0</v>
      </c>
      <c r="Y297" s="6">
        <v>114.0</v>
      </c>
      <c r="Z297" s="6">
        <v>306.0</v>
      </c>
      <c r="AA297" s="6">
        <v>758.0</v>
      </c>
      <c r="AB297" s="6">
        <v>1.0</v>
      </c>
      <c r="AC297" s="6">
        <v>184.0</v>
      </c>
      <c r="AD297" s="6">
        <v>471.0</v>
      </c>
      <c r="AE297" s="6">
        <v>1244.0</v>
      </c>
      <c r="AF297" s="6">
        <v>1.0</v>
      </c>
      <c r="AG297" s="6">
        <v>147.0</v>
      </c>
      <c r="AH297" s="6">
        <v>125.0</v>
      </c>
      <c r="AI297" s="6">
        <v>138.0</v>
      </c>
      <c r="AJ297" s="6">
        <v>2.0</v>
      </c>
      <c r="AK297" s="6">
        <v>5.0</v>
      </c>
      <c r="AL297" s="6">
        <v>13.0</v>
      </c>
      <c r="AM297" s="6">
        <v>30.0</v>
      </c>
      <c r="AN297" s="6">
        <v>0.0</v>
      </c>
      <c r="AO297" s="6">
        <v>2.0</v>
      </c>
      <c r="AP297" s="6">
        <v>3.0</v>
      </c>
      <c r="AQ297" s="6">
        <v>3.0</v>
      </c>
      <c r="AR297" s="6">
        <v>0.0</v>
      </c>
      <c r="AS297" s="6">
        <v>3.0</v>
      </c>
      <c r="AT297" s="6">
        <v>8.0</v>
      </c>
      <c r="AU297" s="6">
        <v>14.0</v>
      </c>
      <c r="AV297" s="6">
        <v>0.0</v>
      </c>
      <c r="AW297" s="6">
        <v>4.0</v>
      </c>
      <c r="AX297" s="6">
        <v>3.0</v>
      </c>
      <c r="AY297" s="6">
        <v>2.0</v>
      </c>
      <c r="AZ297" s="6">
        <v>1.0</v>
      </c>
      <c r="BA297" s="6">
        <v>1.0</v>
      </c>
      <c r="BB297" s="6">
        <v>2.0</v>
      </c>
      <c r="BC297" s="7"/>
    </row>
    <row r="298">
      <c r="A298" s="3" t="s">
        <v>617</v>
      </c>
      <c r="B298" s="4" t="s">
        <v>872</v>
      </c>
      <c r="C298" s="4" t="s">
        <v>873</v>
      </c>
      <c r="D298" s="5">
        <v>46038.0</v>
      </c>
      <c r="E298" s="4"/>
      <c r="F298" s="5">
        <v>46041.0</v>
      </c>
      <c r="G298" s="4" t="s">
        <v>713</v>
      </c>
      <c r="H298" s="6">
        <v>1701.0</v>
      </c>
      <c r="I298" s="6">
        <v>1169.0</v>
      </c>
      <c r="J298" s="6">
        <v>11.0</v>
      </c>
      <c r="K298" s="6">
        <v>7.0</v>
      </c>
      <c r="L298" s="6">
        <v>0.0</v>
      </c>
      <c r="M298" s="6">
        <v>0.0</v>
      </c>
      <c r="N298" s="6">
        <v>0.0</v>
      </c>
      <c r="O298" s="8">
        <v>61.0</v>
      </c>
      <c r="P298" s="6">
        <v>7.0</v>
      </c>
      <c r="Q298" s="9" t="s">
        <v>874</v>
      </c>
      <c r="R298" s="6">
        <v>6.0</v>
      </c>
      <c r="S298" s="10"/>
      <c r="T298" s="10"/>
      <c r="U298" s="6">
        <v>63.0</v>
      </c>
      <c r="V298" s="6">
        <v>1107.0</v>
      </c>
      <c r="W298" s="6">
        <v>514.0</v>
      </c>
      <c r="X298" s="6">
        <v>655.0</v>
      </c>
      <c r="Y298" s="6">
        <v>63.0</v>
      </c>
      <c r="Z298" s="6">
        <v>452.0</v>
      </c>
      <c r="AA298" s="6">
        <v>655.0</v>
      </c>
      <c r="AB298" s="6">
        <v>0.0</v>
      </c>
      <c r="AC298" s="6">
        <v>85.0</v>
      </c>
      <c r="AD298" s="6">
        <v>639.0</v>
      </c>
      <c r="AE298" s="6">
        <v>977.0</v>
      </c>
      <c r="AF298" s="6">
        <v>0.0</v>
      </c>
      <c r="AG298" s="6">
        <v>58.0</v>
      </c>
      <c r="AH298" s="6">
        <v>58.0</v>
      </c>
      <c r="AI298" s="6">
        <v>63.0</v>
      </c>
      <c r="AJ298" s="7"/>
      <c r="AK298" s="6">
        <v>1.0</v>
      </c>
      <c r="AL298" s="6">
        <v>5.0</v>
      </c>
      <c r="AM298" s="6">
        <v>5.0</v>
      </c>
      <c r="AN298" s="6">
        <v>0.0</v>
      </c>
      <c r="AO298" s="6">
        <v>0.0</v>
      </c>
      <c r="AP298" s="6">
        <v>3.0</v>
      </c>
      <c r="AQ298" s="6">
        <v>4.0</v>
      </c>
      <c r="AR298" s="6">
        <v>0.0</v>
      </c>
      <c r="AS298" s="6">
        <v>0.0</v>
      </c>
      <c r="AT298" s="6">
        <v>3.0</v>
      </c>
      <c r="AU298" s="6">
        <v>3.0</v>
      </c>
      <c r="AV298" s="6">
        <v>0.0</v>
      </c>
      <c r="AW298" s="6">
        <v>1.0</v>
      </c>
      <c r="AX298" s="6">
        <v>1.0</v>
      </c>
      <c r="AY298" s="6">
        <v>1.0</v>
      </c>
      <c r="AZ298" s="6">
        <v>0.0</v>
      </c>
      <c r="BA298" s="6">
        <v>1.0</v>
      </c>
      <c r="BB298" s="6">
        <v>0.0</v>
      </c>
      <c r="BC298" s="7"/>
    </row>
    <row r="299">
      <c r="A299" s="3" t="s">
        <v>617</v>
      </c>
      <c r="B299" s="4" t="s">
        <v>830</v>
      </c>
      <c r="C299" s="4" t="s">
        <v>831</v>
      </c>
      <c r="D299" s="5">
        <v>46044.0</v>
      </c>
      <c r="E299" s="4"/>
      <c r="F299" s="5">
        <v>46044.0</v>
      </c>
      <c r="G299" s="4" t="s">
        <v>646</v>
      </c>
      <c r="H299" s="6">
        <v>1477.0</v>
      </c>
      <c r="I299" s="6">
        <v>1145.0</v>
      </c>
      <c r="J299" s="6">
        <v>27.0</v>
      </c>
      <c r="K299" s="7"/>
      <c r="L299" s="7"/>
      <c r="M299" s="7"/>
      <c r="N299" s="7"/>
      <c r="O299" s="8">
        <v>39.0</v>
      </c>
      <c r="P299" s="6">
        <v>3.0</v>
      </c>
      <c r="Q299" s="9" t="s">
        <v>832</v>
      </c>
      <c r="R299" s="6">
        <v>5.0</v>
      </c>
      <c r="S299" s="8" t="s">
        <v>59</v>
      </c>
      <c r="T299" s="8" t="s">
        <v>65</v>
      </c>
      <c r="U299" s="6">
        <v>515.0</v>
      </c>
      <c r="V299" s="6">
        <v>635.0</v>
      </c>
      <c r="W299" s="6">
        <v>546.0</v>
      </c>
      <c r="X299" s="6">
        <v>599.0</v>
      </c>
      <c r="Y299" s="6">
        <v>360.0</v>
      </c>
      <c r="Z299" s="6">
        <v>187.0</v>
      </c>
      <c r="AA299" s="6">
        <v>448.0</v>
      </c>
      <c r="AB299" s="6">
        <v>155.0</v>
      </c>
      <c r="AC299" s="6">
        <v>472.0</v>
      </c>
      <c r="AD299" s="6">
        <v>243.0</v>
      </c>
      <c r="AE299" s="6">
        <v>602.0</v>
      </c>
      <c r="AF299" s="6">
        <v>160.0</v>
      </c>
      <c r="AG299" s="6">
        <v>44.0</v>
      </c>
      <c r="AH299" s="6">
        <v>51.0</v>
      </c>
      <c r="AI299" s="6">
        <v>42.0</v>
      </c>
      <c r="AJ299" s="6">
        <v>2.0</v>
      </c>
      <c r="AK299" s="6">
        <v>14.0</v>
      </c>
      <c r="AL299" s="6">
        <v>4.0</v>
      </c>
      <c r="AM299" s="6">
        <v>9.0</v>
      </c>
      <c r="AN299" s="6">
        <v>0.0</v>
      </c>
      <c r="AO299" s="6">
        <v>1.0</v>
      </c>
      <c r="AP299" s="6">
        <v>0.0</v>
      </c>
      <c r="AQ299" s="6">
        <v>2.0</v>
      </c>
      <c r="AR299" s="6">
        <v>0.0</v>
      </c>
      <c r="AS299" s="6">
        <v>3.0</v>
      </c>
      <c r="AT299" s="6">
        <v>2.0</v>
      </c>
      <c r="AU299" s="6">
        <v>0.0</v>
      </c>
      <c r="AV299" s="6">
        <v>0.0</v>
      </c>
      <c r="AW299" s="6">
        <v>1.0</v>
      </c>
      <c r="AX299" s="6">
        <v>0.0</v>
      </c>
      <c r="AY299" s="6">
        <v>1.0</v>
      </c>
      <c r="AZ299" s="6">
        <v>1.0</v>
      </c>
      <c r="BA299" s="6">
        <v>0.0</v>
      </c>
      <c r="BB299" s="6">
        <v>0.0</v>
      </c>
      <c r="BC299" s="7"/>
    </row>
    <row r="300">
      <c r="A300" s="3" t="s">
        <v>617</v>
      </c>
      <c r="B300" s="4" t="s">
        <v>875</v>
      </c>
      <c r="C300" s="4" t="s">
        <v>876</v>
      </c>
      <c r="D300" s="5">
        <v>46031.0</v>
      </c>
      <c r="E300" s="4"/>
      <c r="F300" s="5">
        <v>46031.0</v>
      </c>
      <c r="G300" s="4" t="s">
        <v>642</v>
      </c>
      <c r="H300" s="6">
        <v>1747.0</v>
      </c>
      <c r="I300" s="6">
        <v>1140.0</v>
      </c>
      <c r="J300" s="6">
        <v>67.0</v>
      </c>
      <c r="K300" s="6">
        <v>48.0</v>
      </c>
      <c r="L300" s="6">
        <v>7.0</v>
      </c>
      <c r="M300" s="6">
        <v>0.0</v>
      </c>
      <c r="N300" s="6">
        <v>0.0</v>
      </c>
      <c r="O300" s="8">
        <v>55.0</v>
      </c>
      <c r="P300" s="6">
        <v>8.0</v>
      </c>
      <c r="Q300" s="9" t="s">
        <v>877</v>
      </c>
      <c r="R300" s="6">
        <v>10.0</v>
      </c>
      <c r="S300" s="8" t="s">
        <v>59</v>
      </c>
      <c r="T300" s="8" t="s">
        <v>65</v>
      </c>
      <c r="U300" s="6">
        <v>237.0</v>
      </c>
      <c r="V300" s="6">
        <v>918.0</v>
      </c>
      <c r="W300" s="6">
        <v>566.0</v>
      </c>
      <c r="X300" s="6">
        <v>574.0</v>
      </c>
      <c r="Y300" s="6">
        <v>222.0</v>
      </c>
      <c r="Z300" s="6">
        <v>356.0</v>
      </c>
      <c r="AA300" s="6">
        <v>562.0</v>
      </c>
      <c r="AB300" s="6">
        <v>15.0</v>
      </c>
      <c r="AC300" s="6">
        <v>319.0</v>
      </c>
      <c r="AD300" s="6">
        <v>544.0</v>
      </c>
      <c r="AE300" s="6">
        <v>866.0</v>
      </c>
      <c r="AF300" s="6">
        <v>18.0</v>
      </c>
      <c r="AG300" s="6">
        <v>51.0</v>
      </c>
      <c r="AH300" s="6">
        <v>52.0</v>
      </c>
      <c r="AI300" s="6">
        <v>59.0</v>
      </c>
      <c r="AJ300" s="6">
        <v>4.0</v>
      </c>
      <c r="AK300" s="6">
        <v>15.0</v>
      </c>
      <c r="AL300" s="6">
        <v>30.0</v>
      </c>
      <c r="AM300" s="6">
        <v>22.0</v>
      </c>
      <c r="AN300" s="6">
        <v>0.0</v>
      </c>
      <c r="AO300" s="6">
        <v>0.0</v>
      </c>
      <c r="AP300" s="6">
        <v>1.0</v>
      </c>
      <c r="AQ300" s="6">
        <v>6.0</v>
      </c>
      <c r="AR300" s="6">
        <v>1.0</v>
      </c>
      <c r="AS300" s="6">
        <v>3.0</v>
      </c>
      <c r="AT300" s="6">
        <v>3.0</v>
      </c>
      <c r="AU300" s="6">
        <v>4.0</v>
      </c>
      <c r="AV300" s="6">
        <v>0.0</v>
      </c>
      <c r="AW300" s="6">
        <v>5.0</v>
      </c>
      <c r="AX300" s="6">
        <v>5.0</v>
      </c>
      <c r="AY300" s="6">
        <v>0.0</v>
      </c>
      <c r="AZ300" s="6">
        <v>0.0</v>
      </c>
      <c r="BA300" s="6">
        <v>0.0</v>
      </c>
      <c r="BB300" s="6">
        <v>5.0</v>
      </c>
      <c r="BC300" s="7"/>
    </row>
    <row r="301">
      <c r="A301" s="3" t="s">
        <v>617</v>
      </c>
      <c r="B301" s="4" t="s">
        <v>672</v>
      </c>
      <c r="C301" s="4" t="s">
        <v>673</v>
      </c>
      <c r="D301" s="5">
        <v>46033.0</v>
      </c>
      <c r="E301" s="4"/>
      <c r="F301" s="5">
        <v>46034.0</v>
      </c>
      <c r="G301" s="4" t="s">
        <v>632</v>
      </c>
      <c r="H301" s="6">
        <v>1398.0</v>
      </c>
      <c r="I301" s="6">
        <v>1120.0</v>
      </c>
      <c r="J301" s="6">
        <v>7.0</v>
      </c>
      <c r="K301" s="7"/>
      <c r="L301" s="7"/>
      <c r="M301" s="7"/>
      <c r="N301" s="7"/>
      <c r="O301" s="8">
        <v>38.0</v>
      </c>
      <c r="P301" s="6">
        <v>6.0</v>
      </c>
      <c r="Q301" s="9" t="s">
        <v>674</v>
      </c>
      <c r="R301" s="6">
        <v>7.0</v>
      </c>
      <c r="S301" s="10"/>
      <c r="T301" s="10"/>
      <c r="U301" s="6">
        <v>1120.0</v>
      </c>
      <c r="V301" s="6">
        <v>0.0</v>
      </c>
      <c r="W301" s="6">
        <v>976.0</v>
      </c>
      <c r="X301" s="6">
        <v>144.0</v>
      </c>
      <c r="Y301" s="6">
        <v>976.0</v>
      </c>
      <c r="Z301" s="6">
        <v>0.0</v>
      </c>
      <c r="AA301" s="6">
        <v>0.0</v>
      </c>
      <c r="AB301" s="6">
        <v>144.0</v>
      </c>
      <c r="AC301" s="6">
        <v>1249.0</v>
      </c>
      <c r="AD301" s="6">
        <v>0.0</v>
      </c>
      <c r="AE301" s="6">
        <v>0.0</v>
      </c>
      <c r="AF301" s="6">
        <v>149.0</v>
      </c>
      <c r="AG301" s="6">
        <v>43.0</v>
      </c>
      <c r="AH301" s="6"/>
      <c r="AI301" s="6"/>
      <c r="AJ301" s="6">
        <v>1.0</v>
      </c>
      <c r="AK301" s="6">
        <v>7.0</v>
      </c>
      <c r="AL301" s="6">
        <v>0.0</v>
      </c>
      <c r="AM301" s="6">
        <v>0.0</v>
      </c>
      <c r="AN301" s="6">
        <v>0.0</v>
      </c>
      <c r="AO301" s="6">
        <v>5.0</v>
      </c>
      <c r="AP301" s="6">
        <v>0.0</v>
      </c>
      <c r="AQ301" s="6">
        <v>0.0</v>
      </c>
      <c r="AR301" s="6">
        <v>1.0</v>
      </c>
      <c r="AS301" s="6">
        <v>7.0</v>
      </c>
      <c r="AT301" s="6">
        <v>0.0</v>
      </c>
      <c r="AU301" s="6">
        <v>0.0</v>
      </c>
      <c r="AV301" s="6">
        <v>0.0</v>
      </c>
      <c r="AW301" s="7"/>
      <c r="AX301" s="7"/>
      <c r="AY301" s="7"/>
      <c r="AZ301" s="7"/>
      <c r="BA301" s="7"/>
      <c r="BB301" s="7"/>
      <c r="BC301" s="7"/>
    </row>
    <row r="302">
      <c r="A302" s="3" t="s">
        <v>617</v>
      </c>
      <c r="B302" s="4" t="s">
        <v>695</v>
      </c>
      <c r="C302" s="4" t="s">
        <v>696</v>
      </c>
      <c r="D302" s="5">
        <v>46038.0</v>
      </c>
      <c r="E302" s="4"/>
      <c r="F302" s="5">
        <v>46038.0</v>
      </c>
      <c r="G302" s="4" t="s">
        <v>632</v>
      </c>
      <c r="H302" s="6">
        <v>1329.0</v>
      </c>
      <c r="I302" s="6">
        <v>1114.0</v>
      </c>
      <c r="J302" s="6">
        <v>11.0</v>
      </c>
      <c r="K302" s="7"/>
      <c r="L302" s="7"/>
      <c r="M302" s="7"/>
      <c r="N302" s="7"/>
      <c r="O302" s="8">
        <v>21.0</v>
      </c>
      <c r="P302" s="6"/>
      <c r="Q302" s="9" t="s">
        <v>697</v>
      </c>
      <c r="R302" s="6">
        <v>5.0</v>
      </c>
      <c r="S302" s="10"/>
      <c r="T302" s="10"/>
      <c r="U302" s="6">
        <v>1114.0</v>
      </c>
      <c r="V302" s="6">
        <v>0.0</v>
      </c>
      <c r="W302" s="6">
        <v>906.0</v>
      </c>
      <c r="X302" s="6">
        <v>208.0</v>
      </c>
      <c r="Y302" s="6">
        <v>906.0</v>
      </c>
      <c r="Z302" s="6">
        <v>0.0</v>
      </c>
      <c r="AA302" s="6">
        <v>0.0</v>
      </c>
      <c r="AB302" s="6">
        <v>208.0</v>
      </c>
      <c r="AC302" s="6">
        <v>1117.0</v>
      </c>
      <c r="AD302" s="6">
        <v>0.0</v>
      </c>
      <c r="AE302" s="6">
        <v>0.0</v>
      </c>
      <c r="AF302" s="6">
        <v>212.0</v>
      </c>
      <c r="AG302" s="6">
        <v>26.0</v>
      </c>
      <c r="AH302" s="6"/>
      <c r="AI302" s="6"/>
      <c r="AJ302" s="6">
        <v>1.0</v>
      </c>
      <c r="AK302" s="6">
        <v>11.0</v>
      </c>
      <c r="AL302" s="6">
        <v>0.0</v>
      </c>
      <c r="AM302" s="6">
        <v>0.0</v>
      </c>
      <c r="AN302" s="6">
        <v>0.0</v>
      </c>
      <c r="AO302" s="6"/>
      <c r="AP302" s="6"/>
      <c r="AQ302" s="6"/>
      <c r="AR302" s="6"/>
      <c r="AS302" s="6">
        <v>5.0</v>
      </c>
      <c r="AT302" s="6">
        <v>0.0</v>
      </c>
      <c r="AU302" s="6">
        <v>0.0</v>
      </c>
      <c r="AV302" s="6">
        <v>0.0</v>
      </c>
      <c r="AW302" s="6">
        <v>2.0</v>
      </c>
      <c r="AX302" s="6">
        <v>0.0</v>
      </c>
      <c r="AY302" s="6">
        <v>2.0</v>
      </c>
      <c r="AZ302" s="6">
        <v>2.0</v>
      </c>
      <c r="BA302" s="6">
        <v>0.0</v>
      </c>
      <c r="BB302" s="6">
        <v>0.0</v>
      </c>
      <c r="BC302" s="7"/>
    </row>
    <row r="303">
      <c r="A303" s="3" t="s">
        <v>617</v>
      </c>
      <c r="B303" s="4" t="s">
        <v>878</v>
      </c>
      <c r="C303" s="4" t="s">
        <v>879</v>
      </c>
      <c r="D303" s="5">
        <v>46028.0</v>
      </c>
      <c r="E303" s="4"/>
      <c r="F303" s="5">
        <v>46028.0</v>
      </c>
      <c r="G303" s="4" t="s">
        <v>620</v>
      </c>
      <c r="H303" s="6">
        <v>1492.0</v>
      </c>
      <c r="I303" s="6">
        <v>1098.0</v>
      </c>
      <c r="J303" s="6">
        <v>10.0</v>
      </c>
      <c r="K303" s="7"/>
      <c r="L303" s="7"/>
      <c r="M303" s="7"/>
      <c r="N303" s="7"/>
      <c r="O303" s="8">
        <v>46.0</v>
      </c>
      <c r="P303" s="6">
        <v>6.0</v>
      </c>
      <c r="Q303" s="9" t="s">
        <v>880</v>
      </c>
      <c r="R303" s="6">
        <v>2.0</v>
      </c>
      <c r="S303" s="8" t="s">
        <v>59</v>
      </c>
      <c r="T303" s="8" t="s">
        <v>65</v>
      </c>
      <c r="U303" s="6">
        <v>229.0</v>
      </c>
      <c r="V303" s="6">
        <v>872.0</v>
      </c>
      <c r="W303" s="6">
        <v>566.0</v>
      </c>
      <c r="X303" s="6">
        <v>532.0</v>
      </c>
      <c r="Y303" s="6">
        <v>227.0</v>
      </c>
      <c r="Z303" s="6">
        <v>342.0</v>
      </c>
      <c r="AA303" s="6">
        <v>530.0</v>
      </c>
      <c r="AB303" s="6">
        <v>2.0</v>
      </c>
      <c r="AC303" s="6">
        <v>272.0</v>
      </c>
      <c r="AD303" s="6">
        <v>457.0</v>
      </c>
      <c r="AE303" s="6">
        <v>760.0</v>
      </c>
      <c r="AF303" s="6">
        <v>3.0</v>
      </c>
      <c r="AG303" s="6">
        <v>42.0</v>
      </c>
      <c r="AH303" s="6">
        <v>43.0</v>
      </c>
      <c r="AI303" s="6">
        <v>49.0</v>
      </c>
      <c r="AJ303" s="6">
        <v>2.0</v>
      </c>
      <c r="AK303" s="6">
        <v>2.0</v>
      </c>
      <c r="AL303" s="6">
        <v>2.0</v>
      </c>
      <c r="AM303" s="6">
        <v>6.0</v>
      </c>
      <c r="AN303" s="6">
        <v>0.0</v>
      </c>
      <c r="AO303" s="6">
        <v>0.0</v>
      </c>
      <c r="AP303" s="6">
        <v>0.0</v>
      </c>
      <c r="AQ303" s="6">
        <v>5.0</v>
      </c>
      <c r="AR303" s="6">
        <v>1.0</v>
      </c>
      <c r="AS303" s="6">
        <v>2.0</v>
      </c>
      <c r="AT303" s="6">
        <v>0.0</v>
      </c>
      <c r="AU303" s="6">
        <v>0.0</v>
      </c>
      <c r="AV303" s="6">
        <v>0.0</v>
      </c>
      <c r="AW303" s="7"/>
      <c r="AX303" s="7"/>
      <c r="AY303" s="7"/>
      <c r="AZ303" s="7"/>
      <c r="BA303" s="7"/>
      <c r="BB303" s="7"/>
      <c r="BC303" s="7"/>
    </row>
    <row r="304">
      <c r="A304" s="3" t="s">
        <v>617</v>
      </c>
      <c r="B304" s="4" t="s">
        <v>881</v>
      </c>
      <c r="C304" s="4" t="s">
        <v>882</v>
      </c>
      <c r="D304" s="5">
        <v>46038.0</v>
      </c>
      <c r="E304" s="4"/>
      <c r="F304" s="5">
        <v>46039.0</v>
      </c>
      <c r="G304" s="4" t="s">
        <v>624</v>
      </c>
      <c r="H304" s="6">
        <v>1586.0</v>
      </c>
      <c r="I304" s="6">
        <v>1078.0</v>
      </c>
      <c r="J304" s="6">
        <v>7.0</v>
      </c>
      <c r="K304" s="7"/>
      <c r="L304" s="7"/>
      <c r="M304" s="7"/>
      <c r="N304" s="7"/>
      <c r="O304" s="8">
        <v>49.0</v>
      </c>
      <c r="P304" s="6">
        <v>22.0</v>
      </c>
      <c r="Q304" s="9" t="s">
        <v>883</v>
      </c>
      <c r="R304" s="6">
        <v>9.0</v>
      </c>
      <c r="S304" s="10"/>
      <c r="T304" s="10"/>
      <c r="U304" s="6">
        <v>30.0</v>
      </c>
      <c r="V304" s="6">
        <v>1048.0</v>
      </c>
      <c r="W304" s="6">
        <v>434.0</v>
      </c>
      <c r="X304" s="6">
        <v>644.0</v>
      </c>
      <c r="Y304" s="6">
        <v>30.0</v>
      </c>
      <c r="Z304" s="6">
        <v>404.0</v>
      </c>
      <c r="AA304" s="6">
        <v>644.0</v>
      </c>
      <c r="AB304" s="6">
        <v>0.0</v>
      </c>
      <c r="AC304" s="6">
        <v>42.0</v>
      </c>
      <c r="AD304" s="6">
        <v>562.0</v>
      </c>
      <c r="AE304" s="6">
        <v>982.0</v>
      </c>
      <c r="AF304" s="6">
        <v>0.0</v>
      </c>
      <c r="AG304" s="6">
        <v>45.0</v>
      </c>
      <c r="AH304" s="6">
        <v>44.0</v>
      </c>
      <c r="AI304" s="6">
        <v>52.0</v>
      </c>
      <c r="AJ304" s="7"/>
      <c r="AK304" s="6">
        <v>0.0</v>
      </c>
      <c r="AL304" s="6">
        <v>3.0</v>
      </c>
      <c r="AM304" s="6">
        <v>4.0</v>
      </c>
      <c r="AN304" s="6">
        <v>0.0</v>
      </c>
      <c r="AO304" s="6">
        <v>1.0</v>
      </c>
      <c r="AP304" s="6">
        <v>7.0</v>
      </c>
      <c r="AQ304" s="6">
        <v>13.0</v>
      </c>
      <c r="AR304" s="6">
        <v>1.0</v>
      </c>
      <c r="AS304" s="6">
        <v>1.0</v>
      </c>
      <c r="AT304" s="6">
        <v>4.0</v>
      </c>
      <c r="AU304" s="6">
        <v>4.0</v>
      </c>
      <c r="AV304" s="6">
        <v>0.0</v>
      </c>
      <c r="AW304" s="6">
        <v>1.0</v>
      </c>
      <c r="AX304" s="6">
        <v>1.0</v>
      </c>
      <c r="AY304" s="6">
        <v>1.0</v>
      </c>
      <c r="AZ304" s="6">
        <v>0.0</v>
      </c>
      <c r="BA304" s="6">
        <v>1.0</v>
      </c>
      <c r="BB304" s="6">
        <v>0.0</v>
      </c>
      <c r="BC304" s="7"/>
    </row>
    <row r="305">
      <c r="A305" s="3" t="s">
        <v>617</v>
      </c>
      <c r="B305" s="4" t="s">
        <v>884</v>
      </c>
      <c r="C305" s="4" t="s">
        <v>885</v>
      </c>
      <c r="D305" s="5">
        <v>46034.0</v>
      </c>
      <c r="E305" s="4"/>
      <c r="F305" s="5">
        <v>46034.0</v>
      </c>
      <c r="G305" s="4" t="s">
        <v>632</v>
      </c>
      <c r="H305" s="6">
        <v>1432.0</v>
      </c>
      <c r="I305" s="6">
        <v>1069.0</v>
      </c>
      <c r="J305" s="6">
        <v>20.0</v>
      </c>
      <c r="K305" s="7"/>
      <c r="L305" s="7"/>
      <c r="M305" s="7"/>
      <c r="N305" s="7"/>
      <c r="O305" s="8">
        <v>46.0</v>
      </c>
      <c r="P305" s="6">
        <v>5.0</v>
      </c>
      <c r="Q305" s="9" t="s">
        <v>886</v>
      </c>
      <c r="R305" s="6">
        <v>34.0</v>
      </c>
      <c r="S305" s="10"/>
      <c r="T305" s="10"/>
      <c r="U305" s="6">
        <v>1069.0</v>
      </c>
      <c r="V305" s="6">
        <v>0.0</v>
      </c>
      <c r="W305" s="6">
        <v>834.0</v>
      </c>
      <c r="X305" s="6">
        <v>235.0</v>
      </c>
      <c r="Y305" s="6">
        <v>834.0</v>
      </c>
      <c r="Z305" s="6">
        <v>0.0</v>
      </c>
      <c r="AA305" s="6">
        <v>0.0</v>
      </c>
      <c r="AB305" s="6">
        <v>235.0</v>
      </c>
      <c r="AC305" s="6">
        <v>1185.0</v>
      </c>
      <c r="AD305" s="6">
        <v>0.0</v>
      </c>
      <c r="AE305" s="6">
        <v>0.0</v>
      </c>
      <c r="AF305" s="6">
        <v>247.0</v>
      </c>
      <c r="AG305" s="6">
        <v>58.0</v>
      </c>
      <c r="AH305" s="6"/>
      <c r="AI305" s="6"/>
      <c r="AJ305" s="6">
        <v>2.0</v>
      </c>
      <c r="AK305" s="6">
        <v>20.0</v>
      </c>
      <c r="AL305" s="6">
        <v>0.0</v>
      </c>
      <c r="AM305" s="6">
        <v>0.0</v>
      </c>
      <c r="AN305" s="6">
        <v>0.0</v>
      </c>
      <c r="AO305" s="6">
        <v>3.0</v>
      </c>
      <c r="AP305" s="6">
        <v>0.0</v>
      </c>
      <c r="AQ305" s="6">
        <v>0.0</v>
      </c>
      <c r="AR305" s="6">
        <v>2.0</v>
      </c>
      <c r="AS305" s="6">
        <v>34.0</v>
      </c>
      <c r="AT305" s="6">
        <v>0.0</v>
      </c>
      <c r="AU305" s="6">
        <v>0.0</v>
      </c>
      <c r="AV305" s="6">
        <v>0.0</v>
      </c>
      <c r="AW305" s="7"/>
      <c r="AX305" s="7"/>
      <c r="AY305" s="7"/>
      <c r="AZ305" s="7"/>
      <c r="BA305" s="7"/>
      <c r="BB305" s="7"/>
      <c r="BC305" s="7"/>
    </row>
    <row r="306">
      <c r="A306" s="3" t="s">
        <v>617</v>
      </c>
      <c r="B306" s="4" t="s">
        <v>769</v>
      </c>
      <c r="C306" s="4" t="s">
        <v>770</v>
      </c>
      <c r="D306" s="5">
        <v>46050.0</v>
      </c>
      <c r="E306" s="4"/>
      <c r="F306" s="5">
        <v>46050.0</v>
      </c>
      <c r="G306" s="4" t="s">
        <v>771</v>
      </c>
      <c r="H306" s="6">
        <v>1375.0</v>
      </c>
      <c r="I306" s="6">
        <v>1056.0</v>
      </c>
      <c r="J306" s="6"/>
      <c r="K306" s="7"/>
      <c r="L306" s="7"/>
      <c r="M306" s="7"/>
      <c r="N306" s="7"/>
      <c r="O306" s="8">
        <v>43.0</v>
      </c>
      <c r="P306" s="6">
        <v>1.0</v>
      </c>
      <c r="Q306" s="9" t="s">
        <v>772</v>
      </c>
      <c r="R306" s="6">
        <v>2.0</v>
      </c>
      <c r="S306" s="10"/>
      <c r="T306" s="10"/>
      <c r="U306" s="6">
        <v>1056.0</v>
      </c>
      <c r="V306" s="6">
        <v>0.0</v>
      </c>
      <c r="W306" s="6">
        <v>1016.0</v>
      </c>
      <c r="X306" s="6">
        <v>40.0</v>
      </c>
      <c r="Y306" s="6">
        <v>1016.0</v>
      </c>
      <c r="Z306" s="6">
        <v>0.0</v>
      </c>
      <c r="AA306" s="6">
        <v>0.0</v>
      </c>
      <c r="AB306" s="6">
        <v>40.0</v>
      </c>
      <c r="AC306" s="6">
        <v>1330.0</v>
      </c>
      <c r="AD306" s="6">
        <v>0.0</v>
      </c>
      <c r="AE306" s="6">
        <v>0.0</v>
      </c>
      <c r="AF306" s="6">
        <v>45.0</v>
      </c>
      <c r="AG306" s="6">
        <v>45.0</v>
      </c>
      <c r="AH306" s="6"/>
      <c r="AI306" s="6"/>
      <c r="AJ306" s="6">
        <v>2.0</v>
      </c>
      <c r="AK306" s="6"/>
      <c r="AL306" s="6"/>
      <c r="AM306" s="6"/>
      <c r="AN306" s="6"/>
      <c r="AO306" s="6">
        <v>0.0</v>
      </c>
      <c r="AP306" s="6">
        <v>0.0</v>
      </c>
      <c r="AQ306" s="6">
        <v>0.0</v>
      </c>
      <c r="AR306" s="6">
        <v>1.0</v>
      </c>
      <c r="AS306" s="6">
        <v>2.0</v>
      </c>
      <c r="AT306" s="6">
        <v>0.0</v>
      </c>
      <c r="AU306" s="6">
        <v>0.0</v>
      </c>
      <c r="AV306" s="6">
        <v>0.0</v>
      </c>
      <c r="AW306" s="7"/>
      <c r="AX306" s="7"/>
      <c r="AY306" s="7"/>
      <c r="AZ306" s="7"/>
      <c r="BA306" s="7"/>
      <c r="BB306" s="7"/>
      <c r="BC306" s="7"/>
    </row>
    <row r="307">
      <c r="A307" s="3" t="s">
        <v>617</v>
      </c>
      <c r="B307" s="4" t="s">
        <v>887</v>
      </c>
      <c r="C307" s="4" t="s">
        <v>888</v>
      </c>
      <c r="D307" s="5">
        <v>46049.0</v>
      </c>
      <c r="E307" s="4"/>
      <c r="F307" s="5">
        <v>46050.0</v>
      </c>
      <c r="G307" s="4" t="s">
        <v>620</v>
      </c>
      <c r="H307" s="6">
        <v>1385.0</v>
      </c>
      <c r="I307" s="6">
        <v>1024.0</v>
      </c>
      <c r="J307" s="6">
        <v>12.0</v>
      </c>
      <c r="K307" s="7"/>
      <c r="L307" s="7"/>
      <c r="M307" s="7"/>
      <c r="N307" s="7"/>
      <c r="O307" s="8">
        <v>47.0</v>
      </c>
      <c r="P307" s="6">
        <v>4.0</v>
      </c>
      <c r="Q307" s="9" t="s">
        <v>889</v>
      </c>
      <c r="R307" s="6">
        <v>7.0</v>
      </c>
      <c r="S307" s="8" t="s">
        <v>59</v>
      </c>
      <c r="T307" s="8" t="s">
        <v>65</v>
      </c>
      <c r="U307" s="6">
        <v>52.0</v>
      </c>
      <c r="V307" s="6">
        <v>974.0</v>
      </c>
      <c r="W307" s="6">
        <v>371.0</v>
      </c>
      <c r="X307" s="6">
        <v>653.0</v>
      </c>
      <c r="Y307" s="6">
        <v>43.0</v>
      </c>
      <c r="Z307" s="6">
        <v>329.0</v>
      </c>
      <c r="AA307" s="6">
        <v>645.0</v>
      </c>
      <c r="AB307" s="6">
        <v>9.0</v>
      </c>
      <c r="AC307" s="6">
        <v>50.0</v>
      </c>
      <c r="AD307" s="6">
        <v>434.0</v>
      </c>
      <c r="AE307" s="6">
        <v>892.0</v>
      </c>
      <c r="AF307" s="6">
        <v>9.0</v>
      </c>
      <c r="AG307" s="6">
        <v>28.0</v>
      </c>
      <c r="AH307" s="6">
        <v>46.0</v>
      </c>
      <c r="AI307" s="6">
        <v>48.0</v>
      </c>
      <c r="AJ307" s="6">
        <v>1.0</v>
      </c>
      <c r="AK307" s="6">
        <v>0.0</v>
      </c>
      <c r="AL307" s="6">
        <v>4.0</v>
      </c>
      <c r="AM307" s="6">
        <v>8.0</v>
      </c>
      <c r="AN307" s="6">
        <v>0.0</v>
      </c>
      <c r="AO307" s="6">
        <v>0.0</v>
      </c>
      <c r="AP307" s="6">
        <v>1.0</v>
      </c>
      <c r="AQ307" s="6">
        <v>3.0</v>
      </c>
      <c r="AR307" s="6">
        <v>0.0</v>
      </c>
      <c r="AS307" s="6">
        <v>1.0</v>
      </c>
      <c r="AT307" s="6">
        <v>3.0</v>
      </c>
      <c r="AU307" s="6">
        <v>3.0</v>
      </c>
      <c r="AV307" s="6">
        <v>0.0</v>
      </c>
      <c r="AW307" s="6">
        <v>1.0</v>
      </c>
      <c r="AX307" s="6">
        <v>1.0</v>
      </c>
      <c r="AY307" s="6">
        <v>0.0</v>
      </c>
      <c r="AZ307" s="6">
        <v>0.0</v>
      </c>
      <c r="BA307" s="6">
        <v>0.0</v>
      </c>
      <c r="BB307" s="6">
        <v>1.0</v>
      </c>
      <c r="BC307" s="7"/>
    </row>
    <row r="308">
      <c r="A308" s="3" t="s">
        <v>617</v>
      </c>
      <c r="B308" s="4" t="s">
        <v>890</v>
      </c>
      <c r="C308" s="4" t="s">
        <v>891</v>
      </c>
      <c r="D308" s="5">
        <v>46040.0</v>
      </c>
      <c r="E308" s="4"/>
      <c r="F308" s="5">
        <v>46041.0</v>
      </c>
      <c r="G308" s="4" t="s">
        <v>624</v>
      </c>
      <c r="H308" s="6">
        <v>1519.0</v>
      </c>
      <c r="I308" s="6">
        <v>1018.0</v>
      </c>
      <c r="J308" s="6">
        <v>21.0</v>
      </c>
      <c r="K308" s="7"/>
      <c r="L308" s="7"/>
      <c r="M308" s="7"/>
      <c r="N308" s="7"/>
      <c r="O308" s="8">
        <v>57.0</v>
      </c>
      <c r="P308" s="6">
        <v>10.0</v>
      </c>
      <c r="Q308" s="9" t="s">
        <v>892</v>
      </c>
      <c r="R308" s="6">
        <v>17.0</v>
      </c>
      <c r="S308" s="8" t="s">
        <v>59</v>
      </c>
      <c r="T308" s="8" t="s">
        <v>65</v>
      </c>
      <c r="U308" s="6">
        <v>101.0</v>
      </c>
      <c r="V308" s="6">
        <v>918.0</v>
      </c>
      <c r="W308" s="6">
        <v>427.0</v>
      </c>
      <c r="X308" s="6">
        <v>591.0</v>
      </c>
      <c r="Y308" s="6">
        <v>100.0</v>
      </c>
      <c r="Z308" s="6">
        <v>328.0</v>
      </c>
      <c r="AA308" s="6">
        <v>590.0</v>
      </c>
      <c r="AB308" s="6">
        <v>1.0</v>
      </c>
      <c r="AC308" s="6">
        <v>150.0</v>
      </c>
      <c r="AD308" s="6">
        <v>466.0</v>
      </c>
      <c r="AE308" s="6">
        <v>902.0</v>
      </c>
      <c r="AF308" s="6">
        <v>1.0</v>
      </c>
      <c r="AG308" s="6">
        <v>64.0</v>
      </c>
      <c r="AH308" s="6">
        <v>51.0</v>
      </c>
      <c r="AI308" s="6">
        <v>59.0</v>
      </c>
      <c r="AJ308" s="6">
        <v>2.0</v>
      </c>
      <c r="AK308" s="6">
        <v>6.0</v>
      </c>
      <c r="AL308" s="6">
        <v>8.0</v>
      </c>
      <c r="AM308" s="6">
        <v>7.0</v>
      </c>
      <c r="AN308" s="6">
        <v>0.0</v>
      </c>
      <c r="AO308" s="6">
        <v>0.0</v>
      </c>
      <c r="AP308" s="6">
        <v>8.0</v>
      </c>
      <c r="AQ308" s="6">
        <v>1.0</v>
      </c>
      <c r="AR308" s="6">
        <v>1.0</v>
      </c>
      <c r="AS308" s="6">
        <v>1.0</v>
      </c>
      <c r="AT308" s="6">
        <v>3.0</v>
      </c>
      <c r="AU308" s="6">
        <v>13.0</v>
      </c>
      <c r="AV308" s="6">
        <v>0.0</v>
      </c>
      <c r="AW308" s="6">
        <v>3.0</v>
      </c>
      <c r="AX308" s="6">
        <v>3.0</v>
      </c>
      <c r="AY308" s="6">
        <v>0.0</v>
      </c>
      <c r="AZ308" s="6">
        <v>0.0</v>
      </c>
      <c r="BA308" s="6">
        <v>0.0</v>
      </c>
      <c r="BB308" s="6">
        <v>3.0</v>
      </c>
      <c r="BC308" s="7"/>
    </row>
    <row r="309">
      <c r="A309" s="3" t="s">
        <v>617</v>
      </c>
      <c r="B309" s="4" t="s">
        <v>893</v>
      </c>
      <c r="C309" s="4" t="s">
        <v>894</v>
      </c>
      <c r="D309" s="5">
        <v>46051.0</v>
      </c>
      <c r="E309" s="4"/>
      <c r="F309" s="5">
        <v>46051.0</v>
      </c>
      <c r="G309" s="4" t="s">
        <v>646</v>
      </c>
      <c r="H309" s="6">
        <v>1266.0</v>
      </c>
      <c r="I309" s="6">
        <v>1011.0</v>
      </c>
      <c r="J309" s="6">
        <v>1.0</v>
      </c>
      <c r="K309" s="7"/>
      <c r="L309" s="7"/>
      <c r="M309" s="7"/>
      <c r="N309" s="7"/>
      <c r="O309" s="8">
        <v>34.0</v>
      </c>
      <c r="P309" s="6">
        <v>3.0</v>
      </c>
      <c r="Q309" s="9" t="s">
        <v>895</v>
      </c>
      <c r="R309" s="6">
        <v>4.0</v>
      </c>
      <c r="S309" s="10"/>
      <c r="T309" s="10"/>
      <c r="U309" s="6">
        <v>1011.0</v>
      </c>
      <c r="V309" s="6">
        <v>0.0</v>
      </c>
      <c r="W309" s="6">
        <v>771.0</v>
      </c>
      <c r="X309" s="6">
        <v>240.0</v>
      </c>
      <c r="Y309" s="6">
        <v>771.0</v>
      </c>
      <c r="Z309" s="6">
        <v>0.0</v>
      </c>
      <c r="AA309" s="6">
        <v>0.0</v>
      </c>
      <c r="AB309" s="6">
        <v>240.0</v>
      </c>
      <c r="AC309" s="6">
        <v>1009.0</v>
      </c>
      <c r="AD309" s="6">
        <v>0.0</v>
      </c>
      <c r="AE309" s="6">
        <v>0.0</v>
      </c>
      <c r="AF309" s="6">
        <v>257.0</v>
      </c>
      <c r="AG309" s="6">
        <v>44.0</v>
      </c>
      <c r="AH309" s="6"/>
      <c r="AI309" s="6"/>
      <c r="AJ309" s="6">
        <v>2.0</v>
      </c>
      <c r="AK309" s="6">
        <v>1.0</v>
      </c>
      <c r="AL309" s="6">
        <v>0.0</v>
      </c>
      <c r="AM309" s="6">
        <v>0.0</v>
      </c>
      <c r="AN309" s="6">
        <v>0.0</v>
      </c>
      <c r="AO309" s="6">
        <v>2.0</v>
      </c>
      <c r="AP309" s="6">
        <v>0.0</v>
      </c>
      <c r="AQ309" s="6">
        <v>0.0</v>
      </c>
      <c r="AR309" s="6">
        <v>1.0</v>
      </c>
      <c r="AS309" s="6">
        <v>4.0</v>
      </c>
      <c r="AT309" s="6">
        <v>0.0</v>
      </c>
      <c r="AU309" s="6">
        <v>0.0</v>
      </c>
      <c r="AV309" s="6">
        <v>0.0</v>
      </c>
      <c r="AW309" s="7"/>
      <c r="AX309" s="7"/>
      <c r="AY309" s="7"/>
      <c r="AZ309" s="7"/>
      <c r="BA309" s="7"/>
      <c r="BB309" s="7"/>
      <c r="BC309" s="7"/>
    </row>
    <row r="310">
      <c r="A310" s="3" t="s">
        <v>617</v>
      </c>
      <c r="B310" s="4" t="s">
        <v>896</v>
      </c>
      <c r="C310" s="4" t="s">
        <v>897</v>
      </c>
      <c r="D310" s="5">
        <v>46052.0</v>
      </c>
      <c r="E310" s="4"/>
      <c r="F310" s="5">
        <v>46053.0</v>
      </c>
      <c r="G310" s="4" t="s">
        <v>755</v>
      </c>
      <c r="H310" s="6">
        <v>1392.0</v>
      </c>
      <c r="I310" s="6">
        <v>1010.0</v>
      </c>
      <c r="J310" s="6">
        <v>11.0</v>
      </c>
      <c r="K310" s="7"/>
      <c r="L310" s="7"/>
      <c r="M310" s="7"/>
      <c r="N310" s="7"/>
      <c r="O310" s="8">
        <v>61.0</v>
      </c>
      <c r="P310" s="6">
        <v>23.0</v>
      </c>
      <c r="Q310" s="9" t="s">
        <v>898</v>
      </c>
      <c r="R310" s="6">
        <v>7.0</v>
      </c>
      <c r="S310" s="10"/>
      <c r="T310" s="10"/>
      <c r="U310" s="6">
        <v>943.0</v>
      </c>
      <c r="V310" s="6">
        <v>68.0</v>
      </c>
      <c r="W310" s="6">
        <v>918.0</v>
      </c>
      <c r="X310" s="6">
        <v>92.0</v>
      </c>
      <c r="Y310" s="6">
        <v>900.0</v>
      </c>
      <c r="Z310" s="6">
        <v>19.0</v>
      </c>
      <c r="AA310" s="6">
        <v>49.0</v>
      </c>
      <c r="AB310" s="6">
        <v>43.0</v>
      </c>
      <c r="AC310" s="6">
        <v>1259.0</v>
      </c>
      <c r="AD310" s="6">
        <v>25.0</v>
      </c>
      <c r="AE310" s="6">
        <v>63.0</v>
      </c>
      <c r="AF310" s="6">
        <v>45.0</v>
      </c>
      <c r="AG310" s="6">
        <v>65.0</v>
      </c>
      <c r="AH310" s="6">
        <v>48.0</v>
      </c>
      <c r="AI310" s="6">
        <v>52.0</v>
      </c>
      <c r="AJ310" s="6">
        <v>1.0</v>
      </c>
      <c r="AK310" s="6">
        <v>10.0</v>
      </c>
      <c r="AL310" s="6">
        <v>1.0</v>
      </c>
      <c r="AM310" s="6">
        <v>0.0</v>
      </c>
      <c r="AN310" s="6">
        <v>0.0</v>
      </c>
      <c r="AO310" s="6">
        <v>9.0</v>
      </c>
      <c r="AP310" s="6">
        <v>1.0</v>
      </c>
      <c r="AQ310" s="6">
        <v>0.0</v>
      </c>
      <c r="AR310" s="6">
        <v>13.0</v>
      </c>
      <c r="AS310" s="6">
        <v>7.0</v>
      </c>
      <c r="AT310" s="6">
        <v>0.0</v>
      </c>
      <c r="AU310" s="6">
        <v>0.0</v>
      </c>
      <c r="AV310" s="6">
        <v>0.0</v>
      </c>
      <c r="AW310" s="7"/>
      <c r="AX310" s="7"/>
      <c r="AY310" s="7"/>
      <c r="AZ310" s="7"/>
      <c r="BA310" s="7"/>
      <c r="BB310" s="7"/>
      <c r="BC310" s="7"/>
    </row>
    <row r="311">
      <c r="A311" s="3" t="s">
        <v>617</v>
      </c>
      <c r="B311" s="4" t="s">
        <v>899</v>
      </c>
      <c r="C311" s="4" t="s">
        <v>900</v>
      </c>
      <c r="D311" s="5">
        <v>46043.0</v>
      </c>
      <c r="E311" s="4"/>
      <c r="F311" s="5">
        <v>46043.0</v>
      </c>
      <c r="G311" s="4" t="s">
        <v>720</v>
      </c>
      <c r="H311" s="6">
        <v>1187.0</v>
      </c>
      <c r="I311" s="6">
        <v>1009.0</v>
      </c>
      <c r="J311" s="6">
        <v>4.0</v>
      </c>
      <c r="K311" s="7"/>
      <c r="L311" s="7"/>
      <c r="M311" s="7"/>
      <c r="N311" s="7"/>
      <c r="O311" s="8">
        <v>41.0</v>
      </c>
      <c r="P311" s="6">
        <v>1.0</v>
      </c>
      <c r="Q311" s="9" t="s">
        <v>901</v>
      </c>
      <c r="R311" s="6">
        <v>4.0</v>
      </c>
      <c r="S311" s="10"/>
      <c r="T311" s="10"/>
      <c r="U311" s="6">
        <v>1009.0</v>
      </c>
      <c r="V311" s="6">
        <v>0.0</v>
      </c>
      <c r="W311" s="6">
        <v>1007.0</v>
      </c>
      <c r="X311" s="6">
        <v>2.0</v>
      </c>
      <c r="Y311" s="6">
        <v>1007.0</v>
      </c>
      <c r="Z311" s="6">
        <v>0.0</v>
      </c>
      <c r="AA311" s="6">
        <v>0.0</v>
      </c>
      <c r="AB311" s="6">
        <v>2.0</v>
      </c>
      <c r="AC311" s="6">
        <v>1185.0</v>
      </c>
      <c r="AD311" s="6">
        <v>0.0</v>
      </c>
      <c r="AE311" s="6">
        <v>0.0</v>
      </c>
      <c r="AF311" s="6">
        <v>2.0</v>
      </c>
      <c r="AG311" s="6">
        <v>41.0</v>
      </c>
      <c r="AH311" s="6"/>
      <c r="AI311" s="6"/>
      <c r="AJ311" s="6">
        <v>3.0</v>
      </c>
      <c r="AK311" s="6">
        <v>4.0</v>
      </c>
      <c r="AL311" s="6">
        <v>0.0</v>
      </c>
      <c r="AM311" s="6">
        <v>0.0</v>
      </c>
      <c r="AN311" s="6">
        <v>0.0</v>
      </c>
      <c r="AO311" s="6">
        <v>0.0</v>
      </c>
      <c r="AP311" s="6">
        <v>0.0</v>
      </c>
      <c r="AQ311" s="6">
        <v>0.0</v>
      </c>
      <c r="AR311" s="6">
        <v>1.0</v>
      </c>
      <c r="AS311" s="6">
        <v>4.0</v>
      </c>
      <c r="AT311" s="6">
        <v>0.0</v>
      </c>
      <c r="AU311" s="6">
        <v>0.0</v>
      </c>
      <c r="AV311" s="6">
        <v>0.0</v>
      </c>
      <c r="AW311" s="6">
        <v>1.0</v>
      </c>
      <c r="AX311" s="6">
        <v>0.0</v>
      </c>
      <c r="AY311" s="6">
        <v>1.0</v>
      </c>
      <c r="AZ311" s="6">
        <v>1.0</v>
      </c>
      <c r="BA311" s="6">
        <v>0.0</v>
      </c>
      <c r="BB311" s="6">
        <v>0.0</v>
      </c>
      <c r="BC311" s="7"/>
    </row>
    <row r="312">
      <c r="A312" s="3" t="s">
        <v>617</v>
      </c>
      <c r="B312" s="4" t="s">
        <v>618</v>
      </c>
      <c r="C312" s="4" t="s">
        <v>619</v>
      </c>
      <c r="D312" s="5">
        <v>46034.0</v>
      </c>
      <c r="E312" s="4"/>
      <c r="F312" s="5">
        <v>46034.0</v>
      </c>
      <c r="G312" s="4" t="s">
        <v>620</v>
      </c>
      <c r="H312" s="6">
        <v>55636.0</v>
      </c>
      <c r="I312" s="6">
        <v>35074.0</v>
      </c>
      <c r="J312" s="6">
        <v>197.0</v>
      </c>
      <c r="K312" s="7"/>
      <c r="L312" s="7"/>
      <c r="M312" s="7"/>
      <c r="N312" s="7"/>
      <c r="O312" s="8">
        <v>83.0</v>
      </c>
      <c r="P312" s="6">
        <v>110.0</v>
      </c>
      <c r="Q312" s="9" t="s">
        <v>621</v>
      </c>
      <c r="R312" s="6">
        <v>173.0</v>
      </c>
      <c r="S312" s="8" t="s">
        <v>59</v>
      </c>
      <c r="T312" s="8" t="s">
        <v>65</v>
      </c>
      <c r="U312" s="6">
        <v>1113.0</v>
      </c>
      <c r="V312" s="6">
        <v>33975.0</v>
      </c>
      <c r="W312" s="6">
        <v>1770.0</v>
      </c>
      <c r="X312" s="6">
        <v>33127.0</v>
      </c>
      <c r="Y312" s="6">
        <v>1043.0</v>
      </c>
      <c r="Z312" s="6">
        <v>735.0</v>
      </c>
      <c r="AA312" s="6">
        <v>33070.0</v>
      </c>
      <c r="AB312" s="6">
        <v>70.0</v>
      </c>
      <c r="AC312" s="6">
        <v>1460.0</v>
      </c>
      <c r="AD312" s="6">
        <v>1100.0</v>
      </c>
      <c r="AE312" s="6">
        <v>52990.0</v>
      </c>
      <c r="AF312" s="6">
        <v>86.0</v>
      </c>
      <c r="AG312" s="6">
        <v>69.0</v>
      </c>
      <c r="AH312" s="6">
        <v>57.0</v>
      </c>
      <c r="AI312" s="6">
        <v>84.0</v>
      </c>
      <c r="AJ312" s="6">
        <v>12.0</v>
      </c>
      <c r="AK312" s="6">
        <v>11.0</v>
      </c>
      <c r="AL312" s="6">
        <v>15.0</v>
      </c>
      <c r="AM312" s="6">
        <v>171.0</v>
      </c>
      <c r="AN312" s="6">
        <v>0.0</v>
      </c>
      <c r="AO312" s="6">
        <v>5.0</v>
      </c>
      <c r="AP312" s="6">
        <v>1.0</v>
      </c>
      <c r="AQ312" s="6">
        <v>95.0</v>
      </c>
      <c r="AR312" s="6">
        <v>9.0</v>
      </c>
      <c r="AS312" s="6">
        <v>9.0</v>
      </c>
      <c r="AT312" s="6">
        <v>17.0</v>
      </c>
      <c r="AU312" s="6">
        <v>147.0</v>
      </c>
      <c r="AV312" s="6">
        <v>0.0</v>
      </c>
      <c r="AW312" s="6">
        <v>760.0</v>
      </c>
      <c r="AX312" s="6">
        <v>646.0</v>
      </c>
      <c r="AY312" s="6">
        <v>256.0</v>
      </c>
      <c r="AZ312" s="6">
        <v>105.0</v>
      </c>
      <c r="BA312" s="6">
        <v>151.0</v>
      </c>
      <c r="BB312" s="6">
        <v>495.0</v>
      </c>
      <c r="BC312" s="7"/>
    </row>
    <row r="313">
      <c r="A313" s="3" t="s">
        <v>617</v>
      </c>
      <c r="B313" s="4" t="s">
        <v>622</v>
      </c>
      <c r="C313" s="4" t="s">
        <v>623</v>
      </c>
      <c r="D313" s="5">
        <v>46044.0</v>
      </c>
      <c r="E313" s="4"/>
      <c r="F313" s="5">
        <v>46044.0</v>
      </c>
      <c r="G313" s="4" t="s">
        <v>624</v>
      </c>
      <c r="H313" s="6">
        <v>19987.0</v>
      </c>
      <c r="I313" s="6">
        <v>12568.0</v>
      </c>
      <c r="J313" s="6">
        <v>72.0</v>
      </c>
      <c r="K313" s="6">
        <v>37.0</v>
      </c>
      <c r="L313" s="6">
        <v>17.0</v>
      </c>
      <c r="M313" s="6">
        <v>0.0</v>
      </c>
      <c r="N313" s="6">
        <v>0.0</v>
      </c>
      <c r="O313" s="8">
        <v>98.0</v>
      </c>
      <c r="P313" s="6">
        <v>90.0</v>
      </c>
      <c r="Q313" s="9" t="s">
        <v>625</v>
      </c>
      <c r="R313" s="6">
        <v>103.0</v>
      </c>
      <c r="S313" s="8" t="s">
        <v>59</v>
      </c>
      <c r="T313" s="8" t="s">
        <v>65</v>
      </c>
      <c r="U313" s="6">
        <v>7943.0</v>
      </c>
      <c r="V313" s="6">
        <v>4746.0</v>
      </c>
      <c r="W313" s="6">
        <v>9362.0</v>
      </c>
      <c r="X313" s="6">
        <v>3208.0</v>
      </c>
      <c r="Y313" s="6">
        <v>7866.0</v>
      </c>
      <c r="Z313" s="6">
        <v>1601.0</v>
      </c>
      <c r="AA313" s="6">
        <v>3174.0</v>
      </c>
      <c r="AB313" s="6">
        <v>61.0</v>
      </c>
      <c r="AC313" s="6">
        <v>12308.0</v>
      </c>
      <c r="AD313" s="6">
        <v>2439.0</v>
      </c>
      <c r="AE313" s="6">
        <v>5168.0</v>
      </c>
      <c r="AF313" s="6">
        <v>72.0</v>
      </c>
      <c r="AG313" s="6">
        <v>92.0</v>
      </c>
      <c r="AH313" s="6">
        <v>99.0</v>
      </c>
      <c r="AI313" s="6">
        <v>110.0</v>
      </c>
      <c r="AJ313" s="6">
        <v>11.0</v>
      </c>
      <c r="AK313" s="6">
        <v>42.0</v>
      </c>
      <c r="AL313" s="6">
        <v>9.0</v>
      </c>
      <c r="AM313" s="6">
        <v>21.0</v>
      </c>
      <c r="AN313" s="6">
        <v>0.0</v>
      </c>
      <c r="AO313" s="6">
        <v>24.0</v>
      </c>
      <c r="AP313" s="6">
        <v>11.0</v>
      </c>
      <c r="AQ313" s="6">
        <v>24.0</v>
      </c>
      <c r="AR313" s="6">
        <v>31.0</v>
      </c>
      <c r="AS313" s="6">
        <v>70.0</v>
      </c>
      <c r="AT313" s="6">
        <v>15.0</v>
      </c>
      <c r="AU313" s="6">
        <v>18.0</v>
      </c>
      <c r="AV313" s="6">
        <v>0.0</v>
      </c>
      <c r="AW313" s="6">
        <v>615.0</v>
      </c>
      <c r="AX313" s="6">
        <v>6.0</v>
      </c>
      <c r="AY313" s="6">
        <v>611.0</v>
      </c>
      <c r="AZ313" s="6">
        <v>608.0</v>
      </c>
      <c r="BA313" s="6">
        <v>3.0</v>
      </c>
      <c r="BB313" s="6">
        <v>3.0</v>
      </c>
      <c r="BC313" s="7"/>
    </row>
    <row r="314">
      <c r="A314" s="3" t="s">
        <v>617</v>
      </c>
      <c r="B314" s="4" t="s">
        <v>626</v>
      </c>
      <c r="C314" s="4" t="s">
        <v>627</v>
      </c>
      <c r="D314" s="5">
        <v>46049.0</v>
      </c>
      <c r="E314" s="4"/>
      <c r="F314" s="5">
        <v>46053.0</v>
      </c>
      <c r="G314" s="4" t="s">
        <v>628</v>
      </c>
      <c r="H314" s="6">
        <v>13305.0</v>
      </c>
      <c r="I314" s="6">
        <v>9212.0</v>
      </c>
      <c r="J314" s="6">
        <v>62.0</v>
      </c>
      <c r="K314" s="7"/>
      <c r="L314" s="7"/>
      <c r="M314" s="7"/>
      <c r="N314" s="7"/>
      <c r="O314" s="8">
        <v>78.0</v>
      </c>
      <c r="P314" s="6">
        <v>63.0</v>
      </c>
      <c r="Q314" s="9" t="s">
        <v>629</v>
      </c>
      <c r="R314" s="6">
        <v>65.0</v>
      </c>
      <c r="S314" s="10"/>
      <c r="T314" s="10"/>
      <c r="U314" s="6">
        <v>9212.0</v>
      </c>
      <c r="V314" s="6">
        <v>0.0</v>
      </c>
      <c r="W314" s="6">
        <v>9202.0</v>
      </c>
      <c r="X314" s="6">
        <v>18.0</v>
      </c>
      <c r="Y314" s="6">
        <v>9202.0</v>
      </c>
      <c r="Z314" s="6">
        <v>0.0</v>
      </c>
      <c r="AA314" s="6">
        <v>0.0</v>
      </c>
      <c r="AB314" s="6">
        <v>18.0</v>
      </c>
      <c r="AC314" s="6">
        <v>13284.0</v>
      </c>
      <c r="AD314" s="6">
        <v>0.0</v>
      </c>
      <c r="AE314" s="6">
        <v>0.0</v>
      </c>
      <c r="AF314" s="6">
        <v>21.0</v>
      </c>
      <c r="AG314" s="6">
        <v>78.0</v>
      </c>
      <c r="AH314" s="6"/>
      <c r="AI314" s="6"/>
      <c r="AJ314" s="6">
        <v>3.0</v>
      </c>
      <c r="AK314" s="6">
        <v>62.0</v>
      </c>
      <c r="AL314" s="6">
        <v>0.0</v>
      </c>
      <c r="AM314" s="6">
        <v>0.0</v>
      </c>
      <c r="AN314" s="6">
        <v>0.0</v>
      </c>
      <c r="AO314" s="6">
        <v>31.0</v>
      </c>
      <c r="AP314" s="6">
        <v>0.0</v>
      </c>
      <c r="AQ314" s="6">
        <v>0.0</v>
      </c>
      <c r="AR314" s="6">
        <v>32.0</v>
      </c>
      <c r="AS314" s="6">
        <v>65.0</v>
      </c>
      <c r="AT314" s="6">
        <v>0.0</v>
      </c>
      <c r="AU314" s="6">
        <v>0.0</v>
      </c>
      <c r="AV314" s="6">
        <v>0.0</v>
      </c>
      <c r="AW314" s="6">
        <v>54.0</v>
      </c>
      <c r="AX314" s="6">
        <v>0.0</v>
      </c>
      <c r="AY314" s="6">
        <v>53.0</v>
      </c>
      <c r="AZ314" s="6">
        <v>53.0</v>
      </c>
      <c r="BA314" s="6">
        <v>0.0</v>
      </c>
      <c r="BB314" s="6">
        <v>0.0</v>
      </c>
      <c r="BC314" s="7"/>
    </row>
    <row r="315">
      <c r="A315" s="3" t="s">
        <v>617</v>
      </c>
      <c r="B315" s="4" t="s">
        <v>630</v>
      </c>
      <c r="C315" s="4" t="s">
        <v>631</v>
      </c>
      <c r="D315" s="5">
        <v>46048.0</v>
      </c>
      <c r="E315" s="4"/>
      <c r="F315" s="5">
        <v>46048.0</v>
      </c>
      <c r="G315" s="4" t="s">
        <v>632</v>
      </c>
      <c r="H315" s="6">
        <v>13075.0</v>
      </c>
      <c r="I315" s="6">
        <v>8788.0</v>
      </c>
      <c r="J315" s="6">
        <v>62.0</v>
      </c>
      <c r="K315" s="6">
        <v>32.0</v>
      </c>
      <c r="L315" s="6">
        <v>15.0</v>
      </c>
      <c r="M315" s="6">
        <v>0.0</v>
      </c>
      <c r="N315" s="6">
        <v>0.0</v>
      </c>
      <c r="O315" s="8">
        <v>52.0</v>
      </c>
      <c r="P315" s="6">
        <v>33.0</v>
      </c>
      <c r="Q315" s="9" t="s">
        <v>633</v>
      </c>
      <c r="R315" s="6">
        <v>51.0</v>
      </c>
      <c r="S315" s="8" t="s">
        <v>59</v>
      </c>
      <c r="T315" s="8" t="s">
        <v>65</v>
      </c>
      <c r="U315" s="6">
        <v>1247.0</v>
      </c>
      <c r="V315" s="6">
        <v>7620.0</v>
      </c>
      <c r="W315" s="6">
        <v>2394.0</v>
      </c>
      <c r="X315" s="6">
        <v>6409.0</v>
      </c>
      <c r="Y315" s="6">
        <v>1128.0</v>
      </c>
      <c r="Z315" s="6">
        <v>1279.0</v>
      </c>
      <c r="AA315" s="6">
        <v>6328.0</v>
      </c>
      <c r="AB315" s="6">
        <v>119.0</v>
      </c>
      <c r="AC315" s="6">
        <v>1527.0</v>
      </c>
      <c r="AD315" s="6">
        <v>1902.0</v>
      </c>
      <c r="AE315" s="6">
        <v>9525.0</v>
      </c>
      <c r="AF315" s="6">
        <v>121.0</v>
      </c>
      <c r="AG315" s="6">
        <v>47.0</v>
      </c>
      <c r="AH315" s="6">
        <v>53.0</v>
      </c>
      <c r="AI315" s="6">
        <v>53.0</v>
      </c>
      <c r="AJ315" s="6">
        <v>2.0</v>
      </c>
      <c r="AK315" s="6">
        <v>9.0</v>
      </c>
      <c r="AL315" s="6">
        <v>12.0</v>
      </c>
      <c r="AM315" s="6">
        <v>41.0</v>
      </c>
      <c r="AN315" s="6">
        <v>0.0</v>
      </c>
      <c r="AO315" s="6">
        <v>1.0</v>
      </c>
      <c r="AP315" s="6">
        <v>6.0</v>
      </c>
      <c r="AQ315" s="6">
        <v>22.0</v>
      </c>
      <c r="AR315" s="6">
        <v>4.0</v>
      </c>
      <c r="AS315" s="6">
        <v>10.0</v>
      </c>
      <c r="AT315" s="6">
        <v>12.0</v>
      </c>
      <c r="AU315" s="6">
        <v>29.0</v>
      </c>
      <c r="AV315" s="6">
        <v>0.0</v>
      </c>
      <c r="AW315" s="6">
        <v>1232.0</v>
      </c>
      <c r="AX315" s="6">
        <v>1217.0</v>
      </c>
      <c r="AY315" s="6">
        <v>366.0</v>
      </c>
      <c r="AZ315" s="6">
        <v>14.0</v>
      </c>
      <c r="BA315" s="6">
        <v>352.0</v>
      </c>
      <c r="BB315" s="6">
        <v>865.0</v>
      </c>
      <c r="BC315" s="7"/>
    </row>
    <row r="316">
      <c r="A316" s="3" t="s">
        <v>617</v>
      </c>
      <c r="B316" s="4" t="s">
        <v>626</v>
      </c>
      <c r="C316" s="4" t="s">
        <v>627</v>
      </c>
      <c r="D316" s="5">
        <v>46049.0</v>
      </c>
      <c r="E316" s="4"/>
      <c r="F316" s="5">
        <v>46049.0</v>
      </c>
      <c r="G316" s="4" t="s">
        <v>628</v>
      </c>
      <c r="H316" s="6">
        <v>10723.0</v>
      </c>
      <c r="I316" s="6">
        <v>7154.0</v>
      </c>
      <c r="J316" s="6">
        <v>56.0</v>
      </c>
      <c r="K316" s="7"/>
      <c r="L316" s="7"/>
      <c r="M316" s="7"/>
      <c r="N316" s="7"/>
      <c r="O316" s="8">
        <v>81.0</v>
      </c>
      <c r="P316" s="6">
        <v>62.0</v>
      </c>
      <c r="Q316" s="9" t="s">
        <v>629</v>
      </c>
      <c r="R316" s="6">
        <v>59.0</v>
      </c>
      <c r="S316" s="10"/>
      <c r="T316" s="10"/>
      <c r="U316" s="6">
        <v>7154.0</v>
      </c>
      <c r="V316" s="6">
        <v>0.0</v>
      </c>
      <c r="W316" s="6">
        <v>7137.0</v>
      </c>
      <c r="X316" s="6">
        <v>13.0</v>
      </c>
      <c r="Y316" s="6">
        <v>7137.0</v>
      </c>
      <c r="Z316" s="6">
        <v>0.0</v>
      </c>
      <c r="AA316" s="6">
        <v>0.0</v>
      </c>
      <c r="AB316" s="6">
        <v>13.0</v>
      </c>
      <c r="AC316" s="6">
        <v>10709.0</v>
      </c>
      <c r="AD316" s="6">
        <v>0.0</v>
      </c>
      <c r="AE316" s="6">
        <v>0.0</v>
      </c>
      <c r="AF316" s="6">
        <v>14.0</v>
      </c>
      <c r="AG316" s="6">
        <v>81.0</v>
      </c>
      <c r="AH316" s="6"/>
      <c r="AI316" s="6"/>
      <c r="AJ316" s="6">
        <v>2.0</v>
      </c>
      <c r="AK316" s="6">
        <v>56.0</v>
      </c>
      <c r="AL316" s="6">
        <v>0.0</v>
      </c>
      <c r="AM316" s="6">
        <v>0.0</v>
      </c>
      <c r="AN316" s="6">
        <v>0.0</v>
      </c>
      <c r="AO316" s="6">
        <v>37.0</v>
      </c>
      <c r="AP316" s="6">
        <v>0.0</v>
      </c>
      <c r="AQ316" s="6">
        <v>0.0</v>
      </c>
      <c r="AR316" s="6">
        <v>25.0</v>
      </c>
      <c r="AS316" s="6">
        <v>59.0</v>
      </c>
      <c r="AT316" s="6">
        <v>0.0</v>
      </c>
      <c r="AU316" s="6">
        <v>0.0</v>
      </c>
      <c r="AV316" s="6">
        <v>0.0</v>
      </c>
      <c r="AW316" s="6">
        <v>6.0</v>
      </c>
      <c r="AX316" s="6">
        <v>0.0</v>
      </c>
      <c r="AY316" s="6">
        <v>5.0</v>
      </c>
      <c r="AZ316" s="6">
        <v>5.0</v>
      </c>
      <c r="BA316" s="6">
        <v>0.0</v>
      </c>
      <c r="BB316" s="6">
        <v>0.0</v>
      </c>
      <c r="BC316" s="7"/>
    </row>
    <row r="317">
      <c r="A317" s="3" t="s">
        <v>617</v>
      </c>
      <c r="B317" s="4" t="s">
        <v>634</v>
      </c>
      <c r="C317" s="4" t="s">
        <v>635</v>
      </c>
      <c r="D317" s="5">
        <v>46026.0</v>
      </c>
      <c r="E317" s="4"/>
      <c r="F317" s="5">
        <v>46027.0</v>
      </c>
      <c r="G317" s="4" t="s">
        <v>620</v>
      </c>
      <c r="H317" s="6">
        <v>9850.0</v>
      </c>
      <c r="I317" s="6">
        <v>6433.0</v>
      </c>
      <c r="J317" s="6">
        <v>34.0</v>
      </c>
      <c r="K317" s="7"/>
      <c r="L317" s="7"/>
      <c r="M317" s="7"/>
      <c r="N317" s="7"/>
      <c r="O317" s="8">
        <v>37.0</v>
      </c>
      <c r="P317" s="6">
        <v>30.0</v>
      </c>
      <c r="Q317" s="9" t="s">
        <v>636</v>
      </c>
      <c r="R317" s="6">
        <v>23.0</v>
      </c>
      <c r="S317" s="8" t="s">
        <v>59</v>
      </c>
      <c r="T317" s="8" t="s">
        <v>65</v>
      </c>
      <c r="U317" s="6">
        <v>2512.0</v>
      </c>
      <c r="V317" s="6">
        <v>3916.0</v>
      </c>
      <c r="W317" s="6">
        <v>3548.0</v>
      </c>
      <c r="X317" s="6">
        <v>2834.0</v>
      </c>
      <c r="Y317" s="6">
        <v>2312.0</v>
      </c>
      <c r="Z317" s="6">
        <v>1271.0</v>
      </c>
      <c r="AA317" s="6">
        <v>2645.0</v>
      </c>
      <c r="AB317" s="6">
        <v>200.0</v>
      </c>
      <c r="AC317" s="6">
        <v>3308.0</v>
      </c>
      <c r="AD317" s="6">
        <v>2038.0</v>
      </c>
      <c r="AE317" s="6">
        <v>4283.0</v>
      </c>
      <c r="AF317" s="6">
        <v>221.0</v>
      </c>
      <c r="AG317" s="6">
        <v>33.0</v>
      </c>
      <c r="AH317" s="6">
        <v>39.0</v>
      </c>
      <c r="AI317" s="6">
        <v>43.0</v>
      </c>
      <c r="AJ317" s="6">
        <v>3.0</v>
      </c>
      <c r="AK317" s="6">
        <v>13.0</v>
      </c>
      <c r="AL317" s="6">
        <v>5.0</v>
      </c>
      <c r="AM317" s="6">
        <v>16.0</v>
      </c>
      <c r="AN317" s="6">
        <v>0.0</v>
      </c>
      <c r="AO317" s="6">
        <v>7.0</v>
      </c>
      <c r="AP317" s="6">
        <v>3.0</v>
      </c>
      <c r="AQ317" s="6">
        <v>10.0</v>
      </c>
      <c r="AR317" s="6">
        <v>10.0</v>
      </c>
      <c r="AS317" s="6">
        <v>9.0</v>
      </c>
      <c r="AT317" s="6">
        <v>6.0</v>
      </c>
      <c r="AU317" s="6">
        <v>8.0</v>
      </c>
      <c r="AV317" s="6">
        <v>0.0</v>
      </c>
      <c r="AW317" s="6">
        <v>404.0</v>
      </c>
      <c r="AX317" s="6">
        <v>13.0</v>
      </c>
      <c r="AY317" s="6">
        <v>392.0</v>
      </c>
      <c r="AZ317" s="6">
        <v>391.0</v>
      </c>
      <c r="BA317" s="6">
        <v>1.0</v>
      </c>
      <c r="BB317" s="6">
        <v>12.0</v>
      </c>
      <c r="BC317" s="7"/>
    </row>
    <row r="318">
      <c r="A318" s="3" t="s">
        <v>617</v>
      </c>
      <c r="B318" s="4" t="s">
        <v>637</v>
      </c>
      <c r="C318" s="4" t="s">
        <v>638</v>
      </c>
      <c r="D318" s="5">
        <v>46044.0</v>
      </c>
      <c r="E318" s="4"/>
      <c r="F318" s="5">
        <v>46045.0</v>
      </c>
      <c r="G318" s="4" t="s">
        <v>620</v>
      </c>
      <c r="H318" s="6">
        <v>7842.0</v>
      </c>
      <c r="I318" s="6">
        <v>5986.0</v>
      </c>
      <c r="J318" s="6">
        <v>35.0</v>
      </c>
      <c r="K318" s="6">
        <v>14.0</v>
      </c>
      <c r="L318" s="6">
        <v>7.0</v>
      </c>
      <c r="M318" s="6">
        <v>0.0</v>
      </c>
      <c r="N318" s="6">
        <v>0.0</v>
      </c>
      <c r="O318" s="8">
        <v>38.0</v>
      </c>
      <c r="P318" s="6">
        <v>16.0</v>
      </c>
      <c r="Q318" s="9" t="s">
        <v>639</v>
      </c>
      <c r="R318" s="6">
        <v>16.0</v>
      </c>
      <c r="S318" s="8" t="s">
        <v>59</v>
      </c>
      <c r="T318" s="8" t="s">
        <v>65</v>
      </c>
      <c r="U318" s="6">
        <v>142.0</v>
      </c>
      <c r="V318" s="6">
        <v>5837.0</v>
      </c>
      <c r="W318" s="6">
        <v>864.0</v>
      </c>
      <c r="X318" s="6">
        <v>5144.0</v>
      </c>
      <c r="Y318" s="6">
        <v>140.0</v>
      </c>
      <c r="Z318" s="6">
        <v>725.0</v>
      </c>
      <c r="AA318" s="6">
        <v>5144.0</v>
      </c>
      <c r="AB318" s="6">
        <v>2.0</v>
      </c>
      <c r="AC318" s="6">
        <v>163.0</v>
      </c>
      <c r="AD318" s="6">
        <v>875.0</v>
      </c>
      <c r="AE318" s="6">
        <v>6801.0</v>
      </c>
      <c r="AF318" s="6">
        <v>3.0</v>
      </c>
      <c r="AG318" s="6">
        <v>53.0</v>
      </c>
      <c r="AH318" s="6">
        <v>51.0</v>
      </c>
      <c r="AI318" s="6">
        <v>36.0</v>
      </c>
      <c r="AJ318" s="6">
        <v>8.0</v>
      </c>
      <c r="AK318" s="6">
        <v>3.0</v>
      </c>
      <c r="AL318" s="6">
        <v>2.0</v>
      </c>
      <c r="AM318" s="6">
        <v>30.0</v>
      </c>
      <c r="AN318" s="6">
        <v>0.0</v>
      </c>
      <c r="AO318" s="6">
        <v>0.0</v>
      </c>
      <c r="AP318" s="6">
        <v>3.0</v>
      </c>
      <c r="AQ318" s="6">
        <v>13.0</v>
      </c>
      <c r="AR318" s="6">
        <v>0.0</v>
      </c>
      <c r="AS318" s="6">
        <v>0.0</v>
      </c>
      <c r="AT318" s="6">
        <v>2.0</v>
      </c>
      <c r="AU318" s="6">
        <v>14.0</v>
      </c>
      <c r="AV318" s="6">
        <v>0.0</v>
      </c>
      <c r="AW318" s="6">
        <v>24.0</v>
      </c>
      <c r="AX318" s="6">
        <v>24.0</v>
      </c>
      <c r="AY318" s="6">
        <v>0.0</v>
      </c>
      <c r="AZ318" s="6">
        <v>0.0</v>
      </c>
      <c r="BA318" s="6">
        <v>0.0</v>
      </c>
      <c r="BB318" s="6">
        <v>24.0</v>
      </c>
      <c r="BC318" s="7"/>
    </row>
    <row r="319">
      <c r="A319" s="3" t="s">
        <v>617</v>
      </c>
      <c r="B319" s="4" t="s">
        <v>640</v>
      </c>
      <c r="C319" s="4" t="s">
        <v>641</v>
      </c>
      <c r="D319" s="5">
        <v>46024.0</v>
      </c>
      <c r="E319" s="4"/>
      <c r="F319" s="5">
        <v>46025.0</v>
      </c>
      <c r="G319" s="4" t="s">
        <v>642</v>
      </c>
      <c r="H319" s="6">
        <v>8551.0</v>
      </c>
      <c r="I319" s="6">
        <v>5964.0</v>
      </c>
      <c r="J319" s="6">
        <v>85.0</v>
      </c>
      <c r="K319" s="6">
        <v>52.0</v>
      </c>
      <c r="L319" s="6">
        <v>11.0</v>
      </c>
      <c r="M319" s="6">
        <v>0.0</v>
      </c>
      <c r="N319" s="6">
        <v>0.0</v>
      </c>
      <c r="O319" s="8">
        <v>71.0</v>
      </c>
      <c r="P319" s="6">
        <v>22.0</v>
      </c>
      <c r="Q319" s="9" t="s">
        <v>643</v>
      </c>
      <c r="R319" s="6">
        <v>58.0</v>
      </c>
      <c r="S319" s="8" t="s">
        <v>59</v>
      </c>
      <c r="T319" s="8" t="s">
        <v>65</v>
      </c>
      <c r="U319" s="6">
        <v>445.0</v>
      </c>
      <c r="V319" s="6">
        <v>5544.0</v>
      </c>
      <c r="W319" s="6">
        <v>1435.0</v>
      </c>
      <c r="X319" s="6">
        <v>4514.0</v>
      </c>
      <c r="Y319" s="6">
        <v>434.0</v>
      </c>
      <c r="Z319" s="6">
        <v>1017.0</v>
      </c>
      <c r="AA319" s="6">
        <v>4504.0</v>
      </c>
      <c r="AB319" s="6">
        <v>11.0</v>
      </c>
      <c r="AC319" s="6">
        <v>564.0</v>
      </c>
      <c r="AD319" s="6">
        <v>1570.0</v>
      </c>
      <c r="AE319" s="6">
        <v>6405.0</v>
      </c>
      <c r="AF319" s="6">
        <v>12.0</v>
      </c>
      <c r="AG319" s="6">
        <v>81.0</v>
      </c>
      <c r="AH319" s="6">
        <v>94.0</v>
      </c>
      <c r="AI319" s="6">
        <v>65.0</v>
      </c>
      <c r="AJ319" s="6">
        <v>5.0</v>
      </c>
      <c r="AK319" s="6">
        <v>6.0</v>
      </c>
      <c r="AL319" s="6">
        <v>28.0</v>
      </c>
      <c r="AM319" s="6">
        <v>51.0</v>
      </c>
      <c r="AN319" s="6">
        <v>0.0</v>
      </c>
      <c r="AO319" s="6">
        <v>0.0</v>
      </c>
      <c r="AP319" s="6">
        <v>7.0</v>
      </c>
      <c r="AQ319" s="6">
        <v>13.0</v>
      </c>
      <c r="AR319" s="6">
        <v>2.0</v>
      </c>
      <c r="AS319" s="6">
        <v>12.0</v>
      </c>
      <c r="AT319" s="6">
        <v>18.0</v>
      </c>
      <c r="AU319" s="6">
        <v>28.0</v>
      </c>
      <c r="AV319" s="6">
        <v>0.0</v>
      </c>
      <c r="AW319" s="6">
        <v>24.0</v>
      </c>
      <c r="AX319" s="6">
        <v>23.0</v>
      </c>
      <c r="AY319" s="6">
        <v>1.0</v>
      </c>
      <c r="AZ319" s="6">
        <v>1.0</v>
      </c>
      <c r="BA319" s="6">
        <v>0.0</v>
      </c>
      <c r="BB319" s="6">
        <v>23.0</v>
      </c>
      <c r="BC319" s="7"/>
    </row>
    <row r="320">
      <c r="A320" s="3" t="s">
        <v>617</v>
      </c>
      <c r="B320" s="4" t="s">
        <v>644</v>
      </c>
      <c r="C320" s="4" t="s">
        <v>645</v>
      </c>
      <c r="D320" s="5">
        <v>46042.0</v>
      </c>
      <c r="E320" s="4"/>
      <c r="F320" s="5">
        <v>46042.0</v>
      </c>
      <c r="G320" s="4" t="s">
        <v>646</v>
      </c>
      <c r="H320" s="6">
        <v>8104.0</v>
      </c>
      <c r="I320" s="6">
        <v>5875.0</v>
      </c>
      <c r="J320" s="6">
        <v>133.0</v>
      </c>
      <c r="K320" s="7"/>
      <c r="L320" s="7"/>
      <c r="M320" s="7"/>
      <c r="N320" s="7"/>
      <c r="O320" s="8">
        <v>53.0</v>
      </c>
      <c r="P320" s="6">
        <v>41.0</v>
      </c>
      <c r="Q320" s="9" t="s">
        <v>647</v>
      </c>
      <c r="R320" s="6">
        <v>109.0</v>
      </c>
      <c r="S320" s="10"/>
      <c r="T320" s="10"/>
      <c r="U320" s="6">
        <v>5875.0</v>
      </c>
      <c r="V320" s="6">
        <v>0.0</v>
      </c>
      <c r="W320" s="6">
        <v>5618.0</v>
      </c>
      <c r="X320" s="6">
        <v>264.0</v>
      </c>
      <c r="Y320" s="6">
        <v>5618.0</v>
      </c>
      <c r="Z320" s="6">
        <v>0.0</v>
      </c>
      <c r="AA320" s="6">
        <v>0.0</v>
      </c>
      <c r="AB320" s="6">
        <v>264.0</v>
      </c>
      <c r="AC320" s="6">
        <v>7828.0</v>
      </c>
      <c r="AD320" s="6">
        <v>0.0</v>
      </c>
      <c r="AE320" s="6">
        <v>0.0</v>
      </c>
      <c r="AF320" s="6">
        <v>276.0</v>
      </c>
      <c r="AG320" s="6">
        <v>55.0</v>
      </c>
      <c r="AH320" s="6"/>
      <c r="AI320" s="6"/>
      <c r="AJ320" s="6">
        <v>2.0</v>
      </c>
      <c r="AK320" s="6">
        <v>133.0</v>
      </c>
      <c r="AL320" s="6">
        <v>0.0</v>
      </c>
      <c r="AM320" s="6">
        <v>0.0</v>
      </c>
      <c r="AN320" s="6">
        <v>0.0</v>
      </c>
      <c r="AO320" s="6">
        <v>26.0</v>
      </c>
      <c r="AP320" s="6">
        <v>0.0</v>
      </c>
      <c r="AQ320" s="6">
        <v>0.0</v>
      </c>
      <c r="AR320" s="6">
        <v>15.0</v>
      </c>
      <c r="AS320" s="6">
        <v>109.0</v>
      </c>
      <c r="AT320" s="6">
        <v>0.0</v>
      </c>
      <c r="AU320" s="6">
        <v>0.0</v>
      </c>
      <c r="AV320" s="6">
        <v>0.0</v>
      </c>
      <c r="AW320" s="6">
        <v>681.0</v>
      </c>
      <c r="AX320" s="6">
        <v>0.0</v>
      </c>
      <c r="AY320" s="6">
        <v>679.0</v>
      </c>
      <c r="AZ320" s="6">
        <v>679.0</v>
      </c>
      <c r="BA320" s="6">
        <v>0.0</v>
      </c>
      <c r="BB320" s="6">
        <v>0.0</v>
      </c>
      <c r="BC320" s="7"/>
    </row>
    <row r="321">
      <c r="A321" s="3" t="s">
        <v>617</v>
      </c>
      <c r="B321" s="4" t="s">
        <v>648</v>
      </c>
      <c r="C321" s="4" t="s">
        <v>649</v>
      </c>
      <c r="D321" s="5">
        <v>46028.0</v>
      </c>
      <c r="E321" s="4"/>
      <c r="F321" s="5">
        <v>46029.0</v>
      </c>
      <c r="G321" s="4" t="s">
        <v>620</v>
      </c>
      <c r="H321" s="6">
        <v>7391.0</v>
      </c>
      <c r="I321" s="6">
        <v>5569.0</v>
      </c>
      <c r="J321" s="6">
        <v>25.0</v>
      </c>
      <c r="K321" s="7"/>
      <c r="L321" s="7"/>
      <c r="M321" s="7"/>
      <c r="N321" s="7"/>
      <c r="O321" s="8">
        <v>56.0</v>
      </c>
      <c r="P321" s="6">
        <v>22.0</v>
      </c>
      <c r="Q321" s="9" t="s">
        <v>650</v>
      </c>
      <c r="R321" s="6">
        <v>16.0</v>
      </c>
      <c r="S321" s="10"/>
      <c r="T321" s="10"/>
      <c r="U321" s="6">
        <v>4.0</v>
      </c>
      <c r="V321" s="6">
        <v>5561.0</v>
      </c>
      <c r="W321" s="6">
        <v>1257.0</v>
      </c>
      <c r="X321" s="6">
        <v>4305.0</v>
      </c>
      <c r="Y321" s="6">
        <v>3.0</v>
      </c>
      <c r="Z321" s="6">
        <v>1254.0</v>
      </c>
      <c r="AA321" s="6">
        <v>4305.0</v>
      </c>
      <c r="AB321" s="6">
        <v>1.0</v>
      </c>
      <c r="AC321" s="6">
        <v>3.0</v>
      </c>
      <c r="AD321" s="6">
        <v>1674.0</v>
      </c>
      <c r="AE321" s="6">
        <v>5713.0</v>
      </c>
      <c r="AF321" s="6">
        <v>1.0</v>
      </c>
      <c r="AG321" s="6">
        <v>29.0</v>
      </c>
      <c r="AH321" s="6">
        <v>53.0</v>
      </c>
      <c r="AI321" s="6">
        <v>57.0</v>
      </c>
      <c r="AJ321" s="6">
        <v>1.0</v>
      </c>
      <c r="AK321" s="6">
        <v>0.0</v>
      </c>
      <c r="AL321" s="6">
        <v>9.0</v>
      </c>
      <c r="AM321" s="6">
        <v>16.0</v>
      </c>
      <c r="AN321" s="6">
        <v>0.0</v>
      </c>
      <c r="AO321" s="6">
        <v>0.0</v>
      </c>
      <c r="AP321" s="6">
        <v>4.0</v>
      </c>
      <c r="AQ321" s="6">
        <v>18.0</v>
      </c>
      <c r="AR321" s="6">
        <v>0.0</v>
      </c>
      <c r="AS321" s="6">
        <v>0.0</v>
      </c>
      <c r="AT321" s="6">
        <v>4.0</v>
      </c>
      <c r="AU321" s="6">
        <v>12.0</v>
      </c>
      <c r="AV321" s="6">
        <v>0.0</v>
      </c>
      <c r="AW321" s="6">
        <v>8.0</v>
      </c>
      <c r="AX321" s="6">
        <v>8.0</v>
      </c>
      <c r="AY321" s="6">
        <v>1.0</v>
      </c>
      <c r="AZ321" s="6">
        <v>0.0</v>
      </c>
      <c r="BA321" s="6">
        <v>1.0</v>
      </c>
      <c r="BB321" s="6">
        <v>7.0</v>
      </c>
      <c r="BC321" s="7"/>
    </row>
    <row r="322">
      <c r="A322" s="3" t="s">
        <v>617</v>
      </c>
      <c r="B322" s="4" t="s">
        <v>651</v>
      </c>
      <c r="C322" s="4" t="s">
        <v>652</v>
      </c>
      <c r="D322" s="5">
        <v>46025.0</v>
      </c>
      <c r="E322" s="4"/>
      <c r="F322" s="5">
        <v>46026.0</v>
      </c>
      <c r="G322" s="4" t="s">
        <v>624</v>
      </c>
      <c r="H322" s="6">
        <v>7431.0</v>
      </c>
      <c r="I322" s="6">
        <v>5357.0</v>
      </c>
      <c r="J322" s="6">
        <v>25.0</v>
      </c>
      <c r="K322" s="7"/>
      <c r="L322" s="7"/>
      <c r="M322" s="7"/>
      <c r="N322" s="7"/>
      <c r="O322" s="8">
        <v>57.0</v>
      </c>
      <c r="P322" s="6">
        <v>33.0</v>
      </c>
      <c r="Q322" s="9" t="s">
        <v>653</v>
      </c>
      <c r="R322" s="6">
        <v>58.0</v>
      </c>
      <c r="S322" s="10"/>
      <c r="T322" s="10"/>
      <c r="U322" s="6">
        <v>51.0</v>
      </c>
      <c r="V322" s="6">
        <v>5297.0</v>
      </c>
      <c r="W322" s="6">
        <v>2415.0</v>
      </c>
      <c r="X322" s="6">
        <v>2886.0</v>
      </c>
      <c r="Y322" s="6">
        <v>46.0</v>
      </c>
      <c r="Z322" s="6">
        <v>2370.0</v>
      </c>
      <c r="AA322" s="6">
        <v>2883.0</v>
      </c>
      <c r="AB322" s="6">
        <v>6.0</v>
      </c>
      <c r="AC322" s="6">
        <v>117.0</v>
      </c>
      <c r="AD322" s="6">
        <v>3152.0</v>
      </c>
      <c r="AE322" s="6">
        <v>4155.0</v>
      </c>
      <c r="AF322" s="6">
        <v>7.0</v>
      </c>
      <c r="AG322" s="6">
        <v>68.0</v>
      </c>
      <c r="AH322" s="6">
        <v>52.0</v>
      </c>
      <c r="AI322" s="6">
        <v>61.0</v>
      </c>
      <c r="AJ322" s="6">
        <v>17.0</v>
      </c>
      <c r="AK322" s="6">
        <v>0.0</v>
      </c>
      <c r="AL322" s="6">
        <v>8.0</v>
      </c>
      <c r="AM322" s="6">
        <v>17.0</v>
      </c>
      <c r="AN322" s="6">
        <v>0.0</v>
      </c>
      <c r="AO322" s="6">
        <v>1.0</v>
      </c>
      <c r="AP322" s="6">
        <v>11.0</v>
      </c>
      <c r="AQ322" s="6">
        <v>21.0</v>
      </c>
      <c r="AR322" s="6">
        <v>0.0</v>
      </c>
      <c r="AS322" s="6">
        <v>1.0</v>
      </c>
      <c r="AT322" s="6">
        <v>30.0</v>
      </c>
      <c r="AU322" s="6">
        <v>27.0</v>
      </c>
      <c r="AV322" s="6">
        <v>0.0</v>
      </c>
      <c r="AW322" s="6">
        <v>6.0</v>
      </c>
      <c r="AX322" s="6">
        <v>6.0</v>
      </c>
      <c r="AY322" s="6">
        <v>4.0</v>
      </c>
      <c r="AZ322" s="6">
        <v>0.0</v>
      </c>
      <c r="BA322" s="6">
        <v>4.0</v>
      </c>
      <c r="BB322" s="6">
        <v>2.0</v>
      </c>
      <c r="BC322" s="7"/>
    </row>
    <row r="323">
      <c r="A323" s="3" t="s">
        <v>617</v>
      </c>
      <c r="B323" s="4" t="s">
        <v>654</v>
      </c>
      <c r="C323" s="4" t="s">
        <v>655</v>
      </c>
      <c r="D323" s="5">
        <v>46022.0</v>
      </c>
      <c r="E323" s="4"/>
      <c r="F323" s="5">
        <v>46023.0</v>
      </c>
      <c r="G323" s="4" t="s">
        <v>632</v>
      </c>
      <c r="H323" s="6">
        <v>8194.0</v>
      </c>
      <c r="I323" s="6">
        <v>4997.0</v>
      </c>
      <c r="J323" s="6">
        <v>114.0</v>
      </c>
      <c r="K323" s="6">
        <v>68.0</v>
      </c>
      <c r="L323" s="6">
        <v>26.0</v>
      </c>
      <c r="M323" s="6">
        <v>0.0</v>
      </c>
      <c r="N323" s="6">
        <v>0.0</v>
      </c>
      <c r="O323" s="8">
        <v>89.0</v>
      </c>
      <c r="P323" s="6">
        <v>29.0</v>
      </c>
      <c r="Q323" s="9" t="s">
        <v>656</v>
      </c>
      <c r="R323" s="6">
        <v>102.0</v>
      </c>
      <c r="S323" s="10"/>
      <c r="T323" s="10"/>
      <c r="U323" s="6">
        <v>2848.0</v>
      </c>
      <c r="V323" s="6">
        <v>2229.0</v>
      </c>
      <c r="W323" s="6">
        <v>3661.0</v>
      </c>
      <c r="X323" s="6">
        <v>1411.0</v>
      </c>
      <c r="Y323" s="6">
        <v>2837.0</v>
      </c>
      <c r="Z323" s="6">
        <v>826.0</v>
      </c>
      <c r="AA323" s="6">
        <v>1403.0</v>
      </c>
      <c r="AB323" s="6">
        <v>11.0</v>
      </c>
      <c r="AC323" s="6">
        <v>4481.0</v>
      </c>
      <c r="AD323" s="6">
        <v>1328.0</v>
      </c>
      <c r="AE323" s="6">
        <v>2373.0</v>
      </c>
      <c r="AF323" s="6">
        <v>12.0</v>
      </c>
      <c r="AG323" s="6">
        <v>84.0</v>
      </c>
      <c r="AH323" s="6">
        <v>86.0</v>
      </c>
      <c r="AI323" s="6">
        <v>96.0</v>
      </c>
      <c r="AJ323" s="6">
        <v>27.0</v>
      </c>
      <c r="AK323" s="6">
        <v>61.0</v>
      </c>
      <c r="AL323" s="6">
        <v>23.0</v>
      </c>
      <c r="AM323" s="6">
        <v>30.0</v>
      </c>
      <c r="AN323" s="6">
        <v>0.0</v>
      </c>
      <c r="AO323" s="6">
        <v>9.0</v>
      </c>
      <c r="AP323" s="6">
        <v>2.0</v>
      </c>
      <c r="AQ323" s="6">
        <v>7.0</v>
      </c>
      <c r="AR323" s="6">
        <v>11.0</v>
      </c>
      <c r="AS323" s="6">
        <v>65.0</v>
      </c>
      <c r="AT323" s="6">
        <v>15.0</v>
      </c>
      <c r="AU323" s="6">
        <v>22.0</v>
      </c>
      <c r="AV323" s="6">
        <v>0.0</v>
      </c>
      <c r="AW323" s="6">
        <v>2.0</v>
      </c>
      <c r="AX323" s="6">
        <v>1.0</v>
      </c>
      <c r="AY323" s="6">
        <v>2.0</v>
      </c>
      <c r="AZ323" s="6">
        <v>1.0</v>
      </c>
      <c r="BA323" s="6">
        <v>1.0</v>
      </c>
      <c r="BB323" s="6">
        <v>0.0</v>
      </c>
      <c r="BC323" s="7"/>
    </row>
    <row r="324">
      <c r="A324" s="3" t="s">
        <v>617</v>
      </c>
      <c r="B324" s="4" t="s">
        <v>657</v>
      </c>
      <c r="C324" s="4" t="s">
        <v>658</v>
      </c>
      <c r="D324" s="5">
        <v>46050.0</v>
      </c>
      <c r="E324" s="4"/>
      <c r="F324" s="5">
        <v>46051.0</v>
      </c>
      <c r="G324" s="4" t="s">
        <v>624</v>
      </c>
      <c r="H324" s="6">
        <v>7159.0</v>
      </c>
      <c r="I324" s="6">
        <v>4968.0</v>
      </c>
      <c r="J324" s="6">
        <v>48.0</v>
      </c>
      <c r="K324" s="7"/>
      <c r="L324" s="7"/>
      <c r="M324" s="7"/>
      <c r="N324" s="7"/>
      <c r="O324" s="8">
        <v>60.0</v>
      </c>
      <c r="P324" s="6">
        <v>41.0</v>
      </c>
      <c r="Q324" s="9" t="s">
        <v>659</v>
      </c>
      <c r="R324" s="6">
        <v>47.0</v>
      </c>
      <c r="S324" s="8" t="s">
        <v>59</v>
      </c>
      <c r="T324" s="8" t="s">
        <v>65</v>
      </c>
      <c r="U324" s="6">
        <v>793.0</v>
      </c>
      <c r="V324" s="6">
        <v>4205.0</v>
      </c>
      <c r="W324" s="6">
        <v>1903.0</v>
      </c>
      <c r="X324" s="6">
        <v>3072.0</v>
      </c>
      <c r="Y324" s="6">
        <v>783.0</v>
      </c>
      <c r="Z324" s="6">
        <v>1131.0</v>
      </c>
      <c r="AA324" s="6">
        <v>3067.0</v>
      </c>
      <c r="AB324" s="6">
        <v>10.0</v>
      </c>
      <c r="AC324" s="6">
        <v>1096.0</v>
      </c>
      <c r="AD324" s="6">
        <v>1492.0</v>
      </c>
      <c r="AE324" s="6">
        <v>4556.0</v>
      </c>
      <c r="AF324" s="6">
        <v>15.0</v>
      </c>
      <c r="AG324" s="6">
        <v>48.0</v>
      </c>
      <c r="AH324" s="6">
        <v>55.0</v>
      </c>
      <c r="AI324" s="6">
        <v>64.0</v>
      </c>
      <c r="AJ324" s="6">
        <v>7.0</v>
      </c>
      <c r="AK324" s="6">
        <v>21.0</v>
      </c>
      <c r="AL324" s="6">
        <v>13.0</v>
      </c>
      <c r="AM324" s="6">
        <v>14.0</v>
      </c>
      <c r="AN324" s="6">
        <v>0.0</v>
      </c>
      <c r="AO324" s="6">
        <v>4.0</v>
      </c>
      <c r="AP324" s="6">
        <v>12.0</v>
      </c>
      <c r="AQ324" s="6">
        <v>22.0</v>
      </c>
      <c r="AR324" s="6">
        <v>3.0</v>
      </c>
      <c r="AS324" s="6">
        <v>17.0</v>
      </c>
      <c r="AT324" s="6">
        <v>16.0</v>
      </c>
      <c r="AU324" s="6">
        <v>14.0</v>
      </c>
      <c r="AV324" s="6">
        <v>0.0</v>
      </c>
      <c r="AW324" s="6">
        <v>312.0</v>
      </c>
      <c r="AX324" s="6">
        <v>2.0</v>
      </c>
      <c r="AY324" s="6">
        <v>311.0</v>
      </c>
      <c r="AZ324" s="6">
        <v>310.0</v>
      </c>
      <c r="BA324" s="6">
        <v>1.0</v>
      </c>
      <c r="BB324" s="6">
        <v>1.0</v>
      </c>
      <c r="BC324" s="7"/>
    </row>
    <row r="325">
      <c r="A325" s="3" t="s">
        <v>617</v>
      </c>
      <c r="B325" s="4" t="s">
        <v>660</v>
      </c>
      <c r="C325" s="4" t="s">
        <v>661</v>
      </c>
      <c r="D325" s="5">
        <v>46022.0</v>
      </c>
      <c r="E325" s="4"/>
      <c r="F325" s="5">
        <v>46023.0</v>
      </c>
      <c r="G325" s="4" t="s">
        <v>632</v>
      </c>
      <c r="H325" s="6">
        <v>6073.0</v>
      </c>
      <c r="I325" s="6">
        <v>4617.0</v>
      </c>
      <c r="J325" s="6">
        <v>17.0</v>
      </c>
      <c r="K325" s="7"/>
      <c r="L325" s="7"/>
      <c r="M325" s="7"/>
      <c r="N325" s="7"/>
      <c r="O325" s="8">
        <v>32.0</v>
      </c>
      <c r="P325" s="6">
        <v>12.0</v>
      </c>
      <c r="Q325" s="9" t="s">
        <v>662</v>
      </c>
      <c r="R325" s="6">
        <v>13.0</v>
      </c>
      <c r="S325" s="10"/>
      <c r="T325" s="10"/>
      <c r="U325" s="6">
        <v>3485.0</v>
      </c>
      <c r="V325" s="6">
        <v>1136.0</v>
      </c>
      <c r="W325" s="6">
        <v>3570.0</v>
      </c>
      <c r="X325" s="6">
        <v>1026.0</v>
      </c>
      <c r="Y325" s="6">
        <v>3310.0</v>
      </c>
      <c r="Z325" s="6">
        <v>268.0</v>
      </c>
      <c r="AA325" s="6">
        <v>868.0</v>
      </c>
      <c r="AB325" s="6">
        <v>175.0</v>
      </c>
      <c r="AC325" s="6">
        <v>4301.0</v>
      </c>
      <c r="AD325" s="6">
        <v>321.0</v>
      </c>
      <c r="AE325" s="6">
        <v>1256.0</v>
      </c>
      <c r="AF325" s="6">
        <v>195.0</v>
      </c>
      <c r="AG325" s="6">
        <v>32.0</v>
      </c>
      <c r="AH325" s="6">
        <v>26.0</v>
      </c>
      <c r="AI325" s="6">
        <v>40.0</v>
      </c>
      <c r="AJ325" s="6">
        <v>4.0</v>
      </c>
      <c r="AK325" s="6">
        <v>14.0</v>
      </c>
      <c r="AL325" s="6">
        <v>1.0</v>
      </c>
      <c r="AM325" s="6">
        <v>2.0</v>
      </c>
      <c r="AN325" s="6">
        <v>0.0</v>
      </c>
      <c r="AO325" s="6">
        <v>5.0</v>
      </c>
      <c r="AP325" s="6">
        <v>0.0</v>
      </c>
      <c r="AQ325" s="6">
        <v>1.0</v>
      </c>
      <c r="AR325" s="6">
        <v>6.0</v>
      </c>
      <c r="AS325" s="6">
        <v>13.0</v>
      </c>
      <c r="AT325" s="6">
        <v>0.0</v>
      </c>
      <c r="AU325" s="6">
        <v>0.0</v>
      </c>
      <c r="AV325" s="6">
        <v>0.0</v>
      </c>
      <c r="AW325" s="6">
        <v>3.0</v>
      </c>
      <c r="AX325" s="6">
        <v>2.0</v>
      </c>
      <c r="AY325" s="6">
        <v>1.0</v>
      </c>
      <c r="AZ325" s="6">
        <v>1.0</v>
      </c>
      <c r="BA325" s="6">
        <v>0.0</v>
      </c>
      <c r="BB325" s="6">
        <v>2.0</v>
      </c>
      <c r="BC325" s="7"/>
    </row>
    <row r="326">
      <c r="A326" s="3" t="s">
        <v>617</v>
      </c>
      <c r="B326" s="4" t="s">
        <v>663</v>
      </c>
      <c r="C326" s="4" t="s">
        <v>664</v>
      </c>
      <c r="D326" s="5">
        <v>46036.0</v>
      </c>
      <c r="E326" s="4"/>
      <c r="F326" s="5">
        <v>46037.0</v>
      </c>
      <c r="G326" s="4" t="s">
        <v>167</v>
      </c>
      <c r="H326" s="6">
        <v>6013.0</v>
      </c>
      <c r="I326" s="6">
        <v>4292.0</v>
      </c>
      <c r="J326" s="6">
        <v>126.0</v>
      </c>
      <c r="K326" s="7"/>
      <c r="L326" s="7"/>
      <c r="M326" s="7"/>
      <c r="N326" s="7"/>
      <c r="O326" s="8">
        <v>72.0</v>
      </c>
      <c r="P326" s="6">
        <v>20.0</v>
      </c>
      <c r="Q326" s="9" t="s">
        <v>665</v>
      </c>
      <c r="R326" s="6">
        <v>29.0</v>
      </c>
      <c r="S326" s="10"/>
      <c r="T326" s="10"/>
      <c r="U326" s="6">
        <v>775.0</v>
      </c>
      <c r="V326" s="6">
        <v>3518.0</v>
      </c>
      <c r="W326" s="6">
        <v>2381.0</v>
      </c>
      <c r="X326" s="6">
        <v>1895.0</v>
      </c>
      <c r="Y326" s="6">
        <v>748.0</v>
      </c>
      <c r="Z326" s="6">
        <v>1648.0</v>
      </c>
      <c r="AA326" s="6">
        <v>1870.0</v>
      </c>
      <c r="AB326" s="6">
        <v>27.0</v>
      </c>
      <c r="AC326" s="6">
        <v>1011.0</v>
      </c>
      <c r="AD326" s="6">
        <v>2235.0</v>
      </c>
      <c r="AE326" s="6">
        <v>2738.0</v>
      </c>
      <c r="AF326" s="6">
        <v>29.0</v>
      </c>
      <c r="AG326" s="6">
        <v>56.0</v>
      </c>
      <c r="AH326" s="6">
        <v>72.0</v>
      </c>
      <c r="AI326" s="6">
        <v>80.0</v>
      </c>
      <c r="AJ326" s="6">
        <v>2.0</v>
      </c>
      <c r="AK326" s="6">
        <v>29.0</v>
      </c>
      <c r="AL326" s="6">
        <v>49.0</v>
      </c>
      <c r="AM326" s="6">
        <v>48.0</v>
      </c>
      <c r="AN326" s="6">
        <v>0.0</v>
      </c>
      <c r="AO326" s="6">
        <v>3.0</v>
      </c>
      <c r="AP326" s="6">
        <v>6.0</v>
      </c>
      <c r="AQ326" s="6">
        <v>11.0</v>
      </c>
      <c r="AR326" s="6">
        <v>0.0</v>
      </c>
      <c r="AS326" s="6">
        <v>4.0</v>
      </c>
      <c r="AT326" s="6">
        <v>18.0</v>
      </c>
      <c r="AU326" s="6">
        <v>7.0</v>
      </c>
      <c r="AV326" s="6">
        <v>0.0</v>
      </c>
      <c r="AW326" s="6">
        <v>498.0</v>
      </c>
      <c r="AX326" s="6">
        <v>6.0</v>
      </c>
      <c r="AY326" s="6">
        <v>495.0</v>
      </c>
      <c r="AZ326" s="6">
        <v>492.0</v>
      </c>
      <c r="BA326" s="6">
        <v>3.0</v>
      </c>
      <c r="BB326" s="6">
        <v>3.0</v>
      </c>
      <c r="BC326" s="7"/>
    </row>
    <row r="327">
      <c r="A327" s="3" t="s">
        <v>617</v>
      </c>
      <c r="B327" s="4" t="s">
        <v>648</v>
      </c>
      <c r="C327" s="4" t="s">
        <v>649</v>
      </c>
      <c r="D327" s="5">
        <v>46028.0</v>
      </c>
      <c r="E327" s="4"/>
      <c r="F327" s="5">
        <v>46028.0</v>
      </c>
      <c r="G327" s="4" t="s">
        <v>620</v>
      </c>
      <c r="H327" s="6">
        <v>5588.0</v>
      </c>
      <c r="I327" s="6">
        <v>4203.0</v>
      </c>
      <c r="J327" s="6">
        <v>22.0</v>
      </c>
      <c r="K327" s="7"/>
      <c r="L327" s="7"/>
      <c r="M327" s="7"/>
      <c r="N327" s="7"/>
      <c r="O327" s="8">
        <v>56.0</v>
      </c>
      <c r="P327" s="6">
        <v>10.0</v>
      </c>
      <c r="Q327" s="9" t="s">
        <v>650</v>
      </c>
      <c r="R327" s="6">
        <v>5.0</v>
      </c>
      <c r="S327" s="8" t="s">
        <v>59</v>
      </c>
      <c r="T327" s="8" t="s">
        <v>60</v>
      </c>
      <c r="U327" s="6">
        <v>57.0</v>
      </c>
      <c r="V327" s="6">
        <v>4137.0</v>
      </c>
      <c r="W327" s="6">
        <v>793.0</v>
      </c>
      <c r="X327" s="6">
        <v>3392.0</v>
      </c>
      <c r="Y327" s="6">
        <v>49.0</v>
      </c>
      <c r="Z327" s="6">
        <v>745.0</v>
      </c>
      <c r="AA327" s="6">
        <v>3385.0</v>
      </c>
      <c r="AB327" s="6">
        <v>8.0</v>
      </c>
      <c r="AC327" s="6">
        <v>73.0</v>
      </c>
      <c r="AD327" s="6">
        <v>972.0</v>
      </c>
      <c r="AE327" s="6">
        <v>4534.0</v>
      </c>
      <c r="AF327" s="6">
        <v>9.0</v>
      </c>
      <c r="AG327" s="6">
        <v>67.0</v>
      </c>
      <c r="AH327" s="6">
        <v>53.0</v>
      </c>
      <c r="AI327" s="6">
        <v>58.0</v>
      </c>
      <c r="AJ327" s="6">
        <v>2.0</v>
      </c>
      <c r="AK327" s="6">
        <v>5.0</v>
      </c>
      <c r="AL327" s="6">
        <v>5.0</v>
      </c>
      <c r="AM327" s="6">
        <v>12.0</v>
      </c>
      <c r="AN327" s="6">
        <v>0.0</v>
      </c>
      <c r="AO327" s="6">
        <v>0.0</v>
      </c>
      <c r="AP327" s="6">
        <v>2.0</v>
      </c>
      <c r="AQ327" s="6">
        <v>8.0</v>
      </c>
      <c r="AR327" s="6">
        <v>0.0</v>
      </c>
      <c r="AS327" s="6">
        <v>1.0</v>
      </c>
      <c r="AT327" s="6">
        <v>0.0</v>
      </c>
      <c r="AU327" s="6">
        <v>4.0</v>
      </c>
      <c r="AV327" s="6">
        <v>0.0</v>
      </c>
      <c r="AW327" s="6">
        <v>6.0</v>
      </c>
      <c r="AX327" s="6">
        <v>6.0</v>
      </c>
      <c r="AY327" s="6">
        <v>1.0</v>
      </c>
      <c r="AZ327" s="6">
        <v>0.0</v>
      </c>
      <c r="BA327" s="6">
        <v>1.0</v>
      </c>
      <c r="BB327" s="6">
        <v>5.0</v>
      </c>
      <c r="BC327" s="7"/>
    </row>
    <row r="328">
      <c r="A328" s="3" t="s">
        <v>617</v>
      </c>
      <c r="B328" s="4" t="s">
        <v>666</v>
      </c>
      <c r="C328" s="4" t="s">
        <v>667</v>
      </c>
      <c r="D328" s="5">
        <v>46030.0</v>
      </c>
      <c r="E328" s="4"/>
      <c r="F328" s="5">
        <v>46030.0</v>
      </c>
      <c r="G328" s="4" t="s">
        <v>624</v>
      </c>
      <c r="H328" s="6">
        <v>4944.0</v>
      </c>
      <c r="I328" s="6">
        <v>3609.0</v>
      </c>
      <c r="J328" s="6">
        <v>32.0</v>
      </c>
      <c r="K328" s="7"/>
      <c r="L328" s="7"/>
      <c r="M328" s="7"/>
      <c r="N328" s="7"/>
      <c r="O328" s="8">
        <v>37.0</v>
      </c>
      <c r="P328" s="6">
        <v>27.0</v>
      </c>
      <c r="Q328" s="9" t="s">
        <v>668</v>
      </c>
      <c r="R328" s="6">
        <v>30.0</v>
      </c>
      <c r="S328" s="8" t="s">
        <v>59</v>
      </c>
      <c r="T328" s="8" t="s">
        <v>65</v>
      </c>
      <c r="U328" s="6">
        <v>656.0</v>
      </c>
      <c r="V328" s="6">
        <v>2958.0</v>
      </c>
      <c r="W328" s="6">
        <v>1677.0</v>
      </c>
      <c r="X328" s="6">
        <v>1932.0</v>
      </c>
      <c r="Y328" s="6">
        <v>618.0</v>
      </c>
      <c r="Z328" s="6">
        <v>1064.0</v>
      </c>
      <c r="AA328" s="6">
        <v>1894.0</v>
      </c>
      <c r="AB328" s="6">
        <v>38.0</v>
      </c>
      <c r="AC328" s="6">
        <v>799.0</v>
      </c>
      <c r="AD328" s="6">
        <v>1442.0</v>
      </c>
      <c r="AE328" s="6">
        <v>2663.0</v>
      </c>
      <c r="AF328" s="6">
        <v>40.0</v>
      </c>
      <c r="AG328" s="6">
        <v>36.0</v>
      </c>
      <c r="AH328" s="6">
        <v>34.0</v>
      </c>
      <c r="AI328" s="6">
        <v>40.0</v>
      </c>
      <c r="AJ328" s="6">
        <v>1.0</v>
      </c>
      <c r="AK328" s="6">
        <v>5.0</v>
      </c>
      <c r="AL328" s="6">
        <v>13.0</v>
      </c>
      <c r="AM328" s="6">
        <v>14.0</v>
      </c>
      <c r="AN328" s="6">
        <v>0.0</v>
      </c>
      <c r="AO328" s="6">
        <v>3.0</v>
      </c>
      <c r="AP328" s="6">
        <v>14.0</v>
      </c>
      <c r="AQ328" s="6">
        <v>8.0</v>
      </c>
      <c r="AR328" s="6">
        <v>2.0</v>
      </c>
      <c r="AS328" s="6">
        <v>5.0</v>
      </c>
      <c r="AT328" s="6">
        <v>16.0</v>
      </c>
      <c r="AU328" s="6">
        <v>9.0</v>
      </c>
      <c r="AV328" s="6">
        <v>0.0</v>
      </c>
      <c r="AW328" s="6">
        <v>1437.0</v>
      </c>
      <c r="AX328" s="6">
        <v>1367.0</v>
      </c>
      <c r="AY328" s="6">
        <v>524.0</v>
      </c>
      <c r="AZ328" s="6">
        <v>70.0</v>
      </c>
      <c r="BA328" s="6">
        <v>454.0</v>
      </c>
      <c r="BB328" s="6">
        <v>913.0</v>
      </c>
      <c r="BC328" s="7"/>
    </row>
    <row r="329">
      <c r="A329" s="3" t="s">
        <v>617</v>
      </c>
      <c r="B329" s="4" t="s">
        <v>669</v>
      </c>
      <c r="C329" s="4" t="s">
        <v>670</v>
      </c>
      <c r="D329" s="5">
        <v>46040.0</v>
      </c>
      <c r="E329" s="4"/>
      <c r="F329" s="5">
        <v>46040.0</v>
      </c>
      <c r="G329" s="4" t="s">
        <v>628</v>
      </c>
      <c r="H329" s="6">
        <v>4566.0</v>
      </c>
      <c r="I329" s="6">
        <v>3601.0</v>
      </c>
      <c r="J329" s="6">
        <v>21.0</v>
      </c>
      <c r="K329" s="7"/>
      <c r="L329" s="7"/>
      <c r="M329" s="7"/>
      <c r="N329" s="7"/>
      <c r="O329" s="8">
        <v>44.0</v>
      </c>
      <c r="P329" s="6">
        <v>11.0</v>
      </c>
      <c r="Q329" s="9" t="s">
        <v>671</v>
      </c>
      <c r="R329" s="6">
        <v>37.0</v>
      </c>
      <c r="S329" s="10"/>
      <c r="T329" s="10"/>
      <c r="U329" s="6">
        <v>3601.0</v>
      </c>
      <c r="V329" s="6">
        <v>0.0</v>
      </c>
      <c r="W329" s="6">
        <v>2942.0</v>
      </c>
      <c r="X329" s="6">
        <v>659.0</v>
      </c>
      <c r="Y329" s="6">
        <v>2942.0</v>
      </c>
      <c r="Z329" s="6">
        <v>0.0</v>
      </c>
      <c r="AA329" s="6">
        <v>0.0</v>
      </c>
      <c r="AB329" s="6">
        <v>659.0</v>
      </c>
      <c r="AC329" s="6">
        <v>3853.0</v>
      </c>
      <c r="AD329" s="6">
        <v>0.0</v>
      </c>
      <c r="AE329" s="6">
        <v>0.0</v>
      </c>
      <c r="AF329" s="6">
        <v>713.0</v>
      </c>
      <c r="AG329" s="6">
        <v>53.0</v>
      </c>
      <c r="AH329" s="6"/>
      <c r="AI329" s="6"/>
      <c r="AJ329" s="6">
        <v>1.0</v>
      </c>
      <c r="AK329" s="6">
        <v>21.0</v>
      </c>
      <c r="AL329" s="6">
        <v>0.0</v>
      </c>
      <c r="AM329" s="6">
        <v>0.0</v>
      </c>
      <c r="AN329" s="6">
        <v>0.0</v>
      </c>
      <c r="AO329" s="6">
        <v>9.0</v>
      </c>
      <c r="AP329" s="6">
        <v>0.0</v>
      </c>
      <c r="AQ329" s="6">
        <v>0.0</v>
      </c>
      <c r="AR329" s="6">
        <v>2.0</v>
      </c>
      <c r="AS329" s="6">
        <v>37.0</v>
      </c>
      <c r="AT329" s="6">
        <v>0.0</v>
      </c>
      <c r="AU329" s="6">
        <v>0.0</v>
      </c>
      <c r="AV329" s="6">
        <v>0.0</v>
      </c>
      <c r="AW329" s="6">
        <v>1.0</v>
      </c>
      <c r="AX329" s="6">
        <v>0.0</v>
      </c>
      <c r="AY329" s="6">
        <v>1.0</v>
      </c>
      <c r="AZ329" s="6">
        <v>1.0</v>
      </c>
      <c r="BA329" s="6">
        <v>0.0</v>
      </c>
      <c r="BB329" s="6">
        <v>0.0</v>
      </c>
      <c r="BC329" s="7"/>
    </row>
    <row r="330">
      <c r="A330" s="3" t="s">
        <v>617</v>
      </c>
      <c r="B330" s="4" t="s">
        <v>672</v>
      </c>
      <c r="C330" s="4" t="s">
        <v>673</v>
      </c>
      <c r="D330" s="5">
        <v>46033.0</v>
      </c>
      <c r="E330" s="4"/>
      <c r="F330" s="5">
        <v>46033.0</v>
      </c>
      <c r="G330" s="4" t="s">
        <v>632</v>
      </c>
      <c r="H330" s="6">
        <v>4576.0</v>
      </c>
      <c r="I330" s="6">
        <v>3563.0</v>
      </c>
      <c r="J330" s="6">
        <v>27.0</v>
      </c>
      <c r="K330" s="6">
        <v>13.0</v>
      </c>
      <c r="L330" s="6">
        <v>10.0</v>
      </c>
      <c r="M330" s="6">
        <v>0.0</v>
      </c>
      <c r="N330" s="6">
        <v>0.0</v>
      </c>
      <c r="O330" s="8">
        <v>39.0</v>
      </c>
      <c r="P330" s="6">
        <v>21.0</v>
      </c>
      <c r="Q330" s="9" t="s">
        <v>674</v>
      </c>
      <c r="R330" s="6">
        <v>13.0</v>
      </c>
      <c r="S330" s="10"/>
      <c r="T330" s="10"/>
      <c r="U330" s="6">
        <v>3563.0</v>
      </c>
      <c r="V330" s="6">
        <v>0.0</v>
      </c>
      <c r="W330" s="6">
        <v>3316.0</v>
      </c>
      <c r="X330" s="6">
        <v>248.0</v>
      </c>
      <c r="Y330" s="6">
        <v>3316.0</v>
      </c>
      <c r="Z330" s="6">
        <v>0.0</v>
      </c>
      <c r="AA330" s="6">
        <v>0.0</v>
      </c>
      <c r="AB330" s="6">
        <v>248.0</v>
      </c>
      <c r="AC330" s="6">
        <v>4317.0</v>
      </c>
      <c r="AD330" s="6">
        <v>0.0</v>
      </c>
      <c r="AE330" s="6">
        <v>0.0</v>
      </c>
      <c r="AF330" s="6">
        <v>259.0</v>
      </c>
      <c r="AG330" s="6">
        <v>41.0</v>
      </c>
      <c r="AH330" s="6"/>
      <c r="AI330" s="6"/>
      <c r="AJ330" s="6">
        <v>2.0</v>
      </c>
      <c r="AK330" s="6">
        <v>27.0</v>
      </c>
      <c r="AL330" s="6">
        <v>0.0</v>
      </c>
      <c r="AM330" s="6">
        <v>0.0</v>
      </c>
      <c r="AN330" s="6">
        <v>0.0</v>
      </c>
      <c r="AO330" s="6">
        <v>12.0</v>
      </c>
      <c r="AP330" s="6">
        <v>0.0</v>
      </c>
      <c r="AQ330" s="6">
        <v>0.0</v>
      </c>
      <c r="AR330" s="6">
        <v>9.0</v>
      </c>
      <c r="AS330" s="6">
        <v>13.0</v>
      </c>
      <c r="AT330" s="6">
        <v>0.0</v>
      </c>
      <c r="AU330" s="6">
        <v>0.0</v>
      </c>
      <c r="AV330" s="6">
        <v>0.0</v>
      </c>
      <c r="AW330" s="6">
        <v>7.0</v>
      </c>
      <c r="AX330" s="6">
        <v>0.0</v>
      </c>
      <c r="AY330" s="6">
        <v>5.0</v>
      </c>
      <c r="AZ330" s="6">
        <v>5.0</v>
      </c>
      <c r="BA330" s="6">
        <v>0.0</v>
      </c>
      <c r="BB330" s="6">
        <v>0.0</v>
      </c>
      <c r="BC330" s="7"/>
    </row>
    <row r="331">
      <c r="A331" s="3" t="s">
        <v>617</v>
      </c>
      <c r="B331" s="4" t="s">
        <v>675</v>
      </c>
      <c r="C331" s="4" t="s">
        <v>676</v>
      </c>
      <c r="D331" s="5">
        <v>46029.0</v>
      </c>
      <c r="E331" s="4"/>
      <c r="F331" s="5">
        <v>46032.0</v>
      </c>
      <c r="G331" s="4" t="s">
        <v>620</v>
      </c>
      <c r="H331" s="6">
        <v>4782.0</v>
      </c>
      <c r="I331" s="6">
        <v>3495.0</v>
      </c>
      <c r="J331" s="6">
        <v>33.0</v>
      </c>
      <c r="K331" s="7"/>
      <c r="L331" s="7"/>
      <c r="M331" s="7"/>
      <c r="N331" s="7"/>
      <c r="O331" s="8">
        <v>40.0</v>
      </c>
      <c r="P331" s="6">
        <v>8.0</v>
      </c>
      <c r="Q331" s="9" t="s">
        <v>677</v>
      </c>
      <c r="R331" s="6">
        <v>6.0</v>
      </c>
      <c r="S331" s="8" t="s">
        <v>59</v>
      </c>
      <c r="T331" s="8" t="s">
        <v>65</v>
      </c>
      <c r="U331" s="6">
        <v>45.0</v>
      </c>
      <c r="V331" s="6">
        <v>3451.0</v>
      </c>
      <c r="W331" s="6">
        <v>1388.0</v>
      </c>
      <c r="X331" s="6">
        <v>2107.0</v>
      </c>
      <c r="Y331" s="6">
        <v>45.0</v>
      </c>
      <c r="Z331" s="6">
        <v>1344.0</v>
      </c>
      <c r="AA331" s="6">
        <v>2107.0</v>
      </c>
      <c r="AB331" s="6">
        <v>0.0</v>
      </c>
      <c r="AC331" s="6">
        <v>50.0</v>
      </c>
      <c r="AD331" s="6">
        <v>1804.0</v>
      </c>
      <c r="AE331" s="6">
        <v>2928.0</v>
      </c>
      <c r="AF331" s="6">
        <v>0.0</v>
      </c>
      <c r="AG331" s="6">
        <v>27.0</v>
      </c>
      <c r="AH331" s="6">
        <v>36.0</v>
      </c>
      <c r="AI331" s="6">
        <v>42.0</v>
      </c>
      <c r="AJ331" s="6"/>
      <c r="AK331" s="6">
        <v>0.0</v>
      </c>
      <c r="AL331" s="6">
        <v>14.0</v>
      </c>
      <c r="AM331" s="6">
        <v>19.0</v>
      </c>
      <c r="AN331" s="6">
        <v>0.0</v>
      </c>
      <c r="AO331" s="6">
        <v>0.0</v>
      </c>
      <c r="AP331" s="6">
        <v>3.0</v>
      </c>
      <c r="AQ331" s="6">
        <v>5.0</v>
      </c>
      <c r="AR331" s="6">
        <v>0.0</v>
      </c>
      <c r="AS331" s="6">
        <v>0.0</v>
      </c>
      <c r="AT331" s="6">
        <v>2.0</v>
      </c>
      <c r="AU331" s="6">
        <v>4.0</v>
      </c>
      <c r="AV331" s="6">
        <v>0.0</v>
      </c>
      <c r="AW331" s="6">
        <v>6.0</v>
      </c>
      <c r="AX331" s="6">
        <v>6.0</v>
      </c>
      <c r="AY331" s="6">
        <v>3.0</v>
      </c>
      <c r="AZ331" s="6">
        <v>0.0</v>
      </c>
      <c r="BA331" s="6">
        <v>3.0</v>
      </c>
      <c r="BB331" s="6">
        <v>3.0</v>
      </c>
      <c r="BC331" s="7"/>
    </row>
    <row r="332">
      <c r="A332" s="3" t="s">
        <v>617</v>
      </c>
      <c r="B332" s="4" t="s">
        <v>678</v>
      </c>
      <c r="C332" s="4" t="s">
        <v>679</v>
      </c>
      <c r="D332" s="5">
        <v>46039.0</v>
      </c>
      <c r="E332" s="4"/>
      <c r="F332" s="5">
        <v>46040.0</v>
      </c>
      <c r="G332" s="4" t="s">
        <v>680</v>
      </c>
      <c r="H332" s="6">
        <v>4501.0</v>
      </c>
      <c r="I332" s="6">
        <v>3182.0</v>
      </c>
      <c r="J332" s="6">
        <v>63.0</v>
      </c>
      <c r="K332" s="6">
        <v>46.0</v>
      </c>
      <c r="L332" s="6">
        <v>8.0</v>
      </c>
      <c r="M332" s="6">
        <v>0.0</v>
      </c>
      <c r="N332" s="6">
        <v>0.0</v>
      </c>
      <c r="O332" s="8">
        <v>92.0</v>
      </c>
      <c r="P332" s="6">
        <v>11.0</v>
      </c>
      <c r="Q332" s="9" t="s">
        <v>681</v>
      </c>
      <c r="R332" s="6">
        <v>25.0</v>
      </c>
      <c r="S332" s="10"/>
      <c r="T332" s="10"/>
      <c r="U332" s="6">
        <v>323.0</v>
      </c>
      <c r="V332" s="6">
        <v>2873.0</v>
      </c>
      <c r="W332" s="6">
        <v>1523.0</v>
      </c>
      <c r="X332" s="6">
        <v>1659.0</v>
      </c>
      <c r="Y332" s="6">
        <v>305.0</v>
      </c>
      <c r="Z332" s="6">
        <v>1230.0</v>
      </c>
      <c r="AA332" s="6">
        <v>1643.0</v>
      </c>
      <c r="AB332" s="6">
        <v>18.0</v>
      </c>
      <c r="AC332" s="6">
        <v>393.0</v>
      </c>
      <c r="AD332" s="6">
        <v>1739.0</v>
      </c>
      <c r="AE332" s="6">
        <v>2351.0</v>
      </c>
      <c r="AF332" s="6">
        <v>18.0</v>
      </c>
      <c r="AG332" s="6">
        <v>80.0</v>
      </c>
      <c r="AH332" s="6">
        <v>87.0</v>
      </c>
      <c r="AI332" s="6">
        <v>97.0</v>
      </c>
      <c r="AJ332" s="6">
        <v>1.0</v>
      </c>
      <c r="AK332" s="6">
        <v>6.0</v>
      </c>
      <c r="AL332" s="6">
        <v>45.0</v>
      </c>
      <c r="AM332" s="6">
        <v>12.0</v>
      </c>
      <c r="AN332" s="6">
        <v>0.0</v>
      </c>
      <c r="AO332" s="6">
        <v>1.0</v>
      </c>
      <c r="AP332" s="6">
        <v>6.0</v>
      </c>
      <c r="AQ332" s="6">
        <v>3.0</v>
      </c>
      <c r="AR332" s="6">
        <v>1.0</v>
      </c>
      <c r="AS332" s="6">
        <v>4.0</v>
      </c>
      <c r="AT332" s="6">
        <v>11.0</v>
      </c>
      <c r="AU332" s="6">
        <v>10.0</v>
      </c>
      <c r="AV332" s="6">
        <v>0.0</v>
      </c>
      <c r="AW332" s="6">
        <v>2.0</v>
      </c>
      <c r="AX332" s="6">
        <v>2.0</v>
      </c>
      <c r="AY332" s="6">
        <v>1.0</v>
      </c>
      <c r="AZ332" s="6">
        <v>0.0</v>
      </c>
      <c r="BA332" s="6">
        <v>1.0</v>
      </c>
      <c r="BB332" s="6">
        <v>1.0</v>
      </c>
      <c r="BC332" s="7"/>
    </row>
    <row r="333">
      <c r="A333" s="3" t="s">
        <v>617</v>
      </c>
      <c r="B333" s="4" t="s">
        <v>682</v>
      </c>
      <c r="C333" s="4" t="s">
        <v>683</v>
      </c>
      <c r="D333" s="5">
        <v>46033.0</v>
      </c>
      <c r="E333" s="4"/>
      <c r="F333" s="5">
        <v>46033.0</v>
      </c>
      <c r="G333" s="4" t="s">
        <v>684</v>
      </c>
      <c r="H333" s="6">
        <v>4043.0</v>
      </c>
      <c r="I333" s="6">
        <v>3181.0</v>
      </c>
      <c r="J333" s="6">
        <v>86.0</v>
      </c>
      <c r="K333" s="6">
        <v>60.0</v>
      </c>
      <c r="L333" s="6">
        <v>13.0</v>
      </c>
      <c r="M333" s="6">
        <v>0.0</v>
      </c>
      <c r="N333" s="6">
        <v>0.0</v>
      </c>
      <c r="O333" s="8">
        <v>40.0</v>
      </c>
      <c r="P333" s="6">
        <v>13.0</v>
      </c>
      <c r="Q333" s="9" t="s">
        <v>685</v>
      </c>
      <c r="R333" s="6">
        <v>25.0</v>
      </c>
      <c r="S333" s="8" t="s">
        <v>59</v>
      </c>
      <c r="T333" s="8" t="s">
        <v>65</v>
      </c>
      <c r="U333" s="6">
        <v>2993.0</v>
      </c>
      <c r="V333" s="6">
        <v>191.0</v>
      </c>
      <c r="W333" s="6">
        <v>2831.0</v>
      </c>
      <c r="X333" s="6">
        <v>350.0</v>
      </c>
      <c r="Y333" s="6">
        <v>2752.0</v>
      </c>
      <c r="Z333" s="6">
        <v>81.0</v>
      </c>
      <c r="AA333" s="6">
        <v>110.0</v>
      </c>
      <c r="AB333" s="6">
        <v>241.0</v>
      </c>
      <c r="AC333" s="6">
        <v>3552.0</v>
      </c>
      <c r="AD333" s="6">
        <v>99.0</v>
      </c>
      <c r="AE333" s="6">
        <v>133.0</v>
      </c>
      <c r="AF333" s="6">
        <v>259.0</v>
      </c>
      <c r="AG333" s="6">
        <v>43.0</v>
      </c>
      <c r="AH333" s="6">
        <v>49.0</v>
      </c>
      <c r="AI333" s="6">
        <v>48.0</v>
      </c>
      <c r="AJ333" s="6">
        <v>1.0</v>
      </c>
      <c r="AK333" s="6">
        <v>82.0</v>
      </c>
      <c r="AL333" s="6">
        <v>3.0</v>
      </c>
      <c r="AM333" s="6">
        <v>1.0</v>
      </c>
      <c r="AN333" s="6">
        <v>0.0</v>
      </c>
      <c r="AO333" s="6">
        <v>3.0</v>
      </c>
      <c r="AP333" s="6">
        <v>1.0</v>
      </c>
      <c r="AQ333" s="6">
        <v>2.0</v>
      </c>
      <c r="AR333" s="6">
        <v>7.0</v>
      </c>
      <c r="AS333" s="6">
        <v>24.0</v>
      </c>
      <c r="AT333" s="6">
        <v>0.0</v>
      </c>
      <c r="AU333" s="6">
        <v>1.0</v>
      </c>
      <c r="AV333" s="6">
        <v>0.0</v>
      </c>
      <c r="AW333" s="6"/>
      <c r="AX333" s="6"/>
      <c r="AY333" s="6"/>
      <c r="AZ333" s="6"/>
      <c r="BA333" s="6"/>
      <c r="BB333" s="6"/>
      <c r="BC333" s="7"/>
    </row>
    <row r="334">
      <c r="A334" s="3" t="s">
        <v>617</v>
      </c>
      <c r="B334" s="4" t="s">
        <v>686</v>
      </c>
      <c r="C334" s="4" t="s">
        <v>687</v>
      </c>
      <c r="D334" s="5">
        <v>46034.0</v>
      </c>
      <c r="E334" s="4"/>
      <c r="F334" s="5">
        <v>46035.0</v>
      </c>
      <c r="G334" s="4" t="s">
        <v>632</v>
      </c>
      <c r="H334" s="6">
        <v>4375.0</v>
      </c>
      <c r="I334" s="6">
        <v>3038.0</v>
      </c>
      <c r="J334" s="6">
        <v>61.0</v>
      </c>
      <c r="K334" s="6">
        <v>43.0</v>
      </c>
      <c r="L334" s="6">
        <v>8.0</v>
      </c>
      <c r="M334" s="6">
        <v>0.0</v>
      </c>
      <c r="N334" s="6">
        <v>0.0</v>
      </c>
      <c r="O334" s="8">
        <v>69.0</v>
      </c>
      <c r="P334" s="6">
        <v>7.0</v>
      </c>
      <c r="Q334" s="9" t="s">
        <v>688</v>
      </c>
      <c r="R334" s="6">
        <v>42.0</v>
      </c>
      <c r="S334" s="8" t="s">
        <v>59</v>
      </c>
      <c r="T334" s="8" t="s">
        <v>65</v>
      </c>
      <c r="U334" s="6">
        <v>965.0</v>
      </c>
      <c r="V334" s="6">
        <v>2082.0</v>
      </c>
      <c r="W334" s="6">
        <v>1643.0</v>
      </c>
      <c r="X334" s="6">
        <v>1395.0</v>
      </c>
      <c r="Y334" s="6">
        <v>951.0</v>
      </c>
      <c r="Z334" s="6">
        <v>701.0</v>
      </c>
      <c r="AA334" s="6">
        <v>1381.0</v>
      </c>
      <c r="AB334" s="6">
        <v>14.0</v>
      </c>
      <c r="AC334" s="6">
        <v>1314.0</v>
      </c>
      <c r="AD334" s="6">
        <v>1022.0</v>
      </c>
      <c r="AE334" s="6">
        <v>2025.0</v>
      </c>
      <c r="AF334" s="6">
        <v>14.0</v>
      </c>
      <c r="AG334" s="6">
        <v>53.0</v>
      </c>
      <c r="AH334" s="6">
        <v>71.0</v>
      </c>
      <c r="AI334" s="6">
        <v>78.0</v>
      </c>
      <c r="AJ334" s="6">
        <v>2.0</v>
      </c>
      <c r="AK334" s="6">
        <v>19.0</v>
      </c>
      <c r="AL334" s="6">
        <v>17.0</v>
      </c>
      <c r="AM334" s="6">
        <v>25.0</v>
      </c>
      <c r="AN334" s="6">
        <v>0.0</v>
      </c>
      <c r="AO334" s="6">
        <v>2.0</v>
      </c>
      <c r="AP334" s="6">
        <v>2.0</v>
      </c>
      <c r="AQ334" s="6">
        <v>1.0</v>
      </c>
      <c r="AR334" s="6">
        <v>2.0</v>
      </c>
      <c r="AS334" s="6">
        <v>20.0</v>
      </c>
      <c r="AT334" s="6">
        <v>9.0</v>
      </c>
      <c r="AU334" s="6">
        <v>13.0</v>
      </c>
      <c r="AV334" s="6">
        <v>0.0</v>
      </c>
      <c r="AW334" s="6">
        <v>350.0</v>
      </c>
      <c r="AX334" s="6">
        <v>6.0</v>
      </c>
      <c r="AY334" s="6">
        <v>348.0</v>
      </c>
      <c r="AZ334" s="6">
        <v>344.0</v>
      </c>
      <c r="BA334" s="6">
        <v>4.0</v>
      </c>
      <c r="BB334" s="6">
        <v>2.0</v>
      </c>
      <c r="BC334" s="7"/>
    </row>
    <row r="335">
      <c r="A335" s="3" t="s">
        <v>617</v>
      </c>
      <c r="B335" s="4" t="s">
        <v>689</v>
      </c>
      <c r="C335" s="4" t="s">
        <v>690</v>
      </c>
      <c r="D335" s="5">
        <v>46031.0</v>
      </c>
      <c r="E335" s="4"/>
      <c r="F335" s="5">
        <v>46033.0</v>
      </c>
      <c r="G335" s="4" t="s">
        <v>642</v>
      </c>
      <c r="H335" s="6">
        <v>4030.0</v>
      </c>
      <c r="I335" s="6">
        <v>3009.0</v>
      </c>
      <c r="J335" s="6">
        <v>20.0</v>
      </c>
      <c r="K335" s="7"/>
      <c r="L335" s="7"/>
      <c r="M335" s="7"/>
      <c r="N335" s="7"/>
      <c r="O335" s="8">
        <v>43.0</v>
      </c>
      <c r="P335" s="6">
        <v>4.0</v>
      </c>
      <c r="Q335" s="9" t="s">
        <v>691</v>
      </c>
      <c r="R335" s="6">
        <v>10.0</v>
      </c>
      <c r="S335" s="8" t="s">
        <v>59</v>
      </c>
      <c r="T335" s="8" t="s">
        <v>65</v>
      </c>
      <c r="U335" s="6">
        <v>124.0</v>
      </c>
      <c r="V335" s="6">
        <v>2886.0</v>
      </c>
      <c r="W335" s="6">
        <v>1279.0</v>
      </c>
      <c r="X335" s="6">
        <v>1730.0</v>
      </c>
      <c r="Y335" s="6">
        <v>124.0</v>
      </c>
      <c r="Z335" s="6">
        <v>1156.0</v>
      </c>
      <c r="AA335" s="6">
        <v>1730.0</v>
      </c>
      <c r="AB335" s="6">
        <v>0.0</v>
      </c>
      <c r="AC335" s="6">
        <v>151.0</v>
      </c>
      <c r="AD335" s="6">
        <v>1524.0</v>
      </c>
      <c r="AE335" s="6">
        <v>2355.0</v>
      </c>
      <c r="AF335" s="6">
        <v>0.0</v>
      </c>
      <c r="AG335" s="6">
        <v>35.0</v>
      </c>
      <c r="AH335" s="6">
        <v>37.0</v>
      </c>
      <c r="AI335" s="6">
        <v>47.0</v>
      </c>
      <c r="AJ335" s="6"/>
      <c r="AK335" s="6">
        <v>0.0</v>
      </c>
      <c r="AL335" s="6">
        <v>9.0</v>
      </c>
      <c r="AM335" s="6">
        <v>11.0</v>
      </c>
      <c r="AN335" s="6">
        <v>0.0</v>
      </c>
      <c r="AO335" s="6">
        <v>0.0</v>
      </c>
      <c r="AP335" s="6">
        <v>0.0</v>
      </c>
      <c r="AQ335" s="6">
        <v>4.0</v>
      </c>
      <c r="AR335" s="6">
        <v>0.0</v>
      </c>
      <c r="AS335" s="6">
        <v>0.0</v>
      </c>
      <c r="AT335" s="6">
        <v>2.0</v>
      </c>
      <c r="AU335" s="6">
        <v>8.0</v>
      </c>
      <c r="AV335" s="6">
        <v>0.0</v>
      </c>
      <c r="AW335" s="6">
        <v>5.0</v>
      </c>
      <c r="AX335" s="6">
        <v>5.0</v>
      </c>
      <c r="AY335" s="6">
        <v>1.0</v>
      </c>
      <c r="AZ335" s="6">
        <v>0.0</v>
      </c>
      <c r="BA335" s="6">
        <v>1.0</v>
      </c>
      <c r="BB335" s="6">
        <v>4.0</v>
      </c>
      <c r="BC335" s="7"/>
    </row>
    <row r="336">
      <c r="A336" s="3" t="s">
        <v>617</v>
      </c>
      <c r="B336" s="4" t="s">
        <v>692</v>
      </c>
      <c r="C336" s="4" t="s">
        <v>693</v>
      </c>
      <c r="D336" s="5">
        <v>46029.0</v>
      </c>
      <c r="E336" s="4"/>
      <c r="F336" s="5">
        <v>46029.0</v>
      </c>
      <c r="G336" s="4" t="s">
        <v>620</v>
      </c>
      <c r="H336" s="6">
        <v>3711.0</v>
      </c>
      <c r="I336" s="6">
        <v>2881.0</v>
      </c>
      <c r="J336" s="6">
        <v>48.0</v>
      </c>
      <c r="K336" s="6">
        <v>34.0</v>
      </c>
      <c r="L336" s="6">
        <v>6.0</v>
      </c>
      <c r="M336" s="6">
        <v>0.0</v>
      </c>
      <c r="N336" s="6">
        <v>0.0</v>
      </c>
      <c r="O336" s="8">
        <v>29.0</v>
      </c>
      <c r="P336" s="6">
        <v>14.0</v>
      </c>
      <c r="Q336" s="9" t="s">
        <v>694</v>
      </c>
      <c r="R336" s="6">
        <v>10.0</v>
      </c>
      <c r="S336" s="8" t="s">
        <v>59</v>
      </c>
      <c r="T336" s="8" t="s">
        <v>65</v>
      </c>
      <c r="U336" s="6">
        <v>481.0</v>
      </c>
      <c r="V336" s="6">
        <v>2411.0</v>
      </c>
      <c r="W336" s="6">
        <v>1424.0</v>
      </c>
      <c r="X336" s="6">
        <v>1457.0</v>
      </c>
      <c r="Y336" s="6">
        <v>463.0</v>
      </c>
      <c r="Z336" s="6">
        <v>969.0</v>
      </c>
      <c r="AA336" s="6">
        <v>1442.0</v>
      </c>
      <c r="AB336" s="6">
        <v>18.0</v>
      </c>
      <c r="AC336" s="6">
        <v>565.0</v>
      </c>
      <c r="AD336" s="6">
        <v>1211.0</v>
      </c>
      <c r="AE336" s="6">
        <v>1911.0</v>
      </c>
      <c r="AF336" s="6">
        <v>24.0</v>
      </c>
      <c r="AG336" s="6">
        <v>28.0</v>
      </c>
      <c r="AH336" s="6">
        <v>27.0</v>
      </c>
      <c r="AI336" s="6">
        <v>32.0</v>
      </c>
      <c r="AJ336" s="6">
        <v>6.0</v>
      </c>
      <c r="AK336" s="6">
        <v>4.0</v>
      </c>
      <c r="AL336" s="6">
        <v>20.0</v>
      </c>
      <c r="AM336" s="6">
        <v>24.0</v>
      </c>
      <c r="AN336" s="6">
        <v>0.0</v>
      </c>
      <c r="AO336" s="6">
        <v>0.0</v>
      </c>
      <c r="AP336" s="6">
        <v>5.0</v>
      </c>
      <c r="AQ336" s="6">
        <v>8.0</v>
      </c>
      <c r="AR336" s="6">
        <v>1.0</v>
      </c>
      <c r="AS336" s="6">
        <v>3.0</v>
      </c>
      <c r="AT336" s="6">
        <v>1.0</v>
      </c>
      <c r="AU336" s="6">
        <v>6.0</v>
      </c>
      <c r="AV336" s="6">
        <v>0.0</v>
      </c>
      <c r="AW336" s="6">
        <v>3.0</v>
      </c>
      <c r="AX336" s="6">
        <v>3.0</v>
      </c>
      <c r="AY336" s="6">
        <v>1.0</v>
      </c>
      <c r="AZ336" s="6">
        <v>0.0</v>
      </c>
      <c r="BA336" s="6">
        <v>1.0</v>
      </c>
      <c r="BB336" s="6">
        <v>2.0</v>
      </c>
      <c r="BC336" s="7"/>
    </row>
    <row r="337">
      <c r="A337" s="3" t="s">
        <v>617</v>
      </c>
      <c r="B337" s="4" t="s">
        <v>695</v>
      </c>
      <c r="C337" s="4" t="s">
        <v>696</v>
      </c>
      <c r="D337" s="5">
        <v>46038.0</v>
      </c>
      <c r="E337" s="4"/>
      <c r="F337" s="5">
        <v>46043.0</v>
      </c>
      <c r="G337" s="4" t="s">
        <v>632</v>
      </c>
      <c r="H337" s="6">
        <v>3420.0</v>
      </c>
      <c r="I337" s="6">
        <v>2547.0</v>
      </c>
      <c r="J337" s="6">
        <v>24.0</v>
      </c>
      <c r="K337" s="7"/>
      <c r="L337" s="7"/>
      <c r="M337" s="7"/>
      <c r="N337" s="7"/>
      <c r="O337" s="8">
        <v>39.0</v>
      </c>
      <c r="P337" s="6">
        <v>12.0</v>
      </c>
      <c r="Q337" s="9" t="s">
        <v>697</v>
      </c>
      <c r="R337" s="6">
        <v>17.0</v>
      </c>
      <c r="S337" s="8" t="s">
        <v>59</v>
      </c>
      <c r="T337" s="8" t="s">
        <v>65</v>
      </c>
      <c r="U337" s="6">
        <v>207.0</v>
      </c>
      <c r="V337" s="6">
        <v>2366.0</v>
      </c>
      <c r="W337" s="6">
        <v>968.0</v>
      </c>
      <c r="X337" s="6">
        <v>1579.0</v>
      </c>
      <c r="Y337" s="6">
        <v>185.0</v>
      </c>
      <c r="Z337" s="6">
        <v>790.0</v>
      </c>
      <c r="AA337" s="6">
        <v>1576.0</v>
      </c>
      <c r="AB337" s="6">
        <v>22.0</v>
      </c>
      <c r="AC337" s="6">
        <v>239.0</v>
      </c>
      <c r="AD337" s="6">
        <v>1036.0</v>
      </c>
      <c r="AE337" s="6">
        <v>2121.0</v>
      </c>
      <c r="AF337" s="6">
        <v>24.0</v>
      </c>
      <c r="AG337" s="6">
        <v>26.0</v>
      </c>
      <c r="AH337" s="6">
        <v>33.0</v>
      </c>
      <c r="AI337" s="6">
        <v>44.0</v>
      </c>
      <c r="AJ337" s="6">
        <v>17.0</v>
      </c>
      <c r="AK337" s="6">
        <v>4.0</v>
      </c>
      <c r="AL337" s="6">
        <v>8.0</v>
      </c>
      <c r="AM337" s="6">
        <v>12.0</v>
      </c>
      <c r="AN337" s="6">
        <v>0.0</v>
      </c>
      <c r="AO337" s="6">
        <v>2.0</v>
      </c>
      <c r="AP337" s="6">
        <v>1.0</v>
      </c>
      <c r="AQ337" s="6">
        <v>9.0</v>
      </c>
      <c r="AR337" s="6">
        <v>0.0</v>
      </c>
      <c r="AS337" s="6">
        <v>1.0</v>
      </c>
      <c r="AT337" s="6">
        <v>6.0</v>
      </c>
      <c r="AU337" s="6">
        <v>10.0</v>
      </c>
      <c r="AV337" s="6">
        <v>0.0</v>
      </c>
      <c r="AW337" s="6">
        <v>1355.0</v>
      </c>
      <c r="AX337" s="6">
        <v>1294.0</v>
      </c>
      <c r="AY337" s="6">
        <v>438.0</v>
      </c>
      <c r="AZ337" s="6">
        <v>58.0</v>
      </c>
      <c r="BA337" s="6">
        <v>380.0</v>
      </c>
      <c r="BB337" s="6">
        <v>914.0</v>
      </c>
      <c r="BC337" s="7"/>
    </row>
    <row r="338">
      <c r="A338" s="3" t="s">
        <v>617</v>
      </c>
      <c r="B338" s="4" t="s">
        <v>698</v>
      </c>
      <c r="C338" s="4" t="s">
        <v>699</v>
      </c>
      <c r="D338" s="5">
        <v>46036.0</v>
      </c>
      <c r="E338" s="4"/>
      <c r="F338" s="5">
        <v>46038.0</v>
      </c>
      <c r="G338" s="4" t="s">
        <v>642</v>
      </c>
      <c r="H338" s="6">
        <v>3066.0</v>
      </c>
      <c r="I338" s="6">
        <v>2483.0</v>
      </c>
      <c r="J338" s="6">
        <v>12.0</v>
      </c>
      <c r="K338" s="7"/>
      <c r="L338" s="7"/>
      <c r="M338" s="7"/>
      <c r="N338" s="7"/>
      <c r="O338" s="8">
        <v>33.0</v>
      </c>
      <c r="P338" s="6">
        <v>4.0</v>
      </c>
      <c r="Q338" s="9" t="s">
        <v>700</v>
      </c>
      <c r="R338" s="6">
        <v>8.0</v>
      </c>
      <c r="S338" s="8" t="s">
        <v>59</v>
      </c>
      <c r="T338" s="8" t="s">
        <v>65</v>
      </c>
      <c r="U338" s="6">
        <v>36.0</v>
      </c>
      <c r="V338" s="6">
        <v>2448.0</v>
      </c>
      <c r="W338" s="6">
        <v>1131.0</v>
      </c>
      <c r="X338" s="6">
        <v>1352.0</v>
      </c>
      <c r="Y338" s="6">
        <v>36.0</v>
      </c>
      <c r="Z338" s="6">
        <v>1096.0</v>
      </c>
      <c r="AA338" s="6">
        <v>1352.0</v>
      </c>
      <c r="AB338" s="6">
        <v>0.0</v>
      </c>
      <c r="AC338" s="6">
        <v>47.0</v>
      </c>
      <c r="AD338" s="6">
        <v>1324.0</v>
      </c>
      <c r="AE338" s="6">
        <v>1695.0</v>
      </c>
      <c r="AF338" s="6">
        <v>0.0</v>
      </c>
      <c r="AG338" s="6">
        <v>26.0</v>
      </c>
      <c r="AH338" s="6">
        <v>31.0</v>
      </c>
      <c r="AI338" s="6">
        <v>35.0</v>
      </c>
      <c r="AJ338" s="6"/>
      <c r="AK338" s="6">
        <v>0.0</v>
      </c>
      <c r="AL338" s="6">
        <v>4.0</v>
      </c>
      <c r="AM338" s="6">
        <v>8.0</v>
      </c>
      <c r="AN338" s="6">
        <v>0.0</v>
      </c>
      <c r="AO338" s="6">
        <v>0.0</v>
      </c>
      <c r="AP338" s="6">
        <v>1.0</v>
      </c>
      <c r="AQ338" s="6">
        <v>3.0</v>
      </c>
      <c r="AR338" s="6">
        <v>0.0</v>
      </c>
      <c r="AS338" s="6">
        <v>0.0</v>
      </c>
      <c r="AT338" s="6">
        <v>4.0</v>
      </c>
      <c r="AU338" s="6">
        <v>4.0</v>
      </c>
      <c r="AV338" s="6">
        <v>0.0</v>
      </c>
      <c r="AW338" s="6">
        <v>3.0</v>
      </c>
      <c r="AX338" s="6">
        <v>3.0</v>
      </c>
      <c r="AY338" s="6">
        <v>2.0</v>
      </c>
      <c r="AZ338" s="6">
        <v>0.0</v>
      </c>
      <c r="BA338" s="6">
        <v>2.0</v>
      </c>
      <c r="BB338" s="6">
        <v>1.0</v>
      </c>
      <c r="BC338" s="7"/>
    </row>
    <row r="339">
      <c r="A339" s="3" t="s">
        <v>617</v>
      </c>
      <c r="B339" s="4" t="s">
        <v>701</v>
      </c>
      <c r="C339" s="4" t="s">
        <v>702</v>
      </c>
      <c r="D339" s="5">
        <v>46040.0</v>
      </c>
      <c r="E339" s="4"/>
      <c r="F339" s="5">
        <v>46040.0</v>
      </c>
      <c r="G339" s="4" t="s">
        <v>620</v>
      </c>
      <c r="H339" s="6">
        <v>3225.0</v>
      </c>
      <c r="I339" s="6">
        <v>2404.0</v>
      </c>
      <c r="J339" s="6">
        <v>15.0</v>
      </c>
      <c r="K339" s="7"/>
      <c r="L339" s="7"/>
      <c r="M339" s="7"/>
      <c r="N339" s="7"/>
      <c r="O339" s="8">
        <v>47.0</v>
      </c>
      <c r="P339" s="6">
        <v>2.0</v>
      </c>
      <c r="Q339" s="9" t="s">
        <v>703</v>
      </c>
      <c r="R339" s="6">
        <v>14.0</v>
      </c>
      <c r="S339" s="8" t="s">
        <v>59</v>
      </c>
      <c r="T339" s="8" t="s">
        <v>65</v>
      </c>
      <c r="U339" s="6">
        <v>234.0</v>
      </c>
      <c r="V339" s="6">
        <v>2177.0</v>
      </c>
      <c r="W339" s="6">
        <v>1202.0</v>
      </c>
      <c r="X339" s="6">
        <v>1202.0</v>
      </c>
      <c r="Y339" s="6">
        <v>215.0</v>
      </c>
      <c r="Z339" s="6">
        <v>990.0</v>
      </c>
      <c r="AA339" s="6">
        <v>1187.0</v>
      </c>
      <c r="AB339" s="6">
        <v>19.0</v>
      </c>
      <c r="AC339" s="6">
        <v>261.0</v>
      </c>
      <c r="AD339" s="6">
        <v>1272.0</v>
      </c>
      <c r="AE339" s="6">
        <v>1669.0</v>
      </c>
      <c r="AF339" s="6">
        <v>23.0</v>
      </c>
      <c r="AG339" s="6">
        <v>39.0</v>
      </c>
      <c r="AH339" s="6">
        <v>45.0</v>
      </c>
      <c r="AI339" s="6">
        <v>50.0</v>
      </c>
      <c r="AJ339" s="6">
        <v>3.0</v>
      </c>
      <c r="AK339" s="6">
        <v>4.0</v>
      </c>
      <c r="AL339" s="6">
        <v>8.0</v>
      </c>
      <c r="AM339" s="6">
        <v>3.0</v>
      </c>
      <c r="AN339" s="6">
        <v>0.0</v>
      </c>
      <c r="AO339" s="6">
        <v>0.0</v>
      </c>
      <c r="AP339" s="6">
        <v>0.0</v>
      </c>
      <c r="AQ339" s="6">
        <v>2.0</v>
      </c>
      <c r="AR339" s="6">
        <v>0.0</v>
      </c>
      <c r="AS339" s="6">
        <v>2.0</v>
      </c>
      <c r="AT339" s="6">
        <v>4.0</v>
      </c>
      <c r="AU339" s="6">
        <v>8.0</v>
      </c>
      <c r="AV339" s="6">
        <v>0.0</v>
      </c>
      <c r="AW339" s="6">
        <v>2.0</v>
      </c>
      <c r="AX339" s="6">
        <v>2.0</v>
      </c>
      <c r="AY339" s="6">
        <v>2.0</v>
      </c>
      <c r="AZ339" s="6">
        <v>0.0</v>
      </c>
      <c r="BA339" s="6">
        <v>2.0</v>
      </c>
      <c r="BB339" s="6">
        <v>0.0</v>
      </c>
      <c r="BC339" s="7"/>
    </row>
    <row r="340">
      <c r="A340" s="3" t="s">
        <v>617</v>
      </c>
      <c r="B340" s="4" t="s">
        <v>704</v>
      </c>
      <c r="C340" s="4" t="s">
        <v>705</v>
      </c>
      <c r="D340" s="5">
        <v>46025.0</v>
      </c>
      <c r="E340" s="4"/>
      <c r="F340" s="5">
        <v>46025.0</v>
      </c>
      <c r="G340" s="4" t="s">
        <v>632</v>
      </c>
      <c r="H340" s="6">
        <v>3269.0</v>
      </c>
      <c r="I340" s="6">
        <v>2360.0</v>
      </c>
      <c r="J340" s="6">
        <v>33.0</v>
      </c>
      <c r="K340" s="7"/>
      <c r="L340" s="7"/>
      <c r="M340" s="7"/>
      <c r="N340" s="7"/>
      <c r="O340" s="8">
        <v>82.0</v>
      </c>
      <c r="P340" s="6">
        <v>17.0</v>
      </c>
      <c r="Q340" s="9" t="s">
        <v>706</v>
      </c>
      <c r="R340" s="6">
        <v>23.0</v>
      </c>
      <c r="S340" s="10"/>
      <c r="T340" s="10"/>
      <c r="U340" s="6">
        <v>2360.0</v>
      </c>
      <c r="V340" s="6">
        <v>0.0</v>
      </c>
      <c r="W340" s="6">
        <v>2260.0</v>
      </c>
      <c r="X340" s="6">
        <v>100.0</v>
      </c>
      <c r="Y340" s="6">
        <v>2260.0</v>
      </c>
      <c r="Z340" s="6">
        <v>0.0</v>
      </c>
      <c r="AA340" s="6">
        <v>0.0</v>
      </c>
      <c r="AB340" s="6">
        <v>100.0</v>
      </c>
      <c r="AC340" s="6">
        <v>3164.0</v>
      </c>
      <c r="AD340" s="6">
        <v>0.0</v>
      </c>
      <c r="AE340" s="6">
        <v>0.0</v>
      </c>
      <c r="AF340" s="6">
        <v>105.0</v>
      </c>
      <c r="AG340" s="6">
        <v>85.0</v>
      </c>
      <c r="AH340" s="6"/>
      <c r="AI340" s="6"/>
      <c r="AJ340" s="6">
        <v>1.0</v>
      </c>
      <c r="AK340" s="6">
        <v>33.0</v>
      </c>
      <c r="AL340" s="6">
        <v>0.0</v>
      </c>
      <c r="AM340" s="6">
        <v>0.0</v>
      </c>
      <c r="AN340" s="6">
        <v>0.0</v>
      </c>
      <c r="AO340" s="6">
        <v>10.0</v>
      </c>
      <c r="AP340" s="6">
        <v>0.0</v>
      </c>
      <c r="AQ340" s="6">
        <v>0.0</v>
      </c>
      <c r="AR340" s="6">
        <v>7.0</v>
      </c>
      <c r="AS340" s="6">
        <v>23.0</v>
      </c>
      <c r="AT340" s="6">
        <v>0.0</v>
      </c>
      <c r="AU340" s="6">
        <v>0.0</v>
      </c>
      <c r="AV340" s="6">
        <v>0.0</v>
      </c>
      <c r="AW340" s="6">
        <v>1.0</v>
      </c>
      <c r="AX340" s="6">
        <v>0.0</v>
      </c>
      <c r="AY340" s="6">
        <v>1.0</v>
      </c>
      <c r="AZ340" s="6">
        <v>1.0</v>
      </c>
      <c r="BA340" s="6">
        <v>0.0</v>
      </c>
      <c r="BB340" s="6">
        <v>0.0</v>
      </c>
      <c r="BC340" s="7"/>
    </row>
    <row r="341">
      <c r="A341" s="3" t="s">
        <v>617</v>
      </c>
      <c r="B341" s="4" t="s">
        <v>707</v>
      </c>
      <c r="C341" s="4" t="s">
        <v>708</v>
      </c>
      <c r="D341" s="5">
        <v>46047.0</v>
      </c>
      <c r="E341" s="4"/>
      <c r="F341" s="5">
        <v>46047.0</v>
      </c>
      <c r="G341" s="4" t="s">
        <v>709</v>
      </c>
      <c r="H341" s="6">
        <v>3361.0</v>
      </c>
      <c r="I341" s="6">
        <v>2357.0</v>
      </c>
      <c r="J341" s="6">
        <v>21.0</v>
      </c>
      <c r="K341" s="7"/>
      <c r="L341" s="7"/>
      <c r="M341" s="7"/>
      <c r="N341" s="7"/>
      <c r="O341" s="8">
        <v>79.0</v>
      </c>
      <c r="P341" s="6">
        <v>26.0</v>
      </c>
      <c r="Q341" s="9" t="s">
        <v>710</v>
      </c>
      <c r="R341" s="6">
        <v>36.0</v>
      </c>
      <c r="S341" s="8" t="s">
        <v>59</v>
      </c>
      <c r="T341" s="8" t="s">
        <v>65</v>
      </c>
      <c r="U341" s="6">
        <v>263.0</v>
      </c>
      <c r="V341" s="6">
        <v>2099.0</v>
      </c>
      <c r="W341" s="6">
        <v>935.0</v>
      </c>
      <c r="X341" s="6">
        <v>1422.0</v>
      </c>
      <c r="Y341" s="6">
        <v>247.0</v>
      </c>
      <c r="Z341" s="6">
        <v>692.0</v>
      </c>
      <c r="AA341" s="6">
        <v>1407.0</v>
      </c>
      <c r="AB341" s="6">
        <v>16.0</v>
      </c>
      <c r="AC341" s="6">
        <v>319.0</v>
      </c>
      <c r="AD341" s="6">
        <v>1016.0</v>
      </c>
      <c r="AE341" s="6">
        <v>2010.0</v>
      </c>
      <c r="AF341" s="6">
        <v>16.0</v>
      </c>
      <c r="AG341" s="6">
        <v>66.0</v>
      </c>
      <c r="AH341" s="6">
        <v>70.0</v>
      </c>
      <c r="AI341" s="6">
        <v>86.0</v>
      </c>
      <c r="AJ341" s="6">
        <v>1.0</v>
      </c>
      <c r="AK341" s="6">
        <v>1.0</v>
      </c>
      <c r="AL341" s="6">
        <v>5.0</v>
      </c>
      <c r="AM341" s="6">
        <v>15.0</v>
      </c>
      <c r="AN341" s="6">
        <v>0.0</v>
      </c>
      <c r="AO341" s="6">
        <v>2.0</v>
      </c>
      <c r="AP341" s="6">
        <v>4.0</v>
      </c>
      <c r="AQ341" s="6">
        <v>18.0</v>
      </c>
      <c r="AR341" s="6">
        <v>2.0</v>
      </c>
      <c r="AS341" s="6">
        <v>6.0</v>
      </c>
      <c r="AT341" s="6">
        <v>10.0</v>
      </c>
      <c r="AU341" s="6">
        <v>20.0</v>
      </c>
      <c r="AV341" s="6">
        <v>0.0</v>
      </c>
      <c r="AW341" s="6">
        <v>2.0</v>
      </c>
      <c r="AX341" s="6">
        <v>2.0</v>
      </c>
      <c r="AY341" s="6">
        <v>0.0</v>
      </c>
      <c r="AZ341" s="6">
        <v>0.0</v>
      </c>
      <c r="BA341" s="6">
        <v>0.0</v>
      </c>
      <c r="BB341" s="6">
        <v>2.0</v>
      </c>
      <c r="BC341" s="7"/>
    </row>
    <row r="342">
      <c r="A342" s="3" t="s">
        <v>617</v>
      </c>
      <c r="B342" s="4" t="s">
        <v>686</v>
      </c>
      <c r="C342" s="4" t="s">
        <v>687</v>
      </c>
      <c r="D342" s="5">
        <v>46034.0</v>
      </c>
      <c r="E342" s="4"/>
      <c r="F342" s="5">
        <v>46034.0</v>
      </c>
      <c r="G342" s="4" t="s">
        <v>632</v>
      </c>
      <c r="H342" s="6">
        <v>3045.0</v>
      </c>
      <c r="I342" s="6">
        <v>2342.0</v>
      </c>
      <c r="J342" s="6">
        <v>28.0</v>
      </c>
      <c r="K342" s="6">
        <v>16.0</v>
      </c>
      <c r="L342" s="6">
        <v>6.0</v>
      </c>
      <c r="M342" s="6">
        <v>0.0</v>
      </c>
      <c r="N342" s="6">
        <v>0.0</v>
      </c>
      <c r="O342" s="8">
        <v>48.0</v>
      </c>
      <c r="P342" s="6">
        <v>8.0</v>
      </c>
      <c r="Q342" s="9" t="s">
        <v>688</v>
      </c>
      <c r="R342" s="6">
        <v>25.0</v>
      </c>
      <c r="S342" s="10"/>
      <c r="T342" s="10"/>
      <c r="U342" s="6">
        <v>2342.0</v>
      </c>
      <c r="V342" s="6">
        <v>0.0</v>
      </c>
      <c r="W342" s="6">
        <v>2208.0</v>
      </c>
      <c r="X342" s="6">
        <v>134.0</v>
      </c>
      <c r="Y342" s="6">
        <v>2208.0</v>
      </c>
      <c r="Z342" s="6">
        <v>0.0</v>
      </c>
      <c r="AA342" s="6">
        <v>0.0</v>
      </c>
      <c r="AB342" s="6">
        <v>134.0</v>
      </c>
      <c r="AC342" s="6">
        <v>2905.0</v>
      </c>
      <c r="AD342" s="6">
        <v>0.0</v>
      </c>
      <c r="AE342" s="6">
        <v>0.0</v>
      </c>
      <c r="AF342" s="6">
        <v>140.0</v>
      </c>
      <c r="AG342" s="6">
        <v>50.0</v>
      </c>
      <c r="AH342" s="6"/>
      <c r="AI342" s="6"/>
      <c r="AJ342" s="6">
        <v>1.0</v>
      </c>
      <c r="AK342" s="6">
        <v>28.0</v>
      </c>
      <c r="AL342" s="6">
        <v>0.0</v>
      </c>
      <c r="AM342" s="6">
        <v>0.0</v>
      </c>
      <c r="AN342" s="6">
        <v>0.0</v>
      </c>
      <c r="AO342" s="6">
        <v>4.0</v>
      </c>
      <c r="AP342" s="6">
        <v>0.0</v>
      </c>
      <c r="AQ342" s="6">
        <v>0.0</v>
      </c>
      <c r="AR342" s="6">
        <v>4.0</v>
      </c>
      <c r="AS342" s="6">
        <v>25.0</v>
      </c>
      <c r="AT342" s="6">
        <v>0.0</v>
      </c>
      <c r="AU342" s="6">
        <v>0.0</v>
      </c>
      <c r="AV342" s="6">
        <v>0.0</v>
      </c>
      <c r="AW342" s="6">
        <v>6.0</v>
      </c>
      <c r="AX342" s="6">
        <v>0.0</v>
      </c>
      <c r="AY342" s="6">
        <v>5.0</v>
      </c>
      <c r="AZ342" s="6">
        <v>5.0</v>
      </c>
      <c r="BA342" s="6">
        <v>0.0</v>
      </c>
      <c r="BB342" s="6">
        <v>0.0</v>
      </c>
      <c r="BC342" s="7"/>
    </row>
    <row r="343">
      <c r="A343" s="3" t="s">
        <v>617</v>
      </c>
      <c r="B343" s="4" t="s">
        <v>630</v>
      </c>
      <c r="C343" s="4" t="s">
        <v>631</v>
      </c>
      <c r="D343" s="5">
        <v>46048.0</v>
      </c>
      <c r="E343" s="4"/>
      <c r="F343" s="5">
        <v>46052.0</v>
      </c>
      <c r="G343" s="4" t="s">
        <v>632</v>
      </c>
      <c r="H343" s="6">
        <v>3370.0</v>
      </c>
      <c r="I343" s="6">
        <v>2327.0</v>
      </c>
      <c r="J343" s="6">
        <v>22.0</v>
      </c>
      <c r="K343" s="7"/>
      <c r="L343" s="7"/>
      <c r="M343" s="7"/>
      <c r="N343" s="7"/>
      <c r="O343" s="8">
        <v>58.0</v>
      </c>
      <c r="P343" s="6">
        <v>5.0</v>
      </c>
      <c r="Q343" s="9" t="s">
        <v>633</v>
      </c>
      <c r="R343" s="6">
        <v>27.0</v>
      </c>
      <c r="S343" s="10"/>
      <c r="T343" s="10"/>
      <c r="U343" s="6">
        <v>2327.0</v>
      </c>
      <c r="V343" s="6">
        <v>0.0</v>
      </c>
      <c r="W343" s="6">
        <v>2321.0</v>
      </c>
      <c r="X343" s="6">
        <v>6.0</v>
      </c>
      <c r="Y343" s="6">
        <v>2321.0</v>
      </c>
      <c r="Z343" s="6">
        <v>0.0</v>
      </c>
      <c r="AA343" s="6">
        <v>0.0</v>
      </c>
      <c r="AB343" s="6">
        <v>6.0</v>
      </c>
      <c r="AC343" s="6">
        <v>3364.0</v>
      </c>
      <c r="AD343" s="6">
        <v>0.0</v>
      </c>
      <c r="AE343" s="6">
        <v>0.0</v>
      </c>
      <c r="AF343" s="6">
        <v>6.0</v>
      </c>
      <c r="AG343" s="6">
        <v>58.0</v>
      </c>
      <c r="AH343" s="6"/>
      <c r="AI343" s="6"/>
      <c r="AJ343" s="6">
        <v>1.0</v>
      </c>
      <c r="AK343" s="6">
        <v>22.0</v>
      </c>
      <c r="AL343" s="6">
        <v>0.0</v>
      </c>
      <c r="AM343" s="6">
        <v>0.0</v>
      </c>
      <c r="AN343" s="6">
        <v>0.0</v>
      </c>
      <c r="AO343" s="6">
        <v>1.0</v>
      </c>
      <c r="AP343" s="6">
        <v>0.0</v>
      </c>
      <c r="AQ343" s="6">
        <v>0.0</v>
      </c>
      <c r="AR343" s="6">
        <v>4.0</v>
      </c>
      <c r="AS343" s="6">
        <v>27.0</v>
      </c>
      <c r="AT343" s="6">
        <v>0.0</v>
      </c>
      <c r="AU343" s="6">
        <v>0.0</v>
      </c>
      <c r="AV343" s="6">
        <v>0.0</v>
      </c>
      <c r="AW343" s="6">
        <v>4.0</v>
      </c>
      <c r="AX343" s="6">
        <v>0.0</v>
      </c>
      <c r="AY343" s="6">
        <v>4.0</v>
      </c>
      <c r="AZ343" s="6">
        <v>4.0</v>
      </c>
      <c r="BA343" s="6">
        <v>0.0</v>
      </c>
      <c r="BB343" s="6">
        <v>0.0</v>
      </c>
      <c r="BC343" s="7"/>
    </row>
    <row r="344">
      <c r="A344" s="3" t="s">
        <v>617</v>
      </c>
      <c r="B344" s="4" t="s">
        <v>711</v>
      </c>
      <c r="C344" s="4" t="s">
        <v>712</v>
      </c>
      <c r="D344" s="5">
        <v>46040.0</v>
      </c>
      <c r="E344" s="4"/>
      <c r="F344" s="5">
        <v>46040.0</v>
      </c>
      <c r="G344" s="4" t="s">
        <v>713</v>
      </c>
      <c r="H344" s="6">
        <v>3290.0</v>
      </c>
      <c r="I344" s="6">
        <v>2317.0</v>
      </c>
      <c r="J344" s="6">
        <v>6.0</v>
      </c>
      <c r="K344" s="7"/>
      <c r="L344" s="7"/>
      <c r="M344" s="7"/>
      <c r="N344" s="7"/>
      <c r="O344" s="8">
        <v>26.0</v>
      </c>
      <c r="P344" s="6">
        <v>4.0</v>
      </c>
      <c r="Q344" s="9" t="s">
        <v>714</v>
      </c>
      <c r="R344" s="6">
        <v>7.0</v>
      </c>
      <c r="S344" s="8" t="s">
        <v>59</v>
      </c>
      <c r="T344" s="8" t="s">
        <v>65</v>
      </c>
      <c r="U344" s="6">
        <v>73.0</v>
      </c>
      <c r="V344" s="6">
        <v>2248.0</v>
      </c>
      <c r="W344" s="6">
        <v>889.0</v>
      </c>
      <c r="X344" s="6">
        <v>1428.0</v>
      </c>
      <c r="Y344" s="6">
        <v>70.0</v>
      </c>
      <c r="Z344" s="6">
        <v>821.0</v>
      </c>
      <c r="AA344" s="6">
        <v>1427.0</v>
      </c>
      <c r="AB344" s="6">
        <v>3.0</v>
      </c>
      <c r="AC344" s="6">
        <v>96.0</v>
      </c>
      <c r="AD344" s="6">
        <v>1091.0</v>
      </c>
      <c r="AE344" s="6">
        <v>2100.0</v>
      </c>
      <c r="AF344" s="6">
        <v>3.0</v>
      </c>
      <c r="AG344" s="6">
        <v>23.0</v>
      </c>
      <c r="AH344" s="6">
        <v>23.0</v>
      </c>
      <c r="AI344" s="6">
        <v>28.0</v>
      </c>
      <c r="AJ344" s="6">
        <v>5.0</v>
      </c>
      <c r="AK344" s="6">
        <v>3.0</v>
      </c>
      <c r="AL344" s="6">
        <v>1.0</v>
      </c>
      <c r="AM344" s="6">
        <v>2.0</v>
      </c>
      <c r="AN344" s="6">
        <v>0.0</v>
      </c>
      <c r="AO344" s="6">
        <v>0.0</v>
      </c>
      <c r="AP344" s="6">
        <v>2.0</v>
      </c>
      <c r="AQ344" s="6">
        <v>2.0</v>
      </c>
      <c r="AR344" s="6">
        <v>0.0</v>
      </c>
      <c r="AS344" s="6">
        <v>1.0</v>
      </c>
      <c r="AT344" s="6">
        <v>2.0</v>
      </c>
      <c r="AU344" s="6">
        <v>4.0</v>
      </c>
      <c r="AV344" s="6">
        <v>0.0</v>
      </c>
      <c r="AW344" s="6">
        <v>5.0</v>
      </c>
      <c r="AX344" s="6">
        <v>5.0</v>
      </c>
      <c r="AY344" s="6">
        <v>0.0</v>
      </c>
      <c r="AZ344" s="6">
        <v>0.0</v>
      </c>
      <c r="BA344" s="6">
        <v>0.0</v>
      </c>
      <c r="BB344" s="6">
        <v>5.0</v>
      </c>
      <c r="BC344" s="7"/>
    </row>
    <row r="345">
      <c r="A345" s="3" t="s">
        <v>617</v>
      </c>
      <c r="B345" s="4" t="s">
        <v>715</v>
      </c>
      <c r="C345" s="4" t="s">
        <v>716</v>
      </c>
      <c r="D345" s="5">
        <v>46051.0</v>
      </c>
      <c r="E345" s="4"/>
      <c r="F345" s="5">
        <v>46051.0</v>
      </c>
      <c r="G345" s="4" t="s">
        <v>620</v>
      </c>
      <c r="H345" s="6">
        <v>3124.0</v>
      </c>
      <c r="I345" s="6">
        <v>2290.0</v>
      </c>
      <c r="J345" s="6">
        <v>18.0</v>
      </c>
      <c r="K345" s="7"/>
      <c r="L345" s="7"/>
      <c r="M345" s="7"/>
      <c r="N345" s="7"/>
      <c r="O345" s="8">
        <v>46.0</v>
      </c>
      <c r="P345" s="6">
        <v>5.0</v>
      </c>
      <c r="Q345" s="9" t="s">
        <v>717</v>
      </c>
      <c r="R345" s="6">
        <v>14.0</v>
      </c>
      <c r="S345" s="8" t="s">
        <v>59</v>
      </c>
      <c r="T345" s="8" t="s">
        <v>65</v>
      </c>
      <c r="U345" s="6">
        <v>155.0</v>
      </c>
      <c r="V345" s="6">
        <v>2144.0</v>
      </c>
      <c r="W345" s="6">
        <v>937.0</v>
      </c>
      <c r="X345" s="6">
        <v>1353.0</v>
      </c>
      <c r="Y345" s="6">
        <v>136.0</v>
      </c>
      <c r="Z345" s="6">
        <v>809.0</v>
      </c>
      <c r="AA345" s="6">
        <v>1335.0</v>
      </c>
      <c r="AB345" s="6">
        <v>19.0</v>
      </c>
      <c r="AC345" s="6">
        <v>215.0</v>
      </c>
      <c r="AD345" s="6">
        <v>1095.0</v>
      </c>
      <c r="AE345" s="6">
        <v>1794.0</v>
      </c>
      <c r="AF345" s="6">
        <v>20.0</v>
      </c>
      <c r="AG345" s="6">
        <v>45.0</v>
      </c>
      <c r="AH345" s="6">
        <v>48.0</v>
      </c>
      <c r="AI345" s="6">
        <v>44.0</v>
      </c>
      <c r="AJ345" s="6">
        <v>1.0</v>
      </c>
      <c r="AK345" s="6">
        <v>1.0</v>
      </c>
      <c r="AL345" s="6">
        <v>13.0</v>
      </c>
      <c r="AM345" s="6">
        <v>4.0</v>
      </c>
      <c r="AN345" s="6">
        <v>0.0</v>
      </c>
      <c r="AO345" s="6">
        <v>0.0</v>
      </c>
      <c r="AP345" s="6">
        <v>2.0</v>
      </c>
      <c r="AQ345" s="6">
        <v>3.0</v>
      </c>
      <c r="AR345" s="6">
        <v>0.0</v>
      </c>
      <c r="AS345" s="6">
        <v>1.0</v>
      </c>
      <c r="AT345" s="6">
        <v>6.0</v>
      </c>
      <c r="AU345" s="6">
        <v>7.0</v>
      </c>
      <c r="AV345" s="6">
        <v>0.0</v>
      </c>
      <c r="AW345" s="6">
        <v>3.0</v>
      </c>
      <c r="AX345" s="6">
        <v>3.0</v>
      </c>
      <c r="AY345" s="6">
        <v>0.0</v>
      </c>
      <c r="AZ345" s="6">
        <v>0.0</v>
      </c>
      <c r="BA345" s="6">
        <v>0.0</v>
      </c>
      <c r="BB345" s="6">
        <v>3.0</v>
      </c>
      <c r="BC345" s="7"/>
    </row>
    <row r="346">
      <c r="A346" s="3" t="s">
        <v>617</v>
      </c>
      <c r="B346" s="4" t="s">
        <v>718</v>
      </c>
      <c r="C346" s="4" t="s">
        <v>719</v>
      </c>
      <c r="D346" s="5">
        <v>46044.0</v>
      </c>
      <c r="E346" s="4"/>
      <c r="F346" s="5">
        <v>46046.0</v>
      </c>
      <c r="G346" s="4" t="s">
        <v>720</v>
      </c>
      <c r="H346" s="6">
        <v>3123.0</v>
      </c>
      <c r="I346" s="6">
        <v>2221.0</v>
      </c>
      <c r="J346" s="6">
        <v>43.0</v>
      </c>
      <c r="K346" s="7"/>
      <c r="L346" s="7"/>
      <c r="M346" s="7"/>
      <c r="N346" s="7"/>
      <c r="O346" s="8">
        <v>80.0</v>
      </c>
      <c r="P346" s="6">
        <v>7.0</v>
      </c>
      <c r="Q346" s="9" t="s">
        <v>721</v>
      </c>
      <c r="R346" s="6">
        <v>15.0</v>
      </c>
      <c r="S346" s="10"/>
      <c r="T346" s="10"/>
      <c r="U346" s="6">
        <v>2221.0</v>
      </c>
      <c r="V346" s="6">
        <v>0.0</v>
      </c>
      <c r="W346" s="6">
        <v>2221.0</v>
      </c>
      <c r="X346" s="6">
        <v>0.0</v>
      </c>
      <c r="Y346" s="6">
        <v>2221.0</v>
      </c>
      <c r="Z346" s="6">
        <v>0.0</v>
      </c>
      <c r="AA346" s="6">
        <v>0.0</v>
      </c>
      <c r="AB346" s="6">
        <v>0.0</v>
      </c>
      <c r="AC346" s="6">
        <v>3123.0</v>
      </c>
      <c r="AD346" s="6">
        <v>0.0</v>
      </c>
      <c r="AE346" s="6">
        <v>0.0</v>
      </c>
      <c r="AF346" s="6">
        <v>0.0</v>
      </c>
      <c r="AG346" s="6">
        <v>80.0</v>
      </c>
      <c r="AH346" s="6"/>
      <c r="AI346" s="6"/>
      <c r="AJ346" s="6"/>
      <c r="AK346" s="6">
        <v>43.0</v>
      </c>
      <c r="AL346" s="6">
        <v>0.0</v>
      </c>
      <c r="AM346" s="6">
        <v>0.0</v>
      </c>
      <c r="AN346" s="6">
        <v>0.0</v>
      </c>
      <c r="AO346" s="6">
        <v>7.0</v>
      </c>
      <c r="AP346" s="6">
        <v>0.0</v>
      </c>
      <c r="AQ346" s="6">
        <v>0.0</v>
      </c>
      <c r="AR346" s="6">
        <v>0.0</v>
      </c>
      <c r="AS346" s="6">
        <v>15.0</v>
      </c>
      <c r="AT346" s="6">
        <v>0.0</v>
      </c>
      <c r="AU346" s="6">
        <v>0.0</v>
      </c>
      <c r="AV346" s="6">
        <v>0.0</v>
      </c>
      <c r="AW346" s="6">
        <v>1.0</v>
      </c>
      <c r="AX346" s="6">
        <v>0.0</v>
      </c>
      <c r="AY346" s="6">
        <v>1.0</v>
      </c>
      <c r="AZ346" s="6">
        <v>1.0</v>
      </c>
      <c r="BA346" s="6">
        <v>0.0</v>
      </c>
      <c r="BB346" s="6">
        <v>0.0</v>
      </c>
      <c r="BC346" s="7"/>
    </row>
    <row r="347">
      <c r="A347" s="3" t="s">
        <v>617</v>
      </c>
      <c r="B347" s="4" t="s">
        <v>634</v>
      </c>
      <c r="C347" s="4" t="s">
        <v>635</v>
      </c>
      <c r="D347" s="5">
        <v>46026.0</v>
      </c>
      <c r="E347" s="4"/>
      <c r="F347" s="5">
        <v>46026.0</v>
      </c>
      <c r="G347" s="4" t="s">
        <v>620</v>
      </c>
      <c r="H347" s="6">
        <v>2945.0</v>
      </c>
      <c r="I347" s="6">
        <v>2208.0</v>
      </c>
      <c r="J347" s="6">
        <v>7.0</v>
      </c>
      <c r="K347" s="7"/>
      <c r="L347" s="7"/>
      <c r="M347" s="7"/>
      <c r="N347" s="7"/>
      <c r="O347" s="8">
        <v>26.0</v>
      </c>
      <c r="P347" s="6">
        <v>8.0</v>
      </c>
      <c r="Q347" s="9" t="s">
        <v>636</v>
      </c>
      <c r="R347" s="6">
        <v>4.0</v>
      </c>
      <c r="S347" s="10"/>
      <c r="T347" s="10"/>
      <c r="U347" s="6">
        <v>2208.0</v>
      </c>
      <c r="V347" s="6">
        <v>0.0</v>
      </c>
      <c r="W347" s="6">
        <v>1888.0</v>
      </c>
      <c r="X347" s="6">
        <v>320.0</v>
      </c>
      <c r="Y347" s="6">
        <v>1888.0</v>
      </c>
      <c r="Z347" s="6">
        <v>0.0</v>
      </c>
      <c r="AA347" s="6">
        <v>0.0</v>
      </c>
      <c r="AB347" s="6">
        <v>320.0</v>
      </c>
      <c r="AC347" s="6">
        <v>2601.0</v>
      </c>
      <c r="AD347" s="6">
        <v>0.0</v>
      </c>
      <c r="AE347" s="6">
        <v>0.0</v>
      </c>
      <c r="AF347" s="6">
        <v>344.0</v>
      </c>
      <c r="AG347" s="6">
        <v>31.0</v>
      </c>
      <c r="AH347" s="6"/>
      <c r="AI347" s="6"/>
      <c r="AJ347" s="6">
        <v>1.0</v>
      </c>
      <c r="AK347" s="6">
        <v>7.0</v>
      </c>
      <c r="AL347" s="6">
        <v>0.0</v>
      </c>
      <c r="AM347" s="6">
        <v>0.0</v>
      </c>
      <c r="AN347" s="6">
        <v>0.0</v>
      </c>
      <c r="AO347" s="6">
        <v>3.0</v>
      </c>
      <c r="AP347" s="6">
        <v>0.0</v>
      </c>
      <c r="AQ347" s="6">
        <v>0.0</v>
      </c>
      <c r="AR347" s="6">
        <v>5.0</v>
      </c>
      <c r="AS347" s="6">
        <v>4.0</v>
      </c>
      <c r="AT347" s="6">
        <v>0.0</v>
      </c>
      <c r="AU347" s="6">
        <v>0.0</v>
      </c>
      <c r="AV347" s="6">
        <v>0.0</v>
      </c>
      <c r="AW347" s="6"/>
      <c r="AX347" s="6"/>
      <c r="AY347" s="6"/>
      <c r="AZ347" s="6"/>
      <c r="BA347" s="6"/>
      <c r="BB347" s="6"/>
      <c r="BC347" s="7"/>
    </row>
    <row r="348">
      <c r="A348" s="3" t="s">
        <v>617</v>
      </c>
      <c r="B348" s="4" t="s">
        <v>722</v>
      </c>
      <c r="C348" s="4" t="s">
        <v>723</v>
      </c>
      <c r="D348" s="5">
        <v>46023.0</v>
      </c>
      <c r="E348" s="4"/>
      <c r="F348" s="5">
        <v>46023.0</v>
      </c>
      <c r="G348" s="4" t="s">
        <v>632</v>
      </c>
      <c r="H348" s="6">
        <v>2742.0</v>
      </c>
      <c r="I348" s="6">
        <v>2179.0</v>
      </c>
      <c r="J348" s="6">
        <v>16.0</v>
      </c>
      <c r="K348" s="7"/>
      <c r="L348" s="7"/>
      <c r="M348" s="7"/>
      <c r="N348" s="7"/>
      <c r="O348" s="8">
        <v>33.0</v>
      </c>
      <c r="P348" s="6">
        <v>7.0</v>
      </c>
      <c r="Q348" s="9" t="s">
        <v>724</v>
      </c>
      <c r="R348" s="6">
        <v>15.0</v>
      </c>
      <c r="S348" s="10"/>
      <c r="T348" s="10"/>
      <c r="U348" s="6">
        <v>2179.0</v>
      </c>
      <c r="V348" s="6">
        <v>0.0</v>
      </c>
      <c r="W348" s="6">
        <v>2106.0</v>
      </c>
      <c r="X348" s="6">
        <v>73.0</v>
      </c>
      <c r="Y348" s="6">
        <v>2106.0</v>
      </c>
      <c r="Z348" s="6">
        <v>0.0</v>
      </c>
      <c r="AA348" s="6">
        <v>0.0</v>
      </c>
      <c r="AB348" s="6">
        <v>73.0</v>
      </c>
      <c r="AC348" s="6">
        <v>2667.0</v>
      </c>
      <c r="AD348" s="6">
        <v>0.0</v>
      </c>
      <c r="AE348" s="6">
        <v>0.0</v>
      </c>
      <c r="AF348" s="6">
        <v>75.0</v>
      </c>
      <c r="AG348" s="6">
        <v>34.0</v>
      </c>
      <c r="AH348" s="6"/>
      <c r="AI348" s="6"/>
      <c r="AJ348" s="6">
        <v>2.0</v>
      </c>
      <c r="AK348" s="6">
        <v>16.0</v>
      </c>
      <c r="AL348" s="6">
        <v>0.0</v>
      </c>
      <c r="AM348" s="6">
        <v>0.0</v>
      </c>
      <c r="AN348" s="6">
        <v>0.0</v>
      </c>
      <c r="AO348" s="6">
        <v>4.0</v>
      </c>
      <c r="AP348" s="6">
        <v>0.0</v>
      </c>
      <c r="AQ348" s="6">
        <v>0.0</v>
      </c>
      <c r="AR348" s="6">
        <v>3.0</v>
      </c>
      <c r="AS348" s="6">
        <v>15.0</v>
      </c>
      <c r="AT348" s="6">
        <v>0.0</v>
      </c>
      <c r="AU348" s="6">
        <v>0.0</v>
      </c>
      <c r="AV348" s="6">
        <v>0.0</v>
      </c>
      <c r="AW348" s="6">
        <v>1.0</v>
      </c>
      <c r="AX348" s="6">
        <v>0.0</v>
      </c>
      <c r="AY348" s="6">
        <v>1.0</v>
      </c>
      <c r="AZ348" s="6">
        <v>1.0</v>
      </c>
      <c r="BA348" s="6">
        <v>0.0</v>
      </c>
      <c r="BB348" s="6">
        <v>0.0</v>
      </c>
      <c r="BC348" s="7"/>
    </row>
    <row r="349">
      <c r="A349" s="3" t="s">
        <v>617</v>
      </c>
      <c r="B349" s="4" t="s">
        <v>725</v>
      </c>
      <c r="C349" s="4" t="s">
        <v>726</v>
      </c>
      <c r="D349" s="5">
        <v>46037.0</v>
      </c>
      <c r="E349" s="4"/>
      <c r="F349" s="5">
        <v>46038.0</v>
      </c>
      <c r="G349" s="4" t="s">
        <v>713</v>
      </c>
      <c r="H349" s="6">
        <v>3787.0</v>
      </c>
      <c r="I349" s="6">
        <v>2156.0</v>
      </c>
      <c r="J349" s="6">
        <v>31.0</v>
      </c>
      <c r="K349" s="7"/>
      <c r="L349" s="7"/>
      <c r="M349" s="7"/>
      <c r="N349" s="7"/>
      <c r="O349" s="8">
        <v>235.0</v>
      </c>
      <c r="P349" s="6">
        <v>11.0</v>
      </c>
      <c r="Q349" s="9" t="s">
        <v>727</v>
      </c>
      <c r="R349" s="6">
        <v>28.0</v>
      </c>
      <c r="S349" s="8" t="s">
        <v>59</v>
      </c>
      <c r="T349" s="8" t="s">
        <v>65</v>
      </c>
      <c r="U349" s="6">
        <v>691.0</v>
      </c>
      <c r="V349" s="6">
        <v>1487.0</v>
      </c>
      <c r="W349" s="6">
        <v>1264.0</v>
      </c>
      <c r="X349" s="6">
        <v>892.0</v>
      </c>
      <c r="Y349" s="6">
        <v>672.0</v>
      </c>
      <c r="Z349" s="6">
        <v>610.0</v>
      </c>
      <c r="AA349" s="6">
        <v>877.0</v>
      </c>
      <c r="AB349" s="6">
        <v>19.0</v>
      </c>
      <c r="AC349" s="6">
        <v>1101.0</v>
      </c>
      <c r="AD349" s="6">
        <v>1042.0</v>
      </c>
      <c r="AE349" s="6">
        <v>1625.0</v>
      </c>
      <c r="AF349" s="6">
        <v>19.0</v>
      </c>
      <c r="AG349" s="6">
        <v>196.0</v>
      </c>
      <c r="AH349" s="6">
        <v>240.0</v>
      </c>
      <c r="AI349" s="6">
        <v>260.0</v>
      </c>
      <c r="AJ349" s="6">
        <v>20.0</v>
      </c>
      <c r="AK349" s="6">
        <v>7.0</v>
      </c>
      <c r="AL349" s="6">
        <v>8.0</v>
      </c>
      <c r="AM349" s="6">
        <v>16.0</v>
      </c>
      <c r="AN349" s="6">
        <v>0.0</v>
      </c>
      <c r="AO349" s="6">
        <v>3.0</v>
      </c>
      <c r="AP349" s="6">
        <v>2.0</v>
      </c>
      <c r="AQ349" s="6">
        <v>4.0</v>
      </c>
      <c r="AR349" s="6">
        <v>2.0</v>
      </c>
      <c r="AS349" s="6">
        <v>14.0</v>
      </c>
      <c r="AT349" s="6">
        <v>10.0</v>
      </c>
      <c r="AU349" s="6">
        <v>4.0</v>
      </c>
      <c r="AV349" s="6">
        <v>0.0</v>
      </c>
      <c r="AW349" s="6">
        <v>251.0</v>
      </c>
      <c r="AX349" s="6">
        <v>9.0</v>
      </c>
      <c r="AY349" s="6">
        <v>247.0</v>
      </c>
      <c r="AZ349" s="6">
        <v>242.0</v>
      </c>
      <c r="BA349" s="6">
        <v>5.0</v>
      </c>
      <c r="BB349" s="6">
        <v>4.0</v>
      </c>
      <c r="BC349" s="7"/>
    </row>
    <row r="350">
      <c r="A350" s="3" t="s">
        <v>617</v>
      </c>
      <c r="B350" s="4" t="s">
        <v>728</v>
      </c>
      <c r="C350" s="4" t="s">
        <v>729</v>
      </c>
      <c r="D350" s="5">
        <v>46023.0</v>
      </c>
      <c r="E350" s="4"/>
      <c r="F350" s="5">
        <v>46023.0</v>
      </c>
      <c r="G350" s="4" t="s">
        <v>642</v>
      </c>
      <c r="H350" s="6">
        <v>3678.0</v>
      </c>
      <c r="I350" s="6">
        <v>2150.0</v>
      </c>
      <c r="J350" s="6">
        <v>169.0</v>
      </c>
      <c r="K350" s="7"/>
      <c r="L350" s="7"/>
      <c r="M350" s="7"/>
      <c r="N350" s="7"/>
      <c r="O350" s="8">
        <v>89.0</v>
      </c>
      <c r="P350" s="6">
        <v>16.0</v>
      </c>
      <c r="Q350" s="9" t="s">
        <v>730</v>
      </c>
      <c r="R350" s="6">
        <v>72.0</v>
      </c>
      <c r="S350" s="8" t="s">
        <v>59</v>
      </c>
      <c r="T350" s="8" t="s">
        <v>65</v>
      </c>
      <c r="U350" s="6">
        <v>507.0</v>
      </c>
      <c r="V350" s="6">
        <v>1660.0</v>
      </c>
      <c r="W350" s="6">
        <v>1082.0</v>
      </c>
      <c r="X350" s="6">
        <v>1068.0</v>
      </c>
      <c r="Y350" s="6">
        <v>472.0</v>
      </c>
      <c r="Z350" s="6">
        <v>624.0</v>
      </c>
      <c r="AA350" s="6">
        <v>1036.0</v>
      </c>
      <c r="AB350" s="6">
        <v>35.0</v>
      </c>
      <c r="AC350" s="6">
        <v>794.0</v>
      </c>
      <c r="AD350" s="6">
        <v>1101.0</v>
      </c>
      <c r="AE350" s="6">
        <v>1744.0</v>
      </c>
      <c r="AF350" s="6">
        <v>39.0</v>
      </c>
      <c r="AG350" s="6">
        <v>94.0</v>
      </c>
      <c r="AH350" s="6">
        <v>82.0</v>
      </c>
      <c r="AI350" s="6">
        <v>92.0</v>
      </c>
      <c r="AJ350" s="6">
        <v>2.0</v>
      </c>
      <c r="AK350" s="6">
        <v>45.0</v>
      </c>
      <c r="AL350" s="6">
        <v>48.0</v>
      </c>
      <c r="AM350" s="6">
        <v>76.0</v>
      </c>
      <c r="AN350" s="6">
        <v>0.0</v>
      </c>
      <c r="AO350" s="6">
        <v>1.0</v>
      </c>
      <c r="AP350" s="6">
        <v>5.0</v>
      </c>
      <c r="AQ350" s="6">
        <v>9.0</v>
      </c>
      <c r="AR350" s="6">
        <v>1.0</v>
      </c>
      <c r="AS350" s="6">
        <v>25.0</v>
      </c>
      <c r="AT350" s="6">
        <v>25.0</v>
      </c>
      <c r="AU350" s="6">
        <v>22.0</v>
      </c>
      <c r="AV350" s="6">
        <v>0.0</v>
      </c>
      <c r="AW350" s="6">
        <v>1.0</v>
      </c>
      <c r="AX350" s="6">
        <v>0.0</v>
      </c>
      <c r="AY350" s="6">
        <v>1.0</v>
      </c>
      <c r="AZ350" s="6">
        <v>1.0</v>
      </c>
      <c r="BA350" s="6">
        <v>0.0</v>
      </c>
      <c r="BB350" s="6">
        <v>0.0</v>
      </c>
      <c r="BC350" s="7"/>
    </row>
    <row r="351">
      <c r="A351" s="3" t="s">
        <v>617</v>
      </c>
      <c r="B351" s="4" t="s">
        <v>731</v>
      </c>
      <c r="C351" s="4" t="s">
        <v>732</v>
      </c>
      <c r="D351" s="5">
        <v>46052.0</v>
      </c>
      <c r="E351" s="4"/>
      <c r="F351" s="5">
        <v>46052.0</v>
      </c>
      <c r="G351" s="4" t="s">
        <v>620</v>
      </c>
      <c r="H351" s="6">
        <v>2974.0</v>
      </c>
      <c r="I351" s="6">
        <v>2122.0</v>
      </c>
      <c r="J351" s="6">
        <v>28.0</v>
      </c>
      <c r="K351" s="6">
        <v>25.0</v>
      </c>
      <c r="L351" s="6">
        <v>0.0</v>
      </c>
      <c r="M351" s="6">
        <v>0.0</v>
      </c>
      <c r="N351" s="6">
        <v>0.0</v>
      </c>
      <c r="O351" s="8">
        <v>75.0</v>
      </c>
      <c r="P351" s="6">
        <v>15.0</v>
      </c>
      <c r="Q351" s="9" t="s">
        <v>733</v>
      </c>
      <c r="R351" s="6">
        <v>14.0</v>
      </c>
      <c r="S351" s="8" t="s">
        <v>59</v>
      </c>
      <c r="T351" s="8" t="s">
        <v>65</v>
      </c>
      <c r="U351" s="6">
        <v>373.0</v>
      </c>
      <c r="V351" s="6">
        <v>1761.0</v>
      </c>
      <c r="W351" s="6">
        <v>1194.0</v>
      </c>
      <c r="X351" s="6">
        <v>928.0</v>
      </c>
      <c r="Y351" s="6">
        <v>344.0</v>
      </c>
      <c r="Z351" s="6">
        <v>858.0</v>
      </c>
      <c r="AA351" s="6">
        <v>903.0</v>
      </c>
      <c r="AB351" s="6">
        <v>29.0</v>
      </c>
      <c r="AC351" s="6">
        <v>479.0</v>
      </c>
      <c r="AD351" s="6">
        <v>1191.0</v>
      </c>
      <c r="AE351" s="6">
        <v>1270.0</v>
      </c>
      <c r="AF351" s="6">
        <v>34.0</v>
      </c>
      <c r="AG351" s="6">
        <v>72.0</v>
      </c>
      <c r="AH351" s="6">
        <v>76.0</v>
      </c>
      <c r="AI351" s="6">
        <v>77.0</v>
      </c>
      <c r="AJ351" s="6">
        <v>5.0</v>
      </c>
      <c r="AK351" s="6">
        <v>3.0</v>
      </c>
      <c r="AL351" s="6">
        <v>18.0</v>
      </c>
      <c r="AM351" s="6">
        <v>7.0</v>
      </c>
      <c r="AN351" s="6">
        <v>0.0</v>
      </c>
      <c r="AO351" s="6">
        <v>3.0</v>
      </c>
      <c r="AP351" s="6">
        <v>5.0</v>
      </c>
      <c r="AQ351" s="6">
        <v>6.0</v>
      </c>
      <c r="AR351" s="6">
        <v>1.0</v>
      </c>
      <c r="AS351" s="6">
        <v>2.0</v>
      </c>
      <c r="AT351" s="6">
        <v>5.0</v>
      </c>
      <c r="AU351" s="6">
        <v>7.0</v>
      </c>
      <c r="AV351" s="6">
        <v>0.0</v>
      </c>
      <c r="AW351" s="6">
        <v>2.0</v>
      </c>
      <c r="AX351" s="6">
        <v>2.0</v>
      </c>
      <c r="AY351" s="6">
        <v>2.0</v>
      </c>
      <c r="AZ351" s="6">
        <v>0.0</v>
      </c>
      <c r="BA351" s="6">
        <v>2.0</v>
      </c>
      <c r="BB351" s="6">
        <v>0.0</v>
      </c>
      <c r="BC351" s="7"/>
    </row>
    <row r="352">
      <c r="A352" s="3" t="s">
        <v>617</v>
      </c>
      <c r="B352" s="4" t="s">
        <v>734</v>
      </c>
      <c r="C352" s="4" t="s">
        <v>735</v>
      </c>
      <c r="D352" s="5">
        <v>46046.0</v>
      </c>
      <c r="E352" s="4"/>
      <c r="F352" s="5">
        <v>46046.0</v>
      </c>
      <c r="G352" s="4" t="s">
        <v>632</v>
      </c>
      <c r="H352" s="6">
        <v>3068.0</v>
      </c>
      <c r="I352" s="6">
        <v>2078.0</v>
      </c>
      <c r="J352" s="6">
        <v>24.0</v>
      </c>
      <c r="K352" s="7"/>
      <c r="L352" s="7"/>
      <c r="M352" s="7"/>
      <c r="N352" s="7"/>
      <c r="O352" s="8">
        <v>54.0</v>
      </c>
      <c r="P352" s="6">
        <v>19.0</v>
      </c>
      <c r="Q352" s="9" t="s">
        <v>736</v>
      </c>
      <c r="R352" s="6">
        <v>20.0</v>
      </c>
      <c r="S352" s="8" t="s">
        <v>59</v>
      </c>
      <c r="T352" s="8" t="s">
        <v>65</v>
      </c>
      <c r="U352" s="6">
        <v>251.0</v>
      </c>
      <c r="V352" s="6">
        <v>1837.0</v>
      </c>
      <c r="W352" s="6">
        <v>908.0</v>
      </c>
      <c r="X352" s="6">
        <v>1170.0</v>
      </c>
      <c r="Y352" s="6">
        <v>209.0</v>
      </c>
      <c r="Z352" s="6">
        <v>706.0</v>
      </c>
      <c r="AA352" s="6">
        <v>1131.0</v>
      </c>
      <c r="AB352" s="6">
        <v>42.0</v>
      </c>
      <c r="AC352" s="6">
        <v>293.0</v>
      </c>
      <c r="AD352" s="6">
        <v>1034.0</v>
      </c>
      <c r="AE352" s="6">
        <v>1692.0</v>
      </c>
      <c r="AF352" s="6">
        <v>49.0</v>
      </c>
      <c r="AG352" s="6">
        <v>47.0</v>
      </c>
      <c r="AH352" s="6">
        <v>52.0</v>
      </c>
      <c r="AI352" s="6">
        <v>57.0</v>
      </c>
      <c r="AJ352" s="6">
        <v>5.0</v>
      </c>
      <c r="AK352" s="6">
        <v>3.0</v>
      </c>
      <c r="AL352" s="6">
        <v>9.0</v>
      </c>
      <c r="AM352" s="6">
        <v>12.0</v>
      </c>
      <c r="AN352" s="6">
        <v>0.0</v>
      </c>
      <c r="AO352" s="6">
        <v>4.0</v>
      </c>
      <c r="AP352" s="6">
        <v>2.0</v>
      </c>
      <c r="AQ352" s="6">
        <v>11.0</v>
      </c>
      <c r="AR352" s="6">
        <v>2.0</v>
      </c>
      <c r="AS352" s="6">
        <v>3.0</v>
      </c>
      <c r="AT352" s="6">
        <v>7.0</v>
      </c>
      <c r="AU352" s="6">
        <v>10.0</v>
      </c>
      <c r="AV352" s="6">
        <v>0.0</v>
      </c>
      <c r="AW352" s="6">
        <v>2.0</v>
      </c>
      <c r="AX352" s="6">
        <v>2.0</v>
      </c>
      <c r="AY352" s="6">
        <v>0.0</v>
      </c>
      <c r="AZ352" s="6">
        <v>0.0</v>
      </c>
      <c r="BA352" s="6">
        <v>0.0</v>
      </c>
      <c r="BB352" s="6">
        <v>2.0</v>
      </c>
      <c r="BC352" s="7"/>
    </row>
    <row r="353">
      <c r="A353" s="3" t="s">
        <v>617</v>
      </c>
      <c r="B353" s="4" t="s">
        <v>737</v>
      </c>
      <c r="C353" s="4" t="s">
        <v>738</v>
      </c>
      <c r="D353" s="5">
        <v>46048.0</v>
      </c>
      <c r="E353" s="4"/>
      <c r="F353" s="5">
        <v>46048.0</v>
      </c>
      <c r="G353" s="4" t="s">
        <v>739</v>
      </c>
      <c r="H353" s="6">
        <v>2882.0</v>
      </c>
      <c r="I353" s="6">
        <v>2067.0</v>
      </c>
      <c r="J353" s="6">
        <v>50.0</v>
      </c>
      <c r="K353" s="7"/>
      <c r="L353" s="7"/>
      <c r="M353" s="7"/>
      <c r="N353" s="7"/>
      <c r="O353" s="8">
        <v>66.0</v>
      </c>
      <c r="P353" s="6">
        <v>19.0</v>
      </c>
      <c r="Q353" s="9" t="s">
        <v>740</v>
      </c>
      <c r="R353" s="6">
        <v>17.0</v>
      </c>
      <c r="S353" s="8" t="s">
        <v>59</v>
      </c>
      <c r="T353" s="8" t="s">
        <v>65</v>
      </c>
      <c r="U353" s="6">
        <v>413.0</v>
      </c>
      <c r="V353" s="6">
        <v>1673.0</v>
      </c>
      <c r="W353" s="6">
        <v>1029.0</v>
      </c>
      <c r="X353" s="6">
        <v>1038.0</v>
      </c>
      <c r="Y353" s="6">
        <v>371.0</v>
      </c>
      <c r="Z353" s="6">
        <v>671.0</v>
      </c>
      <c r="AA353" s="6">
        <v>1002.0</v>
      </c>
      <c r="AB353" s="6">
        <v>42.0</v>
      </c>
      <c r="AC353" s="6">
        <v>538.0</v>
      </c>
      <c r="AD353" s="6">
        <v>886.0</v>
      </c>
      <c r="AE353" s="6">
        <v>1412.0</v>
      </c>
      <c r="AF353" s="6">
        <v>46.0</v>
      </c>
      <c r="AG353" s="6">
        <v>69.0</v>
      </c>
      <c r="AH353" s="6">
        <v>63.0</v>
      </c>
      <c r="AI353" s="6">
        <v>69.0</v>
      </c>
      <c r="AJ353" s="6">
        <v>8.0</v>
      </c>
      <c r="AK353" s="6">
        <v>8.0</v>
      </c>
      <c r="AL353" s="6">
        <v>20.0</v>
      </c>
      <c r="AM353" s="6">
        <v>22.0</v>
      </c>
      <c r="AN353" s="6">
        <v>0.0</v>
      </c>
      <c r="AO353" s="6">
        <v>1.0</v>
      </c>
      <c r="AP353" s="6">
        <v>4.0</v>
      </c>
      <c r="AQ353" s="6">
        <v>12.0</v>
      </c>
      <c r="AR353" s="6">
        <v>2.0</v>
      </c>
      <c r="AS353" s="6">
        <v>4.0</v>
      </c>
      <c r="AT353" s="6">
        <v>5.0</v>
      </c>
      <c r="AU353" s="6">
        <v>8.0</v>
      </c>
      <c r="AV353" s="6">
        <v>0.0</v>
      </c>
      <c r="AW353" s="6">
        <v>3.0</v>
      </c>
      <c r="AX353" s="6">
        <v>3.0</v>
      </c>
      <c r="AY353" s="6">
        <v>1.0</v>
      </c>
      <c r="AZ353" s="6">
        <v>0.0</v>
      </c>
      <c r="BA353" s="6">
        <v>1.0</v>
      </c>
      <c r="BB353" s="6">
        <v>2.0</v>
      </c>
      <c r="BC353" s="7"/>
    </row>
    <row r="354">
      <c r="A354" s="3" t="s">
        <v>617</v>
      </c>
      <c r="B354" s="4" t="s">
        <v>741</v>
      </c>
      <c r="C354" s="4" t="s">
        <v>742</v>
      </c>
      <c r="D354" s="5">
        <v>46024.0</v>
      </c>
      <c r="E354" s="4"/>
      <c r="F354" s="5">
        <v>46025.0</v>
      </c>
      <c r="G354" s="4" t="s">
        <v>632</v>
      </c>
      <c r="H354" s="6">
        <v>3026.0</v>
      </c>
      <c r="I354" s="6">
        <v>2031.0</v>
      </c>
      <c r="J354" s="6">
        <v>20.0</v>
      </c>
      <c r="K354" s="7"/>
      <c r="L354" s="7"/>
      <c r="M354" s="7"/>
      <c r="N354" s="7"/>
      <c r="O354" s="8">
        <v>48.0</v>
      </c>
      <c r="P354" s="6">
        <v>8.0</v>
      </c>
      <c r="Q354" s="9" t="s">
        <v>743</v>
      </c>
      <c r="R354" s="6">
        <v>14.0</v>
      </c>
      <c r="S354" s="10"/>
      <c r="T354" s="10"/>
      <c r="U354" s="6">
        <v>139.0</v>
      </c>
      <c r="V354" s="6">
        <v>1902.0</v>
      </c>
      <c r="W354" s="6">
        <v>590.0</v>
      </c>
      <c r="X354" s="6">
        <v>1442.0</v>
      </c>
      <c r="Y354" s="6">
        <v>111.0</v>
      </c>
      <c r="Z354" s="6">
        <v>481.0</v>
      </c>
      <c r="AA354" s="6">
        <v>1422.0</v>
      </c>
      <c r="AB354" s="6">
        <v>28.0</v>
      </c>
      <c r="AC354" s="6">
        <v>167.0</v>
      </c>
      <c r="AD354" s="6">
        <v>668.0</v>
      </c>
      <c r="AE354" s="6">
        <v>2160.0</v>
      </c>
      <c r="AF354" s="6">
        <v>31.0</v>
      </c>
      <c r="AG354" s="6">
        <v>42.0</v>
      </c>
      <c r="AH354" s="6">
        <v>41.0</v>
      </c>
      <c r="AI354" s="6">
        <v>51.0</v>
      </c>
      <c r="AJ354" s="6">
        <v>5.0</v>
      </c>
      <c r="AK354" s="6">
        <v>1.0</v>
      </c>
      <c r="AL354" s="6">
        <v>15.0</v>
      </c>
      <c r="AM354" s="6">
        <v>4.0</v>
      </c>
      <c r="AN354" s="6">
        <v>0.0</v>
      </c>
      <c r="AO354" s="6">
        <v>0.0</v>
      </c>
      <c r="AP354" s="6">
        <v>3.0</v>
      </c>
      <c r="AQ354" s="6">
        <v>5.0</v>
      </c>
      <c r="AR354" s="6">
        <v>0.0</v>
      </c>
      <c r="AS354" s="6">
        <v>2.0</v>
      </c>
      <c r="AT354" s="6">
        <v>6.0</v>
      </c>
      <c r="AU354" s="6">
        <v>6.0</v>
      </c>
      <c r="AV354" s="6">
        <v>0.0</v>
      </c>
      <c r="AW354" s="6">
        <v>3.0</v>
      </c>
      <c r="AX354" s="6">
        <v>3.0</v>
      </c>
      <c r="AY354" s="6">
        <v>1.0</v>
      </c>
      <c r="AZ354" s="6">
        <v>0.0</v>
      </c>
      <c r="BA354" s="6">
        <v>1.0</v>
      </c>
      <c r="BB354" s="6">
        <v>2.0</v>
      </c>
      <c r="BC354" s="7"/>
    </row>
    <row r="355">
      <c r="A355" s="3" t="s">
        <v>617</v>
      </c>
      <c r="B355" s="4" t="s">
        <v>744</v>
      </c>
      <c r="C355" s="4" t="s">
        <v>745</v>
      </c>
      <c r="D355" s="5">
        <v>46042.0</v>
      </c>
      <c r="E355" s="4"/>
      <c r="F355" s="5">
        <v>46042.0</v>
      </c>
      <c r="G355" s="4" t="s">
        <v>632</v>
      </c>
      <c r="H355" s="6">
        <v>2542.0</v>
      </c>
      <c r="I355" s="6">
        <v>2023.0</v>
      </c>
      <c r="J355" s="6">
        <v>7.0</v>
      </c>
      <c r="K355" s="7"/>
      <c r="L355" s="7"/>
      <c r="M355" s="7"/>
      <c r="N355" s="7"/>
      <c r="O355" s="8">
        <v>44.0</v>
      </c>
      <c r="P355" s="6">
        <v>10.0</v>
      </c>
      <c r="Q355" s="9" t="s">
        <v>746</v>
      </c>
      <c r="R355" s="6">
        <v>9.0</v>
      </c>
      <c r="S355" s="10"/>
      <c r="T355" s="10"/>
      <c r="U355" s="6">
        <v>2023.0</v>
      </c>
      <c r="V355" s="6">
        <v>0.0</v>
      </c>
      <c r="W355" s="6">
        <v>1759.0</v>
      </c>
      <c r="X355" s="6">
        <v>264.0</v>
      </c>
      <c r="Y355" s="6">
        <v>1759.0</v>
      </c>
      <c r="Z355" s="6">
        <v>0.0</v>
      </c>
      <c r="AA355" s="6">
        <v>0.0</v>
      </c>
      <c r="AB355" s="6">
        <v>264.0</v>
      </c>
      <c r="AC355" s="6">
        <v>2265.0</v>
      </c>
      <c r="AD355" s="6">
        <v>0.0</v>
      </c>
      <c r="AE355" s="6">
        <v>0.0</v>
      </c>
      <c r="AF355" s="6">
        <v>277.0</v>
      </c>
      <c r="AG355" s="6">
        <v>50.0</v>
      </c>
      <c r="AH355" s="6"/>
      <c r="AI355" s="6"/>
      <c r="AJ355" s="6">
        <v>1.0</v>
      </c>
      <c r="AK355" s="6">
        <v>7.0</v>
      </c>
      <c r="AL355" s="6">
        <v>0.0</v>
      </c>
      <c r="AM355" s="6">
        <v>0.0</v>
      </c>
      <c r="AN355" s="6">
        <v>0.0</v>
      </c>
      <c r="AO355" s="6">
        <v>4.0</v>
      </c>
      <c r="AP355" s="6">
        <v>0.0</v>
      </c>
      <c r="AQ355" s="6">
        <v>0.0</v>
      </c>
      <c r="AR355" s="6">
        <v>6.0</v>
      </c>
      <c r="AS355" s="6">
        <v>9.0</v>
      </c>
      <c r="AT355" s="6">
        <v>0.0</v>
      </c>
      <c r="AU355" s="6">
        <v>0.0</v>
      </c>
      <c r="AV355" s="6">
        <v>0.0</v>
      </c>
      <c r="AW355" s="6">
        <v>2.0</v>
      </c>
      <c r="AX355" s="6">
        <v>0.0</v>
      </c>
      <c r="AY355" s="6">
        <v>1.0</v>
      </c>
      <c r="AZ355" s="6">
        <v>1.0</v>
      </c>
      <c r="BA355" s="6">
        <v>0.0</v>
      </c>
      <c r="BB355" s="6">
        <v>0.0</v>
      </c>
      <c r="BC355" s="7"/>
    </row>
    <row r="356">
      <c r="A356" s="3" t="s">
        <v>617</v>
      </c>
      <c r="B356" s="4" t="s">
        <v>747</v>
      </c>
      <c r="C356" s="4" t="s">
        <v>748</v>
      </c>
      <c r="D356" s="5">
        <v>46024.0</v>
      </c>
      <c r="E356" s="4"/>
      <c r="F356" s="5">
        <v>46024.0</v>
      </c>
      <c r="G356" s="4" t="s">
        <v>632</v>
      </c>
      <c r="H356" s="6">
        <v>2749.0</v>
      </c>
      <c r="I356" s="6">
        <v>1992.0</v>
      </c>
      <c r="J356" s="6">
        <v>14.0</v>
      </c>
      <c r="K356" s="7"/>
      <c r="L356" s="7"/>
      <c r="M356" s="7"/>
      <c r="N356" s="7"/>
      <c r="O356" s="8">
        <v>100.0</v>
      </c>
      <c r="P356" s="6">
        <v>13.0</v>
      </c>
      <c r="Q356" s="9" t="s">
        <v>749</v>
      </c>
      <c r="R356" s="6">
        <v>15.0</v>
      </c>
      <c r="S356" s="10"/>
      <c r="T356" s="10"/>
      <c r="U356" s="6">
        <v>1992.0</v>
      </c>
      <c r="V356" s="6">
        <v>0.0</v>
      </c>
      <c r="W356" s="6">
        <v>1971.0</v>
      </c>
      <c r="X356" s="6">
        <v>21.0</v>
      </c>
      <c r="Y356" s="6">
        <v>1971.0</v>
      </c>
      <c r="Z356" s="6">
        <v>0.0</v>
      </c>
      <c r="AA356" s="6">
        <v>0.0</v>
      </c>
      <c r="AB356" s="6">
        <v>21.0</v>
      </c>
      <c r="AC356" s="6">
        <v>2728.0</v>
      </c>
      <c r="AD356" s="6">
        <v>0.0</v>
      </c>
      <c r="AE356" s="6">
        <v>0.0</v>
      </c>
      <c r="AF356" s="6">
        <v>21.0</v>
      </c>
      <c r="AG356" s="6">
        <v>101.0</v>
      </c>
      <c r="AH356" s="6"/>
      <c r="AI356" s="6"/>
      <c r="AJ356" s="6">
        <v>2.0</v>
      </c>
      <c r="AK356" s="6">
        <v>14.0</v>
      </c>
      <c r="AL356" s="6">
        <v>0.0</v>
      </c>
      <c r="AM356" s="6">
        <v>0.0</v>
      </c>
      <c r="AN356" s="6">
        <v>0.0</v>
      </c>
      <c r="AO356" s="6">
        <v>6.0</v>
      </c>
      <c r="AP356" s="6">
        <v>0.0</v>
      </c>
      <c r="AQ356" s="6">
        <v>0.0</v>
      </c>
      <c r="AR356" s="6">
        <v>7.0</v>
      </c>
      <c r="AS356" s="6">
        <v>15.0</v>
      </c>
      <c r="AT356" s="6">
        <v>0.0</v>
      </c>
      <c r="AU356" s="6">
        <v>0.0</v>
      </c>
      <c r="AV356" s="6">
        <v>0.0</v>
      </c>
      <c r="AW356" s="6">
        <v>1.0</v>
      </c>
      <c r="AX356" s="6">
        <v>0.0</v>
      </c>
      <c r="AY356" s="6">
        <v>1.0</v>
      </c>
      <c r="AZ356" s="6">
        <v>1.0</v>
      </c>
      <c r="BA356" s="6">
        <v>0.0</v>
      </c>
      <c r="BB356" s="6">
        <v>0.0</v>
      </c>
      <c r="BC356" s="7"/>
    </row>
    <row r="357">
      <c r="A357" s="3" t="s">
        <v>617</v>
      </c>
      <c r="B357" s="4" t="s">
        <v>678</v>
      </c>
      <c r="C357" s="4" t="s">
        <v>679</v>
      </c>
      <c r="D357" s="5">
        <v>46039.0</v>
      </c>
      <c r="E357" s="4"/>
      <c r="F357" s="5">
        <v>46039.0</v>
      </c>
      <c r="G357" s="4" t="s">
        <v>680</v>
      </c>
      <c r="H357" s="6">
        <v>2624.0</v>
      </c>
      <c r="I357" s="6">
        <v>1958.0</v>
      </c>
      <c r="J357" s="6">
        <v>35.0</v>
      </c>
      <c r="K357" s="6">
        <v>24.0</v>
      </c>
      <c r="L357" s="6">
        <v>7.0</v>
      </c>
      <c r="M357" s="6">
        <v>0.0</v>
      </c>
      <c r="N357" s="6">
        <v>0.0</v>
      </c>
      <c r="O357" s="8">
        <v>75.0</v>
      </c>
      <c r="P357" s="6">
        <v>6.0</v>
      </c>
      <c r="Q357" s="9" t="s">
        <v>681</v>
      </c>
      <c r="R357" s="6">
        <v>16.0</v>
      </c>
      <c r="S357" s="8" t="s">
        <v>59</v>
      </c>
      <c r="T357" s="8" t="s">
        <v>65</v>
      </c>
      <c r="U357" s="6">
        <v>783.0</v>
      </c>
      <c r="V357" s="6">
        <v>1182.0</v>
      </c>
      <c r="W357" s="6">
        <v>1073.0</v>
      </c>
      <c r="X357" s="6">
        <v>885.0</v>
      </c>
      <c r="Y357" s="6">
        <v>746.0</v>
      </c>
      <c r="Z357" s="6">
        <v>333.0</v>
      </c>
      <c r="AA357" s="6">
        <v>849.0</v>
      </c>
      <c r="AB357" s="6">
        <v>37.0</v>
      </c>
      <c r="AC357" s="6">
        <v>1013.0</v>
      </c>
      <c r="AD357" s="6">
        <v>441.0</v>
      </c>
      <c r="AE357" s="6">
        <v>1131.0</v>
      </c>
      <c r="AF357" s="6">
        <v>39.0</v>
      </c>
      <c r="AG357" s="6">
        <v>75.0</v>
      </c>
      <c r="AH357" s="6">
        <v>81.0</v>
      </c>
      <c r="AI357" s="6">
        <v>75.0</v>
      </c>
      <c r="AJ357" s="6">
        <v>2.0</v>
      </c>
      <c r="AK357" s="6">
        <v>20.0</v>
      </c>
      <c r="AL357" s="6">
        <v>7.0</v>
      </c>
      <c r="AM357" s="6">
        <v>8.0</v>
      </c>
      <c r="AN357" s="6">
        <v>0.0</v>
      </c>
      <c r="AO357" s="6">
        <v>3.0</v>
      </c>
      <c r="AP357" s="6">
        <v>0.0</v>
      </c>
      <c r="AQ357" s="6">
        <v>3.0</v>
      </c>
      <c r="AR357" s="6">
        <v>0.0</v>
      </c>
      <c r="AS357" s="6">
        <v>6.0</v>
      </c>
      <c r="AT357" s="6">
        <v>6.0</v>
      </c>
      <c r="AU357" s="6">
        <v>4.0</v>
      </c>
      <c r="AV357" s="6">
        <v>0.0</v>
      </c>
      <c r="AW357" s="6"/>
      <c r="AX357" s="6"/>
      <c r="AY357" s="6"/>
      <c r="AZ357" s="6"/>
      <c r="BA357" s="6"/>
      <c r="BB357" s="6"/>
      <c r="BC357" s="7"/>
    </row>
    <row r="358">
      <c r="A358" s="3" t="s">
        <v>617</v>
      </c>
      <c r="B358" s="4" t="s">
        <v>630</v>
      </c>
      <c r="C358" s="4" t="s">
        <v>631</v>
      </c>
      <c r="D358" s="5">
        <v>46048.0</v>
      </c>
      <c r="E358" s="4"/>
      <c r="F358" s="5">
        <v>46051.0</v>
      </c>
      <c r="G358" s="4" t="s">
        <v>632</v>
      </c>
      <c r="H358" s="6">
        <v>2911.0</v>
      </c>
      <c r="I358" s="6">
        <v>1954.0</v>
      </c>
      <c r="J358" s="6">
        <v>22.0</v>
      </c>
      <c r="K358" s="7"/>
      <c r="L358" s="7"/>
      <c r="M358" s="7"/>
      <c r="N358" s="7"/>
      <c r="O358" s="8">
        <v>55.0</v>
      </c>
      <c r="P358" s="6">
        <v>10.0</v>
      </c>
      <c r="Q358" s="9" t="s">
        <v>633</v>
      </c>
      <c r="R358" s="6">
        <v>21.0</v>
      </c>
      <c r="S358" s="10"/>
      <c r="T358" s="10"/>
      <c r="U358" s="6">
        <v>1952.0</v>
      </c>
      <c r="V358" s="6">
        <v>2.0</v>
      </c>
      <c r="W358" s="6">
        <v>1945.0</v>
      </c>
      <c r="X358" s="6">
        <v>9.0</v>
      </c>
      <c r="Y358" s="6">
        <v>1944.0</v>
      </c>
      <c r="Z358" s="6">
        <v>1.0</v>
      </c>
      <c r="AA358" s="6">
        <v>1.0</v>
      </c>
      <c r="AB358" s="6">
        <v>8.0</v>
      </c>
      <c r="AC358" s="6">
        <v>2901.0</v>
      </c>
      <c r="AD358" s="6">
        <v>1.0</v>
      </c>
      <c r="AE358" s="6">
        <v>1.0</v>
      </c>
      <c r="AF358" s="6">
        <v>8.0</v>
      </c>
      <c r="AG358" s="6">
        <v>55.0</v>
      </c>
      <c r="AH358" s="6">
        <v>15.0</v>
      </c>
      <c r="AI358" s="6">
        <v>6.0</v>
      </c>
      <c r="AJ358" s="6">
        <v>1.0</v>
      </c>
      <c r="AK358" s="6">
        <v>22.0</v>
      </c>
      <c r="AL358" s="6">
        <v>0.0</v>
      </c>
      <c r="AM358" s="6">
        <v>0.0</v>
      </c>
      <c r="AN358" s="6">
        <v>0.0</v>
      </c>
      <c r="AO358" s="6">
        <v>6.0</v>
      </c>
      <c r="AP358" s="6">
        <v>0.0</v>
      </c>
      <c r="AQ358" s="6">
        <v>0.0</v>
      </c>
      <c r="AR358" s="6">
        <v>4.0</v>
      </c>
      <c r="AS358" s="6">
        <v>21.0</v>
      </c>
      <c r="AT358" s="6">
        <v>0.0</v>
      </c>
      <c r="AU358" s="6">
        <v>0.0</v>
      </c>
      <c r="AV358" s="6">
        <v>0.0</v>
      </c>
      <c r="AW358" s="6">
        <v>2.0</v>
      </c>
      <c r="AX358" s="6">
        <v>0.0</v>
      </c>
      <c r="AY358" s="6">
        <v>1.0</v>
      </c>
      <c r="AZ358" s="6">
        <v>1.0</v>
      </c>
      <c r="BA358" s="6">
        <v>0.0</v>
      </c>
      <c r="BB358" s="6">
        <v>0.0</v>
      </c>
      <c r="BC358" s="7"/>
    </row>
    <row r="359">
      <c r="A359" s="3" t="s">
        <v>617</v>
      </c>
      <c r="B359" s="4" t="s">
        <v>750</v>
      </c>
      <c r="C359" s="4" t="s">
        <v>751</v>
      </c>
      <c r="D359" s="5">
        <v>46032.0</v>
      </c>
      <c r="E359" s="4"/>
      <c r="F359" s="5">
        <v>46032.0</v>
      </c>
      <c r="G359" s="4" t="s">
        <v>632</v>
      </c>
      <c r="H359" s="6">
        <v>2693.0</v>
      </c>
      <c r="I359" s="6">
        <v>1941.0</v>
      </c>
      <c r="J359" s="6">
        <v>26.0</v>
      </c>
      <c r="K359" s="7"/>
      <c r="L359" s="7"/>
      <c r="M359" s="7"/>
      <c r="N359" s="7"/>
      <c r="O359" s="8">
        <v>92.0</v>
      </c>
      <c r="P359" s="6">
        <v>17.0</v>
      </c>
      <c r="Q359" s="9" t="s">
        <v>752</v>
      </c>
      <c r="R359" s="6">
        <v>22.0</v>
      </c>
      <c r="S359" s="10"/>
      <c r="T359" s="10"/>
      <c r="U359" s="6">
        <v>1941.0</v>
      </c>
      <c r="V359" s="6">
        <v>0.0</v>
      </c>
      <c r="W359" s="6">
        <v>1816.0</v>
      </c>
      <c r="X359" s="6">
        <v>125.0</v>
      </c>
      <c r="Y359" s="6">
        <v>1816.0</v>
      </c>
      <c r="Z359" s="6">
        <v>0.0</v>
      </c>
      <c r="AA359" s="6">
        <v>0.0</v>
      </c>
      <c r="AB359" s="6">
        <v>125.0</v>
      </c>
      <c r="AC359" s="6">
        <v>2564.0</v>
      </c>
      <c r="AD359" s="6">
        <v>0.0</v>
      </c>
      <c r="AE359" s="6">
        <v>0.0</v>
      </c>
      <c r="AF359" s="6">
        <v>129.0</v>
      </c>
      <c r="AG359" s="6">
        <v>98.0</v>
      </c>
      <c r="AH359" s="6"/>
      <c r="AI359" s="6"/>
      <c r="AJ359" s="6">
        <v>2.0</v>
      </c>
      <c r="AK359" s="6">
        <v>26.0</v>
      </c>
      <c r="AL359" s="6">
        <v>0.0</v>
      </c>
      <c r="AM359" s="6">
        <v>0.0</v>
      </c>
      <c r="AN359" s="6">
        <v>0.0</v>
      </c>
      <c r="AO359" s="6">
        <v>13.0</v>
      </c>
      <c r="AP359" s="6">
        <v>0.0</v>
      </c>
      <c r="AQ359" s="6">
        <v>0.0</v>
      </c>
      <c r="AR359" s="6">
        <v>4.0</v>
      </c>
      <c r="AS359" s="6">
        <v>22.0</v>
      </c>
      <c r="AT359" s="6">
        <v>0.0</v>
      </c>
      <c r="AU359" s="6">
        <v>0.0</v>
      </c>
      <c r="AV359" s="6">
        <v>0.0</v>
      </c>
      <c r="AW359" s="6">
        <v>1.0</v>
      </c>
      <c r="AX359" s="6">
        <v>0.0</v>
      </c>
      <c r="AY359" s="6">
        <v>1.0</v>
      </c>
      <c r="AZ359" s="6">
        <v>1.0</v>
      </c>
      <c r="BA359" s="6">
        <v>0.0</v>
      </c>
      <c r="BB359" s="6">
        <v>0.0</v>
      </c>
      <c r="BC359" s="7"/>
    </row>
    <row r="360">
      <c r="A360" s="3" t="s">
        <v>617</v>
      </c>
      <c r="B360" s="4" t="s">
        <v>682</v>
      </c>
      <c r="C360" s="4" t="s">
        <v>683</v>
      </c>
      <c r="D360" s="5">
        <v>46033.0</v>
      </c>
      <c r="E360" s="4"/>
      <c r="F360" s="5">
        <v>46034.0</v>
      </c>
      <c r="G360" s="4" t="s">
        <v>684</v>
      </c>
      <c r="H360" s="6">
        <v>2576.0</v>
      </c>
      <c r="I360" s="6">
        <v>1868.0</v>
      </c>
      <c r="J360" s="6">
        <v>36.0</v>
      </c>
      <c r="K360" s="6">
        <v>25.0</v>
      </c>
      <c r="L360" s="6">
        <v>8.0</v>
      </c>
      <c r="M360" s="6">
        <v>0.0</v>
      </c>
      <c r="N360" s="6">
        <v>0.0</v>
      </c>
      <c r="O360" s="8">
        <v>50.0</v>
      </c>
      <c r="P360" s="6">
        <v>10.0</v>
      </c>
      <c r="Q360" s="9" t="s">
        <v>685</v>
      </c>
      <c r="R360" s="6">
        <v>15.0</v>
      </c>
      <c r="S360" s="10"/>
      <c r="T360" s="10"/>
      <c r="U360" s="6">
        <v>231.0</v>
      </c>
      <c r="V360" s="6">
        <v>1640.0</v>
      </c>
      <c r="W360" s="6">
        <v>1045.0</v>
      </c>
      <c r="X360" s="6">
        <v>823.0</v>
      </c>
      <c r="Y360" s="6">
        <v>218.0</v>
      </c>
      <c r="Z360" s="6">
        <v>829.0</v>
      </c>
      <c r="AA360" s="6">
        <v>811.0</v>
      </c>
      <c r="AB360" s="6">
        <v>13.0</v>
      </c>
      <c r="AC360" s="6">
        <v>277.0</v>
      </c>
      <c r="AD360" s="6">
        <v>1060.0</v>
      </c>
      <c r="AE360" s="6">
        <v>1226.0</v>
      </c>
      <c r="AF360" s="6">
        <v>13.0</v>
      </c>
      <c r="AG360" s="6">
        <v>38.0</v>
      </c>
      <c r="AH360" s="6">
        <v>51.0</v>
      </c>
      <c r="AI360" s="6">
        <v>54.0</v>
      </c>
      <c r="AJ360" s="6">
        <v>8.0</v>
      </c>
      <c r="AK360" s="6">
        <v>8.0</v>
      </c>
      <c r="AL360" s="6">
        <v>15.0</v>
      </c>
      <c r="AM360" s="6">
        <v>13.0</v>
      </c>
      <c r="AN360" s="6">
        <v>0.0</v>
      </c>
      <c r="AO360" s="6">
        <v>2.0</v>
      </c>
      <c r="AP360" s="6">
        <v>3.0</v>
      </c>
      <c r="AQ360" s="6">
        <v>5.0</v>
      </c>
      <c r="AR360" s="6">
        <v>0.0</v>
      </c>
      <c r="AS360" s="6">
        <v>1.0</v>
      </c>
      <c r="AT360" s="6">
        <v>8.0</v>
      </c>
      <c r="AU360" s="6">
        <v>6.0</v>
      </c>
      <c r="AV360" s="6">
        <v>0.0</v>
      </c>
      <c r="AW360" s="6">
        <v>4.0</v>
      </c>
      <c r="AX360" s="6">
        <v>3.0</v>
      </c>
      <c r="AY360" s="6">
        <v>2.0</v>
      </c>
      <c r="AZ360" s="6">
        <v>1.0</v>
      </c>
      <c r="BA360" s="6">
        <v>1.0</v>
      </c>
      <c r="BB360" s="6">
        <v>2.0</v>
      </c>
      <c r="BC360" s="7"/>
    </row>
    <row r="361">
      <c r="A361" s="3" t="s">
        <v>617</v>
      </c>
      <c r="B361" s="4" t="s">
        <v>704</v>
      </c>
      <c r="C361" s="4" t="s">
        <v>705</v>
      </c>
      <c r="D361" s="5">
        <v>46025.0</v>
      </c>
      <c r="E361" s="4"/>
      <c r="F361" s="5">
        <v>46026.0</v>
      </c>
      <c r="G361" s="4" t="s">
        <v>632</v>
      </c>
      <c r="H361" s="6">
        <v>2565.0</v>
      </c>
      <c r="I361" s="6">
        <v>1849.0</v>
      </c>
      <c r="J361" s="6">
        <v>24.0</v>
      </c>
      <c r="K361" s="7"/>
      <c r="L361" s="7"/>
      <c r="M361" s="7"/>
      <c r="N361" s="7"/>
      <c r="O361" s="8">
        <v>84.0</v>
      </c>
      <c r="P361" s="6">
        <v>4.0</v>
      </c>
      <c r="Q361" s="9" t="s">
        <v>706</v>
      </c>
      <c r="R361" s="6">
        <v>17.0</v>
      </c>
      <c r="S361" s="10"/>
      <c r="T361" s="10"/>
      <c r="U361" s="6">
        <v>1849.0</v>
      </c>
      <c r="V361" s="6">
        <v>0.0</v>
      </c>
      <c r="W361" s="6">
        <v>1824.0</v>
      </c>
      <c r="X361" s="6">
        <v>25.0</v>
      </c>
      <c r="Y361" s="6">
        <v>1824.0</v>
      </c>
      <c r="Z361" s="6">
        <v>0.0</v>
      </c>
      <c r="AA361" s="6">
        <v>0.0</v>
      </c>
      <c r="AB361" s="6">
        <v>25.0</v>
      </c>
      <c r="AC361" s="6">
        <v>2539.0</v>
      </c>
      <c r="AD361" s="6">
        <v>0.0</v>
      </c>
      <c r="AE361" s="6">
        <v>0.0</v>
      </c>
      <c r="AF361" s="6">
        <v>26.0</v>
      </c>
      <c r="AG361" s="6">
        <v>85.0</v>
      </c>
      <c r="AH361" s="6"/>
      <c r="AI361" s="6"/>
      <c r="AJ361" s="6">
        <v>2.0</v>
      </c>
      <c r="AK361" s="6">
        <v>24.0</v>
      </c>
      <c r="AL361" s="6">
        <v>0.0</v>
      </c>
      <c r="AM361" s="6">
        <v>0.0</v>
      </c>
      <c r="AN361" s="6">
        <v>0.0</v>
      </c>
      <c r="AO361" s="6">
        <v>2.0</v>
      </c>
      <c r="AP361" s="6">
        <v>0.0</v>
      </c>
      <c r="AQ361" s="6">
        <v>0.0</v>
      </c>
      <c r="AR361" s="6">
        <v>2.0</v>
      </c>
      <c r="AS361" s="6">
        <v>17.0</v>
      </c>
      <c r="AT361" s="6">
        <v>0.0</v>
      </c>
      <c r="AU361" s="6">
        <v>0.0</v>
      </c>
      <c r="AV361" s="6">
        <v>0.0</v>
      </c>
      <c r="AW361" s="6">
        <v>1.0</v>
      </c>
      <c r="AX361" s="6">
        <v>0.0</v>
      </c>
      <c r="AY361" s="6">
        <v>1.0</v>
      </c>
      <c r="AZ361" s="6">
        <v>1.0</v>
      </c>
      <c r="BA361" s="6">
        <v>0.0</v>
      </c>
      <c r="BB361" s="6">
        <v>0.0</v>
      </c>
      <c r="BC361" s="7"/>
    </row>
    <row r="362">
      <c r="A362" s="3" t="s">
        <v>617</v>
      </c>
      <c r="B362" s="4" t="s">
        <v>644</v>
      </c>
      <c r="C362" s="4" t="s">
        <v>645</v>
      </c>
      <c r="D362" s="5">
        <v>46042.0</v>
      </c>
      <c r="E362" s="4"/>
      <c r="F362" s="5">
        <v>46043.0</v>
      </c>
      <c r="G362" s="4" t="s">
        <v>646</v>
      </c>
      <c r="H362" s="6">
        <v>2319.0</v>
      </c>
      <c r="I362" s="6">
        <v>1844.0</v>
      </c>
      <c r="J362" s="6">
        <v>39.0</v>
      </c>
      <c r="K362" s="7"/>
      <c r="L362" s="7"/>
      <c r="M362" s="7"/>
      <c r="N362" s="7"/>
      <c r="O362" s="8">
        <v>52.0</v>
      </c>
      <c r="P362" s="6">
        <v>8.0</v>
      </c>
      <c r="Q362" s="9" t="s">
        <v>647</v>
      </c>
      <c r="R362" s="6">
        <v>44.0</v>
      </c>
      <c r="S362" s="10"/>
      <c r="T362" s="10"/>
      <c r="U362" s="6">
        <v>1844.0</v>
      </c>
      <c r="V362" s="6">
        <v>0.0</v>
      </c>
      <c r="W362" s="6">
        <v>1832.0</v>
      </c>
      <c r="X362" s="6">
        <v>12.0</v>
      </c>
      <c r="Y362" s="6">
        <v>1832.0</v>
      </c>
      <c r="Z362" s="6">
        <v>0.0</v>
      </c>
      <c r="AA362" s="6">
        <v>0.0</v>
      </c>
      <c r="AB362" s="6">
        <v>12.0</v>
      </c>
      <c r="AC362" s="6">
        <v>2306.0</v>
      </c>
      <c r="AD362" s="6">
        <v>0.0</v>
      </c>
      <c r="AE362" s="6">
        <v>0.0</v>
      </c>
      <c r="AF362" s="6">
        <v>13.0</v>
      </c>
      <c r="AG362" s="6">
        <v>53.0</v>
      </c>
      <c r="AH362" s="6"/>
      <c r="AI362" s="6"/>
      <c r="AJ362" s="6">
        <v>4.0</v>
      </c>
      <c r="AK362" s="6">
        <v>39.0</v>
      </c>
      <c r="AL362" s="6">
        <v>0.0</v>
      </c>
      <c r="AM362" s="6">
        <v>0.0</v>
      </c>
      <c r="AN362" s="6">
        <v>0.0</v>
      </c>
      <c r="AO362" s="6">
        <v>6.0</v>
      </c>
      <c r="AP362" s="6">
        <v>0.0</v>
      </c>
      <c r="AQ362" s="6">
        <v>0.0</v>
      </c>
      <c r="AR362" s="6">
        <v>2.0</v>
      </c>
      <c r="AS362" s="6">
        <v>44.0</v>
      </c>
      <c r="AT362" s="6">
        <v>0.0</v>
      </c>
      <c r="AU362" s="6">
        <v>0.0</v>
      </c>
      <c r="AV362" s="6">
        <v>0.0</v>
      </c>
      <c r="AW362" s="6">
        <v>26.0</v>
      </c>
      <c r="AX362" s="6">
        <v>0.0</v>
      </c>
      <c r="AY362" s="6">
        <v>26.0</v>
      </c>
      <c r="AZ362" s="6">
        <v>26.0</v>
      </c>
      <c r="BA362" s="6">
        <v>0.0</v>
      </c>
      <c r="BB362" s="6">
        <v>0.0</v>
      </c>
      <c r="BC362" s="7"/>
    </row>
    <row r="363">
      <c r="A363" s="3" t="s">
        <v>617</v>
      </c>
      <c r="B363" s="4" t="s">
        <v>651</v>
      </c>
      <c r="C363" s="4" t="s">
        <v>652</v>
      </c>
      <c r="D363" s="5">
        <v>46025.0</v>
      </c>
      <c r="E363" s="4"/>
      <c r="F363" s="5">
        <v>46025.0</v>
      </c>
      <c r="G363" s="4" t="s">
        <v>624</v>
      </c>
      <c r="H363" s="6">
        <v>2480.0</v>
      </c>
      <c r="I363" s="6">
        <v>1817.0</v>
      </c>
      <c r="J363" s="6">
        <v>13.0</v>
      </c>
      <c r="K363" s="7"/>
      <c r="L363" s="7"/>
      <c r="M363" s="7"/>
      <c r="N363" s="7"/>
      <c r="O363" s="8">
        <v>53.0</v>
      </c>
      <c r="P363" s="6">
        <v>16.0</v>
      </c>
      <c r="Q363" s="9" t="s">
        <v>653</v>
      </c>
      <c r="R363" s="6">
        <v>18.0</v>
      </c>
      <c r="S363" s="8" t="s">
        <v>59</v>
      </c>
      <c r="T363" s="8" t="s">
        <v>65</v>
      </c>
      <c r="U363" s="6">
        <v>129.0</v>
      </c>
      <c r="V363" s="6">
        <v>1692.0</v>
      </c>
      <c r="W363" s="6">
        <v>858.0</v>
      </c>
      <c r="X363" s="6">
        <v>959.0</v>
      </c>
      <c r="Y363" s="6">
        <v>126.0</v>
      </c>
      <c r="Z363" s="6">
        <v>736.0</v>
      </c>
      <c r="AA363" s="6">
        <v>956.0</v>
      </c>
      <c r="AB363" s="6">
        <v>3.0</v>
      </c>
      <c r="AC363" s="6">
        <v>187.0</v>
      </c>
      <c r="AD363" s="6">
        <v>937.0</v>
      </c>
      <c r="AE363" s="6">
        <v>1352.0</v>
      </c>
      <c r="AF363" s="6">
        <v>4.0</v>
      </c>
      <c r="AG363" s="6">
        <v>58.0</v>
      </c>
      <c r="AH363" s="6">
        <v>45.0</v>
      </c>
      <c r="AI363" s="6">
        <v>59.0</v>
      </c>
      <c r="AJ363" s="6">
        <v>2.0</v>
      </c>
      <c r="AK363" s="6">
        <v>3.0</v>
      </c>
      <c r="AL363" s="6">
        <v>3.0</v>
      </c>
      <c r="AM363" s="6">
        <v>7.0</v>
      </c>
      <c r="AN363" s="6">
        <v>0.0</v>
      </c>
      <c r="AO363" s="6">
        <v>0.0</v>
      </c>
      <c r="AP363" s="6">
        <v>8.0</v>
      </c>
      <c r="AQ363" s="6">
        <v>6.0</v>
      </c>
      <c r="AR363" s="6">
        <v>2.0</v>
      </c>
      <c r="AS363" s="6">
        <v>2.0</v>
      </c>
      <c r="AT363" s="6">
        <v>9.0</v>
      </c>
      <c r="AU363" s="6">
        <v>7.0</v>
      </c>
      <c r="AV363" s="6">
        <v>0.0</v>
      </c>
      <c r="AW363" s="6">
        <v>1.0</v>
      </c>
      <c r="AX363" s="6">
        <v>1.0</v>
      </c>
      <c r="AY363" s="6">
        <v>0.0</v>
      </c>
      <c r="AZ363" s="6">
        <v>0.0</v>
      </c>
      <c r="BA363" s="6">
        <v>0.0</v>
      </c>
      <c r="BB363" s="6">
        <v>1.0</v>
      </c>
      <c r="BC363" s="7"/>
    </row>
    <row r="364">
      <c r="A364" s="3" t="s">
        <v>617</v>
      </c>
      <c r="B364" s="4" t="s">
        <v>753</v>
      </c>
      <c r="C364" s="4" t="s">
        <v>754</v>
      </c>
      <c r="D364" s="5">
        <v>46034.0</v>
      </c>
      <c r="E364" s="4"/>
      <c r="F364" s="5">
        <v>46035.0</v>
      </c>
      <c r="G364" s="4" t="s">
        <v>755</v>
      </c>
      <c r="H364" s="6">
        <v>2448.0</v>
      </c>
      <c r="I364" s="6">
        <v>1817.0</v>
      </c>
      <c r="J364" s="6">
        <v>37.0</v>
      </c>
      <c r="K364" s="7"/>
      <c r="L364" s="7"/>
      <c r="M364" s="7"/>
      <c r="N364" s="7"/>
      <c r="O364" s="8">
        <v>57.0</v>
      </c>
      <c r="P364" s="6">
        <v>8.0</v>
      </c>
      <c r="Q364" s="9" t="s">
        <v>756</v>
      </c>
      <c r="R364" s="6">
        <v>13.0</v>
      </c>
      <c r="S364" s="10"/>
      <c r="T364" s="10"/>
      <c r="U364" s="6">
        <v>117.0</v>
      </c>
      <c r="V364" s="6">
        <v>1703.0</v>
      </c>
      <c r="W364" s="6">
        <v>814.0</v>
      </c>
      <c r="X364" s="6">
        <v>1003.0</v>
      </c>
      <c r="Y364" s="6">
        <v>104.0</v>
      </c>
      <c r="Z364" s="6">
        <v>711.0</v>
      </c>
      <c r="AA364" s="6">
        <v>992.0</v>
      </c>
      <c r="AB364" s="6">
        <v>13.0</v>
      </c>
      <c r="AC364" s="6">
        <v>128.0</v>
      </c>
      <c r="AD364" s="6">
        <v>943.0</v>
      </c>
      <c r="AE364" s="6">
        <v>1362.0</v>
      </c>
      <c r="AF364" s="6">
        <v>15.0</v>
      </c>
      <c r="AG364" s="6">
        <v>47.0</v>
      </c>
      <c r="AH364" s="6">
        <v>57.0</v>
      </c>
      <c r="AI364" s="6">
        <v>59.0</v>
      </c>
      <c r="AJ364" s="6">
        <v>3.0</v>
      </c>
      <c r="AK364" s="6">
        <v>2.0</v>
      </c>
      <c r="AL364" s="6">
        <v>23.0</v>
      </c>
      <c r="AM364" s="6">
        <v>12.0</v>
      </c>
      <c r="AN364" s="6">
        <v>0.0</v>
      </c>
      <c r="AO364" s="6">
        <v>0.0</v>
      </c>
      <c r="AP364" s="6">
        <v>3.0</v>
      </c>
      <c r="AQ364" s="6">
        <v>4.0</v>
      </c>
      <c r="AR364" s="6">
        <v>1.0</v>
      </c>
      <c r="AS364" s="6">
        <v>2.0</v>
      </c>
      <c r="AT364" s="6">
        <v>7.0</v>
      </c>
      <c r="AU364" s="6">
        <v>4.0</v>
      </c>
      <c r="AV364" s="6">
        <v>0.0</v>
      </c>
      <c r="AW364" s="6">
        <v>2.0</v>
      </c>
      <c r="AX364" s="6">
        <v>2.0</v>
      </c>
      <c r="AY364" s="6">
        <v>2.0</v>
      </c>
      <c r="AZ364" s="6">
        <v>0.0</v>
      </c>
      <c r="BA364" s="6">
        <v>2.0</v>
      </c>
      <c r="BB364" s="6">
        <v>0.0</v>
      </c>
      <c r="BC364" s="7"/>
    </row>
    <row r="365">
      <c r="A365" s="3" t="s">
        <v>617</v>
      </c>
      <c r="B365" s="4" t="s">
        <v>757</v>
      </c>
      <c r="C365" s="4" t="s">
        <v>758</v>
      </c>
      <c r="D365" s="5">
        <v>46026.0</v>
      </c>
      <c r="E365" s="4"/>
      <c r="F365" s="5">
        <v>46027.0</v>
      </c>
      <c r="G365" s="4" t="s">
        <v>620</v>
      </c>
      <c r="H365" s="6">
        <v>3125.0</v>
      </c>
      <c r="I365" s="6">
        <v>1802.0</v>
      </c>
      <c r="J365" s="6">
        <v>67.0</v>
      </c>
      <c r="K365" s="7"/>
      <c r="L365" s="7"/>
      <c r="M365" s="7"/>
      <c r="N365" s="7"/>
      <c r="O365" s="8">
        <v>43.0</v>
      </c>
      <c r="P365" s="6">
        <v>15.0</v>
      </c>
      <c r="Q365" s="9" t="s">
        <v>759</v>
      </c>
      <c r="R365" s="6">
        <v>14.0</v>
      </c>
      <c r="S365" s="8" t="s">
        <v>59</v>
      </c>
      <c r="T365" s="8" t="s">
        <v>65</v>
      </c>
      <c r="U365" s="6">
        <v>329.0</v>
      </c>
      <c r="V365" s="6">
        <v>1479.0</v>
      </c>
      <c r="W365" s="6">
        <v>859.0</v>
      </c>
      <c r="X365" s="6">
        <v>943.0</v>
      </c>
      <c r="Y365" s="6">
        <v>312.0</v>
      </c>
      <c r="Z365" s="6">
        <v>552.0</v>
      </c>
      <c r="AA365" s="6">
        <v>927.0</v>
      </c>
      <c r="AB365" s="6">
        <v>17.0</v>
      </c>
      <c r="AC365" s="6">
        <v>496.0</v>
      </c>
      <c r="AD365" s="6">
        <v>883.0</v>
      </c>
      <c r="AE365" s="6">
        <v>1729.0</v>
      </c>
      <c r="AF365" s="6">
        <v>17.0</v>
      </c>
      <c r="AG365" s="6">
        <v>40.0</v>
      </c>
      <c r="AH365" s="6">
        <v>39.0</v>
      </c>
      <c r="AI365" s="6">
        <v>46.0</v>
      </c>
      <c r="AJ365" s="6">
        <v>1.0</v>
      </c>
      <c r="AK365" s="6">
        <v>19.0</v>
      </c>
      <c r="AL365" s="6">
        <v>17.0</v>
      </c>
      <c r="AM365" s="6">
        <v>31.0</v>
      </c>
      <c r="AN365" s="6">
        <v>0.0</v>
      </c>
      <c r="AO365" s="6">
        <v>1.0</v>
      </c>
      <c r="AP365" s="6">
        <v>3.0</v>
      </c>
      <c r="AQ365" s="6">
        <v>10.0</v>
      </c>
      <c r="AR365" s="6">
        <v>1.0</v>
      </c>
      <c r="AS365" s="6">
        <v>2.0</v>
      </c>
      <c r="AT365" s="6">
        <v>6.0</v>
      </c>
      <c r="AU365" s="6">
        <v>6.0</v>
      </c>
      <c r="AV365" s="6">
        <v>0.0</v>
      </c>
      <c r="AW365" s="6">
        <v>2.0</v>
      </c>
      <c r="AX365" s="6">
        <v>2.0</v>
      </c>
      <c r="AY365" s="6">
        <v>2.0</v>
      </c>
      <c r="AZ365" s="6">
        <v>0.0</v>
      </c>
      <c r="BA365" s="6">
        <v>2.0</v>
      </c>
      <c r="BB365" s="6">
        <v>0.0</v>
      </c>
      <c r="BC365" s="7"/>
    </row>
    <row r="366">
      <c r="A366" s="3" t="s">
        <v>617</v>
      </c>
      <c r="B366" s="4" t="s">
        <v>760</v>
      </c>
      <c r="C366" s="4" t="s">
        <v>761</v>
      </c>
      <c r="D366" s="5">
        <v>46031.0</v>
      </c>
      <c r="E366" s="4"/>
      <c r="F366" s="5">
        <v>46031.0</v>
      </c>
      <c r="G366" s="4" t="s">
        <v>620</v>
      </c>
      <c r="H366" s="6">
        <v>2551.0</v>
      </c>
      <c r="I366" s="6">
        <v>1796.0</v>
      </c>
      <c r="J366" s="6">
        <v>35.0</v>
      </c>
      <c r="K366" s="7"/>
      <c r="L366" s="7"/>
      <c r="M366" s="7"/>
      <c r="N366" s="7"/>
      <c r="O366" s="8">
        <v>56.0</v>
      </c>
      <c r="P366" s="6">
        <v>8.0</v>
      </c>
      <c r="Q366" s="9" t="s">
        <v>762</v>
      </c>
      <c r="R366" s="6">
        <v>16.0</v>
      </c>
      <c r="S366" s="8" t="s">
        <v>59</v>
      </c>
      <c r="T366" s="8" t="s">
        <v>65</v>
      </c>
      <c r="U366" s="6">
        <v>601.0</v>
      </c>
      <c r="V366" s="6">
        <v>1204.0</v>
      </c>
      <c r="W366" s="6">
        <v>933.0</v>
      </c>
      <c r="X366" s="6">
        <v>863.0</v>
      </c>
      <c r="Y366" s="6">
        <v>562.0</v>
      </c>
      <c r="Z366" s="6">
        <v>376.0</v>
      </c>
      <c r="AA366" s="6">
        <v>828.0</v>
      </c>
      <c r="AB366" s="6">
        <v>39.0</v>
      </c>
      <c r="AC366" s="6">
        <v>738.0</v>
      </c>
      <c r="AD366" s="6">
        <v>518.0</v>
      </c>
      <c r="AE366" s="6">
        <v>1244.0</v>
      </c>
      <c r="AF366" s="6">
        <v>51.0</v>
      </c>
      <c r="AG366" s="6">
        <v>59.0</v>
      </c>
      <c r="AH366" s="6">
        <v>51.0</v>
      </c>
      <c r="AI366" s="6">
        <v>58.0</v>
      </c>
      <c r="AJ366" s="6">
        <v>3.0</v>
      </c>
      <c r="AK366" s="6">
        <v>9.0</v>
      </c>
      <c r="AL366" s="6">
        <v>10.0</v>
      </c>
      <c r="AM366" s="6">
        <v>16.0</v>
      </c>
      <c r="AN366" s="6">
        <v>0.0</v>
      </c>
      <c r="AO366" s="6">
        <v>0.0</v>
      </c>
      <c r="AP366" s="6">
        <v>0.0</v>
      </c>
      <c r="AQ366" s="6">
        <v>7.0</v>
      </c>
      <c r="AR366" s="6">
        <v>1.0</v>
      </c>
      <c r="AS366" s="6">
        <v>10.0</v>
      </c>
      <c r="AT366" s="6">
        <v>2.0</v>
      </c>
      <c r="AU366" s="6">
        <v>4.0</v>
      </c>
      <c r="AV366" s="6">
        <v>0.0</v>
      </c>
      <c r="AW366" s="6">
        <v>443.0</v>
      </c>
      <c r="AX366" s="6">
        <v>400.0</v>
      </c>
      <c r="AY366" s="6">
        <v>152.0</v>
      </c>
      <c r="AZ366" s="6">
        <v>41.0</v>
      </c>
      <c r="BA366" s="6">
        <v>111.0</v>
      </c>
      <c r="BB366" s="6">
        <v>289.0</v>
      </c>
      <c r="BC366" s="7"/>
    </row>
    <row r="367">
      <c r="A367" s="3" t="s">
        <v>617</v>
      </c>
      <c r="B367" s="4" t="s">
        <v>763</v>
      </c>
      <c r="C367" s="4" t="s">
        <v>764</v>
      </c>
      <c r="D367" s="5">
        <v>46044.0</v>
      </c>
      <c r="E367" s="4"/>
      <c r="F367" s="5">
        <v>46044.0</v>
      </c>
      <c r="G367" s="4" t="s">
        <v>620</v>
      </c>
      <c r="H367" s="6">
        <v>2499.0</v>
      </c>
      <c r="I367" s="6">
        <v>1777.0</v>
      </c>
      <c r="J367" s="6">
        <v>33.0</v>
      </c>
      <c r="K367" s="7"/>
      <c r="L367" s="7"/>
      <c r="M367" s="7"/>
      <c r="N367" s="7"/>
      <c r="O367" s="8">
        <v>43.0</v>
      </c>
      <c r="P367" s="6">
        <v>11.0</v>
      </c>
      <c r="Q367" s="9" t="s">
        <v>765</v>
      </c>
      <c r="R367" s="6">
        <v>6.0</v>
      </c>
      <c r="S367" s="8" t="s">
        <v>59</v>
      </c>
      <c r="T367" s="8" t="s">
        <v>65</v>
      </c>
      <c r="U367" s="6">
        <v>282.0</v>
      </c>
      <c r="V367" s="6">
        <v>1506.0</v>
      </c>
      <c r="W367" s="6">
        <v>788.0</v>
      </c>
      <c r="X367" s="6">
        <v>989.0</v>
      </c>
      <c r="Y367" s="6">
        <v>235.0</v>
      </c>
      <c r="Z367" s="6">
        <v>561.0</v>
      </c>
      <c r="AA367" s="6">
        <v>945.0</v>
      </c>
      <c r="AB367" s="6">
        <v>47.0</v>
      </c>
      <c r="AC367" s="6">
        <v>306.0</v>
      </c>
      <c r="AD367" s="6">
        <v>786.0</v>
      </c>
      <c r="AE367" s="6">
        <v>1360.0</v>
      </c>
      <c r="AF367" s="6">
        <v>47.0</v>
      </c>
      <c r="AG367" s="6">
        <v>40.0</v>
      </c>
      <c r="AH367" s="6">
        <v>40.0</v>
      </c>
      <c r="AI367" s="6">
        <v>47.0</v>
      </c>
      <c r="AJ367" s="6">
        <v>1.0</v>
      </c>
      <c r="AK367" s="6">
        <v>6.0</v>
      </c>
      <c r="AL367" s="6">
        <v>12.0</v>
      </c>
      <c r="AM367" s="6">
        <v>15.0</v>
      </c>
      <c r="AN367" s="6">
        <v>0.0</v>
      </c>
      <c r="AO367" s="6">
        <v>0.0</v>
      </c>
      <c r="AP367" s="6">
        <v>1.0</v>
      </c>
      <c r="AQ367" s="6">
        <v>8.0</v>
      </c>
      <c r="AR367" s="6">
        <v>2.0</v>
      </c>
      <c r="AS367" s="6">
        <v>1.0</v>
      </c>
      <c r="AT367" s="6">
        <v>2.0</v>
      </c>
      <c r="AU367" s="6">
        <v>3.0</v>
      </c>
      <c r="AV367" s="6">
        <v>0.0</v>
      </c>
      <c r="AW367" s="6">
        <v>1.0</v>
      </c>
      <c r="AX367" s="6">
        <v>1.0</v>
      </c>
      <c r="AY367" s="6">
        <v>0.0</v>
      </c>
      <c r="AZ367" s="6">
        <v>0.0</v>
      </c>
      <c r="BA367" s="6">
        <v>0.0</v>
      </c>
      <c r="BB367" s="6">
        <v>1.0</v>
      </c>
      <c r="BC367" s="7"/>
    </row>
    <row r="368">
      <c r="A368" s="3" t="s">
        <v>617</v>
      </c>
      <c r="B368" s="4" t="s">
        <v>766</v>
      </c>
      <c r="C368" s="4" t="s">
        <v>767</v>
      </c>
      <c r="D368" s="5">
        <v>46031.0</v>
      </c>
      <c r="E368" s="4"/>
      <c r="F368" s="5">
        <v>46033.0</v>
      </c>
      <c r="G368" s="4" t="s">
        <v>642</v>
      </c>
      <c r="H368" s="6">
        <v>2559.0</v>
      </c>
      <c r="I368" s="6">
        <v>1753.0</v>
      </c>
      <c r="J368" s="6">
        <v>30.0</v>
      </c>
      <c r="K368" s="6">
        <v>20.0</v>
      </c>
      <c r="L368" s="6">
        <v>6.0</v>
      </c>
      <c r="M368" s="6">
        <v>0.0</v>
      </c>
      <c r="N368" s="6">
        <v>0.0</v>
      </c>
      <c r="O368" s="8">
        <v>38.0</v>
      </c>
      <c r="P368" s="6">
        <v>11.0</v>
      </c>
      <c r="Q368" s="9" t="s">
        <v>768</v>
      </c>
      <c r="R368" s="6">
        <v>10.0</v>
      </c>
      <c r="S368" s="10"/>
      <c r="T368" s="10"/>
      <c r="U368" s="6">
        <v>55.0</v>
      </c>
      <c r="V368" s="6">
        <v>1698.0</v>
      </c>
      <c r="W368" s="6">
        <v>841.0</v>
      </c>
      <c r="X368" s="6">
        <v>912.0</v>
      </c>
      <c r="Y368" s="6">
        <v>55.0</v>
      </c>
      <c r="Z368" s="6">
        <v>786.0</v>
      </c>
      <c r="AA368" s="6">
        <v>912.0</v>
      </c>
      <c r="AB368" s="6">
        <v>0.0</v>
      </c>
      <c r="AC368" s="6">
        <v>91.0</v>
      </c>
      <c r="AD368" s="6">
        <v>1101.0</v>
      </c>
      <c r="AE368" s="6">
        <v>1367.0</v>
      </c>
      <c r="AF368" s="6">
        <v>0.0</v>
      </c>
      <c r="AG368" s="6">
        <v>43.0</v>
      </c>
      <c r="AH368" s="6">
        <v>36.0</v>
      </c>
      <c r="AI368" s="6">
        <v>39.0</v>
      </c>
      <c r="AJ368" s="6"/>
      <c r="AK368" s="6">
        <v>6.0</v>
      </c>
      <c r="AL368" s="6">
        <v>17.0</v>
      </c>
      <c r="AM368" s="6">
        <v>7.0</v>
      </c>
      <c r="AN368" s="6">
        <v>0.0</v>
      </c>
      <c r="AO368" s="6">
        <v>0.0</v>
      </c>
      <c r="AP368" s="6">
        <v>5.0</v>
      </c>
      <c r="AQ368" s="6">
        <v>6.0</v>
      </c>
      <c r="AR368" s="6">
        <v>0.0</v>
      </c>
      <c r="AS368" s="6">
        <v>0.0</v>
      </c>
      <c r="AT368" s="6">
        <v>5.0</v>
      </c>
      <c r="AU368" s="6">
        <v>5.0</v>
      </c>
      <c r="AV368" s="6">
        <v>0.0</v>
      </c>
      <c r="AW368" s="6"/>
      <c r="AX368" s="6"/>
      <c r="AY368" s="6"/>
      <c r="AZ368" s="6"/>
      <c r="BA368" s="6"/>
      <c r="BB368" s="6"/>
      <c r="BC368" s="7"/>
    </row>
    <row r="369">
      <c r="A369" s="3" t="s">
        <v>617</v>
      </c>
      <c r="B369" s="4" t="s">
        <v>769</v>
      </c>
      <c r="C369" s="4" t="s">
        <v>770</v>
      </c>
      <c r="D369" s="5">
        <v>46050.0</v>
      </c>
      <c r="E369" s="4"/>
      <c r="F369" s="5">
        <v>46051.0</v>
      </c>
      <c r="G369" s="4" t="s">
        <v>771</v>
      </c>
      <c r="H369" s="6">
        <v>2182.0</v>
      </c>
      <c r="I369" s="6">
        <v>1719.0</v>
      </c>
      <c r="J369" s="6">
        <v>2.0</v>
      </c>
      <c r="K369" s="7"/>
      <c r="L369" s="7"/>
      <c r="M369" s="7"/>
      <c r="N369" s="7"/>
      <c r="O369" s="8">
        <v>46.0</v>
      </c>
      <c r="P369" s="6">
        <v>4.0</v>
      </c>
      <c r="Q369" s="9" t="s">
        <v>772</v>
      </c>
      <c r="R369" s="6">
        <v>2.0</v>
      </c>
      <c r="S369" s="10"/>
      <c r="T369" s="10"/>
      <c r="U369" s="6">
        <v>1719.0</v>
      </c>
      <c r="V369" s="6">
        <v>0.0</v>
      </c>
      <c r="W369" s="6">
        <v>1709.0</v>
      </c>
      <c r="X369" s="6">
        <v>10.0</v>
      </c>
      <c r="Y369" s="6">
        <v>1709.0</v>
      </c>
      <c r="Z369" s="6">
        <v>0.0</v>
      </c>
      <c r="AA369" s="6">
        <v>0.0</v>
      </c>
      <c r="AB369" s="6">
        <v>10.0</v>
      </c>
      <c r="AC369" s="6">
        <v>2170.0</v>
      </c>
      <c r="AD369" s="6">
        <v>0.0</v>
      </c>
      <c r="AE369" s="6">
        <v>0.0</v>
      </c>
      <c r="AF369" s="6">
        <v>12.0</v>
      </c>
      <c r="AG369" s="6">
        <v>47.0</v>
      </c>
      <c r="AH369" s="6"/>
      <c r="AI369" s="6"/>
      <c r="AJ369" s="6">
        <v>2.0</v>
      </c>
      <c r="AK369" s="6">
        <v>2.0</v>
      </c>
      <c r="AL369" s="6">
        <v>0.0</v>
      </c>
      <c r="AM369" s="6">
        <v>0.0</v>
      </c>
      <c r="AN369" s="6">
        <v>0.0</v>
      </c>
      <c r="AO369" s="6">
        <v>2.0</v>
      </c>
      <c r="AP369" s="6">
        <v>0.0</v>
      </c>
      <c r="AQ369" s="6">
        <v>0.0</v>
      </c>
      <c r="AR369" s="6">
        <v>2.0</v>
      </c>
      <c r="AS369" s="6">
        <v>2.0</v>
      </c>
      <c r="AT369" s="6">
        <v>0.0</v>
      </c>
      <c r="AU369" s="6">
        <v>0.0</v>
      </c>
      <c r="AV369" s="6">
        <v>0.0</v>
      </c>
      <c r="AW369" s="6">
        <v>1.0</v>
      </c>
      <c r="AX369" s="6">
        <v>0.0</v>
      </c>
      <c r="AY369" s="6">
        <v>1.0</v>
      </c>
      <c r="AZ369" s="6">
        <v>1.0</v>
      </c>
      <c r="BA369" s="6">
        <v>0.0</v>
      </c>
      <c r="BB369" s="6">
        <v>0.0</v>
      </c>
      <c r="BC369" s="7"/>
    </row>
    <row r="370">
      <c r="A370" s="3" t="s">
        <v>617</v>
      </c>
      <c r="B370" s="4" t="s">
        <v>773</v>
      </c>
      <c r="C370" s="4" t="s">
        <v>774</v>
      </c>
      <c r="D370" s="5">
        <v>46052.0</v>
      </c>
      <c r="E370" s="4"/>
      <c r="F370" s="5">
        <v>46053.0</v>
      </c>
      <c r="G370" s="4" t="s">
        <v>755</v>
      </c>
      <c r="H370" s="6">
        <v>2574.0</v>
      </c>
      <c r="I370" s="6">
        <v>1715.0</v>
      </c>
      <c r="J370" s="6">
        <v>30.0</v>
      </c>
      <c r="K370" s="7"/>
      <c r="L370" s="7"/>
      <c r="M370" s="7"/>
      <c r="N370" s="7"/>
      <c r="O370" s="8">
        <v>61.0</v>
      </c>
      <c r="P370" s="6">
        <v>13.0</v>
      </c>
      <c r="Q370" s="9" t="s">
        <v>775</v>
      </c>
      <c r="R370" s="6">
        <v>12.0</v>
      </c>
      <c r="S370" s="10"/>
      <c r="T370" s="10"/>
      <c r="U370" s="6">
        <v>96.0</v>
      </c>
      <c r="V370" s="6">
        <v>1626.0</v>
      </c>
      <c r="W370" s="6">
        <v>808.0</v>
      </c>
      <c r="X370" s="6">
        <v>907.0</v>
      </c>
      <c r="Y370" s="6">
        <v>90.0</v>
      </c>
      <c r="Z370" s="6">
        <v>724.0</v>
      </c>
      <c r="AA370" s="6">
        <v>902.0</v>
      </c>
      <c r="AB370" s="6">
        <v>6.0</v>
      </c>
      <c r="AC370" s="6">
        <v>114.0</v>
      </c>
      <c r="AD370" s="6">
        <v>1087.0</v>
      </c>
      <c r="AE370" s="6">
        <v>1364.0</v>
      </c>
      <c r="AF370" s="6">
        <v>9.0</v>
      </c>
      <c r="AG370" s="6">
        <v>46.0</v>
      </c>
      <c r="AH370" s="6">
        <v>63.0</v>
      </c>
      <c r="AI370" s="6">
        <v>62.0</v>
      </c>
      <c r="AJ370" s="6">
        <v>16.0</v>
      </c>
      <c r="AK370" s="6">
        <v>2.0</v>
      </c>
      <c r="AL370" s="6">
        <v>13.0</v>
      </c>
      <c r="AM370" s="6">
        <v>15.0</v>
      </c>
      <c r="AN370" s="6">
        <v>0.0</v>
      </c>
      <c r="AO370" s="6">
        <v>0.0</v>
      </c>
      <c r="AP370" s="6">
        <v>4.0</v>
      </c>
      <c r="AQ370" s="6">
        <v>9.0</v>
      </c>
      <c r="AR370" s="6">
        <v>0.0</v>
      </c>
      <c r="AS370" s="6">
        <v>2.0</v>
      </c>
      <c r="AT370" s="6">
        <v>1.0</v>
      </c>
      <c r="AU370" s="6">
        <v>9.0</v>
      </c>
      <c r="AV370" s="6">
        <v>0.0</v>
      </c>
      <c r="AW370" s="6">
        <v>3.0</v>
      </c>
      <c r="AX370" s="6">
        <v>3.0</v>
      </c>
      <c r="AY370" s="6">
        <v>1.0</v>
      </c>
      <c r="AZ370" s="6">
        <v>0.0</v>
      </c>
      <c r="BA370" s="6">
        <v>1.0</v>
      </c>
      <c r="BB370" s="6">
        <v>2.0</v>
      </c>
      <c r="BC370" s="7"/>
    </row>
    <row r="371">
      <c r="A371" s="3" t="s">
        <v>617</v>
      </c>
      <c r="B371" s="4" t="s">
        <v>776</v>
      </c>
      <c r="C371" s="4" t="s">
        <v>777</v>
      </c>
      <c r="D371" s="5">
        <v>46052.0</v>
      </c>
      <c r="E371" s="4"/>
      <c r="F371" s="5">
        <v>46053.0</v>
      </c>
      <c r="G371" s="4" t="s">
        <v>646</v>
      </c>
      <c r="H371" s="6">
        <v>2366.0</v>
      </c>
      <c r="I371" s="6">
        <v>1694.0</v>
      </c>
      <c r="J371" s="6">
        <v>54.0</v>
      </c>
      <c r="K371" s="6">
        <v>40.0</v>
      </c>
      <c r="L371" s="6">
        <v>6.0</v>
      </c>
      <c r="M371" s="6">
        <v>0.0</v>
      </c>
      <c r="N371" s="6">
        <v>0.0</v>
      </c>
      <c r="O371" s="8">
        <v>56.0</v>
      </c>
      <c r="P371" s="6">
        <v>12.0</v>
      </c>
      <c r="Q371" s="9" t="s">
        <v>778</v>
      </c>
      <c r="R371" s="6">
        <v>32.0</v>
      </c>
      <c r="S371" s="8" t="s">
        <v>59</v>
      </c>
      <c r="T371" s="8" t="s">
        <v>65</v>
      </c>
      <c r="U371" s="6">
        <v>325.0</v>
      </c>
      <c r="V371" s="6">
        <v>1372.0</v>
      </c>
      <c r="W371" s="6">
        <v>873.0</v>
      </c>
      <c r="X371" s="6">
        <v>822.0</v>
      </c>
      <c r="Y371" s="6">
        <v>239.0</v>
      </c>
      <c r="Z371" s="6">
        <v>637.0</v>
      </c>
      <c r="AA371" s="6">
        <v>736.0</v>
      </c>
      <c r="AB371" s="6">
        <v>86.0</v>
      </c>
      <c r="AC371" s="6">
        <v>336.0</v>
      </c>
      <c r="AD371" s="6">
        <v>893.0</v>
      </c>
      <c r="AE371" s="6">
        <v>1048.0</v>
      </c>
      <c r="AF371" s="6">
        <v>89.0</v>
      </c>
      <c r="AG371" s="6">
        <v>44.0</v>
      </c>
      <c r="AH371" s="6">
        <v>58.0</v>
      </c>
      <c r="AI371" s="6">
        <v>64.0</v>
      </c>
      <c r="AJ371" s="6">
        <v>1.0</v>
      </c>
      <c r="AK371" s="6">
        <v>9.0</v>
      </c>
      <c r="AL371" s="6">
        <v>22.0</v>
      </c>
      <c r="AM371" s="6">
        <v>23.0</v>
      </c>
      <c r="AN371" s="6">
        <v>0.0</v>
      </c>
      <c r="AO371" s="6">
        <v>0.0</v>
      </c>
      <c r="AP371" s="6">
        <v>5.0</v>
      </c>
      <c r="AQ371" s="6">
        <v>3.0</v>
      </c>
      <c r="AR371" s="6">
        <v>4.0</v>
      </c>
      <c r="AS371" s="6">
        <v>6.0</v>
      </c>
      <c r="AT371" s="6">
        <v>12.0</v>
      </c>
      <c r="AU371" s="6">
        <v>14.0</v>
      </c>
      <c r="AV371" s="6">
        <v>0.0</v>
      </c>
      <c r="AW371" s="6">
        <v>4.0</v>
      </c>
      <c r="AX371" s="6">
        <v>4.0</v>
      </c>
      <c r="AY371" s="6">
        <v>1.0</v>
      </c>
      <c r="AZ371" s="6">
        <v>0.0</v>
      </c>
      <c r="BA371" s="6">
        <v>1.0</v>
      </c>
      <c r="BB371" s="6">
        <v>3.0</v>
      </c>
      <c r="BC371" s="7"/>
    </row>
    <row r="372">
      <c r="A372" s="3" t="s">
        <v>617</v>
      </c>
      <c r="B372" s="4" t="s">
        <v>779</v>
      </c>
      <c r="C372" s="4" t="s">
        <v>780</v>
      </c>
      <c r="D372" s="5">
        <v>46034.0</v>
      </c>
      <c r="E372" s="4"/>
      <c r="F372" s="5">
        <v>46035.0</v>
      </c>
      <c r="G372" s="4" t="s">
        <v>620</v>
      </c>
      <c r="H372" s="6">
        <v>2370.0</v>
      </c>
      <c r="I372" s="6">
        <v>1676.0</v>
      </c>
      <c r="J372" s="6">
        <v>7.0</v>
      </c>
      <c r="K372" s="7"/>
      <c r="L372" s="7"/>
      <c r="M372" s="7"/>
      <c r="N372" s="7"/>
      <c r="O372" s="8">
        <v>29.0</v>
      </c>
      <c r="P372" s="6">
        <v>6.0</v>
      </c>
      <c r="Q372" s="9" t="s">
        <v>781</v>
      </c>
      <c r="R372" s="6">
        <v>7.0</v>
      </c>
      <c r="S372" s="10"/>
      <c r="T372" s="10"/>
      <c r="U372" s="6">
        <v>1676.0</v>
      </c>
      <c r="V372" s="6">
        <v>0.0</v>
      </c>
      <c r="W372" s="6">
        <v>1615.0</v>
      </c>
      <c r="X372" s="6">
        <v>61.0</v>
      </c>
      <c r="Y372" s="6">
        <v>1615.0</v>
      </c>
      <c r="Z372" s="6">
        <v>0.0</v>
      </c>
      <c r="AA372" s="6">
        <v>0.0</v>
      </c>
      <c r="AB372" s="6">
        <v>61.0</v>
      </c>
      <c r="AC372" s="6">
        <v>2308.0</v>
      </c>
      <c r="AD372" s="6">
        <v>0.0</v>
      </c>
      <c r="AE372" s="6">
        <v>0.0</v>
      </c>
      <c r="AF372" s="6">
        <v>62.0</v>
      </c>
      <c r="AG372" s="6">
        <v>30.0</v>
      </c>
      <c r="AH372" s="6"/>
      <c r="AI372" s="6"/>
      <c r="AJ372" s="6">
        <v>2.0</v>
      </c>
      <c r="AK372" s="6">
        <v>7.0</v>
      </c>
      <c r="AL372" s="6">
        <v>0.0</v>
      </c>
      <c r="AM372" s="6">
        <v>0.0</v>
      </c>
      <c r="AN372" s="6">
        <v>0.0</v>
      </c>
      <c r="AO372" s="6">
        <v>3.0</v>
      </c>
      <c r="AP372" s="6">
        <v>0.0</v>
      </c>
      <c r="AQ372" s="6">
        <v>0.0</v>
      </c>
      <c r="AR372" s="6">
        <v>3.0</v>
      </c>
      <c r="AS372" s="6">
        <v>7.0</v>
      </c>
      <c r="AT372" s="6">
        <v>0.0</v>
      </c>
      <c r="AU372" s="6">
        <v>0.0</v>
      </c>
      <c r="AV372" s="6">
        <v>0.0</v>
      </c>
      <c r="AW372" s="6"/>
      <c r="AX372" s="6"/>
      <c r="AY372" s="6"/>
      <c r="AZ372" s="6"/>
      <c r="BA372" s="6"/>
      <c r="BB372" s="6"/>
      <c r="BC372" s="7"/>
    </row>
    <row r="373">
      <c r="A373" s="3" t="s">
        <v>617</v>
      </c>
      <c r="B373" s="4" t="s">
        <v>782</v>
      </c>
      <c r="C373" s="4" t="s">
        <v>783</v>
      </c>
      <c r="D373" s="5">
        <v>46028.0</v>
      </c>
      <c r="E373" s="4"/>
      <c r="F373" s="5">
        <v>46029.0</v>
      </c>
      <c r="G373" s="4" t="s">
        <v>620</v>
      </c>
      <c r="H373" s="6">
        <v>2004.0</v>
      </c>
      <c r="I373" s="6">
        <v>1674.0</v>
      </c>
      <c r="J373" s="6">
        <v>2.0</v>
      </c>
      <c r="K373" s="7"/>
      <c r="L373" s="7"/>
      <c r="M373" s="7"/>
      <c r="N373" s="7"/>
      <c r="O373" s="8">
        <v>39.0</v>
      </c>
      <c r="P373" s="6">
        <v>3.0</v>
      </c>
      <c r="Q373" s="9" t="s">
        <v>784</v>
      </c>
      <c r="R373" s="6">
        <v>3.0</v>
      </c>
      <c r="S373" s="10"/>
      <c r="T373" s="10"/>
      <c r="U373" s="6">
        <v>1674.0</v>
      </c>
      <c r="V373" s="6">
        <v>0.0</v>
      </c>
      <c r="W373" s="6">
        <v>1670.0</v>
      </c>
      <c r="X373" s="6">
        <v>4.0</v>
      </c>
      <c r="Y373" s="6">
        <v>1670.0</v>
      </c>
      <c r="Z373" s="6">
        <v>0.0</v>
      </c>
      <c r="AA373" s="6">
        <v>0.0</v>
      </c>
      <c r="AB373" s="6">
        <v>4.0</v>
      </c>
      <c r="AC373" s="6">
        <v>2000.0</v>
      </c>
      <c r="AD373" s="6">
        <v>0.0</v>
      </c>
      <c r="AE373" s="6">
        <v>0.0</v>
      </c>
      <c r="AF373" s="6">
        <v>4.0</v>
      </c>
      <c r="AG373" s="6">
        <v>39.0</v>
      </c>
      <c r="AH373" s="6"/>
      <c r="AI373" s="6"/>
      <c r="AJ373" s="6">
        <v>1.0</v>
      </c>
      <c r="AK373" s="6">
        <v>2.0</v>
      </c>
      <c r="AL373" s="6">
        <v>0.0</v>
      </c>
      <c r="AM373" s="6">
        <v>0.0</v>
      </c>
      <c r="AN373" s="6">
        <v>0.0</v>
      </c>
      <c r="AO373" s="6">
        <v>3.0</v>
      </c>
      <c r="AP373" s="6">
        <v>0.0</v>
      </c>
      <c r="AQ373" s="6">
        <v>0.0</v>
      </c>
      <c r="AR373" s="6">
        <v>0.0</v>
      </c>
      <c r="AS373" s="6">
        <v>3.0</v>
      </c>
      <c r="AT373" s="6">
        <v>0.0</v>
      </c>
      <c r="AU373" s="6">
        <v>0.0</v>
      </c>
      <c r="AV373" s="6">
        <v>0.0</v>
      </c>
      <c r="AW373" s="6"/>
      <c r="AX373" s="6"/>
      <c r="AY373" s="6"/>
      <c r="AZ373" s="6"/>
      <c r="BA373" s="6"/>
      <c r="BB373" s="6"/>
      <c r="BC373" s="7"/>
    </row>
    <row r="374">
      <c r="A374" s="3" t="s">
        <v>617</v>
      </c>
      <c r="B374" s="4" t="s">
        <v>785</v>
      </c>
      <c r="C374" s="4" t="s">
        <v>786</v>
      </c>
      <c r="D374" s="5">
        <v>46031.0</v>
      </c>
      <c r="E374" s="4"/>
      <c r="F374" s="5">
        <v>46032.0</v>
      </c>
      <c r="G374" s="4" t="s">
        <v>632</v>
      </c>
      <c r="H374" s="6">
        <v>2526.0</v>
      </c>
      <c r="I374" s="6">
        <v>1652.0</v>
      </c>
      <c r="J374" s="6">
        <v>18.0</v>
      </c>
      <c r="K374" s="7"/>
      <c r="L374" s="7"/>
      <c r="M374" s="7"/>
      <c r="N374" s="7"/>
      <c r="O374" s="8">
        <v>59.0</v>
      </c>
      <c r="P374" s="6">
        <v>16.0</v>
      </c>
      <c r="Q374" s="9" t="s">
        <v>787</v>
      </c>
      <c r="R374" s="6">
        <v>17.0</v>
      </c>
      <c r="S374" s="10"/>
      <c r="T374" s="10"/>
      <c r="U374" s="6">
        <v>84.0</v>
      </c>
      <c r="V374" s="6">
        <v>1572.0</v>
      </c>
      <c r="W374" s="6">
        <v>696.0</v>
      </c>
      <c r="X374" s="6">
        <v>956.0</v>
      </c>
      <c r="Y374" s="6">
        <v>75.0</v>
      </c>
      <c r="Z374" s="6">
        <v>623.0</v>
      </c>
      <c r="AA374" s="6">
        <v>949.0</v>
      </c>
      <c r="AB374" s="6">
        <v>9.0</v>
      </c>
      <c r="AC374" s="6">
        <v>105.0</v>
      </c>
      <c r="AD374" s="6">
        <v>947.0</v>
      </c>
      <c r="AE374" s="6">
        <v>1460.0</v>
      </c>
      <c r="AF374" s="6">
        <v>14.0</v>
      </c>
      <c r="AG374" s="6">
        <v>45.0</v>
      </c>
      <c r="AH374" s="6">
        <v>56.0</v>
      </c>
      <c r="AI374" s="6">
        <v>62.0</v>
      </c>
      <c r="AJ374" s="6">
        <v>33.0</v>
      </c>
      <c r="AK374" s="6">
        <v>0.0</v>
      </c>
      <c r="AL374" s="6">
        <v>10.0</v>
      </c>
      <c r="AM374" s="6">
        <v>8.0</v>
      </c>
      <c r="AN374" s="6">
        <v>0.0</v>
      </c>
      <c r="AO374" s="6">
        <v>1.0</v>
      </c>
      <c r="AP374" s="6">
        <v>6.0</v>
      </c>
      <c r="AQ374" s="6">
        <v>8.0</v>
      </c>
      <c r="AR374" s="6">
        <v>1.0</v>
      </c>
      <c r="AS374" s="6">
        <v>0.0</v>
      </c>
      <c r="AT374" s="6">
        <v>8.0</v>
      </c>
      <c r="AU374" s="6">
        <v>9.0</v>
      </c>
      <c r="AV374" s="6">
        <v>0.0</v>
      </c>
      <c r="AW374" s="6">
        <v>2.0</v>
      </c>
      <c r="AX374" s="6">
        <v>2.0</v>
      </c>
      <c r="AY374" s="6">
        <v>2.0</v>
      </c>
      <c r="AZ374" s="6">
        <v>0.0</v>
      </c>
      <c r="BA374" s="6">
        <v>2.0</v>
      </c>
      <c r="BB374" s="6">
        <v>0.0</v>
      </c>
      <c r="BC374" s="7"/>
    </row>
    <row r="375">
      <c r="A375" s="3" t="s">
        <v>617</v>
      </c>
      <c r="B375" s="4" t="s">
        <v>788</v>
      </c>
      <c r="C375" s="4" t="s">
        <v>789</v>
      </c>
      <c r="D375" s="5">
        <v>46049.0</v>
      </c>
      <c r="E375" s="4"/>
      <c r="F375" s="5">
        <v>46049.0</v>
      </c>
      <c r="G375" s="4" t="s">
        <v>632</v>
      </c>
      <c r="H375" s="6">
        <v>2211.0</v>
      </c>
      <c r="I375" s="6">
        <v>1641.0</v>
      </c>
      <c r="J375" s="6">
        <v>10.0</v>
      </c>
      <c r="K375" s="6">
        <v>9.0</v>
      </c>
      <c r="L375" s="6">
        <v>0.0</v>
      </c>
      <c r="M375" s="6">
        <v>0.0</v>
      </c>
      <c r="N375" s="6">
        <v>0.0</v>
      </c>
      <c r="O375" s="8">
        <v>28.0</v>
      </c>
      <c r="P375" s="6">
        <v>4.0</v>
      </c>
      <c r="Q375" s="9" t="s">
        <v>790</v>
      </c>
      <c r="R375" s="6">
        <v>2.0</v>
      </c>
      <c r="S375" s="10"/>
      <c r="T375" s="10"/>
      <c r="U375" s="6">
        <v>1641.0</v>
      </c>
      <c r="V375" s="6">
        <v>0.0</v>
      </c>
      <c r="W375" s="6">
        <v>1570.0</v>
      </c>
      <c r="X375" s="6">
        <v>71.0</v>
      </c>
      <c r="Y375" s="6">
        <v>1570.0</v>
      </c>
      <c r="Z375" s="6">
        <v>0.0</v>
      </c>
      <c r="AA375" s="6">
        <v>0.0</v>
      </c>
      <c r="AB375" s="6">
        <v>71.0</v>
      </c>
      <c r="AC375" s="6">
        <v>2138.0</v>
      </c>
      <c r="AD375" s="6">
        <v>0.0</v>
      </c>
      <c r="AE375" s="6">
        <v>0.0</v>
      </c>
      <c r="AF375" s="6">
        <v>73.0</v>
      </c>
      <c r="AG375" s="6">
        <v>29.0</v>
      </c>
      <c r="AH375" s="6"/>
      <c r="AI375" s="6"/>
      <c r="AJ375" s="6">
        <v>2.0</v>
      </c>
      <c r="AK375" s="6">
        <v>10.0</v>
      </c>
      <c r="AL375" s="6">
        <v>0.0</v>
      </c>
      <c r="AM375" s="6">
        <v>0.0</v>
      </c>
      <c r="AN375" s="6">
        <v>0.0</v>
      </c>
      <c r="AO375" s="6">
        <v>3.0</v>
      </c>
      <c r="AP375" s="6">
        <v>0.0</v>
      </c>
      <c r="AQ375" s="6">
        <v>0.0</v>
      </c>
      <c r="AR375" s="6">
        <v>1.0</v>
      </c>
      <c r="AS375" s="6">
        <v>2.0</v>
      </c>
      <c r="AT375" s="6">
        <v>0.0</v>
      </c>
      <c r="AU375" s="6">
        <v>0.0</v>
      </c>
      <c r="AV375" s="6">
        <v>0.0</v>
      </c>
      <c r="AW375" s="6">
        <v>1.0</v>
      </c>
      <c r="AX375" s="6">
        <v>0.0</v>
      </c>
      <c r="AY375" s="6">
        <v>0.0</v>
      </c>
      <c r="AZ375" s="6">
        <v>0.0</v>
      </c>
      <c r="BA375" s="6">
        <v>0.0</v>
      </c>
      <c r="BB375" s="6">
        <v>0.0</v>
      </c>
      <c r="BC375" s="7"/>
    </row>
    <row r="376">
      <c r="A376" s="3" t="s">
        <v>617</v>
      </c>
      <c r="B376" s="4" t="s">
        <v>791</v>
      </c>
      <c r="C376" s="4" t="s">
        <v>792</v>
      </c>
      <c r="D376" s="5">
        <v>46047.0</v>
      </c>
      <c r="E376" s="4"/>
      <c r="F376" s="5">
        <v>46047.0</v>
      </c>
      <c r="G376" s="4" t="s">
        <v>620</v>
      </c>
      <c r="H376" s="6">
        <v>1978.0</v>
      </c>
      <c r="I376" s="6">
        <v>1620.0</v>
      </c>
      <c r="J376" s="6">
        <v>3.0</v>
      </c>
      <c r="K376" s="7"/>
      <c r="L376" s="7"/>
      <c r="M376" s="7"/>
      <c r="N376" s="7"/>
      <c r="O376" s="8">
        <v>14.0</v>
      </c>
      <c r="P376" s="6">
        <v>8.0</v>
      </c>
      <c r="Q376" s="9" t="s">
        <v>793</v>
      </c>
      <c r="R376" s="6">
        <v>3.0</v>
      </c>
      <c r="S376" s="10"/>
      <c r="T376" s="10"/>
      <c r="U376" s="6">
        <v>1620.0</v>
      </c>
      <c r="V376" s="6">
        <v>0.0</v>
      </c>
      <c r="W376" s="6">
        <v>1109.0</v>
      </c>
      <c r="X376" s="6">
        <v>512.0</v>
      </c>
      <c r="Y376" s="6">
        <v>1109.0</v>
      </c>
      <c r="Z376" s="6">
        <v>0.0</v>
      </c>
      <c r="AA376" s="6">
        <v>0.0</v>
      </c>
      <c r="AB376" s="6">
        <v>512.0</v>
      </c>
      <c r="AC376" s="6">
        <v>1429.0</v>
      </c>
      <c r="AD376" s="6">
        <v>0.0</v>
      </c>
      <c r="AE376" s="6">
        <v>0.0</v>
      </c>
      <c r="AF376" s="6">
        <v>549.0</v>
      </c>
      <c r="AG376" s="6">
        <v>20.0</v>
      </c>
      <c r="AH376" s="6"/>
      <c r="AI376" s="6"/>
      <c r="AJ376" s="6">
        <v>1.0</v>
      </c>
      <c r="AK376" s="6">
        <v>3.0</v>
      </c>
      <c r="AL376" s="6">
        <v>0.0</v>
      </c>
      <c r="AM376" s="6">
        <v>0.0</v>
      </c>
      <c r="AN376" s="6">
        <v>0.0</v>
      </c>
      <c r="AO376" s="6">
        <v>5.0</v>
      </c>
      <c r="AP376" s="6">
        <v>0.0</v>
      </c>
      <c r="AQ376" s="6">
        <v>0.0</v>
      </c>
      <c r="AR376" s="6">
        <v>3.0</v>
      </c>
      <c r="AS376" s="6">
        <v>3.0</v>
      </c>
      <c r="AT376" s="6">
        <v>0.0</v>
      </c>
      <c r="AU376" s="6">
        <v>0.0</v>
      </c>
      <c r="AV376" s="6">
        <v>0.0</v>
      </c>
      <c r="AW376" s="6">
        <v>1.0</v>
      </c>
      <c r="AX376" s="6">
        <v>0.0</v>
      </c>
      <c r="AY376" s="6">
        <v>0.0</v>
      </c>
      <c r="AZ376" s="6">
        <v>0.0</v>
      </c>
      <c r="BA376" s="6">
        <v>0.0</v>
      </c>
      <c r="BB376" s="6">
        <v>0.0</v>
      </c>
      <c r="BC376" s="7"/>
    </row>
    <row r="377">
      <c r="A377" s="3" t="s">
        <v>617</v>
      </c>
      <c r="B377" s="4" t="s">
        <v>794</v>
      </c>
      <c r="C377" s="4" t="s">
        <v>795</v>
      </c>
      <c r="D377" s="5">
        <v>46020.0</v>
      </c>
      <c r="E377" s="4"/>
      <c r="F377" s="5">
        <v>46024.0</v>
      </c>
      <c r="G377" s="4" t="s">
        <v>624</v>
      </c>
      <c r="H377" s="6">
        <v>2401.0</v>
      </c>
      <c r="I377" s="6">
        <v>1573.0</v>
      </c>
      <c r="J377" s="6">
        <v>11.0</v>
      </c>
      <c r="K377" s="7"/>
      <c r="L377" s="7"/>
      <c r="M377" s="7"/>
      <c r="N377" s="7"/>
      <c r="O377" s="8">
        <v>85.0</v>
      </c>
      <c r="P377" s="6">
        <v>6.0</v>
      </c>
      <c r="Q377" s="9" t="s">
        <v>796</v>
      </c>
      <c r="R377" s="6">
        <v>11.0</v>
      </c>
      <c r="S377" s="8" t="s">
        <v>59</v>
      </c>
      <c r="T377" s="8" t="s">
        <v>65</v>
      </c>
      <c r="U377" s="6">
        <v>239.0</v>
      </c>
      <c r="V377" s="6">
        <v>1340.0</v>
      </c>
      <c r="W377" s="6">
        <v>718.0</v>
      </c>
      <c r="X377" s="6">
        <v>855.0</v>
      </c>
      <c r="Y377" s="6">
        <v>237.0</v>
      </c>
      <c r="Z377" s="6">
        <v>486.0</v>
      </c>
      <c r="AA377" s="6">
        <v>854.0</v>
      </c>
      <c r="AB377" s="6">
        <v>2.0</v>
      </c>
      <c r="AC377" s="6">
        <v>342.0</v>
      </c>
      <c r="AD377" s="6">
        <v>746.0</v>
      </c>
      <c r="AE377" s="6">
        <v>1311.0</v>
      </c>
      <c r="AF377" s="6">
        <v>2.0</v>
      </c>
      <c r="AG377" s="6">
        <v>87.0</v>
      </c>
      <c r="AH377" s="6">
        <v>83.0</v>
      </c>
      <c r="AI377" s="6">
        <v>84.0</v>
      </c>
      <c r="AJ377" s="6">
        <v>2.0</v>
      </c>
      <c r="AK377" s="6">
        <v>5.0</v>
      </c>
      <c r="AL377" s="6">
        <v>0.0</v>
      </c>
      <c r="AM377" s="6">
        <v>6.0</v>
      </c>
      <c r="AN377" s="6">
        <v>0.0</v>
      </c>
      <c r="AO377" s="6">
        <v>0.0</v>
      </c>
      <c r="AP377" s="6">
        <v>0.0</v>
      </c>
      <c r="AQ377" s="6">
        <v>4.0</v>
      </c>
      <c r="AR377" s="6">
        <v>2.0</v>
      </c>
      <c r="AS377" s="6">
        <v>2.0</v>
      </c>
      <c r="AT377" s="6">
        <v>5.0</v>
      </c>
      <c r="AU377" s="6">
        <v>4.0</v>
      </c>
      <c r="AV377" s="6">
        <v>0.0</v>
      </c>
      <c r="AW377" s="6">
        <v>3.0</v>
      </c>
      <c r="AX377" s="6">
        <v>3.0</v>
      </c>
      <c r="AY377" s="6">
        <v>0.0</v>
      </c>
      <c r="AZ377" s="6">
        <v>0.0</v>
      </c>
      <c r="BA377" s="6">
        <v>0.0</v>
      </c>
      <c r="BB377" s="6">
        <v>3.0</v>
      </c>
      <c r="BC377" s="7"/>
    </row>
    <row r="378">
      <c r="A378" s="3" t="s">
        <v>617</v>
      </c>
      <c r="B378" s="4" t="s">
        <v>797</v>
      </c>
      <c r="C378" s="4" t="s">
        <v>798</v>
      </c>
      <c r="D378" s="5">
        <v>46048.0</v>
      </c>
      <c r="E378" s="4"/>
      <c r="F378" s="5">
        <v>46049.0</v>
      </c>
      <c r="G378" s="4" t="s">
        <v>642</v>
      </c>
      <c r="H378" s="6">
        <v>2191.0</v>
      </c>
      <c r="I378" s="6">
        <v>1556.0</v>
      </c>
      <c r="J378" s="6">
        <v>53.0</v>
      </c>
      <c r="K378" s="7"/>
      <c r="L378" s="7"/>
      <c r="M378" s="7"/>
      <c r="N378" s="7"/>
      <c r="O378" s="8">
        <v>51.0</v>
      </c>
      <c r="P378" s="6">
        <v>13.0</v>
      </c>
      <c r="Q378" s="9" t="s">
        <v>799</v>
      </c>
      <c r="R378" s="6">
        <v>14.0</v>
      </c>
      <c r="S378" s="10"/>
      <c r="T378" s="10"/>
      <c r="U378" s="6">
        <v>49.0</v>
      </c>
      <c r="V378" s="6">
        <v>1510.0</v>
      </c>
      <c r="W378" s="6">
        <v>772.0</v>
      </c>
      <c r="X378" s="6">
        <v>784.0</v>
      </c>
      <c r="Y378" s="6">
        <v>47.0</v>
      </c>
      <c r="Z378" s="6">
        <v>727.0</v>
      </c>
      <c r="AA378" s="6">
        <v>783.0</v>
      </c>
      <c r="AB378" s="6">
        <v>2.0</v>
      </c>
      <c r="AC378" s="6">
        <v>61.0</v>
      </c>
      <c r="AD378" s="6">
        <v>984.0</v>
      </c>
      <c r="AE378" s="6">
        <v>1144.0</v>
      </c>
      <c r="AF378" s="6">
        <v>2.0</v>
      </c>
      <c r="AG378" s="6">
        <v>43.0</v>
      </c>
      <c r="AH378" s="6">
        <v>49.0</v>
      </c>
      <c r="AI378" s="6">
        <v>53.0</v>
      </c>
      <c r="AJ378" s="6">
        <v>3.0</v>
      </c>
      <c r="AK378" s="6">
        <v>2.0</v>
      </c>
      <c r="AL378" s="6">
        <v>22.0</v>
      </c>
      <c r="AM378" s="6">
        <v>29.0</v>
      </c>
      <c r="AN378" s="6">
        <v>0.0</v>
      </c>
      <c r="AO378" s="6">
        <v>0.0</v>
      </c>
      <c r="AP378" s="6">
        <v>6.0</v>
      </c>
      <c r="AQ378" s="6">
        <v>6.0</v>
      </c>
      <c r="AR378" s="6">
        <v>1.0</v>
      </c>
      <c r="AS378" s="6">
        <v>1.0</v>
      </c>
      <c r="AT378" s="6">
        <v>8.0</v>
      </c>
      <c r="AU378" s="6">
        <v>5.0</v>
      </c>
      <c r="AV378" s="6">
        <v>0.0</v>
      </c>
      <c r="AW378" s="6">
        <v>1.0</v>
      </c>
      <c r="AX378" s="6">
        <v>1.0</v>
      </c>
      <c r="AY378" s="6">
        <v>1.0</v>
      </c>
      <c r="AZ378" s="6">
        <v>0.0</v>
      </c>
      <c r="BA378" s="6">
        <v>1.0</v>
      </c>
      <c r="BB378" s="6">
        <v>0.0</v>
      </c>
      <c r="BC378" s="7"/>
    </row>
    <row r="379">
      <c r="A379" s="3" t="s">
        <v>617</v>
      </c>
      <c r="B379" s="4" t="s">
        <v>800</v>
      </c>
      <c r="C379" s="4" t="s">
        <v>801</v>
      </c>
      <c r="D379" s="5">
        <v>46047.0</v>
      </c>
      <c r="E379" s="4"/>
      <c r="F379" s="5">
        <v>46047.0</v>
      </c>
      <c r="G379" s="4" t="s">
        <v>620</v>
      </c>
      <c r="H379" s="6">
        <v>1969.0</v>
      </c>
      <c r="I379" s="6">
        <v>1554.0</v>
      </c>
      <c r="J379" s="6">
        <v>33.0</v>
      </c>
      <c r="K379" s="7"/>
      <c r="L379" s="7"/>
      <c r="M379" s="7"/>
      <c r="N379" s="7"/>
      <c r="O379" s="8">
        <v>17.0</v>
      </c>
      <c r="P379" s="6">
        <v>13.0</v>
      </c>
      <c r="Q379" s="9" t="s">
        <v>802</v>
      </c>
      <c r="R379" s="6">
        <v>9.0</v>
      </c>
      <c r="S379" s="10"/>
      <c r="T379" s="10"/>
      <c r="U379" s="6">
        <v>1554.0</v>
      </c>
      <c r="V379" s="6">
        <v>0.0</v>
      </c>
      <c r="W379" s="6">
        <v>1125.0</v>
      </c>
      <c r="X379" s="6">
        <v>429.0</v>
      </c>
      <c r="Y379" s="6">
        <v>1125.0</v>
      </c>
      <c r="Z379" s="6">
        <v>0.0</v>
      </c>
      <c r="AA379" s="6">
        <v>0.0</v>
      </c>
      <c r="AB379" s="6">
        <v>429.0</v>
      </c>
      <c r="AC379" s="6">
        <v>1514.0</v>
      </c>
      <c r="AD379" s="6">
        <v>0.0</v>
      </c>
      <c r="AE379" s="6">
        <v>0.0</v>
      </c>
      <c r="AF379" s="6">
        <v>455.0</v>
      </c>
      <c r="AG379" s="6">
        <v>23.0</v>
      </c>
      <c r="AH379" s="6"/>
      <c r="AI379" s="6"/>
      <c r="AJ379" s="6">
        <v>1.0</v>
      </c>
      <c r="AK379" s="6">
        <v>33.0</v>
      </c>
      <c r="AL379" s="6">
        <v>0.0</v>
      </c>
      <c r="AM379" s="6">
        <v>0.0</v>
      </c>
      <c r="AN379" s="6">
        <v>0.0</v>
      </c>
      <c r="AO379" s="6">
        <v>5.0</v>
      </c>
      <c r="AP379" s="6">
        <v>0.0</v>
      </c>
      <c r="AQ379" s="6">
        <v>0.0</v>
      </c>
      <c r="AR379" s="6">
        <v>8.0</v>
      </c>
      <c r="AS379" s="6">
        <v>9.0</v>
      </c>
      <c r="AT379" s="6">
        <v>0.0</v>
      </c>
      <c r="AU379" s="6">
        <v>0.0</v>
      </c>
      <c r="AV379" s="6">
        <v>0.0</v>
      </c>
      <c r="AW379" s="6"/>
      <c r="AX379" s="6"/>
      <c r="AY379" s="6"/>
      <c r="AZ379" s="6"/>
      <c r="BA379" s="6"/>
      <c r="BB379" s="6"/>
      <c r="BC379" s="7"/>
    </row>
    <row r="380">
      <c r="A380" s="3" t="s">
        <v>617</v>
      </c>
      <c r="B380" s="4" t="s">
        <v>803</v>
      </c>
      <c r="C380" s="4" t="s">
        <v>804</v>
      </c>
      <c r="D380" s="5">
        <v>46028.0</v>
      </c>
      <c r="E380" s="4"/>
      <c r="F380" s="5">
        <v>46028.0</v>
      </c>
      <c r="G380" s="4" t="s">
        <v>620</v>
      </c>
      <c r="H380" s="6">
        <v>2124.0</v>
      </c>
      <c r="I380" s="6">
        <v>1525.0</v>
      </c>
      <c r="J380" s="6">
        <v>16.0</v>
      </c>
      <c r="K380" s="7"/>
      <c r="L380" s="7"/>
      <c r="M380" s="7"/>
      <c r="N380" s="7"/>
      <c r="O380" s="8">
        <v>40.0</v>
      </c>
      <c r="P380" s="6">
        <v>11.0</v>
      </c>
      <c r="Q380" s="9" t="s">
        <v>805</v>
      </c>
      <c r="R380" s="6">
        <v>9.0</v>
      </c>
      <c r="S380" s="8" t="s">
        <v>59</v>
      </c>
      <c r="T380" s="8" t="s">
        <v>65</v>
      </c>
      <c r="U380" s="6">
        <v>290.0</v>
      </c>
      <c r="V380" s="6">
        <v>1242.0</v>
      </c>
      <c r="W380" s="6">
        <v>748.0</v>
      </c>
      <c r="X380" s="6">
        <v>777.0</v>
      </c>
      <c r="Y380" s="6">
        <v>263.0</v>
      </c>
      <c r="Z380" s="6">
        <v>489.0</v>
      </c>
      <c r="AA380" s="6">
        <v>753.0</v>
      </c>
      <c r="AB380" s="6">
        <v>27.0</v>
      </c>
      <c r="AC380" s="6">
        <v>347.0</v>
      </c>
      <c r="AD380" s="6">
        <v>659.0</v>
      </c>
      <c r="AE380" s="6">
        <v>1089.0</v>
      </c>
      <c r="AF380" s="6">
        <v>29.0</v>
      </c>
      <c r="AG380" s="6">
        <v>38.0</v>
      </c>
      <c r="AH380" s="6">
        <v>38.0</v>
      </c>
      <c r="AI380" s="6">
        <v>44.0</v>
      </c>
      <c r="AJ380" s="6">
        <v>3.0</v>
      </c>
      <c r="AK380" s="6">
        <v>6.0</v>
      </c>
      <c r="AL380" s="6">
        <v>3.0</v>
      </c>
      <c r="AM380" s="6">
        <v>7.0</v>
      </c>
      <c r="AN380" s="6">
        <v>0.0</v>
      </c>
      <c r="AO380" s="6">
        <v>2.0</v>
      </c>
      <c r="AP380" s="6">
        <v>3.0</v>
      </c>
      <c r="AQ380" s="6">
        <v>6.0</v>
      </c>
      <c r="AR380" s="6">
        <v>0.0</v>
      </c>
      <c r="AS380" s="6">
        <v>1.0</v>
      </c>
      <c r="AT380" s="6">
        <v>3.0</v>
      </c>
      <c r="AU380" s="6">
        <v>5.0</v>
      </c>
      <c r="AV380" s="6">
        <v>0.0</v>
      </c>
      <c r="AW380" s="6"/>
      <c r="AX380" s="6"/>
      <c r="AY380" s="6"/>
      <c r="AZ380" s="6"/>
      <c r="BA380" s="6"/>
      <c r="BB380" s="6"/>
      <c r="BC380" s="7"/>
    </row>
    <row r="381">
      <c r="A381" s="3" t="s">
        <v>617</v>
      </c>
      <c r="B381" s="4" t="s">
        <v>806</v>
      </c>
      <c r="C381" s="4" t="s">
        <v>807</v>
      </c>
      <c r="D381" s="5">
        <v>46044.0</v>
      </c>
      <c r="E381" s="4"/>
      <c r="F381" s="5">
        <v>46047.0</v>
      </c>
      <c r="G381" s="4" t="s">
        <v>620</v>
      </c>
      <c r="H381" s="6">
        <v>2071.0</v>
      </c>
      <c r="I381" s="6">
        <v>1517.0</v>
      </c>
      <c r="J381" s="6">
        <v>12.0</v>
      </c>
      <c r="K381" s="7"/>
      <c r="L381" s="7"/>
      <c r="M381" s="7"/>
      <c r="N381" s="7"/>
      <c r="O381" s="8">
        <v>43.0</v>
      </c>
      <c r="P381" s="6">
        <v>14.0</v>
      </c>
      <c r="Q381" s="9" t="s">
        <v>808</v>
      </c>
      <c r="R381" s="6">
        <v>9.0</v>
      </c>
      <c r="S381" s="10"/>
      <c r="T381" s="10"/>
      <c r="U381" s="6">
        <v>11.0</v>
      </c>
      <c r="V381" s="6">
        <v>1506.0</v>
      </c>
      <c r="W381" s="6">
        <v>452.0</v>
      </c>
      <c r="X381" s="6">
        <v>1065.0</v>
      </c>
      <c r="Y381" s="6">
        <v>11.0</v>
      </c>
      <c r="Z381" s="6">
        <v>441.0</v>
      </c>
      <c r="AA381" s="6">
        <v>1065.0</v>
      </c>
      <c r="AB381" s="6">
        <v>0.0</v>
      </c>
      <c r="AC381" s="6">
        <v>12.0</v>
      </c>
      <c r="AD381" s="6">
        <v>555.0</v>
      </c>
      <c r="AE381" s="6">
        <v>1504.0</v>
      </c>
      <c r="AF381" s="6">
        <v>0.0</v>
      </c>
      <c r="AG381" s="6">
        <v>27.0</v>
      </c>
      <c r="AH381" s="6">
        <v>34.0</v>
      </c>
      <c r="AI381" s="6">
        <v>46.0</v>
      </c>
      <c r="AJ381" s="6"/>
      <c r="AK381" s="6">
        <v>0.0</v>
      </c>
      <c r="AL381" s="6">
        <v>4.0</v>
      </c>
      <c r="AM381" s="6">
        <v>8.0</v>
      </c>
      <c r="AN381" s="6">
        <v>0.0</v>
      </c>
      <c r="AO381" s="6">
        <v>0.0</v>
      </c>
      <c r="AP381" s="6">
        <v>6.0</v>
      </c>
      <c r="AQ381" s="6">
        <v>8.0</v>
      </c>
      <c r="AR381" s="6">
        <v>0.0</v>
      </c>
      <c r="AS381" s="6">
        <v>0.0</v>
      </c>
      <c r="AT381" s="6">
        <v>3.0</v>
      </c>
      <c r="AU381" s="6">
        <v>6.0</v>
      </c>
      <c r="AV381" s="6">
        <v>0.0</v>
      </c>
      <c r="AW381" s="6">
        <v>3.0</v>
      </c>
      <c r="AX381" s="6">
        <v>3.0</v>
      </c>
      <c r="AY381" s="6">
        <v>1.0</v>
      </c>
      <c r="AZ381" s="6">
        <v>0.0</v>
      </c>
      <c r="BA381" s="6">
        <v>1.0</v>
      </c>
      <c r="BB381" s="6">
        <v>2.0</v>
      </c>
      <c r="BC381" s="7"/>
    </row>
    <row r="382">
      <c r="A382" s="3" t="s">
        <v>617</v>
      </c>
      <c r="B382" s="4" t="s">
        <v>809</v>
      </c>
      <c r="C382" s="4" t="s">
        <v>810</v>
      </c>
      <c r="D382" s="5">
        <v>46045.0</v>
      </c>
      <c r="E382" s="4"/>
      <c r="F382" s="5">
        <v>46047.0</v>
      </c>
      <c r="G382" s="4" t="s">
        <v>167</v>
      </c>
      <c r="H382" s="6">
        <v>2363.0</v>
      </c>
      <c r="I382" s="6">
        <v>1511.0</v>
      </c>
      <c r="J382" s="6">
        <v>18.0</v>
      </c>
      <c r="K382" s="7"/>
      <c r="L382" s="7"/>
      <c r="M382" s="7"/>
      <c r="N382" s="7"/>
      <c r="O382" s="8">
        <v>115.0</v>
      </c>
      <c r="P382" s="6">
        <v>9.0</v>
      </c>
      <c r="Q382" s="9" t="s">
        <v>811</v>
      </c>
      <c r="R382" s="6">
        <v>16.0</v>
      </c>
      <c r="S382" s="8" t="s">
        <v>59</v>
      </c>
      <c r="T382" s="8" t="s">
        <v>65</v>
      </c>
      <c r="U382" s="6">
        <v>46.0</v>
      </c>
      <c r="V382" s="6">
        <v>1465.0</v>
      </c>
      <c r="W382" s="6">
        <v>648.0</v>
      </c>
      <c r="X382" s="6">
        <v>863.0</v>
      </c>
      <c r="Y382" s="6">
        <v>46.0</v>
      </c>
      <c r="Z382" s="6">
        <v>602.0</v>
      </c>
      <c r="AA382" s="6">
        <v>863.0</v>
      </c>
      <c r="AB382" s="6">
        <v>0.0</v>
      </c>
      <c r="AC382" s="6">
        <v>69.0</v>
      </c>
      <c r="AD382" s="6">
        <v>904.0</v>
      </c>
      <c r="AE382" s="6">
        <v>1390.0</v>
      </c>
      <c r="AF382" s="6">
        <v>0.0</v>
      </c>
      <c r="AG382" s="6">
        <v>115.0</v>
      </c>
      <c r="AH382" s="6">
        <v>106.0</v>
      </c>
      <c r="AI382" s="6">
        <v>122.0</v>
      </c>
      <c r="AJ382" s="6"/>
      <c r="AK382" s="6">
        <v>0.0</v>
      </c>
      <c r="AL382" s="6">
        <v>12.0</v>
      </c>
      <c r="AM382" s="6">
        <v>6.0</v>
      </c>
      <c r="AN382" s="6">
        <v>0.0</v>
      </c>
      <c r="AO382" s="6">
        <v>0.0</v>
      </c>
      <c r="AP382" s="6">
        <v>5.0</v>
      </c>
      <c r="AQ382" s="6">
        <v>4.0</v>
      </c>
      <c r="AR382" s="6">
        <v>0.0</v>
      </c>
      <c r="AS382" s="6">
        <v>2.0</v>
      </c>
      <c r="AT382" s="6">
        <v>7.0</v>
      </c>
      <c r="AU382" s="6">
        <v>7.0</v>
      </c>
      <c r="AV382" s="6">
        <v>0.0</v>
      </c>
      <c r="AW382" s="6">
        <v>3.0</v>
      </c>
      <c r="AX382" s="6">
        <v>3.0</v>
      </c>
      <c r="AY382" s="6">
        <v>0.0</v>
      </c>
      <c r="AZ382" s="6">
        <v>0.0</v>
      </c>
      <c r="BA382" s="6">
        <v>0.0</v>
      </c>
      <c r="BB382" s="6">
        <v>3.0</v>
      </c>
      <c r="BC382" s="7"/>
    </row>
    <row r="383">
      <c r="A383" s="3" t="s">
        <v>617</v>
      </c>
      <c r="B383" s="4" t="s">
        <v>812</v>
      </c>
      <c r="C383" s="4" t="s">
        <v>813</v>
      </c>
      <c r="D383" s="5">
        <v>46037.0</v>
      </c>
      <c r="E383" s="4"/>
      <c r="F383" s="5">
        <v>46037.0</v>
      </c>
      <c r="G383" s="4" t="s">
        <v>620</v>
      </c>
      <c r="H383" s="6">
        <v>2121.0</v>
      </c>
      <c r="I383" s="6">
        <v>1507.0</v>
      </c>
      <c r="J383" s="6">
        <v>8.0</v>
      </c>
      <c r="K383" s="7"/>
      <c r="L383" s="7"/>
      <c r="M383" s="7"/>
      <c r="N383" s="7"/>
      <c r="O383" s="8">
        <v>46.0</v>
      </c>
      <c r="P383" s="6">
        <v>6.0</v>
      </c>
      <c r="Q383" s="9" t="s">
        <v>814</v>
      </c>
      <c r="R383" s="6">
        <v>13.0</v>
      </c>
      <c r="S383" s="8" t="s">
        <v>59</v>
      </c>
      <c r="T383" s="8" t="s">
        <v>65</v>
      </c>
      <c r="U383" s="6">
        <v>431.0</v>
      </c>
      <c r="V383" s="6">
        <v>1087.0</v>
      </c>
      <c r="W383" s="6">
        <v>858.0</v>
      </c>
      <c r="X383" s="6">
        <v>649.0</v>
      </c>
      <c r="Y383" s="6">
        <v>385.0</v>
      </c>
      <c r="Z383" s="6">
        <v>484.0</v>
      </c>
      <c r="AA383" s="6">
        <v>603.0</v>
      </c>
      <c r="AB383" s="6">
        <v>46.0</v>
      </c>
      <c r="AC383" s="6">
        <v>525.0</v>
      </c>
      <c r="AD383" s="6">
        <v>684.0</v>
      </c>
      <c r="AE383" s="6">
        <v>860.0</v>
      </c>
      <c r="AF383" s="6">
        <v>52.0</v>
      </c>
      <c r="AG383" s="6">
        <v>47.0</v>
      </c>
      <c r="AH383" s="6">
        <v>47.0</v>
      </c>
      <c r="AI383" s="6">
        <v>48.0</v>
      </c>
      <c r="AJ383" s="6">
        <v>2.0</v>
      </c>
      <c r="AK383" s="6">
        <v>1.0</v>
      </c>
      <c r="AL383" s="6">
        <v>5.0</v>
      </c>
      <c r="AM383" s="6">
        <v>2.0</v>
      </c>
      <c r="AN383" s="6">
        <v>0.0</v>
      </c>
      <c r="AO383" s="6">
        <v>2.0</v>
      </c>
      <c r="AP383" s="6">
        <v>0.0</v>
      </c>
      <c r="AQ383" s="6">
        <v>4.0</v>
      </c>
      <c r="AR383" s="6">
        <v>0.0</v>
      </c>
      <c r="AS383" s="6">
        <v>5.0</v>
      </c>
      <c r="AT383" s="6">
        <v>4.0</v>
      </c>
      <c r="AU383" s="6">
        <v>4.0</v>
      </c>
      <c r="AV383" s="6">
        <v>0.0</v>
      </c>
      <c r="AW383" s="6">
        <v>4.0</v>
      </c>
      <c r="AX383" s="6">
        <v>3.0</v>
      </c>
      <c r="AY383" s="6">
        <v>2.0</v>
      </c>
      <c r="AZ383" s="6">
        <v>1.0</v>
      </c>
      <c r="BA383" s="6">
        <v>1.0</v>
      </c>
      <c r="BB383" s="6">
        <v>2.0</v>
      </c>
      <c r="BC383" s="7"/>
    </row>
    <row r="384">
      <c r="A384" s="3" t="s">
        <v>617</v>
      </c>
      <c r="B384" s="4" t="s">
        <v>815</v>
      </c>
      <c r="C384" s="4" t="s">
        <v>816</v>
      </c>
      <c r="D384" s="5">
        <v>46052.0</v>
      </c>
      <c r="E384" s="4"/>
      <c r="F384" s="5">
        <v>46053.0</v>
      </c>
      <c r="G384" s="4" t="s">
        <v>713</v>
      </c>
      <c r="H384" s="6">
        <v>2290.0</v>
      </c>
      <c r="I384" s="6">
        <v>1499.0</v>
      </c>
      <c r="J384" s="6">
        <v>14.0</v>
      </c>
      <c r="K384" s="7"/>
      <c r="L384" s="7"/>
      <c r="M384" s="7"/>
      <c r="N384" s="7"/>
      <c r="O384" s="8">
        <v>61.0</v>
      </c>
      <c r="P384" s="6">
        <v>11.0</v>
      </c>
      <c r="Q384" s="9" t="s">
        <v>817</v>
      </c>
      <c r="R384" s="6">
        <v>7.0</v>
      </c>
      <c r="S384" s="8" t="s">
        <v>59</v>
      </c>
      <c r="T384" s="8" t="s">
        <v>65</v>
      </c>
      <c r="U384" s="6">
        <v>174.0</v>
      </c>
      <c r="V384" s="6">
        <v>1331.0</v>
      </c>
      <c r="W384" s="6">
        <v>770.0</v>
      </c>
      <c r="X384" s="6">
        <v>729.0</v>
      </c>
      <c r="Y384" s="6">
        <v>172.0</v>
      </c>
      <c r="Z384" s="6">
        <v>604.0</v>
      </c>
      <c r="AA384" s="6">
        <v>727.0</v>
      </c>
      <c r="AB384" s="6">
        <v>2.0</v>
      </c>
      <c r="AC384" s="6">
        <v>251.0</v>
      </c>
      <c r="AD384" s="6">
        <v>922.0</v>
      </c>
      <c r="AE384" s="6">
        <v>1115.0</v>
      </c>
      <c r="AF384" s="6">
        <v>2.0</v>
      </c>
      <c r="AG384" s="6">
        <v>64.0</v>
      </c>
      <c r="AH384" s="6">
        <v>55.0</v>
      </c>
      <c r="AI384" s="6">
        <v>65.0</v>
      </c>
      <c r="AJ384" s="6">
        <v>3.0</v>
      </c>
      <c r="AK384" s="6">
        <v>2.0</v>
      </c>
      <c r="AL384" s="6">
        <v>4.0</v>
      </c>
      <c r="AM384" s="6">
        <v>8.0</v>
      </c>
      <c r="AN384" s="6">
        <v>0.0</v>
      </c>
      <c r="AO384" s="6">
        <v>0.0</v>
      </c>
      <c r="AP384" s="6">
        <v>4.0</v>
      </c>
      <c r="AQ384" s="6">
        <v>6.0</v>
      </c>
      <c r="AR384" s="6">
        <v>1.0</v>
      </c>
      <c r="AS384" s="6">
        <v>1.0</v>
      </c>
      <c r="AT384" s="6">
        <v>2.0</v>
      </c>
      <c r="AU384" s="6">
        <v>4.0</v>
      </c>
      <c r="AV384" s="6">
        <v>0.0</v>
      </c>
      <c r="AW384" s="6">
        <v>4.0</v>
      </c>
      <c r="AX384" s="6">
        <v>2.0</v>
      </c>
      <c r="AY384" s="6">
        <v>3.0</v>
      </c>
      <c r="AZ384" s="6">
        <v>2.0</v>
      </c>
      <c r="BA384" s="6">
        <v>1.0</v>
      </c>
      <c r="BB384" s="6">
        <v>1.0</v>
      </c>
      <c r="BC384" s="7"/>
    </row>
    <row r="385">
      <c r="A385" s="3" t="s">
        <v>617</v>
      </c>
      <c r="B385" s="4" t="s">
        <v>818</v>
      </c>
      <c r="C385" s="4" t="s">
        <v>819</v>
      </c>
      <c r="D385" s="5">
        <v>46032.0</v>
      </c>
      <c r="E385" s="4"/>
      <c r="F385" s="5">
        <v>46033.0</v>
      </c>
      <c r="G385" s="4" t="s">
        <v>771</v>
      </c>
      <c r="H385" s="6">
        <v>1903.0</v>
      </c>
      <c r="I385" s="6">
        <v>1487.0</v>
      </c>
      <c r="J385" s="6">
        <v>4.0</v>
      </c>
      <c r="K385" s="7"/>
      <c r="L385" s="7"/>
      <c r="M385" s="7"/>
      <c r="N385" s="7"/>
      <c r="O385" s="8">
        <v>37.0</v>
      </c>
      <c r="P385" s="6">
        <v>7.0</v>
      </c>
      <c r="Q385" s="9" t="s">
        <v>820</v>
      </c>
      <c r="R385" s="6">
        <v>4.0</v>
      </c>
      <c r="S385" s="10"/>
      <c r="T385" s="10"/>
      <c r="U385" s="6">
        <v>1487.0</v>
      </c>
      <c r="V385" s="6">
        <v>0.0</v>
      </c>
      <c r="W385" s="6">
        <v>1434.0</v>
      </c>
      <c r="X385" s="6">
        <v>53.0</v>
      </c>
      <c r="Y385" s="6">
        <v>1434.0</v>
      </c>
      <c r="Z385" s="6">
        <v>0.0</v>
      </c>
      <c r="AA385" s="6">
        <v>0.0</v>
      </c>
      <c r="AB385" s="6">
        <v>53.0</v>
      </c>
      <c r="AC385" s="6">
        <v>1848.0</v>
      </c>
      <c r="AD385" s="6">
        <v>0.0</v>
      </c>
      <c r="AE385" s="6">
        <v>0.0</v>
      </c>
      <c r="AF385" s="6">
        <v>55.0</v>
      </c>
      <c r="AG385" s="6">
        <v>38.0</v>
      </c>
      <c r="AH385" s="6"/>
      <c r="AI385" s="6"/>
      <c r="AJ385" s="6">
        <v>2.0</v>
      </c>
      <c r="AK385" s="6">
        <v>4.0</v>
      </c>
      <c r="AL385" s="6">
        <v>0.0</v>
      </c>
      <c r="AM385" s="6">
        <v>0.0</v>
      </c>
      <c r="AN385" s="6">
        <v>0.0</v>
      </c>
      <c r="AO385" s="6">
        <v>2.0</v>
      </c>
      <c r="AP385" s="6">
        <v>0.0</v>
      </c>
      <c r="AQ385" s="6">
        <v>0.0</v>
      </c>
      <c r="AR385" s="6">
        <v>5.0</v>
      </c>
      <c r="AS385" s="6">
        <v>4.0</v>
      </c>
      <c r="AT385" s="6">
        <v>0.0</v>
      </c>
      <c r="AU385" s="6">
        <v>0.0</v>
      </c>
      <c r="AV385" s="6">
        <v>0.0</v>
      </c>
      <c r="AW385" s="6"/>
      <c r="AX385" s="6"/>
      <c r="AY385" s="6"/>
      <c r="AZ385" s="6"/>
      <c r="BA385" s="6"/>
      <c r="BB385" s="6"/>
      <c r="BC385" s="7"/>
    </row>
    <row r="386">
      <c r="A386" s="3" t="s">
        <v>617</v>
      </c>
      <c r="B386" s="4" t="s">
        <v>821</v>
      </c>
      <c r="C386" s="4" t="s">
        <v>822</v>
      </c>
      <c r="D386" s="5">
        <v>46038.0</v>
      </c>
      <c r="E386" s="4"/>
      <c r="F386" s="5">
        <v>46039.0</v>
      </c>
      <c r="G386" s="4" t="s">
        <v>624</v>
      </c>
      <c r="H386" s="6">
        <v>2093.0</v>
      </c>
      <c r="I386" s="6">
        <v>1463.0</v>
      </c>
      <c r="J386" s="6">
        <v>4.0</v>
      </c>
      <c r="K386" s="7"/>
      <c r="L386" s="7"/>
      <c r="M386" s="7"/>
      <c r="N386" s="7"/>
      <c r="O386" s="8">
        <v>53.0</v>
      </c>
      <c r="P386" s="6">
        <v>8.0</v>
      </c>
      <c r="Q386" s="9" t="s">
        <v>823</v>
      </c>
      <c r="R386" s="6">
        <v>2.0</v>
      </c>
      <c r="S386" s="8" t="s">
        <v>59</v>
      </c>
      <c r="T386" s="8" t="s">
        <v>65</v>
      </c>
      <c r="U386" s="6">
        <v>275.0</v>
      </c>
      <c r="V386" s="6">
        <v>1190.0</v>
      </c>
      <c r="W386" s="6">
        <v>754.0</v>
      </c>
      <c r="X386" s="6">
        <v>709.0</v>
      </c>
      <c r="Y386" s="6">
        <v>273.0</v>
      </c>
      <c r="Z386" s="6">
        <v>482.0</v>
      </c>
      <c r="AA386" s="6">
        <v>708.0</v>
      </c>
      <c r="AB386" s="6">
        <v>2.0</v>
      </c>
      <c r="AC386" s="6">
        <v>345.0</v>
      </c>
      <c r="AD386" s="6">
        <v>692.0</v>
      </c>
      <c r="AE386" s="6">
        <v>1054.0</v>
      </c>
      <c r="AF386" s="6">
        <v>2.0</v>
      </c>
      <c r="AG386" s="6">
        <v>49.0</v>
      </c>
      <c r="AH386" s="6">
        <v>53.0</v>
      </c>
      <c r="AI386" s="6">
        <v>54.0</v>
      </c>
      <c r="AJ386" s="6">
        <v>12.0</v>
      </c>
      <c r="AK386" s="6">
        <v>1.0</v>
      </c>
      <c r="AL386" s="6">
        <v>3.0</v>
      </c>
      <c r="AM386" s="6">
        <v>0.0</v>
      </c>
      <c r="AN386" s="6">
        <v>0.0</v>
      </c>
      <c r="AO386" s="6">
        <v>1.0</v>
      </c>
      <c r="AP386" s="6">
        <v>2.0</v>
      </c>
      <c r="AQ386" s="6">
        <v>4.0</v>
      </c>
      <c r="AR386" s="6">
        <v>1.0</v>
      </c>
      <c r="AS386" s="6">
        <v>0.0</v>
      </c>
      <c r="AT386" s="6">
        <v>1.0</v>
      </c>
      <c r="AU386" s="6">
        <v>1.0</v>
      </c>
      <c r="AV386" s="6">
        <v>0.0</v>
      </c>
      <c r="AW386" s="6">
        <v>3.0</v>
      </c>
      <c r="AX386" s="6">
        <v>3.0</v>
      </c>
      <c r="AY386" s="6">
        <v>1.0</v>
      </c>
      <c r="AZ386" s="6">
        <v>0.0</v>
      </c>
      <c r="BA386" s="6">
        <v>1.0</v>
      </c>
      <c r="BB386" s="6">
        <v>2.0</v>
      </c>
      <c r="BC386" s="7"/>
    </row>
    <row r="387">
      <c r="A387" s="3" t="s">
        <v>617</v>
      </c>
      <c r="B387" s="4" t="s">
        <v>824</v>
      </c>
      <c r="C387" s="4" t="s">
        <v>825</v>
      </c>
      <c r="D387" s="5">
        <v>46048.0</v>
      </c>
      <c r="E387" s="4"/>
      <c r="F387" s="5">
        <v>46049.0</v>
      </c>
      <c r="G387" s="4" t="s">
        <v>713</v>
      </c>
      <c r="H387" s="6">
        <v>2187.0</v>
      </c>
      <c r="I387" s="6">
        <v>1436.0</v>
      </c>
      <c r="J387" s="6">
        <v>9.0</v>
      </c>
      <c r="K387" s="6">
        <v>8.0</v>
      </c>
      <c r="L387" s="6">
        <v>0.0</v>
      </c>
      <c r="M387" s="6">
        <v>0.0</v>
      </c>
      <c r="N387" s="6">
        <v>0.0</v>
      </c>
      <c r="O387" s="8">
        <v>74.0</v>
      </c>
      <c r="P387" s="6">
        <v>9.0</v>
      </c>
      <c r="Q387" s="9" t="s">
        <v>826</v>
      </c>
      <c r="R387" s="6">
        <v>3.0</v>
      </c>
      <c r="S387" s="8" t="s">
        <v>59</v>
      </c>
      <c r="T387" s="8" t="s">
        <v>65</v>
      </c>
      <c r="U387" s="6">
        <v>142.0</v>
      </c>
      <c r="V387" s="6">
        <v>1296.0</v>
      </c>
      <c r="W387" s="6">
        <v>577.0</v>
      </c>
      <c r="X387" s="6">
        <v>859.0</v>
      </c>
      <c r="Y387" s="6">
        <v>139.0</v>
      </c>
      <c r="Z387" s="6">
        <v>439.0</v>
      </c>
      <c r="AA387" s="6">
        <v>857.0</v>
      </c>
      <c r="AB387" s="6">
        <v>3.0</v>
      </c>
      <c r="AC387" s="6">
        <v>191.0</v>
      </c>
      <c r="AD387" s="6">
        <v>611.0</v>
      </c>
      <c r="AE387" s="6">
        <v>1382.0</v>
      </c>
      <c r="AF387" s="6">
        <v>3.0</v>
      </c>
      <c r="AG387" s="6">
        <v>72.0</v>
      </c>
      <c r="AH387" s="6">
        <v>63.0</v>
      </c>
      <c r="AI387" s="6">
        <v>80.0</v>
      </c>
      <c r="AJ387" s="6">
        <v>3.0</v>
      </c>
      <c r="AK387" s="6">
        <v>2.0</v>
      </c>
      <c r="AL387" s="6">
        <v>4.0</v>
      </c>
      <c r="AM387" s="6">
        <v>3.0</v>
      </c>
      <c r="AN387" s="6">
        <v>0.0</v>
      </c>
      <c r="AO387" s="6">
        <v>1.0</v>
      </c>
      <c r="AP387" s="6">
        <v>6.0</v>
      </c>
      <c r="AQ387" s="6">
        <v>2.0</v>
      </c>
      <c r="AR387" s="6">
        <v>0.0</v>
      </c>
      <c r="AS387" s="6">
        <v>0.0</v>
      </c>
      <c r="AT387" s="6">
        <v>2.0</v>
      </c>
      <c r="AU387" s="6">
        <v>1.0</v>
      </c>
      <c r="AV387" s="6">
        <v>0.0</v>
      </c>
      <c r="AW387" s="6">
        <v>2.0</v>
      </c>
      <c r="AX387" s="6">
        <v>2.0</v>
      </c>
      <c r="AY387" s="6">
        <v>1.0</v>
      </c>
      <c r="AZ387" s="6">
        <v>0.0</v>
      </c>
      <c r="BA387" s="6">
        <v>1.0</v>
      </c>
      <c r="BB387" s="6">
        <v>1.0</v>
      </c>
      <c r="BC387" s="7"/>
    </row>
    <row r="388">
      <c r="A388" s="3" t="s">
        <v>617</v>
      </c>
      <c r="B388" s="4" t="s">
        <v>750</v>
      </c>
      <c r="C388" s="4" t="s">
        <v>751</v>
      </c>
      <c r="D388" s="5">
        <v>46032.0</v>
      </c>
      <c r="E388" s="4"/>
      <c r="F388" s="5">
        <v>46033.0</v>
      </c>
      <c r="G388" s="4" t="s">
        <v>632</v>
      </c>
      <c r="H388" s="6">
        <v>2030.0</v>
      </c>
      <c r="I388" s="6">
        <v>1432.0</v>
      </c>
      <c r="J388" s="6">
        <v>15.0</v>
      </c>
      <c r="K388" s="7"/>
      <c r="L388" s="7"/>
      <c r="M388" s="7"/>
      <c r="N388" s="7"/>
      <c r="O388" s="8">
        <v>98.0</v>
      </c>
      <c r="P388" s="6">
        <v>7.0</v>
      </c>
      <c r="Q388" s="9" t="s">
        <v>752</v>
      </c>
      <c r="R388" s="6">
        <v>22.0</v>
      </c>
      <c r="S388" s="10"/>
      <c r="T388" s="10"/>
      <c r="U388" s="6">
        <v>1432.0</v>
      </c>
      <c r="V388" s="6">
        <v>0.0</v>
      </c>
      <c r="W388" s="6">
        <v>1398.0</v>
      </c>
      <c r="X388" s="6">
        <v>34.0</v>
      </c>
      <c r="Y388" s="6">
        <v>1398.0</v>
      </c>
      <c r="Z388" s="6">
        <v>0.0</v>
      </c>
      <c r="AA388" s="6">
        <v>0.0</v>
      </c>
      <c r="AB388" s="6">
        <v>34.0</v>
      </c>
      <c r="AC388" s="6">
        <v>1992.0</v>
      </c>
      <c r="AD388" s="6">
        <v>0.0</v>
      </c>
      <c r="AE388" s="6">
        <v>0.0</v>
      </c>
      <c r="AF388" s="6">
        <v>38.0</v>
      </c>
      <c r="AG388" s="6">
        <v>100.0</v>
      </c>
      <c r="AH388" s="6"/>
      <c r="AI388" s="6"/>
      <c r="AJ388" s="6">
        <v>3.0</v>
      </c>
      <c r="AK388" s="6">
        <v>15.0</v>
      </c>
      <c r="AL388" s="6">
        <v>0.0</v>
      </c>
      <c r="AM388" s="6">
        <v>0.0</v>
      </c>
      <c r="AN388" s="6">
        <v>0.0</v>
      </c>
      <c r="AO388" s="6">
        <v>7.0</v>
      </c>
      <c r="AP388" s="6">
        <v>0.0</v>
      </c>
      <c r="AQ388" s="6">
        <v>0.0</v>
      </c>
      <c r="AR388" s="6">
        <v>0.0</v>
      </c>
      <c r="AS388" s="6">
        <v>22.0</v>
      </c>
      <c r="AT388" s="6">
        <v>0.0</v>
      </c>
      <c r="AU388" s="6">
        <v>0.0</v>
      </c>
      <c r="AV388" s="6">
        <v>0.0</v>
      </c>
      <c r="AW388" s="6">
        <v>1.0</v>
      </c>
      <c r="AX388" s="6">
        <v>0.0</v>
      </c>
      <c r="AY388" s="6">
        <v>1.0</v>
      </c>
      <c r="AZ388" s="6">
        <v>1.0</v>
      </c>
      <c r="BA388" s="6">
        <v>0.0</v>
      </c>
      <c r="BB388" s="6">
        <v>0.0</v>
      </c>
      <c r="BC388" s="7"/>
    </row>
    <row r="389">
      <c r="A389" s="3" t="s">
        <v>617</v>
      </c>
      <c r="B389" s="4" t="s">
        <v>827</v>
      </c>
      <c r="C389" s="4" t="s">
        <v>828</v>
      </c>
      <c r="D389" s="5">
        <v>46034.0</v>
      </c>
      <c r="E389" s="4"/>
      <c r="F389" s="5">
        <v>46035.0</v>
      </c>
      <c r="G389" s="4" t="s">
        <v>620</v>
      </c>
      <c r="H389" s="6">
        <v>2079.0</v>
      </c>
      <c r="I389" s="6">
        <v>1427.0</v>
      </c>
      <c r="J389" s="6">
        <v>13.0</v>
      </c>
      <c r="K389" s="6">
        <v>10.0</v>
      </c>
      <c r="L389" s="6">
        <v>0.0</v>
      </c>
      <c r="M389" s="6">
        <v>0.0</v>
      </c>
      <c r="N389" s="6">
        <v>0.0</v>
      </c>
      <c r="O389" s="8">
        <v>60.0</v>
      </c>
      <c r="P389" s="6">
        <v>13.0</v>
      </c>
      <c r="Q389" s="9" t="s">
        <v>829</v>
      </c>
      <c r="R389" s="6">
        <v>9.0</v>
      </c>
      <c r="S389" s="8" t="s">
        <v>59</v>
      </c>
      <c r="T389" s="8" t="s">
        <v>65</v>
      </c>
      <c r="U389" s="6">
        <v>277.0</v>
      </c>
      <c r="V389" s="6">
        <v>1157.0</v>
      </c>
      <c r="W389" s="6">
        <v>647.0</v>
      </c>
      <c r="X389" s="6">
        <v>780.0</v>
      </c>
      <c r="Y389" s="6">
        <v>271.0</v>
      </c>
      <c r="Z389" s="6">
        <v>381.0</v>
      </c>
      <c r="AA389" s="6">
        <v>776.0</v>
      </c>
      <c r="AB389" s="6">
        <v>6.0</v>
      </c>
      <c r="AC389" s="6">
        <v>372.0</v>
      </c>
      <c r="AD389" s="6">
        <v>519.0</v>
      </c>
      <c r="AE389" s="6">
        <v>1181.0</v>
      </c>
      <c r="AF389" s="6">
        <v>7.0</v>
      </c>
      <c r="AG389" s="6">
        <v>55.0</v>
      </c>
      <c r="AH389" s="6">
        <v>52.0</v>
      </c>
      <c r="AI389" s="6">
        <v>66.0</v>
      </c>
      <c r="AJ389" s="6">
        <v>5.0</v>
      </c>
      <c r="AK389" s="6">
        <v>2.0</v>
      </c>
      <c r="AL389" s="6">
        <v>5.0</v>
      </c>
      <c r="AM389" s="6">
        <v>6.0</v>
      </c>
      <c r="AN389" s="6">
        <v>0.0</v>
      </c>
      <c r="AO389" s="6">
        <v>4.0</v>
      </c>
      <c r="AP389" s="6">
        <v>2.0</v>
      </c>
      <c r="AQ389" s="6">
        <v>4.0</v>
      </c>
      <c r="AR389" s="6">
        <v>3.0</v>
      </c>
      <c r="AS389" s="6">
        <v>2.0</v>
      </c>
      <c r="AT389" s="6">
        <v>3.0</v>
      </c>
      <c r="AU389" s="6">
        <v>4.0</v>
      </c>
      <c r="AV389" s="6">
        <v>0.0</v>
      </c>
      <c r="AW389" s="6">
        <v>5.0</v>
      </c>
      <c r="AX389" s="6">
        <v>5.0</v>
      </c>
      <c r="AY389" s="6">
        <v>1.0</v>
      </c>
      <c r="AZ389" s="6">
        <v>0.0</v>
      </c>
      <c r="BA389" s="6">
        <v>1.0</v>
      </c>
      <c r="BB389" s="6">
        <v>4.0</v>
      </c>
      <c r="BC389" s="7"/>
    </row>
    <row r="390">
      <c r="A390" s="3" t="s">
        <v>617</v>
      </c>
      <c r="B390" s="4" t="s">
        <v>830</v>
      </c>
      <c r="C390" s="4" t="s">
        <v>831</v>
      </c>
      <c r="D390" s="5">
        <v>46044.0</v>
      </c>
      <c r="E390" s="4"/>
      <c r="F390" s="5">
        <v>46045.0</v>
      </c>
      <c r="G390" s="4" t="s">
        <v>646</v>
      </c>
      <c r="H390" s="6">
        <v>1967.0</v>
      </c>
      <c r="I390" s="6">
        <v>1415.0</v>
      </c>
      <c r="J390" s="6">
        <v>31.0</v>
      </c>
      <c r="K390" s="7"/>
      <c r="L390" s="7"/>
      <c r="M390" s="7"/>
      <c r="N390" s="7"/>
      <c r="O390" s="8">
        <v>61.0</v>
      </c>
      <c r="P390" s="6">
        <v>4.0</v>
      </c>
      <c r="Q390" s="9" t="s">
        <v>832</v>
      </c>
      <c r="R390" s="6">
        <v>12.0</v>
      </c>
      <c r="S390" s="8" t="s">
        <v>59</v>
      </c>
      <c r="T390" s="8" t="s">
        <v>65</v>
      </c>
      <c r="U390" s="6">
        <v>47.0</v>
      </c>
      <c r="V390" s="6">
        <v>1370.0</v>
      </c>
      <c r="W390" s="6">
        <v>493.0</v>
      </c>
      <c r="X390" s="6">
        <v>922.0</v>
      </c>
      <c r="Y390" s="6">
        <v>40.0</v>
      </c>
      <c r="Z390" s="6">
        <v>454.0</v>
      </c>
      <c r="AA390" s="6">
        <v>916.0</v>
      </c>
      <c r="AB390" s="6">
        <v>7.0</v>
      </c>
      <c r="AC390" s="6">
        <v>50.0</v>
      </c>
      <c r="AD390" s="6">
        <v>648.0</v>
      </c>
      <c r="AE390" s="6">
        <v>1261.0</v>
      </c>
      <c r="AF390" s="6">
        <v>8.0</v>
      </c>
      <c r="AG390" s="6">
        <v>40.0</v>
      </c>
      <c r="AH390" s="6">
        <v>65.0</v>
      </c>
      <c r="AI390" s="6">
        <v>60.0</v>
      </c>
      <c r="AJ390" s="6">
        <v>4.0</v>
      </c>
      <c r="AK390" s="6">
        <v>1.0</v>
      </c>
      <c r="AL390" s="6">
        <v>18.0</v>
      </c>
      <c r="AM390" s="6">
        <v>12.0</v>
      </c>
      <c r="AN390" s="6">
        <v>0.0</v>
      </c>
      <c r="AO390" s="6">
        <v>1.0</v>
      </c>
      <c r="AP390" s="6">
        <v>0.0</v>
      </c>
      <c r="AQ390" s="6">
        <v>3.0</v>
      </c>
      <c r="AR390" s="6">
        <v>0.0</v>
      </c>
      <c r="AS390" s="6">
        <v>0.0</v>
      </c>
      <c r="AT390" s="6">
        <v>7.0</v>
      </c>
      <c r="AU390" s="6">
        <v>5.0</v>
      </c>
      <c r="AV390" s="6">
        <v>0.0</v>
      </c>
      <c r="AW390" s="6">
        <v>1.0</v>
      </c>
      <c r="AX390" s="6">
        <v>1.0</v>
      </c>
      <c r="AY390" s="6">
        <v>0.0</v>
      </c>
      <c r="AZ390" s="6">
        <v>0.0</v>
      </c>
      <c r="BA390" s="6">
        <v>0.0</v>
      </c>
      <c r="BB390" s="6">
        <v>1.0</v>
      </c>
      <c r="BC390" s="7"/>
    </row>
    <row r="391">
      <c r="A391" s="3" t="s">
        <v>617</v>
      </c>
      <c r="B391" s="4" t="s">
        <v>833</v>
      </c>
      <c r="C391" s="4" t="s">
        <v>834</v>
      </c>
      <c r="D391" s="5">
        <v>46035.0</v>
      </c>
      <c r="E391" s="4"/>
      <c r="F391" s="5">
        <v>46036.0</v>
      </c>
      <c r="G391" s="4" t="s">
        <v>624</v>
      </c>
      <c r="H391" s="6">
        <v>1966.0</v>
      </c>
      <c r="I391" s="6">
        <v>1408.0</v>
      </c>
      <c r="J391" s="6">
        <v>21.0</v>
      </c>
      <c r="K391" s="6">
        <v>9.0</v>
      </c>
      <c r="L391" s="6">
        <v>6.0</v>
      </c>
      <c r="M391" s="6">
        <v>0.0</v>
      </c>
      <c r="N391" s="6">
        <v>0.0</v>
      </c>
      <c r="O391" s="8">
        <v>57.0</v>
      </c>
      <c r="P391" s="6">
        <v>16.0</v>
      </c>
      <c r="Q391" s="9" t="s">
        <v>835</v>
      </c>
      <c r="R391" s="6">
        <v>17.0</v>
      </c>
      <c r="S391" s="8" t="s">
        <v>59</v>
      </c>
      <c r="T391" s="8" t="s">
        <v>65</v>
      </c>
      <c r="U391" s="6">
        <v>257.0</v>
      </c>
      <c r="V391" s="6">
        <v>1152.0</v>
      </c>
      <c r="W391" s="6">
        <v>752.0</v>
      </c>
      <c r="X391" s="6">
        <v>656.0</v>
      </c>
      <c r="Y391" s="6">
        <v>256.0</v>
      </c>
      <c r="Z391" s="6">
        <v>496.0</v>
      </c>
      <c r="AA391" s="6">
        <v>656.0</v>
      </c>
      <c r="AB391" s="6">
        <v>1.0</v>
      </c>
      <c r="AC391" s="6">
        <v>359.0</v>
      </c>
      <c r="AD391" s="6">
        <v>647.0</v>
      </c>
      <c r="AE391" s="6">
        <v>958.0</v>
      </c>
      <c r="AF391" s="6">
        <v>2.0</v>
      </c>
      <c r="AG391" s="6">
        <v>50.0</v>
      </c>
      <c r="AH391" s="6">
        <v>57.0</v>
      </c>
      <c r="AI391" s="6">
        <v>59.0</v>
      </c>
      <c r="AJ391" s="6">
        <v>231.0</v>
      </c>
      <c r="AK391" s="6">
        <v>4.0</v>
      </c>
      <c r="AL391" s="6">
        <v>8.0</v>
      </c>
      <c r="AM391" s="6">
        <v>9.0</v>
      </c>
      <c r="AN391" s="6">
        <v>0.0</v>
      </c>
      <c r="AO391" s="6">
        <v>3.0</v>
      </c>
      <c r="AP391" s="6">
        <v>3.0</v>
      </c>
      <c r="AQ391" s="6">
        <v>10.0</v>
      </c>
      <c r="AR391" s="6">
        <v>0.0</v>
      </c>
      <c r="AS391" s="6">
        <v>4.0</v>
      </c>
      <c r="AT391" s="6">
        <v>4.0</v>
      </c>
      <c r="AU391" s="6">
        <v>9.0</v>
      </c>
      <c r="AV391" s="6">
        <v>0.0</v>
      </c>
      <c r="AW391" s="6">
        <v>187.0</v>
      </c>
      <c r="AX391" s="6">
        <v>0.0</v>
      </c>
      <c r="AY391" s="6">
        <v>187.0</v>
      </c>
      <c r="AZ391" s="6">
        <v>187.0</v>
      </c>
      <c r="BA391" s="6">
        <v>0.0</v>
      </c>
      <c r="BB391" s="6">
        <v>0.0</v>
      </c>
      <c r="BC391" s="7"/>
    </row>
    <row r="392">
      <c r="A392" s="3" t="s">
        <v>617</v>
      </c>
      <c r="B392" s="4" t="s">
        <v>836</v>
      </c>
      <c r="C392" s="4" t="s">
        <v>837</v>
      </c>
      <c r="D392" s="5">
        <v>46028.0</v>
      </c>
      <c r="E392" s="4"/>
      <c r="F392" s="5">
        <v>46029.0</v>
      </c>
      <c r="G392" s="4" t="s">
        <v>632</v>
      </c>
      <c r="H392" s="6">
        <v>1829.0</v>
      </c>
      <c r="I392" s="6">
        <v>1370.0</v>
      </c>
      <c r="J392" s="6">
        <v>13.0</v>
      </c>
      <c r="K392" s="7"/>
      <c r="L392" s="7"/>
      <c r="M392" s="7"/>
      <c r="N392" s="7"/>
      <c r="O392" s="8">
        <v>76.0</v>
      </c>
      <c r="P392" s="6">
        <v>12.0</v>
      </c>
      <c r="Q392" s="9" t="s">
        <v>838</v>
      </c>
      <c r="R392" s="6">
        <v>11.0</v>
      </c>
      <c r="S392" s="10"/>
      <c r="T392" s="10"/>
      <c r="U392" s="6">
        <v>1370.0</v>
      </c>
      <c r="V392" s="6">
        <v>0.0</v>
      </c>
      <c r="W392" s="6">
        <v>1356.0</v>
      </c>
      <c r="X392" s="6">
        <v>14.0</v>
      </c>
      <c r="Y392" s="6">
        <v>1356.0</v>
      </c>
      <c r="Z392" s="6">
        <v>0.0</v>
      </c>
      <c r="AA392" s="6">
        <v>0.0</v>
      </c>
      <c r="AB392" s="6">
        <v>14.0</v>
      </c>
      <c r="AC392" s="6">
        <v>1815.0</v>
      </c>
      <c r="AD392" s="6">
        <v>0.0</v>
      </c>
      <c r="AE392" s="6">
        <v>0.0</v>
      </c>
      <c r="AF392" s="6">
        <v>14.0</v>
      </c>
      <c r="AG392" s="6">
        <v>77.0</v>
      </c>
      <c r="AH392" s="6"/>
      <c r="AI392" s="6"/>
      <c r="AJ392" s="6">
        <v>2.0</v>
      </c>
      <c r="AK392" s="6">
        <v>13.0</v>
      </c>
      <c r="AL392" s="6">
        <v>0.0</v>
      </c>
      <c r="AM392" s="6">
        <v>0.0</v>
      </c>
      <c r="AN392" s="6">
        <v>0.0</v>
      </c>
      <c r="AO392" s="6">
        <v>5.0</v>
      </c>
      <c r="AP392" s="6">
        <v>0.0</v>
      </c>
      <c r="AQ392" s="6">
        <v>0.0</v>
      </c>
      <c r="AR392" s="6">
        <v>7.0</v>
      </c>
      <c r="AS392" s="6">
        <v>11.0</v>
      </c>
      <c r="AT392" s="6">
        <v>0.0</v>
      </c>
      <c r="AU392" s="6">
        <v>0.0</v>
      </c>
      <c r="AV392" s="6">
        <v>0.0</v>
      </c>
      <c r="AW392" s="6"/>
      <c r="AX392" s="6"/>
      <c r="AY392" s="6"/>
      <c r="AZ392" s="6"/>
      <c r="BA392" s="6"/>
      <c r="BB392" s="6"/>
      <c r="BC392" s="7"/>
    </row>
    <row r="393">
      <c r="A393" s="3" t="s">
        <v>617</v>
      </c>
      <c r="B393" s="4" t="s">
        <v>839</v>
      </c>
      <c r="C393" s="4" t="s">
        <v>840</v>
      </c>
      <c r="D393" s="5">
        <v>46045.0</v>
      </c>
      <c r="E393" s="4"/>
      <c r="F393" s="5">
        <v>46046.0</v>
      </c>
      <c r="G393" s="4" t="s">
        <v>624</v>
      </c>
      <c r="H393" s="6">
        <v>1917.0</v>
      </c>
      <c r="I393" s="6">
        <v>1370.0</v>
      </c>
      <c r="J393" s="6">
        <v>20.0</v>
      </c>
      <c r="K393" s="6">
        <v>6.0</v>
      </c>
      <c r="L393" s="6">
        <v>9.0</v>
      </c>
      <c r="M393" s="6">
        <v>0.0</v>
      </c>
      <c r="N393" s="6">
        <v>0.0</v>
      </c>
      <c r="O393" s="8">
        <v>83.0</v>
      </c>
      <c r="P393" s="6">
        <v>11.0</v>
      </c>
      <c r="Q393" s="9" t="s">
        <v>841</v>
      </c>
      <c r="R393" s="6">
        <v>12.0</v>
      </c>
      <c r="S393" s="8" t="s">
        <v>59</v>
      </c>
      <c r="T393" s="8" t="s">
        <v>65</v>
      </c>
      <c r="U393" s="6">
        <v>154.0</v>
      </c>
      <c r="V393" s="6">
        <v>1221.0</v>
      </c>
      <c r="W393" s="6">
        <v>639.0</v>
      </c>
      <c r="X393" s="6">
        <v>731.0</v>
      </c>
      <c r="Y393" s="6">
        <v>150.0</v>
      </c>
      <c r="Z393" s="6">
        <v>493.0</v>
      </c>
      <c r="AA393" s="6">
        <v>728.0</v>
      </c>
      <c r="AB393" s="6">
        <v>4.0</v>
      </c>
      <c r="AC393" s="6">
        <v>196.0</v>
      </c>
      <c r="AD393" s="6">
        <v>664.0</v>
      </c>
      <c r="AE393" s="6">
        <v>1053.0</v>
      </c>
      <c r="AF393" s="6">
        <v>4.0</v>
      </c>
      <c r="AG393" s="6">
        <v>75.0</v>
      </c>
      <c r="AH393" s="6">
        <v>75.0</v>
      </c>
      <c r="AI393" s="6">
        <v>90.0</v>
      </c>
      <c r="AJ393" s="6">
        <v>2.0</v>
      </c>
      <c r="AK393" s="6">
        <v>7.0</v>
      </c>
      <c r="AL393" s="6">
        <v>6.0</v>
      </c>
      <c r="AM393" s="6">
        <v>7.0</v>
      </c>
      <c r="AN393" s="6">
        <v>0.0</v>
      </c>
      <c r="AO393" s="6">
        <v>0.0</v>
      </c>
      <c r="AP393" s="6">
        <v>3.0</v>
      </c>
      <c r="AQ393" s="6">
        <v>7.0</v>
      </c>
      <c r="AR393" s="6">
        <v>1.0</v>
      </c>
      <c r="AS393" s="6">
        <v>2.0</v>
      </c>
      <c r="AT393" s="6">
        <v>6.0</v>
      </c>
      <c r="AU393" s="6">
        <v>4.0</v>
      </c>
      <c r="AV393" s="6">
        <v>0.0</v>
      </c>
      <c r="AW393" s="6">
        <v>1.0</v>
      </c>
      <c r="AX393" s="6">
        <v>1.0</v>
      </c>
      <c r="AY393" s="6">
        <v>0.0</v>
      </c>
      <c r="AZ393" s="6">
        <v>0.0</v>
      </c>
      <c r="BA393" s="6">
        <v>0.0</v>
      </c>
      <c r="BB393" s="6">
        <v>1.0</v>
      </c>
      <c r="BC393" s="7"/>
    </row>
    <row r="394">
      <c r="A394" s="3" t="s">
        <v>617</v>
      </c>
      <c r="B394" s="4" t="s">
        <v>722</v>
      </c>
      <c r="C394" s="4" t="s">
        <v>723</v>
      </c>
      <c r="D394" s="5">
        <v>46023.0</v>
      </c>
      <c r="E394" s="4"/>
      <c r="F394" s="5">
        <v>46024.0</v>
      </c>
      <c r="G394" s="4" t="s">
        <v>632</v>
      </c>
      <c r="H394" s="6">
        <v>1755.0</v>
      </c>
      <c r="I394" s="6">
        <v>1349.0</v>
      </c>
      <c r="J394" s="6">
        <v>21.0</v>
      </c>
      <c r="K394" s="7"/>
      <c r="L394" s="7"/>
      <c r="M394" s="7"/>
      <c r="N394" s="7"/>
      <c r="O394" s="8">
        <v>33.0</v>
      </c>
      <c r="P394" s="6">
        <v>4.0</v>
      </c>
      <c r="Q394" s="9" t="s">
        <v>724</v>
      </c>
      <c r="R394" s="6">
        <v>10.0</v>
      </c>
      <c r="S394" s="10"/>
      <c r="T394" s="10"/>
      <c r="U394" s="6">
        <v>1349.0</v>
      </c>
      <c r="V394" s="6">
        <v>0.0</v>
      </c>
      <c r="W394" s="6">
        <v>1298.0</v>
      </c>
      <c r="X394" s="6">
        <v>51.0</v>
      </c>
      <c r="Y394" s="6">
        <v>1298.0</v>
      </c>
      <c r="Z394" s="6">
        <v>0.0</v>
      </c>
      <c r="AA394" s="6">
        <v>0.0</v>
      </c>
      <c r="AB394" s="6">
        <v>51.0</v>
      </c>
      <c r="AC394" s="6">
        <v>1701.0</v>
      </c>
      <c r="AD394" s="6">
        <v>0.0</v>
      </c>
      <c r="AE394" s="6">
        <v>0.0</v>
      </c>
      <c r="AF394" s="6">
        <v>54.0</v>
      </c>
      <c r="AG394" s="6">
        <v>34.0</v>
      </c>
      <c r="AH394" s="6"/>
      <c r="AI394" s="6"/>
      <c r="AJ394" s="6">
        <v>2.0</v>
      </c>
      <c r="AK394" s="6">
        <v>21.0</v>
      </c>
      <c r="AL394" s="6">
        <v>0.0</v>
      </c>
      <c r="AM394" s="6">
        <v>0.0</v>
      </c>
      <c r="AN394" s="6">
        <v>0.0</v>
      </c>
      <c r="AO394" s="6">
        <v>3.0</v>
      </c>
      <c r="AP394" s="6">
        <v>0.0</v>
      </c>
      <c r="AQ394" s="6">
        <v>0.0</v>
      </c>
      <c r="AR394" s="6">
        <v>1.0</v>
      </c>
      <c r="AS394" s="6">
        <v>10.0</v>
      </c>
      <c r="AT394" s="6">
        <v>0.0</v>
      </c>
      <c r="AU394" s="6">
        <v>0.0</v>
      </c>
      <c r="AV394" s="6">
        <v>0.0</v>
      </c>
      <c r="AW394" s="6">
        <v>6.0</v>
      </c>
      <c r="AX394" s="6">
        <v>0.0</v>
      </c>
      <c r="AY394" s="6">
        <v>5.0</v>
      </c>
      <c r="AZ394" s="6">
        <v>5.0</v>
      </c>
      <c r="BA394" s="6">
        <v>0.0</v>
      </c>
      <c r="BB394" s="6">
        <v>0.0</v>
      </c>
      <c r="BC394" s="7"/>
    </row>
    <row r="395">
      <c r="A395" s="3" t="s">
        <v>617</v>
      </c>
      <c r="B395" s="4" t="s">
        <v>734</v>
      </c>
      <c r="C395" s="4" t="s">
        <v>735</v>
      </c>
      <c r="D395" s="5">
        <v>46046.0</v>
      </c>
      <c r="E395" s="4"/>
      <c r="F395" s="5">
        <v>46047.0</v>
      </c>
      <c r="G395" s="4" t="s">
        <v>632</v>
      </c>
      <c r="H395" s="6">
        <v>1865.0</v>
      </c>
      <c r="I395" s="6">
        <v>1295.0</v>
      </c>
      <c r="J395" s="6">
        <v>9.0</v>
      </c>
      <c r="K395" s="7"/>
      <c r="L395" s="7"/>
      <c r="M395" s="7"/>
      <c r="N395" s="7"/>
      <c r="O395" s="8">
        <v>55.0</v>
      </c>
      <c r="P395" s="6">
        <v>14.0</v>
      </c>
      <c r="Q395" s="9" t="s">
        <v>736</v>
      </c>
      <c r="R395" s="6">
        <v>16.0</v>
      </c>
      <c r="S395" s="10"/>
      <c r="T395" s="10"/>
      <c r="U395" s="6">
        <v>1180.0</v>
      </c>
      <c r="V395" s="6">
        <v>118.0</v>
      </c>
      <c r="W395" s="6">
        <v>1184.0</v>
      </c>
      <c r="X395" s="6">
        <v>111.0</v>
      </c>
      <c r="Y395" s="6">
        <v>1136.0</v>
      </c>
      <c r="Z395" s="6">
        <v>50.0</v>
      </c>
      <c r="AA395" s="6">
        <v>68.0</v>
      </c>
      <c r="AB395" s="6">
        <v>44.0</v>
      </c>
      <c r="AC395" s="6">
        <v>1653.0</v>
      </c>
      <c r="AD395" s="6">
        <v>62.0</v>
      </c>
      <c r="AE395" s="6">
        <v>100.0</v>
      </c>
      <c r="AF395" s="6">
        <v>50.0</v>
      </c>
      <c r="AG395" s="6">
        <v>58.0</v>
      </c>
      <c r="AH395" s="6">
        <v>46.0</v>
      </c>
      <c r="AI395" s="6">
        <v>51.0</v>
      </c>
      <c r="AJ395" s="6">
        <v>2.0</v>
      </c>
      <c r="AK395" s="6">
        <v>9.0</v>
      </c>
      <c r="AL395" s="6">
        <v>0.0</v>
      </c>
      <c r="AM395" s="6">
        <v>0.0</v>
      </c>
      <c r="AN395" s="6">
        <v>0.0</v>
      </c>
      <c r="AO395" s="6">
        <v>6.0</v>
      </c>
      <c r="AP395" s="6">
        <v>0.0</v>
      </c>
      <c r="AQ395" s="6">
        <v>0.0</v>
      </c>
      <c r="AR395" s="6">
        <v>8.0</v>
      </c>
      <c r="AS395" s="6">
        <v>16.0</v>
      </c>
      <c r="AT395" s="6">
        <v>0.0</v>
      </c>
      <c r="AU395" s="6">
        <v>0.0</v>
      </c>
      <c r="AV395" s="6">
        <v>0.0</v>
      </c>
      <c r="AW395" s="6"/>
      <c r="AX395" s="6"/>
      <c r="AY395" s="6"/>
      <c r="AZ395" s="6"/>
      <c r="BA395" s="6"/>
      <c r="BB395" s="6"/>
      <c r="BC395" s="7"/>
    </row>
    <row r="396">
      <c r="A396" s="3" t="s">
        <v>617</v>
      </c>
      <c r="B396" s="4" t="s">
        <v>842</v>
      </c>
      <c r="C396" s="4" t="s">
        <v>843</v>
      </c>
      <c r="D396" s="5">
        <v>46052.0</v>
      </c>
      <c r="E396" s="4"/>
      <c r="F396" s="5">
        <v>46052.0</v>
      </c>
      <c r="G396" s="4" t="s">
        <v>620</v>
      </c>
      <c r="H396" s="6">
        <v>1598.0</v>
      </c>
      <c r="I396" s="6">
        <v>1290.0</v>
      </c>
      <c r="J396" s="6">
        <v>10.0</v>
      </c>
      <c r="K396" s="6">
        <v>9.0</v>
      </c>
      <c r="L396" s="6">
        <v>0.0</v>
      </c>
      <c r="M396" s="6">
        <v>0.0</v>
      </c>
      <c r="N396" s="6">
        <v>0.0</v>
      </c>
      <c r="O396" s="8">
        <v>54.0</v>
      </c>
      <c r="P396" s="6">
        <v>9.0</v>
      </c>
      <c r="Q396" s="9" t="s">
        <v>844</v>
      </c>
      <c r="R396" s="6">
        <v>8.0</v>
      </c>
      <c r="S396" s="10"/>
      <c r="T396" s="10"/>
      <c r="U396" s="6">
        <v>1290.0</v>
      </c>
      <c r="V396" s="6">
        <v>0.0</v>
      </c>
      <c r="W396" s="6">
        <v>1111.0</v>
      </c>
      <c r="X396" s="6">
        <v>179.0</v>
      </c>
      <c r="Y396" s="6">
        <v>1111.0</v>
      </c>
      <c r="Z396" s="6">
        <v>0.0</v>
      </c>
      <c r="AA396" s="6">
        <v>0.0</v>
      </c>
      <c r="AB396" s="6">
        <v>179.0</v>
      </c>
      <c r="AC396" s="6">
        <v>1415.0</v>
      </c>
      <c r="AD396" s="6">
        <v>0.0</v>
      </c>
      <c r="AE396" s="6">
        <v>0.0</v>
      </c>
      <c r="AF396" s="6">
        <v>183.0</v>
      </c>
      <c r="AG396" s="6">
        <v>63.0</v>
      </c>
      <c r="AH396" s="6"/>
      <c r="AI396" s="6"/>
      <c r="AJ396" s="6">
        <v>1.0</v>
      </c>
      <c r="AK396" s="6">
        <v>10.0</v>
      </c>
      <c r="AL396" s="6">
        <v>0.0</v>
      </c>
      <c r="AM396" s="6">
        <v>0.0</v>
      </c>
      <c r="AN396" s="6">
        <v>0.0</v>
      </c>
      <c r="AO396" s="6">
        <v>4.0</v>
      </c>
      <c r="AP396" s="6">
        <v>0.0</v>
      </c>
      <c r="AQ396" s="6">
        <v>0.0</v>
      </c>
      <c r="AR396" s="6">
        <v>5.0</v>
      </c>
      <c r="AS396" s="6">
        <v>8.0</v>
      </c>
      <c r="AT396" s="6">
        <v>0.0</v>
      </c>
      <c r="AU396" s="6">
        <v>0.0</v>
      </c>
      <c r="AV396" s="6">
        <v>0.0</v>
      </c>
      <c r="AW396" s="6">
        <v>3.0</v>
      </c>
      <c r="AX396" s="6">
        <v>0.0</v>
      </c>
      <c r="AY396" s="6">
        <v>2.0</v>
      </c>
      <c r="AZ396" s="6">
        <v>2.0</v>
      </c>
      <c r="BA396" s="6">
        <v>0.0</v>
      </c>
      <c r="BB396" s="6">
        <v>0.0</v>
      </c>
      <c r="BC396" s="7"/>
    </row>
    <row r="397">
      <c r="A397" s="3" t="s">
        <v>617</v>
      </c>
      <c r="B397" s="4" t="s">
        <v>845</v>
      </c>
      <c r="C397" s="4" t="s">
        <v>846</v>
      </c>
      <c r="D397" s="5">
        <v>46051.0</v>
      </c>
      <c r="E397" s="4"/>
      <c r="F397" s="5">
        <v>46051.0</v>
      </c>
      <c r="G397" s="4" t="s">
        <v>632</v>
      </c>
      <c r="H397" s="6">
        <v>1667.0</v>
      </c>
      <c r="I397" s="6">
        <v>1284.0</v>
      </c>
      <c r="J397" s="6">
        <v>12.0</v>
      </c>
      <c r="K397" s="7"/>
      <c r="L397" s="7"/>
      <c r="M397" s="7"/>
      <c r="N397" s="7"/>
      <c r="O397" s="8">
        <v>43.0</v>
      </c>
      <c r="P397" s="6">
        <v>1.0</v>
      </c>
      <c r="Q397" s="9" t="s">
        <v>847</v>
      </c>
      <c r="R397" s="6">
        <v>21.0</v>
      </c>
      <c r="S397" s="10"/>
      <c r="T397" s="10"/>
      <c r="U397" s="6">
        <v>1284.0</v>
      </c>
      <c r="V397" s="6">
        <v>0.0</v>
      </c>
      <c r="W397" s="6">
        <v>1141.0</v>
      </c>
      <c r="X397" s="6">
        <v>143.0</v>
      </c>
      <c r="Y397" s="6">
        <v>1141.0</v>
      </c>
      <c r="Z397" s="6">
        <v>0.0</v>
      </c>
      <c r="AA397" s="6">
        <v>0.0</v>
      </c>
      <c r="AB397" s="6">
        <v>143.0</v>
      </c>
      <c r="AC397" s="6">
        <v>1518.0</v>
      </c>
      <c r="AD397" s="6">
        <v>0.0</v>
      </c>
      <c r="AE397" s="6">
        <v>0.0</v>
      </c>
      <c r="AF397" s="6">
        <v>149.0</v>
      </c>
      <c r="AG397" s="6">
        <v>49.0</v>
      </c>
      <c r="AH397" s="6"/>
      <c r="AI397" s="6"/>
      <c r="AJ397" s="6">
        <v>1.0</v>
      </c>
      <c r="AK397" s="6">
        <v>12.0</v>
      </c>
      <c r="AL397" s="6">
        <v>0.0</v>
      </c>
      <c r="AM397" s="6">
        <v>0.0</v>
      </c>
      <c r="AN397" s="6">
        <v>0.0</v>
      </c>
      <c r="AO397" s="6">
        <v>0.0</v>
      </c>
      <c r="AP397" s="6">
        <v>0.0</v>
      </c>
      <c r="AQ397" s="6">
        <v>0.0</v>
      </c>
      <c r="AR397" s="6">
        <v>1.0</v>
      </c>
      <c r="AS397" s="6">
        <v>21.0</v>
      </c>
      <c r="AT397" s="6">
        <v>0.0</v>
      </c>
      <c r="AU397" s="6">
        <v>0.0</v>
      </c>
      <c r="AV397" s="6">
        <v>0.0</v>
      </c>
      <c r="AW397" s="6"/>
      <c r="AX397" s="6"/>
      <c r="AY397" s="6"/>
      <c r="AZ397" s="6"/>
      <c r="BA397" s="6"/>
      <c r="BB397" s="6"/>
      <c r="BC397" s="7"/>
    </row>
    <row r="398">
      <c r="A398" s="3" t="s">
        <v>617</v>
      </c>
      <c r="B398" s="4" t="s">
        <v>848</v>
      </c>
      <c r="C398" s="4" t="s">
        <v>849</v>
      </c>
      <c r="D398" s="5">
        <v>46053.0</v>
      </c>
      <c r="E398" s="4"/>
      <c r="F398" s="5">
        <v>46053.0</v>
      </c>
      <c r="G398" s="4" t="s">
        <v>632</v>
      </c>
      <c r="H398" s="6">
        <v>1533.0</v>
      </c>
      <c r="I398" s="6">
        <v>1274.0</v>
      </c>
      <c r="J398" s="6">
        <v>2.0</v>
      </c>
      <c r="K398" s="7"/>
      <c r="L398" s="7"/>
      <c r="M398" s="7"/>
      <c r="N398" s="7"/>
      <c r="O398" s="8">
        <v>12.0</v>
      </c>
      <c r="P398" s="6">
        <v>7.0</v>
      </c>
      <c r="Q398" s="9" t="s">
        <v>850</v>
      </c>
      <c r="R398" s="6">
        <v>5.0</v>
      </c>
      <c r="S398" s="10"/>
      <c r="T398" s="10"/>
      <c r="U398" s="6">
        <v>1274.0</v>
      </c>
      <c r="V398" s="6">
        <v>0.0</v>
      </c>
      <c r="W398" s="6">
        <v>798.0</v>
      </c>
      <c r="X398" s="6">
        <v>476.0</v>
      </c>
      <c r="Y398" s="6">
        <v>798.0</v>
      </c>
      <c r="Z398" s="6">
        <v>0.0</v>
      </c>
      <c r="AA398" s="6">
        <v>0.0</v>
      </c>
      <c r="AB398" s="6">
        <v>476.0</v>
      </c>
      <c r="AC398" s="6">
        <v>1027.0</v>
      </c>
      <c r="AD398" s="6">
        <v>0.0</v>
      </c>
      <c r="AE398" s="6">
        <v>0.0</v>
      </c>
      <c r="AF398" s="6">
        <v>506.0</v>
      </c>
      <c r="AG398" s="6">
        <v>18.0</v>
      </c>
      <c r="AH398" s="6"/>
      <c r="AI398" s="6"/>
      <c r="AJ398" s="6">
        <v>1.0</v>
      </c>
      <c r="AK398" s="6">
        <v>2.0</v>
      </c>
      <c r="AL398" s="6">
        <v>0.0</v>
      </c>
      <c r="AM398" s="6">
        <v>0.0</v>
      </c>
      <c r="AN398" s="6">
        <v>0.0</v>
      </c>
      <c r="AO398" s="6">
        <v>3.0</v>
      </c>
      <c r="AP398" s="6">
        <v>0.0</v>
      </c>
      <c r="AQ398" s="6">
        <v>0.0</v>
      </c>
      <c r="AR398" s="6">
        <v>4.0</v>
      </c>
      <c r="AS398" s="6">
        <v>5.0</v>
      </c>
      <c r="AT398" s="6">
        <v>0.0</v>
      </c>
      <c r="AU398" s="6">
        <v>0.0</v>
      </c>
      <c r="AV398" s="6">
        <v>0.0</v>
      </c>
      <c r="AW398" s="6">
        <v>1.0</v>
      </c>
      <c r="AX398" s="6">
        <v>0.0</v>
      </c>
      <c r="AY398" s="6">
        <v>1.0</v>
      </c>
      <c r="AZ398" s="6">
        <v>1.0</v>
      </c>
      <c r="BA398" s="6">
        <v>0.0</v>
      </c>
      <c r="BB398" s="6">
        <v>0.0</v>
      </c>
      <c r="BC398" s="7"/>
    </row>
    <row r="399">
      <c r="A399" s="3" t="s">
        <v>617</v>
      </c>
      <c r="B399" s="4" t="s">
        <v>851</v>
      </c>
      <c r="C399" s="4" t="s">
        <v>852</v>
      </c>
      <c r="D399" s="5">
        <v>46042.0</v>
      </c>
      <c r="E399" s="4"/>
      <c r="F399" s="5">
        <v>46042.0</v>
      </c>
      <c r="G399" s="4" t="s">
        <v>739</v>
      </c>
      <c r="H399" s="6">
        <v>1572.0</v>
      </c>
      <c r="I399" s="6">
        <v>1266.0</v>
      </c>
      <c r="J399" s="6">
        <v>12.0</v>
      </c>
      <c r="K399" s="7"/>
      <c r="L399" s="7"/>
      <c r="M399" s="7"/>
      <c r="N399" s="7"/>
      <c r="O399" s="8">
        <v>33.0</v>
      </c>
      <c r="P399" s="6">
        <v>7.0</v>
      </c>
      <c r="Q399" s="9" t="s">
        <v>853</v>
      </c>
      <c r="R399" s="6">
        <v>16.0</v>
      </c>
      <c r="S399" s="10"/>
      <c r="T399" s="10"/>
      <c r="U399" s="6">
        <v>1266.0</v>
      </c>
      <c r="V399" s="6">
        <v>0.0</v>
      </c>
      <c r="W399" s="6">
        <v>1024.0</v>
      </c>
      <c r="X399" s="6">
        <v>242.0</v>
      </c>
      <c r="Y399" s="6">
        <v>1024.0</v>
      </c>
      <c r="Z399" s="6">
        <v>0.0</v>
      </c>
      <c r="AA399" s="6">
        <v>0.0</v>
      </c>
      <c r="AB399" s="6">
        <v>242.0</v>
      </c>
      <c r="AC399" s="6">
        <v>1316.0</v>
      </c>
      <c r="AD399" s="6">
        <v>0.0</v>
      </c>
      <c r="AE399" s="6">
        <v>0.0</v>
      </c>
      <c r="AF399" s="6">
        <v>256.0</v>
      </c>
      <c r="AG399" s="6">
        <v>40.0</v>
      </c>
      <c r="AH399" s="6"/>
      <c r="AI399" s="6"/>
      <c r="AJ399" s="6">
        <v>1.0</v>
      </c>
      <c r="AK399" s="6">
        <v>12.0</v>
      </c>
      <c r="AL399" s="6">
        <v>0.0</v>
      </c>
      <c r="AM399" s="6">
        <v>0.0</v>
      </c>
      <c r="AN399" s="6">
        <v>0.0</v>
      </c>
      <c r="AO399" s="6">
        <v>2.0</v>
      </c>
      <c r="AP399" s="6">
        <v>0.0</v>
      </c>
      <c r="AQ399" s="6">
        <v>0.0</v>
      </c>
      <c r="AR399" s="6">
        <v>5.0</v>
      </c>
      <c r="AS399" s="6">
        <v>16.0</v>
      </c>
      <c r="AT399" s="6">
        <v>0.0</v>
      </c>
      <c r="AU399" s="6">
        <v>0.0</v>
      </c>
      <c r="AV399" s="6">
        <v>0.0</v>
      </c>
      <c r="AW399" s="6">
        <v>1.0</v>
      </c>
      <c r="AX399" s="6">
        <v>0.0</v>
      </c>
      <c r="AY399" s="6">
        <v>1.0</v>
      </c>
      <c r="AZ399" s="6">
        <v>1.0</v>
      </c>
      <c r="BA399" s="6">
        <v>0.0</v>
      </c>
      <c r="BB399" s="6">
        <v>0.0</v>
      </c>
      <c r="BC399" s="7"/>
    </row>
    <row r="400">
      <c r="A400" s="3" t="s">
        <v>617</v>
      </c>
      <c r="B400" s="4" t="s">
        <v>854</v>
      </c>
      <c r="C400" s="4" t="s">
        <v>855</v>
      </c>
      <c r="D400" s="5">
        <v>46027.0</v>
      </c>
      <c r="E400" s="4"/>
      <c r="F400" s="5">
        <v>46028.0</v>
      </c>
      <c r="G400" s="4" t="s">
        <v>632</v>
      </c>
      <c r="H400" s="6">
        <v>1916.0</v>
      </c>
      <c r="I400" s="6">
        <v>1264.0</v>
      </c>
      <c r="J400" s="6">
        <v>6.0</v>
      </c>
      <c r="K400" s="7"/>
      <c r="L400" s="7"/>
      <c r="M400" s="7"/>
      <c r="N400" s="7"/>
      <c r="O400" s="8">
        <v>62.0</v>
      </c>
      <c r="P400" s="6">
        <v>6.0</v>
      </c>
      <c r="Q400" s="9" t="s">
        <v>856</v>
      </c>
      <c r="R400" s="6">
        <v>9.0</v>
      </c>
      <c r="S400" s="10"/>
      <c r="T400" s="10"/>
      <c r="U400" s="6">
        <v>60.0</v>
      </c>
      <c r="V400" s="6">
        <v>1208.0</v>
      </c>
      <c r="W400" s="6">
        <v>438.0</v>
      </c>
      <c r="X400" s="6">
        <v>826.0</v>
      </c>
      <c r="Y400" s="6">
        <v>59.0</v>
      </c>
      <c r="Z400" s="6">
        <v>383.0</v>
      </c>
      <c r="AA400" s="6">
        <v>825.0</v>
      </c>
      <c r="AB400" s="6">
        <v>1.0</v>
      </c>
      <c r="AC400" s="6">
        <v>79.0</v>
      </c>
      <c r="AD400" s="6">
        <v>553.0</v>
      </c>
      <c r="AE400" s="6">
        <v>1283.0</v>
      </c>
      <c r="AF400" s="6">
        <v>1.0</v>
      </c>
      <c r="AG400" s="6">
        <v>49.0</v>
      </c>
      <c r="AH400" s="6">
        <v>50.0</v>
      </c>
      <c r="AI400" s="6">
        <v>68.0</v>
      </c>
      <c r="AJ400" s="6">
        <v>7.0</v>
      </c>
      <c r="AK400" s="6">
        <v>0.0</v>
      </c>
      <c r="AL400" s="6">
        <v>3.0</v>
      </c>
      <c r="AM400" s="6">
        <v>3.0</v>
      </c>
      <c r="AN400" s="6">
        <v>0.0</v>
      </c>
      <c r="AO400" s="6">
        <v>0.0</v>
      </c>
      <c r="AP400" s="6">
        <v>0.0</v>
      </c>
      <c r="AQ400" s="6">
        <v>4.0</v>
      </c>
      <c r="AR400" s="6">
        <v>2.0</v>
      </c>
      <c r="AS400" s="6">
        <v>0.0</v>
      </c>
      <c r="AT400" s="6">
        <v>3.0</v>
      </c>
      <c r="AU400" s="6">
        <v>6.0</v>
      </c>
      <c r="AV400" s="6">
        <v>0.0</v>
      </c>
      <c r="AW400" s="6">
        <v>3.0</v>
      </c>
      <c r="AX400" s="6">
        <v>3.0</v>
      </c>
      <c r="AY400" s="6">
        <v>1.0</v>
      </c>
      <c r="AZ400" s="6">
        <v>0.0</v>
      </c>
      <c r="BA400" s="6">
        <v>1.0</v>
      </c>
      <c r="BB400" s="6">
        <v>2.0</v>
      </c>
      <c r="BC400" s="7"/>
    </row>
    <row r="401">
      <c r="A401" s="3" t="s">
        <v>617</v>
      </c>
      <c r="B401" s="4" t="s">
        <v>857</v>
      </c>
      <c r="C401" s="4" t="s">
        <v>858</v>
      </c>
      <c r="D401" s="5">
        <v>46028.0</v>
      </c>
      <c r="E401" s="4"/>
      <c r="F401" s="5">
        <v>46029.0</v>
      </c>
      <c r="G401" s="4" t="s">
        <v>624</v>
      </c>
      <c r="H401" s="6">
        <v>1794.0</v>
      </c>
      <c r="I401" s="6">
        <v>1251.0</v>
      </c>
      <c r="J401" s="6">
        <v>4.0</v>
      </c>
      <c r="K401" s="7"/>
      <c r="L401" s="7"/>
      <c r="M401" s="7"/>
      <c r="N401" s="7"/>
      <c r="O401" s="8">
        <v>51.0</v>
      </c>
      <c r="P401" s="6">
        <v>10.0</v>
      </c>
      <c r="Q401" s="9" t="s">
        <v>859</v>
      </c>
      <c r="R401" s="6">
        <v>10.0</v>
      </c>
      <c r="S401" s="8" t="s">
        <v>59</v>
      </c>
      <c r="T401" s="8" t="s">
        <v>65</v>
      </c>
      <c r="U401" s="6">
        <v>154.0</v>
      </c>
      <c r="V401" s="6">
        <v>1100.0</v>
      </c>
      <c r="W401" s="6">
        <v>501.0</v>
      </c>
      <c r="X401" s="6">
        <v>750.0</v>
      </c>
      <c r="Y401" s="6">
        <v>140.0</v>
      </c>
      <c r="Z401" s="6">
        <v>361.0</v>
      </c>
      <c r="AA401" s="6">
        <v>739.0</v>
      </c>
      <c r="AB401" s="6">
        <v>14.0</v>
      </c>
      <c r="AC401" s="6">
        <v>189.0</v>
      </c>
      <c r="AD401" s="6">
        <v>541.0</v>
      </c>
      <c r="AE401" s="6">
        <v>1049.0</v>
      </c>
      <c r="AF401" s="6">
        <v>15.0</v>
      </c>
      <c r="AG401" s="6">
        <v>53.0</v>
      </c>
      <c r="AH401" s="6">
        <v>56.0</v>
      </c>
      <c r="AI401" s="6">
        <v>48.0</v>
      </c>
      <c r="AJ401" s="6">
        <v>15.0</v>
      </c>
      <c r="AK401" s="6">
        <v>1.0</v>
      </c>
      <c r="AL401" s="6">
        <v>1.0</v>
      </c>
      <c r="AM401" s="6">
        <v>2.0</v>
      </c>
      <c r="AN401" s="6">
        <v>0.0</v>
      </c>
      <c r="AO401" s="6">
        <v>0.0</v>
      </c>
      <c r="AP401" s="6">
        <v>1.0</v>
      </c>
      <c r="AQ401" s="6">
        <v>3.0</v>
      </c>
      <c r="AR401" s="6">
        <v>6.0</v>
      </c>
      <c r="AS401" s="6">
        <v>1.0</v>
      </c>
      <c r="AT401" s="6">
        <v>4.0</v>
      </c>
      <c r="AU401" s="6">
        <v>5.0</v>
      </c>
      <c r="AV401" s="6">
        <v>0.0</v>
      </c>
      <c r="AW401" s="6">
        <v>574.0</v>
      </c>
      <c r="AX401" s="6">
        <v>534.0</v>
      </c>
      <c r="AY401" s="6">
        <v>159.0</v>
      </c>
      <c r="AZ401" s="6">
        <v>35.0</v>
      </c>
      <c r="BA401" s="6">
        <v>124.0</v>
      </c>
      <c r="BB401" s="6">
        <v>410.0</v>
      </c>
      <c r="BC401" s="7"/>
    </row>
    <row r="402">
      <c r="A402" s="3" t="s">
        <v>617</v>
      </c>
      <c r="B402" s="4" t="s">
        <v>860</v>
      </c>
      <c r="C402" s="4" t="s">
        <v>861</v>
      </c>
      <c r="D402" s="5">
        <v>46029.0</v>
      </c>
      <c r="E402" s="4"/>
      <c r="F402" s="5">
        <v>46031.0</v>
      </c>
      <c r="G402" s="4" t="s">
        <v>642</v>
      </c>
      <c r="H402" s="6">
        <v>1860.0</v>
      </c>
      <c r="I402" s="6">
        <v>1245.0</v>
      </c>
      <c r="J402" s="6">
        <v>16.0</v>
      </c>
      <c r="K402" s="7"/>
      <c r="L402" s="7"/>
      <c r="M402" s="7"/>
      <c r="N402" s="7"/>
      <c r="O402" s="8">
        <v>44.0</v>
      </c>
      <c r="P402" s="6">
        <v>5.0</v>
      </c>
      <c r="Q402" s="9" t="s">
        <v>862</v>
      </c>
      <c r="R402" s="6">
        <v>16.0</v>
      </c>
      <c r="S402" s="8" t="s">
        <v>59</v>
      </c>
      <c r="T402" s="8" t="s">
        <v>65</v>
      </c>
      <c r="U402" s="6">
        <v>85.0</v>
      </c>
      <c r="V402" s="6">
        <v>1160.0</v>
      </c>
      <c r="W402" s="6">
        <v>599.0</v>
      </c>
      <c r="X402" s="6">
        <v>646.0</v>
      </c>
      <c r="Y402" s="6">
        <v>85.0</v>
      </c>
      <c r="Z402" s="6">
        <v>514.0</v>
      </c>
      <c r="AA402" s="6">
        <v>646.0</v>
      </c>
      <c r="AB402" s="6">
        <v>0.0</v>
      </c>
      <c r="AC402" s="6">
        <v>119.0</v>
      </c>
      <c r="AD402" s="6">
        <v>729.0</v>
      </c>
      <c r="AE402" s="6">
        <v>1012.0</v>
      </c>
      <c r="AF402" s="6">
        <v>0.0</v>
      </c>
      <c r="AG402" s="6">
        <v>44.0</v>
      </c>
      <c r="AH402" s="6">
        <v>42.0</v>
      </c>
      <c r="AI402" s="6">
        <v>45.0</v>
      </c>
      <c r="AJ402" s="6"/>
      <c r="AK402" s="6">
        <v>0.0</v>
      </c>
      <c r="AL402" s="6">
        <v>7.0</v>
      </c>
      <c r="AM402" s="6">
        <v>9.0</v>
      </c>
      <c r="AN402" s="6">
        <v>0.0</v>
      </c>
      <c r="AO402" s="6">
        <v>1.0</v>
      </c>
      <c r="AP402" s="6">
        <v>0.0</v>
      </c>
      <c r="AQ402" s="6">
        <v>4.0</v>
      </c>
      <c r="AR402" s="6">
        <v>0.0</v>
      </c>
      <c r="AS402" s="6">
        <v>1.0</v>
      </c>
      <c r="AT402" s="6">
        <v>9.0</v>
      </c>
      <c r="AU402" s="6">
        <v>6.0</v>
      </c>
      <c r="AV402" s="6">
        <v>0.0</v>
      </c>
      <c r="AW402" s="6">
        <v>2.0</v>
      </c>
      <c r="AX402" s="6">
        <v>2.0</v>
      </c>
      <c r="AY402" s="6">
        <v>1.0</v>
      </c>
      <c r="AZ402" s="6">
        <v>0.0</v>
      </c>
      <c r="BA402" s="6">
        <v>1.0</v>
      </c>
      <c r="BB402" s="6">
        <v>1.0</v>
      </c>
      <c r="BC402" s="7"/>
    </row>
    <row r="403">
      <c r="A403" s="3" t="s">
        <v>617</v>
      </c>
      <c r="B403" s="4" t="s">
        <v>718</v>
      </c>
      <c r="C403" s="4" t="s">
        <v>719</v>
      </c>
      <c r="D403" s="5">
        <v>46044.0</v>
      </c>
      <c r="E403" s="4"/>
      <c r="F403" s="5">
        <v>46045.0</v>
      </c>
      <c r="G403" s="4" t="s">
        <v>720</v>
      </c>
      <c r="H403" s="6">
        <v>1767.0</v>
      </c>
      <c r="I403" s="6">
        <v>1241.0</v>
      </c>
      <c r="J403" s="6">
        <v>26.0</v>
      </c>
      <c r="K403" s="7"/>
      <c r="L403" s="7"/>
      <c r="M403" s="7"/>
      <c r="N403" s="7"/>
      <c r="O403" s="8">
        <v>80.0</v>
      </c>
      <c r="P403" s="6"/>
      <c r="Q403" s="9" t="s">
        <v>721</v>
      </c>
      <c r="R403" s="6">
        <v>13.0</v>
      </c>
      <c r="S403" s="10"/>
      <c r="T403" s="10"/>
      <c r="U403" s="6">
        <v>1241.0</v>
      </c>
      <c r="V403" s="6">
        <v>0.0</v>
      </c>
      <c r="W403" s="6">
        <v>1241.0</v>
      </c>
      <c r="X403" s="6">
        <v>0.0</v>
      </c>
      <c r="Y403" s="6">
        <v>1241.0</v>
      </c>
      <c r="Z403" s="6">
        <v>0.0</v>
      </c>
      <c r="AA403" s="6">
        <v>0.0</v>
      </c>
      <c r="AB403" s="6">
        <v>0.0</v>
      </c>
      <c r="AC403" s="6">
        <v>1767.0</v>
      </c>
      <c r="AD403" s="6">
        <v>0.0</v>
      </c>
      <c r="AE403" s="6">
        <v>0.0</v>
      </c>
      <c r="AF403" s="6">
        <v>0.0</v>
      </c>
      <c r="AG403" s="6">
        <v>80.0</v>
      </c>
      <c r="AH403" s="6"/>
      <c r="AI403" s="6"/>
      <c r="AJ403" s="6"/>
      <c r="AK403" s="6">
        <v>26.0</v>
      </c>
      <c r="AL403" s="6">
        <v>0.0</v>
      </c>
      <c r="AM403" s="6">
        <v>0.0</v>
      </c>
      <c r="AN403" s="6">
        <v>0.0</v>
      </c>
      <c r="AO403" s="6"/>
      <c r="AP403" s="6"/>
      <c r="AQ403" s="6"/>
      <c r="AR403" s="6"/>
      <c r="AS403" s="6">
        <v>13.0</v>
      </c>
      <c r="AT403" s="6">
        <v>0.0</v>
      </c>
      <c r="AU403" s="6">
        <v>0.0</v>
      </c>
      <c r="AV403" s="6">
        <v>0.0</v>
      </c>
      <c r="AW403" s="6">
        <v>2.0</v>
      </c>
      <c r="AX403" s="6">
        <v>0.0</v>
      </c>
      <c r="AY403" s="6">
        <v>2.0</v>
      </c>
      <c r="AZ403" s="6">
        <v>2.0</v>
      </c>
      <c r="BA403" s="6">
        <v>0.0</v>
      </c>
      <c r="BB403" s="6">
        <v>0.0</v>
      </c>
      <c r="BC403" s="7"/>
    </row>
    <row r="404">
      <c r="A404" s="3" t="s">
        <v>617</v>
      </c>
      <c r="B404" s="4" t="s">
        <v>863</v>
      </c>
      <c r="C404" s="4" t="s">
        <v>864</v>
      </c>
      <c r="D404" s="5">
        <v>46045.0</v>
      </c>
      <c r="E404" s="4"/>
      <c r="F404" s="5">
        <v>46045.0</v>
      </c>
      <c r="G404" s="4" t="s">
        <v>620</v>
      </c>
      <c r="H404" s="6">
        <v>1846.0</v>
      </c>
      <c r="I404" s="6">
        <v>1219.0</v>
      </c>
      <c r="J404" s="6">
        <v>38.0</v>
      </c>
      <c r="K404" s="7"/>
      <c r="L404" s="7"/>
      <c r="M404" s="7"/>
      <c r="N404" s="7"/>
      <c r="O404" s="8">
        <v>63.0</v>
      </c>
      <c r="P404" s="6">
        <v>6.0</v>
      </c>
      <c r="Q404" s="9" t="s">
        <v>865</v>
      </c>
      <c r="R404" s="6">
        <v>4.0</v>
      </c>
      <c r="S404" s="8" t="s">
        <v>59</v>
      </c>
      <c r="T404" s="8" t="s">
        <v>65</v>
      </c>
      <c r="U404" s="6">
        <v>151.0</v>
      </c>
      <c r="V404" s="6">
        <v>1077.0</v>
      </c>
      <c r="W404" s="6">
        <v>560.0</v>
      </c>
      <c r="X404" s="6">
        <v>659.0</v>
      </c>
      <c r="Y404" s="6">
        <v>145.0</v>
      </c>
      <c r="Z404" s="6">
        <v>423.0</v>
      </c>
      <c r="AA404" s="6">
        <v>654.0</v>
      </c>
      <c r="AB404" s="6">
        <v>6.0</v>
      </c>
      <c r="AC404" s="6">
        <v>214.0</v>
      </c>
      <c r="AD404" s="6">
        <v>645.0</v>
      </c>
      <c r="AE404" s="6">
        <v>981.0</v>
      </c>
      <c r="AF404" s="6">
        <v>6.0</v>
      </c>
      <c r="AG404" s="6">
        <v>62.0</v>
      </c>
      <c r="AH404" s="6">
        <v>61.0</v>
      </c>
      <c r="AI404" s="6">
        <v>65.0</v>
      </c>
      <c r="AJ404" s="6">
        <v>1.0</v>
      </c>
      <c r="AK404" s="6">
        <v>12.0</v>
      </c>
      <c r="AL404" s="6">
        <v>14.0</v>
      </c>
      <c r="AM404" s="6">
        <v>12.0</v>
      </c>
      <c r="AN404" s="6">
        <v>0.0</v>
      </c>
      <c r="AO404" s="6">
        <v>2.0</v>
      </c>
      <c r="AP404" s="6">
        <v>0.0</v>
      </c>
      <c r="AQ404" s="6">
        <v>4.0</v>
      </c>
      <c r="AR404" s="6">
        <v>0.0</v>
      </c>
      <c r="AS404" s="6">
        <v>1.0</v>
      </c>
      <c r="AT404" s="6">
        <v>2.0</v>
      </c>
      <c r="AU404" s="6">
        <v>1.0</v>
      </c>
      <c r="AV404" s="6">
        <v>0.0</v>
      </c>
      <c r="AW404" s="6"/>
      <c r="AX404" s="6"/>
      <c r="AY404" s="6"/>
      <c r="AZ404" s="6"/>
      <c r="BA404" s="6"/>
      <c r="BB404" s="6"/>
      <c r="BC404" s="7"/>
    </row>
    <row r="405">
      <c r="A405" s="3" t="s">
        <v>617</v>
      </c>
      <c r="B405" s="4" t="s">
        <v>675</v>
      </c>
      <c r="C405" s="4" t="s">
        <v>676</v>
      </c>
      <c r="D405" s="5">
        <v>46029.0</v>
      </c>
      <c r="E405" s="4"/>
      <c r="F405" s="5">
        <v>46029.0</v>
      </c>
      <c r="G405" s="4" t="s">
        <v>620</v>
      </c>
      <c r="H405" s="6">
        <v>1470.0</v>
      </c>
      <c r="I405" s="6">
        <v>1202.0</v>
      </c>
      <c r="J405" s="6">
        <v>11.0</v>
      </c>
      <c r="K405" s="7"/>
      <c r="L405" s="7"/>
      <c r="M405" s="7"/>
      <c r="N405" s="7"/>
      <c r="O405" s="8">
        <v>27.0</v>
      </c>
      <c r="P405" s="6">
        <v>7.0</v>
      </c>
      <c r="Q405" s="9" t="s">
        <v>677</v>
      </c>
      <c r="R405" s="6">
        <v>6.0</v>
      </c>
      <c r="S405" s="10"/>
      <c r="T405" s="10"/>
      <c r="U405" s="6">
        <v>1202.0</v>
      </c>
      <c r="V405" s="6">
        <v>0.0</v>
      </c>
      <c r="W405" s="6">
        <v>1121.0</v>
      </c>
      <c r="X405" s="6">
        <v>81.0</v>
      </c>
      <c r="Y405" s="6">
        <v>1121.0</v>
      </c>
      <c r="Z405" s="6">
        <v>0.0</v>
      </c>
      <c r="AA405" s="6">
        <v>0.0</v>
      </c>
      <c r="AB405" s="6">
        <v>81.0</v>
      </c>
      <c r="AC405" s="6">
        <v>1386.0</v>
      </c>
      <c r="AD405" s="6">
        <v>0.0</v>
      </c>
      <c r="AE405" s="6">
        <v>0.0</v>
      </c>
      <c r="AF405" s="6">
        <v>84.0</v>
      </c>
      <c r="AG405" s="6">
        <v>29.0</v>
      </c>
      <c r="AH405" s="6"/>
      <c r="AI405" s="6"/>
      <c r="AJ405" s="6">
        <v>1.0</v>
      </c>
      <c r="AK405" s="6">
        <v>11.0</v>
      </c>
      <c r="AL405" s="6">
        <v>0.0</v>
      </c>
      <c r="AM405" s="6">
        <v>0.0</v>
      </c>
      <c r="AN405" s="6">
        <v>0.0</v>
      </c>
      <c r="AO405" s="6">
        <v>4.0</v>
      </c>
      <c r="AP405" s="6">
        <v>0.0</v>
      </c>
      <c r="AQ405" s="6">
        <v>0.0</v>
      </c>
      <c r="AR405" s="6">
        <v>3.0</v>
      </c>
      <c r="AS405" s="6">
        <v>6.0</v>
      </c>
      <c r="AT405" s="6">
        <v>0.0</v>
      </c>
      <c r="AU405" s="6">
        <v>0.0</v>
      </c>
      <c r="AV405" s="6">
        <v>0.0</v>
      </c>
      <c r="AW405" s="6">
        <v>2.0</v>
      </c>
      <c r="AX405" s="6">
        <v>0.0</v>
      </c>
      <c r="AY405" s="6">
        <v>1.0</v>
      </c>
      <c r="AZ405" s="6">
        <v>1.0</v>
      </c>
      <c r="BA405" s="6">
        <v>0.0</v>
      </c>
      <c r="BB405" s="6">
        <v>0.0</v>
      </c>
      <c r="BC405" s="7"/>
    </row>
    <row r="406">
      <c r="A406" s="3" t="s">
        <v>617</v>
      </c>
      <c r="B406" s="4" t="s">
        <v>866</v>
      </c>
      <c r="C406" s="4" t="s">
        <v>867</v>
      </c>
      <c r="D406" s="5">
        <v>46025.0</v>
      </c>
      <c r="E406" s="4"/>
      <c r="F406" s="5">
        <v>46025.0</v>
      </c>
      <c r="G406" s="4" t="s">
        <v>620</v>
      </c>
      <c r="H406" s="6">
        <v>1781.0</v>
      </c>
      <c r="I406" s="6">
        <v>1179.0</v>
      </c>
      <c r="J406" s="6">
        <v>50.0</v>
      </c>
      <c r="K406" s="7"/>
      <c r="L406" s="7"/>
      <c r="M406" s="7"/>
      <c r="N406" s="7"/>
      <c r="O406" s="8">
        <v>55.0</v>
      </c>
      <c r="P406" s="6">
        <v>4.0</v>
      </c>
      <c r="Q406" s="9" t="s">
        <v>868</v>
      </c>
      <c r="R406" s="6">
        <v>31.0</v>
      </c>
      <c r="S406" s="10"/>
      <c r="T406" s="10"/>
      <c r="U406" s="6">
        <v>1179.0</v>
      </c>
      <c r="V406" s="6">
        <v>0.0</v>
      </c>
      <c r="W406" s="6">
        <v>1135.0</v>
      </c>
      <c r="X406" s="6">
        <v>44.0</v>
      </c>
      <c r="Y406" s="6">
        <v>1135.0</v>
      </c>
      <c r="Z406" s="6">
        <v>0.0</v>
      </c>
      <c r="AA406" s="6">
        <v>0.0</v>
      </c>
      <c r="AB406" s="6">
        <v>44.0</v>
      </c>
      <c r="AC406" s="6">
        <v>1737.0</v>
      </c>
      <c r="AD406" s="6">
        <v>0.0</v>
      </c>
      <c r="AE406" s="6">
        <v>0.0</v>
      </c>
      <c r="AF406" s="6">
        <v>44.0</v>
      </c>
      <c r="AG406" s="6">
        <v>57.0</v>
      </c>
      <c r="AH406" s="6"/>
      <c r="AI406" s="6"/>
      <c r="AJ406" s="6">
        <v>1.0</v>
      </c>
      <c r="AK406" s="6">
        <v>50.0</v>
      </c>
      <c r="AL406" s="6">
        <v>0.0</v>
      </c>
      <c r="AM406" s="6">
        <v>0.0</v>
      </c>
      <c r="AN406" s="6">
        <v>0.0</v>
      </c>
      <c r="AO406" s="6">
        <v>1.0</v>
      </c>
      <c r="AP406" s="6">
        <v>0.0</v>
      </c>
      <c r="AQ406" s="6">
        <v>0.0</v>
      </c>
      <c r="AR406" s="6">
        <v>3.0</v>
      </c>
      <c r="AS406" s="6">
        <v>31.0</v>
      </c>
      <c r="AT406" s="6">
        <v>0.0</v>
      </c>
      <c r="AU406" s="6">
        <v>0.0</v>
      </c>
      <c r="AV406" s="6">
        <v>0.0</v>
      </c>
      <c r="AW406" s="6">
        <v>1.0</v>
      </c>
      <c r="AX406" s="6">
        <v>0.0</v>
      </c>
      <c r="AY406" s="6">
        <v>0.0</v>
      </c>
      <c r="AZ406" s="6">
        <v>0.0</v>
      </c>
      <c r="BA406" s="6">
        <v>0.0</v>
      </c>
      <c r="BB406" s="6">
        <v>0.0</v>
      </c>
      <c r="BC406" s="7"/>
    </row>
    <row r="407">
      <c r="A407" s="3" t="s">
        <v>617</v>
      </c>
      <c r="B407" s="4" t="s">
        <v>869</v>
      </c>
      <c r="C407" s="4" t="s">
        <v>870</v>
      </c>
      <c r="D407" s="5">
        <v>46033.0</v>
      </c>
      <c r="E407" s="4"/>
      <c r="F407" s="5">
        <v>46034.0</v>
      </c>
      <c r="G407" s="4" t="s">
        <v>624</v>
      </c>
      <c r="H407" s="6">
        <v>1900.0</v>
      </c>
      <c r="I407" s="6">
        <v>1179.0</v>
      </c>
      <c r="J407" s="6">
        <v>48.0</v>
      </c>
      <c r="K407" s="6">
        <v>33.0</v>
      </c>
      <c r="L407" s="6">
        <v>8.0</v>
      </c>
      <c r="M407" s="6">
        <v>0.0</v>
      </c>
      <c r="N407" s="6">
        <v>0.0</v>
      </c>
      <c r="O407" s="8">
        <v>135.0</v>
      </c>
      <c r="P407" s="6">
        <v>8.0</v>
      </c>
      <c r="Q407" s="9" t="s">
        <v>871</v>
      </c>
      <c r="R407" s="6">
        <v>25.0</v>
      </c>
      <c r="S407" s="8" t="s">
        <v>59</v>
      </c>
      <c r="T407" s="8" t="s">
        <v>65</v>
      </c>
      <c r="U407" s="6">
        <v>115.0</v>
      </c>
      <c r="V407" s="6">
        <v>1064.0</v>
      </c>
      <c r="W407" s="6">
        <v>420.0</v>
      </c>
      <c r="X407" s="6">
        <v>759.0</v>
      </c>
      <c r="Y407" s="6">
        <v>114.0</v>
      </c>
      <c r="Z407" s="6">
        <v>306.0</v>
      </c>
      <c r="AA407" s="6">
        <v>758.0</v>
      </c>
      <c r="AB407" s="6">
        <v>1.0</v>
      </c>
      <c r="AC407" s="6">
        <v>184.0</v>
      </c>
      <c r="AD407" s="6">
        <v>471.0</v>
      </c>
      <c r="AE407" s="6">
        <v>1244.0</v>
      </c>
      <c r="AF407" s="6">
        <v>1.0</v>
      </c>
      <c r="AG407" s="6">
        <v>147.0</v>
      </c>
      <c r="AH407" s="6">
        <v>125.0</v>
      </c>
      <c r="AI407" s="6">
        <v>138.0</v>
      </c>
      <c r="AJ407" s="6">
        <v>2.0</v>
      </c>
      <c r="AK407" s="6">
        <v>5.0</v>
      </c>
      <c r="AL407" s="6">
        <v>13.0</v>
      </c>
      <c r="AM407" s="6">
        <v>30.0</v>
      </c>
      <c r="AN407" s="6">
        <v>0.0</v>
      </c>
      <c r="AO407" s="6">
        <v>2.0</v>
      </c>
      <c r="AP407" s="6">
        <v>3.0</v>
      </c>
      <c r="AQ407" s="6">
        <v>3.0</v>
      </c>
      <c r="AR407" s="6">
        <v>0.0</v>
      </c>
      <c r="AS407" s="6">
        <v>3.0</v>
      </c>
      <c r="AT407" s="6">
        <v>8.0</v>
      </c>
      <c r="AU407" s="6">
        <v>14.0</v>
      </c>
      <c r="AV407" s="6">
        <v>0.0</v>
      </c>
      <c r="AW407" s="6">
        <v>4.0</v>
      </c>
      <c r="AX407" s="6">
        <v>3.0</v>
      </c>
      <c r="AY407" s="6">
        <v>2.0</v>
      </c>
      <c r="AZ407" s="6">
        <v>1.0</v>
      </c>
      <c r="BA407" s="6">
        <v>1.0</v>
      </c>
      <c r="BB407" s="6">
        <v>2.0</v>
      </c>
      <c r="BC407" s="7"/>
    </row>
    <row r="408">
      <c r="A408" s="3" t="s">
        <v>617</v>
      </c>
      <c r="B408" s="4" t="s">
        <v>872</v>
      </c>
      <c r="C408" s="4" t="s">
        <v>873</v>
      </c>
      <c r="D408" s="5">
        <v>46038.0</v>
      </c>
      <c r="E408" s="4"/>
      <c r="F408" s="5">
        <v>46041.0</v>
      </c>
      <c r="G408" s="4" t="s">
        <v>713</v>
      </c>
      <c r="H408" s="6">
        <v>1701.0</v>
      </c>
      <c r="I408" s="6">
        <v>1169.0</v>
      </c>
      <c r="J408" s="6">
        <v>11.0</v>
      </c>
      <c r="K408" s="6">
        <v>7.0</v>
      </c>
      <c r="L408" s="6">
        <v>0.0</v>
      </c>
      <c r="M408" s="6">
        <v>0.0</v>
      </c>
      <c r="N408" s="6">
        <v>0.0</v>
      </c>
      <c r="O408" s="8">
        <v>61.0</v>
      </c>
      <c r="P408" s="6">
        <v>7.0</v>
      </c>
      <c r="Q408" s="9" t="s">
        <v>874</v>
      </c>
      <c r="R408" s="6">
        <v>6.0</v>
      </c>
      <c r="S408" s="10"/>
      <c r="T408" s="10"/>
      <c r="U408" s="6">
        <v>63.0</v>
      </c>
      <c r="V408" s="6">
        <v>1107.0</v>
      </c>
      <c r="W408" s="6">
        <v>514.0</v>
      </c>
      <c r="X408" s="6">
        <v>655.0</v>
      </c>
      <c r="Y408" s="6">
        <v>63.0</v>
      </c>
      <c r="Z408" s="6">
        <v>452.0</v>
      </c>
      <c r="AA408" s="6">
        <v>655.0</v>
      </c>
      <c r="AB408" s="6">
        <v>0.0</v>
      </c>
      <c r="AC408" s="6">
        <v>85.0</v>
      </c>
      <c r="AD408" s="6">
        <v>639.0</v>
      </c>
      <c r="AE408" s="6">
        <v>977.0</v>
      </c>
      <c r="AF408" s="6">
        <v>0.0</v>
      </c>
      <c r="AG408" s="6">
        <v>58.0</v>
      </c>
      <c r="AH408" s="6">
        <v>58.0</v>
      </c>
      <c r="AI408" s="6">
        <v>63.0</v>
      </c>
      <c r="AJ408" s="6"/>
      <c r="AK408" s="6">
        <v>1.0</v>
      </c>
      <c r="AL408" s="6">
        <v>5.0</v>
      </c>
      <c r="AM408" s="6">
        <v>5.0</v>
      </c>
      <c r="AN408" s="6">
        <v>0.0</v>
      </c>
      <c r="AO408" s="6">
        <v>0.0</v>
      </c>
      <c r="AP408" s="6">
        <v>3.0</v>
      </c>
      <c r="AQ408" s="6">
        <v>4.0</v>
      </c>
      <c r="AR408" s="6">
        <v>0.0</v>
      </c>
      <c r="AS408" s="6">
        <v>0.0</v>
      </c>
      <c r="AT408" s="6">
        <v>3.0</v>
      </c>
      <c r="AU408" s="6">
        <v>3.0</v>
      </c>
      <c r="AV408" s="6">
        <v>0.0</v>
      </c>
      <c r="AW408" s="6">
        <v>1.0</v>
      </c>
      <c r="AX408" s="6">
        <v>1.0</v>
      </c>
      <c r="AY408" s="6">
        <v>1.0</v>
      </c>
      <c r="AZ408" s="6">
        <v>0.0</v>
      </c>
      <c r="BA408" s="6">
        <v>1.0</v>
      </c>
      <c r="BB408" s="6">
        <v>0.0</v>
      </c>
      <c r="BC408" s="7"/>
    </row>
    <row r="409">
      <c r="A409" s="3" t="s">
        <v>617</v>
      </c>
      <c r="B409" s="4" t="s">
        <v>830</v>
      </c>
      <c r="C409" s="4" t="s">
        <v>831</v>
      </c>
      <c r="D409" s="5">
        <v>46044.0</v>
      </c>
      <c r="E409" s="4"/>
      <c r="F409" s="5">
        <v>46044.0</v>
      </c>
      <c r="G409" s="4" t="s">
        <v>646</v>
      </c>
      <c r="H409" s="6">
        <v>1477.0</v>
      </c>
      <c r="I409" s="6">
        <v>1145.0</v>
      </c>
      <c r="J409" s="6">
        <v>27.0</v>
      </c>
      <c r="K409" s="7"/>
      <c r="L409" s="7"/>
      <c r="M409" s="7"/>
      <c r="N409" s="7"/>
      <c r="O409" s="8">
        <v>39.0</v>
      </c>
      <c r="P409" s="6">
        <v>3.0</v>
      </c>
      <c r="Q409" s="9" t="s">
        <v>832</v>
      </c>
      <c r="R409" s="6">
        <v>5.0</v>
      </c>
      <c r="S409" s="8" t="s">
        <v>59</v>
      </c>
      <c r="T409" s="8" t="s">
        <v>65</v>
      </c>
      <c r="U409" s="6">
        <v>515.0</v>
      </c>
      <c r="V409" s="6">
        <v>635.0</v>
      </c>
      <c r="W409" s="6">
        <v>546.0</v>
      </c>
      <c r="X409" s="6">
        <v>599.0</v>
      </c>
      <c r="Y409" s="6">
        <v>360.0</v>
      </c>
      <c r="Z409" s="6">
        <v>187.0</v>
      </c>
      <c r="AA409" s="6">
        <v>448.0</v>
      </c>
      <c r="AB409" s="6">
        <v>155.0</v>
      </c>
      <c r="AC409" s="6">
        <v>472.0</v>
      </c>
      <c r="AD409" s="6">
        <v>243.0</v>
      </c>
      <c r="AE409" s="6">
        <v>602.0</v>
      </c>
      <c r="AF409" s="6">
        <v>160.0</v>
      </c>
      <c r="AG409" s="6">
        <v>44.0</v>
      </c>
      <c r="AH409" s="6">
        <v>51.0</v>
      </c>
      <c r="AI409" s="6">
        <v>42.0</v>
      </c>
      <c r="AJ409" s="6">
        <v>2.0</v>
      </c>
      <c r="AK409" s="6">
        <v>14.0</v>
      </c>
      <c r="AL409" s="6">
        <v>4.0</v>
      </c>
      <c r="AM409" s="6">
        <v>9.0</v>
      </c>
      <c r="AN409" s="6">
        <v>0.0</v>
      </c>
      <c r="AO409" s="6">
        <v>1.0</v>
      </c>
      <c r="AP409" s="6">
        <v>0.0</v>
      </c>
      <c r="AQ409" s="6">
        <v>2.0</v>
      </c>
      <c r="AR409" s="6">
        <v>0.0</v>
      </c>
      <c r="AS409" s="6">
        <v>3.0</v>
      </c>
      <c r="AT409" s="6">
        <v>2.0</v>
      </c>
      <c r="AU409" s="6">
        <v>0.0</v>
      </c>
      <c r="AV409" s="6">
        <v>0.0</v>
      </c>
      <c r="AW409" s="6">
        <v>1.0</v>
      </c>
      <c r="AX409" s="6">
        <v>0.0</v>
      </c>
      <c r="AY409" s="6">
        <v>1.0</v>
      </c>
      <c r="AZ409" s="6">
        <v>1.0</v>
      </c>
      <c r="BA409" s="6">
        <v>0.0</v>
      </c>
      <c r="BB409" s="6">
        <v>0.0</v>
      </c>
      <c r="BC409" s="7"/>
    </row>
    <row r="410">
      <c r="A410" s="3" t="s">
        <v>617</v>
      </c>
      <c r="B410" s="4" t="s">
        <v>875</v>
      </c>
      <c r="C410" s="4" t="s">
        <v>876</v>
      </c>
      <c r="D410" s="5">
        <v>46031.0</v>
      </c>
      <c r="E410" s="4"/>
      <c r="F410" s="5">
        <v>46031.0</v>
      </c>
      <c r="G410" s="4" t="s">
        <v>642</v>
      </c>
      <c r="H410" s="6">
        <v>1747.0</v>
      </c>
      <c r="I410" s="6">
        <v>1140.0</v>
      </c>
      <c r="J410" s="6">
        <v>67.0</v>
      </c>
      <c r="K410" s="6">
        <v>48.0</v>
      </c>
      <c r="L410" s="6">
        <v>7.0</v>
      </c>
      <c r="M410" s="6">
        <v>0.0</v>
      </c>
      <c r="N410" s="6">
        <v>0.0</v>
      </c>
      <c r="O410" s="8">
        <v>55.0</v>
      </c>
      <c r="P410" s="6">
        <v>8.0</v>
      </c>
      <c r="Q410" s="9" t="s">
        <v>877</v>
      </c>
      <c r="R410" s="6">
        <v>10.0</v>
      </c>
      <c r="S410" s="8" t="s">
        <v>59</v>
      </c>
      <c r="T410" s="8" t="s">
        <v>65</v>
      </c>
      <c r="U410" s="6">
        <v>237.0</v>
      </c>
      <c r="V410" s="6">
        <v>918.0</v>
      </c>
      <c r="W410" s="6">
        <v>566.0</v>
      </c>
      <c r="X410" s="6">
        <v>574.0</v>
      </c>
      <c r="Y410" s="6">
        <v>222.0</v>
      </c>
      <c r="Z410" s="6">
        <v>356.0</v>
      </c>
      <c r="AA410" s="6">
        <v>562.0</v>
      </c>
      <c r="AB410" s="6">
        <v>15.0</v>
      </c>
      <c r="AC410" s="6">
        <v>319.0</v>
      </c>
      <c r="AD410" s="6">
        <v>544.0</v>
      </c>
      <c r="AE410" s="6">
        <v>866.0</v>
      </c>
      <c r="AF410" s="6">
        <v>18.0</v>
      </c>
      <c r="AG410" s="6">
        <v>51.0</v>
      </c>
      <c r="AH410" s="6">
        <v>52.0</v>
      </c>
      <c r="AI410" s="6">
        <v>59.0</v>
      </c>
      <c r="AJ410" s="6">
        <v>4.0</v>
      </c>
      <c r="AK410" s="6">
        <v>15.0</v>
      </c>
      <c r="AL410" s="6">
        <v>30.0</v>
      </c>
      <c r="AM410" s="6">
        <v>22.0</v>
      </c>
      <c r="AN410" s="6">
        <v>0.0</v>
      </c>
      <c r="AO410" s="6">
        <v>0.0</v>
      </c>
      <c r="AP410" s="6">
        <v>1.0</v>
      </c>
      <c r="AQ410" s="6">
        <v>6.0</v>
      </c>
      <c r="AR410" s="6">
        <v>1.0</v>
      </c>
      <c r="AS410" s="6">
        <v>3.0</v>
      </c>
      <c r="AT410" s="6">
        <v>3.0</v>
      </c>
      <c r="AU410" s="6">
        <v>4.0</v>
      </c>
      <c r="AV410" s="6">
        <v>0.0</v>
      </c>
      <c r="AW410" s="6">
        <v>5.0</v>
      </c>
      <c r="AX410" s="6">
        <v>5.0</v>
      </c>
      <c r="AY410" s="6">
        <v>0.0</v>
      </c>
      <c r="AZ410" s="6">
        <v>0.0</v>
      </c>
      <c r="BA410" s="6">
        <v>0.0</v>
      </c>
      <c r="BB410" s="6">
        <v>5.0</v>
      </c>
      <c r="BC410" s="7"/>
    </row>
    <row r="411">
      <c r="A411" s="3" t="s">
        <v>617</v>
      </c>
      <c r="B411" s="4" t="s">
        <v>672</v>
      </c>
      <c r="C411" s="4" t="s">
        <v>673</v>
      </c>
      <c r="D411" s="5">
        <v>46033.0</v>
      </c>
      <c r="E411" s="4"/>
      <c r="F411" s="5">
        <v>46034.0</v>
      </c>
      <c r="G411" s="4" t="s">
        <v>632</v>
      </c>
      <c r="H411" s="6">
        <v>1398.0</v>
      </c>
      <c r="I411" s="6">
        <v>1120.0</v>
      </c>
      <c r="J411" s="6">
        <v>7.0</v>
      </c>
      <c r="K411" s="7"/>
      <c r="L411" s="7"/>
      <c r="M411" s="7"/>
      <c r="N411" s="7"/>
      <c r="O411" s="8">
        <v>38.0</v>
      </c>
      <c r="P411" s="6">
        <v>6.0</v>
      </c>
      <c r="Q411" s="9" t="s">
        <v>674</v>
      </c>
      <c r="R411" s="6">
        <v>7.0</v>
      </c>
      <c r="S411" s="10"/>
      <c r="T411" s="10"/>
      <c r="U411" s="6">
        <v>1120.0</v>
      </c>
      <c r="V411" s="6">
        <v>0.0</v>
      </c>
      <c r="W411" s="6">
        <v>976.0</v>
      </c>
      <c r="X411" s="6">
        <v>144.0</v>
      </c>
      <c r="Y411" s="6">
        <v>976.0</v>
      </c>
      <c r="Z411" s="6">
        <v>0.0</v>
      </c>
      <c r="AA411" s="6">
        <v>0.0</v>
      </c>
      <c r="AB411" s="6">
        <v>144.0</v>
      </c>
      <c r="AC411" s="6">
        <v>1249.0</v>
      </c>
      <c r="AD411" s="6">
        <v>0.0</v>
      </c>
      <c r="AE411" s="6">
        <v>0.0</v>
      </c>
      <c r="AF411" s="6">
        <v>149.0</v>
      </c>
      <c r="AG411" s="6">
        <v>43.0</v>
      </c>
      <c r="AH411" s="6"/>
      <c r="AI411" s="6"/>
      <c r="AJ411" s="6">
        <v>1.0</v>
      </c>
      <c r="AK411" s="6">
        <v>7.0</v>
      </c>
      <c r="AL411" s="6">
        <v>0.0</v>
      </c>
      <c r="AM411" s="6">
        <v>0.0</v>
      </c>
      <c r="AN411" s="6">
        <v>0.0</v>
      </c>
      <c r="AO411" s="6">
        <v>5.0</v>
      </c>
      <c r="AP411" s="6">
        <v>0.0</v>
      </c>
      <c r="AQ411" s="6">
        <v>0.0</v>
      </c>
      <c r="AR411" s="6">
        <v>1.0</v>
      </c>
      <c r="AS411" s="6">
        <v>7.0</v>
      </c>
      <c r="AT411" s="6">
        <v>0.0</v>
      </c>
      <c r="AU411" s="6">
        <v>0.0</v>
      </c>
      <c r="AV411" s="6">
        <v>0.0</v>
      </c>
      <c r="AW411" s="6"/>
      <c r="AX411" s="6"/>
      <c r="AY411" s="6"/>
      <c r="AZ411" s="6"/>
      <c r="BA411" s="6"/>
      <c r="BB411" s="6"/>
      <c r="BC411" s="7"/>
    </row>
    <row r="412">
      <c r="A412" s="3" t="s">
        <v>617</v>
      </c>
      <c r="B412" s="4" t="s">
        <v>695</v>
      </c>
      <c r="C412" s="4" t="s">
        <v>696</v>
      </c>
      <c r="D412" s="5">
        <v>46038.0</v>
      </c>
      <c r="E412" s="4"/>
      <c r="F412" s="5">
        <v>46038.0</v>
      </c>
      <c r="G412" s="4" t="s">
        <v>632</v>
      </c>
      <c r="H412" s="6">
        <v>1329.0</v>
      </c>
      <c r="I412" s="6">
        <v>1114.0</v>
      </c>
      <c r="J412" s="6">
        <v>11.0</v>
      </c>
      <c r="K412" s="7"/>
      <c r="L412" s="7"/>
      <c r="M412" s="7"/>
      <c r="N412" s="7"/>
      <c r="O412" s="8">
        <v>21.0</v>
      </c>
      <c r="P412" s="6"/>
      <c r="Q412" s="9" t="s">
        <v>697</v>
      </c>
      <c r="R412" s="6">
        <v>5.0</v>
      </c>
      <c r="S412" s="10"/>
      <c r="T412" s="10"/>
      <c r="U412" s="6">
        <v>1114.0</v>
      </c>
      <c r="V412" s="6">
        <v>0.0</v>
      </c>
      <c r="W412" s="6">
        <v>906.0</v>
      </c>
      <c r="X412" s="6">
        <v>208.0</v>
      </c>
      <c r="Y412" s="6">
        <v>906.0</v>
      </c>
      <c r="Z412" s="6">
        <v>0.0</v>
      </c>
      <c r="AA412" s="6">
        <v>0.0</v>
      </c>
      <c r="AB412" s="6">
        <v>208.0</v>
      </c>
      <c r="AC412" s="6">
        <v>1117.0</v>
      </c>
      <c r="AD412" s="6">
        <v>0.0</v>
      </c>
      <c r="AE412" s="6">
        <v>0.0</v>
      </c>
      <c r="AF412" s="6">
        <v>212.0</v>
      </c>
      <c r="AG412" s="6">
        <v>26.0</v>
      </c>
      <c r="AH412" s="6"/>
      <c r="AI412" s="6"/>
      <c r="AJ412" s="6">
        <v>1.0</v>
      </c>
      <c r="AK412" s="6">
        <v>11.0</v>
      </c>
      <c r="AL412" s="6">
        <v>0.0</v>
      </c>
      <c r="AM412" s="6">
        <v>0.0</v>
      </c>
      <c r="AN412" s="6">
        <v>0.0</v>
      </c>
      <c r="AO412" s="6"/>
      <c r="AP412" s="6"/>
      <c r="AQ412" s="6"/>
      <c r="AR412" s="6"/>
      <c r="AS412" s="6">
        <v>5.0</v>
      </c>
      <c r="AT412" s="6">
        <v>0.0</v>
      </c>
      <c r="AU412" s="6">
        <v>0.0</v>
      </c>
      <c r="AV412" s="6">
        <v>0.0</v>
      </c>
      <c r="AW412" s="6">
        <v>2.0</v>
      </c>
      <c r="AX412" s="6">
        <v>0.0</v>
      </c>
      <c r="AY412" s="6">
        <v>2.0</v>
      </c>
      <c r="AZ412" s="6">
        <v>2.0</v>
      </c>
      <c r="BA412" s="6">
        <v>0.0</v>
      </c>
      <c r="BB412" s="6">
        <v>0.0</v>
      </c>
      <c r="BC412" s="7"/>
    </row>
    <row r="413">
      <c r="A413" s="3" t="s">
        <v>617</v>
      </c>
      <c r="B413" s="4" t="s">
        <v>878</v>
      </c>
      <c r="C413" s="4" t="s">
        <v>879</v>
      </c>
      <c r="D413" s="5">
        <v>46028.0</v>
      </c>
      <c r="E413" s="4"/>
      <c r="F413" s="5">
        <v>46028.0</v>
      </c>
      <c r="G413" s="4" t="s">
        <v>620</v>
      </c>
      <c r="H413" s="6">
        <v>1492.0</v>
      </c>
      <c r="I413" s="6">
        <v>1098.0</v>
      </c>
      <c r="J413" s="6">
        <v>10.0</v>
      </c>
      <c r="K413" s="7"/>
      <c r="L413" s="7"/>
      <c r="M413" s="7"/>
      <c r="N413" s="7"/>
      <c r="O413" s="8">
        <v>46.0</v>
      </c>
      <c r="P413" s="6">
        <v>6.0</v>
      </c>
      <c r="Q413" s="9" t="s">
        <v>880</v>
      </c>
      <c r="R413" s="6">
        <v>2.0</v>
      </c>
      <c r="S413" s="8" t="s">
        <v>59</v>
      </c>
      <c r="T413" s="8" t="s">
        <v>65</v>
      </c>
      <c r="U413" s="6">
        <v>229.0</v>
      </c>
      <c r="V413" s="6">
        <v>872.0</v>
      </c>
      <c r="W413" s="6">
        <v>566.0</v>
      </c>
      <c r="X413" s="6">
        <v>532.0</v>
      </c>
      <c r="Y413" s="6">
        <v>227.0</v>
      </c>
      <c r="Z413" s="6">
        <v>342.0</v>
      </c>
      <c r="AA413" s="6">
        <v>530.0</v>
      </c>
      <c r="AB413" s="6">
        <v>2.0</v>
      </c>
      <c r="AC413" s="6">
        <v>272.0</v>
      </c>
      <c r="AD413" s="6">
        <v>457.0</v>
      </c>
      <c r="AE413" s="6">
        <v>760.0</v>
      </c>
      <c r="AF413" s="6">
        <v>3.0</v>
      </c>
      <c r="AG413" s="6">
        <v>42.0</v>
      </c>
      <c r="AH413" s="6">
        <v>43.0</v>
      </c>
      <c r="AI413" s="6">
        <v>49.0</v>
      </c>
      <c r="AJ413" s="6">
        <v>2.0</v>
      </c>
      <c r="AK413" s="6">
        <v>2.0</v>
      </c>
      <c r="AL413" s="6">
        <v>2.0</v>
      </c>
      <c r="AM413" s="6">
        <v>6.0</v>
      </c>
      <c r="AN413" s="6">
        <v>0.0</v>
      </c>
      <c r="AO413" s="6">
        <v>0.0</v>
      </c>
      <c r="AP413" s="6">
        <v>0.0</v>
      </c>
      <c r="AQ413" s="6">
        <v>5.0</v>
      </c>
      <c r="AR413" s="6">
        <v>1.0</v>
      </c>
      <c r="AS413" s="6">
        <v>2.0</v>
      </c>
      <c r="AT413" s="6">
        <v>0.0</v>
      </c>
      <c r="AU413" s="6">
        <v>0.0</v>
      </c>
      <c r="AV413" s="6">
        <v>0.0</v>
      </c>
      <c r="AW413" s="6"/>
      <c r="AX413" s="6"/>
      <c r="AY413" s="6"/>
      <c r="AZ413" s="6"/>
      <c r="BA413" s="6"/>
      <c r="BB413" s="6"/>
      <c r="BC413" s="7"/>
    </row>
    <row r="414">
      <c r="A414" s="3" t="s">
        <v>617</v>
      </c>
      <c r="B414" s="4" t="s">
        <v>881</v>
      </c>
      <c r="C414" s="4" t="s">
        <v>882</v>
      </c>
      <c r="D414" s="5">
        <v>46038.0</v>
      </c>
      <c r="E414" s="4"/>
      <c r="F414" s="5">
        <v>46039.0</v>
      </c>
      <c r="G414" s="4" t="s">
        <v>624</v>
      </c>
      <c r="H414" s="6">
        <v>1586.0</v>
      </c>
      <c r="I414" s="6">
        <v>1078.0</v>
      </c>
      <c r="J414" s="6">
        <v>7.0</v>
      </c>
      <c r="K414" s="7"/>
      <c r="L414" s="7"/>
      <c r="M414" s="7"/>
      <c r="N414" s="7"/>
      <c r="O414" s="8">
        <v>49.0</v>
      </c>
      <c r="P414" s="6">
        <v>22.0</v>
      </c>
      <c r="Q414" s="9" t="s">
        <v>883</v>
      </c>
      <c r="R414" s="6">
        <v>9.0</v>
      </c>
      <c r="S414" s="10"/>
      <c r="T414" s="10"/>
      <c r="U414" s="6">
        <v>30.0</v>
      </c>
      <c r="V414" s="6">
        <v>1048.0</v>
      </c>
      <c r="W414" s="6">
        <v>434.0</v>
      </c>
      <c r="X414" s="6">
        <v>644.0</v>
      </c>
      <c r="Y414" s="6">
        <v>30.0</v>
      </c>
      <c r="Z414" s="6">
        <v>404.0</v>
      </c>
      <c r="AA414" s="6">
        <v>644.0</v>
      </c>
      <c r="AB414" s="6">
        <v>0.0</v>
      </c>
      <c r="AC414" s="6">
        <v>42.0</v>
      </c>
      <c r="AD414" s="6">
        <v>562.0</v>
      </c>
      <c r="AE414" s="6">
        <v>982.0</v>
      </c>
      <c r="AF414" s="6">
        <v>0.0</v>
      </c>
      <c r="AG414" s="6">
        <v>45.0</v>
      </c>
      <c r="AH414" s="6">
        <v>44.0</v>
      </c>
      <c r="AI414" s="6">
        <v>52.0</v>
      </c>
      <c r="AJ414" s="6"/>
      <c r="AK414" s="6">
        <v>0.0</v>
      </c>
      <c r="AL414" s="6">
        <v>3.0</v>
      </c>
      <c r="AM414" s="6">
        <v>4.0</v>
      </c>
      <c r="AN414" s="6">
        <v>0.0</v>
      </c>
      <c r="AO414" s="6">
        <v>1.0</v>
      </c>
      <c r="AP414" s="6">
        <v>7.0</v>
      </c>
      <c r="AQ414" s="6">
        <v>13.0</v>
      </c>
      <c r="AR414" s="6">
        <v>1.0</v>
      </c>
      <c r="AS414" s="6">
        <v>1.0</v>
      </c>
      <c r="AT414" s="6">
        <v>4.0</v>
      </c>
      <c r="AU414" s="6">
        <v>4.0</v>
      </c>
      <c r="AV414" s="6">
        <v>0.0</v>
      </c>
      <c r="AW414" s="6">
        <v>1.0</v>
      </c>
      <c r="AX414" s="6">
        <v>1.0</v>
      </c>
      <c r="AY414" s="6">
        <v>1.0</v>
      </c>
      <c r="AZ414" s="6">
        <v>0.0</v>
      </c>
      <c r="BA414" s="6">
        <v>1.0</v>
      </c>
      <c r="BB414" s="6">
        <v>0.0</v>
      </c>
      <c r="BC414" s="7"/>
    </row>
    <row r="415">
      <c r="A415" s="3" t="s">
        <v>617</v>
      </c>
      <c r="B415" s="4" t="s">
        <v>884</v>
      </c>
      <c r="C415" s="4" t="s">
        <v>885</v>
      </c>
      <c r="D415" s="5">
        <v>46034.0</v>
      </c>
      <c r="E415" s="4"/>
      <c r="F415" s="5">
        <v>46034.0</v>
      </c>
      <c r="G415" s="4" t="s">
        <v>632</v>
      </c>
      <c r="H415" s="6">
        <v>1432.0</v>
      </c>
      <c r="I415" s="6">
        <v>1069.0</v>
      </c>
      <c r="J415" s="6">
        <v>20.0</v>
      </c>
      <c r="K415" s="7"/>
      <c r="L415" s="7"/>
      <c r="M415" s="7"/>
      <c r="N415" s="7"/>
      <c r="O415" s="8">
        <v>46.0</v>
      </c>
      <c r="P415" s="6">
        <v>5.0</v>
      </c>
      <c r="Q415" s="9" t="s">
        <v>886</v>
      </c>
      <c r="R415" s="6">
        <v>34.0</v>
      </c>
      <c r="S415" s="10"/>
      <c r="T415" s="10"/>
      <c r="U415" s="6">
        <v>1069.0</v>
      </c>
      <c r="V415" s="6">
        <v>0.0</v>
      </c>
      <c r="W415" s="6">
        <v>834.0</v>
      </c>
      <c r="X415" s="6">
        <v>235.0</v>
      </c>
      <c r="Y415" s="6">
        <v>834.0</v>
      </c>
      <c r="Z415" s="6">
        <v>0.0</v>
      </c>
      <c r="AA415" s="6">
        <v>0.0</v>
      </c>
      <c r="AB415" s="6">
        <v>235.0</v>
      </c>
      <c r="AC415" s="6">
        <v>1185.0</v>
      </c>
      <c r="AD415" s="6">
        <v>0.0</v>
      </c>
      <c r="AE415" s="6">
        <v>0.0</v>
      </c>
      <c r="AF415" s="6">
        <v>247.0</v>
      </c>
      <c r="AG415" s="6">
        <v>58.0</v>
      </c>
      <c r="AH415" s="6"/>
      <c r="AI415" s="6"/>
      <c r="AJ415" s="6">
        <v>2.0</v>
      </c>
      <c r="AK415" s="6">
        <v>20.0</v>
      </c>
      <c r="AL415" s="6">
        <v>0.0</v>
      </c>
      <c r="AM415" s="6">
        <v>0.0</v>
      </c>
      <c r="AN415" s="6">
        <v>0.0</v>
      </c>
      <c r="AO415" s="6">
        <v>3.0</v>
      </c>
      <c r="AP415" s="6">
        <v>0.0</v>
      </c>
      <c r="AQ415" s="6">
        <v>0.0</v>
      </c>
      <c r="AR415" s="6">
        <v>2.0</v>
      </c>
      <c r="AS415" s="6">
        <v>34.0</v>
      </c>
      <c r="AT415" s="6">
        <v>0.0</v>
      </c>
      <c r="AU415" s="6">
        <v>0.0</v>
      </c>
      <c r="AV415" s="6">
        <v>0.0</v>
      </c>
      <c r="AW415" s="6"/>
      <c r="AX415" s="6"/>
      <c r="AY415" s="6"/>
      <c r="AZ415" s="6"/>
      <c r="BA415" s="6"/>
      <c r="BB415" s="6"/>
      <c r="BC415" s="7"/>
    </row>
    <row r="416">
      <c r="A416" s="3" t="s">
        <v>617</v>
      </c>
      <c r="B416" s="4" t="s">
        <v>769</v>
      </c>
      <c r="C416" s="4" t="s">
        <v>770</v>
      </c>
      <c r="D416" s="5">
        <v>46050.0</v>
      </c>
      <c r="E416" s="4"/>
      <c r="F416" s="5">
        <v>46050.0</v>
      </c>
      <c r="G416" s="4" t="s">
        <v>771</v>
      </c>
      <c r="H416" s="6">
        <v>1375.0</v>
      </c>
      <c r="I416" s="6">
        <v>1056.0</v>
      </c>
      <c r="J416" s="6"/>
      <c r="K416" s="7"/>
      <c r="L416" s="7"/>
      <c r="M416" s="7"/>
      <c r="N416" s="7"/>
      <c r="O416" s="8">
        <v>43.0</v>
      </c>
      <c r="P416" s="6">
        <v>1.0</v>
      </c>
      <c r="Q416" s="9" t="s">
        <v>772</v>
      </c>
      <c r="R416" s="6">
        <v>2.0</v>
      </c>
      <c r="S416" s="10"/>
      <c r="T416" s="10"/>
      <c r="U416" s="6">
        <v>1056.0</v>
      </c>
      <c r="V416" s="6">
        <v>0.0</v>
      </c>
      <c r="W416" s="6">
        <v>1016.0</v>
      </c>
      <c r="X416" s="6">
        <v>40.0</v>
      </c>
      <c r="Y416" s="6">
        <v>1016.0</v>
      </c>
      <c r="Z416" s="6">
        <v>0.0</v>
      </c>
      <c r="AA416" s="6">
        <v>0.0</v>
      </c>
      <c r="AB416" s="6">
        <v>40.0</v>
      </c>
      <c r="AC416" s="6">
        <v>1330.0</v>
      </c>
      <c r="AD416" s="6">
        <v>0.0</v>
      </c>
      <c r="AE416" s="6">
        <v>0.0</v>
      </c>
      <c r="AF416" s="6">
        <v>45.0</v>
      </c>
      <c r="AG416" s="6">
        <v>45.0</v>
      </c>
      <c r="AH416" s="6"/>
      <c r="AI416" s="6"/>
      <c r="AJ416" s="6">
        <v>2.0</v>
      </c>
      <c r="AK416" s="6"/>
      <c r="AL416" s="6"/>
      <c r="AM416" s="6"/>
      <c r="AN416" s="6"/>
      <c r="AO416" s="6">
        <v>0.0</v>
      </c>
      <c r="AP416" s="6">
        <v>0.0</v>
      </c>
      <c r="AQ416" s="6">
        <v>0.0</v>
      </c>
      <c r="AR416" s="6">
        <v>1.0</v>
      </c>
      <c r="AS416" s="6">
        <v>2.0</v>
      </c>
      <c r="AT416" s="6">
        <v>0.0</v>
      </c>
      <c r="AU416" s="6">
        <v>0.0</v>
      </c>
      <c r="AV416" s="6">
        <v>0.0</v>
      </c>
      <c r="AW416" s="6"/>
      <c r="AX416" s="6"/>
      <c r="AY416" s="6"/>
      <c r="AZ416" s="6"/>
      <c r="BA416" s="6"/>
      <c r="BB416" s="6"/>
      <c r="BC416" s="7"/>
    </row>
    <row r="417">
      <c r="A417" s="3" t="s">
        <v>617</v>
      </c>
      <c r="B417" s="4" t="s">
        <v>887</v>
      </c>
      <c r="C417" s="4" t="s">
        <v>888</v>
      </c>
      <c r="D417" s="5">
        <v>46049.0</v>
      </c>
      <c r="E417" s="4"/>
      <c r="F417" s="5">
        <v>46050.0</v>
      </c>
      <c r="G417" s="4" t="s">
        <v>620</v>
      </c>
      <c r="H417" s="6">
        <v>1385.0</v>
      </c>
      <c r="I417" s="6">
        <v>1024.0</v>
      </c>
      <c r="J417" s="6">
        <v>12.0</v>
      </c>
      <c r="K417" s="7"/>
      <c r="L417" s="7"/>
      <c r="M417" s="7"/>
      <c r="N417" s="7"/>
      <c r="O417" s="8">
        <v>47.0</v>
      </c>
      <c r="P417" s="6">
        <v>4.0</v>
      </c>
      <c r="Q417" s="9" t="s">
        <v>889</v>
      </c>
      <c r="R417" s="6">
        <v>7.0</v>
      </c>
      <c r="S417" s="8" t="s">
        <v>59</v>
      </c>
      <c r="T417" s="8" t="s">
        <v>65</v>
      </c>
      <c r="U417" s="6">
        <v>52.0</v>
      </c>
      <c r="V417" s="6">
        <v>974.0</v>
      </c>
      <c r="W417" s="6">
        <v>371.0</v>
      </c>
      <c r="X417" s="6">
        <v>653.0</v>
      </c>
      <c r="Y417" s="6">
        <v>43.0</v>
      </c>
      <c r="Z417" s="6">
        <v>329.0</v>
      </c>
      <c r="AA417" s="6">
        <v>645.0</v>
      </c>
      <c r="AB417" s="6">
        <v>9.0</v>
      </c>
      <c r="AC417" s="6">
        <v>50.0</v>
      </c>
      <c r="AD417" s="6">
        <v>434.0</v>
      </c>
      <c r="AE417" s="6">
        <v>892.0</v>
      </c>
      <c r="AF417" s="6">
        <v>9.0</v>
      </c>
      <c r="AG417" s="6">
        <v>28.0</v>
      </c>
      <c r="AH417" s="6">
        <v>46.0</v>
      </c>
      <c r="AI417" s="6">
        <v>48.0</v>
      </c>
      <c r="AJ417" s="6">
        <v>1.0</v>
      </c>
      <c r="AK417" s="6">
        <v>0.0</v>
      </c>
      <c r="AL417" s="6">
        <v>4.0</v>
      </c>
      <c r="AM417" s="6">
        <v>8.0</v>
      </c>
      <c r="AN417" s="6">
        <v>0.0</v>
      </c>
      <c r="AO417" s="6">
        <v>0.0</v>
      </c>
      <c r="AP417" s="6">
        <v>1.0</v>
      </c>
      <c r="AQ417" s="6">
        <v>3.0</v>
      </c>
      <c r="AR417" s="6">
        <v>0.0</v>
      </c>
      <c r="AS417" s="6">
        <v>1.0</v>
      </c>
      <c r="AT417" s="6">
        <v>3.0</v>
      </c>
      <c r="AU417" s="6">
        <v>3.0</v>
      </c>
      <c r="AV417" s="6">
        <v>0.0</v>
      </c>
      <c r="AW417" s="6">
        <v>1.0</v>
      </c>
      <c r="AX417" s="6">
        <v>1.0</v>
      </c>
      <c r="AY417" s="6">
        <v>0.0</v>
      </c>
      <c r="AZ417" s="6">
        <v>0.0</v>
      </c>
      <c r="BA417" s="6">
        <v>0.0</v>
      </c>
      <c r="BB417" s="6">
        <v>1.0</v>
      </c>
      <c r="BC417" s="7"/>
    </row>
    <row r="418">
      <c r="A418" s="3" t="s">
        <v>617</v>
      </c>
      <c r="B418" s="4" t="s">
        <v>890</v>
      </c>
      <c r="C418" s="4" t="s">
        <v>891</v>
      </c>
      <c r="D418" s="5">
        <v>46040.0</v>
      </c>
      <c r="E418" s="4"/>
      <c r="F418" s="5">
        <v>46041.0</v>
      </c>
      <c r="G418" s="4" t="s">
        <v>624</v>
      </c>
      <c r="H418" s="6">
        <v>1519.0</v>
      </c>
      <c r="I418" s="6">
        <v>1018.0</v>
      </c>
      <c r="J418" s="6">
        <v>21.0</v>
      </c>
      <c r="K418" s="7"/>
      <c r="L418" s="7"/>
      <c r="M418" s="7"/>
      <c r="N418" s="7"/>
      <c r="O418" s="8">
        <v>57.0</v>
      </c>
      <c r="P418" s="6">
        <v>10.0</v>
      </c>
      <c r="Q418" s="9" t="s">
        <v>892</v>
      </c>
      <c r="R418" s="6">
        <v>17.0</v>
      </c>
      <c r="S418" s="8" t="s">
        <v>59</v>
      </c>
      <c r="T418" s="8" t="s">
        <v>65</v>
      </c>
      <c r="U418" s="6">
        <v>101.0</v>
      </c>
      <c r="V418" s="6">
        <v>918.0</v>
      </c>
      <c r="W418" s="6">
        <v>427.0</v>
      </c>
      <c r="X418" s="6">
        <v>591.0</v>
      </c>
      <c r="Y418" s="6">
        <v>100.0</v>
      </c>
      <c r="Z418" s="6">
        <v>328.0</v>
      </c>
      <c r="AA418" s="6">
        <v>590.0</v>
      </c>
      <c r="AB418" s="6">
        <v>1.0</v>
      </c>
      <c r="AC418" s="6">
        <v>150.0</v>
      </c>
      <c r="AD418" s="6">
        <v>466.0</v>
      </c>
      <c r="AE418" s="6">
        <v>902.0</v>
      </c>
      <c r="AF418" s="6">
        <v>1.0</v>
      </c>
      <c r="AG418" s="6">
        <v>64.0</v>
      </c>
      <c r="AH418" s="6">
        <v>51.0</v>
      </c>
      <c r="AI418" s="6">
        <v>59.0</v>
      </c>
      <c r="AJ418" s="6">
        <v>2.0</v>
      </c>
      <c r="AK418" s="6">
        <v>6.0</v>
      </c>
      <c r="AL418" s="6">
        <v>8.0</v>
      </c>
      <c r="AM418" s="6">
        <v>7.0</v>
      </c>
      <c r="AN418" s="6">
        <v>0.0</v>
      </c>
      <c r="AO418" s="6">
        <v>0.0</v>
      </c>
      <c r="AP418" s="6">
        <v>8.0</v>
      </c>
      <c r="AQ418" s="6">
        <v>1.0</v>
      </c>
      <c r="AR418" s="6">
        <v>1.0</v>
      </c>
      <c r="AS418" s="6">
        <v>1.0</v>
      </c>
      <c r="AT418" s="6">
        <v>3.0</v>
      </c>
      <c r="AU418" s="6">
        <v>13.0</v>
      </c>
      <c r="AV418" s="6">
        <v>0.0</v>
      </c>
      <c r="AW418" s="6">
        <v>3.0</v>
      </c>
      <c r="AX418" s="6">
        <v>3.0</v>
      </c>
      <c r="AY418" s="6">
        <v>0.0</v>
      </c>
      <c r="AZ418" s="6">
        <v>0.0</v>
      </c>
      <c r="BA418" s="6">
        <v>0.0</v>
      </c>
      <c r="BB418" s="6">
        <v>3.0</v>
      </c>
      <c r="BC418" s="7"/>
    </row>
    <row r="419">
      <c r="A419" s="3" t="s">
        <v>617</v>
      </c>
      <c r="B419" s="4" t="s">
        <v>893</v>
      </c>
      <c r="C419" s="4" t="s">
        <v>894</v>
      </c>
      <c r="D419" s="5">
        <v>46051.0</v>
      </c>
      <c r="E419" s="4"/>
      <c r="F419" s="5">
        <v>46051.0</v>
      </c>
      <c r="G419" s="4" t="s">
        <v>646</v>
      </c>
      <c r="H419" s="6">
        <v>1266.0</v>
      </c>
      <c r="I419" s="6">
        <v>1011.0</v>
      </c>
      <c r="J419" s="6">
        <v>1.0</v>
      </c>
      <c r="K419" s="7"/>
      <c r="L419" s="7"/>
      <c r="M419" s="7"/>
      <c r="N419" s="7"/>
      <c r="O419" s="8">
        <v>34.0</v>
      </c>
      <c r="P419" s="6">
        <v>3.0</v>
      </c>
      <c r="Q419" s="9" t="s">
        <v>895</v>
      </c>
      <c r="R419" s="6">
        <v>4.0</v>
      </c>
      <c r="S419" s="10"/>
      <c r="T419" s="10"/>
      <c r="U419" s="6">
        <v>1011.0</v>
      </c>
      <c r="V419" s="6">
        <v>0.0</v>
      </c>
      <c r="W419" s="6">
        <v>771.0</v>
      </c>
      <c r="X419" s="6">
        <v>240.0</v>
      </c>
      <c r="Y419" s="6">
        <v>771.0</v>
      </c>
      <c r="Z419" s="6">
        <v>0.0</v>
      </c>
      <c r="AA419" s="6">
        <v>0.0</v>
      </c>
      <c r="AB419" s="6">
        <v>240.0</v>
      </c>
      <c r="AC419" s="6">
        <v>1009.0</v>
      </c>
      <c r="AD419" s="6">
        <v>0.0</v>
      </c>
      <c r="AE419" s="6">
        <v>0.0</v>
      </c>
      <c r="AF419" s="6">
        <v>257.0</v>
      </c>
      <c r="AG419" s="6">
        <v>44.0</v>
      </c>
      <c r="AH419" s="6"/>
      <c r="AI419" s="6"/>
      <c r="AJ419" s="6">
        <v>2.0</v>
      </c>
      <c r="AK419" s="6">
        <v>1.0</v>
      </c>
      <c r="AL419" s="6">
        <v>0.0</v>
      </c>
      <c r="AM419" s="6">
        <v>0.0</v>
      </c>
      <c r="AN419" s="6">
        <v>0.0</v>
      </c>
      <c r="AO419" s="6">
        <v>2.0</v>
      </c>
      <c r="AP419" s="6">
        <v>0.0</v>
      </c>
      <c r="AQ419" s="6">
        <v>0.0</v>
      </c>
      <c r="AR419" s="6">
        <v>1.0</v>
      </c>
      <c r="AS419" s="6">
        <v>4.0</v>
      </c>
      <c r="AT419" s="6">
        <v>0.0</v>
      </c>
      <c r="AU419" s="6">
        <v>0.0</v>
      </c>
      <c r="AV419" s="6">
        <v>0.0</v>
      </c>
      <c r="AW419" s="6"/>
      <c r="AX419" s="6"/>
      <c r="AY419" s="6"/>
      <c r="AZ419" s="6"/>
      <c r="BA419" s="6"/>
      <c r="BB419" s="6"/>
      <c r="BC419" s="7"/>
    </row>
    <row r="420">
      <c r="A420" s="3" t="s">
        <v>617</v>
      </c>
      <c r="B420" s="4" t="s">
        <v>896</v>
      </c>
      <c r="C420" s="4" t="s">
        <v>897</v>
      </c>
      <c r="D420" s="5">
        <v>46052.0</v>
      </c>
      <c r="E420" s="4"/>
      <c r="F420" s="5">
        <v>46053.0</v>
      </c>
      <c r="G420" s="4" t="s">
        <v>755</v>
      </c>
      <c r="H420" s="6">
        <v>1392.0</v>
      </c>
      <c r="I420" s="6">
        <v>1010.0</v>
      </c>
      <c r="J420" s="6">
        <v>11.0</v>
      </c>
      <c r="K420" s="7"/>
      <c r="L420" s="7"/>
      <c r="M420" s="7"/>
      <c r="N420" s="7"/>
      <c r="O420" s="8">
        <v>61.0</v>
      </c>
      <c r="P420" s="6">
        <v>23.0</v>
      </c>
      <c r="Q420" s="9" t="s">
        <v>898</v>
      </c>
      <c r="R420" s="6">
        <v>7.0</v>
      </c>
      <c r="S420" s="10"/>
      <c r="T420" s="10"/>
      <c r="U420" s="6">
        <v>943.0</v>
      </c>
      <c r="V420" s="6">
        <v>68.0</v>
      </c>
      <c r="W420" s="6">
        <v>918.0</v>
      </c>
      <c r="X420" s="6">
        <v>92.0</v>
      </c>
      <c r="Y420" s="6">
        <v>900.0</v>
      </c>
      <c r="Z420" s="6">
        <v>19.0</v>
      </c>
      <c r="AA420" s="6">
        <v>49.0</v>
      </c>
      <c r="AB420" s="6">
        <v>43.0</v>
      </c>
      <c r="AC420" s="6">
        <v>1259.0</v>
      </c>
      <c r="AD420" s="6">
        <v>25.0</v>
      </c>
      <c r="AE420" s="6">
        <v>63.0</v>
      </c>
      <c r="AF420" s="6">
        <v>45.0</v>
      </c>
      <c r="AG420" s="6">
        <v>65.0</v>
      </c>
      <c r="AH420" s="6">
        <v>48.0</v>
      </c>
      <c r="AI420" s="6">
        <v>52.0</v>
      </c>
      <c r="AJ420" s="6">
        <v>1.0</v>
      </c>
      <c r="AK420" s="6">
        <v>10.0</v>
      </c>
      <c r="AL420" s="6">
        <v>1.0</v>
      </c>
      <c r="AM420" s="6">
        <v>0.0</v>
      </c>
      <c r="AN420" s="6">
        <v>0.0</v>
      </c>
      <c r="AO420" s="6">
        <v>9.0</v>
      </c>
      <c r="AP420" s="6">
        <v>1.0</v>
      </c>
      <c r="AQ420" s="6">
        <v>0.0</v>
      </c>
      <c r="AR420" s="6">
        <v>13.0</v>
      </c>
      <c r="AS420" s="6">
        <v>7.0</v>
      </c>
      <c r="AT420" s="6">
        <v>0.0</v>
      </c>
      <c r="AU420" s="6">
        <v>0.0</v>
      </c>
      <c r="AV420" s="6">
        <v>0.0</v>
      </c>
      <c r="AW420" s="6"/>
      <c r="AX420" s="6"/>
      <c r="AY420" s="6"/>
      <c r="AZ420" s="6"/>
      <c r="BA420" s="6"/>
      <c r="BB420" s="6"/>
      <c r="BC420" s="7"/>
    </row>
    <row r="421">
      <c r="A421" s="3" t="s">
        <v>617</v>
      </c>
      <c r="B421" s="4" t="s">
        <v>899</v>
      </c>
      <c r="C421" s="4" t="s">
        <v>900</v>
      </c>
      <c r="D421" s="5">
        <v>46043.0</v>
      </c>
      <c r="E421" s="4"/>
      <c r="F421" s="5">
        <v>46043.0</v>
      </c>
      <c r="G421" s="4" t="s">
        <v>720</v>
      </c>
      <c r="H421" s="6">
        <v>1187.0</v>
      </c>
      <c r="I421" s="6">
        <v>1009.0</v>
      </c>
      <c r="J421" s="6">
        <v>4.0</v>
      </c>
      <c r="K421" s="7"/>
      <c r="L421" s="7"/>
      <c r="M421" s="7"/>
      <c r="N421" s="7"/>
      <c r="O421" s="8">
        <v>41.0</v>
      </c>
      <c r="P421" s="6">
        <v>1.0</v>
      </c>
      <c r="Q421" s="9" t="s">
        <v>901</v>
      </c>
      <c r="R421" s="6">
        <v>4.0</v>
      </c>
      <c r="S421" s="10"/>
      <c r="T421" s="10"/>
      <c r="U421" s="6">
        <v>1009.0</v>
      </c>
      <c r="V421" s="6">
        <v>0.0</v>
      </c>
      <c r="W421" s="6">
        <v>1007.0</v>
      </c>
      <c r="X421" s="6">
        <v>2.0</v>
      </c>
      <c r="Y421" s="6">
        <v>1007.0</v>
      </c>
      <c r="Z421" s="6">
        <v>0.0</v>
      </c>
      <c r="AA421" s="6">
        <v>0.0</v>
      </c>
      <c r="AB421" s="6">
        <v>2.0</v>
      </c>
      <c r="AC421" s="6">
        <v>1185.0</v>
      </c>
      <c r="AD421" s="6">
        <v>0.0</v>
      </c>
      <c r="AE421" s="6">
        <v>0.0</v>
      </c>
      <c r="AF421" s="6">
        <v>2.0</v>
      </c>
      <c r="AG421" s="6">
        <v>41.0</v>
      </c>
      <c r="AH421" s="6"/>
      <c r="AI421" s="6"/>
      <c r="AJ421" s="6">
        <v>3.0</v>
      </c>
      <c r="AK421" s="6">
        <v>4.0</v>
      </c>
      <c r="AL421" s="6">
        <v>0.0</v>
      </c>
      <c r="AM421" s="6">
        <v>0.0</v>
      </c>
      <c r="AN421" s="6">
        <v>0.0</v>
      </c>
      <c r="AO421" s="6">
        <v>0.0</v>
      </c>
      <c r="AP421" s="6">
        <v>0.0</v>
      </c>
      <c r="AQ421" s="6">
        <v>0.0</v>
      </c>
      <c r="AR421" s="6">
        <v>1.0</v>
      </c>
      <c r="AS421" s="6">
        <v>4.0</v>
      </c>
      <c r="AT421" s="6">
        <v>0.0</v>
      </c>
      <c r="AU421" s="6">
        <v>0.0</v>
      </c>
      <c r="AV421" s="6">
        <v>0.0</v>
      </c>
      <c r="AW421" s="6">
        <v>1.0</v>
      </c>
      <c r="AX421" s="6">
        <v>0.0</v>
      </c>
      <c r="AY421" s="6">
        <v>1.0</v>
      </c>
      <c r="AZ421" s="6">
        <v>1.0</v>
      </c>
      <c r="BA421" s="6">
        <v>0.0</v>
      </c>
      <c r="BB421" s="6">
        <v>0.0</v>
      </c>
      <c r="BC421" s="7"/>
    </row>
    <row r="422">
      <c r="A422" s="3" t="s">
        <v>902</v>
      </c>
      <c r="B422" s="4" t="s">
        <v>903</v>
      </c>
      <c r="C422" s="4" t="s">
        <v>904</v>
      </c>
      <c r="D422" s="5">
        <v>46069.0</v>
      </c>
      <c r="E422" s="4" t="s">
        <v>905</v>
      </c>
      <c r="F422" s="5">
        <v>46069.0</v>
      </c>
      <c r="G422" s="4" t="s">
        <v>906</v>
      </c>
      <c r="H422" s="6">
        <v>329952.0</v>
      </c>
      <c r="I422" s="6">
        <v>228904.0</v>
      </c>
      <c r="J422" s="6">
        <v>818.0</v>
      </c>
      <c r="K422" s="7"/>
      <c r="L422" s="7"/>
      <c r="M422" s="7"/>
      <c r="N422" s="7"/>
      <c r="O422" s="8">
        <v>59.0</v>
      </c>
      <c r="P422" s="6">
        <v>143.0</v>
      </c>
      <c r="Q422" s="9" t="s">
        <v>907</v>
      </c>
      <c r="R422" s="6">
        <v>312.0</v>
      </c>
      <c r="S422" s="10"/>
      <c r="T422" s="10"/>
      <c r="U422" s="6">
        <v>0.0</v>
      </c>
      <c r="V422" s="6">
        <v>228904.0</v>
      </c>
      <c r="W422" s="6">
        <v>41556.0</v>
      </c>
      <c r="X422" s="6">
        <v>187583.0</v>
      </c>
      <c r="Y422" s="6">
        <v>0.0</v>
      </c>
      <c r="Z422" s="6">
        <v>41556.0</v>
      </c>
      <c r="AA422" s="6">
        <v>187583.0</v>
      </c>
      <c r="AB422" s="6">
        <v>0.0</v>
      </c>
      <c r="AC422" s="6">
        <v>0.0</v>
      </c>
      <c r="AD422" s="6">
        <v>58516.0</v>
      </c>
      <c r="AE422" s="6">
        <v>271436.0</v>
      </c>
      <c r="AF422" s="6">
        <v>0.0</v>
      </c>
      <c r="AG422" s="7"/>
      <c r="AH422" s="6">
        <v>52.0</v>
      </c>
      <c r="AI422" s="6">
        <v>60.0</v>
      </c>
      <c r="AJ422" s="7"/>
      <c r="AK422" s="6">
        <v>0.0</v>
      </c>
      <c r="AL422" s="6">
        <v>188.0</v>
      </c>
      <c r="AM422" s="6">
        <v>630.0</v>
      </c>
      <c r="AN422" s="6">
        <v>0.0</v>
      </c>
      <c r="AO422" s="6">
        <v>0.0</v>
      </c>
      <c r="AP422" s="6">
        <v>30.0</v>
      </c>
      <c r="AQ422" s="6">
        <v>113.0</v>
      </c>
      <c r="AR422" s="6">
        <v>0.0</v>
      </c>
      <c r="AS422" s="6">
        <v>0.0</v>
      </c>
      <c r="AT422" s="6">
        <v>95.0</v>
      </c>
      <c r="AU422" s="6">
        <v>217.0</v>
      </c>
      <c r="AV422" s="6">
        <v>0.0</v>
      </c>
      <c r="AW422" s="7">
        <v>93.0</v>
      </c>
      <c r="AX422" s="7">
        <v>93.0</v>
      </c>
      <c r="AY422" s="7">
        <v>11.0</v>
      </c>
      <c r="AZ422" s="7">
        <v>0.0</v>
      </c>
      <c r="BA422" s="7">
        <v>11.0</v>
      </c>
      <c r="BB422" s="7">
        <v>82.0</v>
      </c>
      <c r="BC422" s="7"/>
    </row>
    <row r="423">
      <c r="A423" s="3" t="s">
        <v>902</v>
      </c>
      <c r="B423" s="4" t="s">
        <v>908</v>
      </c>
      <c r="C423" s="4" t="s">
        <v>909</v>
      </c>
      <c r="D423" s="5">
        <v>46042.0</v>
      </c>
      <c r="E423" s="4" t="s">
        <v>910</v>
      </c>
      <c r="F423" s="5">
        <v>46042.0</v>
      </c>
      <c r="G423" s="4" t="s">
        <v>911</v>
      </c>
      <c r="H423" s="6">
        <v>284407.0</v>
      </c>
      <c r="I423" s="6">
        <v>202036.0</v>
      </c>
      <c r="J423" s="6">
        <v>466.0</v>
      </c>
      <c r="K423" s="7">
        <v>351.0</v>
      </c>
      <c r="L423" s="7">
        <v>25.0</v>
      </c>
      <c r="M423" s="7">
        <v>0.0</v>
      </c>
      <c r="N423" s="7">
        <v>0.0</v>
      </c>
      <c r="O423" s="8">
        <v>56.0</v>
      </c>
      <c r="P423" s="6">
        <v>198.0</v>
      </c>
      <c r="Q423" s="9" t="s">
        <v>912</v>
      </c>
      <c r="R423" s="6">
        <v>394.0</v>
      </c>
      <c r="S423" s="10"/>
      <c r="T423" s="10"/>
      <c r="U423" s="6">
        <v>0.0</v>
      </c>
      <c r="V423" s="6">
        <v>202036.0</v>
      </c>
      <c r="W423" s="6">
        <v>42281.0</v>
      </c>
      <c r="X423" s="6">
        <v>159888.0</v>
      </c>
      <c r="Y423" s="6">
        <v>0.0</v>
      </c>
      <c r="Z423" s="6">
        <v>42281.0</v>
      </c>
      <c r="AA423" s="6">
        <v>159888.0</v>
      </c>
      <c r="AB423" s="6">
        <v>0.0</v>
      </c>
      <c r="AC423" s="6">
        <v>0.0</v>
      </c>
      <c r="AD423" s="6">
        <v>58253.0</v>
      </c>
      <c r="AE423" s="6">
        <v>226154.0</v>
      </c>
      <c r="AF423" s="6">
        <v>0.0</v>
      </c>
      <c r="AG423" s="7"/>
      <c r="AH423" s="6">
        <v>52.0</v>
      </c>
      <c r="AI423" s="6">
        <v>58.0</v>
      </c>
      <c r="AJ423" s="7"/>
      <c r="AK423" s="6">
        <v>0.0</v>
      </c>
      <c r="AL423" s="6">
        <v>146.0</v>
      </c>
      <c r="AM423" s="6">
        <v>320.0</v>
      </c>
      <c r="AN423" s="6">
        <v>0.0</v>
      </c>
      <c r="AO423" s="6">
        <v>0.0</v>
      </c>
      <c r="AP423" s="6">
        <v>39.0</v>
      </c>
      <c r="AQ423" s="6">
        <v>159.0</v>
      </c>
      <c r="AR423" s="6">
        <v>0.0</v>
      </c>
      <c r="AS423" s="6">
        <v>0.0</v>
      </c>
      <c r="AT423" s="6">
        <v>143.0</v>
      </c>
      <c r="AU423" s="6">
        <v>251.0</v>
      </c>
      <c r="AV423" s="6">
        <v>0.0</v>
      </c>
      <c r="AW423" s="7">
        <v>260.0</v>
      </c>
      <c r="AX423" s="7">
        <v>260.0</v>
      </c>
      <c r="AY423" s="7">
        <v>19.0</v>
      </c>
      <c r="AZ423" s="7">
        <v>0.0</v>
      </c>
      <c r="BA423" s="7">
        <v>19.0</v>
      </c>
      <c r="BB423" s="7">
        <v>241.0</v>
      </c>
      <c r="BC423" s="7"/>
    </row>
    <row r="424">
      <c r="A424" s="3" t="s">
        <v>902</v>
      </c>
      <c r="B424" s="4" t="s">
        <v>913</v>
      </c>
      <c r="C424" s="4" t="s">
        <v>914</v>
      </c>
      <c r="D424" s="5">
        <v>46071.0</v>
      </c>
      <c r="E424" s="4" t="s">
        <v>915</v>
      </c>
      <c r="F424" s="5">
        <v>46072.0</v>
      </c>
      <c r="G424" s="4" t="s">
        <v>916</v>
      </c>
      <c r="H424" s="6">
        <v>241405.0</v>
      </c>
      <c r="I424" s="6">
        <v>176057.0</v>
      </c>
      <c r="J424" s="6">
        <v>559.0</v>
      </c>
      <c r="K424" s="7"/>
      <c r="L424" s="7"/>
      <c r="M424" s="7"/>
      <c r="N424" s="7"/>
      <c r="O424" s="8">
        <v>69.0</v>
      </c>
      <c r="P424" s="6">
        <v>224.0</v>
      </c>
      <c r="Q424" s="9" t="s">
        <v>917</v>
      </c>
      <c r="R424" s="6">
        <v>500.0</v>
      </c>
      <c r="S424" s="10"/>
      <c r="T424" s="10"/>
      <c r="U424" s="6">
        <v>0.0</v>
      </c>
      <c r="V424" s="6">
        <v>176057.0</v>
      </c>
      <c r="W424" s="6">
        <v>51537.0</v>
      </c>
      <c r="X424" s="6">
        <v>123757.0</v>
      </c>
      <c r="Y424" s="6">
        <v>0.0</v>
      </c>
      <c r="Z424" s="6">
        <v>51537.0</v>
      </c>
      <c r="AA424" s="6">
        <v>123757.0</v>
      </c>
      <c r="AB424" s="6">
        <v>0.0</v>
      </c>
      <c r="AC424" s="6">
        <v>0.0</v>
      </c>
      <c r="AD424" s="6">
        <v>70817.0</v>
      </c>
      <c r="AE424" s="6">
        <v>170588.0</v>
      </c>
      <c r="AF424" s="6">
        <v>0.0</v>
      </c>
      <c r="AG424" s="7"/>
      <c r="AH424" s="6">
        <v>65.0</v>
      </c>
      <c r="AI424" s="6">
        <v>70.0</v>
      </c>
      <c r="AJ424" s="7"/>
      <c r="AK424" s="6">
        <v>0.0</v>
      </c>
      <c r="AL424" s="6">
        <v>216.0</v>
      </c>
      <c r="AM424" s="6">
        <v>343.0</v>
      </c>
      <c r="AN424" s="6">
        <v>0.0</v>
      </c>
      <c r="AO424" s="6">
        <v>0.0</v>
      </c>
      <c r="AP424" s="6">
        <v>69.0</v>
      </c>
      <c r="AQ424" s="6">
        <v>155.0</v>
      </c>
      <c r="AR424" s="6">
        <v>0.0</v>
      </c>
      <c r="AS424" s="6">
        <v>0.0</v>
      </c>
      <c r="AT424" s="6">
        <v>236.0</v>
      </c>
      <c r="AU424" s="6">
        <v>264.0</v>
      </c>
      <c r="AV424" s="6">
        <v>0.0</v>
      </c>
      <c r="AW424" s="7">
        <v>79.0</v>
      </c>
      <c r="AX424" s="7">
        <v>79.0</v>
      </c>
      <c r="AY424" s="7">
        <v>23.0</v>
      </c>
      <c r="AZ424" s="7">
        <v>0.0</v>
      </c>
      <c r="BA424" s="7">
        <v>23.0</v>
      </c>
      <c r="BB424" s="7">
        <v>56.0</v>
      </c>
      <c r="BC424" s="7"/>
    </row>
    <row r="425">
      <c r="A425" s="3" t="s">
        <v>902</v>
      </c>
      <c r="B425" s="4" t="s">
        <v>918</v>
      </c>
      <c r="C425" s="4" t="s">
        <v>919</v>
      </c>
      <c r="D425" s="5">
        <v>46054.0</v>
      </c>
      <c r="E425" s="4" t="s">
        <v>920</v>
      </c>
      <c r="F425" s="5">
        <v>46055.0</v>
      </c>
      <c r="G425" s="4" t="s">
        <v>921</v>
      </c>
      <c r="H425" s="6">
        <v>284898.0</v>
      </c>
      <c r="I425" s="6">
        <v>169367.0</v>
      </c>
      <c r="J425" s="6">
        <v>256.0</v>
      </c>
      <c r="K425" s="7">
        <v>143.0</v>
      </c>
      <c r="L425" s="7">
        <v>34.0</v>
      </c>
      <c r="M425" s="7">
        <v>0.0</v>
      </c>
      <c r="N425" s="7">
        <v>0.0</v>
      </c>
      <c r="O425" s="8">
        <v>50.0</v>
      </c>
      <c r="P425" s="6">
        <v>225.0</v>
      </c>
      <c r="Q425" s="9" t="s">
        <v>922</v>
      </c>
      <c r="R425" s="6">
        <v>344.0</v>
      </c>
      <c r="S425" s="10"/>
      <c r="T425" s="10"/>
      <c r="U425" s="6">
        <v>0.0</v>
      </c>
      <c r="V425" s="6">
        <v>169367.0</v>
      </c>
      <c r="W425" s="6">
        <v>24020.0</v>
      </c>
      <c r="X425" s="6">
        <v>144480.0</v>
      </c>
      <c r="Y425" s="6">
        <v>0.0</v>
      </c>
      <c r="Z425" s="6">
        <v>24020.0</v>
      </c>
      <c r="AA425" s="6">
        <v>144480.0</v>
      </c>
      <c r="AB425" s="6">
        <v>0.0</v>
      </c>
      <c r="AC425" s="6">
        <v>0.0</v>
      </c>
      <c r="AD425" s="6">
        <v>37310.0</v>
      </c>
      <c r="AE425" s="6">
        <v>247588.0</v>
      </c>
      <c r="AF425" s="6">
        <v>0.0</v>
      </c>
      <c r="AG425" s="7"/>
      <c r="AH425" s="6">
        <v>45.0</v>
      </c>
      <c r="AI425" s="6">
        <v>51.0</v>
      </c>
      <c r="AJ425" s="7"/>
      <c r="AK425" s="6">
        <v>0.0</v>
      </c>
      <c r="AL425" s="6">
        <v>53.0</v>
      </c>
      <c r="AM425" s="6">
        <v>203.0</v>
      </c>
      <c r="AN425" s="6">
        <v>0.0</v>
      </c>
      <c r="AO425" s="6">
        <v>0.0</v>
      </c>
      <c r="AP425" s="6">
        <v>38.0</v>
      </c>
      <c r="AQ425" s="6">
        <v>187.0</v>
      </c>
      <c r="AR425" s="6">
        <v>0.0</v>
      </c>
      <c r="AS425" s="6">
        <v>0.0</v>
      </c>
      <c r="AT425" s="6">
        <v>95.0</v>
      </c>
      <c r="AU425" s="6">
        <v>249.0</v>
      </c>
      <c r="AV425" s="6">
        <v>0.0</v>
      </c>
      <c r="AW425" s="7">
        <v>3906.0</v>
      </c>
      <c r="AX425" s="7">
        <v>3906.0</v>
      </c>
      <c r="AY425" s="7">
        <v>438.0</v>
      </c>
      <c r="AZ425" s="7">
        <v>0.0</v>
      </c>
      <c r="BA425" s="7">
        <v>438.0</v>
      </c>
      <c r="BB425" s="7">
        <v>3468.0</v>
      </c>
      <c r="BC425" s="7"/>
    </row>
    <row r="426">
      <c r="A426" s="3" t="s">
        <v>902</v>
      </c>
      <c r="B426" s="4" t="s">
        <v>923</v>
      </c>
      <c r="C426" s="4" t="s">
        <v>924</v>
      </c>
      <c r="D426" s="5">
        <v>46071.0</v>
      </c>
      <c r="E426" s="4" t="s">
        <v>925</v>
      </c>
      <c r="F426" s="5">
        <v>46071.0</v>
      </c>
      <c r="G426" s="4" t="s">
        <v>916</v>
      </c>
      <c r="H426" s="6">
        <v>279133.0</v>
      </c>
      <c r="I426" s="6">
        <v>165921.0</v>
      </c>
      <c r="J426" s="6">
        <v>166.0</v>
      </c>
      <c r="K426" s="7"/>
      <c r="L426" s="7"/>
      <c r="M426" s="7"/>
      <c r="N426" s="7"/>
      <c r="O426" s="8">
        <v>68.0</v>
      </c>
      <c r="P426" s="6">
        <v>232.0</v>
      </c>
      <c r="Q426" s="9" t="s">
        <v>926</v>
      </c>
      <c r="R426" s="6">
        <v>305.0</v>
      </c>
      <c r="S426" s="10"/>
      <c r="T426" s="10"/>
      <c r="U426" s="6">
        <v>0.0</v>
      </c>
      <c r="V426" s="6">
        <v>165921.0</v>
      </c>
      <c r="W426" s="6">
        <v>24004.0</v>
      </c>
      <c r="X426" s="6">
        <v>142026.0</v>
      </c>
      <c r="Y426" s="6">
        <v>0.0</v>
      </c>
      <c r="Z426" s="6">
        <v>24004.0</v>
      </c>
      <c r="AA426" s="6">
        <v>142026.0</v>
      </c>
      <c r="AB426" s="6">
        <v>0.0</v>
      </c>
      <c r="AC426" s="6">
        <v>0.0</v>
      </c>
      <c r="AD426" s="6">
        <v>38025.0</v>
      </c>
      <c r="AE426" s="6">
        <v>241108.0</v>
      </c>
      <c r="AF426" s="6">
        <v>0.0</v>
      </c>
      <c r="AG426" s="7"/>
      <c r="AH426" s="6">
        <v>60.0</v>
      </c>
      <c r="AI426" s="6">
        <v>69.0</v>
      </c>
      <c r="AJ426" s="7"/>
      <c r="AK426" s="6">
        <v>0.0</v>
      </c>
      <c r="AL426" s="6">
        <v>38.0</v>
      </c>
      <c r="AM426" s="6">
        <v>128.0</v>
      </c>
      <c r="AN426" s="6">
        <v>0.0</v>
      </c>
      <c r="AO426" s="6">
        <v>0.0</v>
      </c>
      <c r="AP426" s="6">
        <v>43.0</v>
      </c>
      <c r="AQ426" s="6">
        <v>189.0</v>
      </c>
      <c r="AR426" s="6">
        <v>0.0</v>
      </c>
      <c r="AS426" s="6">
        <v>0.0</v>
      </c>
      <c r="AT426" s="6">
        <v>69.0</v>
      </c>
      <c r="AU426" s="6">
        <v>236.0</v>
      </c>
      <c r="AV426" s="6">
        <v>0.0</v>
      </c>
      <c r="AW426" s="7">
        <v>10903.0</v>
      </c>
      <c r="AX426" s="7">
        <v>10903.0</v>
      </c>
      <c r="AY426" s="7">
        <v>1233.0</v>
      </c>
      <c r="AZ426" s="7">
        <v>0.0</v>
      </c>
      <c r="BA426" s="7">
        <v>1233.0</v>
      </c>
      <c r="BB426" s="7">
        <v>9723.0</v>
      </c>
      <c r="BC426" s="7"/>
    </row>
    <row r="427">
      <c r="A427" s="3" t="s">
        <v>902</v>
      </c>
      <c r="B427" s="4" t="s">
        <v>927</v>
      </c>
      <c r="C427" s="4" t="s">
        <v>928</v>
      </c>
      <c r="D427" s="5">
        <v>46069.0</v>
      </c>
      <c r="E427" s="4" t="s">
        <v>920</v>
      </c>
      <c r="F427" s="5">
        <v>46069.0</v>
      </c>
      <c r="G427" s="4" t="s">
        <v>167</v>
      </c>
      <c r="H427" s="6">
        <v>259866.0</v>
      </c>
      <c r="I427" s="6">
        <v>160100.0</v>
      </c>
      <c r="J427" s="6">
        <v>465.0</v>
      </c>
      <c r="K427" s="7"/>
      <c r="L427" s="7"/>
      <c r="M427" s="7"/>
      <c r="N427" s="7"/>
      <c r="O427" s="8">
        <v>66.0</v>
      </c>
      <c r="P427" s="6">
        <v>154.0</v>
      </c>
      <c r="Q427" s="9" t="s">
        <v>929</v>
      </c>
      <c r="R427" s="6">
        <v>237.0</v>
      </c>
      <c r="S427" s="10"/>
      <c r="T427" s="10"/>
      <c r="U427" s="6">
        <v>0.0</v>
      </c>
      <c r="V427" s="6">
        <v>160100.0</v>
      </c>
      <c r="W427" s="6">
        <v>23921.0</v>
      </c>
      <c r="X427" s="6">
        <v>137720.0</v>
      </c>
      <c r="Y427" s="6">
        <v>0.0</v>
      </c>
      <c r="Z427" s="6">
        <v>23921.0</v>
      </c>
      <c r="AA427" s="6">
        <v>137720.0</v>
      </c>
      <c r="AB427" s="6">
        <v>0.0</v>
      </c>
      <c r="AC427" s="6">
        <v>0.0</v>
      </c>
      <c r="AD427" s="6">
        <v>36527.0</v>
      </c>
      <c r="AE427" s="6">
        <v>223339.0</v>
      </c>
      <c r="AF427" s="6">
        <v>0.0</v>
      </c>
      <c r="AG427" s="7"/>
      <c r="AH427" s="6">
        <v>57.0</v>
      </c>
      <c r="AI427" s="6">
        <v>67.0</v>
      </c>
      <c r="AJ427" s="7"/>
      <c r="AK427" s="6">
        <v>0.0</v>
      </c>
      <c r="AL427" s="6">
        <v>98.0</v>
      </c>
      <c r="AM427" s="6">
        <v>367.0</v>
      </c>
      <c r="AN427" s="6">
        <v>0.0</v>
      </c>
      <c r="AO427" s="6">
        <v>0.0</v>
      </c>
      <c r="AP427" s="6">
        <v>36.0</v>
      </c>
      <c r="AQ427" s="6">
        <v>118.0</v>
      </c>
      <c r="AR427" s="6">
        <v>0.0</v>
      </c>
      <c r="AS427" s="6">
        <v>0.0</v>
      </c>
      <c r="AT427" s="6">
        <v>62.0</v>
      </c>
      <c r="AU427" s="6">
        <v>175.0</v>
      </c>
      <c r="AV427" s="6">
        <v>0.0</v>
      </c>
      <c r="AW427" s="7">
        <v>112.0</v>
      </c>
      <c r="AX427" s="7">
        <v>112.0</v>
      </c>
      <c r="AY427" s="7">
        <v>13.0</v>
      </c>
      <c r="AZ427" s="7">
        <v>0.0</v>
      </c>
      <c r="BA427" s="7">
        <v>13.0</v>
      </c>
      <c r="BB427" s="7">
        <v>99.0</v>
      </c>
      <c r="BC427" s="7"/>
    </row>
    <row r="428">
      <c r="A428" s="3" t="s">
        <v>902</v>
      </c>
      <c r="B428" s="4" t="s">
        <v>930</v>
      </c>
      <c r="C428" s="4" t="s">
        <v>931</v>
      </c>
      <c r="D428" s="5">
        <v>46062.0</v>
      </c>
      <c r="E428" s="4" t="s">
        <v>915</v>
      </c>
      <c r="F428" s="5">
        <v>46063.0</v>
      </c>
      <c r="G428" s="4" t="s">
        <v>916</v>
      </c>
      <c r="H428" s="6">
        <v>211105.0</v>
      </c>
      <c r="I428" s="6">
        <v>149099.0</v>
      </c>
      <c r="J428" s="6">
        <v>733.0</v>
      </c>
      <c r="K428" s="7"/>
      <c r="L428" s="7"/>
      <c r="M428" s="7"/>
      <c r="N428" s="7"/>
      <c r="O428" s="8">
        <v>67.0</v>
      </c>
      <c r="P428" s="6">
        <v>160.0</v>
      </c>
      <c r="Q428" s="9" t="s">
        <v>932</v>
      </c>
      <c r="R428" s="6">
        <v>422.0</v>
      </c>
      <c r="S428" s="10"/>
      <c r="T428" s="10"/>
      <c r="U428" s="6">
        <v>0.0</v>
      </c>
      <c r="V428" s="6">
        <v>149099.0</v>
      </c>
      <c r="W428" s="6">
        <v>37224.0</v>
      </c>
      <c r="X428" s="6">
        <v>111118.0</v>
      </c>
      <c r="Y428" s="6">
        <v>0.0</v>
      </c>
      <c r="Z428" s="6">
        <v>37224.0</v>
      </c>
      <c r="AA428" s="6">
        <v>111118.0</v>
      </c>
      <c r="AB428" s="6">
        <v>0.0</v>
      </c>
      <c r="AC428" s="6">
        <v>0.0</v>
      </c>
      <c r="AD428" s="6">
        <v>53439.0</v>
      </c>
      <c r="AE428" s="6">
        <v>157666.0</v>
      </c>
      <c r="AF428" s="6">
        <v>0.0</v>
      </c>
      <c r="AG428" s="7"/>
      <c r="AH428" s="6">
        <v>63.0</v>
      </c>
      <c r="AI428" s="6">
        <v>68.0</v>
      </c>
      <c r="AJ428" s="7"/>
      <c r="AK428" s="6">
        <v>0.0</v>
      </c>
      <c r="AL428" s="6">
        <v>241.0</v>
      </c>
      <c r="AM428" s="6">
        <v>492.0</v>
      </c>
      <c r="AN428" s="6">
        <v>0.0</v>
      </c>
      <c r="AO428" s="6">
        <v>0.0</v>
      </c>
      <c r="AP428" s="6">
        <v>37.0</v>
      </c>
      <c r="AQ428" s="6">
        <v>123.0</v>
      </c>
      <c r="AR428" s="6">
        <v>0.0</v>
      </c>
      <c r="AS428" s="6">
        <v>0.0</v>
      </c>
      <c r="AT428" s="6">
        <v>194.0</v>
      </c>
      <c r="AU428" s="6">
        <v>228.0</v>
      </c>
      <c r="AV428" s="6">
        <v>0.0</v>
      </c>
      <c r="AW428" s="7">
        <v>60.0</v>
      </c>
      <c r="AX428" s="7">
        <v>60.0</v>
      </c>
      <c r="AY428" s="7">
        <v>12.0</v>
      </c>
      <c r="AZ428" s="7">
        <v>0.0</v>
      </c>
      <c r="BA428" s="7">
        <v>12.0</v>
      </c>
      <c r="BB428" s="7">
        <v>48.0</v>
      </c>
      <c r="BC428" s="7"/>
    </row>
    <row r="429">
      <c r="A429" s="3" t="s">
        <v>902</v>
      </c>
      <c r="B429" s="4" t="s">
        <v>933</v>
      </c>
      <c r="C429" s="4" t="s">
        <v>934</v>
      </c>
      <c r="D429" s="5">
        <v>46063.0</v>
      </c>
      <c r="E429" s="4" t="s">
        <v>935</v>
      </c>
      <c r="F429" s="5">
        <v>46064.0</v>
      </c>
      <c r="G429" s="4" t="s">
        <v>916</v>
      </c>
      <c r="H429" s="6">
        <v>209292.0</v>
      </c>
      <c r="I429" s="6">
        <v>146446.0</v>
      </c>
      <c r="J429" s="6">
        <v>86.0</v>
      </c>
      <c r="K429" s="7"/>
      <c r="L429" s="7"/>
      <c r="M429" s="7"/>
      <c r="N429" s="7"/>
      <c r="O429" s="8">
        <v>70.0</v>
      </c>
      <c r="P429" s="6">
        <v>127.0</v>
      </c>
      <c r="Q429" s="9" t="s">
        <v>936</v>
      </c>
      <c r="R429" s="6">
        <v>212.0</v>
      </c>
      <c r="S429" s="10"/>
      <c r="T429" s="10"/>
      <c r="U429" s="6">
        <v>0.0</v>
      </c>
      <c r="V429" s="6">
        <v>146446.0</v>
      </c>
      <c r="W429" s="6">
        <v>22091.0</v>
      </c>
      <c r="X429" s="6">
        <v>125807.0</v>
      </c>
      <c r="Y429" s="6">
        <v>0.0</v>
      </c>
      <c r="Z429" s="6">
        <v>22091.0</v>
      </c>
      <c r="AA429" s="6">
        <v>125807.0</v>
      </c>
      <c r="AB429" s="6">
        <v>0.0</v>
      </c>
      <c r="AC429" s="6">
        <v>0.0</v>
      </c>
      <c r="AD429" s="6">
        <v>30086.0</v>
      </c>
      <c r="AE429" s="6">
        <v>179206.0</v>
      </c>
      <c r="AF429" s="6">
        <v>0.0</v>
      </c>
      <c r="AG429" s="7"/>
      <c r="AH429" s="6">
        <v>57.0</v>
      </c>
      <c r="AI429" s="6">
        <v>72.0</v>
      </c>
      <c r="AJ429" s="7"/>
      <c r="AK429" s="6">
        <v>0.0</v>
      </c>
      <c r="AL429" s="6">
        <v>18.0</v>
      </c>
      <c r="AM429" s="6">
        <v>68.0</v>
      </c>
      <c r="AN429" s="6">
        <v>0.0</v>
      </c>
      <c r="AO429" s="6">
        <v>0.0</v>
      </c>
      <c r="AP429" s="6">
        <v>27.0</v>
      </c>
      <c r="AQ429" s="6">
        <v>100.0</v>
      </c>
      <c r="AR429" s="6">
        <v>0.0</v>
      </c>
      <c r="AS429" s="6">
        <v>0.0</v>
      </c>
      <c r="AT429" s="6">
        <v>50.0</v>
      </c>
      <c r="AU429" s="6">
        <v>162.0</v>
      </c>
      <c r="AV429" s="6">
        <v>0.0</v>
      </c>
      <c r="AW429" s="7">
        <v>16098.0</v>
      </c>
      <c r="AX429" s="7">
        <v>16098.0</v>
      </c>
      <c r="AY429" s="7">
        <v>1804.0</v>
      </c>
      <c r="AZ429" s="7">
        <v>0.0</v>
      </c>
      <c r="BA429" s="7">
        <v>1804.0</v>
      </c>
      <c r="BB429" s="7">
        <v>14417.0</v>
      </c>
      <c r="BC429" s="7"/>
    </row>
    <row r="430">
      <c r="A430" s="3" t="s">
        <v>902</v>
      </c>
      <c r="B430" s="4" t="s">
        <v>937</v>
      </c>
      <c r="C430" s="4" t="s">
        <v>938</v>
      </c>
      <c r="D430" s="5">
        <v>46041.0</v>
      </c>
      <c r="E430" s="4" t="s">
        <v>920</v>
      </c>
      <c r="F430" s="5">
        <v>46041.0</v>
      </c>
      <c r="G430" s="4" t="s">
        <v>921</v>
      </c>
      <c r="H430" s="6">
        <v>214315.0</v>
      </c>
      <c r="I430" s="6">
        <v>140948.0</v>
      </c>
      <c r="J430" s="6">
        <v>88.0</v>
      </c>
      <c r="K430" s="7">
        <v>30.0</v>
      </c>
      <c r="L430" s="7">
        <v>13.0</v>
      </c>
      <c r="M430" s="7">
        <v>0.0</v>
      </c>
      <c r="N430" s="7">
        <v>0.0</v>
      </c>
      <c r="O430" s="8">
        <v>38.0</v>
      </c>
      <c r="P430" s="6">
        <v>209.0</v>
      </c>
      <c r="Q430" s="9" t="s">
        <v>939</v>
      </c>
      <c r="R430" s="6">
        <v>244.0</v>
      </c>
      <c r="S430" s="10"/>
      <c r="T430" s="10"/>
      <c r="U430" s="6">
        <v>0.0</v>
      </c>
      <c r="V430" s="6">
        <v>140948.0</v>
      </c>
      <c r="W430" s="6">
        <v>18270.0</v>
      </c>
      <c r="X430" s="6">
        <v>122952.0</v>
      </c>
      <c r="Y430" s="6">
        <v>0.0</v>
      </c>
      <c r="Z430" s="6">
        <v>18270.0</v>
      </c>
      <c r="AA430" s="6">
        <v>122952.0</v>
      </c>
      <c r="AB430" s="6">
        <v>0.0</v>
      </c>
      <c r="AC430" s="6">
        <v>0.0</v>
      </c>
      <c r="AD430" s="6">
        <v>27565.0</v>
      </c>
      <c r="AE430" s="6">
        <v>186750.0</v>
      </c>
      <c r="AF430" s="6">
        <v>0.0</v>
      </c>
      <c r="AG430" s="7"/>
      <c r="AH430" s="6">
        <v>34.0</v>
      </c>
      <c r="AI430" s="6">
        <v>38.0</v>
      </c>
      <c r="AJ430" s="7"/>
      <c r="AK430" s="6">
        <v>0.0</v>
      </c>
      <c r="AL430" s="6">
        <v>18.0</v>
      </c>
      <c r="AM430" s="6">
        <v>70.0</v>
      </c>
      <c r="AN430" s="6">
        <v>0.0</v>
      </c>
      <c r="AO430" s="6">
        <v>0.0</v>
      </c>
      <c r="AP430" s="6">
        <v>22.0</v>
      </c>
      <c r="AQ430" s="6">
        <v>187.0</v>
      </c>
      <c r="AR430" s="6">
        <v>0.0</v>
      </c>
      <c r="AS430" s="6">
        <v>0.0</v>
      </c>
      <c r="AT430" s="6">
        <v>57.0</v>
      </c>
      <c r="AU430" s="6">
        <v>187.0</v>
      </c>
      <c r="AV430" s="6">
        <v>0.0</v>
      </c>
      <c r="AW430" s="7">
        <v>59.0</v>
      </c>
      <c r="AX430" s="7">
        <v>59.0</v>
      </c>
      <c r="AY430" s="7">
        <v>4.0</v>
      </c>
      <c r="AZ430" s="7">
        <v>0.0</v>
      </c>
      <c r="BA430" s="7">
        <v>4.0</v>
      </c>
      <c r="BB430" s="7">
        <v>55.0</v>
      </c>
      <c r="BC430" s="7"/>
    </row>
    <row r="431">
      <c r="A431" s="3" t="s">
        <v>902</v>
      </c>
      <c r="B431" s="4" t="s">
        <v>940</v>
      </c>
      <c r="C431" s="4" t="s">
        <v>941</v>
      </c>
      <c r="D431" s="5">
        <v>46074.0</v>
      </c>
      <c r="E431" s="4" t="s">
        <v>905</v>
      </c>
      <c r="F431" s="5">
        <v>46074.0</v>
      </c>
      <c r="G431" s="4" t="s">
        <v>906</v>
      </c>
      <c r="H431" s="6">
        <v>231032.0</v>
      </c>
      <c r="I431" s="6">
        <v>137761.0</v>
      </c>
      <c r="J431" s="6">
        <v>307.0</v>
      </c>
      <c r="K431" s="7"/>
      <c r="L431" s="7"/>
      <c r="M431" s="7"/>
      <c r="N431" s="7"/>
      <c r="O431" s="8">
        <v>83.0</v>
      </c>
      <c r="P431" s="6">
        <v>136.0</v>
      </c>
      <c r="Q431" s="9" t="s">
        <v>942</v>
      </c>
      <c r="R431" s="6">
        <v>290.0</v>
      </c>
      <c r="S431" s="10"/>
      <c r="T431" s="10"/>
      <c r="U431" s="6">
        <v>0.0</v>
      </c>
      <c r="V431" s="6">
        <v>137761.0</v>
      </c>
      <c r="W431" s="6">
        <v>19187.0</v>
      </c>
      <c r="X431" s="6">
        <v>119571.0</v>
      </c>
      <c r="Y431" s="6">
        <v>0.0</v>
      </c>
      <c r="Z431" s="6">
        <v>19187.0</v>
      </c>
      <c r="AA431" s="6">
        <v>119571.0</v>
      </c>
      <c r="AB431" s="6">
        <v>0.0</v>
      </c>
      <c r="AC431" s="6">
        <v>0.0</v>
      </c>
      <c r="AD431" s="6">
        <v>31520.0</v>
      </c>
      <c r="AE431" s="6">
        <v>199512.0</v>
      </c>
      <c r="AF431" s="6">
        <v>0.0</v>
      </c>
      <c r="AG431" s="7"/>
      <c r="AH431" s="6">
        <v>73.0</v>
      </c>
      <c r="AI431" s="6">
        <v>83.0</v>
      </c>
      <c r="AJ431" s="7"/>
      <c r="AK431" s="6">
        <v>0.0</v>
      </c>
      <c r="AL431" s="6">
        <v>56.0</v>
      </c>
      <c r="AM431" s="6">
        <v>251.0</v>
      </c>
      <c r="AN431" s="6">
        <v>0.0</v>
      </c>
      <c r="AO431" s="6">
        <v>0.0</v>
      </c>
      <c r="AP431" s="6">
        <v>27.0</v>
      </c>
      <c r="AQ431" s="6">
        <v>109.0</v>
      </c>
      <c r="AR431" s="6">
        <v>0.0</v>
      </c>
      <c r="AS431" s="6">
        <v>0.0</v>
      </c>
      <c r="AT431" s="6">
        <v>82.0</v>
      </c>
      <c r="AU431" s="6">
        <v>208.0</v>
      </c>
      <c r="AV431" s="6">
        <v>0.0</v>
      </c>
      <c r="AW431" s="7">
        <v>40.0</v>
      </c>
      <c r="AX431" s="7">
        <v>40.0</v>
      </c>
      <c r="AY431" s="7">
        <v>6.0</v>
      </c>
      <c r="AZ431" s="7">
        <v>0.0</v>
      </c>
      <c r="BA431" s="7">
        <v>6.0</v>
      </c>
      <c r="BB431" s="7">
        <v>34.0</v>
      </c>
      <c r="BC431" s="7"/>
    </row>
    <row r="432">
      <c r="A432" s="3" t="s">
        <v>902</v>
      </c>
      <c r="B432" s="4" t="s">
        <v>943</v>
      </c>
      <c r="C432" s="4" t="s">
        <v>944</v>
      </c>
      <c r="D432" s="5">
        <v>46056.0</v>
      </c>
      <c r="E432" s="4" t="s">
        <v>945</v>
      </c>
      <c r="F432" s="5">
        <v>46056.0</v>
      </c>
      <c r="G432" s="4" t="s">
        <v>916</v>
      </c>
      <c r="H432" s="6">
        <v>204929.0</v>
      </c>
      <c r="I432" s="6">
        <v>135581.0</v>
      </c>
      <c r="J432" s="6">
        <v>146.0</v>
      </c>
      <c r="K432" s="7">
        <v>106.0</v>
      </c>
      <c r="L432" s="7">
        <v>13.0</v>
      </c>
      <c r="M432" s="7">
        <v>0.0</v>
      </c>
      <c r="N432" s="7">
        <v>0.0</v>
      </c>
      <c r="O432" s="8">
        <v>61.0</v>
      </c>
      <c r="P432" s="6">
        <v>94.0</v>
      </c>
      <c r="Q432" s="9" t="s">
        <v>946</v>
      </c>
      <c r="R432" s="6">
        <v>156.0</v>
      </c>
      <c r="S432" s="10"/>
      <c r="T432" s="10"/>
      <c r="U432" s="6">
        <v>0.0</v>
      </c>
      <c r="V432" s="6">
        <v>135581.0</v>
      </c>
      <c r="W432" s="6">
        <v>19105.0</v>
      </c>
      <c r="X432" s="6">
        <v>116083.0</v>
      </c>
      <c r="Y432" s="6">
        <v>0.0</v>
      </c>
      <c r="Z432" s="6">
        <v>19105.0</v>
      </c>
      <c r="AA432" s="6">
        <v>116083.0</v>
      </c>
      <c r="AB432" s="6">
        <v>0.0</v>
      </c>
      <c r="AC432" s="6">
        <v>0.0</v>
      </c>
      <c r="AD432" s="6">
        <v>27838.0</v>
      </c>
      <c r="AE432" s="6">
        <v>177091.0</v>
      </c>
      <c r="AF432" s="6">
        <v>0.0</v>
      </c>
      <c r="AG432" s="7"/>
      <c r="AH432" s="6">
        <v>52.0</v>
      </c>
      <c r="AI432" s="6">
        <v>63.0</v>
      </c>
      <c r="AJ432" s="7"/>
      <c r="AK432" s="6">
        <v>0.0</v>
      </c>
      <c r="AL432" s="6">
        <v>18.0</v>
      </c>
      <c r="AM432" s="6">
        <v>128.0</v>
      </c>
      <c r="AN432" s="6">
        <v>0.0</v>
      </c>
      <c r="AO432" s="6">
        <v>0.0</v>
      </c>
      <c r="AP432" s="6">
        <v>23.0</v>
      </c>
      <c r="AQ432" s="6">
        <v>71.0</v>
      </c>
      <c r="AR432" s="6">
        <v>0.0</v>
      </c>
      <c r="AS432" s="6">
        <v>0.0</v>
      </c>
      <c r="AT432" s="6">
        <v>32.0</v>
      </c>
      <c r="AU432" s="6">
        <v>124.0</v>
      </c>
      <c r="AV432" s="6">
        <v>0.0</v>
      </c>
      <c r="AW432" s="7">
        <v>13827.0</v>
      </c>
      <c r="AX432" s="7">
        <v>13827.0</v>
      </c>
      <c r="AY432" s="7">
        <v>1722.0</v>
      </c>
      <c r="AZ432" s="7">
        <v>0.0</v>
      </c>
      <c r="BA432" s="7">
        <v>1722.0</v>
      </c>
      <c r="BB432" s="7">
        <v>12103.0</v>
      </c>
      <c r="BC432" s="7"/>
    </row>
    <row r="433">
      <c r="A433" s="3" t="s">
        <v>902</v>
      </c>
      <c r="B433" s="4" t="s">
        <v>947</v>
      </c>
      <c r="C433" s="4" t="s">
        <v>948</v>
      </c>
      <c r="D433" s="5">
        <v>46025.0</v>
      </c>
      <c r="E433" s="4" t="s">
        <v>949</v>
      </c>
      <c r="F433" s="5">
        <v>46026.0</v>
      </c>
      <c r="G433" s="4" t="s">
        <v>950</v>
      </c>
      <c r="H433" s="6">
        <v>185056.0</v>
      </c>
      <c r="I433" s="6">
        <v>134369.0</v>
      </c>
      <c r="J433" s="6">
        <v>296.0</v>
      </c>
      <c r="K433" s="7"/>
      <c r="L433" s="7"/>
      <c r="M433" s="7"/>
      <c r="N433" s="7"/>
      <c r="O433" s="8">
        <v>52.0</v>
      </c>
      <c r="P433" s="6">
        <v>101.0</v>
      </c>
      <c r="Q433" s="9" t="s">
        <v>951</v>
      </c>
      <c r="R433" s="6">
        <v>214.0</v>
      </c>
      <c r="S433" s="10"/>
      <c r="T433" s="10"/>
      <c r="U433" s="6">
        <v>0.0</v>
      </c>
      <c r="V433" s="6">
        <v>134369.0</v>
      </c>
      <c r="W433" s="6">
        <v>21976.0</v>
      </c>
      <c r="X433" s="6">
        <v>112014.0</v>
      </c>
      <c r="Y433" s="6">
        <v>0.0</v>
      </c>
      <c r="Z433" s="6">
        <v>21976.0</v>
      </c>
      <c r="AA433" s="6">
        <v>112014.0</v>
      </c>
      <c r="AB433" s="6">
        <v>0.0</v>
      </c>
      <c r="AC433" s="6">
        <v>0.0</v>
      </c>
      <c r="AD433" s="6">
        <v>28474.0</v>
      </c>
      <c r="AE433" s="6">
        <v>156582.0</v>
      </c>
      <c r="AF433" s="6">
        <v>0.0</v>
      </c>
      <c r="AG433" s="7"/>
      <c r="AH433" s="6">
        <v>44.0</v>
      </c>
      <c r="AI433" s="6">
        <v>53.0</v>
      </c>
      <c r="AJ433" s="7"/>
      <c r="AK433" s="6">
        <v>0.0</v>
      </c>
      <c r="AL433" s="6">
        <v>63.0</v>
      </c>
      <c r="AM433" s="6">
        <v>233.0</v>
      </c>
      <c r="AN433" s="6">
        <v>0.0</v>
      </c>
      <c r="AO433" s="6">
        <v>0.0</v>
      </c>
      <c r="AP433" s="6">
        <v>22.0</v>
      </c>
      <c r="AQ433" s="6">
        <v>79.0</v>
      </c>
      <c r="AR433" s="6">
        <v>0.0</v>
      </c>
      <c r="AS433" s="6">
        <v>0.0</v>
      </c>
      <c r="AT433" s="6">
        <v>60.0</v>
      </c>
      <c r="AU433" s="6">
        <v>154.0</v>
      </c>
      <c r="AV433" s="6">
        <v>0.0</v>
      </c>
      <c r="AW433" s="7">
        <v>5793.0</v>
      </c>
      <c r="AX433" s="7">
        <v>5793.0</v>
      </c>
      <c r="AY433" s="7">
        <v>735.0</v>
      </c>
      <c r="AZ433" s="7">
        <v>0.0</v>
      </c>
      <c r="BA433" s="7">
        <v>735.0</v>
      </c>
      <c r="BB433" s="7">
        <v>5036.0</v>
      </c>
      <c r="BC433" s="7"/>
    </row>
    <row r="434">
      <c r="A434" s="3" t="s">
        <v>902</v>
      </c>
      <c r="B434" s="4" t="s">
        <v>952</v>
      </c>
      <c r="C434" s="4" t="s">
        <v>953</v>
      </c>
      <c r="D434" s="5">
        <v>46036.0</v>
      </c>
      <c r="E434" s="4" t="s">
        <v>910</v>
      </c>
      <c r="F434" s="5">
        <v>46036.0</v>
      </c>
      <c r="G434" s="4" t="s">
        <v>911</v>
      </c>
      <c r="H434" s="6">
        <v>196070.0</v>
      </c>
      <c r="I434" s="6">
        <v>132855.0</v>
      </c>
      <c r="J434" s="6">
        <v>120.0</v>
      </c>
      <c r="K434" s="7"/>
      <c r="L434" s="7"/>
      <c r="M434" s="7"/>
      <c r="N434" s="7"/>
      <c r="O434" s="8">
        <v>67.0</v>
      </c>
      <c r="P434" s="6">
        <v>125.0</v>
      </c>
      <c r="Q434" s="9" t="s">
        <v>954</v>
      </c>
      <c r="R434" s="6">
        <v>226.0</v>
      </c>
      <c r="S434" s="10"/>
      <c r="T434" s="10"/>
      <c r="U434" s="6">
        <v>0.0</v>
      </c>
      <c r="V434" s="6">
        <v>132855.0</v>
      </c>
      <c r="W434" s="6">
        <v>19978.0</v>
      </c>
      <c r="X434" s="6">
        <v>113775.0</v>
      </c>
      <c r="Y434" s="6">
        <v>0.0</v>
      </c>
      <c r="Z434" s="6">
        <v>19978.0</v>
      </c>
      <c r="AA434" s="6">
        <v>113775.0</v>
      </c>
      <c r="AB434" s="6">
        <v>0.0</v>
      </c>
      <c r="AC434" s="6">
        <v>0.0</v>
      </c>
      <c r="AD434" s="6">
        <v>27978.0</v>
      </c>
      <c r="AE434" s="6">
        <v>168092.0</v>
      </c>
      <c r="AF434" s="6">
        <v>0.0</v>
      </c>
      <c r="AG434" s="7"/>
      <c r="AH434" s="6">
        <v>57.0</v>
      </c>
      <c r="AI434" s="6">
        <v>68.0</v>
      </c>
      <c r="AJ434" s="7"/>
      <c r="AK434" s="6">
        <v>0.0</v>
      </c>
      <c r="AL434" s="6">
        <v>16.0</v>
      </c>
      <c r="AM434" s="6">
        <v>104.0</v>
      </c>
      <c r="AN434" s="6">
        <v>0.0</v>
      </c>
      <c r="AO434" s="6">
        <v>0.0</v>
      </c>
      <c r="AP434" s="6">
        <v>20.0</v>
      </c>
      <c r="AQ434" s="6">
        <v>105.0</v>
      </c>
      <c r="AR434" s="6">
        <v>0.0</v>
      </c>
      <c r="AS434" s="6">
        <v>0.0</v>
      </c>
      <c r="AT434" s="6">
        <v>66.0</v>
      </c>
      <c r="AU434" s="6">
        <v>160.0</v>
      </c>
      <c r="AV434" s="6">
        <v>0.0</v>
      </c>
      <c r="AW434" s="7">
        <v>7575.0</v>
      </c>
      <c r="AX434" s="7">
        <v>7575.0</v>
      </c>
      <c r="AY434" s="7">
        <v>716.0</v>
      </c>
      <c r="AZ434" s="7">
        <v>0.0</v>
      </c>
      <c r="BA434" s="7">
        <v>716.0</v>
      </c>
      <c r="BB434" s="7">
        <v>6783.0</v>
      </c>
      <c r="BC434" s="7"/>
    </row>
    <row r="435">
      <c r="A435" s="3" t="s">
        <v>902</v>
      </c>
      <c r="B435" s="4" t="s">
        <v>955</v>
      </c>
      <c r="C435" s="4" t="s">
        <v>956</v>
      </c>
      <c r="D435" s="5">
        <v>46072.0</v>
      </c>
      <c r="E435" s="4" t="s">
        <v>957</v>
      </c>
      <c r="F435" s="5">
        <v>46072.0</v>
      </c>
      <c r="G435" s="4" t="s">
        <v>906</v>
      </c>
      <c r="H435" s="6">
        <v>211749.0</v>
      </c>
      <c r="I435" s="6">
        <v>132209.0</v>
      </c>
      <c r="J435" s="6">
        <v>181.0</v>
      </c>
      <c r="K435" s="7"/>
      <c r="L435" s="7"/>
      <c r="M435" s="7"/>
      <c r="N435" s="7"/>
      <c r="O435" s="8">
        <v>83.0</v>
      </c>
      <c r="P435" s="6">
        <v>129.0</v>
      </c>
      <c r="Q435" s="9" t="s">
        <v>958</v>
      </c>
      <c r="R435" s="6">
        <v>243.0</v>
      </c>
      <c r="S435" s="10"/>
      <c r="T435" s="10"/>
      <c r="U435" s="6">
        <v>0.0</v>
      </c>
      <c r="V435" s="6">
        <v>132209.0</v>
      </c>
      <c r="W435" s="6">
        <v>16225.0</v>
      </c>
      <c r="X435" s="6">
        <v>116450.0</v>
      </c>
      <c r="Y435" s="6">
        <v>0.0</v>
      </c>
      <c r="Z435" s="6">
        <v>16225.0</v>
      </c>
      <c r="AA435" s="6">
        <v>116450.0</v>
      </c>
      <c r="AB435" s="6">
        <v>0.0</v>
      </c>
      <c r="AC435" s="6">
        <v>0.0</v>
      </c>
      <c r="AD435" s="6">
        <v>25081.0</v>
      </c>
      <c r="AE435" s="6">
        <v>186668.0</v>
      </c>
      <c r="AF435" s="6">
        <v>0.0</v>
      </c>
      <c r="AG435" s="7"/>
      <c r="AH435" s="6">
        <v>74.0</v>
      </c>
      <c r="AI435" s="6">
        <v>83.0</v>
      </c>
      <c r="AJ435" s="7"/>
      <c r="AK435" s="6">
        <v>0.0</v>
      </c>
      <c r="AL435" s="6">
        <v>37.0</v>
      </c>
      <c r="AM435" s="6">
        <v>144.0</v>
      </c>
      <c r="AN435" s="6">
        <v>0.0</v>
      </c>
      <c r="AO435" s="6">
        <v>0.0</v>
      </c>
      <c r="AP435" s="6">
        <v>18.0</v>
      </c>
      <c r="AQ435" s="6">
        <v>111.0</v>
      </c>
      <c r="AR435" s="6">
        <v>0.0</v>
      </c>
      <c r="AS435" s="6">
        <v>0.0</v>
      </c>
      <c r="AT435" s="6">
        <v>56.0</v>
      </c>
      <c r="AU435" s="6">
        <v>187.0</v>
      </c>
      <c r="AV435" s="6">
        <v>0.0</v>
      </c>
      <c r="AW435" s="7">
        <v>13235.0</v>
      </c>
      <c r="AX435" s="7">
        <v>13235.0</v>
      </c>
      <c r="AY435" s="7">
        <v>1519.0</v>
      </c>
      <c r="AZ435" s="7">
        <v>0.0</v>
      </c>
      <c r="BA435" s="7">
        <v>1519.0</v>
      </c>
      <c r="BB435" s="7">
        <v>11660.0</v>
      </c>
      <c r="BC435" s="7"/>
    </row>
    <row r="436">
      <c r="A436" s="3" t="s">
        <v>902</v>
      </c>
      <c r="B436" s="4" t="s">
        <v>959</v>
      </c>
      <c r="C436" s="4" t="s">
        <v>960</v>
      </c>
      <c r="D436" s="5">
        <v>46065.0</v>
      </c>
      <c r="E436" s="4" t="s">
        <v>961</v>
      </c>
      <c r="F436" s="5">
        <v>46066.0</v>
      </c>
      <c r="G436" s="4" t="s">
        <v>167</v>
      </c>
      <c r="H436" s="6">
        <v>176499.0</v>
      </c>
      <c r="I436" s="6">
        <v>129634.0</v>
      </c>
      <c r="J436" s="6">
        <v>131.0</v>
      </c>
      <c r="K436" s="7">
        <v>71.0</v>
      </c>
      <c r="L436" s="7">
        <v>16.0</v>
      </c>
      <c r="M436" s="7">
        <v>0.0</v>
      </c>
      <c r="N436" s="7">
        <v>0.0</v>
      </c>
      <c r="O436" s="8">
        <v>47.0</v>
      </c>
      <c r="P436" s="6">
        <v>169.0</v>
      </c>
      <c r="Q436" s="9" t="s">
        <v>962</v>
      </c>
      <c r="R436" s="6">
        <v>376.0</v>
      </c>
      <c r="S436" s="10"/>
      <c r="T436" s="10"/>
      <c r="U436" s="6">
        <v>0.0</v>
      </c>
      <c r="V436" s="6">
        <v>129634.0</v>
      </c>
      <c r="W436" s="6">
        <v>30759.0</v>
      </c>
      <c r="X436" s="6">
        <v>98979.0</v>
      </c>
      <c r="Y436" s="6">
        <v>0.0</v>
      </c>
      <c r="Z436" s="6">
        <v>30759.0</v>
      </c>
      <c r="AA436" s="6">
        <v>98979.0</v>
      </c>
      <c r="AB436" s="6">
        <v>0.0</v>
      </c>
      <c r="AC436" s="6">
        <v>0.0</v>
      </c>
      <c r="AD436" s="6">
        <v>40093.0</v>
      </c>
      <c r="AE436" s="6">
        <v>136406.0</v>
      </c>
      <c r="AF436" s="6">
        <v>0.0</v>
      </c>
      <c r="AG436" s="7"/>
      <c r="AH436" s="6">
        <v>41.0</v>
      </c>
      <c r="AI436" s="6">
        <v>49.0</v>
      </c>
      <c r="AJ436" s="7"/>
      <c r="AK436" s="6">
        <v>0.0</v>
      </c>
      <c r="AL436" s="6">
        <v>43.0</v>
      </c>
      <c r="AM436" s="6">
        <v>88.0</v>
      </c>
      <c r="AN436" s="6">
        <v>0.0</v>
      </c>
      <c r="AO436" s="6">
        <v>0.0</v>
      </c>
      <c r="AP436" s="6">
        <v>33.0</v>
      </c>
      <c r="AQ436" s="6">
        <v>136.0</v>
      </c>
      <c r="AR436" s="6">
        <v>0.0</v>
      </c>
      <c r="AS436" s="6">
        <v>0.0</v>
      </c>
      <c r="AT436" s="6">
        <v>147.0</v>
      </c>
      <c r="AU436" s="6">
        <v>229.0</v>
      </c>
      <c r="AV436" s="6">
        <v>0.0</v>
      </c>
      <c r="AW436" s="7">
        <v>65.0</v>
      </c>
      <c r="AX436" s="7">
        <v>65.0</v>
      </c>
      <c r="AY436" s="7">
        <v>13.0</v>
      </c>
      <c r="AZ436" s="7">
        <v>0.0</v>
      </c>
      <c r="BA436" s="7">
        <v>13.0</v>
      </c>
      <c r="BB436" s="7">
        <v>52.0</v>
      </c>
      <c r="BC436" s="7"/>
    </row>
    <row r="437">
      <c r="A437" s="3" t="s">
        <v>902</v>
      </c>
      <c r="B437" s="4" t="s">
        <v>963</v>
      </c>
      <c r="C437" s="4" t="s">
        <v>964</v>
      </c>
      <c r="D437" s="5">
        <v>46059.0</v>
      </c>
      <c r="E437" s="4" t="s">
        <v>910</v>
      </c>
      <c r="F437" s="5">
        <v>46060.0</v>
      </c>
      <c r="G437" s="4" t="s">
        <v>911</v>
      </c>
      <c r="H437" s="6">
        <v>180381.0</v>
      </c>
      <c r="I437" s="6">
        <v>129592.0</v>
      </c>
      <c r="J437" s="6">
        <v>111.0</v>
      </c>
      <c r="K437" s="7">
        <v>64.0</v>
      </c>
      <c r="L437" s="7">
        <v>7.0</v>
      </c>
      <c r="M437" s="7">
        <v>0.0</v>
      </c>
      <c r="N437" s="7">
        <v>0.0</v>
      </c>
      <c r="O437" s="8">
        <v>49.0</v>
      </c>
      <c r="P437" s="6">
        <v>125.0</v>
      </c>
      <c r="Q437" s="9" t="s">
        <v>965</v>
      </c>
      <c r="R437" s="6">
        <v>253.0</v>
      </c>
      <c r="S437" s="10"/>
      <c r="T437" s="10"/>
      <c r="U437" s="6">
        <v>0.0</v>
      </c>
      <c r="V437" s="6">
        <v>129592.0</v>
      </c>
      <c r="W437" s="6">
        <v>19963.0</v>
      </c>
      <c r="X437" s="6">
        <v>108474.0</v>
      </c>
      <c r="Y437" s="6">
        <v>0.0</v>
      </c>
      <c r="Z437" s="6">
        <v>19963.0</v>
      </c>
      <c r="AA437" s="6">
        <v>108474.0</v>
      </c>
      <c r="AB437" s="6">
        <v>0.0</v>
      </c>
      <c r="AC437" s="6">
        <v>0.0</v>
      </c>
      <c r="AD437" s="6">
        <v>26241.0</v>
      </c>
      <c r="AE437" s="6">
        <v>154140.0</v>
      </c>
      <c r="AF437" s="6">
        <v>0.0</v>
      </c>
      <c r="AG437" s="7"/>
      <c r="AH437" s="6">
        <v>41.0</v>
      </c>
      <c r="AI437" s="6">
        <v>51.0</v>
      </c>
      <c r="AJ437" s="7"/>
      <c r="AK437" s="6">
        <v>0.0</v>
      </c>
      <c r="AL437" s="6">
        <v>22.0</v>
      </c>
      <c r="AM437" s="6">
        <v>89.0</v>
      </c>
      <c r="AN437" s="6">
        <v>0.0</v>
      </c>
      <c r="AO437" s="6">
        <v>0.0</v>
      </c>
      <c r="AP437" s="6">
        <v>17.0</v>
      </c>
      <c r="AQ437" s="6">
        <v>108.0</v>
      </c>
      <c r="AR437" s="6">
        <v>0.0</v>
      </c>
      <c r="AS437" s="6">
        <v>0.0</v>
      </c>
      <c r="AT437" s="6">
        <v>63.0</v>
      </c>
      <c r="AU437" s="6">
        <v>190.0</v>
      </c>
      <c r="AV437" s="6">
        <v>0.0</v>
      </c>
      <c r="AW437" s="7">
        <v>25.0</v>
      </c>
      <c r="AX437" s="7">
        <v>25.0</v>
      </c>
      <c r="AY437" s="7">
        <v>3.0</v>
      </c>
      <c r="AZ437" s="7">
        <v>0.0</v>
      </c>
      <c r="BA437" s="7">
        <v>3.0</v>
      </c>
      <c r="BB437" s="7">
        <v>22.0</v>
      </c>
      <c r="BC437" s="7"/>
    </row>
    <row r="438">
      <c r="A438" s="3" t="s">
        <v>902</v>
      </c>
      <c r="B438" s="4" t="s">
        <v>966</v>
      </c>
      <c r="C438" s="4" t="s">
        <v>967</v>
      </c>
      <c r="D438" s="5">
        <v>46056.0</v>
      </c>
      <c r="E438" s="4" t="s">
        <v>968</v>
      </c>
      <c r="F438" s="5">
        <v>46057.0</v>
      </c>
      <c r="G438" s="4" t="s">
        <v>167</v>
      </c>
      <c r="H438" s="6">
        <v>180164.0</v>
      </c>
      <c r="I438" s="6">
        <v>128711.0</v>
      </c>
      <c r="J438" s="6">
        <v>230.0</v>
      </c>
      <c r="K438" s="7"/>
      <c r="L438" s="7"/>
      <c r="M438" s="7"/>
      <c r="N438" s="7"/>
      <c r="O438" s="8">
        <v>57.0</v>
      </c>
      <c r="P438" s="6">
        <v>130.0</v>
      </c>
      <c r="Q438" s="9" t="s">
        <v>969</v>
      </c>
      <c r="R438" s="6">
        <v>191.0</v>
      </c>
      <c r="S438" s="10"/>
      <c r="T438" s="10"/>
      <c r="U438" s="6">
        <v>0.0</v>
      </c>
      <c r="V438" s="6">
        <v>128711.0</v>
      </c>
      <c r="W438" s="6">
        <v>17193.0</v>
      </c>
      <c r="X438" s="6">
        <v>111959.0</v>
      </c>
      <c r="Y438" s="6">
        <v>0.0</v>
      </c>
      <c r="Z438" s="6">
        <v>17193.0</v>
      </c>
      <c r="AA438" s="6">
        <v>111959.0</v>
      </c>
      <c r="AB438" s="6">
        <v>0.0</v>
      </c>
      <c r="AC438" s="6">
        <v>0.0</v>
      </c>
      <c r="AD438" s="6">
        <v>22692.0</v>
      </c>
      <c r="AE438" s="6">
        <v>157472.0</v>
      </c>
      <c r="AF438" s="6">
        <v>0.0</v>
      </c>
      <c r="AG438" s="7"/>
      <c r="AH438" s="6">
        <v>49.0</v>
      </c>
      <c r="AI438" s="6">
        <v>58.0</v>
      </c>
      <c r="AJ438" s="7"/>
      <c r="AK438" s="6">
        <v>0.0</v>
      </c>
      <c r="AL438" s="6">
        <v>32.0</v>
      </c>
      <c r="AM438" s="6">
        <v>198.0</v>
      </c>
      <c r="AN438" s="6">
        <v>0.0</v>
      </c>
      <c r="AO438" s="6">
        <v>0.0</v>
      </c>
      <c r="AP438" s="6">
        <v>13.0</v>
      </c>
      <c r="AQ438" s="6">
        <v>117.0</v>
      </c>
      <c r="AR438" s="6">
        <v>0.0</v>
      </c>
      <c r="AS438" s="6">
        <v>0.0</v>
      </c>
      <c r="AT438" s="6">
        <v>46.0</v>
      </c>
      <c r="AU438" s="6">
        <v>145.0</v>
      </c>
      <c r="AV438" s="6">
        <v>0.0</v>
      </c>
      <c r="AW438" s="7">
        <v>6293.0</v>
      </c>
      <c r="AX438" s="7">
        <v>6293.0</v>
      </c>
      <c r="AY438" s="7">
        <v>717.0</v>
      </c>
      <c r="AZ438" s="7">
        <v>0.0</v>
      </c>
      <c r="BA438" s="7">
        <v>717.0</v>
      </c>
      <c r="BB438" s="7">
        <v>5589.0</v>
      </c>
      <c r="BC438" s="7"/>
    </row>
    <row r="439">
      <c r="A439" s="3" t="s">
        <v>902</v>
      </c>
      <c r="B439" s="4" t="s">
        <v>970</v>
      </c>
      <c r="C439" s="4" t="s">
        <v>971</v>
      </c>
      <c r="D439" s="5">
        <v>46027.0</v>
      </c>
      <c r="E439" s="4" t="s">
        <v>972</v>
      </c>
      <c r="F439" s="5">
        <v>46027.0</v>
      </c>
      <c r="G439" s="4" t="s">
        <v>167</v>
      </c>
      <c r="H439" s="6">
        <v>182119.0</v>
      </c>
      <c r="I439" s="6">
        <v>127905.0</v>
      </c>
      <c r="J439" s="6">
        <v>164.0</v>
      </c>
      <c r="K439" s="7">
        <v>117.0</v>
      </c>
      <c r="L439" s="7">
        <v>21.0</v>
      </c>
      <c r="M439" s="7">
        <v>0.0</v>
      </c>
      <c r="N439" s="7">
        <v>0.0</v>
      </c>
      <c r="O439" s="8">
        <v>85.0</v>
      </c>
      <c r="P439" s="6">
        <v>93.0</v>
      </c>
      <c r="Q439" s="9" t="s">
        <v>973</v>
      </c>
      <c r="R439" s="6">
        <v>181.0</v>
      </c>
      <c r="S439" s="10"/>
      <c r="T439" s="10"/>
      <c r="U439" s="6">
        <v>0.0</v>
      </c>
      <c r="V439" s="6">
        <v>127905.0</v>
      </c>
      <c r="W439" s="6">
        <v>20823.0</v>
      </c>
      <c r="X439" s="6">
        <v>106639.0</v>
      </c>
      <c r="Y439" s="6">
        <v>0.0</v>
      </c>
      <c r="Z439" s="6">
        <v>20823.0</v>
      </c>
      <c r="AA439" s="6">
        <v>106639.0</v>
      </c>
      <c r="AB439" s="6">
        <v>0.0</v>
      </c>
      <c r="AC439" s="6">
        <v>0.0</v>
      </c>
      <c r="AD439" s="6">
        <v>28682.0</v>
      </c>
      <c r="AE439" s="6">
        <v>153437.0</v>
      </c>
      <c r="AF439" s="6">
        <v>0.0</v>
      </c>
      <c r="AG439" s="7"/>
      <c r="AH439" s="6">
        <v>75.0</v>
      </c>
      <c r="AI439" s="6">
        <v>88.0</v>
      </c>
      <c r="AJ439" s="7"/>
      <c r="AK439" s="6">
        <v>0.0</v>
      </c>
      <c r="AL439" s="6">
        <v>35.0</v>
      </c>
      <c r="AM439" s="6">
        <v>129.0</v>
      </c>
      <c r="AN439" s="6">
        <v>0.0</v>
      </c>
      <c r="AO439" s="6">
        <v>0.0</v>
      </c>
      <c r="AP439" s="6">
        <v>18.0</v>
      </c>
      <c r="AQ439" s="6">
        <v>75.0</v>
      </c>
      <c r="AR439" s="6">
        <v>0.0</v>
      </c>
      <c r="AS439" s="6">
        <v>0.0</v>
      </c>
      <c r="AT439" s="6">
        <v>62.0</v>
      </c>
      <c r="AU439" s="6">
        <v>119.0</v>
      </c>
      <c r="AV439" s="6">
        <v>0.0</v>
      </c>
      <c r="AW439" s="7">
        <v>9184.0</v>
      </c>
      <c r="AX439" s="7">
        <v>9184.0</v>
      </c>
      <c r="AY439" s="7">
        <v>1156.0</v>
      </c>
      <c r="AZ439" s="7">
        <v>0.0</v>
      </c>
      <c r="BA439" s="7">
        <v>1156.0</v>
      </c>
      <c r="BB439" s="7">
        <v>8134.0</v>
      </c>
      <c r="BC439" s="7"/>
    </row>
    <row r="440">
      <c r="A440" s="3" t="s">
        <v>902</v>
      </c>
      <c r="B440" s="4" t="s">
        <v>974</v>
      </c>
      <c r="C440" s="4" t="s">
        <v>975</v>
      </c>
      <c r="D440" s="5">
        <v>46027.0</v>
      </c>
      <c r="E440" s="4" t="s">
        <v>968</v>
      </c>
      <c r="F440" s="5">
        <v>46027.0</v>
      </c>
      <c r="G440" s="4" t="s">
        <v>921</v>
      </c>
      <c r="H440" s="6">
        <v>169021.0</v>
      </c>
      <c r="I440" s="6">
        <v>127612.0</v>
      </c>
      <c r="J440" s="6">
        <v>79.0</v>
      </c>
      <c r="K440" s="7">
        <v>45.0</v>
      </c>
      <c r="L440" s="7">
        <v>11.0</v>
      </c>
      <c r="M440" s="7">
        <v>0.0</v>
      </c>
      <c r="N440" s="7">
        <v>0.0</v>
      </c>
      <c r="O440" s="8">
        <v>34.0</v>
      </c>
      <c r="P440" s="6">
        <v>109.0</v>
      </c>
      <c r="Q440" s="9" t="s">
        <v>976</v>
      </c>
      <c r="R440" s="6">
        <v>159.0</v>
      </c>
      <c r="S440" s="10"/>
      <c r="T440" s="10"/>
      <c r="U440" s="6">
        <v>0.0</v>
      </c>
      <c r="V440" s="6">
        <v>127612.0</v>
      </c>
      <c r="W440" s="6">
        <v>23508.0</v>
      </c>
      <c r="X440" s="6">
        <v>105478.0</v>
      </c>
      <c r="Y440" s="6">
        <v>0.0</v>
      </c>
      <c r="Z440" s="6">
        <v>23508.0</v>
      </c>
      <c r="AA440" s="6">
        <v>105478.0</v>
      </c>
      <c r="AB440" s="6">
        <v>0.0</v>
      </c>
      <c r="AC440" s="6">
        <v>0.0</v>
      </c>
      <c r="AD440" s="6">
        <v>30444.0</v>
      </c>
      <c r="AE440" s="6">
        <v>138577.0</v>
      </c>
      <c r="AF440" s="6">
        <v>0.0</v>
      </c>
      <c r="AG440" s="7"/>
      <c r="AH440" s="6">
        <v>30.0</v>
      </c>
      <c r="AI440" s="6">
        <v>34.0</v>
      </c>
      <c r="AJ440" s="7"/>
      <c r="AK440" s="6">
        <v>0.0</v>
      </c>
      <c r="AL440" s="6">
        <v>12.0</v>
      </c>
      <c r="AM440" s="6">
        <v>67.0</v>
      </c>
      <c r="AN440" s="6">
        <v>0.0</v>
      </c>
      <c r="AO440" s="6">
        <v>0.0</v>
      </c>
      <c r="AP440" s="6">
        <v>17.0</v>
      </c>
      <c r="AQ440" s="6">
        <v>92.0</v>
      </c>
      <c r="AR440" s="6">
        <v>0.0</v>
      </c>
      <c r="AS440" s="6">
        <v>0.0</v>
      </c>
      <c r="AT440" s="6">
        <v>45.0</v>
      </c>
      <c r="AU440" s="6">
        <v>114.0</v>
      </c>
      <c r="AV440" s="6">
        <v>0.0</v>
      </c>
      <c r="AW440" s="7">
        <v>45.0</v>
      </c>
      <c r="AX440" s="7">
        <v>45.0</v>
      </c>
      <c r="AY440" s="7">
        <v>5.0</v>
      </c>
      <c r="AZ440" s="7">
        <v>0.0</v>
      </c>
      <c r="BA440" s="7">
        <v>5.0</v>
      </c>
      <c r="BB440" s="7">
        <v>40.0</v>
      </c>
      <c r="BC440" s="7"/>
    </row>
    <row r="441">
      <c r="A441" s="3" t="s">
        <v>902</v>
      </c>
      <c r="B441" s="4" t="s">
        <v>977</v>
      </c>
      <c r="C441" s="4" t="s">
        <v>978</v>
      </c>
      <c r="D441" s="5">
        <v>46075.0</v>
      </c>
      <c r="E441" s="4" t="s">
        <v>915</v>
      </c>
      <c r="F441" s="5">
        <v>46075.0</v>
      </c>
      <c r="G441" s="4" t="s">
        <v>167</v>
      </c>
      <c r="H441" s="6">
        <v>182251.0</v>
      </c>
      <c r="I441" s="6">
        <v>125354.0</v>
      </c>
      <c r="J441" s="6">
        <v>835.0</v>
      </c>
      <c r="K441" s="7"/>
      <c r="L441" s="7"/>
      <c r="M441" s="7"/>
      <c r="N441" s="7"/>
      <c r="O441" s="8">
        <v>65.0</v>
      </c>
      <c r="P441" s="6">
        <v>131.0</v>
      </c>
      <c r="Q441" s="9" t="s">
        <v>979</v>
      </c>
      <c r="R441" s="6">
        <v>287.0</v>
      </c>
      <c r="S441" s="10"/>
      <c r="T441" s="10"/>
      <c r="U441" s="6">
        <v>0.0</v>
      </c>
      <c r="V441" s="6">
        <v>125354.0</v>
      </c>
      <c r="W441" s="6">
        <v>21176.0</v>
      </c>
      <c r="X441" s="6">
        <v>105075.0</v>
      </c>
      <c r="Y441" s="6">
        <v>0.0</v>
      </c>
      <c r="Z441" s="6">
        <v>21176.0</v>
      </c>
      <c r="AA441" s="6">
        <v>105075.0</v>
      </c>
      <c r="AB441" s="6">
        <v>0.0</v>
      </c>
      <c r="AC441" s="6">
        <v>0.0</v>
      </c>
      <c r="AD441" s="6">
        <v>31595.0</v>
      </c>
      <c r="AE441" s="6">
        <v>150656.0</v>
      </c>
      <c r="AF441" s="6">
        <v>0.0</v>
      </c>
      <c r="AG441" s="7"/>
      <c r="AH441" s="6">
        <v>62.0</v>
      </c>
      <c r="AI441" s="6">
        <v>65.0</v>
      </c>
      <c r="AJ441" s="7"/>
      <c r="AK441" s="6">
        <v>0.0</v>
      </c>
      <c r="AL441" s="6">
        <v>195.0</v>
      </c>
      <c r="AM441" s="6">
        <v>640.0</v>
      </c>
      <c r="AN441" s="6">
        <v>0.0</v>
      </c>
      <c r="AO441" s="6">
        <v>0.0</v>
      </c>
      <c r="AP441" s="6">
        <v>22.0</v>
      </c>
      <c r="AQ441" s="6">
        <v>109.0</v>
      </c>
      <c r="AR441" s="6">
        <v>0.0</v>
      </c>
      <c r="AS441" s="6">
        <v>0.0</v>
      </c>
      <c r="AT441" s="6">
        <v>91.0</v>
      </c>
      <c r="AU441" s="6">
        <v>196.0</v>
      </c>
      <c r="AV441" s="6">
        <v>0.0</v>
      </c>
      <c r="AW441" s="7">
        <v>31.0</v>
      </c>
      <c r="AX441" s="7">
        <v>31.0</v>
      </c>
      <c r="AY441" s="7">
        <v>6.0</v>
      </c>
      <c r="AZ441" s="7">
        <v>0.0</v>
      </c>
      <c r="BA441" s="7">
        <v>6.0</v>
      </c>
      <c r="BB441" s="7">
        <v>25.0</v>
      </c>
      <c r="BC441" s="7"/>
    </row>
    <row r="442">
      <c r="A442" s="3" t="s">
        <v>902</v>
      </c>
      <c r="B442" s="4" t="s">
        <v>980</v>
      </c>
      <c r="C442" s="4" t="s">
        <v>981</v>
      </c>
      <c r="D442" s="5">
        <v>46024.0</v>
      </c>
      <c r="E442" s="4" t="s">
        <v>910</v>
      </c>
      <c r="F442" s="5">
        <v>46024.0</v>
      </c>
      <c r="G442" s="4" t="s">
        <v>911</v>
      </c>
      <c r="H442" s="6">
        <v>151431.0</v>
      </c>
      <c r="I442" s="6">
        <v>117176.0</v>
      </c>
      <c r="J442" s="6">
        <v>63.0</v>
      </c>
      <c r="K442" s="7"/>
      <c r="L442" s="7"/>
      <c r="M442" s="7"/>
      <c r="N442" s="7"/>
      <c r="O442" s="8">
        <v>45.0</v>
      </c>
      <c r="P442" s="6">
        <v>69.0</v>
      </c>
      <c r="Q442" s="9" t="s">
        <v>982</v>
      </c>
      <c r="R442" s="6">
        <v>106.0</v>
      </c>
      <c r="S442" s="10"/>
      <c r="T442" s="10"/>
      <c r="U442" s="6">
        <v>0.0</v>
      </c>
      <c r="V442" s="6">
        <v>117176.0</v>
      </c>
      <c r="W442" s="6">
        <v>15387.0</v>
      </c>
      <c r="X442" s="6">
        <v>102246.0</v>
      </c>
      <c r="Y442" s="6">
        <v>0.0</v>
      </c>
      <c r="Z442" s="6">
        <v>15387.0</v>
      </c>
      <c r="AA442" s="6">
        <v>102246.0</v>
      </c>
      <c r="AB442" s="6">
        <v>0.0</v>
      </c>
      <c r="AC442" s="6">
        <v>0.0</v>
      </c>
      <c r="AD442" s="6">
        <v>18565.0</v>
      </c>
      <c r="AE442" s="6">
        <v>132866.0</v>
      </c>
      <c r="AF442" s="6">
        <v>0.0</v>
      </c>
      <c r="AG442" s="7"/>
      <c r="AH442" s="6">
        <v>34.0</v>
      </c>
      <c r="AI442" s="6">
        <v>46.0</v>
      </c>
      <c r="AJ442" s="7"/>
      <c r="AK442" s="6">
        <v>0.0</v>
      </c>
      <c r="AL442" s="6">
        <v>6.0</v>
      </c>
      <c r="AM442" s="6">
        <v>57.0</v>
      </c>
      <c r="AN442" s="6">
        <v>0.0</v>
      </c>
      <c r="AO442" s="6">
        <v>0.0</v>
      </c>
      <c r="AP442" s="6">
        <v>11.0</v>
      </c>
      <c r="AQ442" s="6">
        <v>58.0</v>
      </c>
      <c r="AR442" s="6">
        <v>0.0</v>
      </c>
      <c r="AS442" s="6">
        <v>0.0</v>
      </c>
      <c r="AT442" s="6">
        <v>24.0</v>
      </c>
      <c r="AU442" s="6">
        <v>82.0</v>
      </c>
      <c r="AV442" s="6">
        <v>0.0</v>
      </c>
      <c r="AW442" s="7">
        <v>41.0</v>
      </c>
      <c r="AX442" s="7">
        <v>41.0</v>
      </c>
      <c r="AY442" s="7">
        <v>5.0</v>
      </c>
      <c r="AZ442" s="7">
        <v>0.0</v>
      </c>
      <c r="BA442" s="7">
        <v>5.0</v>
      </c>
      <c r="BB442" s="7">
        <v>36.0</v>
      </c>
      <c r="BC442" s="7"/>
    </row>
    <row r="443">
      <c r="A443" s="3" t="s">
        <v>902</v>
      </c>
      <c r="B443" s="4" t="s">
        <v>983</v>
      </c>
      <c r="C443" s="4" t="s">
        <v>984</v>
      </c>
      <c r="D443" s="5">
        <v>46061.0</v>
      </c>
      <c r="E443" s="4" t="s">
        <v>925</v>
      </c>
      <c r="F443" s="5">
        <v>46061.0</v>
      </c>
      <c r="G443" s="4" t="s">
        <v>911</v>
      </c>
      <c r="H443" s="6">
        <v>153469.0</v>
      </c>
      <c r="I443" s="6">
        <v>111061.0</v>
      </c>
      <c r="J443" s="6">
        <v>217.0</v>
      </c>
      <c r="K443" s="7"/>
      <c r="L443" s="7"/>
      <c r="M443" s="7"/>
      <c r="N443" s="7"/>
      <c r="O443" s="8">
        <v>53.0</v>
      </c>
      <c r="P443" s="6">
        <v>98.0</v>
      </c>
      <c r="Q443" s="9" t="s">
        <v>985</v>
      </c>
      <c r="R443" s="6">
        <v>93.0</v>
      </c>
      <c r="S443" s="10"/>
      <c r="T443" s="10"/>
      <c r="U443" s="6">
        <v>0.0</v>
      </c>
      <c r="V443" s="6">
        <v>111061.0</v>
      </c>
      <c r="W443" s="6">
        <v>17179.0</v>
      </c>
      <c r="X443" s="6">
        <v>93548.0</v>
      </c>
      <c r="Y443" s="6">
        <v>0.0</v>
      </c>
      <c r="Z443" s="6">
        <v>17179.0</v>
      </c>
      <c r="AA443" s="6">
        <v>93548.0</v>
      </c>
      <c r="AB443" s="6">
        <v>0.0</v>
      </c>
      <c r="AC443" s="6">
        <v>0.0</v>
      </c>
      <c r="AD443" s="6">
        <v>22967.0</v>
      </c>
      <c r="AE443" s="6">
        <v>130502.0</v>
      </c>
      <c r="AF443" s="6">
        <v>0.0</v>
      </c>
      <c r="AG443" s="7"/>
      <c r="AH443" s="6">
        <v>46.0</v>
      </c>
      <c r="AI443" s="6">
        <v>54.0</v>
      </c>
      <c r="AJ443" s="7"/>
      <c r="AK443" s="6">
        <v>0.0</v>
      </c>
      <c r="AL443" s="6">
        <v>46.0</v>
      </c>
      <c r="AM443" s="6">
        <v>171.0</v>
      </c>
      <c r="AN443" s="6">
        <v>0.0</v>
      </c>
      <c r="AO443" s="6">
        <v>0.0</v>
      </c>
      <c r="AP443" s="6">
        <v>12.0</v>
      </c>
      <c r="AQ443" s="6">
        <v>86.0</v>
      </c>
      <c r="AR443" s="6">
        <v>0.0</v>
      </c>
      <c r="AS443" s="6">
        <v>0.0</v>
      </c>
      <c r="AT443" s="6">
        <v>17.0</v>
      </c>
      <c r="AU443" s="6">
        <v>76.0</v>
      </c>
      <c r="AV443" s="6">
        <v>0.0</v>
      </c>
      <c r="AW443" s="7">
        <v>121.0</v>
      </c>
      <c r="AX443" s="7">
        <v>121.0</v>
      </c>
      <c r="AY443" s="7">
        <v>13.0</v>
      </c>
      <c r="AZ443" s="7">
        <v>0.0</v>
      </c>
      <c r="BA443" s="7">
        <v>13.0</v>
      </c>
      <c r="BB443" s="7">
        <v>108.0</v>
      </c>
      <c r="BC443" s="7"/>
    </row>
    <row r="444">
      <c r="A444" s="3" t="s">
        <v>902</v>
      </c>
      <c r="B444" s="4" t="s">
        <v>986</v>
      </c>
      <c r="C444" s="4" t="s">
        <v>987</v>
      </c>
      <c r="D444" s="5">
        <v>46062.0</v>
      </c>
      <c r="E444" s="4" t="s">
        <v>988</v>
      </c>
      <c r="F444" s="5">
        <v>46062.0</v>
      </c>
      <c r="G444" s="4" t="s">
        <v>167</v>
      </c>
      <c r="H444" s="6">
        <v>170587.0</v>
      </c>
      <c r="I444" s="6">
        <v>102462.0</v>
      </c>
      <c r="J444" s="6">
        <v>295.0</v>
      </c>
      <c r="K444" s="7">
        <v>213.0</v>
      </c>
      <c r="L444" s="7">
        <v>42.0</v>
      </c>
      <c r="M444" s="7">
        <v>0.0</v>
      </c>
      <c r="N444" s="7">
        <v>0.0</v>
      </c>
      <c r="O444" s="8">
        <v>78.0</v>
      </c>
      <c r="P444" s="6">
        <v>126.0</v>
      </c>
      <c r="Q444" s="9" t="s">
        <v>989</v>
      </c>
      <c r="R444" s="6">
        <v>240.0</v>
      </c>
      <c r="S444" s="10"/>
      <c r="T444" s="10"/>
      <c r="U444" s="6">
        <v>0.0</v>
      </c>
      <c r="V444" s="6">
        <v>102462.0</v>
      </c>
      <c r="W444" s="6">
        <v>14742.0</v>
      </c>
      <c r="X444" s="6">
        <v>88199.0</v>
      </c>
      <c r="Y444" s="6">
        <v>0.0</v>
      </c>
      <c r="Z444" s="6">
        <v>14742.0</v>
      </c>
      <c r="AA444" s="6">
        <v>88199.0</v>
      </c>
      <c r="AB444" s="6">
        <v>0.0</v>
      </c>
      <c r="AC444" s="6">
        <v>0.0</v>
      </c>
      <c r="AD444" s="6">
        <v>22656.0</v>
      </c>
      <c r="AE444" s="6">
        <v>147931.0</v>
      </c>
      <c r="AF444" s="6">
        <v>0.0</v>
      </c>
      <c r="AG444" s="7"/>
      <c r="AH444" s="6">
        <v>68.0</v>
      </c>
      <c r="AI444" s="6">
        <v>80.0</v>
      </c>
      <c r="AJ444" s="7"/>
      <c r="AK444" s="6">
        <v>0.0</v>
      </c>
      <c r="AL444" s="6">
        <v>50.0</v>
      </c>
      <c r="AM444" s="6">
        <v>245.0</v>
      </c>
      <c r="AN444" s="6">
        <v>0.0</v>
      </c>
      <c r="AO444" s="6">
        <v>0.0</v>
      </c>
      <c r="AP444" s="6">
        <v>24.0</v>
      </c>
      <c r="AQ444" s="6">
        <v>102.0</v>
      </c>
      <c r="AR444" s="6">
        <v>0.0</v>
      </c>
      <c r="AS444" s="6">
        <v>0.0</v>
      </c>
      <c r="AT444" s="6">
        <v>45.0</v>
      </c>
      <c r="AU444" s="6">
        <v>195.0</v>
      </c>
      <c r="AV444" s="6">
        <v>0.0</v>
      </c>
      <c r="AW444" s="7">
        <v>12819.0</v>
      </c>
      <c r="AX444" s="7">
        <v>12819.0</v>
      </c>
      <c r="AY444" s="7">
        <v>1431.0</v>
      </c>
      <c r="AZ444" s="7">
        <v>0.0</v>
      </c>
      <c r="BA444" s="7">
        <v>1431.0</v>
      </c>
      <c r="BB444" s="7">
        <v>11442.0</v>
      </c>
      <c r="BC444" s="7"/>
    </row>
    <row r="445">
      <c r="A445" s="3" t="s">
        <v>902</v>
      </c>
      <c r="B445" s="4" t="s">
        <v>990</v>
      </c>
      <c r="C445" s="4" t="s">
        <v>991</v>
      </c>
      <c r="D445" s="5">
        <v>46067.0</v>
      </c>
      <c r="E445" s="4" t="s">
        <v>992</v>
      </c>
      <c r="F445" s="5">
        <v>46067.0</v>
      </c>
      <c r="G445" s="4" t="s">
        <v>911</v>
      </c>
      <c r="H445" s="6">
        <v>138520.0</v>
      </c>
      <c r="I445" s="6">
        <v>101932.0</v>
      </c>
      <c r="J445" s="6">
        <v>453.0</v>
      </c>
      <c r="K445" s="7">
        <v>201.0</v>
      </c>
      <c r="L445" s="7">
        <v>140.0</v>
      </c>
      <c r="M445" s="7">
        <v>0.0</v>
      </c>
      <c r="N445" s="7">
        <v>0.0</v>
      </c>
      <c r="O445" s="8">
        <v>72.0</v>
      </c>
      <c r="P445" s="6">
        <v>126.0</v>
      </c>
      <c r="Q445" s="9" t="s">
        <v>993</v>
      </c>
      <c r="R445" s="6">
        <v>565.0</v>
      </c>
      <c r="S445" s="10"/>
      <c r="T445" s="10"/>
      <c r="U445" s="6">
        <v>0.0</v>
      </c>
      <c r="V445" s="6">
        <v>101932.0</v>
      </c>
      <c r="W445" s="6">
        <v>14759.0</v>
      </c>
      <c r="X445" s="6">
        <v>86348.0</v>
      </c>
      <c r="Y445" s="6">
        <v>0.0</v>
      </c>
      <c r="Z445" s="6">
        <v>14759.0</v>
      </c>
      <c r="AA445" s="6">
        <v>86348.0</v>
      </c>
      <c r="AB445" s="6">
        <v>0.0</v>
      </c>
      <c r="AC445" s="6">
        <v>0.0</v>
      </c>
      <c r="AD445" s="6">
        <v>21668.0</v>
      </c>
      <c r="AE445" s="6">
        <v>116852.0</v>
      </c>
      <c r="AF445" s="6">
        <v>0.0</v>
      </c>
      <c r="AG445" s="7"/>
      <c r="AH445" s="6">
        <v>69.0</v>
      </c>
      <c r="AI445" s="6">
        <v>73.0</v>
      </c>
      <c r="AJ445" s="7"/>
      <c r="AK445" s="6">
        <v>0.0</v>
      </c>
      <c r="AL445" s="6">
        <v>104.0</v>
      </c>
      <c r="AM445" s="6">
        <v>349.0</v>
      </c>
      <c r="AN445" s="6">
        <v>0.0</v>
      </c>
      <c r="AO445" s="6">
        <v>0.0</v>
      </c>
      <c r="AP445" s="6">
        <v>25.0</v>
      </c>
      <c r="AQ445" s="6">
        <v>101.0</v>
      </c>
      <c r="AR445" s="6">
        <v>0.0</v>
      </c>
      <c r="AS445" s="6">
        <v>0.0</v>
      </c>
      <c r="AT445" s="6">
        <v>185.0</v>
      </c>
      <c r="AU445" s="6">
        <v>380.0</v>
      </c>
      <c r="AV445" s="6">
        <v>0.0</v>
      </c>
      <c r="AW445" s="7">
        <v>11.0</v>
      </c>
      <c r="AX445" s="7">
        <v>11.0</v>
      </c>
      <c r="AY445" s="7">
        <v>1.0</v>
      </c>
      <c r="AZ445" s="7">
        <v>0.0</v>
      </c>
      <c r="BA445" s="7">
        <v>1.0</v>
      </c>
      <c r="BB445" s="7">
        <v>10.0</v>
      </c>
      <c r="BC445" s="7"/>
    </row>
    <row r="446">
      <c r="A446" s="3" t="s">
        <v>902</v>
      </c>
      <c r="B446" s="4" t="s">
        <v>994</v>
      </c>
      <c r="C446" s="4" t="s">
        <v>995</v>
      </c>
      <c r="D446" s="5">
        <v>46067.0</v>
      </c>
      <c r="E446" s="4" t="s">
        <v>996</v>
      </c>
      <c r="F446" s="5">
        <v>46067.0</v>
      </c>
      <c r="G446" s="4" t="s">
        <v>997</v>
      </c>
      <c r="H446" s="6">
        <v>143789.0</v>
      </c>
      <c r="I446" s="6">
        <v>98754.0</v>
      </c>
      <c r="J446" s="6">
        <v>70.0</v>
      </c>
      <c r="K446" s="7">
        <v>28.0</v>
      </c>
      <c r="L446" s="7">
        <v>9.0</v>
      </c>
      <c r="M446" s="7">
        <v>0.0</v>
      </c>
      <c r="N446" s="7">
        <v>0.0</v>
      </c>
      <c r="O446" s="8">
        <v>45.0</v>
      </c>
      <c r="P446" s="6">
        <v>125.0</v>
      </c>
      <c r="Q446" s="9" t="s">
        <v>998</v>
      </c>
      <c r="R446" s="6">
        <v>108.0</v>
      </c>
      <c r="S446" s="10"/>
      <c r="T446" s="10"/>
      <c r="U446" s="6">
        <v>0.0</v>
      </c>
      <c r="V446" s="6">
        <v>98754.0</v>
      </c>
      <c r="W446" s="6">
        <v>15193.0</v>
      </c>
      <c r="X446" s="6">
        <v>84636.0</v>
      </c>
      <c r="Y446" s="6">
        <v>0.0</v>
      </c>
      <c r="Z446" s="6">
        <v>15193.0</v>
      </c>
      <c r="AA446" s="6">
        <v>84636.0</v>
      </c>
      <c r="AB446" s="6">
        <v>0.0</v>
      </c>
      <c r="AC446" s="6">
        <v>0.0</v>
      </c>
      <c r="AD446" s="6">
        <v>20882.0</v>
      </c>
      <c r="AE446" s="6">
        <v>122907.0</v>
      </c>
      <c r="AF446" s="6">
        <v>0.0</v>
      </c>
      <c r="AG446" s="7"/>
      <c r="AH446" s="6">
        <v>38.0</v>
      </c>
      <c r="AI446" s="6">
        <v>46.0</v>
      </c>
      <c r="AJ446" s="7"/>
      <c r="AK446" s="6">
        <v>0.0</v>
      </c>
      <c r="AL446" s="6">
        <v>12.0</v>
      </c>
      <c r="AM446" s="6">
        <v>58.0</v>
      </c>
      <c r="AN446" s="6">
        <v>0.0</v>
      </c>
      <c r="AO446" s="6">
        <v>0.0</v>
      </c>
      <c r="AP446" s="6">
        <v>22.0</v>
      </c>
      <c r="AQ446" s="6">
        <v>103.0</v>
      </c>
      <c r="AR446" s="6">
        <v>0.0</v>
      </c>
      <c r="AS446" s="6">
        <v>0.0</v>
      </c>
      <c r="AT446" s="6">
        <v>16.0</v>
      </c>
      <c r="AU446" s="6">
        <v>92.0</v>
      </c>
      <c r="AV446" s="6">
        <v>0.0</v>
      </c>
      <c r="AW446" s="7">
        <v>53.0</v>
      </c>
      <c r="AX446" s="7">
        <v>53.0</v>
      </c>
      <c r="AY446" s="7">
        <v>8.0</v>
      </c>
      <c r="AZ446" s="7">
        <v>0.0</v>
      </c>
      <c r="BA446" s="7">
        <v>8.0</v>
      </c>
      <c r="BB446" s="7">
        <v>45.0</v>
      </c>
      <c r="BC446" s="7"/>
    </row>
    <row r="447">
      <c r="A447" s="3" t="s">
        <v>902</v>
      </c>
      <c r="B447" s="4" t="s">
        <v>999</v>
      </c>
      <c r="C447" s="4" t="s">
        <v>1000</v>
      </c>
      <c r="D447" s="5">
        <v>46046.0</v>
      </c>
      <c r="E447" s="4" t="s">
        <v>1001</v>
      </c>
      <c r="F447" s="5">
        <v>46047.0</v>
      </c>
      <c r="G447" s="4" t="s">
        <v>1002</v>
      </c>
      <c r="H447" s="6">
        <v>128423.0</v>
      </c>
      <c r="I447" s="6">
        <v>97493.0</v>
      </c>
      <c r="J447" s="6">
        <v>53.0</v>
      </c>
      <c r="K447" s="7"/>
      <c r="L447" s="7"/>
      <c r="M447" s="7"/>
      <c r="N447" s="7"/>
      <c r="O447" s="8">
        <v>54.0</v>
      </c>
      <c r="P447" s="6">
        <v>102.0</v>
      </c>
      <c r="Q447" s="9" t="s">
        <v>1003</v>
      </c>
      <c r="R447" s="6">
        <v>166.0</v>
      </c>
      <c r="S447" s="10"/>
      <c r="T447" s="10"/>
      <c r="U447" s="6">
        <v>0.0</v>
      </c>
      <c r="V447" s="6">
        <v>97493.0</v>
      </c>
      <c r="W447" s="6">
        <v>12126.0</v>
      </c>
      <c r="X447" s="6">
        <v>85195.0</v>
      </c>
      <c r="Y447" s="6">
        <v>0.0</v>
      </c>
      <c r="Z447" s="6">
        <v>12126.0</v>
      </c>
      <c r="AA447" s="6">
        <v>85195.0</v>
      </c>
      <c r="AB447" s="6">
        <v>0.0</v>
      </c>
      <c r="AC447" s="6">
        <v>0.0</v>
      </c>
      <c r="AD447" s="6">
        <v>14958.0</v>
      </c>
      <c r="AE447" s="6">
        <v>113465.0</v>
      </c>
      <c r="AF447" s="6">
        <v>0.0</v>
      </c>
      <c r="AG447" s="7"/>
      <c r="AH447" s="6">
        <v>42.0</v>
      </c>
      <c r="AI447" s="6">
        <v>55.0</v>
      </c>
      <c r="AJ447" s="7"/>
      <c r="AK447" s="6">
        <v>0.0</v>
      </c>
      <c r="AL447" s="6">
        <v>5.0</v>
      </c>
      <c r="AM447" s="6">
        <v>48.0</v>
      </c>
      <c r="AN447" s="6">
        <v>0.0</v>
      </c>
      <c r="AO447" s="6">
        <v>0.0</v>
      </c>
      <c r="AP447" s="6">
        <v>13.0</v>
      </c>
      <c r="AQ447" s="6">
        <v>89.0</v>
      </c>
      <c r="AR447" s="6">
        <v>0.0</v>
      </c>
      <c r="AS447" s="6">
        <v>0.0</v>
      </c>
      <c r="AT447" s="6">
        <v>29.0</v>
      </c>
      <c r="AU447" s="6">
        <v>137.0</v>
      </c>
      <c r="AV447" s="6">
        <v>0.0</v>
      </c>
      <c r="AW447" s="7">
        <v>15.0</v>
      </c>
      <c r="AX447" s="7">
        <v>15.0</v>
      </c>
      <c r="AY447" s="7">
        <v>3.0</v>
      </c>
      <c r="AZ447" s="7">
        <v>0.0</v>
      </c>
      <c r="BA447" s="7">
        <v>3.0</v>
      </c>
      <c r="BB447" s="7">
        <v>12.0</v>
      </c>
      <c r="BC447" s="7"/>
    </row>
    <row r="448">
      <c r="A448" s="3" t="s">
        <v>902</v>
      </c>
      <c r="B448" s="4" t="s">
        <v>1004</v>
      </c>
      <c r="C448" s="4" t="s">
        <v>1005</v>
      </c>
      <c r="D448" s="5">
        <v>46063.0</v>
      </c>
      <c r="E448" s="4" t="s">
        <v>915</v>
      </c>
      <c r="F448" s="5">
        <v>46063.0</v>
      </c>
      <c r="G448" s="4" t="s">
        <v>916</v>
      </c>
      <c r="H448" s="6">
        <v>131189.0</v>
      </c>
      <c r="I448" s="6">
        <v>94749.0</v>
      </c>
      <c r="J448" s="6">
        <v>145.0</v>
      </c>
      <c r="K448" s="7">
        <v>93.0</v>
      </c>
      <c r="L448" s="7">
        <v>19.0</v>
      </c>
      <c r="M448" s="7">
        <v>0.0</v>
      </c>
      <c r="N448" s="7">
        <v>0.0</v>
      </c>
      <c r="O448" s="8">
        <v>53.0</v>
      </c>
      <c r="P448" s="6">
        <v>103.0</v>
      </c>
      <c r="Q448" s="9" t="s">
        <v>1006</v>
      </c>
      <c r="R448" s="6">
        <v>272.0</v>
      </c>
      <c r="S448" s="10"/>
      <c r="T448" s="10"/>
      <c r="U448" s="6">
        <v>0.0</v>
      </c>
      <c r="V448" s="6">
        <v>94749.0</v>
      </c>
      <c r="W448" s="6">
        <v>18871.0</v>
      </c>
      <c r="X448" s="6">
        <v>75927.0</v>
      </c>
      <c r="Y448" s="6">
        <v>0.0</v>
      </c>
      <c r="Z448" s="6">
        <v>18871.0</v>
      </c>
      <c r="AA448" s="6">
        <v>75927.0</v>
      </c>
      <c r="AB448" s="6">
        <v>0.0</v>
      </c>
      <c r="AC448" s="6">
        <v>0.0</v>
      </c>
      <c r="AD448" s="6">
        <v>25178.0</v>
      </c>
      <c r="AE448" s="6">
        <v>106011.0</v>
      </c>
      <c r="AF448" s="6">
        <v>0.0</v>
      </c>
      <c r="AG448" s="7"/>
      <c r="AH448" s="6">
        <v>44.0</v>
      </c>
      <c r="AI448" s="6">
        <v>55.0</v>
      </c>
      <c r="AJ448" s="7"/>
      <c r="AK448" s="6">
        <v>0.0</v>
      </c>
      <c r="AL448" s="6">
        <v>41.0</v>
      </c>
      <c r="AM448" s="6">
        <v>104.0</v>
      </c>
      <c r="AN448" s="6">
        <v>0.0</v>
      </c>
      <c r="AO448" s="6">
        <v>0.0</v>
      </c>
      <c r="AP448" s="6">
        <v>23.0</v>
      </c>
      <c r="AQ448" s="6">
        <v>80.0</v>
      </c>
      <c r="AR448" s="6">
        <v>0.0</v>
      </c>
      <c r="AS448" s="6">
        <v>0.0</v>
      </c>
      <c r="AT448" s="6">
        <v>111.0</v>
      </c>
      <c r="AU448" s="6">
        <v>161.0</v>
      </c>
      <c r="AV448" s="6">
        <v>0.0</v>
      </c>
      <c r="AW448" s="7">
        <v>57.0</v>
      </c>
      <c r="AX448" s="7">
        <v>57.0</v>
      </c>
      <c r="AY448" s="7">
        <v>9.0</v>
      </c>
      <c r="AZ448" s="7">
        <v>0.0</v>
      </c>
      <c r="BA448" s="7">
        <v>9.0</v>
      </c>
      <c r="BB448" s="7">
        <v>48.0</v>
      </c>
      <c r="BC448" s="7"/>
    </row>
    <row r="449">
      <c r="A449" s="3" t="s">
        <v>902</v>
      </c>
      <c r="B449" s="4" t="s">
        <v>1007</v>
      </c>
      <c r="C449" s="4" t="s">
        <v>1008</v>
      </c>
      <c r="D449" s="5">
        <v>46057.0</v>
      </c>
      <c r="E449" s="4" t="s">
        <v>905</v>
      </c>
      <c r="F449" s="5">
        <v>46057.0</v>
      </c>
      <c r="G449" s="4" t="s">
        <v>916</v>
      </c>
      <c r="H449" s="6">
        <v>131389.0</v>
      </c>
      <c r="I449" s="6">
        <v>91890.0</v>
      </c>
      <c r="J449" s="6">
        <v>221.0</v>
      </c>
      <c r="K449" s="7"/>
      <c r="L449" s="7"/>
      <c r="M449" s="7"/>
      <c r="N449" s="7"/>
      <c r="O449" s="8">
        <v>68.0</v>
      </c>
      <c r="P449" s="6">
        <v>118.0</v>
      </c>
      <c r="Q449" s="9" t="s">
        <v>1009</v>
      </c>
      <c r="R449" s="6">
        <v>238.0</v>
      </c>
      <c r="S449" s="10"/>
      <c r="T449" s="10"/>
      <c r="U449" s="6">
        <v>0.0</v>
      </c>
      <c r="V449" s="6">
        <v>91890.0</v>
      </c>
      <c r="W449" s="6">
        <v>18952.0</v>
      </c>
      <c r="X449" s="6">
        <v>73268.0</v>
      </c>
      <c r="Y449" s="6">
        <v>0.0</v>
      </c>
      <c r="Z449" s="6">
        <v>18952.0</v>
      </c>
      <c r="AA449" s="6">
        <v>73268.0</v>
      </c>
      <c r="AB449" s="6">
        <v>0.0</v>
      </c>
      <c r="AC449" s="6">
        <v>0.0</v>
      </c>
      <c r="AD449" s="6">
        <v>26558.0</v>
      </c>
      <c r="AE449" s="6">
        <v>104831.0</v>
      </c>
      <c r="AF449" s="6">
        <v>0.0</v>
      </c>
      <c r="AG449" s="7"/>
      <c r="AH449" s="6">
        <v>60.0</v>
      </c>
      <c r="AI449" s="6">
        <v>70.0</v>
      </c>
      <c r="AJ449" s="7"/>
      <c r="AK449" s="6">
        <v>0.0</v>
      </c>
      <c r="AL449" s="6">
        <v>67.0</v>
      </c>
      <c r="AM449" s="6">
        <v>154.0</v>
      </c>
      <c r="AN449" s="6">
        <v>0.0</v>
      </c>
      <c r="AO449" s="6">
        <v>0.0</v>
      </c>
      <c r="AP449" s="6">
        <v>24.0</v>
      </c>
      <c r="AQ449" s="6">
        <v>94.0</v>
      </c>
      <c r="AR449" s="6">
        <v>0.0</v>
      </c>
      <c r="AS449" s="6">
        <v>0.0</v>
      </c>
      <c r="AT449" s="6">
        <v>85.0</v>
      </c>
      <c r="AU449" s="6">
        <v>153.0</v>
      </c>
      <c r="AV449" s="6">
        <v>0.0</v>
      </c>
      <c r="AW449" s="7">
        <v>13.0</v>
      </c>
      <c r="AX449" s="7">
        <v>13.0</v>
      </c>
      <c r="AY449" s="7">
        <v>3.0</v>
      </c>
      <c r="AZ449" s="7">
        <v>0.0</v>
      </c>
      <c r="BA449" s="7">
        <v>3.0</v>
      </c>
      <c r="BB449" s="7">
        <v>10.0</v>
      </c>
      <c r="BC449" s="7"/>
    </row>
    <row r="450">
      <c r="A450" s="3" t="s">
        <v>902</v>
      </c>
      <c r="B450" s="4" t="s">
        <v>1010</v>
      </c>
      <c r="C450" s="4" t="s">
        <v>1011</v>
      </c>
      <c r="D450" s="5">
        <v>46049.0</v>
      </c>
      <c r="E450" s="4" t="s">
        <v>1012</v>
      </c>
      <c r="F450" s="5">
        <v>46049.0</v>
      </c>
      <c r="G450" s="4" t="s">
        <v>1002</v>
      </c>
      <c r="H450" s="6">
        <v>135677.0</v>
      </c>
      <c r="I450" s="6">
        <v>91069.0</v>
      </c>
      <c r="J450" s="6">
        <v>257.0</v>
      </c>
      <c r="K450" s="7">
        <v>110.0</v>
      </c>
      <c r="L450" s="7">
        <v>77.0</v>
      </c>
      <c r="M450" s="7">
        <v>0.0</v>
      </c>
      <c r="N450" s="7">
        <v>0.0</v>
      </c>
      <c r="O450" s="8">
        <v>67.0</v>
      </c>
      <c r="P450" s="6">
        <v>136.0</v>
      </c>
      <c r="Q450" s="9" t="s">
        <v>1013</v>
      </c>
      <c r="R450" s="6">
        <v>415.0</v>
      </c>
      <c r="S450" s="10"/>
      <c r="T450" s="10"/>
      <c r="U450" s="6">
        <v>0.0</v>
      </c>
      <c r="V450" s="6">
        <v>91069.0</v>
      </c>
      <c r="W450" s="6">
        <v>14259.0</v>
      </c>
      <c r="X450" s="6">
        <v>77175.0</v>
      </c>
      <c r="Y450" s="6">
        <v>0.0</v>
      </c>
      <c r="Z450" s="6">
        <v>14259.0</v>
      </c>
      <c r="AA450" s="6">
        <v>77175.0</v>
      </c>
      <c r="AB450" s="6">
        <v>0.0</v>
      </c>
      <c r="AC450" s="6">
        <v>0.0</v>
      </c>
      <c r="AD450" s="6">
        <v>20460.0</v>
      </c>
      <c r="AE450" s="6">
        <v>115217.0</v>
      </c>
      <c r="AF450" s="6">
        <v>0.0</v>
      </c>
      <c r="AG450" s="7"/>
      <c r="AH450" s="6">
        <v>55.0</v>
      </c>
      <c r="AI450" s="6">
        <v>68.0</v>
      </c>
      <c r="AJ450" s="7"/>
      <c r="AK450" s="6">
        <v>0.0</v>
      </c>
      <c r="AL450" s="6">
        <v>72.0</v>
      </c>
      <c r="AM450" s="6">
        <v>185.0</v>
      </c>
      <c r="AN450" s="6">
        <v>0.0</v>
      </c>
      <c r="AO450" s="6">
        <v>0.0</v>
      </c>
      <c r="AP450" s="6">
        <v>34.0</v>
      </c>
      <c r="AQ450" s="6">
        <v>102.0</v>
      </c>
      <c r="AR450" s="6">
        <v>0.0</v>
      </c>
      <c r="AS450" s="6">
        <v>0.0</v>
      </c>
      <c r="AT450" s="6">
        <v>150.0</v>
      </c>
      <c r="AU450" s="6">
        <v>265.0</v>
      </c>
      <c r="AV450" s="6">
        <v>0.0</v>
      </c>
      <c r="AW450" s="7">
        <v>3479.0</v>
      </c>
      <c r="AX450" s="7">
        <v>3479.0</v>
      </c>
      <c r="AY450" s="7">
        <v>437.0</v>
      </c>
      <c r="AZ450" s="7">
        <v>0.0</v>
      </c>
      <c r="BA450" s="7">
        <v>437.0</v>
      </c>
      <c r="BB450" s="7">
        <v>3042.0</v>
      </c>
      <c r="BC450" s="7"/>
    </row>
    <row r="451">
      <c r="A451" s="3" t="s">
        <v>902</v>
      </c>
      <c r="B451" s="4" t="s">
        <v>1014</v>
      </c>
      <c r="C451" s="4" t="s">
        <v>1015</v>
      </c>
      <c r="D451" s="5">
        <v>46062.0</v>
      </c>
      <c r="E451" s="4" t="s">
        <v>968</v>
      </c>
      <c r="F451" s="5">
        <v>46062.0</v>
      </c>
      <c r="G451" s="4" t="s">
        <v>911</v>
      </c>
      <c r="H451" s="6">
        <v>125947.0</v>
      </c>
      <c r="I451" s="6">
        <v>89371.0</v>
      </c>
      <c r="J451" s="6">
        <v>212.0</v>
      </c>
      <c r="K451" s="7"/>
      <c r="L451" s="7"/>
      <c r="M451" s="7"/>
      <c r="N451" s="7"/>
      <c r="O451" s="8">
        <v>65.0</v>
      </c>
      <c r="P451" s="6">
        <v>105.0</v>
      </c>
      <c r="Q451" s="9" t="s">
        <v>1016</v>
      </c>
      <c r="R451" s="6">
        <v>204.0</v>
      </c>
      <c r="S451" s="10"/>
      <c r="T451" s="10"/>
      <c r="U451" s="6">
        <v>0.0</v>
      </c>
      <c r="V451" s="6">
        <v>89371.0</v>
      </c>
      <c r="W451" s="6">
        <v>13246.0</v>
      </c>
      <c r="X451" s="6">
        <v>76116.0</v>
      </c>
      <c r="Y451" s="6">
        <v>0.0</v>
      </c>
      <c r="Z451" s="6">
        <v>13246.0</v>
      </c>
      <c r="AA451" s="6">
        <v>76116.0</v>
      </c>
      <c r="AB451" s="6">
        <v>0.0</v>
      </c>
      <c r="AC451" s="6">
        <v>0.0</v>
      </c>
      <c r="AD451" s="6">
        <v>17979.0</v>
      </c>
      <c r="AE451" s="6">
        <v>107968.0</v>
      </c>
      <c r="AF451" s="6">
        <v>0.0</v>
      </c>
      <c r="AG451" s="7"/>
      <c r="AH451" s="6">
        <v>55.0</v>
      </c>
      <c r="AI451" s="6">
        <v>66.0</v>
      </c>
      <c r="AJ451" s="7"/>
      <c r="AK451" s="6">
        <v>0.0</v>
      </c>
      <c r="AL451" s="6">
        <v>32.0</v>
      </c>
      <c r="AM451" s="6">
        <v>180.0</v>
      </c>
      <c r="AN451" s="6">
        <v>0.0</v>
      </c>
      <c r="AO451" s="6">
        <v>0.0</v>
      </c>
      <c r="AP451" s="6">
        <v>18.0</v>
      </c>
      <c r="AQ451" s="6">
        <v>87.0</v>
      </c>
      <c r="AR451" s="6">
        <v>0.0</v>
      </c>
      <c r="AS451" s="6">
        <v>0.0</v>
      </c>
      <c r="AT451" s="6">
        <v>41.0</v>
      </c>
      <c r="AU451" s="6">
        <v>163.0</v>
      </c>
      <c r="AV451" s="6">
        <v>0.0</v>
      </c>
      <c r="AW451" s="7">
        <v>8004.0</v>
      </c>
      <c r="AX451" s="7">
        <v>8004.0</v>
      </c>
      <c r="AY451" s="7">
        <v>951.0</v>
      </c>
      <c r="AZ451" s="7">
        <v>0.0</v>
      </c>
      <c r="BA451" s="7">
        <v>951.0</v>
      </c>
      <c r="BB451" s="7">
        <v>7097.0</v>
      </c>
      <c r="BC451" s="7"/>
    </row>
    <row r="452">
      <c r="A452" s="3" t="s">
        <v>902</v>
      </c>
      <c r="B452" s="4" t="s">
        <v>1017</v>
      </c>
      <c r="C452" s="4" t="s">
        <v>1018</v>
      </c>
      <c r="D452" s="5">
        <v>46044.0</v>
      </c>
      <c r="E452" s="4" t="s">
        <v>1019</v>
      </c>
      <c r="F452" s="5">
        <v>46044.0</v>
      </c>
      <c r="G452" s="4" t="s">
        <v>911</v>
      </c>
      <c r="H452" s="6">
        <v>124319.0</v>
      </c>
      <c r="I452" s="6">
        <v>87303.0</v>
      </c>
      <c r="J452" s="6">
        <v>100.0</v>
      </c>
      <c r="K452" s="7">
        <v>62.0</v>
      </c>
      <c r="L452" s="7">
        <v>13.0</v>
      </c>
      <c r="M452" s="7">
        <v>0.0</v>
      </c>
      <c r="N452" s="7">
        <v>0.0</v>
      </c>
      <c r="O452" s="8">
        <v>57.0</v>
      </c>
      <c r="P452" s="6">
        <v>66.0</v>
      </c>
      <c r="Q452" s="9" t="s">
        <v>1020</v>
      </c>
      <c r="R452" s="6">
        <v>91.0</v>
      </c>
      <c r="S452" s="10"/>
      <c r="T452" s="10"/>
      <c r="U452" s="6">
        <v>0.0</v>
      </c>
      <c r="V452" s="6">
        <v>87303.0</v>
      </c>
      <c r="W452" s="6">
        <v>14520.0</v>
      </c>
      <c r="X452" s="6">
        <v>72993.0</v>
      </c>
      <c r="Y452" s="6">
        <v>0.0</v>
      </c>
      <c r="Z452" s="6">
        <v>14520.0</v>
      </c>
      <c r="AA452" s="6">
        <v>72993.0</v>
      </c>
      <c r="AB452" s="6">
        <v>0.0</v>
      </c>
      <c r="AC452" s="6">
        <v>0.0</v>
      </c>
      <c r="AD452" s="6">
        <v>20174.0</v>
      </c>
      <c r="AE452" s="6">
        <v>104145.0</v>
      </c>
      <c r="AF452" s="6">
        <v>0.0</v>
      </c>
      <c r="AG452" s="7"/>
      <c r="AH452" s="6">
        <v>49.0</v>
      </c>
      <c r="AI452" s="6">
        <v>58.0</v>
      </c>
      <c r="AJ452" s="7"/>
      <c r="AK452" s="6">
        <v>0.0</v>
      </c>
      <c r="AL452" s="6">
        <v>21.0</v>
      </c>
      <c r="AM452" s="6">
        <v>79.0</v>
      </c>
      <c r="AN452" s="6">
        <v>0.0</v>
      </c>
      <c r="AO452" s="6">
        <v>0.0</v>
      </c>
      <c r="AP452" s="6">
        <v>10.0</v>
      </c>
      <c r="AQ452" s="6">
        <v>56.0</v>
      </c>
      <c r="AR452" s="6">
        <v>0.0</v>
      </c>
      <c r="AS452" s="6">
        <v>0.0</v>
      </c>
      <c r="AT452" s="6">
        <v>19.0</v>
      </c>
      <c r="AU452" s="6">
        <v>72.0</v>
      </c>
      <c r="AV452" s="6">
        <v>0.0</v>
      </c>
      <c r="AW452" s="7">
        <v>8963.0</v>
      </c>
      <c r="AX452" s="7">
        <v>8963.0</v>
      </c>
      <c r="AY452" s="7">
        <v>1100.0</v>
      </c>
      <c r="AZ452" s="7">
        <v>0.0</v>
      </c>
      <c r="BA452" s="7">
        <v>1100.0</v>
      </c>
      <c r="BB452" s="7">
        <v>7804.0</v>
      </c>
      <c r="BC452" s="7"/>
    </row>
    <row r="453">
      <c r="A453" s="3" t="s">
        <v>902</v>
      </c>
      <c r="B453" s="4" t="s">
        <v>1021</v>
      </c>
      <c r="C453" s="4" t="s">
        <v>1022</v>
      </c>
      <c r="D453" s="5">
        <v>46024.0</v>
      </c>
      <c r="E453" s="4" t="s">
        <v>1023</v>
      </c>
      <c r="F453" s="5">
        <v>46024.0</v>
      </c>
      <c r="G453" s="4" t="s">
        <v>911</v>
      </c>
      <c r="H453" s="6">
        <v>115988.0</v>
      </c>
      <c r="I453" s="6">
        <v>85785.0</v>
      </c>
      <c r="J453" s="6">
        <v>86.0</v>
      </c>
      <c r="K453" s="7">
        <v>49.0</v>
      </c>
      <c r="L453" s="7">
        <v>16.0</v>
      </c>
      <c r="M453" s="7">
        <v>0.0</v>
      </c>
      <c r="N453" s="7">
        <v>0.0</v>
      </c>
      <c r="O453" s="8">
        <v>71.0</v>
      </c>
      <c r="P453" s="6">
        <v>79.0</v>
      </c>
      <c r="Q453" s="9" t="s">
        <v>1024</v>
      </c>
      <c r="R453" s="6">
        <v>164.0</v>
      </c>
      <c r="S453" s="10"/>
      <c r="T453" s="10"/>
      <c r="U453" s="6">
        <v>0.0</v>
      </c>
      <c r="V453" s="6">
        <v>85785.0</v>
      </c>
      <c r="W453" s="6">
        <v>18868.0</v>
      </c>
      <c r="X453" s="6">
        <v>65986.0</v>
      </c>
      <c r="Y453" s="6">
        <v>0.0</v>
      </c>
      <c r="Z453" s="6">
        <v>18868.0</v>
      </c>
      <c r="AA453" s="6">
        <v>65986.0</v>
      </c>
      <c r="AB453" s="6">
        <v>0.0</v>
      </c>
      <c r="AC453" s="6">
        <v>0.0</v>
      </c>
      <c r="AD453" s="6">
        <v>25880.0</v>
      </c>
      <c r="AE453" s="6">
        <v>90108.0</v>
      </c>
      <c r="AF453" s="6">
        <v>0.0</v>
      </c>
      <c r="AG453" s="7"/>
      <c r="AH453" s="6">
        <v>69.0</v>
      </c>
      <c r="AI453" s="6">
        <v>73.0</v>
      </c>
      <c r="AJ453" s="7"/>
      <c r="AK453" s="6">
        <v>0.0</v>
      </c>
      <c r="AL453" s="6">
        <v>18.0</v>
      </c>
      <c r="AM453" s="6">
        <v>68.0</v>
      </c>
      <c r="AN453" s="6">
        <v>0.0</v>
      </c>
      <c r="AO453" s="6">
        <v>0.0</v>
      </c>
      <c r="AP453" s="6">
        <v>24.0</v>
      </c>
      <c r="AQ453" s="6">
        <v>55.0</v>
      </c>
      <c r="AR453" s="6">
        <v>0.0</v>
      </c>
      <c r="AS453" s="6">
        <v>0.0</v>
      </c>
      <c r="AT453" s="6">
        <v>47.0</v>
      </c>
      <c r="AU453" s="6">
        <v>117.0</v>
      </c>
      <c r="AV453" s="6">
        <v>0.0</v>
      </c>
      <c r="AW453" s="7">
        <v>6726.0</v>
      </c>
      <c r="AX453" s="7">
        <v>6726.0</v>
      </c>
      <c r="AY453" s="7">
        <v>983.0</v>
      </c>
      <c r="AZ453" s="7">
        <v>0.0</v>
      </c>
      <c r="BA453" s="7">
        <v>983.0</v>
      </c>
      <c r="BB453" s="7">
        <v>5720.0</v>
      </c>
      <c r="BC453" s="7"/>
    </row>
    <row r="454">
      <c r="A454" s="3" t="s">
        <v>902</v>
      </c>
      <c r="B454" s="4" t="s">
        <v>1025</v>
      </c>
      <c r="C454" s="4" t="s">
        <v>1026</v>
      </c>
      <c r="D454" s="5">
        <v>46034.0</v>
      </c>
      <c r="E454" s="4" t="s">
        <v>1027</v>
      </c>
      <c r="F454" s="5">
        <v>46035.0</v>
      </c>
      <c r="G454" s="4" t="s">
        <v>921</v>
      </c>
      <c r="H454" s="6">
        <v>137513.0</v>
      </c>
      <c r="I454" s="6">
        <v>85411.0</v>
      </c>
      <c r="J454" s="6">
        <v>68.0</v>
      </c>
      <c r="K454" s="7">
        <v>28.0</v>
      </c>
      <c r="L454" s="7">
        <v>7.0</v>
      </c>
      <c r="M454" s="7">
        <v>0.0</v>
      </c>
      <c r="N454" s="7">
        <v>0.0</v>
      </c>
      <c r="O454" s="8">
        <v>76.0</v>
      </c>
      <c r="P454" s="6">
        <v>67.0</v>
      </c>
      <c r="Q454" s="9" t="s">
        <v>1028</v>
      </c>
      <c r="R454" s="6">
        <v>167.0</v>
      </c>
      <c r="S454" s="10"/>
      <c r="T454" s="10"/>
      <c r="U454" s="6">
        <v>0.0</v>
      </c>
      <c r="V454" s="6">
        <v>85411.0</v>
      </c>
      <c r="W454" s="6">
        <v>15937.0</v>
      </c>
      <c r="X454" s="6">
        <v>69150.0</v>
      </c>
      <c r="Y454" s="6">
        <v>0.0</v>
      </c>
      <c r="Z454" s="6">
        <v>15937.0</v>
      </c>
      <c r="AA454" s="6">
        <v>69150.0</v>
      </c>
      <c r="AB454" s="6">
        <v>0.0</v>
      </c>
      <c r="AC454" s="6">
        <v>0.0</v>
      </c>
      <c r="AD454" s="6">
        <v>25174.0</v>
      </c>
      <c r="AE454" s="6">
        <v>112339.0</v>
      </c>
      <c r="AF454" s="6">
        <v>0.0</v>
      </c>
      <c r="AG454" s="7"/>
      <c r="AH454" s="6">
        <v>71.0</v>
      </c>
      <c r="AI454" s="6">
        <v>78.0</v>
      </c>
      <c r="AJ454" s="7"/>
      <c r="AK454" s="6">
        <v>0.0</v>
      </c>
      <c r="AL454" s="6">
        <v>14.0</v>
      </c>
      <c r="AM454" s="6">
        <v>54.0</v>
      </c>
      <c r="AN454" s="6">
        <v>0.0</v>
      </c>
      <c r="AO454" s="6">
        <v>0.0</v>
      </c>
      <c r="AP454" s="6">
        <v>8.0</v>
      </c>
      <c r="AQ454" s="6">
        <v>59.0</v>
      </c>
      <c r="AR454" s="6">
        <v>0.0</v>
      </c>
      <c r="AS454" s="6">
        <v>0.0</v>
      </c>
      <c r="AT454" s="6">
        <v>44.0</v>
      </c>
      <c r="AU454" s="6">
        <v>123.0</v>
      </c>
      <c r="AV454" s="6">
        <v>0.0</v>
      </c>
      <c r="AW454" s="7">
        <v>194.0</v>
      </c>
      <c r="AX454" s="7">
        <v>194.0</v>
      </c>
      <c r="AY454" s="7">
        <v>32.0</v>
      </c>
      <c r="AZ454" s="7">
        <v>0.0</v>
      </c>
      <c r="BA454" s="7">
        <v>32.0</v>
      </c>
      <c r="BB454" s="7">
        <v>162.0</v>
      </c>
      <c r="BC454" s="7"/>
    </row>
    <row r="455">
      <c r="A455" s="3" t="s">
        <v>902</v>
      </c>
      <c r="B455" s="4" t="s">
        <v>1029</v>
      </c>
      <c r="C455" s="4" t="s">
        <v>1030</v>
      </c>
      <c r="D455" s="5">
        <v>46061.0</v>
      </c>
      <c r="E455" s="4" t="s">
        <v>949</v>
      </c>
      <c r="F455" s="5">
        <v>46061.0</v>
      </c>
      <c r="G455" s="4" t="s">
        <v>916</v>
      </c>
      <c r="H455" s="6">
        <v>130837.0</v>
      </c>
      <c r="I455" s="6">
        <v>84318.0</v>
      </c>
      <c r="J455" s="6">
        <v>124.0</v>
      </c>
      <c r="K455" s="7">
        <v>89.0</v>
      </c>
      <c r="L455" s="7">
        <v>10.0</v>
      </c>
      <c r="M455" s="7">
        <v>0.0</v>
      </c>
      <c r="N455" s="7">
        <v>0.0</v>
      </c>
      <c r="O455" s="8">
        <v>58.0</v>
      </c>
      <c r="P455" s="6">
        <v>67.0</v>
      </c>
      <c r="Q455" s="9" t="s">
        <v>1031</v>
      </c>
      <c r="R455" s="6">
        <v>110.0</v>
      </c>
      <c r="S455" s="10"/>
      <c r="T455" s="10"/>
      <c r="U455" s="6">
        <v>0.0</v>
      </c>
      <c r="V455" s="6">
        <v>84318.0</v>
      </c>
      <c r="W455" s="6">
        <v>13543.0</v>
      </c>
      <c r="X455" s="6">
        <v>70894.0</v>
      </c>
      <c r="Y455" s="6">
        <v>0.0</v>
      </c>
      <c r="Z455" s="6">
        <v>13543.0</v>
      </c>
      <c r="AA455" s="6">
        <v>70894.0</v>
      </c>
      <c r="AB455" s="6">
        <v>0.0</v>
      </c>
      <c r="AC455" s="6">
        <v>0.0</v>
      </c>
      <c r="AD455" s="6">
        <v>19947.0</v>
      </c>
      <c r="AE455" s="6">
        <v>110890.0</v>
      </c>
      <c r="AF455" s="6">
        <v>0.0</v>
      </c>
      <c r="AG455" s="7"/>
      <c r="AH455" s="6">
        <v>49.0</v>
      </c>
      <c r="AI455" s="6">
        <v>60.0</v>
      </c>
      <c r="AJ455" s="7"/>
      <c r="AK455" s="6">
        <v>0.0</v>
      </c>
      <c r="AL455" s="6">
        <v>35.0</v>
      </c>
      <c r="AM455" s="6">
        <v>89.0</v>
      </c>
      <c r="AN455" s="6">
        <v>0.0</v>
      </c>
      <c r="AO455" s="6">
        <v>0.0</v>
      </c>
      <c r="AP455" s="6">
        <v>11.0</v>
      </c>
      <c r="AQ455" s="6">
        <v>56.0</v>
      </c>
      <c r="AR455" s="6">
        <v>0.0</v>
      </c>
      <c r="AS455" s="6">
        <v>0.0</v>
      </c>
      <c r="AT455" s="6">
        <v>26.0</v>
      </c>
      <c r="AU455" s="6">
        <v>84.0</v>
      </c>
      <c r="AV455" s="6">
        <v>0.0</v>
      </c>
      <c r="AW455" s="7">
        <v>62.0</v>
      </c>
      <c r="AX455" s="7">
        <v>62.0</v>
      </c>
      <c r="AY455" s="7">
        <v>12.0</v>
      </c>
      <c r="AZ455" s="7">
        <v>0.0</v>
      </c>
      <c r="BA455" s="7">
        <v>12.0</v>
      </c>
      <c r="BB455" s="7">
        <v>50.0</v>
      </c>
      <c r="BC455" s="7"/>
    </row>
    <row r="456">
      <c r="A456" s="3" t="s">
        <v>902</v>
      </c>
      <c r="B456" s="4" t="s">
        <v>1032</v>
      </c>
      <c r="C456" s="4" t="s">
        <v>1033</v>
      </c>
      <c r="D456" s="5">
        <v>46063.0</v>
      </c>
      <c r="E456" s="4" t="s">
        <v>957</v>
      </c>
      <c r="F456" s="5">
        <v>46063.0</v>
      </c>
      <c r="G456" s="4" t="s">
        <v>167</v>
      </c>
      <c r="H456" s="6">
        <v>121047.0</v>
      </c>
      <c r="I456" s="6">
        <v>83193.0</v>
      </c>
      <c r="J456" s="6">
        <v>52.0</v>
      </c>
      <c r="K456" s="7"/>
      <c r="L456" s="7"/>
      <c r="M456" s="7"/>
      <c r="N456" s="7"/>
      <c r="O456" s="8">
        <v>57.0</v>
      </c>
      <c r="P456" s="6">
        <v>60.0</v>
      </c>
      <c r="Q456" s="9" t="s">
        <v>1034</v>
      </c>
      <c r="R456" s="6">
        <v>112.0</v>
      </c>
      <c r="S456" s="10"/>
      <c r="T456" s="10"/>
      <c r="U456" s="6">
        <v>0.0</v>
      </c>
      <c r="V456" s="6">
        <v>83193.0</v>
      </c>
      <c r="W456" s="6">
        <v>11243.0</v>
      </c>
      <c r="X456" s="6">
        <v>71033.0</v>
      </c>
      <c r="Y456" s="6">
        <v>0.0</v>
      </c>
      <c r="Z456" s="6">
        <v>11243.0</v>
      </c>
      <c r="AA456" s="6">
        <v>71033.0</v>
      </c>
      <c r="AB456" s="6">
        <v>0.0</v>
      </c>
      <c r="AC456" s="6">
        <v>0.0</v>
      </c>
      <c r="AD456" s="6">
        <v>15563.0</v>
      </c>
      <c r="AE456" s="6">
        <v>105484.0</v>
      </c>
      <c r="AF456" s="6">
        <v>0.0</v>
      </c>
      <c r="AG456" s="7"/>
      <c r="AH456" s="6">
        <v>47.0</v>
      </c>
      <c r="AI456" s="6">
        <v>59.0</v>
      </c>
      <c r="AJ456" s="7"/>
      <c r="AK456" s="6">
        <v>0.0</v>
      </c>
      <c r="AL456" s="6">
        <v>5.0</v>
      </c>
      <c r="AM456" s="6">
        <v>47.0</v>
      </c>
      <c r="AN456" s="6">
        <v>0.0</v>
      </c>
      <c r="AO456" s="6">
        <v>0.0</v>
      </c>
      <c r="AP456" s="6">
        <v>12.0</v>
      </c>
      <c r="AQ456" s="6">
        <v>48.0</v>
      </c>
      <c r="AR456" s="6">
        <v>0.0</v>
      </c>
      <c r="AS456" s="6">
        <v>0.0</v>
      </c>
      <c r="AT456" s="6">
        <v>25.0</v>
      </c>
      <c r="AU456" s="6">
        <v>87.0</v>
      </c>
      <c r="AV456" s="6">
        <v>0.0</v>
      </c>
      <c r="AW456" s="7">
        <v>79.0</v>
      </c>
      <c r="AX456" s="7">
        <v>79.0</v>
      </c>
      <c r="AY456" s="7">
        <v>7.0</v>
      </c>
      <c r="AZ456" s="7">
        <v>0.0</v>
      </c>
      <c r="BA456" s="7">
        <v>7.0</v>
      </c>
      <c r="BB456" s="7">
        <v>72.0</v>
      </c>
      <c r="BC456" s="7"/>
    </row>
    <row r="457">
      <c r="A457" s="3" t="s">
        <v>902</v>
      </c>
      <c r="B457" s="4" t="s">
        <v>1035</v>
      </c>
      <c r="C457" s="4" t="s">
        <v>1036</v>
      </c>
      <c r="D457" s="5">
        <v>46040.0</v>
      </c>
      <c r="E457" s="4" t="s">
        <v>1037</v>
      </c>
      <c r="F457" s="5">
        <v>46040.0</v>
      </c>
      <c r="G457" s="4" t="s">
        <v>911</v>
      </c>
      <c r="H457" s="6">
        <v>101494.0</v>
      </c>
      <c r="I457" s="6">
        <v>80612.0</v>
      </c>
      <c r="J457" s="6">
        <v>84.0</v>
      </c>
      <c r="K457" s="7"/>
      <c r="L457" s="7"/>
      <c r="M457" s="7"/>
      <c r="N457" s="7"/>
      <c r="O457" s="8">
        <v>42.0</v>
      </c>
      <c r="P457" s="6">
        <v>45.0</v>
      </c>
      <c r="Q457" s="9" t="s">
        <v>1038</v>
      </c>
      <c r="R457" s="6">
        <v>97.0</v>
      </c>
      <c r="S457" s="10"/>
      <c r="T457" s="10"/>
      <c r="U457" s="6">
        <v>0.0</v>
      </c>
      <c r="V457" s="6">
        <v>80612.0</v>
      </c>
      <c r="W457" s="6">
        <v>13276.0</v>
      </c>
      <c r="X457" s="6">
        <v>67090.0</v>
      </c>
      <c r="Y457" s="6">
        <v>0.0</v>
      </c>
      <c r="Z457" s="6">
        <v>13276.0</v>
      </c>
      <c r="AA457" s="6">
        <v>67090.0</v>
      </c>
      <c r="AB457" s="6">
        <v>0.0</v>
      </c>
      <c r="AC457" s="6">
        <v>0.0</v>
      </c>
      <c r="AD457" s="6">
        <v>16597.0</v>
      </c>
      <c r="AE457" s="6">
        <v>84897.0</v>
      </c>
      <c r="AF457" s="6">
        <v>0.0</v>
      </c>
      <c r="AG457" s="7"/>
      <c r="AH457" s="6">
        <v>37.0</v>
      </c>
      <c r="AI457" s="6">
        <v>43.0</v>
      </c>
      <c r="AJ457" s="7"/>
      <c r="AK457" s="6">
        <v>0.0</v>
      </c>
      <c r="AL457" s="6">
        <v>13.0</v>
      </c>
      <c r="AM457" s="6">
        <v>71.0</v>
      </c>
      <c r="AN457" s="6">
        <v>0.0</v>
      </c>
      <c r="AO457" s="6">
        <v>0.0</v>
      </c>
      <c r="AP457" s="6">
        <v>10.0</v>
      </c>
      <c r="AQ457" s="6">
        <v>35.0</v>
      </c>
      <c r="AR457" s="6">
        <v>0.0</v>
      </c>
      <c r="AS457" s="6">
        <v>0.0</v>
      </c>
      <c r="AT457" s="6">
        <v>29.0</v>
      </c>
      <c r="AU457" s="6">
        <v>68.0</v>
      </c>
      <c r="AV457" s="6">
        <v>0.0</v>
      </c>
      <c r="AW457" s="7">
        <v>22.0</v>
      </c>
      <c r="AX457" s="7">
        <v>22.0</v>
      </c>
      <c r="AY457" s="7">
        <v>3.0</v>
      </c>
      <c r="AZ457" s="7">
        <v>0.0</v>
      </c>
      <c r="BA457" s="7">
        <v>3.0</v>
      </c>
      <c r="BB457" s="7">
        <v>19.0</v>
      </c>
      <c r="BC457" s="7"/>
    </row>
    <row r="458">
      <c r="A458" s="3" t="s">
        <v>902</v>
      </c>
      <c r="B458" s="4" t="s">
        <v>1039</v>
      </c>
      <c r="C458" s="4" t="s">
        <v>1040</v>
      </c>
      <c r="D458" s="5">
        <v>46076.0</v>
      </c>
      <c r="E458" s="4" t="s">
        <v>915</v>
      </c>
      <c r="F458" s="5">
        <v>46077.0</v>
      </c>
      <c r="G458" s="4" t="s">
        <v>916</v>
      </c>
      <c r="H458" s="6">
        <v>108717.0</v>
      </c>
      <c r="I458" s="6">
        <v>78477.0</v>
      </c>
      <c r="J458" s="6">
        <v>141.0</v>
      </c>
      <c r="K458" s="7"/>
      <c r="L458" s="7"/>
      <c r="M458" s="7"/>
      <c r="N458" s="7"/>
      <c r="O458" s="8">
        <v>61.0</v>
      </c>
      <c r="P458" s="6">
        <v>77.0</v>
      </c>
      <c r="Q458" s="9" t="s">
        <v>1041</v>
      </c>
      <c r="R458" s="6">
        <v>215.0</v>
      </c>
      <c r="S458" s="10"/>
      <c r="T458" s="10"/>
      <c r="U458" s="6">
        <v>0.0</v>
      </c>
      <c r="V458" s="6">
        <v>78477.0</v>
      </c>
      <c r="W458" s="6">
        <v>22268.0</v>
      </c>
      <c r="X458" s="6">
        <v>56768.0</v>
      </c>
      <c r="Y458" s="6">
        <v>0.0</v>
      </c>
      <c r="Z458" s="6">
        <v>22268.0</v>
      </c>
      <c r="AA458" s="6">
        <v>56768.0</v>
      </c>
      <c r="AB458" s="6">
        <v>0.0</v>
      </c>
      <c r="AC458" s="6">
        <v>0.0</v>
      </c>
      <c r="AD458" s="6">
        <v>30411.0</v>
      </c>
      <c r="AE458" s="6">
        <v>78306.0</v>
      </c>
      <c r="AF458" s="6">
        <v>0.0</v>
      </c>
      <c r="AG458" s="7"/>
      <c r="AH458" s="6">
        <v>55.0</v>
      </c>
      <c r="AI458" s="6">
        <v>63.0</v>
      </c>
      <c r="AJ458" s="7"/>
      <c r="AK458" s="6">
        <v>0.0</v>
      </c>
      <c r="AL458" s="6">
        <v>41.0</v>
      </c>
      <c r="AM458" s="6">
        <v>100.0</v>
      </c>
      <c r="AN458" s="6">
        <v>0.0</v>
      </c>
      <c r="AO458" s="6">
        <v>0.0</v>
      </c>
      <c r="AP458" s="6">
        <v>21.0</v>
      </c>
      <c r="AQ458" s="6">
        <v>56.0</v>
      </c>
      <c r="AR458" s="6">
        <v>0.0</v>
      </c>
      <c r="AS458" s="6">
        <v>0.0</v>
      </c>
      <c r="AT458" s="6">
        <v>86.0</v>
      </c>
      <c r="AU458" s="6">
        <v>129.0</v>
      </c>
      <c r="AV458" s="6">
        <v>0.0</v>
      </c>
      <c r="AW458" s="7">
        <v>22.0</v>
      </c>
      <c r="AX458" s="7">
        <v>22.0</v>
      </c>
      <c r="AY458" s="7">
        <v>6.0</v>
      </c>
      <c r="AZ458" s="7">
        <v>0.0</v>
      </c>
      <c r="BA458" s="7">
        <v>6.0</v>
      </c>
      <c r="BB458" s="7">
        <v>16.0</v>
      </c>
      <c r="BC458" s="7"/>
    </row>
    <row r="459">
      <c r="A459" s="3" t="s">
        <v>902</v>
      </c>
      <c r="B459" s="4" t="s">
        <v>1042</v>
      </c>
      <c r="C459" s="4" t="s">
        <v>1043</v>
      </c>
      <c r="D459" s="5">
        <v>46078.0</v>
      </c>
      <c r="E459" s="4" t="s">
        <v>968</v>
      </c>
      <c r="F459" s="5">
        <v>46078.0</v>
      </c>
      <c r="G459" s="4" t="s">
        <v>167</v>
      </c>
      <c r="H459" s="6">
        <v>115891.0</v>
      </c>
      <c r="I459" s="6">
        <v>78195.0</v>
      </c>
      <c r="J459" s="6">
        <v>114.0</v>
      </c>
      <c r="K459" s="7">
        <v>74.0</v>
      </c>
      <c r="L459" s="7">
        <v>16.0</v>
      </c>
      <c r="M459" s="7">
        <v>0.0</v>
      </c>
      <c r="N459" s="7">
        <v>0.0</v>
      </c>
      <c r="O459" s="8">
        <v>66.0</v>
      </c>
      <c r="P459" s="6">
        <v>76.0</v>
      </c>
      <c r="Q459" s="9" t="s">
        <v>1044</v>
      </c>
      <c r="R459" s="6">
        <v>95.0</v>
      </c>
      <c r="S459" s="10"/>
      <c r="T459" s="10"/>
      <c r="U459" s="6">
        <v>0.0</v>
      </c>
      <c r="V459" s="6">
        <v>78195.0</v>
      </c>
      <c r="W459" s="6">
        <v>10558.0</v>
      </c>
      <c r="X459" s="6">
        <v>67949.0</v>
      </c>
      <c r="Y459" s="6">
        <v>0.0</v>
      </c>
      <c r="Z459" s="6">
        <v>10558.0</v>
      </c>
      <c r="AA459" s="6">
        <v>67949.0</v>
      </c>
      <c r="AB459" s="6">
        <v>0.0</v>
      </c>
      <c r="AC459" s="6">
        <v>0.0</v>
      </c>
      <c r="AD459" s="6">
        <v>14519.0</v>
      </c>
      <c r="AE459" s="6">
        <v>101372.0</v>
      </c>
      <c r="AF459" s="6">
        <v>0.0</v>
      </c>
      <c r="AG459" s="7"/>
      <c r="AH459" s="6">
        <v>54.0</v>
      </c>
      <c r="AI459" s="6">
        <v>67.0</v>
      </c>
      <c r="AJ459" s="7"/>
      <c r="AK459" s="6">
        <v>0.0</v>
      </c>
      <c r="AL459" s="6">
        <v>22.0</v>
      </c>
      <c r="AM459" s="6">
        <v>92.0</v>
      </c>
      <c r="AN459" s="6">
        <v>0.0</v>
      </c>
      <c r="AO459" s="6">
        <v>0.0</v>
      </c>
      <c r="AP459" s="6">
        <v>9.0</v>
      </c>
      <c r="AQ459" s="6">
        <v>67.0</v>
      </c>
      <c r="AR459" s="6">
        <v>0.0</v>
      </c>
      <c r="AS459" s="6">
        <v>0.0</v>
      </c>
      <c r="AT459" s="6">
        <v>21.0</v>
      </c>
      <c r="AU459" s="6">
        <v>74.0</v>
      </c>
      <c r="AV459" s="6">
        <v>0.0</v>
      </c>
      <c r="AW459" s="7">
        <v>83.0</v>
      </c>
      <c r="AX459" s="7">
        <v>83.0</v>
      </c>
      <c r="AY459" s="7">
        <v>7.0</v>
      </c>
      <c r="AZ459" s="7">
        <v>0.0</v>
      </c>
      <c r="BA459" s="7">
        <v>7.0</v>
      </c>
      <c r="BB459" s="7">
        <v>76.0</v>
      </c>
      <c r="BC459" s="7"/>
    </row>
    <row r="460">
      <c r="A460" s="3" t="s">
        <v>902</v>
      </c>
      <c r="B460" s="4" t="s">
        <v>1045</v>
      </c>
      <c r="C460" s="4" t="s">
        <v>1046</v>
      </c>
      <c r="D460" s="5">
        <v>46073.0</v>
      </c>
      <c r="E460" s="4" t="s">
        <v>910</v>
      </c>
      <c r="F460" s="5">
        <v>46073.0</v>
      </c>
      <c r="G460" s="4" t="s">
        <v>911</v>
      </c>
      <c r="H460" s="6">
        <v>110828.0</v>
      </c>
      <c r="I460" s="6">
        <v>78085.0</v>
      </c>
      <c r="J460" s="6">
        <v>41.0</v>
      </c>
      <c r="K460" s="7">
        <v>16.0</v>
      </c>
      <c r="L460" s="7">
        <v>15.0</v>
      </c>
      <c r="M460" s="7">
        <v>0.0</v>
      </c>
      <c r="N460" s="7">
        <v>0.0</v>
      </c>
      <c r="O460" s="8">
        <v>53.0</v>
      </c>
      <c r="P460" s="6">
        <v>63.0</v>
      </c>
      <c r="Q460" s="9" t="s">
        <v>1047</v>
      </c>
      <c r="R460" s="6">
        <v>153.0</v>
      </c>
      <c r="S460" s="10"/>
      <c r="T460" s="10"/>
      <c r="U460" s="6">
        <v>0.0</v>
      </c>
      <c r="V460" s="6">
        <v>78085.0</v>
      </c>
      <c r="W460" s="6">
        <v>14720.0</v>
      </c>
      <c r="X460" s="6">
        <v>63841.0</v>
      </c>
      <c r="Y460" s="6">
        <v>0.0</v>
      </c>
      <c r="Z460" s="6">
        <v>14720.0</v>
      </c>
      <c r="AA460" s="6">
        <v>63841.0</v>
      </c>
      <c r="AB460" s="6">
        <v>0.0</v>
      </c>
      <c r="AC460" s="6">
        <v>0.0</v>
      </c>
      <c r="AD460" s="6">
        <v>19277.0</v>
      </c>
      <c r="AE460" s="6">
        <v>91551.0</v>
      </c>
      <c r="AF460" s="6">
        <v>0.0</v>
      </c>
      <c r="AG460" s="7"/>
      <c r="AH460" s="6">
        <v>43.0</v>
      </c>
      <c r="AI460" s="6">
        <v>55.0</v>
      </c>
      <c r="AJ460" s="7"/>
      <c r="AK460" s="6">
        <v>0.0</v>
      </c>
      <c r="AL460" s="6">
        <v>9.0</v>
      </c>
      <c r="AM460" s="6">
        <v>32.0</v>
      </c>
      <c r="AN460" s="6">
        <v>0.0</v>
      </c>
      <c r="AO460" s="6">
        <v>0.0</v>
      </c>
      <c r="AP460" s="6">
        <v>10.0</v>
      </c>
      <c r="AQ460" s="6">
        <v>53.0</v>
      </c>
      <c r="AR460" s="6">
        <v>0.0</v>
      </c>
      <c r="AS460" s="6">
        <v>0.0</v>
      </c>
      <c r="AT460" s="6">
        <v>52.0</v>
      </c>
      <c r="AU460" s="6">
        <v>101.0</v>
      </c>
      <c r="AV460" s="6">
        <v>0.0</v>
      </c>
      <c r="AW460" s="7">
        <v>8888.0</v>
      </c>
      <c r="AX460" s="7">
        <v>8888.0</v>
      </c>
      <c r="AY460" s="7">
        <v>975.0</v>
      </c>
      <c r="AZ460" s="7">
        <v>0.0</v>
      </c>
      <c r="BA460" s="7">
        <v>975.0</v>
      </c>
      <c r="BB460" s="7">
        <v>7853.0</v>
      </c>
      <c r="BC460" s="7"/>
    </row>
    <row r="461">
      <c r="A461" s="3" t="s">
        <v>902</v>
      </c>
      <c r="B461" s="4" t="s">
        <v>1048</v>
      </c>
      <c r="C461" s="4" t="s">
        <v>1049</v>
      </c>
      <c r="D461" s="5">
        <v>46078.0</v>
      </c>
      <c r="E461" s="4" t="s">
        <v>1019</v>
      </c>
      <c r="F461" s="5">
        <v>46078.0</v>
      </c>
      <c r="G461" s="4" t="s">
        <v>167</v>
      </c>
      <c r="H461" s="6">
        <v>118711.0</v>
      </c>
      <c r="I461" s="6">
        <v>77677.0</v>
      </c>
      <c r="J461" s="6">
        <v>37.0</v>
      </c>
      <c r="K461" s="7">
        <v>14.0</v>
      </c>
      <c r="L461" s="7">
        <v>7.0</v>
      </c>
      <c r="M461" s="7">
        <v>0.0</v>
      </c>
      <c r="N461" s="7">
        <v>0.0</v>
      </c>
      <c r="O461" s="8">
        <v>58.0</v>
      </c>
      <c r="P461" s="6">
        <v>78.0</v>
      </c>
      <c r="Q461" s="9" t="s">
        <v>1050</v>
      </c>
      <c r="R461" s="6">
        <v>83.0</v>
      </c>
      <c r="S461" s="10"/>
      <c r="T461" s="10"/>
      <c r="U461" s="6">
        <v>0.0</v>
      </c>
      <c r="V461" s="6">
        <v>77677.0</v>
      </c>
      <c r="W461" s="6">
        <v>14309.0</v>
      </c>
      <c r="X461" s="6">
        <v>63679.0</v>
      </c>
      <c r="Y461" s="6">
        <v>0.0</v>
      </c>
      <c r="Z461" s="6">
        <v>14309.0</v>
      </c>
      <c r="AA461" s="6">
        <v>63679.0</v>
      </c>
      <c r="AB461" s="6">
        <v>0.0</v>
      </c>
      <c r="AC461" s="6">
        <v>0.0</v>
      </c>
      <c r="AD461" s="6">
        <v>21038.0</v>
      </c>
      <c r="AE461" s="6">
        <v>97673.0</v>
      </c>
      <c r="AF461" s="6">
        <v>0.0</v>
      </c>
      <c r="AG461" s="7"/>
      <c r="AH461" s="6">
        <v>50.0</v>
      </c>
      <c r="AI461" s="6">
        <v>60.0</v>
      </c>
      <c r="AJ461" s="7"/>
      <c r="AK461" s="6">
        <v>0.0</v>
      </c>
      <c r="AL461" s="6">
        <v>8.0</v>
      </c>
      <c r="AM461" s="6">
        <v>29.0</v>
      </c>
      <c r="AN461" s="6">
        <v>0.0</v>
      </c>
      <c r="AO461" s="6">
        <v>0.0</v>
      </c>
      <c r="AP461" s="6">
        <v>9.0</v>
      </c>
      <c r="AQ461" s="6">
        <v>69.0</v>
      </c>
      <c r="AR461" s="6">
        <v>0.0</v>
      </c>
      <c r="AS461" s="6">
        <v>0.0</v>
      </c>
      <c r="AT461" s="6">
        <v>15.0</v>
      </c>
      <c r="AU461" s="6">
        <v>68.0</v>
      </c>
      <c r="AV461" s="6">
        <v>0.0</v>
      </c>
      <c r="AW461" s="7">
        <v>37.0</v>
      </c>
      <c r="AX461" s="7">
        <v>37.0</v>
      </c>
      <c r="AY461" s="7">
        <v>7.0</v>
      </c>
      <c r="AZ461" s="7">
        <v>0.0</v>
      </c>
      <c r="BA461" s="7">
        <v>7.0</v>
      </c>
      <c r="BB461" s="7">
        <v>30.0</v>
      </c>
      <c r="BC461" s="7"/>
    </row>
    <row r="462">
      <c r="A462" s="3" t="s">
        <v>902</v>
      </c>
      <c r="B462" s="4" t="s">
        <v>1051</v>
      </c>
      <c r="C462" s="4" t="s">
        <v>1052</v>
      </c>
      <c r="D462" s="5">
        <v>46048.0</v>
      </c>
      <c r="E462" s="4" t="s">
        <v>915</v>
      </c>
      <c r="F462" s="5">
        <v>46049.0</v>
      </c>
      <c r="G462" s="4" t="s">
        <v>916</v>
      </c>
      <c r="H462" s="6">
        <v>107280.0</v>
      </c>
      <c r="I462" s="6">
        <v>77354.0</v>
      </c>
      <c r="J462" s="6">
        <v>126.0</v>
      </c>
      <c r="K462" s="7">
        <v>71.0</v>
      </c>
      <c r="L462" s="7">
        <v>14.0</v>
      </c>
      <c r="M462" s="7">
        <v>0.0</v>
      </c>
      <c r="N462" s="7">
        <v>0.0</v>
      </c>
      <c r="O462" s="8">
        <v>41.0</v>
      </c>
      <c r="P462" s="6">
        <v>124.0</v>
      </c>
      <c r="Q462" s="9" t="s">
        <v>1053</v>
      </c>
      <c r="R462" s="6">
        <v>256.0</v>
      </c>
      <c r="S462" s="10"/>
      <c r="T462" s="10"/>
      <c r="U462" s="6">
        <v>0.0</v>
      </c>
      <c r="V462" s="6">
        <v>77354.0</v>
      </c>
      <c r="W462" s="6">
        <v>17708.0</v>
      </c>
      <c r="X462" s="6">
        <v>59362.0</v>
      </c>
      <c r="Y462" s="6">
        <v>0.0</v>
      </c>
      <c r="Z462" s="6">
        <v>17708.0</v>
      </c>
      <c r="AA462" s="6">
        <v>59362.0</v>
      </c>
      <c r="AB462" s="6">
        <v>0.0</v>
      </c>
      <c r="AC462" s="6">
        <v>0.0</v>
      </c>
      <c r="AD462" s="6">
        <v>23847.0</v>
      </c>
      <c r="AE462" s="6">
        <v>83433.0</v>
      </c>
      <c r="AF462" s="6">
        <v>0.0</v>
      </c>
      <c r="AG462" s="7"/>
      <c r="AH462" s="6">
        <v>40.0</v>
      </c>
      <c r="AI462" s="6">
        <v>42.0</v>
      </c>
      <c r="AJ462" s="7"/>
      <c r="AK462" s="6">
        <v>0.0</v>
      </c>
      <c r="AL462" s="6">
        <v>44.0</v>
      </c>
      <c r="AM462" s="6">
        <v>82.0</v>
      </c>
      <c r="AN462" s="6">
        <v>0.0</v>
      </c>
      <c r="AO462" s="6">
        <v>0.0</v>
      </c>
      <c r="AP462" s="6">
        <v>20.0</v>
      </c>
      <c r="AQ462" s="6">
        <v>104.0</v>
      </c>
      <c r="AR462" s="6">
        <v>0.0</v>
      </c>
      <c r="AS462" s="6">
        <v>0.0</v>
      </c>
      <c r="AT462" s="6">
        <v>71.0</v>
      </c>
      <c r="AU462" s="6">
        <v>185.0</v>
      </c>
      <c r="AV462" s="6">
        <v>0.0</v>
      </c>
      <c r="AW462" s="7">
        <v>13.0</v>
      </c>
      <c r="AX462" s="7">
        <v>13.0</v>
      </c>
      <c r="AY462" s="7">
        <v>3.0</v>
      </c>
      <c r="AZ462" s="7">
        <v>0.0</v>
      </c>
      <c r="BA462" s="7">
        <v>3.0</v>
      </c>
      <c r="BB462" s="7">
        <v>10.0</v>
      </c>
      <c r="BC462" s="7"/>
    </row>
    <row r="463">
      <c r="A463" s="3" t="s">
        <v>902</v>
      </c>
      <c r="B463" s="4" t="s">
        <v>1054</v>
      </c>
      <c r="C463" s="4" t="s">
        <v>1055</v>
      </c>
      <c r="D463" s="5">
        <v>46070.0</v>
      </c>
      <c r="E463" s="4" t="s">
        <v>1019</v>
      </c>
      <c r="F463" s="5">
        <v>46070.0</v>
      </c>
      <c r="G463" s="4" t="s">
        <v>167</v>
      </c>
      <c r="H463" s="6">
        <v>105554.0</v>
      </c>
      <c r="I463" s="6">
        <v>76930.0</v>
      </c>
      <c r="J463" s="6">
        <v>69.0</v>
      </c>
      <c r="K463" s="7">
        <v>29.0</v>
      </c>
      <c r="L463" s="7">
        <v>11.0</v>
      </c>
      <c r="M463" s="7">
        <v>0.0</v>
      </c>
      <c r="N463" s="7">
        <v>0.0</v>
      </c>
      <c r="O463" s="8">
        <v>53.0</v>
      </c>
      <c r="P463" s="6">
        <v>73.0</v>
      </c>
      <c r="Q463" s="9" t="s">
        <v>1056</v>
      </c>
      <c r="R463" s="6">
        <v>131.0</v>
      </c>
      <c r="S463" s="10"/>
      <c r="T463" s="10"/>
      <c r="U463" s="6">
        <v>0.0</v>
      </c>
      <c r="V463" s="6">
        <v>76930.0</v>
      </c>
      <c r="W463" s="6">
        <v>11389.0</v>
      </c>
      <c r="X463" s="6">
        <v>66677.0</v>
      </c>
      <c r="Y463" s="6">
        <v>0.0</v>
      </c>
      <c r="Z463" s="6">
        <v>11389.0</v>
      </c>
      <c r="AA463" s="6">
        <v>66677.0</v>
      </c>
      <c r="AB463" s="6">
        <v>0.0</v>
      </c>
      <c r="AC463" s="6">
        <v>0.0</v>
      </c>
      <c r="AD463" s="6">
        <v>14926.0</v>
      </c>
      <c r="AE463" s="6">
        <v>90628.0</v>
      </c>
      <c r="AF463" s="6">
        <v>0.0</v>
      </c>
      <c r="AG463" s="7"/>
      <c r="AH463" s="6">
        <v>45.0</v>
      </c>
      <c r="AI463" s="6">
        <v>53.0</v>
      </c>
      <c r="AJ463" s="7"/>
      <c r="AK463" s="6">
        <v>0.0</v>
      </c>
      <c r="AL463" s="6">
        <v>11.0</v>
      </c>
      <c r="AM463" s="6">
        <v>58.0</v>
      </c>
      <c r="AN463" s="6">
        <v>0.0</v>
      </c>
      <c r="AO463" s="6">
        <v>0.0</v>
      </c>
      <c r="AP463" s="6">
        <v>11.0</v>
      </c>
      <c r="AQ463" s="6">
        <v>62.0</v>
      </c>
      <c r="AR463" s="6">
        <v>0.0</v>
      </c>
      <c r="AS463" s="6">
        <v>0.0</v>
      </c>
      <c r="AT463" s="6">
        <v>30.0</v>
      </c>
      <c r="AU463" s="6">
        <v>101.0</v>
      </c>
      <c r="AV463" s="6">
        <v>0.0</v>
      </c>
      <c r="AW463" s="7">
        <v>6073.0</v>
      </c>
      <c r="AX463" s="7">
        <v>6073.0</v>
      </c>
      <c r="AY463" s="7">
        <v>923.0</v>
      </c>
      <c r="AZ463" s="7">
        <v>0.0</v>
      </c>
      <c r="BA463" s="7">
        <v>923.0</v>
      </c>
      <c r="BB463" s="7">
        <v>5148.0</v>
      </c>
      <c r="BC463" s="7"/>
    </row>
    <row r="464">
      <c r="A464" s="3" t="s">
        <v>902</v>
      </c>
      <c r="B464" s="4" t="s">
        <v>1057</v>
      </c>
      <c r="C464" s="4" t="s">
        <v>1058</v>
      </c>
      <c r="D464" s="5">
        <v>46027.0</v>
      </c>
      <c r="E464" s="4" t="s">
        <v>1059</v>
      </c>
      <c r="F464" s="5">
        <v>46027.0</v>
      </c>
      <c r="G464" s="4" t="s">
        <v>1060</v>
      </c>
      <c r="H464" s="6">
        <v>126416.0</v>
      </c>
      <c r="I464" s="6">
        <v>76897.0</v>
      </c>
      <c r="J464" s="6">
        <v>75.0</v>
      </c>
      <c r="K464" s="7"/>
      <c r="L464" s="7"/>
      <c r="M464" s="7"/>
      <c r="N464" s="7"/>
      <c r="O464" s="8">
        <v>67.0</v>
      </c>
      <c r="P464" s="6">
        <v>73.0</v>
      </c>
      <c r="Q464" s="9" t="s">
        <v>1061</v>
      </c>
      <c r="R464" s="6">
        <v>159.0</v>
      </c>
      <c r="S464" s="10"/>
      <c r="T464" s="10"/>
      <c r="U464" s="6">
        <v>0.0</v>
      </c>
      <c r="V464" s="6">
        <v>76897.0</v>
      </c>
      <c r="W464" s="6">
        <v>12508.0</v>
      </c>
      <c r="X464" s="6">
        <v>64953.0</v>
      </c>
      <c r="Y464" s="6">
        <v>0.0</v>
      </c>
      <c r="Z464" s="6">
        <v>12508.0</v>
      </c>
      <c r="AA464" s="6">
        <v>64953.0</v>
      </c>
      <c r="AB464" s="6">
        <v>0.0</v>
      </c>
      <c r="AC464" s="6">
        <v>0.0</v>
      </c>
      <c r="AD464" s="6">
        <v>19357.0</v>
      </c>
      <c r="AE464" s="6">
        <v>107059.0</v>
      </c>
      <c r="AF464" s="6">
        <v>0.0</v>
      </c>
      <c r="AG464" s="7"/>
      <c r="AH464" s="6">
        <v>59.0</v>
      </c>
      <c r="AI464" s="6">
        <v>68.0</v>
      </c>
      <c r="AJ464" s="7"/>
      <c r="AK464" s="6">
        <v>0.0</v>
      </c>
      <c r="AL464" s="6">
        <v>8.0</v>
      </c>
      <c r="AM464" s="6">
        <v>67.0</v>
      </c>
      <c r="AN464" s="6">
        <v>0.0</v>
      </c>
      <c r="AO464" s="6">
        <v>0.0</v>
      </c>
      <c r="AP464" s="6">
        <v>13.0</v>
      </c>
      <c r="AQ464" s="6">
        <v>60.0</v>
      </c>
      <c r="AR464" s="6">
        <v>0.0</v>
      </c>
      <c r="AS464" s="6">
        <v>0.0</v>
      </c>
      <c r="AT464" s="6">
        <v>33.0</v>
      </c>
      <c r="AU464" s="6">
        <v>126.0</v>
      </c>
      <c r="AV464" s="6">
        <v>0.0</v>
      </c>
      <c r="AW464" s="7">
        <v>91.0</v>
      </c>
      <c r="AX464" s="7">
        <v>91.0</v>
      </c>
      <c r="AY464" s="7">
        <v>11.0</v>
      </c>
      <c r="AZ464" s="7">
        <v>0.0</v>
      </c>
      <c r="BA464" s="7">
        <v>11.0</v>
      </c>
      <c r="BB464" s="7">
        <v>80.0</v>
      </c>
      <c r="BC464" s="7"/>
    </row>
    <row r="465">
      <c r="A465" s="3" t="s">
        <v>902</v>
      </c>
      <c r="B465" s="4" t="s">
        <v>1062</v>
      </c>
      <c r="C465" s="4" t="s">
        <v>1063</v>
      </c>
      <c r="D465" s="5">
        <v>46043.0</v>
      </c>
      <c r="E465" s="4" t="s">
        <v>910</v>
      </c>
      <c r="F465" s="5">
        <v>46043.0</v>
      </c>
      <c r="G465" s="4" t="s">
        <v>911</v>
      </c>
      <c r="H465" s="6">
        <v>106402.0</v>
      </c>
      <c r="I465" s="6">
        <v>75145.0</v>
      </c>
      <c r="J465" s="6">
        <v>133.0</v>
      </c>
      <c r="K465" s="7"/>
      <c r="L465" s="7"/>
      <c r="M465" s="7"/>
      <c r="N465" s="7"/>
      <c r="O465" s="8">
        <v>51.0</v>
      </c>
      <c r="P465" s="6">
        <v>97.0</v>
      </c>
      <c r="Q465" s="9" t="s">
        <v>1064</v>
      </c>
      <c r="R465" s="6">
        <v>181.0</v>
      </c>
      <c r="S465" s="10"/>
      <c r="T465" s="10"/>
      <c r="U465" s="6">
        <v>0.0</v>
      </c>
      <c r="V465" s="6">
        <v>75145.0</v>
      </c>
      <c r="W465" s="6">
        <v>9571.0</v>
      </c>
      <c r="X465" s="6">
        <v>65640.0</v>
      </c>
      <c r="Y465" s="6">
        <v>0.0</v>
      </c>
      <c r="Z465" s="6">
        <v>9571.0</v>
      </c>
      <c r="AA465" s="6">
        <v>65640.0</v>
      </c>
      <c r="AB465" s="6">
        <v>0.0</v>
      </c>
      <c r="AC465" s="6">
        <v>0.0</v>
      </c>
      <c r="AD465" s="6">
        <v>12799.0</v>
      </c>
      <c r="AE465" s="6">
        <v>93603.0</v>
      </c>
      <c r="AF465" s="6">
        <v>0.0</v>
      </c>
      <c r="AG465" s="7"/>
      <c r="AH465" s="6">
        <v>46.0</v>
      </c>
      <c r="AI465" s="6">
        <v>52.0</v>
      </c>
      <c r="AJ465" s="7"/>
      <c r="AK465" s="6">
        <v>0.0</v>
      </c>
      <c r="AL465" s="6">
        <v>17.0</v>
      </c>
      <c r="AM465" s="6">
        <v>116.0</v>
      </c>
      <c r="AN465" s="6">
        <v>0.0</v>
      </c>
      <c r="AO465" s="6">
        <v>0.0</v>
      </c>
      <c r="AP465" s="6">
        <v>17.0</v>
      </c>
      <c r="AQ465" s="6">
        <v>80.0</v>
      </c>
      <c r="AR465" s="6">
        <v>0.0</v>
      </c>
      <c r="AS465" s="6">
        <v>0.0</v>
      </c>
      <c r="AT465" s="6">
        <v>49.0</v>
      </c>
      <c r="AU465" s="6">
        <v>132.0</v>
      </c>
      <c r="AV465" s="6">
        <v>0.0</v>
      </c>
      <c r="AW465" s="7">
        <v>28.0</v>
      </c>
      <c r="AX465" s="7">
        <v>28.0</v>
      </c>
      <c r="AY465" s="7">
        <v>2.0</v>
      </c>
      <c r="AZ465" s="7">
        <v>0.0</v>
      </c>
      <c r="BA465" s="7">
        <v>2.0</v>
      </c>
      <c r="BB465" s="7">
        <v>26.0</v>
      </c>
      <c r="BC465" s="7"/>
    </row>
    <row r="466">
      <c r="A466" s="3" t="s">
        <v>902</v>
      </c>
      <c r="B466" s="4" t="s">
        <v>1065</v>
      </c>
      <c r="C466" s="4" t="s">
        <v>1066</v>
      </c>
      <c r="D466" s="5">
        <v>46058.0</v>
      </c>
      <c r="E466" s="4" t="s">
        <v>1067</v>
      </c>
      <c r="F466" s="5">
        <v>46058.0</v>
      </c>
      <c r="G466" s="4" t="s">
        <v>167</v>
      </c>
      <c r="H466" s="6">
        <v>116242.0</v>
      </c>
      <c r="I466" s="6">
        <v>72468.0</v>
      </c>
      <c r="J466" s="6">
        <v>92.0</v>
      </c>
      <c r="K466" s="7">
        <v>57.0</v>
      </c>
      <c r="L466" s="7">
        <v>13.0</v>
      </c>
      <c r="M466" s="7">
        <v>0.0</v>
      </c>
      <c r="N466" s="7">
        <v>0.0</v>
      </c>
      <c r="O466" s="8">
        <v>63.0</v>
      </c>
      <c r="P466" s="6">
        <v>70.0</v>
      </c>
      <c r="Q466" s="9" t="s">
        <v>1068</v>
      </c>
      <c r="R466" s="6">
        <v>140.0</v>
      </c>
      <c r="S466" s="10"/>
      <c r="T466" s="10"/>
      <c r="U466" s="6">
        <v>0.0</v>
      </c>
      <c r="V466" s="6">
        <v>72468.0</v>
      </c>
      <c r="W466" s="6">
        <v>9693.0</v>
      </c>
      <c r="X466" s="6">
        <v>62936.0</v>
      </c>
      <c r="Y466" s="6">
        <v>0.0</v>
      </c>
      <c r="Z466" s="6">
        <v>9693.0</v>
      </c>
      <c r="AA466" s="6">
        <v>62936.0</v>
      </c>
      <c r="AB466" s="6">
        <v>0.0</v>
      </c>
      <c r="AC466" s="6">
        <v>0.0</v>
      </c>
      <c r="AD466" s="6">
        <v>14613.0</v>
      </c>
      <c r="AE466" s="6">
        <v>101629.0</v>
      </c>
      <c r="AF466" s="6">
        <v>0.0</v>
      </c>
      <c r="AG466" s="7"/>
      <c r="AH466" s="6">
        <v>53.0</v>
      </c>
      <c r="AI466" s="6">
        <v>65.0</v>
      </c>
      <c r="AJ466" s="7"/>
      <c r="AK466" s="6">
        <v>0.0</v>
      </c>
      <c r="AL466" s="6">
        <v>15.0</v>
      </c>
      <c r="AM466" s="6">
        <v>77.0</v>
      </c>
      <c r="AN466" s="6">
        <v>0.0</v>
      </c>
      <c r="AO466" s="6">
        <v>0.0</v>
      </c>
      <c r="AP466" s="6">
        <v>13.0</v>
      </c>
      <c r="AQ466" s="6">
        <v>57.0</v>
      </c>
      <c r="AR466" s="6">
        <v>0.0</v>
      </c>
      <c r="AS466" s="6">
        <v>0.0</v>
      </c>
      <c r="AT466" s="6">
        <v>27.0</v>
      </c>
      <c r="AU466" s="6">
        <v>113.0</v>
      </c>
      <c r="AV466" s="6">
        <v>0.0</v>
      </c>
      <c r="AW466" s="7">
        <v>10003.0</v>
      </c>
      <c r="AX466" s="7">
        <v>10003.0</v>
      </c>
      <c r="AY466" s="7">
        <v>1220.0</v>
      </c>
      <c r="AZ466" s="7">
        <v>0.0</v>
      </c>
      <c r="BA466" s="7">
        <v>1220.0</v>
      </c>
      <c r="BB466" s="7">
        <v>8780.0</v>
      </c>
      <c r="BC466" s="7"/>
    </row>
    <row r="467">
      <c r="A467" s="3" t="s">
        <v>902</v>
      </c>
      <c r="B467" s="4" t="s">
        <v>1069</v>
      </c>
      <c r="C467" s="4" t="s">
        <v>1070</v>
      </c>
      <c r="D467" s="5">
        <v>46050.0</v>
      </c>
      <c r="E467" s="4" t="s">
        <v>920</v>
      </c>
      <c r="F467" s="5">
        <v>46050.0</v>
      </c>
      <c r="G467" s="4" t="s">
        <v>921</v>
      </c>
      <c r="H467" s="6">
        <v>105890.0</v>
      </c>
      <c r="I467" s="6">
        <v>72287.0</v>
      </c>
      <c r="J467" s="6">
        <v>62.0</v>
      </c>
      <c r="K467" s="7"/>
      <c r="L467" s="7"/>
      <c r="M467" s="7"/>
      <c r="N467" s="7"/>
      <c r="O467" s="8">
        <v>32.0</v>
      </c>
      <c r="P467" s="6">
        <v>168.0</v>
      </c>
      <c r="Q467" s="9" t="s">
        <v>1071</v>
      </c>
      <c r="R467" s="6">
        <v>228.0</v>
      </c>
      <c r="S467" s="10"/>
      <c r="T467" s="10"/>
      <c r="U467" s="6">
        <v>0.0</v>
      </c>
      <c r="V467" s="6">
        <v>72287.0</v>
      </c>
      <c r="W467" s="6">
        <v>12387.0</v>
      </c>
      <c r="X467" s="6">
        <v>59868.0</v>
      </c>
      <c r="Y467" s="6">
        <v>0.0</v>
      </c>
      <c r="Z467" s="6">
        <v>12387.0</v>
      </c>
      <c r="AA467" s="6">
        <v>59868.0</v>
      </c>
      <c r="AB467" s="6">
        <v>0.0</v>
      </c>
      <c r="AC467" s="6">
        <v>0.0</v>
      </c>
      <c r="AD467" s="6">
        <v>18048.0</v>
      </c>
      <c r="AE467" s="6">
        <v>87842.0</v>
      </c>
      <c r="AF467" s="6">
        <v>0.0</v>
      </c>
      <c r="AG467" s="7"/>
      <c r="AH467" s="6">
        <v>30.0</v>
      </c>
      <c r="AI467" s="6">
        <v>33.0</v>
      </c>
      <c r="AJ467" s="7"/>
      <c r="AK467" s="6">
        <v>0.0</v>
      </c>
      <c r="AL467" s="6">
        <v>19.0</v>
      </c>
      <c r="AM467" s="6">
        <v>43.0</v>
      </c>
      <c r="AN467" s="6">
        <v>0.0</v>
      </c>
      <c r="AO467" s="6">
        <v>0.0</v>
      </c>
      <c r="AP467" s="6">
        <v>30.0</v>
      </c>
      <c r="AQ467" s="6">
        <v>138.0</v>
      </c>
      <c r="AR467" s="6">
        <v>0.0</v>
      </c>
      <c r="AS467" s="6">
        <v>0.0</v>
      </c>
      <c r="AT467" s="6">
        <v>73.0</v>
      </c>
      <c r="AU467" s="6">
        <v>155.0</v>
      </c>
      <c r="AV467" s="6">
        <v>0.0</v>
      </c>
      <c r="AW467" s="7">
        <v>15.0</v>
      </c>
      <c r="AX467" s="7">
        <v>15.0</v>
      </c>
      <c r="AY467" s="7">
        <v>0.0</v>
      </c>
      <c r="AZ467" s="7">
        <v>0.0</v>
      </c>
      <c r="BA467" s="7">
        <v>0.0</v>
      </c>
      <c r="BB467" s="7">
        <v>15.0</v>
      </c>
      <c r="BC467" s="7"/>
    </row>
    <row r="468">
      <c r="A468" s="3" t="s">
        <v>902</v>
      </c>
      <c r="B468" s="4" t="s">
        <v>1072</v>
      </c>
      <c r="C468" s="4" t="s">
        <v>1073</v>
      </c>
      <c r="D468" s="5">
        <v>46036.0</v>
      </c>
      <c r="E468" s="4" t="s">
        <v>968</v>
      </c>
      <c r="F468" s="5">
        <v>46036.0</v>
      </c>
      <c r="G468" s="4" t="s">
        <v>1074</v>
      </c>
      <c r="H468" s="6">
        <v>105882.0</v>
      </c>
      <c r="I468" s="6">
        <v>72273.0</v>
      </c>
      <c r="J468" s="6">
        <v>49.0</v>
      </c>
      <c r="K468" s="7">
        <v>21.0</v>
      </c>
      <c r="L468" s="7">
        <v>6.0</v>
      </c>
      <c r="M468" s="7">
        <v>0.0</v>
      </c>
      <c r="N468" s="7">
        <v>0.0</v>
      </c>
      <c r="O468" s="8">
        <v>52.0</v>
      </c>
      <c r="P468" s="6">
        <v>59.0</v>
      </c>
      <c r="Q468" s="9" t="s">
        <v>1075</v>
      </c>
      <c r="R468" s="6">
        <v>102.0</v>
      </c>
      <c r="S468" s="10"/>
      <c r="T468" s="10"/>
      <c r="U468" s="6">
        <v>0.0</v>
      </c>
      <c r="V468" s="6">
        <v>72273.0</v>
      </c>
      <c r="W468" s="6">
        <v>13490.0</v>
      </c>
      <c r="X468" s="6">
        <v>58276.0</v>
      </c>
      <c r="Y468" s="6">
        <v>0.0</v>
      </c>
      <c r="Z468" s="6">
        <v>13490.0</v>
      </c>
      <c r="AA468" s="6">
        <v>58276.0</v>
      </c>
      <c r="AB468" s="6">
        <v>0.0</v>
      </c>
      <c r="AC468" s="6">
        <v>0.0</v>
      </c>
      <c r="AD468" s="6">
        <v>19760.0</v>
      </c>
      <c r="AE468" s="6">
        <v>86122.0</v>
      </c>
      <c r="AF468" s="6">
        <v>0.0</v>
      </c>
      <c r="AG468" s="7"/>
      <c r="AH468" s="6">
        <v>49.0</v>
      </c>
      <c r="AI468" s="6">
        <v>53.0</v>
      </c>
      <c r="AJ468" s="7"/>
      <c r="AK468" s="6">
        <v>0.0</v>
      </c>
      <c r="AL468" s="6">
        <v>15.0</v>
      </c>
      <c r="AM468" s="6">
        <v>34.0</v>
      </c>
      <c r="AN468" s="6">
        <v>0.0</v>
      </c>
      <c r="AO468" s="6">
        <v>0.0</v>
      </c>
      <c r="AP468" s="6">
        <v>11.0</v>
      </c>
      <c r="AQ468" s="6">
        <v>48.0</v>
      </c>
      <c r="AR468" s="6">
        <v>0.0</v>
      </c>
      <c r="AS468" s="6">
        <v>0.0</v>
      </c>
      <c r="AT468" s="6">
        <v>26.0</v>
      </c>
      <c r="AU468" s="6">
        <v>76.0</v>
      </c>
      <c r="AV468" s="6">
        <v>0.0</v>
      </c>
      <c r="AW468" s="7">
        <v>45.0</v>
      </c>
      <c r="AX468" s="7">
        <v>45.0</v>
      </c>
      <c r="AY468" s="7">
        <v>6.0</v>
      </c>
      <c r="AZ468" s="7">
        <v>0.0</v>
      </c>
      <c r="BA468" s="7">
        <v>6.0</v>
      </c>
      <c r="BB468" s="7">
        <v>39.0</v>
      </c>
      <c r="BC468" s="7"/>
    </row>
    <row r="469">
      <c r="A469" s="3" t="s">
        <v>902</v>
      </c>
      <c r="B469" s="4" t="s">
        <v>1076</v>
      </c>
      <c r="C469" s="4" t="s">
        <v>1077</v>
      </c>
      <c r="D469" s="5">
        <v>46036.0</v>
      </c>
      <c r="E469" s="4" t="s">
        <v>920</v>
      </c>
      <c r="F469" s="5">
        <v>46037.0</v>
      </c>
      <c r="G469" s="4" t="s">
        <v>1078</v>
      </c>
      <c r="H469" s="6">
        <v>107110.0</v>
      </c>
      <c r="I469" s="6">
        <v>71703.0</v>
      </c>
      <c r="J469" s="6">
        <v>197.0</v>
      </c>
      <c r="K469" s="7"/>
      <c r="L469" s="7"/>
      <c r="M469" s="7"/>
      <c r="N469" s="7"/>
      <c r="O469" s="8">
        <v>143.0</v>
      </c>
      <c r="P469" s="6">
        <v>296.0</v>
      </c>
      <c r="Q469" s="9" t="s">
        <v>1079</v>
      </c>
      <c r="R469" s="6">
        <v>523.0</v>
      </c>
      <c r="S469" s="10"/>
      <c r="T469" s="10"/>
      <c r="U469" s="6">
        <v>71703.0</v>
      </c>
      <c r="V469" s="6">
        <v>2.0</v>
      </c>
      <c r="W469" s="6">
        <v>71315.0</v>
      </c>
      <c r="X469" s="6">
        <v>246.0</v>
      </c>
      <c r="Y469" s="6">
        <v>71315.0</v>
      </c>
      <c r="Z469" s="6">
        <v>1.0</v>
      </c>
      <c r="AA469" s="6">
        <v>1.0</v>
      </c>
      <c r="AB469" s="6">
        <v>245.0</v>
      </c>
      <c r="AC469" s="6">
        <v>106848.0</v>
      </c>
      <c r="AD469" s="6">
        <v>1.0</v>
      </c>
      <c r="AE469" s="6">
        <v>2.0</v>
      </c>
      <c r="AF469" s="6">
        <v>259.0</v>
      </c>
      <c r="AG469" s="7">
        <v>144.0</v>
      </c>
      <c r="AH469" s="6">
        <v>129.0</v>
      </c>
      <c r="AI469" s="6">
        <v>96.0</v>
      </c>
      <c r="AJ469" s="7">
        <v>4.0</v>
      </c>
      <c r="AK469" s="6">
        <v>197.0</v>
      </c>
      <c r="AL469" s="6">
        <v>0.0</v>
      </c>
      <c r="AM469" s="6">
        <v>0.0</v>
      </c>
      <c r="AN469" s="6">
        <v>0.0</v>
      </c>
      <c r="AO469" s="6">
        <v>120.0</v>
      </c>
      <c r="AP469" s="6">
        <v>0.0</v>
      </c>
      <c r="AQ469" s="6">
        <v>0.0</v>
      </c>
      <c r="AR469" s="6">
        <v>176.0</v>
      </c>
      <c r="AS469" s="6">
        <v>523.0</v>
      </c>
      <c r="AT469" s="6">
        <v>0.0</v>
      </c>
      <c r="AU469" s="6">
        <v>0.0</v>
      </c>
      <c r="AV469" s="6">
        <v>0.0</v>
      </c>
      <c r="AW469" s="7">
        <v>85.0</v>
      </c>
      <c r="AX469" s="7">
        <v>0.0</v>
      </c>
      <c r="AY469" s="7">
        <v>85.0</v>
      </c>
      <c r="AZ469" s="7">
        <v>85.0</v>
      </c>
      <c r="BA469" s="7">
        <v>0.0</v>
      </c>
      <c r="BB469" s="7">
        <v>0.0</v>
      </c>
      <c r="BC469" s="7"/>
    </row>
    <row r="470">
      <c r="A470" s="3" t="s">
        <v>902</v>
      </c>
      <c r="B470" s="4" t="s">
        <v>1080</v>
      </c>
      <c r="C470" s="4" t="s">
        <v>1081</v>
      </c>
      <c r="D470" s="5">
        <v>46059.0</v>
      </c>
      <c r="E470" s="4" t="s">
        <v>1027</v>
      </c>
      <c r="F470" s="5">
        <v>46060.0</v>
      </c>
      <c r="G470" s="4" t="s">
        <v>167</v>
      </c>
      <c r="H470" s="6">
        <v>106457.0</v>
      </c>
      <c r="I470" s="6">
        <v>71147.0</v>
      </c>
      <c r="J470" s="6">
        <v>326.0</v>
      </c>
      <c r="K470" s="7"/>
      <c r="L470" s="7"/>
      <c r="M470" s="7"/>
      <c r="N470" s="7"/>
      <c r="O470" s="8">
        <v>76.0</v>
      </c>
      <c r="P470" s="6">
        <v>66.0</v>
      </c>
      <c r="Q470" s="9" t="s">
        <v>1082</v>
      </c>
      <c r="R470" s="6">
        <v>218.0</v>
      </c>
      <c r="S470" s="10"/>
      <c r="T470" s="10"/>
      <c r="U470" s="6">
        <v>0.0</v>
      </c>
      <c r="V470" s="6">
        <v>71147.0</v>
      </c>
      <c r="W470" s="6">
        <v>11033.0</v>
      </c>
      <c r="X470" s="6">
        <v>59995.0</v>
      </c>
      <c r="Y470" s="6">
        <v>0.0</v>
      </c>
      <c r="Z470" s="6">
        <v>11033.0</v>
      </c>
      <c r="AA470" s="6">
        <v>59995.0</v>
      </c>
      <c r="AB470" s="6">
        <v>0.0</v>
      </c>
      <c r="AC470" s="6">
        <v>0.0</v>
      </c>
      <c r="AD470" s="6">
        <v>15868.0</v>
      </c>
      <c r="AE470" s="6">
        <v>90589.0</v>
      </c>
      <c r="AF470" s="6">
        <v>0.0</v>
      </c>
      <c r="AG470" s="7"/>
      <c r="AH470" s="6">
        <v>69.0</v>
      </c>
      <c r="AI470" s="6">
        <v>78.0</v>
      </c>
      <c r="AJ470" s="7"/>
      <c r="AK470" s="6">
        <v>0.0</v>
      </c>
      <c r="AL470" s="6">
        <v>56.0</v>
      </c>
      <c r="AM470" s="6">
        <v>270.0</v>
      </c>
      <c r="AN470" s="6">
        <v>0.0</v>
      </c>
      <c r="AO470" s="6">
        <v>0.0</v>
      </c>
      <c r="AP470" s="6">
        <v>8.0</v>
      </c>
      <c r="AQ470" s="6">
        <v>58.0</v>
      </c>
      <c r="AR470" s="6">
        <v>0.0</v>
      </c>
      <c r="AS470" s="6">
        <v>0.0</v>
      </c>
      <c r="AT470" s="6">
        <v>51.0</v>
      </c>
      <c r="AU470" s="6">
        <v>167.0</v>
      </c>
      <c r="AV470" s="6">
        <v>0.0</v>
      </c>
      <c r="AW470" s="7">
        <v>10.0</v>
      </c>
      <c r="AX470" s="7">
        <v>10.0</v>
      </c>
      <c r="AY470" s="7">
        <v>3.0</v>
      </c>
      <c r="AZ470" s="7">
        <v>0.0</v>
      </c>
      <c r="BA470" s="7">
        <v>3.0</v>
      </c>
      <c r="BB470" s="7">
        <v>7.0</v>
      </c>
      <c r="BC470" s="7"/>
    </row>
    <row r="471">
      <c r="A471" s="3" t="s">
        <v>902</v>
      </c>
      <c r="B471" s="4" t="s">
        <v>1083</v>
      </c>
      <c r="C471" s="4" t="s">
        <v>1084</v>
      </c>
      <c r="D471" s="5">
        <v>46035.0</v>
      </c>
      <c r="E471" s="4" t="s">
        <v>920</v>
      </c>
      <c r="F471" s="5">
        <v>46036.0</v>
      </c>
      <c r="G471" s="4" t="s">
        <v>921</v>
      </c>
      <c r="H471" s="6">
        <v>107215.0</v>
      </c>
      <c r="I471" s="6">
        <v>70848.0</v>
      </c>
      <c r="J471" s="6">
        <v>52.0</v>
      </c>
      <c r="K471" s="7">
        <v>21.0</v>
      </c>
      <c r="L471" s="7">
        <v>11.0</v>
      </c>
      <c r="M471" s="7">
        <v>0.0</v>
      </c>
      <c r="N471" s="7">
        <v>0.0</v>
      </c>
      <c r="O471" s="8">
        <v>40.0</v>
      </c>
      <c r="P471" s="6">
        <v>133.0</v>
      </c>
      <c r="Q471" s="9" t="s">
        <v>1085</v>
      </c>
      <c r="R471" s="6">
        <v>146.0</v>
      </c>
      <c r="S471" s="10"/>
      <c r="T471" s="10"/>
      <c r="U471" s="6">
        <v>0.0</v>
      </c>
      <c r="V471" s="6">
        <v>70848.0</v>
      </c>
      <c r="W471" s="6">
        <v>9697.0</v>
      </c>
      <c r="X471" s="6">
        <v>61076.0</v>
      </c>
      <c r="Y471" s="6">
        <v>0.0</v>
      </c>
      <c r="Z471" s="6">
        <v>9697.0</v>
      </c>
      <c r="AA471" s="6">
        <v>61076.0</v>
      </c>
      <c r="AB471" s="6">
        <v>0.0</v>
      </c>
      <c r="AC471" s="6">
        <v>0.0</v>
      </c>
      <c r="AD471" s="6">
        <v>14339.0</v>
      </c>
      <c r="AE471" s="6">
        <v>92876.0</v>
      </c>
      <c r="AF471" s="6">
        <v>0.0</v>
      </c>
      <c r="AG471" s="7"/>
      <c r="AH471" s="6">
        <v>38.0</v>
      </c>
      <c r="AI471" s="6">
        <v>41.0</v>
      </c>
      <c r="AJ471" s="7"/>
      <c r="AK471" s="6">
        <v>0.0</v>
      </c>
      <c r="AL471" s="6">
        <v>13.0</v>
      </c>
      <c r="AM471" s="6">
        <v>39.0</v>
      </c>
      <c r="AN471" s="6">
        <v>0.0</v>
      </c>
      <c r="AO471" s="6">
        <v>0.0</v>
      </c>
      <c r="AP471" s="6">
        <v>14.0</v>
      </c>
      <c r="AQ471" s="6">
        <v>119.0</v>
      </c>
      <c r="AR471" s="6">
        <v>0.0</v>
      </c>
      <c r="AS471" s="6">
        <v>0.0</v>
      </c>
      <c r="AT471" s="6">
        <v>40.0</v>
      </c>
      <c r="AU471" s="6">
        <v>106.0</v>
      </c>
      <c r="AV471" s="6">
        <v>0.0</v>
      </c>
      <c r="AW471" s="7">
        <v>25.0</v>
      </c>
      <c r="AX471" s="7">
        <v>25.0</v>
      </c>
      <c r="AY471" s="7">
        <v>3.0</v>
      </c>
      <c r="AZ471" s="7">
        <v>0.0</v>
      </c>
      <c r="BA471" s="7">
        <v>3.0</v>
      </c>
      <c r="BB471" s="7">
        <v>22.0</v>
      </c>
      <c r="BC471" s="7"/>
    </row>
    <row r="472">
      <c r="A472" s="3" t="s">
        <v>902</v>
      </c>
      <c r="B472" s="4" t="s">
        <v>1086</v>
      </c>
      <c r="C472" s="4" t="s">
        <v>1087</v>
      </c>
      <c r="D472" s="5">
        <v>46074.0</v>
      </c>
      <c r="E472" s="4" t="s">
        <v>996</v>
      </c>
      <c r="F472" s="5">
        <v>46074.0</v>
      </c>
      <c r="G472" s="4" t="s">
        <v>911</v>
      </c>
      <c r="H472" s="6">
        <v>98041.0</v>
      </c>
      <c r="I472" s="6">
        <v>70677.0</v>
      </c>
      <c r="J472" s="6">
        <v>50.0</v>
      </c>
      <c r="K472" s="7">
        <v>25.0</v>
      </c>
      <c r="L472" s="7">
        <v>7.0</v>
      </c>
      <c r="M472" s="7">
        <v>0.0</v>
      </c>
      <c r="N472" s="7">
        <v>0.0</v>
      </c>
      <c r="O472" s="8">
        <v>43.0</v>
      </c>
      <c r="P472" s="6">
        <v>67.0</v>
      </c>
      <c r="Q472" s="9" t="s">
        <v>1088</v>
      </c>
      <c r="R472" s="6">
        <v>77.0</v>
      </c>
      <c r="S472" s="10"/>
      <c r="T472" s="10"/>
      <c r="U472" s="6">
        <v>0.0</v>
      </c>
      <c r="V472" s="6">
        <v>70677.0</v>
      </c>
      <c r="W472" s="6">
        <v>11918.0</v>
      </c>
      <c r="X472" s="6">
        <v>59179.0</v>
      </c>
      <c r="Y472" s="6">
        <v>0.0</v>
      </c>
      <c r="Z472" s="6">
        <v>11918.0</v>
      </c>
      <c r="AA472" s="6">
        <v>59179.0</v>
      </c>
      <c r="AB472" s="6">
        <v>0.0</v>
      </c>
      <c r="AC472" s="6">
        <v>0.0</v>
      </c>
      <c r="AD472" s="6">
        <v>16573.0</v>
      </c>
      <c r="AE472" s="6">
        <v>81468.0</v>
      </c>
      <c r="AF472" s="6">
        <v>0.0</v>
      </c>
      <c r="AG472" s="7"/>
      <c r="AH472" s="6">
        <v>37.0</v>
      </c>
      <c r="AI472" s="6">
        <v>44.0</v>
      </c>
      <c r="AJ472" s="7"/>
      <c r="AK472" s="6">
        <v>0.0</v>
      </c>
      <c r="AL472" s="6">
        <v>10.0</v>
      </c>
      <c r="AM472" s="6">
        <v>40.0</v>
      </c>
      <c r="AN472" s="6">
        <v>0.0</v>
      </c>
      <c r="AO472" s="6">
        <v>0.0</v>
      </c>
      <c r="AP472" s="6">
        <v>10.0</v>
      </c>
      <c r="AQ472" s="6">
        <v>57.0</v>
      </c>
      <c r="AR472" s="6">
        <v>0.0</v>
      </c>
      <c r="AS472" s="6">
        <v>0.0</v>
      </c>
      <c r="AT472" s="6">
        <v>10.0</v>
      </c>
      <c r="AU472" s="6">
        <v>67.0</v>
      </c>
      <c r="AV472" s="6">
        <v>0.0</v>
      </c>
      <c r="AW472" s="7">
        <v>14.0</v>
      </c>
      <c r="AX472" s="7">
        <v>14.0</v>
      </c>
      <c r="AY472" s="7">
        <v>2.0</v>
      </c>
      <c r="AZ472" s="7">
        <v>0.0</v>
      </c>
      <c r="BA472" s="7">
        <v>2.0</v>
      </c>
      <c r="BB472" s="7">
        <v>12.0</v>
      </c>
      <c r="BC472" s="7"/>
    </row>
    <row r="473">
      <c r="A473" s="3" t="s">
        <v>902</v>
      </c>
      <c r="B473" s="4" t="s">
        <v>1089</v>
      </c>
      <c r="C473" s="4" t="s">
        <v>1090</v>
      </c>
      <c r="D473" s="5">
        <v>46078.0</v>
      </c>
      <c r="E473" s="4" t="s">
        <v>920</v>
      </c>
      <c r="F473" s="5">
        <v>46079.0</v>
      </c>
      <c r="G473" s="4" t="s">
        <v>1091</v>
      </c>
      <c r="H473" s="6">
        <v>108929.0</v>
      </c>
      <c r="I473" s="6">
        <v>69735.0</v>
      </c>
      <c r="J473" s="6">
        <v>127.0</v>
      </c>
      <c r="K473" s="7">
        <v>38.0</v>
      </c>
      <c r="L473" s="7">
        <v>44.0</v>
      </c>
      <c r="M473" s="7">
        <v>0.0</v>
      </c>
      <c r="N473" s="7">
        <v>0.0</v>
      </c>
      <c r="O473" s="8">
        <v>68.0</v>
      </c>
      <c r="P473" s="6">
        <v>284.0</v>
      </c>
      <c r="Q473" s="9" t="s">
        <v>1092</v>
      </c>
      <c r="R473" s="6">
        <v>314.0</v>
      </c>
      <c r="S473" s="10"/>
      <c r="T473" s="10"/>
      <c r="U473" s="6">
        <v>69735.0</v>
      </c>
      <c r="V473" s="6">
        <v>5.0</v>
      </c>
      <c r="W473" s="6">
        <v>69529.0</v>
      </c>
      <c r="X473" s="6">
        <v>270.0</v>
      </c>
      <c r="Y473" s="6">
        <v>69529.0</v>
      </c>
      <c r="Z473" s="6">
        <v>0.0</v>
      </c>
      <c r="AA473" s="6">
        <v>5.0</v>
      </c>
      <c r="AB473" s="6">
        <v>265.0</v>
      </c>
      <c r="AC473" s="6">
        <v>108638.0</v>
      </c>
      <c r="AD473" s="6">
        <v>0.0</v>
      </c>
      <c r="AE473" s="6">
        <v>12.0</v>
      </c>
      <c r="AF473" s="6">
        <v>279.0</v>
      </c>
      <c r="AG473" s="7">
        <v>68.0</v>
      </c>
      <c r="AH473" s="6"/>
      <c r="AI473" s="6">
        <v>135.0</v>
      </c>
      <c r="AJ473" s="7">
        <v>5.0</v>
      </c>
      <c r="AK473" s="6">
        <v>127.0</v>
      </c>
      <c r="AL473" s="6">
        <v>0.0</v>
      </c>
      <c r="AM473" s="6">
        <v>0.0</v>
      </c>
      <c r="AN473" s="6">
        <v>0.0</v>
      </c>
      <c r="AO473" s="6">
        <v>95.0</v>
      </c>
      <c r="AP473" s="6">
        <v>0.0</v>
      </c>
      <c r="AQ473" s="6">
        <v>0.0</v>
      </c>
      <c r="AR473" s="6">
        <v>189.0</v>
      </c>
      <c r="AS473" s="6">
        <v>314.0</v>
      </c>
      <c r="AT473" s="6">
        <v>0.0</v>
      </c>
      <c r="AU473" s="6">
        <v>0.0</v>
      </c>
      <c r="AV473" s="6">
        <v>0.0</v>
      </c>
      <c r="AW473" s="7">
        <v>54.0</v>
      </c>
      <c r="AX473" s="7">
        <v>0.0</v>
      </c>
      <c r="AY473" s="7">
        <v>54.0</v>
      </c>
      <c r="AZ473" s="7">
        <v>54.0</v>
      </c>
      <c r="BA473" s="7">
        <v>0.0</v>
      </c>
      <c r="BB473" s="7">
        <v>0.0</v>
      </c>
      <c r="BC473" s="7"/>
    </row>
    <row r="474">
      <c r="A474" s="3" t="s">
        <v>902</v>
      </c>
      <c r="B474" s="4" t="s">
        <v>1093</v>
      </c>
      <c r="C474" s="4" t="s">
        <v>1094</v>
      </c>
      <c r="D474" s="5">
        <v>46034.0</v>
      </c>
      <c r="E474" s="4" t="s">
        <v>920</v>
      </c>
      <c r="F474" s="5">
        <v>46034.0</v>
      </c>
      <c r="G474" s="4" t="s">
        <v>921</v>
      </c>
      <c r="H474" s="6">
        <v>102527.0</v>
      </c>
      <c r="I474" s="6">
        <v>68830.0</v>
      </c>
      <c r="J474" s="6">
        <v>73.0</v>
      </c>
      <c r="K474" s="7">
        <v>33.0</v>
      </c>
      <c r="L474" s="7">
        <v>15.0</v>
      </c>
      <c r="M474" s="7">
        <v>0.0</v>
      </c>
      <c r="N474" s="7">
        <v>0.0</v>
      </c>
      <c r="O474" s="8">
        <v>49.0</v>
      </c>
      <c r="P474" s="6">
        <v>89.0</v>
      </c>
      <c r="Q474" s="9" t="s">
        <v>1095</v>
      </c>
      <c r="R474" s="6">
        <v>157.0</v>
      </c>
      <c r="S474" s="10"/>
      <c r="T474" s="10"/>
      <c r="U474" s="6">
        <v>0.0</v>
      </c>
      <c r="V474" s="6">
        <v>68830.0</v>
      </c>
      <c r="W474" s="6">
        <v>9967.0</v>
      </c>
      <c r="X474" s="6">
        <v>58657.0</v>
      </c>
      <c r="Y474" s="6">
        <v>0.0</v>
      </c>
      <c r="Z474" s="6">
        <v>9967.0</v>
      </c>
      <c r="AA474" s="6">
        <v>58657.0</v>
      </c>
      <c r="AB474" s="6">
        <v>0.0</v>
      </c>
      <c r="AC474" s="6">
        <v>0.0</v>
      </c>
      <c r="AD474" s="6">
        <v>14112.0</v>
      </c>
      <c r="AE474" s="6">
        <v>88415.0</v>
      </c>
      <c r="AF474" s="6">
        <v>0.0</v>
      </c>
      <c r="AG474" s="7"/>
      <c r="AH474" s="6">
        <v>45.0</v>
      </c>
      <c r="AI474" s="6">
        <v>50.0</v>
      </c>
      <c r="AJ474" s="7"/>
      <c r="AK474" s="6">
        <v>0.0</v>
      </c>
      <c r="AL474" s="6">
        <v>20.0</v>
      </c>
      <c r="AM474" s="6">
        <v>53.0</v>
      </c>
      <c r="AN474" s="6">
        <v>0.0</v>
      </c>
      <c r="AO474" s="6">
        <v>0.0</v>
      </c>
      <c r="AP474" s="6">
        <v>17.0</v>
      </c>
      <c r="AQ474" s="6">
        <v>72.0</v>
      </c>
      <c r="AR474" s="6">
        <v>0.0</v>
      </c>
      <c r="AS474" s="6">
        <v>0.0</v>
      </c>
      <c r="AT474" s="6">
        <v>46.0</v>
      </c>
      <c r="AU474" s="6">
        <v>111.0</v>
      </c>
      <c r="AV474" s="6">
        <v>0.0</v>
      </c>
      <c r="AW474" s="7">
        <v>124.0</v>
      </c>
      <c r="AX474" s="7">
        <v>124.0</v>
      </c>
      <c r="AY474" s="7">
        <v>10.0</v>
      </c>
      <c r="AZ474" s="7">
        <v>0.0</v>
      </c>
      <c r="BA474" s="7">
        <v>10.0</v>
      </c>
      <c r="BB474" s="7">
        <v>114.0</v>
      </c>
      <c r="BC474" s="7"/>
    </row>
    <row r="475">
      <c r="A475" s="3" t="s">
        <v>902</v>
      </c>
      <c r="B475" s="4" t="s">
        <v>1096</v>
      </c>
      <c r="C475" s="4" t="s">
        <v>1097</v>
      </c>
      <c r="D475" s="5">
        <v>46048.0</v>
      </c>
      <c r="E475" s="4" t="s">
        <v>1019</v>
      </c>
      <c r="F475" s="5">
        <v>46048.0</v>
      </c>
      <c r="G475" s="4" t="s">
        <v>911</v>
      </c>
      <c r="H475" s="6">
        <v>101615.0</v>
      </c>
      <c r="I475" s="6">
        <v>68739.0</v>
      </c>
      <c r="J475" s="6">
        <v>53.0</v>
      </c>
      <c r="K475" s="7">
        <v>29.0</v>
      </c>
      <c r="L475" s="7">
        <v>6.0</v>
      </c>
      <c r="M475" s="7">
        <v>0.0</v>
      </c>
      <c r="N475" s="7">
        <v>0.0</v>
      </c>
      <c r="O475" s="8">
        <v>59.0</v>
      </c>
      <c r="P475" s="6">
        <v>39.0</v>
      </c>
      <c r="Q475" s="9" t="s">
        <v>1098</v>
      </c>
      <c r="R475" s="6">
        <v>62.0</v>
      </c>
      <c r="S475" s="10"/>
      <c r="T475" s="10"/>
      <c r="U475" s="6">
        <v>0.0</v>
      </c>
      <c r="V475" s="6">
        <v>68739.0</v>
      </c>
      <c r="W475" s="6">
        <v>10557.0</v>
      </c>
      <c r="X475" s="6">
        <v>57267.0</v>
      </c>
      <c r="Y475" s="6">
        <v>0.0</v>
      </c>
      <c r="Z475" s="6">
        <v>10557.0</v>
      </c>
      <c r="AA475" s="6">
        <v>57267.0</v>
      </c>
      <c r="AB475" s="6">
        <v>0.0</v>
      </c>
      <c r="AC475" s="6">
        <v>0.0</v>
      </c>
      <c r="AD475" s="6">
        <v>15152.0</v>
      </c>
      <c r="AE475" s="6">
        <v>86463.0</v>
      </c>
      <c r="AF475" s="6">
        <v>0.0</v>
      </c>
      <c r="AG475" s="7"/>
      <c r="AH475" s="6">
        <v>51.0</v>
      </c>
      <c r="AI475" s="6">
        <v>61.0</v>
      </c>
      <c r="AJ475" s="7"/>
      <c r="AK475" s="6">
        <v>0.0</v>
      </c>
      <c r="AL475" s="6">
        <v>10.0</v>
      </c>
      <c r="AM475" s="6">
        <v>43.0</v>
      </c>
      <c r="AN475" s="6">
        <v>0.0</v>
      </c>
      <c r="AO475" s="6">
        <v>0.0</v>
      </c>
      <c r="AP475" s="6">
        <v>6.0</v>
      </c>
      <c r="AQ475" s="6">
        <v>33.0</v>
      </c>
      <c r="AR475" s="6">
        <v>0.0</v>
      </c>
      <c r="AS475" s="6">
        <v>0.0</v>
      </c>
      <c r="AT475" s="6">
        <v>12.0</v>
      </c>
      <c r="AU475" s="6">
        <v>50.0</v>
      </c>
      <c r="AV475" s="6">
        <v>0.0</v>
      </c>
      <c r="AW475" s="7">
        <v>80.0</v>
      </c>
      <c r="AX475" s="7">
        <v>80.0</v>
      </c>
      <c r="AY475" s="7">
        <v>4.0</v>
      </c>
      <c r="AZ475" s="7">
        <v>0.0</v>
      </c>
      <c r="BA475" s="7">
        <v>4.0</v>
      </c>
      <c r="BB475" s="7">
        <v>76.0</v>
      </c>
      <c r="BC475" s="7"/>
    </row>
    <row r="476">
      <c r="A476" s="3" t="s">
        <v>902</v>
      </c>
      <c r="B476" s="4" t="s">
        <v>1099</v>
      </c>
      <c r="C476" s="4" t="s">
        <v>1100</v>
      </c>
      <c r="D476" s="5">
        <v>46034.0</v>
      </c>
      <c r="E476" s="4" t="s">
        <v>905</v>
      </c>
      <c r="F476" s="5">
        <v>46034.0</v>
      </c>
      <c r="G476" s="4" t="s">
        <v>950</v>
      </c>
      <c r="H476" s="6">
        <v>93584.0</v>
      </c>
      <c r="I476" s="6">
        <v>68470.0</v>
      </c>
      <c r="J476" s="6">
        <v>38.0</v>
      </c>
      <c r="K476" s="7"/>
      <c r="L476" s="7"/>
      <c r="M476" s="7"/>
      <c r="N476" s="7"/>
      <c r="O476" s="8">
        <v>57.0</v>
      </c>
      <c r="P476" s="6">
        <v>109.0</v>
      </c>
      <c r="Q476" s="9" t="s">
        <v>1101</v>
      </c>
      <c r="R476" s="6">
        <v>111.0</v>
      </c>
      <c r="S476" s="10"/>
      <c r="T476" s="10"/>
      <c r="U476" s="6">
        <v>0.0</v>
      </c>
      <c r="V476" s="6">
        <v>68470.0</v>
      </c>
      <c r="W476" s="6">
        <v>7841.0</v>
      </c>
      <c r="X476" s="6">
        <v>60290.0</v>
      </c>
      <c r="Y476" s="6">
        <v>0.0</v>
      </c>
      <c r="Z476" s="6">
        <v>7841.0</v>
      </c>
      <c r="AA476" s="6">
        <v>60290.0</v>
      </c>
      <c r="AB476" s="6">
        <v>0.0</v>
      </c>
      <c r="AC476" s="6">
        <v>0.0</v>
      </c>
      <c r="AD476" s="6">
        <v>10411.0</v>
      </c>
      <c r="AE476" s="6">
        <v>83173.0</v>
      </c>
      <c r="AF476" s="6">
        <v>0.0</v>
      </c>
      <c r="AG476" s="7"/>
      <c r="AH476" s="6">
        <v>49.0</v>
      </c>
      <c r="AI476" s="6">
        <v>58.0</v>
      </c>
      <c r="AJ476" s="7"/>
      <c r="AK476" s="6">
        <v>0.0</v>
      </c>
      <c r="AL476" s="6">
        <v>2.0</v>
      </c>
      <c r="AM476" s="6">
        <v>36.0</v>
      </c>
      <c r="AN476" s="6">
        <v>0.0</v>
      </c>
      <c r="AO476" s="6">
        <v>0.0</v>
      </c>
      <c r="AP476" s="6">
        <v>11.0</v>
      </c>
      <c r="AQ476" s="6">
        <v>98.0</v>
      </c>
      <c r="AR476" s="6">
        <v>0.0</v>
      </c>
      <c r="AS476" s="6">
        <v>0.0</v>
      </c>
      <c r="AT476" s="6">
        <v>22.0</v>
      </c>
      <c r="AU476" s="6">
        <v>89.0</v>
      </c>
      <c r="AV476" s="6">
        <v>0.0</v>
      </c>
      <c r="AW476" s="7">
        <v>55.0</v>
      </c>
      <c r="AX476" s="7">
        <v>55.0</v>
      </c>
      <c r="AY476" s="7">
        <v>4.0</v>
      </c>
      <c r="AZ476" s="7">
        <v>0.0</v>
      </c>
      <c r="BA476" s="7">
        <v>4.0</v>
      </c>
      <c r="BB476" s="7">
        <v>51.0</v>
      </c>
      <c r="BC476" s="7"/>
    </row>
    <row r="477">
      <c r="A477" s="3" t="s">
        <v>902</v>
      </c>
      <c r="B477" s="4" t="s">
        <v>1102</v>
      </c>
      <c r="C477" s="4" t="s">
        <v>1103</v>
      </c>
      <c r="D477" s="5">
        <v>46048.0</v>
      </c>
      <c r="E477" s="4" t="s">
        <v>915</v>
      </c>
      <c r="F477" s="5">
        <v>46048.0</v>
      </c>
      <c r="G477" s="4" t="s">
        <v>916</v>
      </c>
      <c r="H477" s="6">
        <v>90623.0</v>
      </c>
      <c r="I477" s="6">
        <v>66073.0</v>
      </c>
      <c r="J477" s="6">
        <v>103.0</v>
      </c>
      <c r="K477" s="7">
        <v>64.0</v>
      </c>
      <c r="L477" s="7">
        <v>11.0</v>
      </c>
      <c r="M477" s="7">
        <v>0.0</v>
      </c>
      <c r="N477" s="7">
        <v>0.0</v>
      </c>
      <c r="O477" s="8">
        <v>43.0</v>
      </c>
      <c r="P477" s="6">
        <v>149.0</v>
      </c>
      <c r="Q477" s="9" t="s">
        <v>1104</v>
      </c>
      <c r="R477" s="6">
        <v>211.0</v>
      </c>
      <c r="S477" s="10"/>
      <c r="T477" s="10"/>
      <c r="U477" s="6">
        <v>0.0</v>
      </c>
      <c r="V477" s="6">
        <v>66073.0</v>
      </c>
      <c r="W477" s="6">
        <v>10840.0</v>
      </c>
      <c r="X477" s="6">
        <v>55297.0</v>
      </c>
      <c r="Y477" s="6">
        <v>0.0</v>
      </c>
      <c r="Z477" s="6">
        <v>10840.0</v>
      </c>
      <c r="AA477" s="6">
        <v>55297.0</v>
      </c>
      <c r="AB477" s="6">
        <v>0.0</v>
      </c>
      <c r="AC477" s="6">
        <v>0.0</v>
      </c>
      <c r="AD477" s="6">
        <v>14121.0</v>
      </c>
      <c r="AE477" s="6">
        <v>76502.0</v>
      </c>
      <c r="AF477" s="6">
        <v>0.0</v>
      </c>
      <c r="AG477" s="7"/>
      <c r="AH477" s="6">
        <v>39.0</v>
      </c>
      <c r="AI477" s="6">
        <v>44.0</v>
      </c>
      <c r="AJ477" s="7"/>
      <c r="AK477" s="6">
        <v>0.0</v>
      </c>
      <c r="AL477" s="6">
        <v>23.0</v>
      </c>
      <c r="AM477" s="6">
        <v>80.0</v>
      </c>
      <c r="AN477" s="6">
        <v>0.0</v>
      </c>
      <c r="AO477" s="6">
        <v>0.0</v>
      </c>
      <c r="AP477" s="6">
        <v>27.0</v>
      </c>
      <c r="AQ477" s="6">
        <v>122.0</v>
      </c>
      <c r="AR477" s="6">
        <v>0.0</v>
      </c>
      <c r="AS477" s="6">
        <v>0.0</v>
      </c>
      <c r="AT477" s="6">
        <v>56.0</v>
      </c>
      <c r="AU477" s="6">
        <v>155.0</v>
      </c>
      <c r="AV477" s="6">
        <v>0.0</v>
      </c>
      <c r="AW477" s="7">
        <v>54.0</v>
      </c>
      <c r="AX477" s="7">
        <v>54.0</v>
      </c>
      <c r="AY477" s="7">
        <v>1.0</v>
      </c>
      <c r="AZ477" s="7">
        <v>0.0</v>
      </c>
      <c r="BA477" s="7">
        <v>1.0</v>
      </c>
      <c r="BB477" s="7">
        <v>53.0</v>
      </c>
      <c r="BC477" s="7"/>
    </row>
    <row r="478">
      <c r="A478" s="3" t="s">
        <v>902</v>
      </c>
      <c r="B478" s="4" t="s">
        <v>1105</v>
      </c>
      <c r="C478" s="4" t="s">
        <v>1106</v>
      </c>
      <c r="D478" s="5">
        <v>46048.0</v>
      </c>
      <c r="E478" s="4" t="s">
        <v>925</v>
      </c>
      <c r="F478" s="5">
        <v>46048.0</v>
      </c>
      <c r="G478" s="4" t="s">
        <v>916</v>
      </c>
      <c r="H478" s="6">
        <v>95294.0</v>
      </c>
      <c r="I478" s="6">
        <v>65695.0</v>
      </c>
      <c r="J478" s="6">
        <v>61.0</v>
      </c>
      <c r="K478" s="7">
        <v>33.0</v>
      </c>
      <c r="L478" s="7">
        <v>6.0</v>
      </c>
      <c r="M478" s="7">
        <v>0.0</v>
      </c>
      <c r="N478" s="7">
        <v>0.0</v>
      </c>
      <c r="O478" s="8">
        <v>62.0</v>
      </c>
      <c r="P478" s="6">
        <v>39.0</v>
      </c>
      <c r="Q478" s="9" t="s">
        <v>1107</v>
      </c>
      <c r="R478" s="6">
        <v>103.0</v>
      </c>
      <c r="S478" s="10"/>
      <c r="T478" s="10"/>
      <c r="U478" s="6">
        <v>0.0</v>
      </c>
      <c r="V478" s="6">
        <v>65695.0</v>
      </c>
      <c r="W478" s="6">
        <v>14290.0</v>
      </c>
      <c r="X478" s="6">
        <v>52342.0</v>
      </c>
      <c r="Y478" s="6">
        <v>0.0</v>
      </c>
      <c r="Z478" s="6">
        <v>14290.0</v>
      </c>
      <c r="AA478" s="6">
        <v>52342.0</v>
      </c>
      <c r="AB478" s="6">
        <v>0.0</v>
      </c>
      <c r="AC478" s="6">
        <v>0.0</v>
      </c>
      <c r="AD478" s="6">
        <v>20025.0</v>
      </c>
      <c r="AE478" s="6">
        <v>75269.0</v>
      </c>
      <c r="AF478" s="6">
        <v>0.0</v>
      </c>
      <c r="AG478" s="7"/>
      <c r="AH478" s="6">
        <v>56.0</v>
      </c>
      <c r="AI478" s="6">
        <v>62.0</v>
      </c>
      <c r="AJ478" s="7"/>
      <c r="AK478" s="6">
        <v>0.0</v>
      </c>
      <c r="AL478" s="6">
        <v>20.0</v>
      </c>
      <c r="AM478" s="6">
        <v>41.0</v>
      </c>
      <c r="AN478" s="6">
        <v>0.0</v>
      </c>
      <c r="AO478" s="6">
        <v>0.0</v>
      </c>
      <c r="AP478" s="6">
        <v>13.0</v>
      </c>
      <c r="AQ478" s="6">
        <v>26.0</v>
      </c>
      <c r="AR478" s="6">
        <v>0.0</v>
      </c>
      <c r="AS478" s="6">
        <v>0.0</v>
      </c>
      <c r="AT478" s="6">
        <v>41.0</v>
      </c>
      <c r="AU478" s="6">
        <v>62.0</v>
      </c>
      <c r="AV478" s="6">
        <v>0.0</v>
      </c>
      <c r="AW478" s="7">
        <v>45.0</v>
      </c>
      <c r="AX478" s="7">
        <v>45.0</v>
      </c>
      <c r="AY478" s="7">
        <v>5.0</v>
      </c>
      <c r="AZ478" s="7">
        <v>0.0</v>
      </c>
      <c r="BA478" s="7">
        <v>5.0</v>
      </c>
      <c r="BB478" s="7">
        <v>40.0</v>
      </c>
      <c r="BC478" s="7"/>
    </row>
    <row r="479">
      <c r="A479" s="3" t="s">
        <v>902</v>
      </c>
      <c r="B479" s="4" t="s">
        <v>1108</v>
      </c>
      <c r="C479" s="4" t="s">
        <v>1109</v>
      </c>
      <c r="D479" s="5">
        <v>46059.0</v>
      </c>
      <c r="E479" s="4"/>
      <c r="F479" s="5">
        <v>46059.0</v>
      </c>
      <c r="G479" s="4" t="s">
        <v>167</v>
      </c>
      <c r="H479" s="6">
        <v>92299.0</v>
      </c>
      <c r="I479" s="6">
        <v>65677.0</v>
      </c>
      <c r="J479" s="6">
        <v>129.0</v>
      </c>
      <c r="K479" s="7">
        <v>81.0</v>
      </c>
      <c r="L479" s="7">
        <v>14.0</v>
      </c>
      <c r="M479" s="7">
        <v>0.0</v>
      </c>
      <c r="N479" s="7">
        <v>0.0</v>
      </c>
      <c r="O479" s="8">
        <v>132.0</v>
      </c>
      <c r="P479" s="6">
        <v>147.0</v>
      </c>
      <c r="Q479" s="8" t="s">
        <v>1110</v>
      </c>
      <c r="R479" s="6">
        <v>241.0</v>
      </c>
      <c r="S479" s="10"/>
      <c r="T479" s="10"/>
      <c r="U479" s="6">
        <v>65677.0</v>
      </c>
      <c r="V479" s="6">
        <v>0.0</v>
      </c>
      <c r="W479" s="6">
        <v>64101.0</v>
      </c>
      <c r="X479" s="6">
        <v>1142.0</v>
      </c>
      <c r="Y479" s="6">
        <v>64101.0</v>
      </c>
      <c r="Z479" s="6">
        <v>0.0</v>
      </c>
      <c r="AA479" s="6">
        <v>0.0</v>
      </c>
      <c r="AB479" s="6">
        <v>1142.0</v>
      </c>
      <c r="AC479" s="6">
        <v>91074.0</v>
      </c>
      <c r="AD479" s="6">
        <v>0.0</v>
      </c>
      <c r="AE479" s="6">
        <v>0.0</v>
      </c>
      <c r="AF479" s="6">
        <v>1225.0</v>
      </c>
      <c r="AG479" s="7">
        <v>135.0</v>
      </c>
      <c r="AH479" s="6"/>
      <c r="AI479" s="6"/>
      <c r="AJ479" s="7">
        <v>2.0</v>
      </c>
      <c r="AK479" s="6">
        <v>129.0</v>
      </c>
      <c r="AL479" s="6">
        <v>0.0</v>
      </c>
      <c r="AM479" s="6">
        <v>0.0</v>
      </c>
      <c r="AN479" s="6">
        <v>0.0</v>
      </c>
      <c r="AO479" s="6">
        <v>61.0</v>
      </c>
      <c r="AP479" s="6">
        <v>0.0</v>
      </c>
      <c r="AQ479" s="6">
        <v>0.0</v>
      </c>
      <c r="AR479" s="6">
        <v>86.0</v>
      </c>
      <c r="AS479" s="6">
        <v>241.0</v>
      </c>
      <c r="AT479" s="6">
        <v>0.0</v>
      </c>
      <c r="AU479" s="6">
        <v>0.0</v>
      </c>
      <c r="AV479" s="6">
        <v>0.0</v>
      </c>
      <c r="AW479" s="7">
        <v>938.0</v>
      </c>
      <c r="AX479" s="7">
        <v>0.0</v>
      </c>
      <c r="AY479" s="7">
        <v>930.0</v>
      </c>
      <c r="AZ479" s="7">
        <v>930.0</v>
      </c>
      <c r="BA479" s="7">
        <v>0.0</v>
      </c>
      <c r="BB479" s="7">
        <v>0.0</v>
      </c>
      <c r="BC479" s="7"/>
    </row>
    <row r="480">
      <c r="A480" s="3" t="s">
        <v>902</v>
      </c>
      <c r="B480" s="4" t="s">
        <v>1111</v>
      </c>
      <c r="C480" s="4" t="s">
        <v>1112</v>
      </c>
      <c r="D480" s="5">
        <v>46038.0</v>
      </c>
      <c r="E480" s="4" t="s">
        <v>920</v>
      </c>
      <c r="F480" s="5">
        <v>46038.0</v>
      </c>
      <c r="G480" s="4" t="s">
        <v>921</v>
      </c>
      <c r="H480" s="6">
        <v>87246.0</v>
      </c>
      <c r="I480" s="6">
        <v>65519.0</v>
      </c>
      <c r="J480" s="6">
        <v>38.0</v>
      </c>
      <c r="K480" s="7"/>
      <c r="L480" s="7"/>
      <c r="M480" s="7"/>
      <c r="N480" s="7"/>
      <c r="O480" s="8">
        <v>28.0</v>
      </c>
      <c r="P480" s="6">
        <v>106.0</v>
      </c>
      <c r="Q480" s="9" t="s">
        <v>1113</v>
      </c>
      <c r="R480" s="6">
        <v>158.0</v>
      </c>
      <c r="S480" s="10"/>
      <c r="T480" s="10"/>
      <c r="U480" s="6">
        <v>0.0</v>
      </c>
      <c r="V480" s="6">
        <v>65519.0</v>
      </c>
      <c r="W480" s="6">
        <v>8364.0</v>
      </c>
      <c r="X480" s="6">
        <v>57345.0</v>
      </c>
      <c r="Y480" s="6">
        <v>0.0</v>
      </c>
      <c r="Z480" s="6">
        <v>8364.0</v>
      </c>
      <c r="AA480" s="6">
        <v>57345.0</v>
      </c>
      <c r="AB480" s="6">
        <v>0.0</v>
      </c>
      <c r="AC480" s="6">
        <v>0.0</v>
      </c>
      <c r="AD480" s="6">
        <v>10695.0</v>
      </c>
      <c r="AE480" s="6">
        <v>76551.0</v>
      </c>
      <c r="AF480" s="6">
        <v>0.0</v>
      </c>
      <c r="AG480" s="7"/>
      <c r="AH480" s="6">
        <v>24.0</v>
      </c>
      <c r="AI480" s="6">
        <v>29.0</v>
      </c>
      <c r="AJ480" s="7"/>
      <c r="AK480" s="6">
        <v>0.0</v>
      </c>
      <c r="AL480" s="6">
        <v>6.0</v>
      </c>
      <c r="AM480" s="6">
        <v>32.0</v>
      </c>
      <c r="AN480" s="6">
        <v>0.0</v>
      </c>
      <c r="AO480" s="6">
        <v>0.0</v>
      </c>
      <c r="AP480" s="6">
        <v>17.0</v>
      </c>
      <c r="AQ480" s="6">
        <v>89.0</v>
      </c>
      <c r="AR480" s="6">
        <v>0.0</v>
      </c>
      <c r="AS480" s="6">
        <v>0.0</v>
      </c>
      <c r="AT480" s="6">
        <v>25.0</v>
      </c>
      <c r="AU480" s="6">
        <v>133.0</v>
      </c>
      <c r="AV480" s="6">
        <v>0.0</v>
      </c>
      <c r="AW480" s="7">
        <v>29.0</v>
      </c>
      <c r="AX480" s="7">
        <v>29.0</v>
      </c>
      <c r="AY480" s="7">
        <v>4.0</v>
      </c>
      <c r="AZ480" s="7">
        <v>0.0</v>
      </c>
      <c r="BA480" s="7">
        <v>4.0</v>
      </c>
      <c r="BB480" s="7">
        <v>25.0</v>
      </c>
      <c r="BC480" s="7"/>
    </row>
    <row r="481">
      <c r="A481" s="3" t="s">
        <v>902</v>
      </c>
      <c r="B481" s="4" t="s">
        <v>1114</v>
      </c>
      <c r="C481" s="4" t="s">
        <v>1115</v>
      </c>
      <c r="D481" s="5">
        <v>46076.0</v>
      </c>
      <c r="E481" s="4" t="s">
        <v>1019</v>
      </c>
      <c r="F481" s="5">
        <v>46077.0</v>
      </c>
      <c r="G481" s="4" t="s">
        <v>167</v>
      </c>
      <c r="H481" s="6">
        <v>91022.0</v>
      </c>
      <c r="I481" s="6">
        <v>65032.0</v>
      </c>
      <c r="J481" s="6">
        <v>50.0</v>
      </c>
      <c r="K481" s="7">
        <v>13.0</v>
      </c>
      <c r="L481" s="7">
        <v>13.0</v>
      </c>
      <c r="M481" s="7">
        <v>0.0</v>
      </c>
      <c r="N481" s="7">
        <v>0.0</v>
      </c>
      <c r="O481" s="8">
        <v>54.0</v>
      </c>
      <c r="P481" s="6">
        <v>80.0</v>
      </c>
      <c r="Q481" s="9" t="s">
        <v>1116</v>
      </c>
      <c r="R481" s="6">
        <v>183.0</v>
      </c>
      <c r="S481" s="10"/>
      <c r="T481" s="10"/>
      <c r="U481" s="6">
        <v>0.0</v>
      </c>
      <c r="V481" s="6">
        <v>65032.0</v>
      </c>
      <c r="W481" s="6">
        <v>14056.0</v>
      </c>
      <c r="X481" s="6">
        <v>51283.0</v>
      </c>
      <c r="Y481" s="6">
        <v>0.0</v>
      </c>
      <c r="Z481" s="6">
        <v>14056.0</v>
      </c>
      <c r="AA481" s="6">
        <v>51283.0</v>
      </c>
      <c r="AB481" s="6">
        <v>0.0</v>
      </c>
      <c r="AC481" s="6">
        <v>0.0</v>
      </c>
      <c r="AD481" s="6">
        <v>19605.0</v>
      </c>
      <c r="AE481" s="6">
        <v>71417.0</v>
      </c>
      <c r="AF481" s="6">
        <v>0.0</v>
      </c>
      <c r="AG481" s="7"/>
      <c r="AH481" s="6">
        <v>48.0</v>
      </c>
      <c r="AI481" s="6">
        <v>56.0</v>
      </c>
      <c r="AJ481" s="7"/>
      <c r="AK481" s="6">
        <v>0.0</v>
      </c>
      <c r="AL481" s="6">
        <v>14.0</v>
      </c>
      <c r="AM481" s="6">
        <v>36.0</v>
      </c>
      <c r="AN481" s="6">
        <v>0.0</v>
      </c>
      <c r="AO481" s="6">
        <v>0.0</v>
      </c>
      <c r="AP481" s="6">
        <v>21.0</v>
      </c>
      <c r="AQ481" s="6">
        <v>59.0</v>
      </c>
      <c r="AR481" s="6">
        <v>0.0</v>
      </c>
      <c r="AS481" s="6">
        <v>0.0</v>
      </c>
      <c r="AT481" s="6">
        <v>63.0</v>
      </c>
      <c r="AU481" s="6">
        <v>120.0</v>
      </c>
      <c r="AV481" s="6">
        <v>0.0</v>
      </c>
      <c r="AW481" s="7">
        <v>5356.0</v>
      </c>
      <c r="AX481" s="7">
        <v>5356.0</v>
      </c>
      <c r="AY481" s="7">
        <v>621.0</v>
      </c>
      <c r="AZ481" s="7">
        <v>0.0</v>
      </c>
      <c r="BA481" s="7">
        <v>621.0</v>
      </c>
      <c r="BB481" s="7">
        <v>4706.0</v>
      </c>
      <c r="BC481" s="7"/>
    </row>
    <row r="482">
      <c r="A482" s="3" t="s">
        <v>902</v>
      </c>
      <c r="B482" s="4" t="s">
        <v>1117</v>
      </c>
      <c r="C482" s="4" t="s">
        <v>1118</v>
      </c>
      <c r="D482" s="5">
        <v>46050.0</v>
      </c>
      <c r="E482" s="4" t="s">
        <v>1027</v>
      </c>
      <c r="F482" s="5">
        <v>46051.0</v>
      </c>
      <c r="G482" s="4" t="s">
        <v>167</v>
      </c>
      <c r="H482" s="6">
        <v>91070.0</v>
      </c>
      <c r="I482" s="6">
        <v>64835.0</v>
      </c>
      <c r="J482" s="6">
        <v>118.0</v>
      </c>
      <c r="K482" s="7"/>
      <c r="L482" s="7"/>
      <c r="M482" s="7"/>
      <c r="N482" s="7"/>
      <c r="O482" s="8">
        <v>70.0</v>
      </c>
      <c r="P482" s="6">
        <v>85.0</v>
      </c>
      <c r="Q482" s="9" t="s">
        <v>1119</v>
      </c>
      <c r="R482" s="6">
        <v>169.0</v>
      </c>
      <c r="S482" s="10"/>
      <c r="T482" s="10"/>
      <c r="U482" s="6">
        <v>0.0</v>
      </c>
      <c r="V482" s="6">
        <v>64835.0</v>
      </c>
      <c r="W482" s="6">
        <v>10925.0</v>
      </c>
      <c r="X482" s="6">
        <v>53812.0</v>
      </c>
      <c r="Y482" s="6">
        <v>0.0</v>
      </c>
      <c r="Z482" s="6">
        <v>10925.0</v>
      </c>
      <c r="AA482" s="6">
        <v>53812.0</v>
      </c>
      <c r="AB482" s="6">
        <v>0.0</v>
      </c>
      <c r="AC482" s="6">
        <v>0.0</v>
      </c>
      <c r="AD482" s="6">
        <v>15028.0</v>
      </c>
      <c r="AE482" s="6">
        <v>76042.0</v>
      </c>
      <c r="AF482" s="6">
        <v>0.0</v>
      </c>
      <c r="AG482" s="7"/>
      <c r="AH482" s="6">
        <v>64.0</v>
      </c>
      <c r="AI482" s="6">
        <v>71.0</v>
      </c>
      <c r="AJ482" s="7"/>
      <c r="AK482" s="6">
        <v>0.0</v>
      </c>
      <c r="AL482" s="6">
        <v>28.0</v>
      </c>
      <c r="AM482" s="6">
        <v>90.0</v>
      </c>
      <c r="AN482" s="6">
        <v>0.0</v>
      </c>
      <c r="AO482" s="6">
        <v>0.0</v>
      </c>
      <c r="AP482" s="6">
        <v>18.0</v>
      </c>
      <c r="AQ482" s="6">
        <v>67.0</v>
      </c>
      <c r="AR482" s="6">
        <v>0.0</v>
      </c>
      <c r="AS482" s="6">
        <v>0.0</v>
      </c>
      <c r="AT482" s="6">
        <v>50.0</v>
      </c>
      <c r="AU482" s="6">
        <v>119.0</v>
      </c>
      <c r="AV482" s="6">
        <v>0.0</v>
      </c>
      <c r="AW482" s="7">
        <v>8081.0</v>
      </c>
      <c r="AX482" s="7">
        <v>8081.0</v>
      </c>
      <c r="AY482" s="7">
        <v>1117.0</v>
      </c>
      <c r="AZ482" s="7">
        <v>0.0</v>
      </c>
      <c r="BA482" s="7">
        <v>1117.0</v>
      </c>
      <c r="BB482" s="7">
        <v>7032.0</v>
      </c>
      <c r="BC482" s="7"/>
    </row>
    <row r="483">
      <c r="A483" s="3" t="s">
        <v>902</v>
      </c>
      <c r="B483" s="4" t="s">
        <v>1120</v>
      </c>
      <c r="C483" s="4" t="s">
        <v>1121</v>
      </c>
      <c r="D483" s="5">
        <v>46080.0</v>
      </c>
      <c r="E483" s="4" t="s">
        <v>1027</v>
      </c>
      <c r="F483" s="5">
        <v>46081.0</v>
      </c>
      <c r="G483" s="4" t="s">
        <v>167</v>
      </c>
      <c r="H483" s="6">
        <v>95634.0</v>
      </c>
      <c r="I483" s="6">
        <v>64315.0</v>
      </c>
      <c r="J483" s="6">
        <v>39.0</v>
      </c>
      <c r="K483" s="7"/>
      <c r="L483" s="7"/>
      <c r="M483" s="7"/>
      <c r="N483" s="7"/>
      <c r="O483" s="8">
        <v>60.0</v>
      </c>
      <c r="P483" s="6">
        <v>115.0</v>
      </c>
      <c r="Q483" s="9" t="s">
        <v>1122</v>
      </c>
      <c r="R483" s="6">
        <v>106.0</v>
      </c>
      <c r="S483" s="10"/>
      <c r="T483" s="10"/>
      <c r="U483" s="6">
        <v>0.0</v>
      </c>
      <c r="V483" s="6">
        <v>64315.0</v>
      </c>
      <c r="W483" s="6">
        <v>11051.0</v>
      </c>
      <c r="X483" s="6">
        <v>53030.0</v>
      </c>
      <c r="Y483" s="6">
        <v>0.0</v>
      </c>
      <c r="Z483" s="6">
        <v>11051.0</v>
      </c>
      <c r="AA483" s="6">
        <v>53030.0</v>
      </c>
      <c r="AB483" s="6">
        <v>0.0</v>
      </c>
      <c r="AC483" s="6">
        <v>0.0</v>
      </c>
      <c r="AD483" s="6">
        <v>16132.0</v>
      </c>
      <c r="AE483" s="6">
        <v>79502.0</v>
      </c>
      <c r="AF483" s="6">
        <v>0.0</v>
      </c>
      <c r="AG483" s="7"/>
      <c r="AH483" s="6">
        <v>55.0</v>
      </c>
      <c r="AI483" s="6">
        <v>62.0</v>
      </c>
      <c r="AJ483" s="7"/>
      <c r="AK483" s="6">
        <v>0.0</v>
      </c>
      <c r="AL483" s="6">
        <v>8.0</v>
      </c>
      <c r="AM483" s="6">
        <v>31.0</v>
      </c>
      <c r="AN483" s="6">
        <v>0.0</v>
      </c>
      <c r="AO483" s="6">
        <v>0.0</v>
      </c>
      <c r="AP483" s="6">
        <v>13.0</v>
      </c>
      <c r="AQ483" s="6">
        <v>102.0</v>
      </c>
      <c r="AR483" s="6">
        <v>0.0</v>
      </c>
      <c r="AS483" s="6">
        <v>0.0</v>
      </c>
      <c r="AT483" s="6">
        <v>23.0</v>
      </c>
      <c r="AU483" s="6">
        <v>83.0</v>
      </c>
      <c r="AV483" s="6">
        <v>0.0</v>
      </c>
      <c r="AW483" s="7">
        <v>27.0</v>
      </c>
      <c r="AX483" s="7">
        <v>27.0</v>
      </c>
      <c r="AY483" s="7">
        <v>2.0</v>
      </c>
      <c r="AZ483" s="7">
        <v>0.0</v>
      </c>
      <c r="BA483" s="7">
        <v>2.0</v>
      </c>
      <c r="BB483" s="7">
        <v>25.0</v>
      </c>
      <c r="BC483" s="7"/>
    </row>
    <row r="484">
      <c r="A484" s="3" t="s">
        <v>902</v>
      </c>
      <c r="B484" s="4" t="s">
        <v>1123</v>
      </c>
      <c r="C484" s="4" t="s">
        <v>1124</v>
      </c>
      <c r="D484" s="5">
        <v>46078.0</v>
      </c>
      <c r="E484" s="4" t="s">
        <v>1019</v>
      </c>
      <c r="F484" s="5">
        <v>46078.0</v>
      </c>
      <c r="G484" s="4" t="s">
        <v>167</v>
      </c>
      <c r="H484" s="6">
        <v>89549.0</v>
      </c>
      <c r="I484" s="6">
        <v>63092.0</v>
      </c>
      <c r="J484" s="6">
        <v>54.0</v>
      </c>
      <c r="K484" s="7">
        <v>21.0</v>
      </c>
      <c r="L484" s="7">
        <v>9.0</v>
      </c>
      <c r="M484" s="7">
        <v>0.0</v>
      </c>
      <c r="N484" s="7">
        <v>0.0</v>
      </c>
      <c r="O484" s="8">
        <v>59.0</v>
      </c>
      <c r="P484" s="6">
        <v>51.0</v>
      </c>
      <c r="Q484" s="9" t="s">
        <v>1125</v>
      </c>
      <c r="R484" s="6">
        <v>105.0</v>
      </c>
      <c r="S484" s="10"/>
      <c r="T484" s="10"/>
      <c r="U484" s="6">
        <v>0.0</v>
      </c>
      <c r="V484" s="6">
        <v>63092.0</v>
      </c>
      <c r="W484" s="6">
        <v>12748.0</v>
      </c>
      <c r="X484" s="6">
        <v>50993.0</v>
      </c>
      <c r="Y484" s="6">
        <v>0.0</v>
      </c>
      <c r="Z484" s="6">
        <v>12748.0</v>
      </c>
      <c r="AA484" s="6">
        <v>50993.0</v>
      </c>
      <c r="AB484" s="6">
        <v>0.0</v>
      </c>
      <c r="AC484" s="6">
        <v>0.0</v>
      </c>
      <c r="AD484" s="6">
        <v>17390.0</v>
      </c>
      <c r="AE484" s="6">
        <v>72159.0</v>
      </c>
      <c r="AF484" s="6">
        <v>0.0</v>
      </c>
      <c r="AG484" s="7"/>
      <c r="AH484" s="6">
        <v>52.0</v>
      </c>
      <c r="AI484" s="6">
        <v>60.0</v>
      </c>
      <c r="AJ484" s="7"/>
      <c r="AK484" s="6">
        <v>0.0</v>
      </c>
      <c r="AL484" s="6">
        <v>18.0</v>
      </c>
      <c r="AM484" s="6">
        <v>36.0</v>
      </c>
      <c r="AN484" s="6">
        <v>0.0</v>
      </c>
      <c r="AO484" s="6">
        <v>0.0</v>
      </c>
      <c r="AP484" s="6">
        <v>8.0</v>
      </c>
      <c r="AQ484" s="6">
        <v>43.0</v>
      </c>
      <c r="AR484" s="6">
        <v>0.0</v>
      </c>
      <c r="AS484" s="6">
        <v>0.0</v>
      </c>
      <c r="AT484" s="6">
        <v>32.0</v>
      </c>
      <c r="AU484" s="6">
        <v>73.0</v>
      </c>
      <c r="AV484" s="6">
        <v>0.0</v>
      </c>
      <c r="AW484" s="7">
        <v>18.0</v>
      </c>
      <c r="AX484" s="7">
        <v>18.0</v>
      </c>
      <c r="AY484" s="7">
        <v>3.0</v>
      </c>
      <c r="AZ484" s="7">
        <v>0.0</v>
      </c>
      <c r="BA484" s="7">
        <v>3.0</v>
      </c>
      <c r="BB484" s="7">
        <v>15.0</v>
      </c>
      <c r="BC484" s="7"/>
    </row>
    <row r="485">
      <c r="A485" s="3" t="s">
        <v>902</v>
      </c>
      <c r="B485" s="4" t="s">
        <v>1126</v>
      </c>
      <c r="C485" s="4" t="s">
        <v>1127</v>
      </c>
      <c r="D485" s="5">
        <v>46029.0</v>
      </c>
      <c r="E485" s="4" t="s">
        <v>920</v>
      </c>
      <c r="F485" s="5">
        <v>46030.0</v>
      </c>
      <c r="G485" s="4" t="s">
        <v>921</v>
      </c>
      <c r="H485" s="6">
        <v>89912.0</v>
      </c>
      <c r="I485" s="6">
        <v>62484.0</v>
      </c>
      <c r="J485" s="6">
        <v>35.0</v>
      </c>
      <c r="K485" s="7">
        <v>12.0</v>
      </c>
      <c r="L485" s="7">
        <v>6.0</v>
      </c>
      <c r="M485" s="7">
        <v>0.0</v>
      </c>
      <c r="N485" s="7">
        <v>0.0</v>
      </c>
      <c r="O485" s="8">
        <v>32.0</v>
      </c>
      <c r="P485" s="6">
        <v>93.0</v>
      </c>
      <c r="Q485" s="9" t="s">
        <v>1128</v>
      </c>
      <c r="R485" s="6">
        <v>113.0</v>
      </c>
      <c r="S485" s="10"/>
      <c r="T485" s="10"/>
      <c r="U485" s="6">
        <v>0.0</v>
      </c>
      <c r="V485" s="6">
        <v>62484.0</v>
      </c>
      <c r="W485" s="6">
        <v>8144.0</v>
      </c>
      <c r="X485" s="6">
        <v>54120.0</v>
      </c>
      <c r="Y485" s="6">
        <v>0.0</v>
      </c>
      <c r="Z485" s="6">
        <v>8144.0</v>
      </c>
      <c r="AA485" s="6">
        <v>54120.0</v>
      </c>
      <c r="AB485" s="6">
        <v>0.0</v>
      </c>
      <c r="AC485" s="6">
        <v>0.0</v>
      </c>
      <c r="AD485" s="6">
        <v>11292.0</v>
      </c>
      <c r="AE485" s="6">
        <v>78620.0</v>
      </c>
      <c r="AF485" s="6">
        <v>0.0</v>
      </c>
      <c r="AG485" s="7"/>
      <c r="AH485" s="6">
        <v>28.0</v>
      </c>
      <c r="AI485" s="6">
        <v>33.0</v>
      </c>
      <c r="AJ485" s="7"/>
      <c r="AK485" s="6">
        <v>0.0</v>
      </c>
      <c r="AL485" s="6">
        <v>7.0</v>
      </c>
      <c r="AM485" s="6">
        <v>28.0</v>
      </c>
      <c r="AN485" s="6">
        <v>0.0</v>
      </c>
      <c r="AO485" s="6">
        <v>0.0</v>
      </c>
      <c r="AP485" s="6">
        <v>14.0</v>
      </c>
      <c r="AQ485" s="6">
        <v>79.0</v>
      </c>
      <c r="AR485" s="6">
        <v>0.0</v>
      </c>
      <c r="AS485" s="6">
        <v>0.0</v>
      </c>
      <c r="AT485" s="6">
        <v>28.0</v>
      </c>
      <c r="AU485" s="6">
        <v>85.0</v>
      </c>
      <c r="AV485" s="6">
        <v>0.0</v>
      </c>
      <c r="AW485" s="7">
        <v>56.0</v>
      </c>
      <c r="AX485" s="7">
        <v>56.0</v>
      </c>
      <c r="AY485" s="7">
        <v>4.0</v>
      </c>
      <c r="AZ485" s="7">
        <v>0.0</v>
      </c>
      <c r="BA485" s="7">
        <v>4.0</v>
      </c>
      <c r="BB485" s="7">
        <v>52.0</v>
      </c>
      <c r="BC485" s="7"/>
    </row>
    <row r="486">
      <c r="A486" s="3" t="s">
        <v>902</v>
      </c>
      <c r="B486" s="4" t="s">
        <v>1129</v>
      </c>
      <c r="C486" s="4" t="s">
        <v>1130</v>
      </c>
      <c r="D486" s="5">
        <v>46032.0</v>
      </c>
      <c r="E486" s="4" t="s">
        <v>910</v>
      </c>
      <c r="F486" s="5">
        <v>46033.0</v>
      </c>
      <c r="G486" s="4" t="s">
        <v>911</v>
      </c>
      <c r="H486" s="6">
        <v>90295.0</v>
      </c>
      <c r="I486" s="6">
        <v>61860.0</v>
      </c>
      <c r="J486" s="6">
        <v>198.0</v>
      </c>
      <c r="K486" s="7"/>
      <c r="L486" s="7"/>
      <c r="M486" s="7"/>
      <c r="N486" s="7"/>
      <c r="O486" s="8">
        <v>79.0</v>
      </c>
      <c r="P486" s="6">
        <v>47.0</v>
      </c>
      <c r="Q486" s="9" t="s">
        <v>1131</v>
      </c>
      <c r="R486" s="6">
        <v>132.0</v>
      </c>
      <c r="S486" s="10"/>
      <c r="T486" s="10"/>
      <c r="U486" s="6">
        <v>0.0</v>
      </c>
      <c r="V486" s="6">
        <v>61860.0</v>
      </c>
      <c r="W486" s="6">
        <v>10453.0</v>
      </c>
      <c r="X486" s="6">
        <v>51707.0</v>
      </c>
      <c r="Y486" s="6">
        <v>0.0</v>
      </c>
      <c r="Z486" s="6">
        <v>10453.0</v>
      </c>
      <c r="AA486" s="6">
        <v>51707.0</v>
      </c>
      <c r="AB486" s="6">
        <v>0.0</v>
      </c>
      <c r="AC486" s="6">
        <v>0.0</v>
      </c>
      <c r="AD486" s="6">
        <v>15137.0</v>
      </c>
      <c r="AE486" s="6">
        <v>75158.0</v>
      </c>
      <c r="AF486" s="6">
        <v>0.0</v>
      </c>
      <c r="AG486" s="7"/>
      <c r="AH486" s="6">
        <v>73.0</v>
      </c>
      <c r="AI486" s="6">
        <v>79.0</v>
      </c>
      <c r="AJ486" s="7"/>
      <c r="AK486" s="6">
        <v>0.0</v>
      </c>
      <c r="AL486" s="6">
        <v>43.0</v>
      </c>
      <c r="AM486" s="6">
        <v>155.0</v>
      </c>
      <c r="AN486" s="6">
        <v>0.0</v>
      </c>
      <c r="AO486" s="6">
        <v>0.0</v>
      </c>
      <c r="AP486" s="6">
        <v>8.0</v>
      </c>
      <c r="AQ486" s="6">
        <v>39.0</v>
      </c>
      <c r="AR486" s="6">
        <v>0.0</v>
      </c>
      <c r="AS486" s="6">
        <v>0.0</v>
      </c>
      <c r="AT486" s="6">
        <v>39.0</v>
      </c>
      <c r="AU486" s="6">
        <v>93.0</v>
      </c>
      <c r="AV486" s="6">
        <v>0.0</v>
      </c>
      <c r="AW486" s="7">
        <v>19.0</v>
      </c>
      <c r="AX486" s="7">
        <v>19.0</v>
      </c>
      <c r="AY486" s="7">
        <v>3.0</v>
      </c>
      <c r="AZ486" s="7">
        <v>0.0</v>
      </c>
      <c r="BA486" s="7">
        <v>3.0</v>
      </c>
      <c r="BB486" s="7">
        <v>16.0</v>
      </c>
      <c r="BC486" s="7"/>
    </row>
    <row r="487">
      <c r="A487" s="3" t="s">
        <v>902</v>
      </c>
      <c r="B487" s="4" t="s">
        <v>1132</v>
      </c>
      <c r="C487" s="4" t="s">
        <v>1133</v>
      </c>
      <c r="D487" s="5">
        <v>46057.0</v>
      </c>
      <c r="E487" s="4" t="s">
        <v>992</v>
      </c>
      <c r="F487" s="5">
        <v>46057.0</v>
      </c>
      <c r="G487" s="4" t="s">
        <v>911</v>
      </c>
      <c r="H487" s="6">
        <v>73910.0</v>
      </c>
      <c r="I487" s="6">
        <v>61426.0</v>
      </c>
      <c r="J487" s="6">
        <v>216.0</v>
      </c>
      <c r="K487" s="7">
        <v>124.0</v>
      </c>
      <c r="L487" s="7">
        <v>54.0</v>
      </c>
      <c r="M487" s="7">
        <v>0.0</v>
      </c>
      <c r="N487" s="7">
        <v>0.0</v>
      </c>
      <c r="O487" s="8">
        <v>31.0</v>
      </c>
      <c r="P487" s="6">
        <v>60.0</v>
      </c>
      <c r="Q487" s="9" t="s">
        <v>1134</v>
      </c>
      <c r="R487" s="6">
        <v>136.0</v>
      </c>
      <c r="S487" s="10"/>
      <c r="T487" s="10"/>
      <c r="U487" s="6">
        <v>0.0</v>
      </c>
      <c r="V487" s="6">
        <v>61426.0</v>
      </c>
      <c r="W487" s="6">
        <v>10172.0</v>
      </c>
      <c r="X487" s="6">
        <v>51067.0</v>
      </c>
      <c r="Y487" s="6">
        <v>0.0</v>
      </c>
      <c r="Z487" s="6">
        <v>10172.0</v>
      </c>
      <c r="AA487" s="6">
        <v>51067.0</v>
      </c>
      <c r="AB487" s="6">
        <v>0.0</v>
      </c>
      <c r="AC487" s="6">
        <v>0.0</v>
      </c>
      <c r="AD487" s="6">
        <v>11942.0</v>
      </c>
      <c r="AE487" s="6">
        <v>61968.0</v>
      </c>
      <c r="AF487" s="6">
        <v>0.0</v>
      </c>
      <c r="AG487" s="7"/>
      <c r="AH487" s="6">
        <v>26.0</v>
      </c>
      <c r="AI487" s="6">
        <v>33.0</v>
      </c>
      <c r="AJ487" s="7"/>
      <c r="AK487" s="6">
        <v>0.0</v>
      </c>
      <c r="AL487" s="6">
        <v>44.0</v>
      </c>
      <c r="AM487" s="6">
        <v>172.0</v>
      </c>
      <c r="AN487" s="6">
        <v>0.0</v>
      </c>
      <c r="AO487" s="6">
        <v>0.0</v>
      </c>
      <c r="AP487" s="6">
        <v>8.0</v>
      </c>
      <c r="AQ487" s="6">
        <v>52.0</v>
      </c>
      <c r="AR487" s="6">
        <v>0.0</v>
      </c>
      <c r="AS487" s="6">
        <v>0.0</v>
      </c>
      <c r="AT487" s="6">
        <v>40.0</v>
      </c>
      <c r="AU487" s="6">
        <v>96.0</v>
      </c>
      <c r="AV487" s="6">
        <v>0.0</v>
      </c>
      <c r="AW487" s="7">
        <v>18.0</v>
      </c>
      <c r="AX487" s="7">
        <v>18.0</v>
      </c>
      <c r="AY487" s="7">
        <v>2.0</v>
      </c>
      <c r="AZ487" s="7">
        <v>0.0</v>
      </c>
      <c r="BA487" s="7">
        <v>2.0</v>
      </c>
      <c r="BB487" s="7">
        <v>16.0</v>
      </c>
      <c r="BC487" s="7"/>
    </row>
    <row r="488">
      <c r="A488" s="3" t="s">
        <v>902</v>
      </c>
      <c r="B488" s="4" t="s">
        <v>1135</v>
      </c>
      <c r="C488" s="4" t="s">
        <v>1136</v>
      </c>
      <c r="D488" s="5">
        <v>46042.0</v>
      </c>
      <c r="E488" s="4" t="s">
        <v>910</v>
      </c>
      <c r="F488" s="5">
        <v>46042.0</v>
      </c>
      <c r="G488" s="4" t="s">
        <v>911</v>
      </c>
      <c r="H488" s="6">
        <v>88709.0</v>
      </c>
      <c r="I488" s="6">
        <v>61099.0</v>
      </c>
      <c r="J488" s="6">
        <v>67.0</v>
      </c>
      <c r="K488" s="7"/>
      <c r="L488" s="7"/>
      <c r="M488" s="7"/>
      <c r="N488" s="7"/>
      <c r="O488" s="8">
        <v>64.0</v>
      </c>
      <c r="P488" s="6">
        <v>66.0</v>
      </c>
      <c r="Q488" s="9" t="s">
        <v>1137</v>
      </c>
      <c r="R488" s="6">
        <v>117.0</v>
      </c>
      <c r="S488" s="10"/>
      <c r="T488" s="10"/>
      <c r="U488" s="6">
        <v>0.0</v>
      </c>
      <c r="V488" s="6">
        <v>61099.0</v>
      </c>
      <c r="W488" s="6">
        <v>8416.0</v>
      </c>
      <c r="X488" s="6">
        <v>53202.0</v>
      </c>
      <c r="Y488" s="6">
        <v>0.0</v>
      </c>
      <c r="Z488" s="6">
        <v>8416.0</v>
      </c>
      <c r="AA488" s="6">
        <v>53202.0</v>
      </c>
      <c r="AB488" s="6">
        <v>0.0</v>
      </c>
      <c r="AC488" s="6">
        <v>0.0</v>
      </c>
      <c r="AD488" s="6">
        <v>12174.0</v>
      </c>
      <c r="AE488" s="6">
        <v>76535.0</v>
      </c>
      <c r="AF488" s="6">
        <v>0.0</v>
      </c>
      <c r="AG488" s="7"/>
      <c r="AH488" s="6">
        <v>57.0</v>
      </c>
      <c r="AI488" s="6">
        <v>64.0</v>
      </c>
      <c r="AJ488" s="7"/>
      <c r="AK488" s="6">
        <v>0.0</v>
      </c>
      <c r="AL488" s="6">
        <v>15.0</v>
      </c>
      <c r="AM488" s="6">
        <v>52.0</v>
      </c>
      <c r="AN488" s="6">
        <v>0.0</v>
      </c>
      <c r="AO488" s="6">
        <v>0.0</v>
      </c>
      <c r="AP488" s="6">
        <v>12.0</v>
      </c>
      <c r="AQ488" s="6">
        <v>54.0</v>
      </c>
      <c r="AR488" s="6">
        <v>0.0</v>
      </c>
      <c r="AS488" s="6">
        <v>0.0</v>
      </c>
      <c r="AT488" s="6">
        <v>37.0</v>
      </c>
      <c r="AU488" s="6">
        <v>80.0</v>
      </c>
      <c r="AV488" s="6">
        <v>0.0</v>
      </c>
      <c r="AW488" s="7">
        <v>5958.0</v>
      </c>
      <c r="AX488" s="7">
        <v>5958.0</v>
      </c>
      <c r="AY488" s="7">
        <v>592.0</v>
      </c>
      <c r="AZ488" s="7">
        <v>0.0</v>
      </c>
      <c r="BA488" s="7">
        <v>592.0</v>
      </c>
      <c r="BB488" s="7">
        <v>5397.0</v>
      </c>
      <c r="BC488" s="7"/>
    </row>
    <row r="489">
      <c r="A489" s="3" t="s">
        <v>902</v>
      </c>
      <c r="B489" s="4" t="s">
        <v>1138</v>
      </c>
      <c r="C489" s="4" t="s">
        <v>1139</v>
      </c>
      <c r="D489" s="5">
        <v>46033.0</v>
      </c>
      <c r="E489" s="4" t="s">
        <v>1012</v>
      </c>
      <c r="F489" s="5">
        <v>46033.0</v>
      </c>
      <c r="G489" s="4" t="s">
        <v>1002</v>
      </c>
      <c r="H489" s="6">
        <v>79933.0</v>
      </c>
      <c r="I489" s="6">
        <v>60662.0</v>
      </c>
      <c r="J489" s="6">
        <v>42.0</v>
      </c>
      <c r="K489" s="7"/>
      <c r="L489" s="7"/>
      <c r="M489" s="7"/>
      <c r="N489" s="7"/>
      <c r="O489" s="8">
        <v>44.0</v>
      </c>
      <c r="P489" s="6">
        <v>51.0</v>
      </c>
      <c r="Q489" s="9" t="s">
        <v>1140</v>
      </c>
      <c r="R489" s="6">
        <v>120.0</v>
      </c>
      <c r="S489" s="10"/>
      <c r="T489" s="10"/>
      <c r="U489" s="6">
        <v>0.0</v>
      </c>
      <c r="V489" s="6">
        <v>60662.0</v>
      </c>
      <c r="W489" s="6">
        <v>8678.0</v>
      </c>
      <c r="X489" s="6">
        <v>51867.0</v>
      </c>
      <c r="Y489" s="6">
        <v>0.0</v>
      </c>
      <c r="Z489" s="6">
        <v>8678.0</v>
      </c>
      <c r="AA489" s="6">
        <v>51867.0</v>
      </c>
      <c r="AB489" s="6">
        <v>0.0</v>
      </c>
      <c r="AC489" s="6">
        <v>0.0</v>
      </c>
      <c r="AD489" s="6">
        <v>11474.0</v>
      </c>
      <c r="AE489" s="6">
        <v>68459.0</v>
      </c>
      <c r="AF489" s="6">
        <v>0.0</v>
      </c>
      <c r="AG489" s="7"/>
      <c r="AH489" s="6">
        <v>41.0</v>
      </c>
      <c r="AI489" s="6">
        <v>44.0</v>
      </c>
      <c r="AJ489" s="7"/>
      <c r="AK489" s="6">
        <v>0.0</v>
      </c>
      <c r="AL489" s="6">
        <v>6.0</v>
      </c>
      <c r="AM489" s="6">
        <v>36.0</v>
      </c>
      <c r="AN489" s="6">
        <v>0.0</v>
      </c>
      <c r="AO489" s="6">
        <v>0.0</v>
      </c>
      <c r="AP489" s="6">
        <v>5.0</v>
      </c>
      <c r="AQ489" s="6">
        <v>46.0</v>
      </c>
      <c r="AR489" s="6">
        <v>0.0</v>
      </c>
      <c r="AS489" s="6">
        <v>0.0</v>
      </c>
      <c r="AT489" s="6">
        <v>19.0</v>
      </c>
      <c r="AU489" s="6">
        <v>101.0</v>
      </c>
      <c r="AV489" s="6">
        <v>0.0</v>
      </c>
      <c r="AW489" s="7">
        <v>5.0</v>
      </c>
      <c r="AX489" s="7">
        <v>5.0</v>
      </c>
      <c r="AY489" s="7">
        <v>2.0</v>
      </c>
      <c r="AZ489" s="7">
        <v>0.0</v>
      </c>
      <c r="BA489" s="7">
        <v>2.0</v>
      </c>
      <c r="BB489" s="7">
        <v>3.0</v>
      </c>
      <c r="BC489" s="7"/>
    </row>
    <row r="490">
      <c r="A490" s="3" t="s">
        <v>902</v>
      </c>
      <c r="B490" s="4" t="s">
        <v>1141</v>
      </c>
      <c r="C490" s="4" t="s">
        <v>1142</v>
      </c>
      <c r="D490" s="5">
        <v>46068.0</v>
      </c>
      <c r="E490" s="4" t="s">
        <v>996</v>
      </c>
      <c r="F490" s="5">
        <v>46068.0</v>
      </c>
      <c r="G490" s="4" t="s">
        <v>167</v>
      </c>
      <c r="H490" s="6">
        <v>81291.0</v>
      </c>
      <c r="I490" s="6">
        <v>60639.0</v>
      </c>
      <c r="J490" s="6">
        <v>68.0</v>
      </c>
      <c r="K490" s="7"/>
      <c r="L490" s="7"/>
      <c r="M490" s="7"/>
      <c r="N490" s="7"/>
      <c r="O490" s="8">
        <v>55.0</v>
      </c>
      <c r="P490" s="6">
        <v>38.0</v>
      </c>
      <c r="Q490" s="9" t="s">
        <v>1143</v>
      </c>
      <c r="R490" s="6">
        <v>66.0</v>
      </c>
      <c r="S490" s="10"/>
      <c r="T490" s="10"/>
      <c r="U490" s="6">
        <v>0.0</v>
      </c>
      <c r="V490" s="6">
        <v>60639.0</v>
      </c>
      <c r="W490" s="6">
        <v>8225.0</v>
      </c>
      <c r="X490" s="6">
        <v>52596.0</v>
      </c>
      <c r="Y490" s="6">
        <v>0.0</v>
      </c>
      <c r="Z490" s="6">
        <v>8225.0</v>
      </c>
      <c r="AA490" s="6">
        <v>52596.0</v>
      </c>
      <c r="AB490" s="6">
        <v>0.0</v>
      </c>
      <c r="AC490" s="6">
        <v>0.0</v>
      </c>
      <c r="AD490" s="6">
        <v>10951.0</v>
      </c>
      <c r="AE490" s="6">
        <v>70340.0</v>
      </c>
      <c r="AF490" s="6">
        <v>0.0</v>
      </c>
      <c r="AG490" s="7"/>
      <c r="AH490" s="6">
        <v>47.0</v>
      </c>
      <c r="AI490" s="6">
        <v>56.0</v>
      </c>
      <c r="AJ490" s="7"/>
      <c r="AK490" s="6">
        <v>0.0</v>
      </c>
      <c r="AL490" s="6">
        <v>12.0</v>
      </c>
      <c r="AM490" s="6">
        <v>56.0</v>
      </c>
      <c r="AN490" s="6">
        <v>0.0</v>
      </c>
      <c r="AO490" s="6">
        <v>0.0</v>
      </c>
      <c r="AP490" s="6">
        <v>3.0</v>
      </c>
      <c r="AQ490" s="6">
        <v>35.0</v>
      </c>
      <c r="AR490" s="6">
        <v>0.0</v>
      </c>
      <c r="AS490" s="6">
        <v>0.0</v>
      </c>
      <c r="AT490" s="6">
        <v>9.0</v>
      </c>
      <c r="AU490" s="6">
        <v>57.0</v>
      </c>
      <c r="AV490" s="6">
        <v>0.0</v>
      </c>
      <c r="AW490" s="7">
        <v>17.0</v>
      </c>
      <c r="AX490" s="7">
        <v>17.0</v>
      </c>
      <c r="AY490" s="7">
        <v>3.0</v>
      </c>
      <c r="AZ490" s="7">
        <v>0.0</v>
      </c>
      <c r="BA490" s="7">
        <v>3.0</v>
      </c>
      <c r="BB490" s="7">
        <v>14.0</v>
      </c>
      <c r="BC490" s="7"/>
    </row>
    <row r="491">
      <c r="A491" s="3" t="s">
        <v>902</v>
      </c>
      <c r="B491" s="4" t="s">
        <v>1144</v>
      </c>
      <c r="C491" s="4" t="s">
        <v>1145</v>
      </c>
      <c r="D491" s="5">
        <v>46048.0</v>
      </c>
      <c r="E491" s="4" t="s">
        <v>1146</v>
      </c>
      <c r="F491" s="5">
        <v>46048.0</v>
      </c>
      <c r="G491" s="4" t="s">
        <v>950</v>
      </c>
      <c r="H491" s="6">
        <v>78356.0</v>
      </c>
      <c r="I491" s="6">
        <v>58722.0</v>
      </c>
      <c r="J491" s="6">
        <v>70.0</v>
      </c>
      <c r="K491" s="7">
        <v>48.0</v>
      </c>
      <c r="L491" s="7">
        <v>9.0</v>
      </c>
      <c r="M491" s="7">
        <v>0.0</v>
      </c>
      <c r="N491" s="7">
        <v>0.0</v>
      </c>
      <c r="O491" s="8">
        <v>50.0</v>
      </c>
      <c r="P491" s="6">
        <v>54.0</v>
      </c>
      <c r="Q491" s="9" t="s">
        <v>1147</v>
      </c>
      <c r="R491" s="6">
        <v>92.0</v>
      </c>
      <c r="S491" s="10"/>
      <c r="T491" s="10"/>
      <c r="U491" s="6">
        <v>0.0</v>
      </c>
      <c r="V491" s="6">
        <v>58722.0</v>
      </c>
      <c r="W491" s="6">
        <v>7151.0</v>
      </c>
      <c r="X491" s="6">
        <v>51914.0</v>
      </c>
      <c r="Y491" s="6">
        <v>0.0</v>
      </c>
      <c r="Z491" s="6">
        <v>7151.0</v>
      </c>
      <c r="AA491" s="6">
        <v>51914.0</v>
      </c>
      <c r="AB491" s="6">
        <v>0.0</v>
      </c>
      <c r="AC491" s="6">
        <v>0.0</v>
      </c>
      <c r="AD491" s="6">
        <v>9176.0</v>
      </c>
      <c r="AE491" s="6">
        <v>69180.0</v>
      </c>
      <c r="AF491" s="6">
        <v>0.0</v>
      </c>
      <c r="AG491" s="7"/>
      <c r="AH491" s="6">
        <v>40.0</v>
      </c>
      <c r="AI491" s="6">
        <v>51.0</v>
      </c>
      <c r="AJ491" s="7"/>
      <c r="AK491" s="6">
        <v>0.0</v>
      </c>
      <c r="AL491" s="6">
        <v>11.0</v>
      </c>
      <c r="AM491" s="6">
        <v>59.0</v>
      </c>
      <c r="AN491" s="6">
        <v>0.0</v>
      </c>
      <c r="AO491" s="6">
        <v>0.0</v>
      </c>
      <c r="AP491" s="6">
        <v>6.0</v>
      </c>
      <c r="AQ491" s="6">
        <v>48.0</v>
      </c>
      <c r="AR491" s="6">
        <v>0.0</v>
      </c>
      <c r="AS491" s="6">
        <v>0.0</v>
      </c>
      <c r="AT491" s="6">
        <v>11.0</v>
      </c>
      <c r="AU491" s="6">
        <v>81.0</v>
      </c>
      <c r="AV491" s="6">
        <v>0.0</v>
      </c>
      <c r="AW491" s="7">
        <v>64.0</v>
      </c>
      <c r="AX491" s="7">
        <v>64.0</v>
      </c>
      <c r="AY491" s="7">
        <v>3.0</v>
      </c>
      <c r="AZ491" s="7">
        <v>0.0</v>
      </c>
      <c r="BA491" s="7">
        <v>3.0</v>
      </c>
      <c r="BB491" s="7">
        <v>61.0</v>
      </c>
      <c r="BC491" s="7"/>
    </row>
    <row r="492">
      <c r="A492" s="3" t="s">
        <v>902</v>
      </c>
      <c r="B492" s="4" t="s">
        <v>1148</v>
      </c>
      <c r="C492" s="4" t="s">
        <v>1149</v>
      </c>
      <c r="D492" s="5">
        <v>46026.0</v>
      </c>
      <c r="E492" s="4" t="s">
        <v>935</v>
      </c>
      <c r="F492" s="5">
        <v>46027.0</v>
      </c>
      <c r="G492" s="4" t="s">
        <v>911</v>
      </c>
      <c r="H492" s="6">
        <v>93593.0</v>
      </c>
      <c r="I492" s="6">
        <v>58334.0</v>
      </c>
      <c r="J492" s="6">
        <v>53.0</v>
      </c>
      <c r="K492" s="7">
        <v>9.0</v>
      </c>
      <c r="L492" s="7">
        <v>22.0</v>
      </c>
      <c r="M492" s="7">
        <v>0.0</v>
      </c>
      <c r="N492" s="7">
        <v>0.0</v>
      </c>
      <c r="O492" s="8">
        <v>85.0</v>
      </c>
      <c r="P492" s="6">
        <v>58.0</v>
      </c>
      <c r="Q492" s="9" t="s">
        <v>1150</v>
      </c>
      <c r="R492" s="6">
        <v>94.0</v>
      </c>
      <c r="S492" s="10"/>
      <c r="T492" s="10"/>
      <c r="U492" s="6">
        <v>0.0</v>
      </c>
      <c r="V492" s="6">
        <v>58334.0</v>
      </c>
      <c r="W492" s="6">
        <v>10850.0</v>
      </c>
      <c r="X492" s="6">
        <v>47047.0</v>
      </c>
      <c r="Y492" s="6">
        <v>0.0</v>
      </c>
      <c r="Z492" s="6">
        <v>10850.0</v>
      </c>
      <c r="AA492" s="6">
        <v>47047.0</v>
      </c>
      <c r="AB492" s="6">
        <v>0.0</v>
      </c>
      <c r="AC492" s="6">
        <v>0.0</v>
      </c>
      <c r="AD492" s="6">
        <v>17049.0</v>
      </c>
      <c r="AE492" s="6">
        <v>76544.0</v>
      </c>
      <c r="AF492" s="6">
        <v>0.0</v>
      </c>
      <c r="AG492" s="7"/>
      <c r="AH492" s="6">
        <v>81.0</v>
      </c>
      <c r="AI492" s="6">
        <v>86.0</v>
      </c>
      <c r="AJ492" s="7"/>
      <c r="AK492" s="6">
        <v>0.0</v>
      </c>
      <c r="AL492" s="6">
        <v>7.0</v>
      </c>
      <c r="AM492" s="6">
        <v>46.0</v>
      </c>
      <c r="AN492" s="6">
        <v>0.0</v>
      </c>
      <c r="AO492" s="6">
        <v>0.0</v>
      </c>
      <c r="AP492" s="6">
        <v>11.0</v>
      </c>
      <c r="AQ492" s="6">
        <v>47.0</v>
      </c>
      <c r="AR492" s="6">
        <v>0.0</v>
      </c>
      <c r="AS492" s="6">
        <v>0.0</v>
      </c>
      <c r="AT492" s="6">
        <v>22.0</v>
      </c>
      <c r="AU492" s="6">
        <v>72.0</v>
      </c>
      <c r="AV492" s="6">
        <v>0.0</v>
      </c>
      <c r="AW492" s="7">
        <v>47.0</v>
      </c>
      <c r="AX492" s="7">
        <v>47.0</v>
      </c>
      <c r="AY492" s="7">
        <v>5.0</v>
      </c>
      <c r="AZ492" s="7">
        <v>0.0</v>
      </c>
      <c r="BA492" s="7">
        <v>5.0</v>
      </c>
      <c r="BB492" s="7">
        <v>42.0</v>
      </c>
      <c r="BC492" s="7"/>
    </row>
    <row r="493">
      <c r="A493" s="3" t="s">
        <v>902</v>
      </c>
      <c r="B493" s="4" t="s">
        <v>1151</v>
      </c>
      <c r="C493" s="4" t="s">
        <v>1152</v>
      </c>
      <c r="D493" s="5">
        <v>46063.0</v>
      </c>
      <c r="E493" s="4" t="s">
        <v>1153</v>
      </c>
      <c r="F493" s="5">
        <v>46063.0</v>
      </c>
      <c r="G493" s="4" t="s">
        <v>916</v>
      </c>
      <c r="H493" s="6">
        <v>76142.0</v>
      </c>
      <c r="I493" s="6">
        <v>58097.0</v>
      </c>
      <c r="J493" s="6">
        <v>65.0</v>
      </c>
      <c r="K493" s="7">
        <v>40.0</v>
      </c>
      <c r="L493" s="7">
        <v>9.0</v>
      </c>
      <c r="M493" s="7">
        <v>0.0</v>
      </c>
      <c r="N493" s="7">
        <v>0.0</v>
      </c>
      <c r="O493" s="8">
        <v>42.0</v>
      </c>
      <c r="P493" s="6">
        <v>40.0</v>
      </c>
      <c r="Q493" s="9" t="s">
        <v>1154</v>
      </c>
      <c r="R493" s="6">
        <v>80.0</v>
      </c>
      <c r="S493" s="10"/>
      <c r="T493" s="10"/>
      <c r="U493" s="6">
        <v>0.0</v>
      </c>
      <c r="V493" s="6">
        <v>58097.0</v>
      </c>
      <c r="W493" s="6">
        <v>8821.0</v>
      </c>
      <c r="X493" s="6">
        <v>50065.0</v>
      </c>
      <c r="Y493" s="6">
        <v>0.0</v>
      </c>
      <c r="Z493" s="6">
        <v>8821.0</v>
      </c>
      <c r="AA493" s="6">
        <v>50065.0</v>
      </c>
      <c r="AB493" s="6">
        <v>0.0</v>
      </c>
      <c r="AC493" s="6">
        <v>0.0</v>
      </c>
      <c r="AD493" s="6">
        <v>11127.0</v>
      </c>
      <c r="AE493" s="6">
        <v>65015.0</v>
      </c>
      <c r="AF493" s="6">
        <v>0.0</v>
      </c>
      <c r="AG493" s="7"/>
      <c r="AH493" s="6">
        <v>35.0</v>
      </c>
      <c r="AI493" s="6">
        <v>43.0</v>
      </c>
      <c r="AJ493" s="7"/>
      <c r="AK493" s="6">
        <v>0.0</v>
      </c>
      <c r="AL493" s="6">
        <v>10.0</v>
      </c>
      <c r="AM493" s="6">
        <v>55.0</v>
      </c>
      <c r="AN493" s="6">
        <v>0.0</v>
      </c>
      <c r="AO493" s="6">
        <v>0.0</v>
      </c>
      <c r="AP493" s="6">
        <v>10.0</v>
      </c>
      <c r="AQ493" s="6">
        <v>30.0</v>
      </c>
      <c r="AR493" s="6">
        <v>0.0</v>
      </c>
      <c r="AS493" s="6">
        <v>0.0</v>
      </c>
      <c r="AT493" s="6">
        <v>19.0</v>
      </c>
      <c r="AU493" s="6">
        <v>61.0</v>
      </c>
      <c r="AV493" s="6">
        <v>0.0</v>
      </c>
      <c r="AW493" s="7">
        <v>60.0</v>
      </c>
      <c r="AX493" s="7">
        <v>60.0</v>
      </c>
      <c r="AY493" s="7">
        <v>3.0</v>
      </c>
      <c r="AZ493" s="7">
        <v>0.0</v>
      </c>
      <c r="BA493" s="7">
        <v>3.0</v>
      </c>
      <c r="BB493" s="7">
        <v>57.0</v>
      </c>
      <c r="BC493" s="7"/>
    </row>
    <row r="494">
      <c r="A494" s="3" t="s">
        <v>902</v>
      </c>
      <c r="B494" s="4" t="s">
        <v>1155</v>
      </c>
      <c r="C494" s="4" t="s">
        <v>1156</v>
      </c>
      <c r="D494" s="5">
        <v>46048.0</v>
      </c>
      <c r="E494" s="4" t="s">
        <v>1153</v>
      </c>
      <c r="F494" s="5">
        <v>46048.0</v>
      </c>
      <c r="G494" s="4" t="s">
        <v>916</v>
      </c>
      <c r="H494" s="6">
        <v>85517.0</v>
      </c>
      <c r="I494" s="6">
        <v>57417.0</v>
      </c>
      <c r="J494" s="6">
        <v>125.0</v>
      </c>
      <c r="K494" s="7"/>
      <c r="L494" s="7"/>
      <c r="M494" s="7"/>
      <c r="N494" s="7"/>
      <c r="O494" s="8">
        <v>70.0</v>
      </c>
      <c r="P494" s="6">
        <v>67.0</v>
      </c>
      <c r="Q494" s="9" t="s">
        <v>1157</v>
      </c>
      <c r="R494" s="6">
        <v>118.0</v>
      </c>
      <c r="S494" s="10"/>
      <c r="T494" s="10"/>
      <c r="U494" s="6">
        <v>0.0</v>
      </c>
      <c r="V494" s="6">
        <v>57417.0</v>
      </c>
      <c r="W494" s="6">
        <v>7977.0</v>
      </c>
      <c r="X494" s="6">
        <v>50034.0</v>
      </c>
      <c r="Y494" s="6">
        <v>0.0</v>
      </c>
      <c r="Z494" s="6">
        <v>7977.0</v>
      </c>
      <c r="AA494" s="6">
        <v>50034.0</v>
      </c>
      <c r="AB494" s="6">
        <v>0.0</v>
      </c>
      <c r="AC494" s="6">
        <v>0.0</v>
      </c>
      <c r="AD494" s="6">
        <v>11668.0</v>
      </c>
      <c r="AE494" s="6">
        <v>73849.0</v>
      </c>
      <c r="AF494" s="6">
        <v>0.0</v>
      </c>
      <c r="AG494" s="7"/>
      <c r="AH494" s="6">
        <v>62.0</v>
      </c>
      <c r="AI494" s="6">
        <v>70.0</v>
      </c>
      <c r="AJ494" s="7"/>
      <c r="AK494" s="6">
        <v>0.0</v>
      </c>
      <c r="AL494" s="6">
        <v>21.0</v>
      </c>
      <c r="AM494" s="6">
        <v>104.0</v>
      </c>
      <c r="AN494" s="6">
        <v>0.0</v>
      </c>
      <c r="AO494" s="6">
        <v>0.0</v>
      </c>
      <c r="AP494" s="6">
        <v>10.0</v>
      </c>
      <c r="AQ494" s="6">
        <v>57.0</v>
      </c>
      <c r="AR494" s="6">
        <v>0.0</v>
      </c>
      <c r="AS494" s="6">
        <v>0.0</v>
      </c>
      <c r="AT494" s="6">
        <v>29.0</v>
      </c>
      <c r="AU494" s="6">
        <v>89.0</v>
      </c>
      <c r="AV494" s="6">
        <v>0.0</v>
      </c>
      <c r="AW494" s="7">
        <v>74.0</v>
      </c>
      <c r="AX494" s="7">
        <v>74.0</v>
      </c>
      <c r="AY494" s="7">
        <v>8.0</v>
      </c>
      <c r="AZ494" s="7">
        <v>0.0</v>
      </c>
      <c r="BA494" s="7">
        <v>8.0</v>
      </c>
      <c r="BB494" s="7">
        <v>66.0</v>
      </c>
      <c r="BC494" s="7"/>
    </row>
    <row r="495">
      <c r="A495" s="3" t="s">
        <v>902</v>
      </c>
      <c r="B495" s="4" t="s">
        <v>1158</v>
      </c>
      <c r="C495" s="4" t="s">
        <v>1159</v>
      </c>
      <c r="D495" s="5">
        <v>46076.0</v>
      </c>
      <c r="E495" s="4" t="s">
        <v>935</v>
      </c>
      <c r="F495" s="5">
        <v>46077.0</v>
      </c>
      <c r="G495" s="4" t="s">
        <v>916</v>
      </c>
      <c r="H495" s="6">
        <v>73756.0</v>
      </c>
      <c r="I495" s="6">
        <v>56861.0</v>
      </c>
      <c r="J495" s="6">
        <v>87.0</v>
      </c>
      <c r="K495" s="7">
        <v>49.0</v>
      </c>
      <c r="L495" s="7">
        <v>8.0</v>
      </c>
      <c r="M495" s="7">
        <v>0.0</v>
      </c>
      <c r="N495" s="7">
        <v>0.0</v>
      </c>
      <c r="O495" s="8">
        <v>55.0</v>
      </c>
      <c r="P495" s="6">
        <v>85.0</v>
      </c>
      <c r="Q495" s="9" t="s">
        <v>1160</v>
      </c>
      <c r="R495" s="6">
        <v>100.0</v>
      </c>
      <c r="S495" s="10"/>
      <c r="T495" s="10"/>
      <c r="U495" s="6">
        <v>0.0</v>
      </c>
      <c r="V495" s="6">
        <v>56861.0</v>
      </c>
      <c r="W495" s="6">
        <v>9932.0</v>
      </c>
      <c r="X495" s="6">
        <v>47400.0</v>
      </c>
      <c r="Y495" s="6">
        <v>0.0</v>
      </c>
      <c r="Z495" s="6">
        <v>9932.0</v>
      </c>
      <c r="AA495" s="6">
        <v>47400.0</v>
      </c>
      <c r="AB495" s="6">
        <v>0.0</v>
      </c>
      <c r="AC495" s="6">
        <v>0.0</v>
      </c>
      <c r="AD495" s="6">
        <v>12337.0</v>
      </c>
      <c r="AE495" s="6">
        <v>61419.0</v>
      </c>
      <c r="AF495" s="6">
        <v>0.0</v>
      </c>
      <c r="AG495" s="7"/>
      <c r="AH495" s="6">
        <v>46.0</v>
      </c>
      <c r="AI495" s="6">
        <v>56.0</v>
      </c>
      <c r="AJ495" s="7"/>
      <c r="AK495" s="6">
        <v>0.0</v>
      </c>
      <c r="AL495" s="6">
        <v>13.0</v>
      </c>
      <c r="AM495" s="6">
        <v>74.0</v>
      </c>
      <c r="AN495" s="6">
        <v>0.0</v>
      </c>
      <c r="AO495" s="6">
        <v>0.0</v>
      </c>
      <c r="AP495" s="6">
        <v>11.0</v>
      </c>
      <c r="AQ495" s="6">
        <v>74.0</v>
      </c>
      <c r="AR495" s="6">
        <v>0.0</v>
      </c>
      <c r="AS495" s="6">
        <v>0.0</v>
      </c>
      <c r="AT495" s="6">
        <v>24.0</v>
      </c>
      <c r="AU495" s="6">
        <v>76.0</v>
      </c>
      <c r="AV495" s="6">
        <v>0.0</v>
      </c>
      <c r="AW495" s="7">
        <v>19.0</v>
      </c>
      <c r="AX495" s="7">
        <v>19.0</v>
      </c>
      <c r="AY495" s="7">
        <v>5.0</v>
      </c>
      <c r="AZ495" s="7">
        <v>0.0</v>
      </c>
      <c r="BA495" s="7">
        <v>5.0</v>
      </c>
      <c r="BB495" s="7">
        <v>14.0</v>
      </c>
      <c r="BC495" s="7"/>
    </row>
    <row r="496">
      <c r="A496" s="3" t="s">
        <v>902</v>
      </c>
      <c r="B496" s="4" t="s">
        <v>1161</v>
      </c>
      <c r="C496" s="4" t="s">
        <v>1162</v>
      </c>
      <c r="D496" s="5">
        <v>46031.0</v>
      </c>
      <c r="E496" s="4" t="s">
        <v>920</v>
      </c>
      <c r="F496" s="5">
        <v>46031.0</v>
      </c>
      <c r="G496" s="4" t="s">
        <v>921</v>
      </c>
      <c r="H496" s="6">
        <v>88710.0</v>
      </c>
      <c r="I496" s="6">
        <v>56472.0</v>
      </c>
      <c r="J496" s="6">
        <v>40.0</v>
      </c>
      <c r="K496" s="7"/>
      <c r="L496" s="7"/>
      <c r="M496" s="7"/>
      <c r="N496" s="7"/>
      <c r="O496" s="8">
        <v>33.0</v>
      </c>
      <c r="P496" s="6">
        <v>124.0</v>
      </c>
      <c r="Q496" s="9" t="s">
        <v>1163</v>
      </c>
      <c r="R496" s="6">
        <v>145.0</v>
      </c>
      <c r="S496" s="10"/>
      <c r="T496" s="10"/>
      <c r="U496" s="6">
        <v>0.0</v>
      </c>
      <c r="V496" s="6">
        <v>56472.0</v>
      </c>
      <c r="W496" s="6">
        <v>9350.0</v>
      </c>
      <c r="X496" s="6">
        <v>46905.0</v>
      </c>
      <c r="Y496" s="6">
        <v>0.0</v>
      </c>
      <c r="Z496" s="6">
        <v>9350.0</v>
      </c>
      <c r="AA496" s="6">
        <v>46905.0</v>
      </c>
      <c r="AB496" s="6">
        <v>0.0</v>
      </c>
      <c r="AC496" s="6">
        <v>0.0</v>
      </c>
      <c r="AD496" s="6">
        <v>14696.0</v>
      </c>
      <c r="AE496" s="6">
        <v>74014.0</v>
      </c>
      <c r="AF496" s="6">
        <v>0.0</v>
      </c>
      <c r="AG496" s="7"/>
      <c r="AH496" s="6">
        <v>30.0</v>
      </c>
      <c r="AI496" s="6">
        <v>33.0</v>
      </c>
      <c r="AJ496" s="7"/>
      <c r="AK496" s="6">
        <v>0.0</v>
      </c>
      <c r="AL496" s="6">
        <v>11.0</v>
      </c>
      <c r="AM496" s="6">
        <v>29.0</v>
      </c>
      <c r="AN496" s="6">
        <v>0.0</v>
      </c>
      <c r="AO496" s="6">
        <v>0.0</v>
      </c>
      <c r="AP496" s="6">
        <v>21.0</v>
      </c>
      <c r="AQ496" s="6">
        <v>103.0</v>
      </c>
      <c r="AR496" s="6">
        <v>0.0</v>
      </c>
      <c r="AS496" s="6">
        <v>0.0</v>
      </c>
      <c r="AT496" s="6">
        <v>38.0</v>
      </c>
      <c r="AU496" s="6">
        <v>107.0</v>
      </c>
      <c r="AV496" s="6">
        <v>0.0</v>
      </c>
      <c r="AW496" s="7">
        <v>113.0</v>
      </c>
      <c r="AX496" s="7">
        <v>113.0</v>
      </c>
      <c r="AY496" s="7">
        <v>11.0</v>
      </c>
      <c r="AZ496" s="7">
        <v>0.0</v>
      </c>
      <c r="BA496" s="7">
        <v>11.0</v>
      </c>
      <c r="BB496" s="7">
        <v>102.0</v>
      </c>
      <c r="BC496" s="7"/>
    </row>
    <row r="497">
      <c r="A497" s="3" t="s">
        <v>902</v>
      </c>
      <c r="B497" s="4" t="s">
        <v>1164</v>
      </c>
      <c r="C497" s="4" t="s">
        <v>1165</v>
      </c>
      <c r="D497" s="5">
        <v>46023.0</v>
      </c>
      <c r="E497" s="4" t="s">
        <v>1166</v>
      </c>
      <c r="F497" s="5">
        <v>46023.0</v>
      </c>
      <c r="G497" s="4" t="s">
        <v>167</v>
      </c>
      <c r="H497" s="6">
        <v>77708.0</v>
      </c>
      <c r="I497" s="6">
        <v>56211.0</v>
      </c>
      <c r="J497" s="6">
        <v>47.0</v>
      </c>
      <c r="K497" s="7">
        <v>28.0</v>
      </c>
      <c r="L497" s="7">
        <v>7.0</v>
      </c>
      <c r="M497" s="7">
        <v>0.0</v>
      </c>
      <c r="N497" s="7">
        <v>0.0</v>
      </c>
      <c r="O497" s="8">
        <v>89.0</v>
      </c>
      <c r="P497" s="6">
        <v>39.0</v>
      </c>
      <c r="Q497" s="9" t="s">
        <v>1167</v>
      </c>
      <c r="R497" s="6">
        <v>67.0</v>
      </c>
      <c r="S497" s="10"/>
      <c r="T497" s="10"/>
      <c r="U497" s="6">
        <v>0.0</v>
      </c>
      <c r="V497" s="6">
        <v>56211.0</v>
      </c>
      <c r="W497" s="6">
        <v>8386.0</v>
      </c>
      <c r="X497" s="6">
        <v>48377.0</v>
      </c>
      <c r="Y497" s="6">
        <v>0.0</v>
      </c>
      <c r="Z497" s="6">
        <v>8386.0</v>
      </c>
      <c r="AA497" s="6">
        <v>48377.0</v>
      </c>
      <c r="AB497" s="6">
        <v>0.0</v>
      </c>
      <c r="AC497" s="6">
        <v>0.0</v>
      </c>
      <c r="AD497" s="6">
        <v>11320.0</v>
      </c>
      <c r="AE497" s="6">
        <v>66388.0</v>
      </c>
      <c r="AF497" s="6">
        <v>0.0</v>
      </c>
      <c r="AG497" s="7"/>
      <c r="AH497" s="6">
        <v>78.0</v>
      </c>
      <c r="AI497" s="6">
        <v>90.0</v>
      </c>
      <c r="AJ497" s="7"/>
      <c r="AK497" s="6">
        <v>0.0</v>
      </c>
      <c r="AL497" s="6">
        <v>6.0</v>
      </c>
      <c r="AM497" s="6">
        <v>41.0</v>
      </c>
      <c r="AN497" s="6">
        <v>0.0</v>
      </c>
      <c r="AO497" s="6">
        <v>0.0</v>
      </c>
      <c r="AP497" s="6">
        <v>8.0</v>
      </c>
      <c r="AQ497" s="6">
        <v>31.0</v>
      </c>
      <c r="AR497" s="6">
        <v>0.0</v>
      </c>
      <c r="AS497" s="6">
        <v>0.0</v>
      </c>
      <c r="AT497" s="6">
        <v>17.0</v>
      </c>
      <c r="AU497" s="6">
        <v>50.0</v>
      </c>
      <c r="AV497" s="6">
        <v>0.0</v>
      </c>
      <c r="AW497" s="7">
        <v>16.0</v>
      </c>
      <c r="AX497" s="7">
        <v>16.0</v>
      </c>
      <c r="AY497" s="7">
        <v>2.0</v>
      </c>
      <c r="AZ497" s="7">
        <v>0.0</v>
      </c>
      <c r="BA497" s="7">
        <v>2.0</v>
      </c>
      <c r="BB497" s="7">
        <v>14.0</v>
      </c>
      <c r="BC497" s="7"/>
    </row>
    <row r="498">
      <c r="A498" s="3" t="s">
        <v>902</v>
      </c>
      <c r="B498" s="4" t="s">
        <v>1168</v>
      </c>
      <c r="C498" s="4" t="s">
        <v>1169</v>
      </c>
      <c r="D498" s="5">
        <v>46065.0</v>
      </c>
      <c r="E498" s="4" t="s">
        <v>1012</v>
      </c>
      <c r="F498" s="5">
        <v>46065.0</v>
      </c>
      <c r="G498" s="4" t="s">
        <v>916</v>
      </c>
      <c r="H498" s="6">
        <v>93873.0</v>
      </c>
      <c r="I498" s="6">
        <v>56037.0</v>
      </c>
      <c r="J498" s="6">
        <v>60.0</v>
      </c>
      <c r="K498" s="7"/>
      <c r="L498" s="7"/>
      <c r="M498" s="7"/>
      <c r="N498" s="7"/>
      <c r="O498" s="8">
        <v>77.0</v>
      </c>
      <c r="P498" s="6">
        <v>97.0</v>
      </c>
      <c r="Q498" s="9" t="s">
        <v>1170</v>
      </c>
      <c r="R498" s="6">
        <v>165.0</v>
      </c>
      <c r="S498" s="10"/>
      <c r="T498" s="10"/>
      <c r="U498" s="6">
        <v>0.0</v>
      </c>
      <c r="V498" s="6">
        <v>56037.0</v>
      </c>
      <c r="W498" s="6">
        <v>5570.0</v>
      </c>
      <c r="X498" s="6">
        <v>50807.0</v>
      </c>
      <c r="Y498" s="6">
        <v>0.0</v>
      </c>
      <c r="Z498" s="6">
        <v>5570.0</v>
      </c>
      <c r="AA498" s="6">
        <v>50807.0</v>
      </c>
      <c r="AB498" s="6">
        <v>0.0</v>
      </c>
      <c r="AC498" s="6">
        <v>0.0</v>
      </c>
      <c r="AD498" s="6">
        <v>8631.0</v>
      </c>
      <c r="AE498" s="6">
        <v>85242.0</v>
      </c>
      <c r="AF498" s="6">
        <v>0.0</v>
      </c>
      <c r="AG498" s="7"/>
      <c r="AH498" s="6">
        <v>64.0</v>
      </c>
      <c r="AI498" s="6">
        <v>78.0</v>
      </c>
      <c r="AJ498" s="7"/>
      <c r="AK498" s="6">
        <v>0.0</v>
      </c>
      <c r="AL498" s="6">
        <v>8.0</v>
      </c>
      <c r="AM498" s="6">
        <v>52.0</v>
      </c>
      <c r="AN498" s="6">
        <v>0.0</v>
      </c>
      <c r="AO498" s="6">
        <v>0.0</v>
      </c>
      <c r="AP498" s="6">
        <v>10.0</v>
      </c>
      <c r="AQ498" s="6">
        <v>87.0</v>
      </c>
      <c r="AR498" s="6">
        <v>0.0</v>
      </c>
      <c r="AS498" s="6">
        <v>0.0</v>
      </c>
      <c r="AT498" s="6">
        <v>30.0</v>
      </c>
      <c r="AU498" s="6">
        <v>135.0</v>
      </c>
      <c r="AV498" s="6">
        <v>0.0</v>
      </c>
      <c r="AW498" s="7">
        <v>10842.0</v>
      </c>
      <c r="AX498" s="7">
        <v>10842.0</v>
      </c>
      <c r="AY498" s="7">
        <v>1013.0</v>
      </c>
      <c r="AZ498" s="7">
        <v>0.0</v>
      </c>
      <c r="BA498" s="7">
        <v>1013.0</v>
      </c>
      <c r="BB498" s="7">
        <v>9952.0</v>
      </c>
      <c r="BC498" s="7"/>
    </row>
    <row r="499">
      <c r="A499" s="3" t="s">
        <v>902</v>
      </c>
      <c r="B499" s="4" t="s">
        <v>1171</v>
      </c>
      <c r="C499" s="4" t="s">
        <v>1172</v>
      </c>
      <c r="D499" s="5">
        <v>46054.0</v>
      </c>
      <c r="E499" s="4" t="s">
        <v>1001</v>
      </c>
      <c r="F499" s="5">
        <v>46055.0</v>
      </c>
      <c r="G499" s="4" t="s">
        <v>997</v>
      </c>
      <c r="H499" s="6">
        <v>80367.0</v>
      </c>
      <c r="I499" s="6">
        <v>55934.0</v>
      </c>
      <c r="J499" s="6">
        <v>96.0</v>
      </c>
      <c r="K499" s="7"/>
      <c r="L499" s="7"/>
      <c r="M499" s="7"/>
      <c r="N499" s="7"/>
      <c r="O499" s="8">
        <v>81.0</v>
      </c>
      <c r="P499" s="6">
        <v>91.0</v>
      </c>
      <c r="Q499" s="9" t="s">
        <v>1173</v>
      </c>
      <c r="R499" s="6">
        <v>151.0</v>
      </c>
      <c r="S499" s="10"/>
      <c r="T499" s="10"/>
      <c r="U499" s="6">
        <v>0.0</v>
      </c>
      <c r="V499" s="6">
        <v>55934.0</v>
      </c>
      <c r="W499" s="6">
        <v>8071.0</v>
      </c>
      <c r="X499" s="6">
        <v>47983.0</v>
      </c>
      <c r="Y499" s="6">
        <v>0.0</v>
      </c>
      <c r="Z499" s="6">
        <v>8071.0</v>
      </c>
      <c r="AA499" s="6">
        <v>47983.0</v>
      </c>
      <c r="AB499" s="6">
        <v>0.0</v>
      </c>
      <c r="AC499" s="6">
        <v>0.0</v>
      </c>
      <c r="AD499" s="6">
        <v>10346.0</v>
      </c>
      <c r="AE499" s="6">
        <v>70021.0</v>
      </c>
      <c r="AF499" s="6">
        <v>0.0</v>
      </c>
      <c r="AG499" s="7"/>
      <c r="AH499" s="6">
        <v>61.0</v>
      </c>
      <c r="AI499" s="6">
        <v>84.0</v>
      </c>
      <c r="AJ499" s="7"/>
      <c r="AK499" s="6">
        <v>0.0</v>
      </c>
      <c r="AL499" s="6">
        <v>19.0</v>
      </c>
      <c r="AM499" s="6">
        <v>77.0</v>
      </c>
      <c r="AN499" s="6">
        <v>0.0</v>
      </c>
      <c r="AO499" s="6">
        <v>0.0</v>
      </c>
      <c r="AP499" s="6">
        <v>8.0</v>
      </c>
      <c r="AQ499" s="6">
        <v>83.0</v>
      </c>
      <c r="AR499" s="6">
        <v>0.0</v>
      </c>
      <c r="AS499" s="6">
        <v>0.0</v>
      </c>
      <c r="AT499" s="6">
        <v>37.0</v>
      </c>
      <c r="AU499" s="6">
        <v>114.0</v>
      </c>
      <c r="AV499" s="6">
        <v>0.0</v>
      </c>
      <c r="AW499" s="7">
        <v>65.0</v>
      </c>
      <c r="AX499" s="7">
        <v>65.0</v>
      </c>
      <c r="AY499" s="7">
        <v>7.0</v>
      </c>
      <c r="AZ499" s="7">
        <v>0.0</v>
      </c>
      <c r="BA499" s="7">
        <v>7.0</v>
      </c>
      <c r="BB499" s="7">
        <v>58.0</v>
      </c>
      <c r="BC499" s="7"/>
    </row>
    <row r="500">
      <c r="A500" s="3" t="s">
        <v>902</v>
      </c>
      <c r="B500" s="4" t="s">
        <v>1174</v>
      </c>
      <c r="C500" s="4" t="s">
        <v>1175</v>
      </c>
      <c r="D500" s="5">
        <v>46027.0</v>
      </c>
      <c r="E500" s="4" t="s">
        <v>905</v>
      </c>
      <c r="F500" s="5">
        <v>46027.0</v>
      </c>
      <c r="G500" s="4" t="s">
        <v>916</v>
      </c>
      <c r="H500" s="6">
        <v>76317.0</v>
      </c>
      <c r="I500" s="6">
        <v>55571.0</v>
      </c>
      <c r="J500" s="6">
        <v>75.0</v>
      </c>
      <c r="K500" s="7">
        <v>39.0</v>
      </c>
      <c r="L500" s="7">
        <v>9.0</v>
      </c>
      <c r="M500" s="7">
        <v>0.0</v>
      </c>
      <c r="N500" s="7">
        <v>0.0</v>
      </c>
      <c r="O500" s="8">
        <v>87.0</v>
      </c>
      <c r="P500" s="6">
        <v>57.0</v>
      </c>
      <c r="Q500" s="9" t="s">
        <v>1176</v>
      </c>
      <c r="R500" s="6">
        <v>137.0</v>
      </c>
      <c r="S500" s="10"/>
      <c r="T500" s="10"/>
      <c r="U500" s="6">
        <v>0.0</v>
      </c>
      <c r="V500" s="6">
        <v>55571.0</v>
      </c>
      <c r="W500" s="6">
        <v>7515.0</v>
      </c>
      <c r="X500" s="6">
        <v>47651.0</v>
      </c>
      <c r="Y500" s="6">
        <v>0.0</v>
      </c>
      <c r="Z500" s="6">
        <v>7515.0</v>
      </c>
      <c r="AA500" s="6">
        <v>47651.0</v>
      </c>
      <c r="AB500" s="6">
        <v>0.0</v>
      </c>
      <c r="AC500" s="6">
        <v>0.0</v>
      </c>
      <c r="AD500" s="6">
        <v>10362.0</v>
      </c>
      <c r="AE500" s="6">
        <v>65955.0</v>
      </c>
      <c r="AF500" s="6">
        <v>0.0</v>
      </c>
      <c r="AG500" s="7"/>
      <c r="AH500" s="6">
        <v>77.0</v>
      </c>
      <c r="AI500" s="6">
        <v>89.0</v>
      </c>
      <c r="AJ500" s="7"/>
      <c r="AK500" s="6">
        <v>0.0</v>
      </c>
      <c r="AL500" s="6">
        <v>11.0</v>
      </c>
      <c r="AM500" s="6">
        <v>64.0</v>
      </c>
      <c r="AN500" s="6">
        <v>0.0</v>
      </c>
      <c r="AO500" s="6">
        <v>0.0</v>
      </c>
      <c r="AP500" s="6">
        <v>9.0</v>
      </c>
      <c r="AQ500" s="6">
        <v>48.0</v>
      </c>
      <c r="AR500" s="6">
        <v>0.0</v>
      </c>
      <c r="AS500" s="6">
        <v>0.0</v>
      </c>
      <c r="AT500" s="6">
        <v>44.0</v>
      </c>
      <c r="AU500" s="6">
        <v>93.0</v>
      </c>
      <c r="AV500" s="6">
        <v>0.0</v>
      </c>
      <c r="AW500" s="7">
        <v>27.0</v>
      </c>
      <c r="AX500" s="7">
        <v>27.0</v>
      </c>
      <c r="AY500" s="7">
        <v>2.0</v>
      </c>
      <c r="AZ500" s="7">
        <v>0.0</v>
      </c>
      <c r="BA500" s="7">
        <v>2.0</v>
      </c>
      <c r="BB500" s="7">
        <v>25.0</v>
      </c>
      <c r="BC500" s="7"/>
    </row>
    <row r="501">
      <c r="A501" s="3" t="s">
        <v>902</v>
      </c>
      <c r="B501" s="4" t="s">
        <v>1177</v>
      </c>
      <c r="C501" s="4" t="s">
        <v>1178</v>
      </c>
      <c r="D501" s="5">
        <v>46055.0</v>
      </c>
      <c r="E501" s="4" t="s">
        <v>988</v>
      </c>
      <c r="F501" s="5">
        <v>46056.0</v>
      </c>
      <c r="G501" s="4" t="s">
        <v>916</v>
      </c>
      <c r="H501" s="6">
        <v>86008.0</v>
      </c>
      <c r="I501" s="6">
        <v>55296.0</v>
      </c>
      <c r="J501" s="6">
        <v>67.0</v>
      </c>
      <c r="K501" s="7">
        <v>52.0</v>
      </c>
      <c r="L501" s="7">
        <v>6.0</v>
      </c>
      <c r="M501" s="7">
        <v>0.0</v>
      </c>
      <c r="N501" s="7">
        <v>0.0</v>
      </c>
      <c r="O501" s="8">
        <v>106.0</v>
      </c>
      <c r="P501" s="6">
        <v>53.0</v>
      </c>
      <c r="Q501" s="9" t="s">
        <v>1179</v>
      </c>
      <c r="R501" s="6">
        <v>80.0</v>
      </c>
      <c r="S501" s="10"/>
      <c r="T501" s="10"/>
      <c r="U501" s="6">
        <v>0.0</v>
      </c>
      <c r="V501" s="6">
        <v>55296.0</v>
      </c>
      <c r="W501" s="6">
        <v>7542.0</v>
      </c>
      <c r="X501" s="6">
        <v>46584.0</v>
      </c>
      <c r="Y501" s="6">
        <v>0.0</v>
      </c>
      <c r="Z501" s="6">
        <v>7542.0</v>
      </c>
      <c r="AA501" s="6">
        <v>46584.0</v>
      </c>
      <c r="AB501" s="6">
        <v>0.0</v>
      </c>
      <c r="AC501" s="6">
        <v>0.0</v>
      </c>
      <c r="AD501" s="6">
        <v>11534.0</v>
      </c>
      <c r="AE501" s="6">
        <v>74474.0</v>
      </c>
      <c r="AF501" s="6">
        <v>0.0</v>
      </c>
      <c r="AG501" s="7"/>
      <c r="AH501" s="6">
        <v>96.0</v>
      </c>
      <c r="AI501" s="6">
        <v>111.0</v>
      </c>
      <c r="AJ501" s="7"/>
      <c r="AK501" s="6">
        <v>0.0</v>
      </c>
      <c r="AL501" s="6">
        <v>10.0</v>
      </c>
      <c r="AM501" s="6">
        <v>57.0</v>
      </c>
      <c r="AN501" s="6">
        <v>0.0</v>
      </c>
      <c r="AO501" s="6">
        <v>0.0</v>
      </c>
      <c r="AP501" s="6">
        <v>12.0</v>
      </c>
      <c r="AQ501" s="6">
        <v>41.0</v>
      </c>
      <c r="AR501" s="6">
        <v>0.0</v>
      </c>
      <c r="AS501" s="6">
        <v>0.0</v>
      </c>
      <c r="AT501" s="6">
        <v>11.0</v>
      </c>
      <c r="AU501" s="6">
        <v>69.0</v>
      </c>
      <c r="AV501" s="6">
        <v>0.0</v>
      </c>
      <c r="AW501" s="7">
        <v>8857.0</v>
      </c>
      <c r="AX501" s="7">
        <v>8857.0</v>
      </c>
      <c r="AY501" s="7">
        <v>1007.0</v>
      </c>
      <c r="AZ501" s="7">
        <v>0.0</v>
      </c>
      <c r="BA501" s="7">
        <v>1007.0</v>
      </c>
      <c r="BB501" s="7">
        <v>7865.0</v>
      </c>
      <c r="BC501" s="7"/>
    </row>
    <row r="502">
      <c r="A502" s="3" t="s">
        <v>902</v>
      </c>
      <c r="B502" s="4" t="s">
        <v>1180</v>
      </c>
      <c r="C502" s="4" t="s">
        <v>1181</v>
      </c>
      <c r="D502" s="5">
        <v>46060.0</v>
      </c>
      <c r="E502" s="4" t="s">
        <v>1182</v>
      </c>
      <c r="F502" s="5">
        <v>46060.0</v>
      </c>
      <c r="G502" s="4" t="s">
        <v>167</v>
      </c>
      <c r="H502" s="6">
        <v>90851.0</v>
      </c>
      <c r="I502" s="6">
        <v>54962.0</v>
      </c>
      <c r="J502" s="6">
        <v>104.0</v>
      </c>
      <c r="K502" s="7">
        <v>73.0</v>
      </c>
      <c r="L502" s="7">
        <v>14.0</v>
      </c>
      <c r="M502" s="7">
        <v>0.0</v>
      </c>
      <c r="N502" s="7">
        <v>0.0</v>
      </c>
      <c r="O502" s="8">
        <v>83.0</v>
      </c>
      <c r="P502" s="6">
        <v>50.0</v>
      </c>
      <c r="Q502" s="9" t="s">
        <v>1183</v>
      </c>
      <c r="R502" s="6">
        <v>103.0</v>
      </c>
      <c r="S502" s="10"/>
      <c r="T502" s="10"/>
      <c r="U502" s="6">
        <v>0.0</v>
      </c>
      <c r="V502" s="6">
        <v>54962.0</v>
      </c>
      <c r="W502" s="6">
        <v>6760.0</v>
      </c>
      <c r="X502" s="6">
        <v>48467.0</v>
      </c>
      <c r="Y502" s="6">
        <v>0.0</v>
      </c>
      <c r="Z502" s="6">
        <v>6760.0</v>
      </c>
      <c r="AA502" s="6">
        <v>48467.0</v>
      </c>
      <c r="AB502" s="6">
        <v>0.0</v>
      </c>
      <c r="AC502" s="6">
        <v>0.0</v>
      </c>
      <c r="AD502" s="6">
        <v>11012.0</v>
      </c>
      <c r="AE502" s="6">
        <v>79839.0</v>
      </c>
      <c r="AF502" s="6">
        <v>0.0</v>
      </c>
      <c r="AG502" s="7"/>
      <c r="AH502" s="6">
        <v>74.0</v>
      </c>
      <c r="AI502" s="6">
        <v>84.0</v>
      </c>
      <c r="AJ502" s="7"/>
      <c r="AK502" s="6">
        <v>0.0</v>
      </c>
      <c r="AL502" s="6">
        <v>16.0</v>
      </c>
      <c r="AM502" s="6">
        <v>88.0</v>
      </c>
      <c r="AN502" s="6">
        <v>0.0</v>
      </c>
      <c r="AO502" s="6">
        <v>0.0</v>
      </c>
      <c r="AP502" s="6">
        <v>8.0</v>
      </c>
      <c r="AQ502" s="6">
        <v>42.0</v>
      </c>
      <c r="AR502" s="6">
        <v>0.0</v>
      </c>
      <c r="AS502" s="6">
        <v>0.0</v>
      </c>
      <c r="AT502" s="6">
        <v>28.0</v>
      </c>
      <c r="AU502" s="6">
        <v>75.0</v>
      </c>
      <c r="AV502" s="6">
        <v>0.0</v>
      </c>
      <c r="AW502" s="7">
        <v>34.0</v>
      </c>
      <c r="AX502" s="7">
        <v>34.0</v>
      </c>
      <c r="AY502" s="7">
        <v>3.0</v>
      </c>
      <c r="AZ502" s="7">
        <v>0.0</v>
      </c>
      <c r="BA502" s="7">
        <v>3.0</v>
      </c>
      <c r="BB502" s="7">
        <v>31.0</v>
      </c>
      <c r="BC502" s="7"/>
    </row>
    <row r="503">
      <c r="A503" s="3" t="s">
        <v>902</v>
      </c>
      <c r="B503" s="4" t="s">
        <v>1184</v>
      </c>
      <c r="C503" s="4" t="s">
        <v>1185</v>
      </c>
      <c r="D503" s="5">
        <v>46064.0</v>
      </c>
      <c r="E503" s="4" t="s">
        <v>920</v>
      </c>
      <c r="F503" s="5">
        <v>46064.0</v>
      </c>
      <c r="G503" s="4" t="s">
        <v>921</v>
      </c>
      <c r="H503" s="6">
        <v>78433.0</v>
      </c>
      <c r="I503" s="6">
        <v>54812.0</v>
      </c>
      <c r="J503" s="6">
        <v>62.0</v>
      </c>
      <c r="K503" s="7">
        <v>30.0</v>
      </c>
      <c r="L503" s="7">
        <v>13.0</v>
      </c>
      <c r="M503" s="7">
        <v>0.0</v>
      </c>
      <c r="N503" s="7">
        <v>0.0</v>
      </c>
      <c r="O503" s="8">
        <v>35.0</v>
      </c>
      <c r="P503" s="6">
        <v>137.0</v>
      </c>
      <c r="Q503" s="9" t="s">
        <v>1186</v>
      </c>
      <c r="R503" s="6">
        <v>191.0</v>
      </c>
      <c r="S503" s="10"/>
      <c r="T503" s="10"/>
      <c r="U503" s="6">
        <v>0.0</v>
      </c>
      <c r="V503" s="6">
        <v>54812.0</v>
      </c>
      <c r="W503" s="6">
        <v>6508.0</v>
      </c>
      <c r="X503" s="6">
        <v>49021.0</v>
      </c>
      <c r="Y503" s="6">
        <v>0.0</v>
      </c>
      <c r="Z503" s="6">
        <v>6508.0</v>
      </c>
      <c r="AA503" s="6">
        <v>49021.0</v>
      </c>
      <c r="AB503" s="6">
        <v>0.0</v>
      </c>
      <c r="AC503" s="6">
        <v>0.0</v>
      </c>
      <c r="AD503" s="6">
        <v>8948.0</v>
      </c>
      <c r="AE503" s="6">
        <v>69485.0</v>
      </c>
      <c r="AF503" s="6">
        <v>0.0</v>
      </c>
      <c r="AG503" s="7"/>
      <c r="AH503" s="6">
        <v>32.0</v>
      </c>
      <c r="AI503" s="6">
        <v>35.0</v>
      </c>
      <c r="AJ503" s="7"/>
      <c r="AK503" s="6">
        <v>0.0</v>
      </c>
      <c r="AL503" s="6">
        <v>12.0</v>
      </c>
      <c r="AM503" s="6">
        <v>50.0</v>
      </c>
      <c r="AN503" s="6">
        <v>0.0</v>
      </c>
      <c r="AO503" s="6">
        <v>0.0</v>
      </c>
      <c r="AP503" s="6">
        <v>20.0</v>
      </c>
      <c r="AQ503" s="6">
        <v>117.0</v>
      </c>
      <c r="AR503" s="6">
        <v>0.0</v>
      </c>
      <c r="AS503" s="6">
        <v>0.0</v>
      </c>
      <c r="AT503" s="6">
        <v>40.0</v>
      </c>
      <c r="AU503" s="6">
        <v>151.0</v>
      </c>
      <c r="AV503" s="6">
        <v>0.0</v>
      </c>
      <c r="AW503" s="7">
        <v>15.0</v>
      </c>
      <c r="AX503" s="7">
        <v>15.0</v>
      </c>
      <c r="AY503" s="7">
        <v>2.0</v>
      </c>
      <c r="AZ503" s="7">
        <v>0.0</v>
      </c>
      <c r="BA503" s="7">
        <v>2.0</v>
      </c>
      <c r="BB503" s="7">
        <v>13.0</v>
      </c>
      <c r="BC503" s="7"/>
    </row>
    <row r="504">
      <c r="A504" s="3" t="s">
        <v>902</v>
      </c>
      <c r="B504" s="4" t="s">
        <v>1187</v>
      </c>
      <c r="C504" s="4" t="s">
        <v>1188</v>
      </c>
      <c r="D504" s="5">
        <v>46066.0</v>
      </c>
      <c r="E504" s="4" t="s">
        <v>1189</v>
      </c>
      <c r="F504" s="5">
        <v>46067.0</v>
      </c>
      <c r="G504" s="4" t="s">
        <v>906</v>
      </c>
      <c r="H504" s="6">
        <v>78367.0</v>
      </c>
      <c r="I504" s="6">
        <v>54536.0</v>
      </c>
      <c r="J504" s="6">
        <v>62.0</v>
      </c>
      <c r="K504" s="7">
        <v>33.0</v>
      </c>
      <c r="L504" s="7">
        <v>9.0</v>
      </c>
      <c r="M504" s="7">
        <v>0.0</v>
      </c>
      <c r="N504" s="7">
        <v>0.0</v>
      </c>
      <c r="O504" s="8">
        <v>59.0</v>
      </c>
      <c r="P504" s="6">
        <v>60.0</v>
      </c>
      <c r="Q504" s="9" t="s">
        <v>1190</v>
      </c>
      <c r="R504" s="6">
        <v>145.0</v>
      </c>
      <c r="S504" s="10"/>
      <c r="T504" s="10"/>
      <c r="U504" s="6">
        <v>0.0</v>
      </c>
      <c r="V504" s="6">
        <v>54536.0</v>
      </c>
      <c r="W504" s="6">
        <v>8926.0</v>
      </c>
      <c r="X504" s="6">
        <v>45469.0</v>
      </c>
      <c r="Y504" s="6">
        <v>0.0</v>
      </c>
      <c r="Z504" s="6">
        <v>8926.0</v>
      </c>
      <c r="AA504" s="6">
        <v>45469.0</v>
      </c>
      <c r="AB504" s="6">
        <v>0.0</v>
      </c>
      <c r="AC504" s="6">
        <v>0.0</v>
      </c>
      <c r="AD504" s="6">
        <v>12217.0</v>
      </c>
      <c r="AE504" s="6">
        <v>66150.0</v>
      </c>
      <c r="AF504" s="6">
        <v>0.0</v>
      </c>
      <c r="AG504" s="7"/>
      <c r="AH504" s="6">
        <v>49.0</v>
      </c>
      <c r="AI504" s="6">
        <v>62.0</v>
      </c>
      <c r="AJ504" s="7"/>
      <c r="AK504" s="6">
        <v>0.0</v>
      </c>
      <c r="AL504" s="6">
        <v>13.0</v>
      </c>
      <c r="AM504" s="6">
        <v>49.0</v>
      </c>
      <c r="AN504" s="6">
        <v>0.0</v>
      </c>
      <c r="AO504" s="6">
        <v>0.0</v>
      </c>
      <c r="AP504" s="6">
        <v>11.0</v>
      </c>
      <c r="AQ504" s="6">
        <v>49.0</v>
      </c>
      <c r="AR504" s="6">
        <v>0.0</v>
      </c>
      <c r="AS504" s="6">
        <v>0.0</v>
      </c>
      <c r="AT504" s="6">
        <v>30.0</v>
      </c>
      <c r="AU504" s="6">
        <v>115.0</v>
      </c>
      <c r="AV504" s="6">
        <v>0.0</v>
      </c>
      <c r="AW504" s="7">
        <v>32.0</v>
      </c>
      <c r="AX504" s="7">
        <v>32.0</v>
      </c>
      <c r="AY504" s="7">
        <v>5.0</v>
      </c>
      <c r="AZ504" s="7">
        <v>0.0</v>
      </c>
      <c r="BA504" s="7">
        <v>5.0</v>
      </c>
      <c r="BB504" s="7">
        <v>27.0</v>
      </c>
      <c r="BC504" s="7"/>
    </row>
    <row r="505">
      <c r="A505" s="3" t="s">
        <v>902</v>
      </c>
      <c r="B505" s="4" t="s">
        <v>1191</v>
      </c>
      <c r="C505" s="4" t="s">
        <v>1192</v>
      </c>
      <c r="D505" s="5">
        <v>46080.0</v>
      </c>
      <c r="E505" s="4" t="s">
        <v>1193</v>
      </c>
      <c r="F505" s="5">
        <v>46080.0</v>
      </c>
      <c r="G505" s="4" t="s">
        <v>916</v>
      </c>
      <c r="H505" s="6">
        <v>73834.0</v>
      </c>
      <c r="I505" s="6">
        <v>53873.0</v>
      </c>
      <c r="J505" s="6">
        <v>79.0</v>
      </c>
      <c r="K505" s="7">
        <v>51.0</v>
      </c>
      <c r="L505" s="7">
        <v>7.0</v>
      </c>
      <c r="M505" s="7">
        <v>0.0</v>
      </c>
      <c r="N505" s="7">
        <v>0.0</v>
      </c>
      <c r="O505" s="8">
        <v>82.0</v>
      </c>
      <c r="P505" s="6">
        <v>62.0</v>
      </c>
      <c r="Q505" s="9" t="s">
        <v>1194</v>
      </c>
      <c r="R505" s="6">
        <v>104.0</v>
      </c>
      <c r="S505" s="10"/>
      <c r="T505" s="10"/>
      <c r="U505" s="6">
        <v>0.0</v>
      </c>
      <c r="V505" s="6">
        <v>53873.0</v>
      </c>
      <c r="W505" s="6">
        <v>9271.0</v>
      </c>
      <c r="X505" s="6">
        <v>44871.0</v>
      </c>
      <c r="Y505" s="6">
        <v>0.0</v>
      </c>
      <c r="Z505" s="6">
        <v>9271.0</v>
      </c>
      <c r="AA505" s="6">
        <v>44871.0</v>
      </c>
      <c r="AB505" s="6">
        <v>0.0</v>
      </c>
      <c r="AC505" s="6">
        <v>0.0</v>
      </c>
      <c r="AD505" s="6">
        <v>12737.0</v>
      </c>
      <c r="AE505" s="6">
        <v>61097.0</v>
      </c>
      <c r="AF505" s="6">
        <v>0.0</v>
      </c>
      <c r="AG505" s="7"/>
      <c r="AH505" s="6">
        <v>73.0</v>
      </c>
      <c r="AI505" s="6">
        <v>83.0</v>
      </c>
      <c r="AJ505" s="7"/>
      <c r="AK505" s="6">
        <v>0.0</v>
      </c>
      <c r="AL505" s="6">
        <v>14.0</v>
      </c>
      <c r="AM505" s="6">
        <v>65.0</v>
      </c>
      <c r="AN505" s="6">
        <v>0.0</v>
      </c>
      <c r="AO505" s="6">
        <v>0.0</v>
      </c>
      <c r="AP505" s="6">
        <v>8.0</v>
      </c>
      <c r="AQ505" s="6">
        <v>54.0</v>
      </c>
      <c r="AR505" s="6">
        <v>0.0</v>
      </c>
      <c r="AS505" s="6">
        <v>0.0</v>
      </c>
      <c r="AT505" s="6">
        <v>30.0</v>
      </c>
      <c r="AU505" s="6">
        <v>74.0</v>
      </c>
      <c r="AV505" s="6">
        <v>0.0</v>
      </c>
      <c r="AW505" s="7">
        <v>37.0</v>
      </c>
      <c r="AX505" s="7">
        <v>37.0</v>
      </c>
      <c r="AY505" s="7">
        <v>6.0</v>
      </c>
      <c r="AZ505" s="7">
        <v>0.0</v>
      </c>
      <c r="BA505" s="7">
        <v>6.0</v>
      </c>
      <c r="BB505" s="7">
        <v>31.0</v>
      </c>
      <c r="BC505" s="7"/>
    </row>
    <row r="506">
      <c r="A506" s="3" t="s">
        <v>902</v>
      </c>
      <c r="B506" s="4" t="s">
        <v>1195</v>
      </c>
      <c r="C506" s="4" t="s">
        <v>1196</v>
      </c>
      <c r="D506" s="5">
        <v>46073.0</v>
      </c>
      <c r="E506" s="4" t="s">
        <v>1012</v>
      </c>
      <c r="F506" s="5">
        <v>46073.0</v>
      </c>
      <c r="G506" s="4" t="s">
        <v>916</v>
      </c>
      <c r="H506" s="6">
        <v>84809.0</v>
      </c>
      <c r="I506" s="6">
        <v>53566.0</v>
      </c>
      <c r="J506" s="6">
        <v>78.0</v>
      </c>
      <c r="K506" s="7">
        <v>39.0</v>
      </c>
      <c r="L506" s="7">
        <v>18.0</v>
      </c>
      <c r="M506" s="7">
        <v>0.0</v>
      </c>
      <c r="N506" s="7">
        <v>0.0</v>
      </c>
      <c r="O506" s="8">
        <v>83.0</v>
      </c>
      <c r="P506" s="6">
        <v>52.0</v>
      </c>
      <c r="Q506" s="9" t="s">
        <v>1197</v>
      </c>
      <c r="R506" s="6">
        <v>138.0</v>
      </c>
      <c r="S506" s="10"/>
      <c r="T506" s="10"/>
      <c r="U506" s="6">
        <v>0.0</v>
      </c>
      <c r="V506" s="6">
        <v>53566.0</v>
      </c>
      <c r="W506" s="6">
        <v>8614.0</v>
      </c>
      <c r="X506" s="6">
        <v>45519.0</v>
      </c>
      <c r="Y506" s="6">
        <v>0.0</v>
      </c>
      <c r="Z506" s="6">
        <v>8614.0</v>
      </c>
      <c r="AA506" s="6">
        <v>45519.0</v>
      </c>
      <c r="AB506" s="6">
        <v>0.0</v>
      </c>
      <c r="AC506" s="6">
        <v>0.0</v>
      </c>
      <c r="AD506" s="6">
        <v>12795.0</v>
      </c>
      <c r="AE506" s="6">
        <v>72014.0</v>
      </c>
      <c r="AF506" s="6">
        <v>0.0</v>
      </c>
      <c r="AG506" s="7"/>
      <c r="AH506" s="6">
        <v>70.0</v>
      </c>
      <c r="AI506" s="6">
        <v>85.0</v>
      </c>
      <c r="AJ506" s="7"/>
      <c r="AK506" s="6">
        <v>0.0</v>
      </c>
      <c r="AL506" s="6">
        <v>10.0</v>
      </c>
      <c r="AM506" s="6">
        <v>68.0</v>
      </c>
      <c r="AN506" s="6">
        <v>0.0</v>
      </c>
      <c r="AO506" s="6">
        <v>0.0</v>
      </c>
      <c r="AP506" s="6">
        <v>15.0</v>
      </c>
      <c r="AQ506" s="6">
        <v>37.0</v>
      </c>
      <c r="AR506" s="6">
        <v>0.0</v>
      </c>
      <c r="AS506" s="6">
        <v>0.0</v>
      </c>
      <c r="AT506" s="6">
        <v>46.0</v>
      </c>
      <c r="AU506" s="6">
        <v>92.0</v>
      </c>
      <c r="AV506" s="6">
        <v>0.0</v>
      </c>
      <c r="AW506" s="7">
        <v>121.0</v>
      </c>
      <c r="AX506" s="7">
        <v>121.0</v>
      </c>
      <c r="AY506" s="7">
        <v>15.0</v>
      </c>
      <c r="AZ506" s="7">
        <v>0.0</v>
      </c>
      <c r="BA506" s="7">
        <v>15.0</v>
      </c>
      <c r="BB506" s="7">
        <v>106.0</v>
      </c>
      <c r="BC506" s="7"/>
    </row>
    <row r="507">
      <c r="A507" s="3" t="s">
        <v>902</v>
      </c>
      <c r="B507" s="4" t="s">
        <v>1198</v>
      </c>
      <c r="C507" s="4" t="s">
        <v>1199</v>
      </c>
      <c r="D507" s="5">
        <v>46065.0</v>
      </c>
      <c r="E507" s="4" t="s">
        <v>1067</v>
      </c>
      <c r="F507" s="5">
        <v>46066.0</v>
      </c>
      <c r="G507" s="4" t="s">
        <v>167</v>
      </c>
      <c r="H507" s="6">
        <v>83485.0</v>
      </c>
      <c r="I507" s="6">
        <v>53521.0</v>
      </c>
      <c r="J507" s="6">
        <v>136.0</v>
      </c>
      <c r="K507" s="7"/>
      <c r="L507" s="7"/>
      <c r="M507" s="7"/>
      <c r="N507" s="7"/>
      <c r="O507" s="8">
        <v>68.0</v>
      </c>
      <c r="P507" s="6">
        <v>53.0</v>
      </c>
      <c r="Q507" s="9" t="s">
        <v>1200</v>
      </c>
      <c r="R507" s="6">
        <v>126.0</v>
      </c>
      <c r="S507" s="10"/>
      <c r="T507" s="10"/>
      <c r="U507" s="6">
        <v>0.0</v>
      </c>
      <c r="V507" s="6">
        <v>53521.0</v>
      </c>
      <c r="W507" s="6">
        <v>6007.0</v>
      </c>
      <c r="X507" s="6">
        <v>47050.0</v>
      </c>
      <c r="Y507" s="6">
        <v>0.0</v>
      </c>
      <c r="Z507" s="6">
        <v>6007.0</v>
      </c>
      <c r="AA507" s="6">
        <v>47050.0</v>
      </c>
      <c r="AB507" s="6">
        <v>0.0</v>
      </c>
      <c r="AC507" s="6">
        <v>0.0</v>
      </c>
      <c r="AD507" s="6">
        <v>9177.0</v>
      </c>
      <c r="AE507" s="6">
        <v>74308.0</v>
      </c>
      <c r="AF507" s="6">
        <v>0.0</v>
      </c>
      <c r="AG507" s="7"/>
      <c r="AH507" s="6">
        <v>59.0</v>
      </c>
      <c r="AI507" s="6">
        <v>69.0</v>
      </c>
      <c r="AJ507" s="7"/>
      <c r="AK507" s="6">
        <v>0.0</v>
      </c>
      <c r="AL507" s="6">
        <v>20.0</v>
      </c>
      <c r="AM507" s="6">
        <v>116.0</v>
      </c>
      <c r="AN507" s="6">
        <v>0.0</v>
      </c>
      <c r="AO507" s="6">
        <v>0.0</v>
      </c>
      <c r="AP507" s="6">
        <v>8.0</v>
      </c>
      <c r="AQ507" s="6">
        <v>45.0</v>
      </c>
      <c r="AR507" s="6">
        <v>0.0</v>
      </c>
      <c r="AS507" s="6">
        <v>0.0</v>
      </c>
      <c r="AT507" s="6">
        <v>29.0</v>
      </c>
      <c r="AU507" s="6">
        <v>97.0</v>
      </c>
      <c r="AV507" s="6">
        <v>0.0</v>
      </c>
      <c r="AW507" s="7">
        <v>7176.0</v>
      </c>
      <c r="AX507" s="7">
        <v>7176.0</v>
      </c>
      <c r="AY507" s="7">
        <v>808.0</v>
      </c>
      <c r="AZ507" s="7">
        <v>0.0</v>
      </c>
      <c r="BA507" s="7">
        <v>808.0</v>
      </c>
      <c r="BB507" s="7">
        <v>6332.0</v>
      </c>
      <c r="BC507" s="7"/>
    </row>
    <row r="508">
      <c r="A508" s="3" t="s">
        <v>902</v>
      </c>
      <c r="B508" s="4" t="s">
        <v>1201</v>
      </c>
      <c r="C508" s="4" t="s">
        <v>1202</v>
      </c>
      <c r="D508" s="5">
        <v>46058.0</v>
      </c>
      <c r="E508" s="4" t="s">
        <v>920</v>
      </c>
      <c r="F508" s="5">
        <v>46059.0</v>
      </c>
      <c r="G508" s="4" t="s">
        <v>921</v>
      </c>
      <c r="H508" s="6">
        <v>69012.0</v>
      </c>
      <c r="I508" s="6">
        <v>53348.0</v>
      </c>
      <c r="J508" s="6">
        <v>37.0</v>
      </c>
      <c r="K508" s="7"/>
      <c r="L508" s="7"/>
      <c r="M508" s="7"/>
      <c r="N508" s="7"/>
      <c r="O508" s="8">
        <v>24.0</v>
      </c>
      <c r="P508" s="6">
        <v>72.0</v>
      </c>
      <c r="Q508" s="9" t="s">
        <v>1203</v>
      </c>
      <c r="R508" s="6">
        <v>88.0</v>
      </c>
      <c r="S508" s="10"/>
      <c r="T508" s="10"/>
      <c r="U508" s="6">
        <v>0.0</v>
      </c>
      <c r="V508" s="6">
        <v>53348.0</v>
      </c>
      <c r="W508" s="6">
        <v>9053.0</v>
      </c>
      <c r="X508" s="6">
        <v>44318.0</v>
      </c>
      <c r="Y508" s="6">
        <v>0.0</v>
      </c>
      <c r="Z508" s="6">
        <v>9053.0</v>
      </c>
      <c r="AA508" s="6">
        <v>44318.0</v>
      </c>
      <c r="AB508" s="6">
        <v>0.0</v>
      </c>
      <c r="AC508" s="6">
        <v>0.0</v>
      </c>
      <c r="AD508" s="6">
        <v>11099.0</v>
      </c>
      <c r="AE508" s="6">
        <v>57913.0</v>
      </c>
      <c r="AF508" s="6">
        <v>0.0</v>
      </c>
      <c r="AG508" s="7"/>
      <c r="AH508" s="6">
        <v>19.0</v>
      </c>
      <c r="AI508" s="6">
        <v>24.0</v>
      </c>
      <c r="AJ508" s="7"/>
      <c r="AK508" s="6">
        <v>0.0</v>
      </c>
      <c r="AL508" s="6">
        <v>4.0</v>
      </c>
      <c r="AM508" s="6">
        <v>33.0</v>
      </c>
      <c r="AN508" s="6">
        <v>0.0</v>
      </c>
      <c r="AO508" s="6">
        <v>0.0</v>
      </c>
      <c r="AP508" s="6">
        <v>9.0</v>
      </c>
      <c r="AQ508" s="6">
        <v>63.0</v>
      </c>
      <c r="AR508" s="6">
        <v>0.0</v>
      </c>
      <c r="AS508" s="6">
        <v>0.0</v>
      </c>
      <c r="AT508" s="6">
        <v>22.0</v>
      </c>
      <c r="AU508" s="6">
        <v>66.0</v>
      </c>
      <c r="AV508" s="6">
        <v>0.0</v>
      </c>
      <c r="AW508" s="7">
        <v>31.0</v>
      </c>
      <c r="AX508" s="7">
        <v>31.0</v>
      </c>
      <c r="AY508" s="7">
        <v>2.0</v>
      </c>
      <c r="AZ508" s="7">
        <v>0.0</v>
      </c>
      <c r="BA508" s="7">
        <v>2.0</v>
      </c>
      <c r="BB508" s="7">
        <v>29.0</v>
      </c>
      <c r="BC508" s="7"/>
    </row>
    <row r="509">
      <c r="A509" s="3" t="s">
        <v>902</v>
      </c>
      <c r="B509" s="4" t="s">
        <v>1204</v>
      </c>
      <c r="C509" s="4" t="s">
        <v>1205</v>
      </c>
      <c r="D509" s="5">
        <v>46033.0</v>
      </c>
      <c r="E509" s="4" t="s">
        <v>915</v>
      </c>
      <c r="F509" s="5">
        <v>46033.0</v>
      </c>
      <c r="G509" s="4" t="s">
        <v>916</v>
      </c>
      <c r="H509" s="6">
        <v>73878.0</v>
      </c>
      <c r="I509" s="6">
        <v>52878.0</v>
      </c>
      <c r="J509" s="6">
        <v>91.0</v>
      </c>
      <c r="K509" s="7">
        <v>58.0</v>
      </c>
      <c r="L509" s="7">
        <v>8.0</v>
      </c>
      <c r="M509" s="7">
        <v>0.0</v>
      </c>
      <c r="N509" s="7">
        <v>0.0</v>
      </c>
      <c r="O509" s="8">
        <v>49.0</v>
      </c>
      <c r="P509" s="6">
        <v>46.0</v>
      </c>
      <c r="Q509" s="9" t="s">
        <v>1206</v>
      </c>
      <c r="R509" s="6">
        <v>107.0</v>
      </c>
      <c r="S509" s="10"/>
      <c r="T509" s="10"/>
      <c r="U509" s="6">
        <v>0.0</v>
      </c>
      <c r="V509" s="6">
        <v>52878.0</v>
      </c>
      <c r="W509" s="6">
        <v>8097.0</v>
      </c>
      <c r="X509" s="6">
        <v>45055.0</v>
      </c>
      <c r="Y509" s="6">
        <v>0.0</v>
      </c>
      <c r="Z509" s="6">
        <v>8097.0</v>
      </c>
      <c r="AA509" s="6">
        <v>45055.0</v>
      </c>
      <c r="AB509" s="6">
        <v>0.0</v>
      </c>
      <c r="AC509" s="6">
        <v>0.0</v>
      </c>
      <c r="AD509" s="6">
        <v>11394.0</v>
      </c>
      <c r="AE509" s="6">
        <v>62484.0</v>
      </c>
      <c r="AF509" s="6">
        <v>0.0</v>
      </c>
      <c r="AG509" s="7"/>
      <c r="AH509" s="6">
        <v>45.0</v>
      </c>
      <c r="AI509" s="6">
        <v>49.0</v>
      </c>
      <c r="AJ509" s="7"/>
      <c r="AK509" s="6">
        <v>0.0</v>
      </c>
      <c r="AL509" s="6">
        <v>13.0</v>
      </c>
      <c r="AM509" s="6">
        <v>78.0</v>
      </c>
      <c r="AN509" s="6">
        <v>0.0</v>
      </c>
      <c r="AO509" s="6">
        <v>0.0</v>
      </c>
      <c r="AP509" s="6">
        <v>3.0</v>
      </c>
      <c r="AQ509" s="6">
        <v>43.0</v>
      </c>
      <c r="AR509" s="6">
        <v>0.0</v>
      </c>
      <c r="AS509" s="6">
        <v>0.0</v>
      </c>
      <c r="AT509" s="6">
        <v>26.0</v>
      </c>
      <c r="AU509" s="6">
        <v>81.0</v>
      </c>
      <c r="AV509" s="6">
        <v>0.0</v>
      </c>
      <c r="AW509" s="7">
        <v>18.0</v>
      </c>
      <c r="AX509" s="7">
        <v>18.0</v>
      </c>
      <c r="AY509" s="7">
        <v>1.0</v>
      </c>
      <c r="AZ509" s="7">
        <v>0.0</v>
      </c>
      <c r="BA509" s="7">
        <v>1.0</v>
      </c>
      <c r="BB509" s="7">
        <v>17.0</v>
      </c>
      <c r="BC509" s="7"/>
    </row>
    <row r="510">
      <c r="A510" s="3" t="s">
        <v>902</v>
      </c>
      <c r="B510" s="4" t="s">
        <v>1207</v>
      </c>
      <c r="C510" s="4" t="s">
        <v>1208</v>
      </c>
      <c r="D510" s="5">
        <v>46040.0</v>
      </c>
      <c r="E510" s="4" t="s">
        <v>1001</v>
      </c>
      <c r="F510" s="5">
        <v>46040.0</v>
      </c>
      <c r="G510" s="4" t="s">
        <v>997</v>
      </c>
      <c r="H510" s="6">
        <v>70482.0</v>
      </c>
      <c r="I510" s="6">
        <v>52617.0</v>
      </c>
      <c r="J510" s="6">
        <v>31.0</v>
      </c>
      <c r="K510" s="7">
        <v>6.0</v>
      </c>
      <c r="L510" s="7">
        <v>6.0</v>
      </c>
      <c r="M510" s="7">
        <v>0.0</v>
      </c>
      <c r="N510" s="7">
        <v>0.0</v>
      </c>
      <c r="O510" s="8">
        <v>49.0</v>
      </c>
      <c r="P510" s="6">
        <v>59.0</v>
      </c>
      <c r="Q510" s="9" t="s">
        <v>1209</v>
      </c>
      <c r="R510" s="6">
        <v>77.0</v>
      </c>
      <c r="S510" s="10"/>
      <c r="T510" s="10"/>
      <c r="U510" s="6">
        <v>0.0</v>
      </c>
      <c r="V510" s="6">
        <v>52617.0</v>
      </c>
      <c r="W510" s="6">
        <v>6333.0</v>
      </c>
      <c r="X510" s="6">
        <v>46090.0</v>
      </c>
      <c r="Y510" s="6">
        <v>0.0</v>
      </c>
      <c r="Z510" s="6">
        <v>6333.0</v>
      </c>
      <c r="AA510" s="6">
        <v>46090.0</v>
      </c>
      <c r="AB510" s="6">
        <v>0.0</v>
      </c>
      <c r="AC510" s="6">
        <v>0.0</v>
      </c>
      <c r="AD510" s="6">
        <v>8100.0</v>
      </c>
      <c r="AE510" s="6">
        <v>62382.0</v>
      </c>
      <c r="AF510" s="6">
        <v>0.0</v>
      </c>
      <c r="AG510" s="7"/>
      <c r="AH510" s="6">
        <v>40.0</v>
      </c>
      <c r="AI510" s="6">
        <v>51.0</v>
      </c>
      <c r="AJ510" s="7"/>
      <c r="AK510" s="6">
        <v>0.0</v>
      </c>
      <c r="AL510" s="6">
        <v>4.0</v>
      </c>
      <c r="AM510" s="6">
        <v>27.0</v>
      </c>
      <c r="AN510" s="6">
        <v>0.0</v>
      </c>
      <c r="AO510" s="6">
        <v>0.0</v>
      </c>
      <c r="AP510" s="6">
        <v>8.0</v>
      </c>
      <c r="AQ510" s="6">
        <v>51.0</v>
      </c>
      <c r="AR510" s="6">
        <v>0.0</v>
      </c>
      <c r="AS510" s="6">
        <v>0.0</v>
      </c>
      <c r="AT510" s="6">
        <v>11.0</v>
      </c>
      <c r="AU510" s="6">
        <v>66.0</v>
      </c>
      <c r="AV510" s="6">
        <v>0.0</v>
      </c>
      <c r="AW510" s="7">
        <v>31.0</v>
      </c>
      <c r="AX510" s="7">
        <v>31.0</v>
      </c>
      <c r="AY510" s="7">
        <v>2.0</v>
      </c>
      <c r="AZ510" s="7">
        <v>0.0</v>
      </c>
      <c r="BA510" s="7">
        <v>2.0</v>
      </c>
      <c r="BB510" s="7">
        <v>29.0</v>
      </c>
      <c r="BC510" s="7"/>
    </row>
    <row r="511">
      <c r="A511" s="3" t="s">
        <v>902</v>
      </c>
      <c r="B511" s="4" t="s">
        <v>1210</v>
      </c>
      <c r="C511" s="4" t="s">
        <v>1211</v>
      </c>
      <c r="D511" s="5">
        <v>46038.0</v>
      </c>
      <c r="E511" s="4" t="s">
        <v>1212</v>
      </c>
      <c r="F511" s="5">
        <v>46038.0</v>
      </c>
      <c r="G511" s="4" t="s">
        <v>911</v>
      </c>
      <c r="H511" s="6">
        <v>80078.0</v>
      </c>
      <c r="I511" s="6">
        <v>52551.0</v>
      </c>
      <c r="J511" s="6">
        <v>61.0</v>
      </c>
      <c r="K511" s="7"/>
      <c r="L511" s="7"/>
      <c r="M511" s="7"/>
      <c r="N511" s="7"/>
      <c r="O511" s="8">
        <v>72.0</v>
      </c>
      <c r="P511" s="6">
        <v>67.0</v>
      </c>
      <c r="Q511" s="9" t="s">
        <v>1213</v>
      </c>
      <c r="R511" s="6">
        <v>88.0</v>
      </c>
      <c r="S511" s="10"/>
      <c r="T511" s="10"/>
      <c r="U511" s="6">
        <v>0.0</v>
      </c>
      <c r="V511" s="6">
        <v>52551.0</v>
      </c>
      <c r="W511" s="6">
        <v>7734.0</v>
      </c>
      <c r="X511" s="6">
        <v>44781.0</v>
      </c>
      <c r="Y511" s="6">
        <v>0.0</v>
      </c>
      <c r="Z511" s="6">
        <v>7734.0</v>
      </c>
      <c r="AA511" s="6">
        <v>44781.0</v>
      </c>
      <c r="AB511" s="6">
        <v>0.0</v>
      </c>
      <c r="AC511" s="6">
        <v>0.0</v>
      </c>
      <c r="AD511" s="6">
        <v>11368.0</v>
      </c>
      <c r="AE511" s="6">
        <v>68710.0</v>
      </c>
      <c r="AF511" s="6">
        <v>0.0</v>
      </c>
      <c r="AG511" s="7"/>
      <c r="AH511" s="6">
        <v>63.0</v>
      </c>
      <c r="AI511" s="6">
        <v>74.0</v>
      </c>
      <c r="AJ511" s="7"/>
      <c r="AK511" s="6">
        <v>0.0</v>
      </c>
      <c r="AL511" s="6">
        <v>17.0</v>
      </c>
      <c r="AM511" s="6">
        <v>44.0</v>
      </c>
      <c r="AN511" s="6">
        <v>0.0</v>
      </c>
      <c r="AO511" s="6">
        <v>0.0</v>
      </c>
      <c r="AP511" s="6">
        <v>17.0</v>
      </c>
      <c r="AQ511" s="6">
        <v>50.0</v>
      </c>
      <c r="AR511" s="6">
        <v>0.0</v>
      </c>
      <c r="AS511" s="6">
        <v>0.0</v>
      </c>
      <c r="AT511" s="6">
        <v>24.0</v>
      </c>
      <c r="AU511" s="6">
        <v>64.0</v>
      </c>
      <c r="AV511" s="6">
        <v>0.0</v>
      </c>
      <c r="AW511" s="7">
        <v>6054.0</v>
      </c>
      <c r="AX511" s="7">
        <v>6054.0</v>
      </c>
      <c r="AY511" s="7">
        <v>718.0</v>
      </c>
      <c r="AZ511" s="7">
        <v>0.0</v>
      </c>
      <c r="BA511" s="7">
        <v>718.0</v>
      </c>
      <c r="BB511" s="7">
        <v>5370.0</v>
      </c>
      <c r="BC511" s="7"/>
    </row>
    <row r="512">
      <c r="A512" s="3" t="s">
        <v>902</v>
      </c>
      <c r="B512" s="4" t="s">
        <v>1214</v>
      </c>
      <c r="C512" s="4" t="s">
        <v>1215</v>
      </c>
      <c r="D512" s="5">
        <v>46031.0</v>
      </c>
      <c r="E512" s="4" t="s">
        <v>910</v>
      </c>
      <c r="F512" s="5">
        <v>46031.0</v>
      </c>
      <c r="G512" s="4" t="s">
        <v>911</v>
      </c>
      <c r="H512" s="6">
        <v>77802.0</v>
      </c>
      <c r="I512" s="6">
        <v>52548.0</v>
      </c>
      <c r="J512" s="6">
        <v>73.0</v>
      </c>
      <c r="K512" s="7">
        <v>53.0</v>
      </c>
      <c r="L512" s="7">
        <v>7.0</v>
      </c>
      <c r="M512" s="7">
        <v>0.0</v>
      </c>
      <c r="N512" s="7">
        <v>0.0</v>
      </c>
      <c r="O512" s="8">
        <v>69.0</v>
      </c>
      <c r="P512" s="6">
        <v>40.0</v>
      </c>
      <c r="Q512" s="9" t="s">
        <v>1216</v>
      </c>
      <c r="R512" s="6">
        <v>86.0</v>
      </c>
      <c r="S512" s="10"/>
      <c r="T512" s="10"/>
      <c r="U512" s="6">
        <v>0.0</v>
      </c>
      <c r="V512" s="6">
        <v>52548.0</v>
      </c>
      <c r="W512" s="6">
        <v>7086.0</v>
      </c>
      <c r="X512" s="6">
        <v>45859.0</v>
      </c>
      <c r="Y512" s="6">
        <v>0.0</v>
      </c>
      <c r="Z512" s="6">
        <v>7086.0</v>
      </c>
      <c r="AA512" s="6">
        <v>45859.0</v>
      </c>
      <c r="AB512" s="6">
        <v>0.0</v>
      </c>
      <c r="AC512" s="6">
        <v>0.0</v>
      </c>
      <c r="AD512" s="6">
        <v>10246.0</v>
      </c>
      <c r="AE512" s="6">
        <v>67556.0</v>
      </c>
      <c r="AF512" s="6">
        <v>0.0</v>
      </c>
      <c r="AG512" s="7"/>
      <c r="AH512" s="6">
        <v>62.0</v>
      </c>
      <c r="AI512" s="6">
        <v>70.0</v>
      </c>
      <c r="AJ512" s="7"/>
      <c r="AK512" s="6">
        <v>0.0</v>
      </c>
      <c r="AL512" s="6">
        <v>15.0</v>
      </c>
      <c r="AM512" s="6">
        <v>58.0</v>
      </c>
      <c r="AN512" s="6">
        <v>0.0</v>
      </c>
      <c r="AO512" s="6">
        <v>0.0</v>
      </c>
      <c r="AP512" s="6">
        <v>6.0</v>
      </c>
      <c r="AQ512" s="6">
        <v>34.0</v>
      </c>
      <c r="AR512" s="6">
        <v>0.0</v>
      </c>
      <c r="AS512" s="6">
        <v>0.0</v>
      </c>
      <c r="AT512" s="6">
        <v>21.0</v>
      </c>
      <c r="AU512" s="6">
        <v>65.0</v>
      </c>
      <c r="AV512" s="6">
        <v>0.0</v>
      </c>
      <c r="AW512" s="7">
        <v>7831.0</v>
      </c>
      <c r="AX512" s="7">
        <v>7831.0</v>
      </c>
      <c r="AY512" s="7">
        <v>855.0</v>
      </c>
      <c r="AZ512" s="7">
        <v>0.0</v>
      </c>
      <c r="BA512" s="7">
        <v>855.0</v>
      </c>
      <c r="BB512" s="7">
        <v>7017.0</v>
      </c>
      <c r="BC512" s="7"/>
    </row>
    <row r="513">
      <c r="A513" s="3" t="s">
        <v>902</v>
      </c>
      <c r="B513" s="4" t="s">
        <v>1217</v>
      </c>
      <c r="C513" s="4" t="s">
        <v>1218</v>
      </c>
      <c r="D513" s="5">
        <v>46044.0</v>
      </c>
      <c r="E513" s="4" t="s">
        <v>961</v>
      </c>
      <c r="F513" s="5">
        <v>46044.0</v>
      </c>
      <c r="G513" s="4" t="s">
        <v>911</v>
      </c>
      <c r="H513" s="6">
        <v>72386.0</v>
      </c>
      <c r="I513" s="6">
        <v>51442.0</v>
      </c>
      <c r="J513" s="6">
        <v>52.0</v>
      </c>
      <c r="K513" s="7">
        <v>26.0</v>
      </c>
      <c r="L513" s="7">
        <v>7.0</v>
      </c>
      <c r="M513" s="7">
        <v>0.0</v>
      </c>
      <c r="N513" s="7">
        <v>0.0</v>
      </c>
      <c r="O513" s="8">
        <v>48.0</v>
      </c>
      <c r="P513" s="6">
        <v>74.0</v>
      </c>
      <c r="Q513" s="9" t="s">
        <v>1219</v>
      </c>
      <c r="R513" s="6">
        <v>122.0</v>
      </c>
      <c r="S513" s="10"/>
      <c r="T513" s="10"/>
      <c r="U513" s="6">
        <v>0.0</v>
      </c>
      <c r="V513" s="6">
        <v>51442.0</v>
      </c>
      <c r="W513" s="6">
        <v>6698.0</v>
      </c>
      <c r="X513" s="6">
        <v>44568.0</v>
      </c>
      <c r="Y513" s="6">
        <v>0.0</v>
      </c>
      <c r="Z513" s="6">
        <v>6698.0</v>
      </c>
      <c r="AA513" s="6">
        <v>44568.0</v>
      </c>
      <c r="AB513" s="6">
        <v>0.0</v>
      </c>
      <c r="AC513" s="6">
        <v>0.0</v>
      </c>
      <c r="AD513" s="6">
        <v>9279.0</v>
      </c>
      <c r="AE513" s="6">
        <v>63107.0</v>
      </c>
      <c r="AF513" s="6">
        <v>0.0</v>
      </c>
      <c r="AG513" s="7"/>
      <c r="AH513" s="6">
        <v>44.0</v>
      </c>
      <c r="AI513" s="6">
        <v>48.0</v>
      </c>
      <c r="AJ513" s="7"/>
      <c r="AK513" s="6">
        <v>0.0</v>
      </c>
      <c r="AL513" s="6">
        <v>7.0</v>
      </c>
      <c r="AM513" s="6">
        <v>45.0</v>
      </c>
      <c r="AN513" s="6">
        <v>0.0</v>
      </c>
      <c r="AO513" s="6">
        <v>0.0</v>
      </c>
      <c r="AP513" s="6">
        <v>15.0</v>
      </c>
      <c r="AQ513" s="6">
        <v>59.0</v>
      </c>
      <c r="AR513" s="6">
        <v>0.0</v>
      </c>
      <c r="AS513" s="6">
        <v>0.0</v>
      </c>
      <c r="AT513" s="6">
        <v>41.0</v>
      </c>
      <c r="AU513" s="6">
        <v>81.0</v>
      </c>
      <c r="AV513" s="6">
        <v>0.0</v>
      </c>
      <c r="AW513" s="7">
        <v>11.0</v>
      </c>
      <c r="AX513" s="7">
        <v>11.0</v>
      </c>
      <c r="AY513" s="7">
        <v>5.0</v>
      </c>
      <c r="AZ513" s="7">
        <v>0.0</v>
      </c>
      <c r="BA513" s="7">
        <v>5.0</v>
      </c>
      <c r="BB513" s="7">
        <v>6.0</v>
      </c>
      <c r="BC513" s="7"/>
    </row>
    <row r="514">
      <c r="A514" s="3" t="s">
        <v>902</v>
      </c>
      <c r="B514" s="4" t="s">
        <v>1220</v>
      </c>
      <c r="C514" s="4" t="s">
        <v>1221</v>
      </c>
      <c r="D514" s="5">
        <v>46066.0</v>
      </c>
      <c r="E514" s="4" t="s">
        <v>945</v>
      </c>
      <c r="F514" s="5">
        <v>46066.0</v>
      </c>
      <c r="G514" s="4" t="s">
        <v>911</v>
      </c>
      <c r="H514" s="6">
        <v>69015.0</v>
      </c>
      <c r="I514" s="6">
        <v>51281.0</v>
      </c>
      <c r="J514" s="6">
        <v>160.0</v>
      </c>
      <c r="K514" s="7">
        <v>126.0</v>
      </c>
      <c r="L514" s="7">
        <v>7.0</v>
      </c>
      <c r="M514" s="7">
        <v>0.0</v>
      </c>
      <c r="N514" s="7">
        <v>0.0</v>
      </c>
      <c r="O514" s="8">
        <v>67.0</v>
      </c>
      <c r="P514" s="6">
        <v>39.0</v>
      </c>
      <c r="Q514" s="9" t="s">
        <v>1222</v>
      </c>
      <c r="R514" s="6">
        <v>88.0</v>
      </c>
      <c r="S514" s="10"/>
      <c r="T514" s="10"/>
      <c r="U514" s="6">
        <v>0.0</v>
      </c>
      <c r="V514" s="6">
        <v>51281.0</v>
      </c>
      <c r="W514" s="6">
        <v>8408.0</v>
      </c>
      <c r="X514" s="6">
        <v>42544.0</v>
      </c>
      <c r="Y514" s="6">
        <v>0.0</v>
      </c>
      <c r="Z514" s="6">
        <v>8408.0</v>
      </c>
      <c r="AA514" s="6">
        <v>42544.0</v>
      </c>
      <c r="AB514" s="6">
        <v>0.0</v>
      </c>
      <c r="AC514" s="6">
        <v>0.0</v>
      </c>
      <c r="AD514" s="6">
        <v>11520.0</v>
      </c>
      <c r="AE514" s="6">
        <v>57495.0</v>
      </c>
      <c r="AF514" s="6">
        <v>0.0</v>
      </c>
      <c r="AG514" s="7"/>
      <c r="AH514" s="6">
        <v>62.0</v>
      </c>
      <c r="AI514" s="6">
        <v>69.0</v>
      </c>
      <c r="AJ514" s="7"/>
      <c r="AK514" s="6">
        <v>0.0</v>
      </c>
      <c r="AL514" s="6">
        <v>45.0</v>
      </c>
      <c r="AM514" s="6">
        <v>115.0</v>
      </c>
      <c r="AN514" s="6">
        <v>0.0</v>
      </c>
      <c r="AO514" s="6">
        <v>0.0</v>
      </c>
      <c r="AP514" s="6">
        <v>4.0</v>
      </c>
      <c r="AQ514" s="6">
        <v>35.0</v>
      </c>
      <c r="AR514" s="6">
        <v>0.0</v>
      </c>
      <c r="AS514" s="6">
        <v>0.0</v>
      </c>
      <c r="AT514" s="6">
        <v>22.0</v>
      </c>
      <c r="AU514" s="6">
        <v>66.0</v>
      </c>
      <c r="AV514" s="6">
        <v>0.0</v>
      </c>
      <c r="AW514" s="7">
        <v>23.0</v>
      </c>
      <c r="AX514" s="7">
        <v>23.0</v>
      </c>
      <c r="AY514" s="7">
        <v>3.0</v>
      </c>
      <c r="AZ514" s="7">
        <v>0.0</v>
      </c>
      <c r="BA514" s="7">
        <v>3.0</v>
      </c>
      <c r="BB514" s="7">
        <v>20.0</v>
      </c>
      <c r="BC514" s="7"/>
    </row>
    <row r="515">
      <c r="A515" s="3" t="s">
        <v>902</v>
      </c>
      <c r="B515" s="4" t="s">
        <v>1223</v>
      </c>
      <c r="C515" s="4" t="s">
        <v>1224</v>
      </c>
      <c r="D515" s="5">
        <v>46030.0</v>
      </c>
      <c r="E515" s="4" t="s">
        <v>1019</v>
      </c>
      <c r="F515" s="5">
        <v>46030.0</v>
      </c>
      <c r="G515" s="4" t="s">
        <v>911</v>
      </c>
      <c r="H515" s="6">
        <v>68850.0</v>
      </c>
      <c r="I515" s="6">
        <v>51190.0</v>
      </c>
      <c r="J515" s="6">
        <v>65.0</v>
      </c>
      <c r="K515" s="7"/>
      <c r="L515" s="7"/>
      <c r="M515" s="7"/>
      <c r="N515" s="7"/>
      <c r="O515" s="8">
        <v>48.0</v>
      </c>
      <c r="P515" s="6">
        <v>55.0</v>
      </c>
      <c r="Q515" s="9" t="s">
        <v>1225</v>
      </c>
      <c r="R515" s="6">
        <v>59.0</v>
      </c>
      <c r="S515" s="10"/>
      <c r="T515" s="10"/>
      <c r="U515" s="6">
        <v>0.0</v>
      </c>
      <c r="V515" s="6">
        <v>51190.0</v>
      </c>
      <c r="W515" s="6">
        <v>6740.0</v>
      </c>
      <c r="X515" s="6">
        <v>44049.0</v>
      </c>
      <c r="Y515" s="6">
        <v>0.0</v>
      </c>
      <c r="Z515" s="6">
        <v>6740.0</v>
      </c>
      <c r="AA515" s="6">
        <v>44049.0</v>
      </c>
      <c r="AB515" s="6">
        <v>0.0</v>
      </c>
      <c r="AC515" s="6">
        <v>0.0</v>
      </c>
      <c r="AD515" s="6">
        <v>8871.0</v>
      </c>
      <c r="AE515" s="6">
        <v>59979.0</v>
      </c>
      <c r="AF515" s="6">
        <v>0.0</v>
      </c>
      <c r="AG515" s="7"/>
      <c r="AH515" s="6">
        <v>39.0</v>
      </c>
      <c r="AI515" s="6">
        <v>50.0</v>
      </c>
      <c r="AJ515" s="7"/>
      <c r="AK515" s="6">
        <v>0.0</v>
      </c>
      <c r="AL515" s="6">
        <v>10.0</v>
      </c>
      <c r="AM515" s="6">
        <v>55.0</v>
      </c>
      <c r="AN515" s="6">
        <v>0.0</v>
      </c>
      <c r="AO515" s="6">
        <v>0.0</v>
      </c>
      <c r="AP515" s="6">
        <v>7.0</v>
      </c>
      <c r="AQ515" s="6">
        <v>48.0</v>
      </c>
      <c r="AR515" s="6">
        <v>0.0</v>
      </c>
      <c r="AS515" s="6">
        <v>0.0</v>
      </c>
      <c r="AT515" s="6">
        <v>9.0</v>
      </c>
      <c r="AU515" s="6">
        <v>50.0</v>
      </c>
      <c r="AV515" s="6">
        <v>0.0</v>
      </c>
      <c r="AW515" s="7">
        <v>26.0</v>
      </c>
      <c r="AX515" s="7">
        <v>26.0</v>
      </c>
      <c r="AY515" s="7">
        <v>1.0</v>
      </c>
      <c r="AZ515" s="7">
        <v>0.0</v>
      </c>
      <c r="BA515" s="7">
        <v>1.0</v>
      </c>
      <c r="BB515" s="7">
        <v>25.0</v>
      </c>
      <c r="BC515" s="7"/>
    </row>
    <row r="516">
      <c r="A516" s="3" t="s">
        <v>902</v>
      </c>
      <c r="B516" s="4" t="s">
        <v>1226</v>
      </c>
      <c r="C516" s="4" t="s">
        <v>1227</v>
      </c>
      <c r="D516" s="5">
        <v>46070.0</v>
      </c>
      <c r="E516" s="4" t="s">
        <v>910</v>
      </c>
      <c r="F516" s="5">
        <v>46070.0</v>
      </c>
      <c r="G516" s="4" t="s">
        <v>911</v>
      </c>
      <c r="H516" s="6">
        <v>65788.0</v>
      </c>
      <c r="I516" s="6">
        <v>50850.0</v>
      </c>
      <c r="J516" s="6">
        <v>46.0</v>
      </c>
      <c r="K516" s="7"/>
      <c r="L516" s="7"/>
      <c r="M516" s="7"/>
      <c r="N516" s="7"/>
      <c r="O516" s="8">
        <v>46.0</v>
      </c>
      <c r="P516" s="6">
        <v>44.0</v>
      </c>
      <c r="Q516" s="9" t="s">
        <v>1228</v>
      </c>
      <c r="R516" s="6">
        <v>51.0</v>
      </c>
      <c r="S516" s="10"/>
      <c r="T516" s="10"/>
      <c r="U516" s="6">
        <v>0.0</v>
      </c>
      <c r="V516" s="6">
        <v>50850.0</v>
      </c>
      <c r="W516" s="6">
        <v>8206.0</v>
      </c>
      <c r="X516" s="6">
        <v>42979.0</v>
      </c>
      <c r="Y516" s="6">
        <v>0.0</v>
      </c>
      <c r="Z516" s="6">
        <v>8206.0</v>
      </c>
      <c r="AA516" s="6">
        <v>42979.0</v>
      </c>
      <c r="AB516" s="6">
        <v>0.0</v>
      </c>
      <c r="AC516" s="6">
        <v>0.0</v>
      </c>
      <c r="AD516" s="6">
        <v>10207.0</v>
      </c>
      <c r="AE516" s="6">
        <v>55581.0</v>
      </c>
      <c r="AF516" s="6">
        <v>0.0</v>
      </c>
      <c r="AG516" s="7"/>
      <c r="AH516" s="6">
        <v>38.0</v>
      </c>
      <c r="AI516" s="6">
        <v>47.0</v>
      </c>
      <c r="AJ516" s="7"/>
      <c r="AK516" s="6">
        <v>0.0</v>
      </c>
      <c r="AL516" s="6">
        <v>10.0</v>
      </c>
      <c r="AM516" s="6">
        <v>36.0</v>
      </c>
      <c r="AN516" s="6">
        <v>0.0</v>
      </c>
      <c r="AO516" s="6">
        <v>0.0</v>
      </c>
      <c r="AP516" s="6">
        <v>10.0</v>
      </c>
      <c r="AQ516" s="6">
        <v>34.0</v>
      </c>
      <c r="AR516" s="6">
        <v>0.0</v>
      </c>
      <c r="AS516" s="6">
        <v>0.0</v>
      </c>
      <c r="AT516" s="6">
        <v>7.0</v>
      </c>
      <c r="AU516" s="6">
        <v>44.0</v>
      </c>
      <c r="AV516" s="6">
        <v>0.0</v>
      </c>
      <c r="AW516" s="7">
        <v>12.0</v>
      </c>
      <c r="AX516" s="7">
        <v>12.0</v>
      </c>
      <c r="AY516" s="7">
        <v>1.0</v>
      </c>
      <c r="AZ516" s="7">
        <v>0.0</v>
      </c>
      <c r="BA516" s="7">
        <v>1.0</v>
      </c>
      <c r="BB516" s="7">
        <v>11.0</v>
      </c>
      <c r="BC516" s="7"/>
    </row>
    <row r="517">
      <c r="A517" s="3" t="s">
        <v>902</v>
      </c>
      <c r="B517" s="4" t="s">
        <v>1229</v>
      </c>
      <c r="C517" s="4" t="s">
        <v>1230</v>
      </c>
      <c r="D517" s="5">
        <v>46034.0</v>
      </c>
      <c r="E517" s="4" t="s">
        <v>905</v>
      </c>
      <c r="F517" s="5">
        <v>46035.0</v>
      </c>
      <c r="G517" s="4" t="s">
        <v>916</v>
      </c>
      <c r="H517" s="6">
        <v>68672.0</v>
      </c>
      <c r="I517" s="6">
        <v>50763.0</v>
      </c>
      <c r="J517" s="6">
        <v>28.0</v>
      </c>
      <c r="K517" s="7"/>
      <c r="L517" s="7"/>
      <c r="M517" s="7"/>
      <c r="N517" s="7"/>
      <c r="O517" s="8">
        <v>49.0</v>
      </c>
      <c r="P517" s="6">
        <v>43.0</v>
      </c>
      <c r="Q517" s="9" t="s">
        <v>1231</v>
      </c>
      <c r="R517" s="6">
        <v>121.0</v>
      </c>
      <c r="S517" s="10"/>
      <c r="T517" s="10"/>
      <c r="U517" s="6">
        <v>0.0</v>
      </c>
      <c r="V517" s="6">
        <v>50763.0</v>
      </c>
      <c r="W517" s="6">
        <v>10627.0</v>
      </c>
      <c r="X517" s="6">
        <v>39943.0</v>
      </c>
      <c r="Y517" s="6">
        <v>0.0</v>
      </c>
      <c r="Z517" s="6">
        <v>10627.0</v>
      </c>
      <c r="AA517" s="6">
        <v>39943.0</v>
      </c>
      <c r="AB517" s="6">
        <v>0.0</v>
      </c>
      <c r="AC517" s="6">
        <v>0.0</v>
      </c>
      <c r="AD517" s="6">
        <v>14294.0</v>
      </c>
      <c r="AE517" s="6">
        <v>54378.0</v>
      </c>
      <c r="AF517" s="6">
        <v>0.0</v>
      </c>
      <c r="AG517" s="7"/>
      <c r="AH517" s="6">
        <v>46.0</v>
      </c>
      <c r="AI517" s="6">
        <v>50.0</v>
      </c>
      <c r="AJ517" s="7"/>
      <c r="AK517" s="6">
        <v>0.0</v>
      </c>
      <c r="AL517" s="6">
        <v>5.0</v>
      </c>
      <c r="AM517" s="6">
        <v>23.0</v>
      </c>
      <c r="AN517" s="6">
        <v>0.0</v>
      </c>
      <c r="AO517" s="6">
        <v>0.0</v>
      </c>
      <c r="AP517" s="6">
        <v>9.0</v>
      </c>
      <c r="AQ517" s="6">
        <v>34.0</v>
      </c>
      <c r="AR517" s="6">
        <v>0.0</v>
      </c>
      <c r="AS517" s="6">
        <v>0.0</v>
      </c>
      <c r="AT517" s="6">
        <v>35.0</v>
      </c>
      <c r="AU517" s="6">
        <v>86.0</v>
      </c>
      <c r="AV517" s="6">
        <v>0.0</v>
      </c>
      <c r="AW517" s="7">
        <v>8.0</v>
      </c>
      <c r="AX517" s="7">
        <v>8.0</v>
      </c>
      <c r="AY517" s="7">
        <v>1.0</v>
      </c>
      <c r="AZ517" s="7">
        <v>0.0</v>
      </c>
      <c r="BA517" s="7">
        <v>1.0</v>
      </c>
      <c r="BB517" s="7">
        <v>7.0</v>
      </c>
      <c r="BC517" s="7"/>
    </row>
    <row r="518">
      <c r="A518" s="3" t="s">
        <v>902</v>
      </c>
      <c r="B518" s="4" t="s">
        <v>1232</v>
      </c>
      <c r="C518" s="4" t="s">
        <v>1233</v>
      </c>
      <c r="D518" s="5">
        <v>46074.0</v>
      </c>
      <c r="E518" s="4" t="s">
        <v>996</v>
      </c>
      <c r="F518" s="5">
        <v>46074.0</v>
      </c>
      <c r="G518" s="4" t="s">
        <v>916</v>
      </c>
      <c r="H518" s="6">
        <v>77800.0</v>
      </c>
      <c r="I518" s="6">
        <v>50555.0</v>
      </c>
      <c r="J518" s="6">
        <v>42.0</v>
      </c>
      <c r="K518" s="7"/>
      <c r="L518" s="7"/>
      <c r="M518" s="7"/>
      <c r="N518" s="7"/>
      <c r="O518" s="8">
        <v>65.0</v>
      </c>
      <c r="P518" s="6">
        <v>38.0</v>
      </c>
      <c r="Q518" s="9" t="s">
        <v>1234</v>
      </c>
      <c r="R518" s="6">
        <v>84.0</v>
      </c>
      <c r="S518" s="10"/>
      <c r="T518" s="10"/>
      <c r="U518" s="6">
        <v>0.0</v>
      </c>
      <c r="V518" s="6">
        <v>50555.0</v>
      </c>
      <c r="W518" s="6">
        <v>11082.0</v>
      </c>
      <c r="X518" s="6">
        <v>39441.0</v>
      </c>
      <c r="Y518" s="6">
        <v>0.0</v>
      </c>
      <c r="Z518" s="6">
        <v>11082.0</v>
      </c>
      <c r="AA518" s="6">
        <v>39441.0</v>
      </c>
      <c r="AB518" s="6">
        <v>0.0</v>
      </c>
      <c r="AC518" s="6">
        <v>0.0</v>
      </c>
      <c r="AD518" s="6">
        <v>16333.0</v>
      </c>
      <c r="AE518" s="6">
        <v>61467.0</v>
      </c>
      <c r="AF518" s="6">
        <v>0.0</v>
      </c>
      <c r="AG518" s="7"/>
      <c r="AH518" s="6">
        <v>58.0</v>
      </c>
      <c r="AI518" s="6">
        <v>67.0</v>
      </c>
      <c r="AJ518" s="7"/>
      <c r="AK518" s="6">
        <v>0.0</v>
      </c>
      <c r="AL518" s="6">
        <v>7.0</v>
      </c>
      <c r="AM518" s="6">
        <v>35.0</v>
      </c>
      <c r="AN518" s="6">
        <v>0.0</v>
      </c>
      <c r="AO518" s="6">
        <v>0.0</v>
      </c>
      <c r="AP518" s="6">
        <v>6.0</v>
      </c>
      <c r="AQ518" s="6">
        <v>32.0</v>
      </c>
      <c r="AR518" s="6">
        <v>0.0</v>
      </c>
      <c r="AS518" s="6">
        <v>0.0</v>
      </c>
      <c r="AT518" s="6">
        <v>31.0</v>
      </c>
      <c r="AU518" s="6">
        <v>53.0</v>
      </c>
      <c r="AV518" s="6">
        <v>0.0</v>
      </c>
      <c r="AW518" s="7">
        <v>14.0</v>
      </c>
      <c r="AX518" s="7">
        <v>14.0</v>
      </c>
      <c r="AY518" s="7">
        <v>7.0</v>
      </c>
      <c r="AZ518" s="7">
        <v>0.0</v>
      </c>
      <c r="BA518" s="7">
        <v>7.0</v>
      </c>
      <c r="BB518" s="7">
        <v>7.0</v>
      </c>
      <c r="BC518" s="7"/>
    </row>
    <row r="519">
      <c r="A519" s="3" t="s">
        <v>902</v>
      </c>
      <c r="B519" s="4" t="s">
        <v>1235</v>
      </c>
      <c r="C519" s="4" t="s">
        <v>1236</v>
      </c>
      <c r="D519" s="5">
        <v>46061.0</v>
      </c>
      <c r="E519" s="4" t="s">
        <v>949</v>
      </c>
      <c r="F519" s="5">
        <v>46061.0</v>
      </c>
      <c r="G519" s="4" t="s">
        <v>916</v>
      </c>
      <c r="H519" s="6">
        <v>81186.0</v>
      </c>
      <c r="I519" s="6">
        <v>50481.0</v>
      </c>
      <c r="J519" s="6">
        <v>147.0</v>
      </c>
      <c r="K519" s="7"/>
      <c r="L519" s="7"/>
      <c r="M519" s="7"/>
      <c r="N519" s="7"/>
      <c r="O519" s="8">
        <v>71.0</v>
      </c>
      <c r="P519" s="6">
        <v>59.0</v>
      </c>
      <c r="Q519" s="9" t="s">
        <v>1237</v>
      </c>
      <c r="R519" s="6">
        <v>81.0</v>
      </c>
      <c r="S519" s="10"/>
      <c r="T519" s="10"/>
      <c r="U519" s="6">
        <v>0.0</v>
      </c>
      <c r="V519" s="6">
        <v>50481.0</v>
      </c>
      <c r="W519" s="6">
        <v>6470.0</v>
      </c>
      <c r="X519" s="6">
        <v>43765.0</v>
      </c>
      <c r="Y519" s="6">
        <v>0.0</v>
      </c>
      <c r="Z519" s="6">
        <v>6470.0</v>
      </c>
      <c r="AA519" s="6">
        <v>43765.0</v>
      </c>
      <c r="AB519" s="6">
        <v>0.0</v>
      </c>
      <c r="AC519" s="6">
        <v>0.0</v>
      </c>
      <c r="AD519" s="6">
        <v>10204.0</v>
      </c>
      <c r="AE519" s="6">
        <v>70982.0</v>
      </c>
      <c r="AF519" s="6">
        <v>0.0</v>
      </c>
      <c r="AG519" s="7"/>
      <c r="AH519" s="6">
        <v>64.0</v>
      </c>
      <c r="AI519" s="6">
        <v>73.0</v>
      </c>
      <c r="AJ519" s="7"/>
      <c r="AK519" s="6">
        <v>0.0</v>
      </c>
      <c r="AL519" s="6">
        <v>24.0</v>
      </c>
      <c r="AM519" s="6">
        <v>123.0</v>
      </c>
      <c r="AN519" s="6">
        <v>0.0</v>
      </c>
      <c r="AO519" s="6">
        <v>0.0</v>
      </c>
      <c r="AP519" s="6">
        <v>8.0</v>
      </c>
      <c r="AQ519" s="6">
        <v>51.0</v>
      </c>
      <c r="AR519" s="6">
        <v>0.0</v>
      </c>
      <c r="AS519" s="6">
        <v>0.0</v>
      </c>
      <c r="AT519" s="6">
        <v>13.0</v>
      </c>
      <c r="AU519" s="6">
        <v>68.0</v>
      </c>
      <c r="AV519" s="6">
        <v>0.0</v>
      </c>
      <c r="AW519" s="7">
        <v>41.0</v>
      </c>
      <c r="AX519" s="7">
        <v>41.0</v>
      </c>
      <c r="AY519" s="7">
        <v>2.0</v>
      </c>
      <c r="AZ519" s="7">
        <v>0.0</v>
      </c>
      <c r="BA519" s="7">
        <v>2.0</v>
      </c>
      <c r="BB519" s="7">
        <v>39.0</v>
      </c>
      <c r="BC519" s="7"/>
    </row>
    <row r="520">
      <c r="A520" s="3" t="s">
        <v>902</v>
      </c>
      <c r="B520" s="4" t="s">
        <v>1238</v>
      </c>
      <c r="C520" s="4" t="s">
        <v>1239</v>
      </c>
      <c r="D520" s="5">
        <v>46078.0</v>
      </c>
      <c r="E520" s="4" t="s">
        <v>925</v>
      </c>
      <c r="F520" s="5">
        <v>46078.0</v>
      </c>
      <c r="G520" s="4" t="s">
        <v>916</v>
      </c>
      <c r="H520" s="6">
        <v>83334.0</v>
      </c>
      <c r="I520" s="6">
        <v>50314.0</v>
      </c>
      <c r="J520" s="6">
        <v>436.0</v>
      </c>
      <c r="K520" s="7"/>
      <c r="L520" s="7"/>
      <c r="M520" s="7"/>
      <c r="N520" s="7"/>
      <c r="O520" s="8">
        <v>74.0</v>
      </c>
      <c r="P520" s="6">
        <v>88.0</v>
      </c>
      <c r="Q520" s="9" t="s">
        <v>1240</v>
      </c>
      <c r="R520" s="6">
        <v>149.0</v>
      </c>
      <c r="S520" s="10"/>
      <c r="T520" s="10"/>
      <c r="U520" s="6">
        <v>0.0</v>
      </c>
      <c r="V520" s="6">
        <v>50314.0</v>
      </c>
      <c r="W520" s="6">
        <v>9043.0</v>
      </c>
      <c r="X520" s="6">
        <v>40816.0</v>
      </c>
      <c r="Y520" s="6">
        <v>0.0</v>
      </c>
      <c r="Z520" s="6">
        <v>9043.0</v>
      </c>
      <c r="AA520" s="6">
        <v>40816.0</v>
      </c>
      <c r="AB520" s="6">
        <v>0.0</v>
      </c>
      <c r="AC520" s="6">
        <v>0.0</v>
      </c>
      <c r="AD520" s="6">
        <v>14569.0</v>
      </c>
      <c r="AE520" s="6">
        <v>68765.0</v>
      </c>
      <c r="AF520" s="6">
        <v>0.0</v>
      </c>
      <c r="AG520" s="7"/>
      <c r="AH520" s="6">
        <v>67.0</v>
      </c>
      <c r="AI520" s="6">
        <v>76.0</v>
      </c>
      <c r="AJ520" s="7"/>
      <c r="AK520" s="6">
        <v>0.0</v>
      </c>
      <c r="AL520" s="6">
        <v>113.0</v>
      </c>
      <c r="AM520" s="6">
        <v>323.0</v>
      </c>
      <c r="AN520" s="6">
        <v>0.0</v>
      </c>
      <c r="AO520" s="6">
        <v>0.0</v>
      </c>
      <c r="AP520" s="6">
        <v>23.0</v>
      </c>
      <c r="AQ520" s="6">
        <v>65.0</v>
      </c>
      <c r="AR520" s="6">
        <v>0.0</v>
      </c>
      <c r="AS520" s="6">
        <v>0.0</v>
      </c>
      <c r="AT520" s="6">
        <v>49.0</v>
      </c>
      <c r="AU520" s="6">
        <v>100.0</v>
      </c>
      <c r="AV520" s="6">
        <v>0.0</v>
      </c>
      <c r="AW520" s="7">
        <v>5801.0</v>
      </c>
      <c r="AX520" s="7">
        <v>5801.0</v>
      </c>
      <c r="AY520" s="7">
        <v>778.0</v>
      </c>
      <c r="AZ520" s="7">
        <v>0.0</v>
      </c>
      <c r="BA520" s="7">
        <v>778.0</v>
      </c>
      <c r="BB520" s="7">
        <v>5052.0</v>
      </c>
      <c r="BC520" s="7"/>
    </row>
    <row r="521">
      <c r="A521" s="3" t="s">
        <v>902</v>
      </c>
      <c r="B521" s="4" t="s">
        <v>1241</v>
      </c>
      <c r="C521" s="4" t="s">
        <v>1242</v>
      </c>
      <c r="D521" s="5">
        <v>46059.0</v>
      </c>
      <c r="E521" s="4" t="s">
        <v>1019</v>
      </c>
      <c r="F521" s="5">
        <v>46059.0</v>
      </c>
      <c r="G521" s="4" t="s">
        <v>167</v>
      </c>
      <c r="H521" s="6">
        <v>75681.0</v>
      </c>
      <c r="I521" s="6">
        <v>50251.0</v>
      </c>
      <c r="J521" s="6">
        <v>127.0</v>
      </c>
      <c r="K521" s="7">
        <v>80.0</v>
      </c>
      <c r="L521" s="7">
        <v>18.0</v>
      </c>
      <c r="M521" s="7">
        <v>0.0</v>
      </c>
      <c r="N521" s="7">
        <v>0.0</v>
      </c>
      <c r="O521" s="8">
        <v>145.0</v>
      </c>
      <c r="P521" s="6">
        <v>65.0</v>
      </c>
      <c r="Q521" s="9" t="s">
        <v>1243</v>
      </c>
      <c r="R521" s="6">
        <v>189.0</v>
      </c>
      <c r="S521" s="10"/>
      <c r="T521" s="10"/>
      <c r="U521" s="6">
        <v>0.0</v>
      </c>
      <c r="V521" s="6">
        <v>50251.0</v>
      </c>
      <c r="W521" s="6">
        <v>8154.0</v>
      </c>
      <c r="X521" s="6">
        <v>42247.0</v>
      </c>
      <c r="Y521" s="6">
        <v>0.0</v>
      </c>
      <c r="Z521" s="6">
        <v>8154.0</v>
      </c>
      <c r="AA521" s="6">
        <v>42247.0</v>
      </c>
      <c r="AB521" s="6">
        <v>0.0</v>
      </c>
      <c r="AC521" s="6">
        <v>0.0</v>
      </c>
      <c r="AD521" s="6">
        <v>12022.0</v>
      </c>
      <c r="AE521" s="6">
        <v>63659.0</v>
      </c>
      <c r="AF521" s="6">
        <v>0.0</v>
      </c>
      <c r="AG521" s="7"/>
      <c r="AH521" s="6">
        <v>133.0</v>
      </c>
      <c r="AI521" s="6">
        <v>147.0</v>
      </c>
      <c r="AJ521" s="7"/>
      <c r="AK521" s="6">
        <v>0.0</v>
      </c>
      <c r="AL521" s="6">
        <v>23.0</v>
      </c>
      <c r="AM521" s="6">
        <v>104.0</v>
      </c>
      <c r="AN521" s="6">
        <v>0.0</v>
      </c>
      <c r="AO521" s="6">
        <v>0.0</v>
      </c>
      <c r="AP521" s="6">
        <v>15.0</v>
      </c>
      <c r="AQ521" s="6">
        <v>50.0</v>
      </c>
      <c r="AR521" s="6">
        <v>0.0</v>
      </c>
      <c r="AS521" s="6">
        <v>0.0</v>
      </c>
      <c r="AT521" s="6">
        <v>64.0</v>
      </c>
      <c r="AU521" s="6">
        <v>125.0</v>
      </c>
      <c r="AV521" s="6">
        <v>0.0</v>
      </c>
      <c r="AW521" s="7">
        <v>3072.0</v>
      </c>
      <c r="AX521" s="7">
        <v>3072.0</v>
      </c>
      <c r="AY521" s="7">
        <v>320.0</v>
      </c>
      <c r="AZ521" s="7">
        <v>0.0</v>
      </c>
      <c r="BA521" s="7">
        <v>320.0</v>
      </c>
      <c r="BB521" s="7">
        <v>2752.0</v>
      </c>
      <c r="BC521" s="7"/>
    </row>
    <row r="522">
      <c r="A522" s="3" t="s">
        <v>902</v>
      </c>
      <c r="B522" s="4" t="s">
        <v>1244</v>
      </c>
      <c r="C522" s="4" t="s">
        <v>1245</v>
      </c>
      <c r="D522" s="5">
        <v>46080.0</v>
      </c>
      <c r="E522" s="4" t="s">
        <v>1212</v>
      </c>
      <c r="F522" s="5">
        <v>46081.0</v>
      </c>
      <c r="G522" s="4" t="s">
        <v>916</v>
      </c>
      <c r="H522" s="6">
        <v>71555.0</v>
      </c>
      <c r="I522" s="6">
        <v>50144.0</v>
      </c>
      <c r="J522" s="6">
        <v>124.0</v>
      </c>
      <c r="K522" s="7"/>
      <c r="L522" s="7"/>
      <c r="M522" s="7"/>
      <c r="N522" s="7"/>
      <c r="O522" s="8">
        <v>74.0</v>
      </c>
      <c r="P522" s="6">
        <v>73.0</v>
      </c>
      <c r="Q522" s="9" t="s">
        <v>1246</v>
      </c>
      <c r="R522" s="6">
        <v>137.0</v>
      </c>
      <c r="S522" s="10"/>
      <c r="T522" s="10"/>
      <c r="U522" s="6">
        <v>0.0</v>
      </c>
      <c r="V522" s="6">
        <v>50144.0</v>
      </c>
      <c r="W522" s="6">
        <v>8767.0</v>
      </c>
      <c r="X522" s="6">
        <v>41126.0</v>
      </c>
      <c r="Y522" s="6">
        <v>0.0</v>
      </c>
      <c r="Z522" s="6">
        <v>8767.0</v>
      </c>
      <c r="AA522" s="6">
        <v>41126.0</v>
      </c>
      <c r="AB522" s="6">
        <v>0.0</v>
      </c>
      <c r="AC522" s="6">
        <v>0.0</v>
      </c>
      <c r="AD522" s="6">
        <v>12968.0</v>
      </c>
      <c r="AE522" s="6">
        <v>58587.0</v>
      </c>
      <c r="AF522" s="6">
        <v>0.0</v>
      </c>
      <c r="AG522" s="7"/>
      <c r="AH522" s="6">
        <v>67.0</v>
      </c>
      <c r="AI522" s="6">
        <v>75.0</v>
      </c>
      <c r="AJ522" s="7"/>
      <c r="AK522" s="6">
        <v>0.0</v>
      </c>
      <c r="AL522" s="6">
        <v>27.0</v>
      </c>
      <c r="AM522" s="6">
        <v>97.0</v>
      </c>
      <c r="AN522" s="6">
        <v>0.0</v>
      </c>
      <c r="AO522" s="6">
        <v>0.0</v>
      </c>
      <c r="AP522" s="6">
        <v>8.0</v>
      </c>
      <c r="AQ522" s="6">
        <v>65.0</v>
      </c>
      <c r="AR522" s="6">
        <v>0.0</v>
      </c>
      <c r="AS522" s="6">
        <v>0.0</v>
      </c>
      <c r="AT522" s="6">
        <v>37.0</v>
      </c>
      <c r="AU522" s="6">
        <v>100.0</v>
      </c>
      <c r="AV522" s="6">
        <v>0.0</v>
      </c>
      <c r="AW522" s="7">
        <v>13.0</v>
      </c>
      <c r="AX522" s="7">
        <v>13.0</v>
      </c>
      <c r="AY522" s="7">
        <v>1.0</v>
      </c>
      <c r="AZ522" s="7">
        <v>0.0</v>
      </c>
      <c r="BA522" s="7">
        <v>1.0</v>
      </c>
      <c r="BB522" s="7">
        <v>12.0</v>
      </c>
      <c r="BC522" s="7"/>
    </row>
    <row r="523">
      <c r="A523" s="3" t="s">
        <v>902</v>
      </c>
      <c r="B523" s="4" t="s">
        <v>1247</v>
      </c>
      <c r="C523" s="4" t="s">
        <v>1248</v>
      </c>
      <c r="D523" s="5">
        <v>46026.0</v>
      </c>
      <c r="E523" s="4" t="s">
        <v>1001</v>
      </c>
      <c r="F523" s="5">
        <v>46026.0</v>
      </c>
      <c r="G523" s="4" t="s">
        <v>911</v>
      </c>
      <c r="H523" s="6">
        <v>63893.0</v>
      </c>
      <c r="I523" s="6">
        <v>49625.0</v>
      </c>
      <c r="J523" s="6">
        <v>62.0</v>
      </c>
      <c r="K523" s="7"/>
      <c r="L523" s="7"/>
      <c r="M523" s="7"/>
      <c r="N523" s="7"/>
      <c r="O523" s="8">
        <v>48.0</v>
      </c>
      <c r="P523" s="6">
        <v>43.0</v>
      </c>
      <c r="Q523" s="9" t="s">
        <v>1249</v>
      </c>
      <c r="R523" s="6">
        <v>51.0</v>
      </c>
      <c r="S523" s="10"/>
      <c r="T523" s="10"/>
      <c r="U523" s="6">
        <v>0.0</v>
      </c>
      <c r="V523" s="6">
        <v>49625.0</v>
      </c>
      <c r="W523" s="6">
        <v>7529.0</v>
      </c>
      <c r="X523" s="6">
        <v>42055.0</v>
      </c>
      <c r="Y523" s="6">
        <v>0.0</v>
      </c>
      <c r="Z523" s="6">
        <v>7529.0</v>
      </c>
      <c r="AA523" s="6">
        <v>42055.0</v>
      </c>
      <c r="AB523" s="6">
        <v>0.0</v>
      </c>
      <c r="AC523" s="6">
        <v>0.0</v>
      </c>
      <c r="AD523" s="6">
        <v>9522.0</v>
      </c>
      <c r="AE523" s="6">
        <v>54371.0</v>
      </c>
      <c r="AF523" s="6">
        <v>0.0</v>
      </c>
      <c r="AG523" s="7"/>
      <c r="AH523" s="6">
        <v>41.0</v>
      </c>
      <c r="AI523" s="6">
        <v>49.0</v>
      </c>
      <c r="AJ523" s="7"/>
      <c r="AK523" s="6">
        <v>0.0</v>
      </c>
      <c r="AL523" s="6">
        <v>17.0</v>
      </c>
      <c r="AM523" s="6">
        <v>45.0</v>
      </c>
      <c r="AN523" s="6">
        <v>0.0</v>
      </c>
      <c r="AO523" s="6">
        <v>0.0</v>
      </c>
      <c r="AP523" s="6">
        <v>7.0</v>
      </c>
      <c r="AQ523" s="6">
        <v>36.0</v>
      </c>
      <c r="AR523" s="6">
        <v>0.0</v>
      </c>
      <c r="AS523" s="6">
        <v>0.0</v>
      </c>
      <c r="AT523" s="6">
        <v>13.0</v>
      </c>
      <c r="AU523" s="6">
        <v>38.0</v>
      </c>
      <c r="AV523" s="6">
        <v>0.0</v>
      </c>
      <c r="AW523" s="7">
        <v>23.0</v>
      </c>
      <c r="AX523" s="7">
        <v>23.0</v>
      </c>
      <c r="AY523" s="7">
        <v>2.0</v>
      </c>
      <c r="AZ523" s="7">
        <v>0.0</v>
      </c>
      <c r="BA523" s="7">
        <v>2.0</v>
      </c>
      <c r="BB523" s="7">
        <v>21.0</v>
      </c>
      <c r="BC523" s="7"/>
    </row>
    <row r="524">
      <c r="A524" s="3" t="s">
        <v>902</v>
      </c>
      <c r="B524" s="4" t="s">
        <v>1250</v>
      </c>
      <c r="C524" s="4" t="s">
        <v>1251</v>
      </c>
      <c r="D524" s="5">
        <v>46080.0</v>
      </c>
      <c r="E524" s="4" t="s">
        <v>1019</v>
      </c>
      <c r="F524" s="5">
        <v>46080.0</v>
      </c>
      <c r="G524" s="4" t="s">
        <v>167</v>
      </c>
      <c r="H524" s="6">
        <v>68752.0</v>
      </c>
      <c r="I524" s="6">
        <v>49601.0</v>
      </c>
      <c r="J524" s="6">
        <v>120.0</v>
      </c>
      <c r="K524" s="7"/>
      <c r="L524" s="7"/>
      <c r="M524" s="7"/>
      <c r="N524" s="7"/>
      <c r="O524" s="8">
        <v>53.0</v>
      </c>
      <c r="P524" s="6">
        <v>30.0</v>
      </c>
      <c r="Q524" s="9" t="s">
        <v>1252</v>
      </c>
      <c r="R524" s="6">
        <v>45.0</v>
      </c>
      <c r="S524" s="10"/>
      <c r="T524" s="10"/>
      <c r="U524" s="6">
        <v>0.0</v>
      </c>
      <c r="V524" s="6">
        <v>49601.0</v>
      </c>
      <c r="W524" s="6">
        <v>8839.0</v>
      </c>
      <c r="X524" s="6">
        <v>40909.0</v>
      </c>
      <c r="Y524" s="6">
        <v>0.0</v>
      </c>
      <c r="Z524" s="6">
        <v>8839.0</v>
      </c>
      <c r="AA524" s="6">
        <v>40909.0</v>
      </c>
      <c r="AB524" s="6">
        <v>0.0</v>
      </c>
      <c r="AC524" s="6">
        <v>0.0</v>
      </c>
      <c r="AD524" s="6">
        <v>11842.0</v>
      </c>
      <c r="AE524" s="6">
        <v>56910.0</v>
      </c>
      <c r="AF524" s="6">
        <v>0.0</v>
      </c>
      <c r="AG524" s="7"/>
      <c r="AH524" s="6">
        <v>44.0</v>
      </c>
      <c r="AI524" s="6">
        <v>54.0</v>
      </c>
      <c r="AJ524" s="7"/>
      <c r="AK524" s="6">
        <v>0.0</v>
      </c>
      <c r="AL524" s="6">
        <v>35.0</v>
      </c>
      <c r="AM524" s="6">
        <v>85.0</v>
      </c>
      <c r="AN524" s="6">
        <v>0.0</v>
      </c>
      <c r="AO524" s="6">
        <v>0.0</v>
      </c>
      <c r="AP524" s="6">
        <v>9.0</v>
      </c>
      <c r="AQ524" s="6">
        <v>21.0</v>
      </c>
      <c r="AR524" s="6">
        <v>0.0</v>
      </c>
      <c r="AS524" s="6">
        <v>0.0</v>
      </c>
      <c r="AT524" s="6">
        <v>16.0</v>
      </c>
      <c r="AU524" s="6">
        <v>29.0</v>
      </c>
      <c r="AV524" s="6">
        <v>0.0</v>
      </c>
      <c r="AW524" s="7">
        <v>50.0</v>
      </c>
      <c r="AX524" s="7">
        <v>50.0</v>
      </c>
      <c r="AY524" s="7">
        <v>10.0</v>
      </c>
      <c r="AZ524" s="7">
        <v>0.0</v>
      </c>
      <c r="BA524" s="7">
        <v>10.0</v>
      </c>
      <c r="BB524" s="7">
        <v>40.0</v>
      </c>
      <c r="BC524" s="7"/>
    </row>
    <row r="525">
      <c r="A525" s="3" t="s">
        <v>902</v>
      </c>
      <c r="B525" s="11" t="s">
        <v>1253</v>
      </c>
      <c r="C525" s="4" t="s">
        <v>1254</v>
      </c>
      <c r="D525" s="5">
        <v>46052.0</v>
      </c>
      <c r="E525" s="4" t="s">
        <v>992</v>
      </c>
      <c r="F525" s="5">
        <v>46052.0</v>
      </c>
      <c r="G525" s="4" t="s">
        <v>911</v>
      </c>
      <c r="H525" s="6">
        <v>60920.0</v>
      </c>
      <c r="I525" s="6">
        <v>49505.0</v>
      </c>
      <c r="J525" s="6">
        <v>322.0</v>
      </c>
      <c r="K525" s="7">
        <v>199.0</v>
      </c>
      <c r="L525" s="7">
        <v>84.0</v>
      </c>
      <c r="M525" s="7">
        <v>0.0</v>
      </c>
      <c r="N525" s="7">
        <v>0.0</v>
      </c>
      <c r="O525" s="8">
        <v>35.0</v>
      </c>
      <c r="P525" s="6">
        <v>45.0</v>
      </c>
      <c r="Q525" s="9" t="s">
        <v>1255</v>
      </c>
      <c r="R525" s="6">
        <v>201.0</v>
      </c>
      <c r="S525" s="10"/>
      <c r="T525" s="10"/>
      <c r="U525" s="6">
        <v>0.0</v>
      </c>
      <c r="V525" s="6">
        <v>49505.0</v>
      </c>
      <c r="W525" s="6">
        <v>11059.0</v>
      </c>
      <c r="X525" s="6">
        <v>38415.0</v>
      </c>
      <c r="Y525" s="6">
        <v>0.0</v>
      </c>
      <c r="Z525" s="6">
        <v>11059.0</v>
      </c>
      <c r="AA525" s="6">
        <v>38415.0</v>
      </c>
      <c r="AB525" s="6">
        <v>0.0</v>
      </c>
      <c r="AC525" s="6">
        <v>0.0</v>
      </c>
      <c r="AD525" s="6">
        <v>13751.0</v>
      </c>
      <c r="AE525" s="6">
        <v>47169.0</v>
      </c>
      <c r="AF525" s="6">
        <v>0.0</v>
      </c>
      <c r="AG525" s="7"/>
      <c r="AH525" s="6">
        <v>32.0</v>
      </c>
      <c r="AI525" s="6">
        <v>35.0</v>
      </c>
      <c r="AJ525" s="7"/>
      <c r="AK525" s="6">
        <v>0.0</v>
      </c>
      <c r="AL525" s="6">
        <v>107.0</v>
      </c>
      <c r="AM525" s="6">
        <v>215.0</v>
      </c>
      <c r="AN525" s="6">
        <v>0.0</v>
      </c>
      <c r="AO525" s="6">
        <v>0.0</v>
      </c>
      <c r="AP525" s="6">
        <v>11.0</v>
      </c>
      <c r="AQ525" s="6">
        <v>34.0</v>
      </c>
      <c r="AR525" s="6">
        <v>0.0</v>
      </c>
      <c r="AS525" s="6">
        <v>0.0</v>
      </c>
      <c r="AT525" s="6">
        <v>81.0</v>
      </c>
      <c r="AU525" s="6">
        <v>120.0</v>
      </c>
      <c r="AV525" s="6">
        <v>0.0</v>
      </c>
      <c r="AW525" s="7">
        <v>23.0</v>
      </c>
      <c r="AX525" s="7">
        <v>23.0</v>
      </c>
      <c r="AY525" s="7">
        <v>5.0</v>
      </c>
      <c r="AZ525" s="7">
        <v>0.0</v>
      </c>
      <c r="BA525" s="7">
        <v>5.0</v>
      </c>
      <c r="BB525" s="7">
        <v>18.0</v>
      </c>
      <c r="BC525" s="7"/>
    </row>
    <row r="526">
      <c r="A526" s="3" t="s">
        <v>902</v>
      </c>
      <c r="B526" s="4" t="s">
        <v>1256</v>
      </c>
      <c r="C526" s="4" t="s">
        <v>1257</v>
      </c>
      <c r="D526" s="5">
        <v>46070.0</v>
      </c>
      <c r="E526" s="4" t="s">
        <v>915</v>
      </c>
      <c r="F526" s="5">
        <v>46071.0</v>
      </c>
      <c r="G526" s="4" t="s">
        <v>916</v>
      </c>
      <c r="H526" s="6">
        <v>63976.0</v>
      </c>
      <c r="I526" s="6">
        <v>49270.0</v>
      </c>
      <c r="J526" s="6">
        <v>37.0</v>
      </c>
      <c r="K526" s="7">
        <v>11.0</v>
      </c>
      <c r="L526" s="7">
        <v>11.0</v>
      </c>
      <c r="M526" s="7">
        <v>0.0</v>
      </c>
      <c r="N526" s="7">
        <v>0.0</v>
      </c>
      <c r="O526" s="8">
        <v>38.0</v>
      </c>
      <c r="P526" s="6">
        <v>88.0</v>
      </c>
      <c r="Q526" s="9" t="s">
        <v>1258</v>
      </c>
      <c r="R526" s="6">
        <v>137.0</v>
      </c>
      <c r="S526" s="10"/>
      <c r="T526" s="10"/>
      <c r="U526" s="6">
        <v>0.0</v>
      </c>
      <c r="V526" s="6">
        <v>49270.0</v>
      </c>
      <c r="W526" s="6">
        <v>10303.0</v>
      </c>
      <c r="X526" s="6">
        <v>38609.0</v>
      </c>
      <c r="Y526" s="6">
        <v>0.0</v>
      </c>
      <c r="Z526" s="6">
        <v>10303.0</v>
      </c>
      <c r="AA526" s="6">
        <v>38609.0</v>
      </c>
      <c r="AB526" s="6">
        <v>0.0</v>
      </c>
      <c r="AC526" s="6">
        <v>0.0</v>
      </c>
      <c r="AD526" s="6">
        <v>13516.0</v>
      </c>
      <c r="AE526" s="6">
        <v>50460.0</v>
      </c>
      <c r="AF526" s="6">
        <v>0.0</v>
      </c>
      <c r="AG526" s="7"/>
      <c r="AH526" s="6">
        <v>34.0</v>
      </c>
      <c r="AI526" s="6">
        <v>39.0</v>
      </c>
      <c r="AJ526" s="7"/>
      <c r="AK526" s="6">
        <v>0.0</v>
      </c>
      <c r="AL526" s="6">
        <v>5.0</v>
      </c>
      <c r="AM526" s="6">
        <v>32.0</v>
      </c>
      <c r="AN526" s="6">
        <v>0.0</v>
      </c>
      <c r="AO526" s="6">
        <v>0.0</v>
      </c>
      <c r="AP526" s="6">
        <v>8.0</v>
      </c>
      <c r="AQ526" s="6">
        <v>80.0</v>
      </c>
      <c r="AR526" s="6">
        <v>0.0</v>
      </c>
      <c r="AS526" s="6">
        <v>0.0</v>
      </c>
      <c r="AT526" s="6">
        <v>37.0</v>
      </c>
      <c r="AU526" s="6">
        <v>100.0</v>
      </c>
      <c r="AV526" s="6">
        <v>0.0</v>
      </c>
      <c r="AW526" s="7">
        <v>8.0</v>
      </c>
      <c r="AX526" s="7">
        <v>8.0</v>
      </c>
      <c r="AY526" s="7">
        <v>4.0</v>
      </c>
      <c r="AZ526" s="7">
        <v>0.0</v>
      </c>
      <c r="BA526" s="7">
        <v>4.0</v>
      </c>
      <c r="BB526" s="7">
        <v>4.0</v>
      </c>
      <c r="BC526" s="7"/>
    </row>
    <row r="527">
      <c r="A527" s="3" t="s">
        <v>902</v>
      </c>
      <c r="B527" s="4" t="s">
        <v>1259</v>
      </c>
      <c r="C527" s="4" t="s">
        <v>1260</v>
      </c>
      <c r="D527" s="5">
        <v>46024.0</v>
      </c>
      <c r="E527" s="4" t="s">
        <v>1027</v>
      </c>
      <c r="F527" s="5">
        <v>46024.0</v>
      </c>
      <c r="G527" s="4" t="s">
        <v>921</v>
      </c>
      <c r="H527" s="6">
        <v>70053.0</v>
      </c>
      <c r="I527" s="6">
        <v>48422.0</v>
      </c>
      <c r="J527" s="6">
        <v>61.0</v>
      </c>
      <c r="K527" s="7">
        <v>32.0</v>
      </c>
      <c r="L527" s="7">
        <v>6.0</v>
      </c>
      <c r="M527" s="7">
        <v>0.0</v>
      </c>
      <c r="N527" s="7">
        <v>0.0</v>
      </c>
      <c r="O527" s="8">
        <v>37.0</v>
      </c>
      <c r="P527" s="6">
        <v>64.0</v>
      </c>
      <c r="Q527" s="9" t="s">
        <v>1261</v>
      </c>
      <c r="R527" s="6">
        <v>90.0</v>
      </c>
      <c r="S527" s="10"/>
      <c r="T527" s="10"/>
      <c r="U527" s="6">
        <v>0.0</v>
      </c>
      <c r="V527" s="6">
        <v>48422.0</v>
      </c>
      <c r="W527" s="6">
        <v>6793.0</v>
      </c>
      <c r="X527" s="6">
        <v>41900.0</v>
      </c>
      <c r="Y527" s="6">
        <v>0.0</v>
      </c>
      <c r="Z527" s="6">
        <v>6793.0</v>
      </c>
      <c r="AA527" s="6">
        <v>41900.0</v>
      </c>
      <c r="AB527" s="6">
        <v>0.0</v>
      </c>
      <c r="AC527" s="6">
        <v>0.0</v>
      </c>
      <c r="AD527" s="6">
        <v>9350.0</v>
      </c>
      <c r="AE527" s="6">
        <v>60703.0</v>
      </c>
      <c r="AF527" s="6">
        <v>0.0</v>
      </c>
      <c r="AG527" s="7"/>
      <c r="AH527" s="6">
        <v>33.0</v>
      </c>
      <c r="AI527" s="6">
        <v>38.0</v>
      </c>
      <c r="AJ527" s="7"/>
      <c r="AK527" s="6">
        <v>0.0</v>
      </c>
      <c r="AL527" s="6">
        <v>9.0</v>
      </c>
      <c r="AM527" s="6">
        <v>52.0</v>
      </c>
      <c r="AN527" s="6">
        <v>0.0</v>
      </c>
      <c r="AO527" s="6">
        <v>0.0</v>
      </c>
      <c r="AP527" s="6">
        <v>12.0</v>
      </c>
      <c r="AQ527" s="6">
        <v>52.0</v>
      </c>
      <c r="AR527" s="6">
        <v>0.0</v>
      </c>
      <c r="AS527" s="6">
        <v>0.0</v>
      </c>
      <c r="AT527" s="6">
        <v>25.0</v>
      </c>
      <c r="AU527" s="6">
        <v>65.0</v>
      </c>
      <c r="AV527" s="6">
        <v>0.0</v>
      </c>
      <c r="AW527" s="7">
        <v>19.0</v>
      </c>
      <c r="AX527" s="7">
        <v>19.0</v>
      </c>
      <c r="AY527" s="7">
        <v>2.0</v>
      </c>
      <c r="AZ527" s="7">
        <v>0.0</v>
      </c>
      <c r="BA527" s="7">
        <v>2.0</v>
      </c>
      <c r="BB527" s="7">
        <v>17.0</v>
      </c>
      <c r="BC527" s="7"/>
    </row>
    <row r="528">
      <c r="A528" s="3" t="s">
        <v>902</v>
      </c>
      <c r="B528" s="4" t="s">
        <v>1262</v>
      </c>
      <c r="C528" s="4" t="s">
        <v>1263</v>
      </c>
      <c r="D528" s="5">
        <v>46029.0</v>
      </c>
      <c r="E528" s="4" t="s">
        <v>945</v>
      </c>
      <c r="F528" s="5">
        <v>46030.0</v>
      </c>
      <c r="G528" s="4" t="s">
        <v>916</v>
      </c>
      <c r="H528" s="6">
        <v>71091.0</v>
      </c>
      <c r="I528" s="6">
        <v>48415.0</v>
      </c>
      <c r="J528" s="6">
        <v>37.0</v>
      </c>
      <c r="K528" s="7">
        <v>10.0</v>
      </c>
      <c r="L528" s="7">
        <v>11.0</v>
      </c>
      <c r="M528" s="7">
        <v>0.0</v>
      </c>
      <c r="N528" s="7">
        <v>0.0</v>
      </c>
      <c r="O528" s="8">
        <v>65.0</v>
      </c>
      <c r="P528" s="6">
        <v>34.0</v>
      </c>
      <c r="Q528" s="9" t="s">
        <v>1264</v>
      </c>
      <c r="R528" s="6">
        <v>68.0</v>
      </c>
      <c r="S528" s="10"/>
      <c r="T528" s="10"/>
      <c r="U528" s="6">
        <v>0.0</v>
      </c>
      <c r="V528" s="6">
        <v>48415.0</v>
      </c>
      <c r="W528" s="6">
        <v>5471.0</v>
      </c>
      <c r="X528" s="6">
        <v>42651.0</v>
      </c>
      <c r="Y528" s="6">
        <v>0.0</v>
      </c>
      <c r="Z528" s="6">
        <v>5471.0</v>
      </c>
      <c r="AA528" s="6">
        <v>42651.0</v>
      </c>
      <c r="AB528" s="6">
        <v>0.0</v>
      </c>
      <c r="AC528" s="6">
        <v>0.0</v>
      </c>
      <c r="AD528" s="6">
        <v>7447.0</v>
      </c>
      <c r="AE528" s="6">
        <v>63644.0</v>
      </c>
      <c r="AF528" s="6">
        <v>0.0</v>
      </c>
      <c r="AG528" s="7"/>
      <c r="AH528" s="6">
        <v>51.0</v>
      </c>
      <c r="AI528" s="6">
        <v>67.0</v>
      </c>
      <c r="AJ528" s="7"/>
      <c r="AK528" s="6">
        <v>0.0</v>
      </c>
      <c r="AL528" s="6">
        <v>2.0</v>
      </c>
      <c r="AM528" s="6">
        <v>35.0</v>
      </c>
      <c r="AN528" s="6">
        <v>0.0</v>
      </c>
      <c r="AO528" s="6">
        <v>0.0</v>
      </c>
      <c r="AP528" s="6">
        <v>6.0</v>
      </c>
      <c r="AQ528" s="6">
        <v>28.0</v>
      </c>
      <c r="AR528" s="6">
        <v>0.0</v>
      </c>
      <c r="AS528" s="6">
        <v>0.0</v>
      </c>
      <c r="AT528" s="6">
        <v>10.0</v>
      </c>
      <c r="AU528" s="6">
        <v>58.0</v>
      </c>
      <c r="AV528" s="6">
        <v>0.0</v>
      </c>
      <c r="AW528" s="7">
        <v>4786.0</v>
      </c>
      <c r="AX528" s="7">
        <v>4786.0</v>
      </c>
      <c r="AY528" s="7">
        <v>434.0</v>
      </c>
      <c r="AZ528" s="7">
        <v>0.0</v>
      </c>
      <c r="BA528" s="7">
        <v>434.0</v>
      </c>
      <c r="BB528" s="7">
        <v>4297.0</v>
      </c>
      <c r="BC528" s="7"/>
    </row>
    <row r="529">
      <c r="A529" s="3" t="s">
        <v>902</v>
      </c>
      <c r="B529" s="4" t="s">
        <v>1265</v>
      </c>
      <c r="C529" s="4" t="s">
        <v>1266</v>
      </c>
      <c r="D529" s="5">
        <v>46024.0</v>
      </c>
      <c r="E529" s="4" t="s">
        <v>1027</v>
      </c>
      <c r="F529" s="5">
        <v>46025.0</v>
      </c>
      <c r="G529" s="4" t="s">
        <v>921</v>
      </c>
      <c r="H529" s="6">
        <v>66722.0</v>
      </c>
      <c r="I529" s="6">
        <v>48139.0</v>
      </c>
      <c r="J529" s="6">
        <v>49.0</v>
      </c>
      <c r="K529" s="7">
        <v>27.0</v>
      </c>
      <c r="L529" s="7">
        <v>7.0</v>
      </c>
      <c r="M529" s="7">
        <v>0.0</v>
      </c>
      <c r="N529" s="7">
        <v>0.0</v>
      </c>
      <c r="O529" s="8">
        <v>49.0</v>
      </c>
      <c r="P529" s="6">
        <v>44.0</v>
      </c>
      <c r="Q529" s="9" t="s">
        <v>1267</v>
      </c>
      <c r="R529" s="6">
        <v>50.0</v>
      </c>
      <c r="S529" s="10"/>
      <c r="T529" s="10"/>
      <c r="U529" s="6">
        <v>0.0</v>
      </c>
      <c r="V529" s="6">
        <v>48139.0</v>
      </c>
      <c r="W529" s="6">
        <v>7256.0</v>
      </c>
      <c r="X529" s="6">
        <v>41343.0</v>
      </c>
      <c r="Y529" s="6">
        <v>0.0</v>
      </c>
      <c r="Z529" s="6">
        <v>7256.0</v>
      </c>
      <c r="AA529" s="6">
        <v>41343.0</v>
      </c>
      <c r="AB529" s="6">
        <v>0.0</v>
      </c>
      <c r="AC529" s="6">
        <v>0.0</v>
      </c>
      <c r="AD529" s="6">
        <v>9552.0</v>
      </c>
      <c r="AE529" s="6">
        <v>57170.0</v>
      </c>
      <c r="AF529" s="6">
        <v>0.0</v>
      </c>
      <c r="AG529" s="7"/>
      <c r="AH529" s="6">
        <v>44.0</v>
      </c>
      <c r="AI529" s="6">
        <v>49.0</v>
      </c>
      <c r="AJ529" s="7"/>
      <c r="AK529" s="6">
        <v>0.0</v>
      </c>
      <c r="AL529" s="6">
        <v>9.0</v>
      </c>
      <c r="AM529" s="6">
        <v>40.0</v>
      </c>
      <c r="AN529" s="6">
        <v>0.0</v>
      </c>
      <c r="AO529" s="6">
        <v>0.0</v>
      </c>
      <c r="AP529" s="6">
        <v>9.0</v>
      </c>
      <c r="AQ529" s="6">
        <v>35.0</v>
      </c>
      <c r="AR529" s="6">
        <v>0.0</v>
      </c>
      <c r="AS529" s="6">
        <v>0.0</v>
      </c>
      <c r="AT529" s="6">
        <v>8.0</v>
      </c>
      <c r="AU529" s="6">
        <v>42.0</v>
      </c>
      <c r="AV529" s="6">
        <v>0.0</v>
      </c>
      <c r="AW529" s="7">
        <v>47.0</v>
      </c>
      <c r="AX529" s="7">
        <v>47.0</v>
      </c>
      <c r="AY529" s="7">
        <v>6.0</v>
      </c>
      <c r="AZ529" s="7">
        <v>0.0</v>
      </c>
      <c r="BA529" s="7">
        <v>6.0</v>
      </c>
      <c r="BB529" s="7">
        <v>41.0</v>
      </c>
      <c r="BC529" s="7"/>
    </row>
    <row r="530">
      <c r="A530" s="3" t="s">
        <v>902</v>
      </c>
      <c r="B530" s="4" t="s">
        <v>1268</v>
      </c>
      <c r="C530" s="4" t="s">
        <v>1269</v>
      </c>
      <c r="D530" s="5">
        <v>46066.0</v>
      </c>
      <c r="E530" s="4" t="s">
        <v>1270</v>
      </c>
      <c r="F530" s="5">
        <v>46066.0</v>
      </c>
      <c r="G530" s="4" t="s">
        <v>906</v>
      </c>
      <c r="H530" s="6">
        <v>71747.0</v>
      </c>
      <c r="I530" s="6">
        <v>47770.0</v>
      </c>
      <c r="J530" s="6">
        <v>62.0</v>
      </c>
      <c r="K530" s="7"/>
      <c r="L530" s="7"/>
      <c r="M530" s="7"/>
      <c r="N530" s="7"/>
      <c r="O530" s="8">
        <v>58.0</v>
      </c>
      <c r="P530" s="6">
        <v>54.0</v>
      </c>
      <c r="Q530" s="9" t="s">
        <v>1271</v>
      </c>
      <c r="R530" s="6">
        <v>94.0</v>
      </c>
      <c r="S530" s="10"/>
      <c r="T530" s="10"/>
      <c r="U530" s="6">
        <v>0.0</v>
      </c>
      <c r="V530" s="6">
        <v>47770.0</v>
      </c>
      <c r="W530" s="6">
        <v>5253.0</v>
      </c>
      <c r="X530" s="6">
        <v>43015.0</v>
      </c>
      <c r="Y530" s="6">
        <v>0.0</v>
      </c>
      <c r="Z530" s="6">
        <v>5253.0</v>
      </c>
      <c r="AA530" s="6">
        <v>43015.0</v>
      </c>
      <c r="AB530" s="6">
        <v>0.0</v>
      </c>
      <c r="AC530" s="6">
        <v>0.0</v>
      </c>
      <c r="AD530" s="6">
        <v>7029.0</v>
      </c>
      <c r="AE530" s="6">
        <v>64718.0</v>
      </c>
      <c r="AF530" s="6">
        <v>0.0</v>
      </c>
      <c r="AG530" s="7"/>
      <c r="AH530" s="6">
        <v>45.0</v>
      </c>
      <c r="AI530" s="6">
        <v>59.0</v>
      </c>
      <c r="AJ530" s="7"/>
      <c r="AK530" s="6">
        <v>0.0</v>
      </c>
      <c r="AL530" s="6">
        <v>12.0</v>
      </c>
      <c r="AM530" s="6">
        <v>50.0</v>
      </c>
      <c r="AN530" s="6">
        <v>0.0</v>
      </c>
      <c r="AO530" s="6">
        <v>0.0</v>
      </c>
      <c r="AP530" s="6">
        <v>3.0</v>
      </c>
      <c r="AQ530" s="6">
        <v>51.0</v>
      </c>
      <c r="AR530" s="6">
        <v>0.0</v>
      </c>
      <c r="AS530" s="6">
        <v>0.0</v>
      </c>
      <c r="AT530" s="6">
        <v>22.0</v>
      </c>
      <c r="AU530" s="6">
        <v>72.0</v>
      </c>
      <c r="AV530" s="6">
        <v>0.0</v>
      </c>
      <c r="AW530" s="7">
        <v>7480.0</v>
      </c>
      <c r="AX530" s="7">
        <v>7480.0</v>
      </c>
      <c r="AY530" s="7">
        <v>694.0</v>
      </c>
      <c r="AZ530" s="7">
        <v>0.0</v>
      </c>
      <c r="BA530" s="7">
        <v>694.0</v>
      </c>
      <c r="BB530" s="7">
        <v>6772.0</v>
      </c>
      <c r="BC530" s="7"/>
    </row>
    <row r="531">
      <c r="A531" s="3" t="s">
        <v>902</v>
      </c>
      <c r="B531" s="4" t="s">
        <v>1272</v>
      </c>
      <c r="C531" s="4" t="s">
        <v>1273</v>
      </c>
      <c r="D531" s="5">
        <v>46049.0</v>
      </c>
      <c r="E531" s="4" t="s">
        <v>1027</v>
      </c>
      <c r="F531" s="5">
        <v>46050.0</v>
      </c>
      <c r="G531" s="4" t="s">
        <v>921</v>
      </c>
      <c r="H531" s="6">
        <v>66015.0</v>
      </c>
      <c r="I531" s="6">
        <v>47722.0</v>
      </c>
      <c r="J531" s="6">
        <v>28.0</v>
      </c>
      <c r="K531" s="7"/>
      <c r="L531" s="7"/>
      <c r="M531" s="7"/>
      <c r="N531" s="7"/>
      <c r="O531" s="8">
        <v>35.0</v>
      </c>
      <c r="P531" s="6">
        <v>70.0</v>
      </c>
      <c r="Q531" s="9" t="s">
        <v>1274</v>
      </c>
      <c r="R531" s="6">
        <v>92.0</v>
      </c>
      <c r="S531" s="10"/>
      <c r="T531" s="10"/>
      <c r="U531" s="6">
        <v>0.0</v>
      </c>
      <c r="V531" s="6">
        <v>47722.0</v>
      </c>
      <c r="W531" s="6">
        <v>8190.0</v>
      </c>
      <c r="X531" s="6">
        <v>39040.0</v>
      </c>
      <c r="Y531" s="6">
        <v>0.0</v>
      </c>
      <c r="Z531" s="6">
        <v>8190.0</v>
      </c>
      <c r="AA531" s="6">
        <v>39040.0</v>
      </c>
      <c r="AB531" s="6">
        <v>0.0</v>
      </c>
      <c r="AC531" s="6">
        <v>0.0</v>
      </c>
      <c r="AD531" s="6">
        <v>11225.0</v>
      </c>
      <c r="AE531" s="6">
        <v>54790.0</v>
      </c>
      <c r="AF531" s="6">
        <v>0.0</v>
      </c>
      <c r="AG531" s="7"/>
      <c r="AH531" s="6">
        <v>33.0</v>
      </c>
      <c r="AI531" s="6">
        <v>35.0</v>
      </c>
      <c r="AJ531" s="7"/>
      <c r="AK531" s="6">
        <v>0.0</v>
      </c>
      <c r="AL531" s="6">
        <v>5.0</v>
      </c>
      <c r="AM531" s="6">
        <v>23.0</v>
      </c>
      <c r="AN531" s="6">
        <v>0.0</v>
      </c>
      <c r="AO531" s="6">
        <v>0.0</v>
      </c>
      <c r="AP531" s="6">
        <v>9.0</v>
      </c>
      <c r="AQ531" s="6">
        <v>61.0</v>
      </c>
      <c r="AR531" s="6">
        <v>0.0</v>
      </c>
      <c r="AS531" s="6">
        <v>0.0</v>
      </c>
      <c r="AT531" s="6">
        <v>24.0</v>
      </c>
      <c r="AU531" s="6">
        <v>68.0</v>
      </c>
      <c r="AV531" s="6">
        <v>0.0</v>
      </c>
      <c r="AW531" s="7">
        <v>12.0</v>
      </c>
      <c r="AX531" s="7">
        <v>12.0</v>
      </c>
      <c r="AY531" s="7">
        <v>1.0</v>
      </c>
      <c r="AZ531" s="7">
        <v>0.0</v>
      </c>
      <c r="BA531" s="7">
        <v>1.0</v>
      </c>
      <c r="BB531" s="7">
        <v>11.0</v>
      </c>
      <c r="BC531" s="7"/>
    </row>
    <row r="532">
      <c r="A532" s="3" t="s">
        <v>902</v>
      </c>
      <c r="B532" s="4" t="s">
        <v>1275</v>
      </c>
      <c r="C532" s="4" t="s">
        <v>1276</v>
      </c>
      <c r="D532" s="5">
        <v>46029.0</v>
      </c>
      <c r="E532" s="4" t="s">
        <v>961</v>
      </c>
      <c r="F532" s="5">
        <v>46030.0</v>
      </c>
      <c r="G532" s="4" t="s">
        <v>167</v>
      </c>
      <c r="H532" s="6">
        <v>74972.0</v>
      </c>
      <c r="I532" s="6">
        <v>47314.0</v>
      </c>
      <c r="J532" s="6">
        <v>56.0</v>
      </c>
      <c r="K532" s="7">
        <v>23.0</v>
      </c>
      <c r="L532" s="7">
        <v>11.0</v>
      </c>
      <c r="M532" s="7">
        <v>0.0</v>
      </c>
      <c r="N532" s="7">
        <v>0.0</v>
      </c>
      <c r="O532" s="8">
        <v>93.0</v>
      </c>
      <c r="P532" s="6">
        <v>60.0</v>
      </c>
      <c r="Q532" s="9" t="s">
        <v>1277</v>
      </c>
      <c r="R532" s="6">
        <v>95.0</v>
      </c>
      <c r="S532" s="10"/>
      <c r="T532" s="10"/>
      <c r="U532" s="6">
        <v>0.0</v>
      </c>
      <c r="V532" s="6">
        <v>47314.0</v>
      </c>
      <c r="W532" s="6">
        <v>6909.0</v>
      </c>
      <c r="X532" s="6">
        <v>41010.0</v>
      </c>
      <c r="Y532" s="6">
        <v>0.0</v>
      </c>
      <c r="Z532" s="6">
        <v>6909.0</v>
      </c>
      <c r="AA532" s="6">
        <v>41010.0</v>
      </c>
      <c r="AB532" s="6">
        <v>0.0</v>
      </c>
      <c r="AC532" s="6">
        <v>0.0</v>
      </c>
      <c r="AD532" s="6">
        <v>10533.0</v>
      </c>
      <c r="AE532" s="6">
        <v>64439.0</v>
      </c>
      <c r="AF532" s="6">
        <v>0.0</v>
      </c>
      <c r="AG532" s="7"/>
      <c r="AH532" s="6">
        <v>84.0</v>
      </c>
      <c r="AI532" s="6">
        <v>93.0</v>
      </c>
      <c r="AJ532" s="7"/>
      <c r="AK532" s="6">
        <v>0.0</v>
      </c>
      <c r="AL532" s="6">
        <v>9.0</v>
      </c>
      <c r="AM532" s="6">
        <v>47.0</v>
      </c>
      <c r="AN532" s="6">
        <v>0.0</v>
      </c>
      <c r="AO532" s="6">
        <v>0.0</v>
      </c>
      <c r="AP532" s="6">
        <v>12.0</v>
      </c>
      <c r="AQ532" s="6">
        <v>48.0</v>
      </c>
      <c r="AR532" s="6">
        <v>0.0</v>
      </c>
      <c r="AS532" s="6">
        <v>0.0</v>
      </c>
      <c r="AT532" s="6">
        <v>28.0</v>
      </c>
      <c r="AU532" s="6">
        <v>67.0</v>
      </c>
      <c r="AV532" s="6">
        <v>0.0</v>
      </c>
      <c r="AW532" s="7">
        <v>7408.0</v>
      </c>
      <c r="AX532" s="7">
        <v>7408.0</v>
      </c>
      <c r="AY532" s="7">
        <v>909.0</v>
      </c>
      <c r="AZ532" s="7">
        <v>0.0</v>
      </c>
      <c r="BA532" s="7">
        <v>909.0</v>
      </c>
      <c r="BB532" s="7">
        <v>6468.0</v>
      </c>
      <c r="BC532" s="7"/>
    </row>
    <row r="533">
      <c r="A533" s="3" t="s">
        <v>902</v>
      </c>
      <c r="B533" s="4" t="s">
        <v>1278</v>
      </c>
      <c r="C533" s="4" t="s">
        <v>1279</v>
      </c>
      <c r="D533" s="5">
        <v>46078.0</v>
      </c>
      <c r="E533" s="4" t="s">
        <v>910</v>
      </c>
      <c r="F533" s="5">
        <v>46078.0</v>
      </c>
      <c r="G533" s="4" t="s">
        <v>911</v>
      </c>
      <c r="H533" s="6">
        <v>63355.0</v>
      </c>
      <c r="I533" s="6">
        <v>47314.0</v>
      </c>
      <c r="J533" s="6">
        <v>36.0</v>
      </c>
      <c r="K533" s="7"/>
      <c r="L533" s="7"/>
      <c r="M533" s="7"/>
      <c r="N533" s="7"/>
      <c r="O533" s="8">
        <v>41.0</v>
      </c>
      <c r="P533" s="6">
        <v>43.0</v>
      </c>
      <c r="Q533" s="9" t="s">
        <v>1280</v>
      </c>
      <c r="R533" s="6">
        <v>94.0</v>
      </c>
      <c r="S533" s="10"/>
      <c r="T533" s="10"/>
      <c r="U533" s="6">
        <v>0.0</v>
      </c>
      <c r="V533" s="6">
        <v>47314.0</v>
      </c>
      <c r="W533" s="6">
        <v>9677.0</v>
      </c>
      <c r="X533" s="6">
        <v>36843.0</v>
      </c>
      <c r="Y533" s="6">
        <v>0.0</v>
      </c>
      <c r="Z533" s="6">
        <v>9677.0</v>
      </c>
      <c r="AA533" s="6">
        <v>36843.0</v>
      </c>
      <c r="AB533" s="6">
        <v>0.0</v>
      </c>
      <c r="AC533" s="6">
        <v>0.0</v>
      </c>
      <c r="AD533" s="6">
        <v>12923.0</v>
      </c>
      <c r="AE533" s="6">
        <v>50432.0</v>
      </c>
      <c r="AF533" s="6">
        <v>0.0</v>
      </c>
      <c r="AG533" s="7"/>
      <c r="AH533" s="6">
        <v>38.0</v>
      </c>
      <c r="AI533" s="6">
        <v>42.0</v>
      </c>
      <c r="AJ533" s="7"/>
      <c r="AK533" s="6">
        <v>0.0</v>
      </c>
      <c r="AL533" s="6">
        <v>9.0</v>
      </c>
      <c r="AM533" s="6">
        <v>27.0</v>
      </c>
      <c r="AN533" s="6">
        <v>0.0</v>
      </c>
      <c r="AO533" s="6">
        <v>0.0</v>
      </c>
      <c r="AP533" s="6">
        <v>7.0</v>
      </c>
      <c r="AQ533" s="6">
        <v>36.0</v>
      </c>
      <c r="AR533" s="6">
        <v>0.0</v>
      </c>
      <c r="AS533" s="6">
        <v>0.0</v>
      </c>
      <c r="AT533" s="6">
        <v>36.0</v>
      </c>
      <c r="AU533" s="6">
        <v>58.0</v>
      </c>
      <c r="AV533" s="6">
        <v>0.0</v>
      </c>
      <c r="AW533" s="7">
        <v>17.0</v>
      </c>
      <c r="AX533" s="7">
        <v>17.0</v>
      </c>
      <c r="AY533" s="7">
        <v>7.0</v>
      </c>
      <c r="AZ533" s="7">
        <v>0.0</v>
      </c>
      <c r="BA533" s="7">
        <v>7.0</v>
      </c>
      <c r="BB533" s="7">
        <v>10.0</v>
      </c>
      <c r="BC533" s="7"/>
    </row>
    <row r="534">
      <c r="A534" s="3" t="s">
        <v>902</v>
      </c>
      <c r="B534" s="4" t="s">
        <v>1281</v>
      </c>
      <c r="C534" s="4" t="s">
        <v>1282</v>
      </c>
      <c r="D534" s="5">
        <v>46074.0</v>
      </c>
      <c r="E534" s="4" t="s">
        <v>1212</v>
      </c>
      <c r="F534" s="5">
        <v>46074.0</v>
      </c>
      <c r="G534" s="4" t="s">
        <v>997</v>
      </c>
      <c r="H534" s="6">
        <v>71110.0</v>
      </c>
      <c r="I534" s="6">
        <v>46756.0</v>
      </c>
      <c r="J534" s="6">
        <v>34.0</v>
      </c>
      <c r="K534" s="7">
        <v>9.0</v>
      </c>
      <c r="L534" s="7">
        <v>10.0</v>
      </c>
      <c r="M534" s="7">
        <v>0.0</v>
      </c>
      <c r="N534" s="7">
        <v>0.0</v>
      </c>
      <c r="O534" s="8">
        <v>55.0</v>
      </c>
      <c r="P534" s="6">
        <v>62.0</v>
      </c>
      <c r="Q534" s="9" t="s">
        <v>1283</v>
      </c>
      <c r="R534" s="6">
        <v>89.0</v>
      </c>
      <c r="S534" s="10"/>
      <c r="T534" s="10"/>
      <c r="U534" s="6">
        <v>0.0</v>
      </c>
      <c r="V534" s="6">
        <v>46756.0</v>
      </c>
      <c r="W534" s="6">
        <v>7691.0</v>
      </c>
      <c r="X534" s="6">
        <v>39743.0</v>
      </c>
      <c r="Y534" s="6">
        <v>0.0</v>
      </c>
      <c r="Z534" s="6">
        <v>7691.0</v>
      </c>
      <c r="AA534" s="6">
        <v>39743.0</v>
      </c>
      <c r="AB534" s="6">
        <v>0.0</v>
      </c>
      <c r="AC534" s="6">
        <v>0.0</v>
      </c>
      <c r="AD534" s="6">
        <v>10392.0</v>
      </c>
      <c r="AE534" s="6">
        <v>60718.0</v>
      </c>
      <c r="AF534" s="6">
        <v>0.0</v>
      </c>
      <c r="AG534" s="7"/>
      <c r="AH534" s="6">
        <v>42.0</v>
      </c>
      <c r="AI534" s="6">
        <v>56.0</v>
      </c>
      <c r="AJ534" s="7"/>
      <c r="AK534" s="6">
        <v>0.0</v>
      </c>
      <c r="AL534" s="6">
        <v>9.0</v>
      </c>
      <c r="AM534" s="6">
        <v>25.0</v>
      </c>
      <c r="AN534" s="6">
        <v>0.0</v>
      </c>
      <c r="AO534" s="6">
        <v>0.0</v>
      </c>
      <c r="AP534" s="6">
        <v>6.0</v>
      </c>
      <c r="AQ534" s="6">
        <v>56.0</v>
      </c>
      <c r="AR534" s="6">
        <v>0.0</v>
      </c>
      <c r="AS534" s="6">
        <v>0.0</v>
      </c>
      <c r="AT534" s="6">
        <v>20.0</v>
      </c>
      <c r="AU534" s="6">
        <v>69.0</v>
      </c>
      <c r="AV534" s="6">
        <v>0.0</v>
      </c>
      <c r="AW534" s="7">
        <v>8.0</v>
      </c>
      <c r="AX534" s="7">
        <v>8.0</v>
      </c>
      <c r="AY534" s="7">
        <v>1.0</v>
      </c>
      <c r="AZ534" s="7">
        <v>0.0</v>
      </c>
      <c r="BA534" s="7">
        <v>1.0</v>
      </c>
      <c r="BB534" s="7">
        <v>7.0</v>
      </c>
      <c r="BC534" s="7"/>
    </row>
    <row r="535">
      <c r="A535" s="3" t="s">
        <v>902</v>
      </c>
      <c r="B535" s="4" t="s">
        <v>1284</v>
      </c>
      <c r="C535" s="4" t="s">
        <v>1285</v>
      </c>
      <c r="D535" s="5">
        <v>46063.0</v>
      </c>
      <c r="E535" s="4" t="s">
        <v>1286</v>
      </c>
      <c r="F535" s="5">
        <v>46063.0</v>
      </c>
      <c r="G535" s="4" t="s">
        <v>167</v>
      </c>
      <c r="H535" s="6">
        <v>71061.0</v>
      </c>
      <c r="I535" s="6">
        <v>46174.0</v>
      </c>
      <c r="J535" s="6">
        <v>52.0</v>
      </c>
      <c r="K535" s="7"/>
      <c r="L535" s="7"/>
      <c r="M535" s="7"/>
      <c r="N535" s="7"/>
      <c r="O535" s="8">
        <v>61.0</v>
      </c>
      <c r="P535" s="6">
        <v>53.0</v>
      </c>
      <c r="Q535" s="9" t="s">
        <v>1287</v>
      </c>
      <c r="R535" s="6">
        <v>73.0</v>
      </c>
      <c r="S535" s="10"/>
      <c r="T535" s="10"/>
      <c r="U535" s="6">
        <v>0.0</v>
      </c>
      <c r="V535" s="6">
        <v>46174.0</v>
      </c>
      <c r="W535" s="6">
        <v>4798.0</v>
      </c>
      <c r="X535" s="6">
        <v>41126.0</v>
      </c>
      <c r="Y535" s="6">
        <v>0.0</v>
      </c>
      <c r="Z535" s="6">
        <v>4798.0</v>
      </c>
      <c r="AA535" s="6">
        <v>41126.0</v>
      </c>
      <c r="AB535" s="6">
        <v>0.0</v>
      </c>
      <c r="AC535" s="6">
        <v>0.0</v>
      </c>
      <c r="AD535" s="6">
        <v>7343.0</v>
      </c>
      <c r="AE535" s="6">
        <v>63718.0</v>
      </c>
      <c r="AF535" s="6">
        <v>0.0</v>
      </c>
      <c r="AG535" s="7"/>
      <c r="AH535" s="6">
        <v>51.0</v>
      </c>
      <c r="AI535" s="6">
        <v>62.0</v>
      </c>
      <c r="AJ535" s="7"/>
      <c r="AK535" s="6">
        <v>0.0</v>
      </c>
      <c r="AL535" s="6">
        <v>5.0</v>
      </c>
      <c r="AM535" s="6">
        <v>47.0</v>
      </c>
      <c r="AN535" s="6">
        <v>0.0</v>
      </c>
      <c r="AO535" s="6">
        <v>0.0</v>
      </c>
      <c r="AP535" s="6">
        <v>12.0</v>
      </c>
      <c r="AQ535" s="6">
        <v>41.0</v>
      </c>
      <c r="AR535" s="6">
        <v>0.0</v>
      </c>
      <c r="AS535" s="6">
        <v>0.0</v>
      </c>
      <c r="AT535" s="6">
        <v>20.0</v>
      </c>
      <c r="AU535" s="6">
        <v>53.0</v>
      </c>
      <c r="AV535" s="6">
        <v>0.0</v>
      </c>
      <c r="AW535" s="7">
        <v>12509.0</v>
      </c>
      <c r="AX535" s="7">
        <v>12509.0</v>
      </c>
      <c r="AY535" s="7">
        <v>1359.0</v>
      </c>
      <c r="AZ535" s="7">
        <v>0.0</v>
      </c>
      <c r="BA535" s="7">
        <v>1359.0</v>
      </c>
      <c r="BB535" s="7">
        <v>11157.0</v>
      </c>
      <c r="BC535" s="7"/>
    </row>
    <row r="536">
      <c r="A536" s="3" t="s">
        <v>902</v>
      </c>
      <c r="B536" s="4" t="s">
        <v>1288</v>
      </c>
      <c r="C536" s="4" t="s">
        <v>1289</v>
      </c>
      <c r="D536" s="5">
        <v>46072.0</v>
      </c>
      <c r="E536" s="4" t="s">
        <v>988</v>
      </c>
      <c r="F536" s="5">
        <v>46073.0</v>
      </c>
      <c r="G536" s="4" t="s">
        <v>167</v>
      </c>
      <c r="H536" s="6">
        <v>65943.0</v>
      </c>
      <c r="I536" s="6">
        <v>45634.0</v>
      </c>
      <c r="J536" s="6">
        <v>66.0</v>
      </c>
      <c r="K536" s="7">
        <v>32.0</v>
      </c>
      <c r="L536" s="7">
        <v>16.0</v>
      </c>
      <c r="M536" s="7">
        <v>0.0</v>
      </c>
      <c r="N536" s="7">
        <v>0.0</v>
      </c>
      <c r="O536" s="8">
        <v>67.0</v>
      </c>
      <c r="P536" s="6">
        <v>90.0</v>
      </c>
      <c r="Q536" s="9" t="s">
        <v>1290</v>
      </c>
      <c r="R536" s="6">
        <v>135.0</v>
      </c>
      <c r="S536" s="10"/>
      <c r="T536" s="10"/>
      <c r="U536" s="6">
        <v>0.0</v>
      </c>
      <c r="V536" s="6">
        <v>45634.0</v>
      </c>
      <c r="W536" s="6">
        <v>7007.0</v>
      </c>
      <c r="X536" s="6">
        <v>38519.0</v>
      </c>
      <c r="Y536" s="6">
        <v>0.0</v>
      </c>
      <c r="Z536" s="6">
        <v>7007.0</v>
      </c>
      <c r="AA536" s="6">
        <v>38519.0</v>
      </c>
      <c r="AB536" s="6">
        <v>0.0</v>
      </c>
      <c r="AC536" s="6">
        <v>0.0</v>
      </c>
      <c r="AD536" s="6">
        <v>10083.0</v>
      </c>
      <c r="AE536" s="6">
        <v>55860.0</v>
      </c>
      <c r="AF536" s="6">
        <v>0.0</v>
      </c>
      <c r="AG536" s="7"/>
      <c r="AH536" s="6">
        <v>61.0</v>
      </c>
      <c r="AI536" s="6">
        <v>69.0</v>
      </c>
      <c r="AJ536" s="7"/>
      <c r="AK536" s="6">
        <v>0.0</v>
      </c>
      <c r="AL536" s="6">
        <v>17.0</v>
      </c>
      <c r="AM536" s="6">
        <v>49.0</v>
      </c>
      <c r="AN536" s="6">
        <v>0.0</v>
      </c>
      <c r="AO536" s="6">
        <v>0.0</v>
      </c>
      <c r="AP536" s="6">
        <v>11.0</v>
      </c>
      <c r="AQ536" s="6">
        <v>79.0</v>
      </c>
      <c r="AR536" s="6">
        <v>0.0</v>
      </c>
      <c r="AS536" s="6">
        <v>0.0</v>
      </c>
      <c r="AT536" s="6">
        <v>32.0</v>
      </c>
      <c r="AU536" s="6">
        <v>103.0</v>
      </c>
      <c r="AV536" s="6">
        <v>0.0</v>
      </c>
      <c r="AW536" s="7">
        <v>15.0</v>
      </c>
      <c r="AX536" s="7">
        <v>15.0</v>
      </c>
      <c r="AY536" s="7">
        <v>7.0</v>
      </c>
      <c r="AZ536" s="7">
        <v>0.0</v>
      </c>
      <c r="BA536" s="7">
        <v>7.0</v>
      </c>
      <c r="BB536" s="7">
        <v>8.0</v>
      </c>
      <c r="BC536" s="7"/>
    </row>
    <row r="537">
      <c r="A537" s="3" t="s">
        <v>902</v>
      </c>
      <c r="B537" s="4" t="s">
        <v>1291</v>
      </c>
      <c r="C537" s="4" t="s">
        <v>1292</v>
      </c>
      <c r="D537" s="5">
        <v>46071.0</v>
      </c>
      <c r="E537" s="4" t="s">
        <v>905</v>
      </c>
      <c r="F537" s="5">
        <v>46071.0</v>
      </c>
      <c r="G537" s="4" t="s">
        <v>906</v>
      </c>
      <c r="H537" s="6">
        <v>64741.0</v>
      </c>
      <c r="I537" s="6">
        <v>45319.0</v>
      </c>
      <c r="J537" s="6">
        <v>97.0</v>
      </c>
      <c r="K537" s="7"/>
      <c r="L537" s="7"/>
      <c r="M537" s="7"/>
      <c r="N537" s="7"/>
      <c r="O537" s="8">
        <v>64.0</v>
      </c>
      <c r="P537" s="6">
        <v>43.0</v>
      </c>
      <c r="Q537" s="9" t="s">
        <v>1293</v>
      </c>
      <c r="R537" s="6">
        <v>118.0</v>
      </c>
      <c r="S537" s="10"/>
      <c r="T537" s="10"/>
      <c r="U537" s="6">
        <v>0.0</v>
      </c>
      <c r="V537" s="6">
        <v>45319.0</v>
      </c>
      <c r="W537" s="6">
        <v>6747.0</v>
      </c>
      <c r="X537" s="6">
        <v>38644.0</v>
      </c>
      <c r="Y537" s="6">
        <v>0.0</v>
      </c>
      <c r="Z537" s="6">
        <v>6747.0</v>
      </c>
      <c r="AA537" s="6">
        <v>38644.0</v>
      </c>
      <c r="AB537" s="6">
        <v>0.0</v>
      </c>
      <c r="AC537" s="6">
        <v>0.0</v>
      </c>
      <c r="AD537" s="6">
        <v>9160.0</v>
      </c>
      <c r="AE537" s="6">
        <v>55581.0</v>
      </c>
      <c r="AF537" s="6">
        <v>0.0</v>
      </c>
      <c r="AG537" s="7"/>
      <c r="AH537" s="6">
        <v>56.0</v>
      </c>
      <c r="AI537" s="6">
        <v>65.0</v>
      </c>
      <c r="AJ537" s="7"/>
      <c r="AK537" s="6">
        <v>0.0</v>
      </c>
      <c r="AL537" s="6">
        <v>13.0</v>
      </c>
      <c r="AM537" s="6">
        <v>84.0</v>
      </c>
      <c r="AN537" s="6">
        <v>0.0</v>
      </c>
      <c r="AO537" s="6">
        <v>0.0</v>
      </c>
      <c r="AP537" s="6">
        <v>7.0</v>
      </c>
      <c r="AQ537" s="6">
        <v>36.0</v>
      </c>
      <c r="AR537" s="6">
        <v>0.0</v>
      </c>
      <c r="AS537" s="6">
        <v>0.0</v>
      </c>
      <c r="AT537" s="6">
        <v>25.0</v>
      </c>
      <c r="AU537" s="6">
        <v>93.0</v>
      </c>
      <c r="AV537" s="6">
        <v>0.0</v>
      </c>
      <c r="AW537" s="7">
        <v>20.0</v>
      </c>
      <c r="AX537" s="7">
        <v>20.0</v>
      </c>
      <c r="AY537" s="7">
        <v>1.0</v>
      </c>
      <c r="AZ537" s="7">
        <v>0.0</v>
      </c>
      <c r="BA537" s="7">
        <v>1.0</v>
      </c>
      <c r="BB537" s="7">
        <v>19.0</v>
      </c>
      <c r="BC537" s="7"/>
    </row>
    <row r="538">
      <c r="A538" s="3" t="s">
        <v>902</v>
      </c>
      <c r="B538" s="4" t="s">
        <v>1294</v>
      </c>
      <c r="C538" s="4" t="s">
        <v>1295</v>
      </c>
      <c r="D538" s="5">
        <v>46079.0</v>
      </c>
      <c r="E538" s="4" t="s">
        <v>1059</v>
      </c>
      <c r="F538" s="5">
        <v>46080.0</v>
      </c>
      <c r="G538" s="4" t="s">
        <v>997</v>
      </c>
      <c r="H538" s="6">
        <v>74697.0</v>
      </c>
      <c r="I538" s="6">
        <v>44861.0</v>
      </c>
      <c r="J538" s="6">
        <v>132.0</v>
      </c>
      <c r="K538" s="7">
        <v>52.0</v>
      </c>
      <c r="L538" s="7">
        <v>42.0</v>
      </c>
      <c r="M538" s="7">
        <v>0.0</v>
      </c>
      <c r="N538" s="7">
        <v>0.0</v>
      </c>
      <c r="O538" s="8">
        <v>57.0</v>
      </c>
      <c r="P538" s="6">
        <v>109.0</v>
      </c>
      <c r="Q538" s="9" t="s">
        <v>1296</v>
      </c>
      <c r="R538" s="6">
        <v>185.0</v>
      </c>
      <c r="S538" s="10"/>
      <c r="T538" s="10"/>
      <c r="U538" s="6">
        <v>0.0</v>
      </c>
      <c r="V538" s="6">
        <v>44861.0</v>
      </c>
      <c r="W538" s="6">
        <v>8629.0</v>
      </c>
      <c r="X538" s="6">
        <v>36605.0</v>
      </c>
      <c r="Y538" s="6">
        <v>0.0</v>
      </c>
      <c r="Z538" s="6">
        <v>8629.0</v>
      </c>
      <c r="AA538" s="6">
        <v>36605.0</v>
      </c>
      <c r="AB538" s="6">
        <v>0.0</v>
      </c>
      <c r="AC538" s="6">
        <v>0.0</v>
      </c>
      <c r="AD538" s="6">
        <v>13301.0</v>
      </c>
      <c r="AE538" s="6">
        <v>61396.0</v>
      </c>
      <c r="AF538" s="6">
        <v>0.0</v>
      </c>
      <c r="AG538" s="7"/>
      <c r="AH538" s="6">
        <v>50.0</v>
      </c>
      <c r="AI538" s="6">
        <v>58.0</v>
      </c>
      <c r="AJ538" s="7"/>
      <c r="AK538" s="6">
        <v>0.0</v>
      </c>
      <c r="AL538" s="6">
        <v>28.0</v>
      </c>
      <c r="AM538" s="6">
        <v>104.0</v>
      </c>
      <c r="AN538" s="6">
        <v>0.0</v>
      </c>
      <c r="AO538" s="6">
        <v>0.0</v>
      </c>
      <c r="AP538" s="6">
        <v>22.0</v>
      </c>
      <c r="AQ538" s="6">
        <v>87.0</v>
      </c>
      <c r="AR538" s="6">
        <v>0.0</v>
      </c>
      <c r="AS538" s="6">
        <v>0.0</v>
      </c>
      <c r="AT538" s="6">
        <v>69.0</v>
      </c>
      <c r="AU538" s="6">
        <v>116.0</v>
      </c>
      <c r="AV538" s="6">
        <v>0.0</v>
      </c>
      <c r="AW538" s="7">
        <v>7089.0</v>
      </c>
      <c r="AX538" s="7">
        <v>7089.0</v>
      </c>
      <c r="AY538" s="7">
        <v>826.0</v>
      </c>
      <c r="AZ538" s="7">
        <v>0.0</v>
      </c>
      <c r="BA538" s="7">
        <v>826.0</v>
      </c>
      <c r="BB538" s="7">
        <v>6237.0</v>
      </c>
      <c r="BC538" s="7"/>
    </row>
    <row r="539">
      <c r="A539" s="3" t="s">
        <v>902</v>
      </c>
      <c r="B539" s="4" t="s">
        <v>1297</v>
      </c>
      <c r="C539" s="4" t="s">
        <v>1298</v>
      </c>
      <c r="D539" s="5">
        <v>46073.0</v>
      </c>
      <c r="E539" s="4" t="s">
        <v>1153</v>
      </c>
      <c r="F539" s="5">
        <v>46073.0</v>
      </c>
      <c r="G539" s="4" t="s">
        <v>906</v>
      </c>
      <c r="H539" s="6">
        <v>63933.0</v>
      </c>
      <c r="I539" s="6">
        <v>44670.0</v>
      </c>
      <c r="J539" s="6">
        <v>68.0</v>
      </c>
      <c r="K539" s="7">
        <v>52.0</v>
      </c>
      <c r="L539" s="7">
        <v>10.0</v>
      </c>
      <c r="M539" s="7">
        <v>0.0</v>
      </c>
      <c r="N539" s="7">
        <v>0.0</v>
      </c>
      <c r="O539" s="8">
        <v>49.0</v>
      </c>
      <c r="P539" s="6">
        <v>58.0</v>
      </c>
      <c r="Q539" s="9" t="s">
        <v>1299</v>
      </c>
      <c r="R539" s="6">
        <v>105.0</v>
      </c>
      <c r="S539" s="10"/>
      <c r="T539" s="10"/>
      <c r="U539" s="6">
        <v>0.0</v>
      </c>
      <c r="V539" s="6">
        <v>44670.0</v>
      </c>
      <c r="W539" s="6">
        <v>6440.0</v>
      </c>
      <c r="X539" s="6">
        <v>38440.0</v>
      </c>
      <c r="Y539" s="6">
        <v>0.0</v>
      </c>
      <c r="Z539" s="6">
        <v>6440.0</v>
      </c>
      <c r="AA539" s="6">
        <v>38440.0</v>
      </c>
      <c r="AB539" s="6">
        <v>0.0</v>
      </c>
      <c r="AC539" s="6">
        <v>0.0</v>
      </c>
      <c r="AD539" s="6">
        <v>8879.0</v>
      </c>
      <c r="AE539" s="6">
        <v>55054.0</v>
      </c>
      <c r="AF539" s="6">
        <v>0.0</v>
      </c>
      <c r="AG539" s="7"/>
      <c r="AH539" s="6">
        <v>40.0</v>
      </c>
      <c r="AI539" s="6">
        <v>51.0</v>
      </c>
      <c r="AJ539" s="7"/>
      <c r="AK539" s="6">
        <v>0.0</v>
      </c>
      <c r="AL539" s="6">
        <v>16.0</v>
      </c>
      <c r="AM539" s="6">
        <v>52.0</v>
      </c>
      <c r="AN539" s="6">
        <v>0.0</v>
      </c>
      <c r="AO539" s="6">
        <v>0.0</v>
      </c>
      <c r="AP539" s="6">
        <v>9.0</v>
      </c>
      <c r="AQ539" s="6">
        <v>49.0</v>
      </c>
      <c r="AR539" s="6">
        <v>0.0</v>
      </c>
      <c r="AS539" s="6">
        <v>0.0</v>
      </c>
      <c r="AT539" s="6">
        <v>25.0</v>
      </c>
      <c r="AU539" s="6">
        <v>80.0</v>
      </c>
      <c r="AV539" s="6">
        <v>0.0</v>
      </c>
      <c r="AW539" s="7">
        <v>47.0</v>
      </c>
      <c r="AX539" s="7">
        <v>47.0</v>
      </c>
      <c r="AY539" s="7">
        <v>4.0</v>
      </c>
      <c r="AZ539" s="7">
        <v>0.0</v>
      </c>
      <c r="BA539" s="7">
        <v>4.0</v>
      </c>
      <c r="BB539" s="7">
        <v>43.0</v>
      </c>
      <c r="BC539" s="7"/>
    </row>
    <row r="540">
      <c r="A540" s="3" t="s">
        <v>902</v>
      </c>
      <c r="B540" s="4" t="s">
        <v>1300</v>
      </c>
      <c r="C540" s="4" t="s">
        <v>1301</v>
      </c>
      <c r="D540" s="5">
        <v>46049.0</v>
      </c>
      <c r="E540" s="4" t="s">
        <v>910</v>
      </c>
      <c r="F540" s="5">
        <v>46050.0</v>
      </c>
      <c r="G540" s="4" t="s">
        <v>911</v>
      </c>
      <c r="H540" s="6">
        <v>62083.0</v>
      </c>
      <c r="I540" s="6">
        <v>44480.0</v>
      </c>
      <c r="J540" s="6">
        <v>155.0</v>
      </c>
      <c r="K540" s="7"/>
      <c r="L540" s="7"/>
      <c r="M540" s="7"/>
      <c r="N540" s="7"/>
      <c r="O540" s="8">
        <v>81.0</v>
      </c>
      <c r="P540" s="6">
        <v>38.0</v>
      </c>
      <c r="Q540" s="9" t="s">
        <v>1302</v>
      </c>
      <c r="R540" s="6">
        <v>84.0</v>
      </c>
      <c r="S540" s="10"/>
      <c r="T540" s="10"/>
      <c r="U540" s="6">
        <v>0.0</v>
      </c>
      <c r="V540" s="6">
        <v>44480.0</v>
      </c>
      <c r="W540" s="6">
        <v>9291.0</v>
      </c>
      <c r="X540" s="6">
        <v>34622.0</v>
      </c>
      <c r="Y540" s="6">
        <v>0.0</v>
      </c>
      <c r="Z540" s="6">
        <v>9291.0</v>
      </c>
      <c r="AA540" s="6">
        <v>34622.0</v>
      </c>
      <c r="AB540" s="6">
        <v>0.0</v>
      </c>
      <c r="AC540" s="6">
        <v>0.0</v>
      </c>
      <c r="AD540" s="6">
        <v>13295.0</v>
      </c>
      <c r="AE540" s="6">
        <v>48788.0</v>
      </c>
      <c r="AF540" s="6">
        <v>0.0</v>
      </c>
      <c r="AG540" s="7"/>
      <c r="AH540" s="6">
        <v>74.0</v>
      </c>
      <c r="AI540" s="6">
        <v>84.0</v>
      </c>
      <c r="AJ540" s="7"/>
      <c r="AK540" s="6">
        <v>0.0</v>
      </c>
      <c r="AL540" s="6">
        <v>39.0</v>
      </c>
      <c r="AM540" s="6">
        <v>116.0</v>
      </c>
      <c r="AN540" s="6">
        <v>0.0</v>
      </c>
      <c r="AO540" s="6">
        <v>0.0</v>
      </c>
      <c r="AP540" s="6">
        <v>6.0</v>
      </c>
      <c r="AQ540" s="6">
        <v>32.0</v>
      </c>
      <c r="AR540" s="6">
        <v>0.0</v>
      </c>
      <c r="AS540" s="6">
        <v>0.0</v>
      </c>
      <c r="AT540" s="6">
        <v>32.0</v>
      </c>
      <c r="AU540" s="6">
        <v>52.0</v>
      </c>
      <c r="AV540" s="6">
        <v>0.0</v>
      </c>
      <c r="AW540" s="7">
        <v>11.0</v>
      </c>
      <c r="AX540" s="7">
        <v>11.0</v>
      </c>
      <c r="AY540" s="7">
        <v>5.0</v>
      </c>
      <c r="AZ540" s="7">
        <v>0.0</v>
      </c>
      <c r="BA540" s="7">
        <v>5.0</v>
      </c>
      <c r="BB540" s="7">
        <v>6.0</v>
      </c>
      <c r="BC540" s="7"/>
    </row>
    <row r="541">
      <c r="A541" s="3" t="s">
        <v>902</v>
      </c>
      <c r="B541" s="4" t="s">
        <v>1303</v>
      </c>
      <c r="C541" s="4" t="s">
        <v>1304</v>
      </c>
      <c r="D541" s="5">
        <v>46036.0</v>
      </c>
      <c r="E541" s="4" t="s">
        <v>920</v>
      </c>
      <c r="F541" s="5">
        <v>46036.0</v>
      </c>
      <c r="G541" s="4" t="s">
        <v>921</v>
      </c>
      <c r="H541" s="6">
        <v>66816.0</v>
      </c>
      <c r="I541" s="6">
        <v>44359.0</v>
      </c>
      <c r="J541" s="6">
        <v>27.0</v>
      </c>
      <c r="K541" s="7"/>
      <c r="L541" s="7"/>
      <c r="M541" s="7"/>
      <c r="N541" s="7"/>
      <c r="O541" s="8">
        <v>31.0</v>
      </c>
      <c r="P541" s="6">
        <v>99.0</v>
      </c>
      <c r="Q541" s="9" t="s">
        <v>1305</v>
      </c>
      <c r="R541" s="6">
        <v>136.0</v>
      </c>
      <c r="S541" s="10"/>
      <c r="T541" s="10"/>
      <c r="U541" s="6">
        <v>0.0</v>
      </c>
      <c r="V541" s="6">
        <v>44359.0</v>
      </c>
      <c r="W541" s="6">
        <v>6658.0</v>
      </c>
      <c r="X541" s="6">
        <v>37220.0</v>
      </c>
      <c r="Y541" s="6">
        <v>0.0</v>
      </c>
      <c r="Z541" s="6">
        <v>6658.0</v>
      </c>
      <c r="AA541" s="6">
        <v>37220.0</v>
      </c>
      <c r="AB541" s="6">
        <v>0.0</v>
      </c>
      <c r="AC541" s="6">
        <v>0.0</v>
      </c>
      <c r="AD541" s="6">
        <v>9706.0</v>
      </c>
      <c r="AE541" s="6">
        <v>57110.0</v>
      </c>
      <c r="AF541" s="6">
        <v>0.0</v>
      </c>
      <c r="AG541" s="7"/>
      <c r="AH541" s="6">
        <v>28.0</v>
      </c>
      <c r="AI541" s="6">
        <v>32.0</v>
      </c>
      <c r="AJ541" s="7"/>
      <c r="AK541" s="6">
        <v>0.0</v>
      </c>
      <c r="AL541" s="6">
        <v>3.0</v>
      </c>
      <c r="AM541" s="6">
        <v>24.0</v>
      </c>
      <c r="AN541" s="6">
        <v>0.0</v>
      </c>
      <c r="AO541" s="6">
        <v>0.0</v>
      </c>
      <c r="AP541" s="6">
        <v>15.0</v>
      </c>
      <c r="AQ541" s="6">
        <v>84.0</v>
      </c>
      <c r="AR541" s="6">
        <v>0.0</v>
      </c>
      <c r="AS541" s="6">
        <v>0.0</v>
      </c>
      <c r="AT541" s="6">
        <v>34.0</v>
      </c>
      <c r="AU541" s="6">
        <v>102.0</v>
      </c>
      <c r="AV541" s="6">
        <v>0.0</v>
      </c>
      <c r="AW541" s="7">
        <v>23.0</v>
      </c>
      <c r="AX541" s="7">
        <v>23.0</v>
      </c>
      <c r="AY541" s="7">
        <v>4.0</v>
      </c>
      <c r="AZ541" s="7">
        <v>0.0</v>
      </c>
      <c r="BA541" s="7">
        <v>4.0</v>
      </c>
      <c r="BB541" s="7">
        <v>19.0</v>
      </c>
      <c r="BC541" s="7"/>
    </row>
    <row r="542">
      <c r="A542" s="3" t="s">
        <v>902</v>
      </c>
      <c r="B542" s="4" t="s">
        <v>1306</v>
      </c>
      <c r="C542" s="4" t="s">
        <v>1307</v>
      </c>
      <c r="D542" s="5">
        <v>46074.0</v>
      </c>
      <c r="E542" s="4" t="s">
        <v>1308</v>
      </c>
      <c r="F542" s="5">
        <v>46075.0</v>
      </c>
      <c r="G542" s="4" t="s">
        <v>167</v>
      </c>
      <c r="H542" s="6">
        <v>69614.0</v>
      </c>
      <c r="I542" s="6">
        <v>44254.0</v>
      </c>
      <c r="J542" s="6">
        <v>29.0</v>
      </c>
      <c r="K542" s="7"/>
      <c r="L542" s="7"/>
      <c r="M542" s="7"/>
      <c r="N542" s="7"/>
      <c r="O542" s="8">
        <v>62.0</v>
      </c>
      <c r="P542" s="6">
        <v>28.0</v>
      </c>
      <c r="Q542" s="9" t="s">
        <v>1309</v>
      </c>
      <c r="R542" s="6">
        <v>68.0</v>
      </c>
      <c r="S542" s="10"/>
      <c r="T542" s="10"/>
      <c r="U542" s="6">
        <v>0.0</v>
      </c>
      <c r="V542" s="6">
        <v>44254.0</v>
      </c>
      <c r="W542" s="6">
        <v>6784.0</v>
      </c>
      <c r="X542" s="6">
        <v>37401.0</v>
      </c>
      <c r="Y542" s="6">
        <v>0.0</v>
      </c>
      <c r="Z542" s="6">
        <v>6784.0</v>
      </c>
      <c r="AA542" s="6">
        <v>37401.0</v>
      </c>
      <c r="AB542" s="6">
        <v>0.0</v>
      </c>
      <c r="AC542" s="6">
        <v>0.0</v>
      </c>
      <c r="AD542" s="6">
        <v>10342.0</v>
      </c>
      <c r="AE542" s="6">
        <v>59272.0</v>
      </c>
      <c r="AF542" s="6">
        <v>0.0</v>
      </c>
      <c r="AG542" s="7"/>
      <c r="AH542" s="6">
        <v>53.0</v>
      </c>
      <c r="AI542" s="6">
        <v>63.0</v>
      </c>
      <c r="AJ542" s="7"/>
      <c r="AK542" s="6">
        <v>0.0</v>
      </c>
      <c r="AL542" s="6">
        <v>3.0</v>
      </c>
      <c r="AM542" s="6">
        <v>26.0</v>
      </c>
      <c r="AN542" s="6">
        <v>0.0</v>
      </c>
      <c r="AO542" s="6">
        <v>0.0</v>
      </c>
      <c r="AP542" s="6">
        <v>3.0</v>
      </c>
      <c r="AQ542" s="6">
        <v>25.0</v>
      </c>
      <c r="AR542" s="6">
        <v>0.0</v>
      </c>
      <c r="AS542" s="6">
        <v>0.0</v>
      </c>
      <c r="AT542" s="6">
        <v>13.0</v>
      </c>
      <c r="AU542" s="6">
        <v>55.0</v>
      </c>
      <c r="AV542" s="6">
        <v>0.0</v>
      </c>
      <c r="AW542" s="7">
        <v>10.0</v>
      </c>
      <c r="AX542" s="7">
        <v>10.0</v>
      </c>
      <c r="AY542" s="7">
        <v>1.0</v>
      </c>
      <c r="AZ542" s="7">
        <v>0.0</v>
      </c>
      <c r="BA542" s="7">
        <v>1.0</v>
      </c>
      <c r="BB542" s="7">
        <v>9.0</v>
      </c>
      <c r="BC542" s="7"/>
    </row>
    <row r="543">
      <c r="A543" s="3" t="s">
        <v>902</v>
      </c>
      <c r="B543" s="4" t="s">
        <v>1310</v>
      </c>
      <c r="C543" s="4" t="s">
        <v>1311</v>
      </c>
      <c r="D543" s="5">
        <v>46061.0</v>
      </c>
      <c r="E543" s="4" t="s">
        <v>949</v>
      </c>
      <c r="F543" s="5">
        <v>46061.0</v>
      </c>
      <c r="G543" s="4" t="s">
        <v>916</v>
      </c>
      <c r="H543" s="6">
        <v>68894.0</v>
      </c>
      <c r="I543" s="6">
        <v>44060.0</v>
      </c>
      <c r="J543" s="6">
        <v>124.0</v>
      </c>
      <c r="K543" s="7"/>
      <c r="L543" s="7"/>
      <c r="M543" s="7"/>
      <c r="N543" s="7"/>
      <c r="O543" s="8">
        <v>58.0</v>
      </c>
      <c r="P543" s="6">
        <v>32.0</v>
      </c>
      <c r="Q543" s="9" t="s">
        <v>1312</v>
      </c>
      <c r="R543" s="6">
        <v>62.0</v>
      </c>
      <c r="S543" s="10"/>
      <c r="T543" s="10"/>
      <c r="U543" s="6">
        <v>0.0</v>
      </c>
      <c r="V543" s="6">
        <v>44060.0</v>
      </c>
      <c r="W543" s="6">
        <v>5881.0</v>
      </c>
      <c r="X543" s="6">
        <v>38360.0</v>
      </c>
      <c r="Y543" s="6">
        <v>0.0</v>
      </c>
      <c r="Z543" s="6">
        <v>5881.0</v>
      </c>
      <c r="AA543" s="6">
        <v>38360.0</v>
      </c>
      <c r="AB543" s="6">
        <v>0.0</v>
      </c>
      <c r="AC543" s="6">
        <v>0.0</v>
      </c>
      <c r="AD543" s="6">
        <v>8972.0</v>
      </c>
      <c r="AE543" s="6">
        <v>59922.0</v>
      </c>
      <c r="AF543" s="6">
        <v>0.0</v>
      </c>
      <c r="AG543" s="7"/>
      <c r="AH543" s="6">
        <v>52.0</v>
      </c>
      <c r="AI543" s="6">
        <v>58.0</v>
      </c>
      <c r="AJ543" s="7"/>
      <c r="AK543" s="6">
        <v>0.0</v>
      </c>
      <c r="AL543" s="6">
        <v>17.0</v>
      </c>
      <c r="AM543" s="6">
        <v>107.0</v>
      </c>
      <c r="AN543" s="6">
        <v>0.0</v>
      </c>
      <c r="AO543" s="6">
        <v>0.0</v>
      </c>
      <c r="AP543" s="6">
        <v>5.0</v>
      </c>
      <c r="AQ543" s="6">
        <v>27.0</v>
      </c>
      <c r="AR543" s="6">
        <v>0.0</v>
      </c>
      <c r="AS543" s="6">
        <v>0.0</v>
      </c>
      <c r="AT543" s="6">
        <v>10.0</v>
      </c>
      <c r="AU543" s="6">
        <v>52.0</v>
      </c>
      <c r="AV543" s="6">
        <v>0.0</v>
      </c>
      <c r="AW543" s="7">
        <v>43.0</v>
      </c>
      <c r="AX543" s="7">
        <v>43.0</v>
      </c>
      <c r="AY543" s="7">
        <v>4.0</v>
      </c>
      <c r="AZ543" s="7">
        <v>0.0</v>
      </c>
      <c r="BA543" s="7">
        <v>4.0</v>
      </c>
      <c r="BB543" s="7">
        <v>39.0</v>
      </c>
      <c r="BC543" s="7"/>
    </row>
    <row r="544">
      <c r="A544" s="3" t="s">
        <v>902</v>
      </c>
      <c r="B544" s="4" t="s">
        <v>1313</v>
      </c>
      <c r="C544" s="4" t="s">
        <v>1314</v>
      </c>
      <c r="D544" s="5">
        <v>46027.0</v>
      </c>
      <c r="E544" s="4" t="s">
        <v>1027</v>
      </c>
      <c r="F544" s="5">
        <v>46027.0</v>
      </c>
      <c r="G544" s="4" t="s">
        <v>921</v>
      </c>
      <c r="H544" s="6">
        <v>63536.0</v>
      </c>
      <c r="I544" s="6">
        <v>43660.0</v>
      </c>
      <c r="J544" s="6">
        <v>36.0</v>
      </c>
      <c r="K544" s="7"/>
      <c r="L544" s="7"/>
      <c r="M544" s="7"/>
      <c r="N544" s="7"/>
      <c r="O544" s="8">
        <v>35.0</v>
      </c>
      <c r="P544" s="6">
        <v>67.0</v>
      </c>
      <c r="Q544" s="9" t="s">
        <v>1315</v>
      </c>
      <c r="R544" s="6">
        <v>105.0</v>
      </c>
      <c r="S544" s="10"/>
      <c r="T544" s="10"/>
      <c r="U544" s="6">
        <v>0.0</v>
      </c>
      <c r="V544" s="6">
        <v>43660.0</v>
      </c>
      <c r="W544" s="6">
        <v>6695.0</v>
      </c>
      <c r="X544" s="6">
        <v>36978.0</v>
      </c>
      <c r="Y544" s="6">
        <v>0.0</v>
      </c>
      <c r="Z544" s="6">
        <v>6695.0</v>
      </c>
      <c r="AA544" s="6">
        <v>36978.0</v>
      </c>
      <c r="AB544" s="6">
        <v>0.0</v>
      </c>
      <c r="AC544" s="6">
        <v>0.0</v>
      </c>
      <c r="AD544" s="6">
        <v>9038.0</v>
      </c>
      <c r="AE544" s="6">
        <v>54498.0</v>
      </c>
      <c r="AF544" s="6">
        <v>0.0</v>
      </c>
      <c r="AG544" s="7"/>
      <c r="AH544" s="6">
        <v>29.0</v>
      </c>
      <c r="AI544" s="6">
        <v>37.0</v>
      </c>
      <c r="AJ544" s="7"/>
      <c r="AK544" s="6">
        <v>0.0</v>
      </c>
      <c r="AL544" s="6">
        <v>9.0</v>
      </c>
      <c r="AM544" s="6">
        <v>27.0</v>
      </c>
      <c r="AN544" s="6">
        <v>0.0</v>
      </c>
      <c r="AO544" s="6">
        <v>0.0</v>
      </c>
      <c r="AP544" s="6">
        <v>8.0</v>
      </c>
      <c r="AQ544" s="6">
        <v>59.0</v>
      </c>
      <c r="AR544" s="6">
        <v>0.0</v>
      </c>
      <c r="AS544" s="6">
        <v>0.0</v>
      </c>
      <c r="AT544" s="6">
        <v>27.0</v>
      </c>
      <c r="AU544" s="6">
        <v>78.0</v>
      </c>
      <c r="AV544" s="6">
        <v>0.0</v>
      </c>
      <c r="AW544" s="7">
        <v>11.0</v>
      </c>
      <c r="AX544" s="7">
        <v>11.0</v>
      </c>
      <c r="AY544" s="7">
        <v>3.0</v>
      </c>
      <c r="AZ544" s="7">
        <v>0.0</v>
      </c>
      <c r="BA544" s="7">
        <v>3.0</v>
      </c>
      <c r="BB544" s="7">
        <v>8.0</v>
      </c>
      <c r="BC544" s="7"/>
    </row>
    <row r="545">
      <c r="A545" s="3" t="s">
        <v>902</v>
      </c>
      <c r="B545" s="4" t="s">
        <v>1316</v>
      </c>
      <c r="C545" s="4" t="s">
        <v>1317</v>
      </c>
      <c r="D545" s="5">
        <v>46080.0</v>
      </c>
      <c r="E545" s="4" t="s">
        <v>935</v>
      </c>
      <c r="F545" s="5">
        <v>46081.0</v>
      </c>
      <c r="G545" s="4" t="s">
        <v>916</v>
      </c>
      <c r="H545" s="6">
        <v>57419.0</v>
      </c>
      <c r="I545" s="6">
        <v>43365.0</v>
      </c>
      <c r="J545" s="6">
        <v>67.0</v>
      </c>
      <c r="K545" s="7">
        <v>29.0</v>
      </c>
      <c r="L545" s="7">
        <v>10.0</v>
      </c>
      <c r="M545" s="7">
        <v>0.0</v>
      </c>
      <c r="N545" s="7">
        <v>0.0</v>
      </c>
      <c r="O545" s="8">
        <v>58.0</v>
      </c>
      <c r="P545" s="6">
        <v>33.0</v>
      </c>
      <c r="Q545" s="9" t="s">
        <v>1318</v>
      </c>
      <c r="R545" s="6">
        <v>113.0</v>
      </c>
      <c r="S545" s="10"/>
      <c r="T545" s="10"/>
      <c r="U545" s="6">
        <v>0.0</v>
      </c>
      <c r="V545" s="6">
        <v>43365.0</v>
      </c>
      <c r="W545" s="6">
        <v>7890.0</v>
      </c>
      <c r="X545" s="6">
        <v>35469.0</v>
      </c>
      <c r="Y545" s="6">
        <v>0.0</v>
      </c>
      <c r="Z545" s="6">
        <v>7890.0</v>
      </c>
      <c r="AA545" s="6">
        <v>35469.0</v>
      </c>
      <c r="AB545" s="6">
        <v>0.0</v>
      </c>
      <c r="AC545" s="6">
        <v>0.0</v>
      </c>
      <c r="AD545" s="6">
        <v>10271.0</v>
      </c>
      <c r="AE545" s="6">
        <v>47148.0</v>
      </c>
      <c r="AF545" s="6">
        <v>0.0</v>
      </c>
      <c r="AG545" s="7"/>
      <c r="AH545" s="6">
        <v>50.0</v>
      </c>
      <c r="AI545" s="6">
        <v>60.0</v>
      </c>
      <c r="AJ545" s="7"/>
      <c r="AK545" s="6">
        <v>0.0</v>
      </c>
      <c r="AL545" s="6">
        <v>10.0</v>
      </c>
      <c r="AM545" s="6">
        <v>57.0</v>
      </c>
      <c r="AN545" s="6">
        <v>0.0</v>
      </c>
      <c r="AO545" s="6">
        <v>0.0</v>
      </c>
      <c r="AP545" s="6">
        <v>5.0</v>
      </c>
      <c r="AQ545" s="6">
        <v>28.0</v>
      </c>
      <c r="AR545" s="6">
        <v>0.0</v>
      </c>
      <c r="AS545" s="6">
        <v>0.0</v>
      </c>
      <c r="AT545" s="6">
        <v>37.0</v>
      </c>
      <c r="AU545" s="6">
        <v>76.0</v>
      </c>
      <c r="AV545" s="6">
        <v>0.0</v>
      </c>
      <c r="AW545" s="7">
        <v>14.0</v>
      </c>
      <c r="AX545" s="7">
        <v>14.0</v>
      </c>
      <c r="AY545" s="7">
        <v>4.0</v>
      </c>
      <c r="AZ545" s="7">
        <v>0.0</v>
      </c>
      <c r="BA545" s="7">
        <v>4.0</v>
      </c>
      <c r="BB545" s="7">
        <v>10.0</v>
      </c>
      <c r="BC545" s="7"/>
    </row>
    <row r="546">
      <c r="A546" s="3" t="s">
        <v>902</v>
      </c>
      <c r="B546" s="4" t="s">
        <v>1319</v>
      </c>
      <c r="C546" s="4" t="s">
        <v>1320</v>
      </c>
      <c r="D546" s="5">
        <v>46021.0</v>
      </c>
      <c r="E546" s="4" t="s">
        <v>910</v>
      </c>
      <c r="F546" s="5">
        <v>46023.0</v>
      </c>
      <c r="G546" s="4" t="s">
        <v>911</v>
      </c>
      <c r="H546" s="6">
        <v>60511.0</v>
      </c>
      <c r="I546" s="6">
        <v>42476.0</v>
      </c>
      <c r="J546" s="6">
        <v>42.0</v>
      </c>
      <c r="K546" s="7"/>
      <c r="L546" s="7"/>
      <c r="M546" s="7"/>
      <c r="N546" s="7"/>
      <c r="O546" s="8">
        <v>74.0</v>
      </c>
      <c r="P546" s="6">
        <v>42.0</v>
      </c>
      <c r="Q546" s="9" t="s">
        <v>1321</v>
      </c>
      <c r="R546" s="6">
        <v>60.0</v>
      </c>
      <c r="S546" s="10"/>
      <c r="T546" s="10"/>
      <c r="U546" s="6">
        <v>0.0</v>
      </c>
      <c r="V546" s="6">
        <v>42476.0</v>
      </c>
      <c r="W546" s="6">
        <v>7568.0</v>
      </c>
      <c r="X546" s="6">
        <v>35106.0</v>
      </c>
      <c r="Y546" s="6">
        <v>0.0</v>
      </c>
      <c r="Z546" s="6">
        <v>7568.0</v>
      </c>
      <c r="AA546" s="6">
        <v>35106.0</v>
      </c>
      <c r="AB546" s="6">
        <v>0.0</v>
      </c>
      <c r="AC546" s="6">
        <v>0.0</v>
      </c>
      <c r="AD546" s="6">
        <v>10116.0</v>
      </c>
      <c r="AE546" s="6">
        <v>50395.0</v>
      </c>
      <c r="AF546" s="6">
        <v>0.0</v>
      </c>
      <c r="AG546" s="7"/>
      <c r="AH546" s="6">
        <v>61.0</v>
      </c>
      <c r="AI546" s="6">
        <v>76.0</v>
      </c>
      <c r="AJ546" s="7"/>
      <c r="AK546" s="6">
        <v>0.0</v>
      </c>
      <c r="AL546" s="6">
        <v>6.0</v>
      </c>
      <c r="AM546" s="6">
        <v>36.0</v>
      </c>
      <c r="AN546" s="6">
        <v>0.0</v>
      </c>
      <c r="AO546" s="6">
        <v>0.0</v>
      </c>
      <c r="AP546" s="6">
        <v>5.0</v>
      </c>
      <c r="AQ546" s="6">
        <v>37.0</v>
      </c>
      <c r="AR546" s="6">
        <v>0.0</v>
      </c>
      <c r="AS546" s="6">
        <v>0.0</v>
      </c>
      <c r="AT546" s="6">
        <v>19.0</v>
      </c>
      <c r="AU546" s="6">
        <v>41.0</v>
      </c>
      <c r="AV546" s="6">
        <v>0.0</v>
      </c>
      <c r="AW546" s="7">
        <v>2317.0</v>
      </c>
      <c r="AX546" s="7">
        <v>2317.0</v>
      </c>
      <c r="AY546" s="7">
        <v>306.0</v>
      </c>
      <c r="AZ546" s="7">
        <v>0.0</v>
      </c>
      <c r="BA546" s="7">
        <v>306.0</v>
      </c>
      <c r="BB546" s="7">
        <v>2011.0</v>
      </c>
      <c r="BC546" s="7"/>
    </row>
    <row r="547">
      <c r="A547" s="3" t="s">
        <v>902</v>
      </c>
      <c r="B547" s="4" t="s">
        <v>1322</v>
      </c>
      <c r="C547" s="4" t="s">
        <v>1323</v>
      </c>
      <c r="D547" s="5">
        <v>46071.0</v>
      </c>
      <c r="E547" s="4" t="s">
        <v>996</v>
      </c>
      <c r="F547" s="5">
        <v>46071.0</v>
      </c>
      <c r="G547" s="4" t="s">
        <v>911</v>
      </c>
      <c r="H547" s="6">
        <v>66890.0</v>
      </c>
      <c r="I547" s="6">
        <v>42341.0</v>
      </c>
      <c r="J547" s="6">
        <v>106.0</v>
      </c>
      <c r="K547" s="7">
        <v>55.0</v>
      </c>
      <c r="L547" s="7">
        <v>26.0</v>
      </c>
      <c r="M547" s="7">
        <v>0.0</v>
      </c>
      <c r="N547" s="7">
        <v>0.0</v>
      </c>
      <c r="O547" s="8">
        <v>72.0</v>
      </c>
      <c r="P547" s="6">
        <v>69.0</v>
      </c>
      <c r="Q547" s="9" t="s">
        <v>1324</v>
      </c>
      <c r="R547" s="6">
        <v>131.0</v>
      </c>
      <c r="S547" s="10"/>
      <c r="T547" s="10"/>
      <c r="U547" s="6">
        <v>0.0</v>
      </c>
      <c r="V547" s="6">
        <v>42341.0</v>
      </c>
      <c r="W547" s="6">
        <v>6320.0</v>
      </c>
      <c r="X547" s="6">
        <v>36127.0</v>
      </c>
      <c r="Y547" s="6">
        <v>0.0</v>
      </c>
      <c r="Z547" s="6">
        <v>6320.0</v>
      </c>
      <c r="AA547" s="6">
        <v>36127.0</v>
      </c>
      <c r="AB547" s="6">
        <v>0.0</v>
      </c>
      <c r="AC547" s="6">
        <v>0.0</v>
      </c>
      <c r="AD547" s="6">
        <v>9667.0</v>
      </c>
      <c r="AE547" s="6">
        <v>57223.0</v>
      </c>
      <c r="AF547" s="6">
        <v>0.0</v>
      </c>
      <c r="AG547" s="7"/>
      <c r="AH547" s="6">
        <v>64.0</v>
      </c>
      <c r="AI547" s="6">
        <v>73.0</v>
      </c>
      <c r="AJ547" s="7"/>
      <c r="AK547" s="6">
        <v>0.0</v>
      </c>
      <c r="AL547" s="6">
        <v>25.0</v>
      </c>
      <c r="AM547" s="6">
        <v>81.0</v>
      </c>
      <c r="AN547" s="6">
        <v>0.0</v>
      </c>
      <c r="AO547" s="6">
        <v>0.0</v>
      </c>
      <c r="AP547" s="6">
        <v>12.0</v>
      </c>
      <c r="AQ547" s="6">
        <v>57.0</v>
      </c>
      <c r="AR547" s="6">
        <v>0.0</v>
      </c>
      <c r="AS547" s="6">
        <v>0.0</v>
      </c>
      <c r="AT547" s="6">
        <v>43.0</v>
      </c>
      <c r="AU547" s="6">
        <v>88.0</v>
      </c>
      <c r="AV547" s="6">
        <v>0.0</v>
      </c>
      <c r="AW547" s="7">
        <v>12.0</v>
      </c>
      <c r="AX547" s="7">
        <v>12.0</v>
      </c>
      <c r="AY547" s="7">
        <v>2.0</v>
      </c>
      <c r="AZ547" s="7">
        <v>0.0</v>
      </c>
      <c r="BA547" s="7">
        <v>2.0</v>
      </c>
      <c r="BB547" s="7">
        <v>10.0</v>
      </c>
      <c r="BC547" s="7"/>
    </row>
    <row r="548">
      <c r="A548" s="3" t="s">
        <v>902</v>
      </c>
      <c r="B548" s="4" t="s">
        <v>1325</v>
      </c>
      <c r="C548" s="4" t="s">
        <v>1326</v>
      </c>
      <c r="D548" s="5">
        <v>46038.0</v>
      </c>
      <c r="E548" s="4" t="s">
        <v>1019</v>
      </c>
      <c r="F548" s="5">
        <v>46039.0</v>
      </c>
      <c r="G548" s="4" t="s">
        <v>911</v>
      </c>
      <c r="H548" s="6">
        <v>61739.0</v>
      </c>
      <c r="I548" s="6">
        <v>42318.0</v>
      </c>
      <c r="J548" s="6">
        <v>95.0</v>
      </c>
      <c r="K548" s="7"/>
      <c r="L548" s="7"/>
      <c r="M548" s="7"/>
      <c r="N548" s="7"/>
      <c r="O548" s="8">
        <v>62.0</v>
      </c>
      <c r="P548" s="6">
        <v>53.0</v>
      </c>
      <c r="Q548" s="9" t="s">
        <v>1327</v>
      </c>
      <c r="R548" s="6">
        <v>74.0</v>
      </c>
      <c r="S548" s="10"/>
      <c r="T548" s="10"/>
      <c r="U548" s="6">
        <v>0.0</v>
      </c>
      <c r="V548" s="6">
        <v>42318.0</v>
      </c>
      <c r="W548" s="6">
        <v>5210.0</v>
      </c>
      <c r="X548" s="6">
        <v>36977.0</v>
      </c>
      <c r="Y548" s="6">
        <v>0.0</v>
      </c>
      <c r="Z548" s="6">
        <v>5210.0</v>
      </c>
      <c r="AA548" s="6">
        <v>36977.0</v>
      </c>
      <c r="AB548" s="6">
        <v>0.0</v>
      </c>
      <c r="AC548" s="6">
        <v>0.0</v>
      </c>
      <c r="AD548" s="6">
        <v>7298.0</v>
      </c>
      <c r="AE548" s="6">
        <v>54441.0</v>
      </c>
      <c r="AF548" s="6">
        <v>0.0</v>
      </c>
      <c r="AG548" s="7"/>
      <c r="AH548" s="6">
        <v>51.0</v>
      </c>
      <c r="AI548" s="6">
        <v>64.0</v>
      </c>
      <c r="AJ548" s="7"/>
      <c r="AK548" s="6">
        <v>0.0</v>
      </c>
      <c r="AL548" s="6">
        <v>15.0</v>
      </c>
      <c r="AM548" s="6">
        <v>80.0</v>
      </c>
      <c r="AN548" s="6">
        <v>0.0</v>
      </c>
      <c r="AO548" s="6">
        <v>0.0</v>
      </c>
      <c r="AP548" s="6">
        <v>10.0</v>
      </c>
      <c r="AQ548" s="6">
        <v>43.0</v>
      </c>
      <c r="AR548" s="6">
        <v>0.0</v>
      </c>
      <c r="AS548" s="6">
        <v>0.0</v>
      </c>
      <c r="AT548" s="6">
        <v>20.0</v>
      </c>
      <c r="AU548" s="6">
        <v>54.0</v>
      </c>
      <c r="AV548" s="6">
        <v>0.0</v>
      </c>
      <c r="AW548" s="7">
        <v>7738.0</v>
      </c>
      <c r="AX548" s="7">
        <v>7738.0</v>
      </c>
      <c r="AY548" s="7">
        <v>813.0</v>
      </c>
      <c r="AZ548" s="7">
        <v>0.0</v>
      </c>
      <c r="BA548" s="7">
        <v>813.0</v>
      </c>
      <c r="BB548" s="7">
        <v>6921.0</v>
      </c>
      <c r="BC548" s="7"/>
    </row>
    <row r="549">
      <c r="A549" s="3" t="s">
        <v>902</v>
      </c>
      <c r="B549" s="4" t="s">
        <v>1328</v>
      </c>
      <c r="C549" s="4" t="s">
        <v>1329</v>
      </c>
      <c r="D549" s="5">
        <v>46064.0</v>
      </c>
      <c r="E549" s="4" t="s">
        <v>957</v>
      </c>
      <c r="F549" s="5">
        <v>46064.0</v>
      </c>
      <c r="G549" s="4" t="s">
        <v>167</v>
      </c>
      <c r="H549" s="6">
        <v>60753.0</v>
      </c>
      <c r="I549" s="6">
        <v>42300.0</v>
      </c>
      <c r="J549" s="6">
        <v>64.0</v>
      </c>
      <c r="K549" s="7"/>
      <c r="L549" s="7"/>
      <c r="M549" s="7"/>
      <c r="N549" s="7"/>
      <c r="O549" s="8">
        <v>66.0</v>
      </c>
      <c r="P549" s="6">
        <v>34.0</v>
      </c>
      <c r="Q549" s="9" t="s">
        <v>1330</v>
      </c>
      <c r="R549" s="6">
        <v>65.0</v>
      </c>
      <c r="S549" s="10"/>
      <c r="T549" s="10"/>
      <c r="U549" s="6">
        <v>0.0</v>
      </c>
      <c r="V549" s="6">
        <v>42300.0</v>
      </c>
      <c r="W549" s="6">
        <v>5599.0</v>
      </c>
      <c r="X549" s="6">
        <v>36549.0</v>
      </c>
      <c r="Y549" s="6">
        <v>0.0</v>
      </c>
      <c r="Z549" s="6">
        <v>5599.0</v>
      </c>
      <c r="AA549" s="6">
        <v>36549.0</v>
      </c>
      <c r="AB549" s="6">
        <v>0.0</v>
      </c>
      <c r="AC549" s="6">
        <v>0.0</v>
      </c>
      <c r="AD549" s="6">
        <v>7916.0</v>
      </c>
      <c r="AE549" s="6">
        <v>52837.0</v>
      </c>
      <c r="AF549" s="6">
        <v>0.0</v>
      </c>
      <c r="AG549" s="7"/>
      <c r="AH549" s="6">
        <v>58.0</v>
      </c>
      <c r="AI549" s="6">
        <v>68.0</v>
      </c>
      <c r="AJ549" s="7"/>
      <c r="AK549" s="6">
        <v>0.0</v>
      </c>
      <c r="AL549" s="6">
        <v>8.0</v>
      </c>
      <c r="AM549" s="6">
        <v>56.0</v>
      </c>
      <c r="AN549" s="6">
        <v>0.0</v>
      </c>
      <c r="AO549" s="6">
        <v>0.0</v>
      </c>
      <c r="AP549" s="6">
        <v>6.0</v>
      </c>
      <c r="AQ549" s="6">
        <v>28.0</v>
      </c>
      <c r="AR549" s="6">
        <v>0.0</v>
      </c>
      <c r="AS549" s="6">
        <v>0.0</v>
      </c>
      <c r="AT549" s="6">
        <v>13.0</v>
      </c>
      <c r="AU549" s="6">
        <v>52.0</v>
      </c>
      <c r="AV549" s="6">
        <v>0.0</v>
      </c>
      <c r="AW549" s="7">
        <v>14.0</v>
      </c>
      <c r="AX549" s="7">
        <v>14.0</v>
      </c>
      <c r="AY549" s="7">
        <v>3.0</v>
      </c>
      <c r="AZ549" s="7">
        <v>0.0</v>
      </c>
      <c r="BA549" s="7">
        <v>3.0</v>
      </c>
      <c r="BB549" s="7">
        <v>11.0</v>
      </c>
      <c r="BC549" s="7"/>
    </row>
    <row r="550">
      <c r="A550" s="3" t="s">
        <v>902</v>
      </c>
      <c r="B550" s="4" t="s">
        <v>1331</v>
      </c>
      <c r="C550" s="4" t="s">
        <v>1332</v>
      </c>
      <c r="D550" s="5">
        <v>46037.0</v>
      </c>
      <c r="E550" s="4" t="s">
        <v>996</v>
      </c>
      <c r="F550" s="5">
        <v>46037.0</v>
      </c>
      <c r="G550" s="4" t="s">
        <v>921</v>
      </c>
      <c r="H550" s="6">
        <v>57524.0</v>
      </c>
      <c r="I550" s="6">
        <v>41938.0</v>
      </c>
      <c r="J550" s="6">
        <v>30.0</v>
      </c>
      <c r="K550" s="7"/>
      <c r="L550" s="7"/>
      <c r="M550" s="7"/>
      <c r="N550" s="7"/>
      <c r="O550" s="8">
        <v>46.0</v>
      </c>
      <c r="P550" s="6">
        <v>64.0</v>
      </c>
      <c r="Q550" s="9" t="s">
        <v>1333</v>
      </c>
      <c r="R550" s="6">
        <v>121.0</v>
      </c>
      <c r="S550" s="10"/>
      <c r="T550" s="10"/>
      <c r="U550" s="6">
        <v>0.0</v>
      </c>
      <c r="V550" s="6">
        <v>41938.0</v>
      </c>
      <c r="W550" s="6">
        <v>5902.0</v>
      </c>
      <c r="X550" s="6">
        <v>36190.0</v>
      </c>
      <c r="Y550" s="6">
        <v>0.0</v>
      </c>
      <c r="Z550" s="6">
        <v>5902.0</v>
      </c>
      <c r="AA550" s="6">
        <v>36190.0</v>
      </c>
      <c r="AB550" s="6">
        <v>0.0</v>
      </c>
      <c r="AC550" s="6">
        <v>0.0</v>
      </c>
      <c r="AD550" s="6">
        <v>7911.0</v>
      </c>
      <c r="AE550" s="6">
        <v>49613.0</v>
      </c>
      <c r="AF550" s="6">
        <v>0.0</v>
      </c>
      <c r="AG550" s="7"/>
      <c r="AH550" s="6">
        <v>42.0</v>
      </c>
      <c r="AI550" s="6">
        <v>47.0</v>
      </c>
      <c r="AJ550" s="7"/>
      <c r="AK550" s="6">
        <v>0.0</v>
      </c>
      <c r="AL550" s="6">
        <v>8.0</v>
      </c>
      <c r="AM550" s="6">
        <v>22.0</v>
      </c>
      <c r="AN550" s="6">
        <v>0.0</v>
      </c>
      <c r="AO550" s="6">
        <v>0.0</v>
      </c>
      <c r="AP550" s="6">
        <v>11.0</v>
      </c>
      <c r="AQ550" s="6">
        <v>53.0</v>
      </c>
      <c r="AR550" s="6">
        <v>0.0</v>
      </c>
      <c r="AS550" s="6">
        <v>0.0</v>
      </c>
      <c r="AT550" s="6">
        <v>39.0</v>
      </c>
      <c r="AU550" s="6">
        <v>82.0</v>
      </c>
      <c r="AV550" s="6">
        <v>0.0</v>
      </c>
      <c r="AW550" s="7">
        <v>979.0</v>
      </c>
      <c r="AX550" s="7">
        <v>979.0</v>
      </c>
      <c r="AY550" s="7">
        <v>145.0</v>
      </c>
      <c r="AZ550" s="7">
        <v>0.0</v>
      </c>
      <c r="BA550" s="7">
        <v>145.0</v>
      </c>
      <c r="BB550" s="7">
        <v>834.0</v>
      </c>
      <c r="BC550" s="7"/>
    </row>
    <row r="551">
      <c r="A551" s="3" t="s">
        <v>902</v>
      </c>
      <c r="B551" s="4" t="s">
        <v>1334</v>
      </c>
      <c r="C551" s="4" t="s">
        <v>1335</v>
      </c>
      <c r="D551" s="5">
        <v>46071.0</v>
      </c>
      <c r="E551" s="4" t="s">
        <v>1027</v>
      </c>
      <c r="F551" s="5">
        <v>46071.0</v>
      </c>
      <c r="G551" s="4" t="s">
        <v>906</v>
      </c>
      <c r="H551" s="6">
        <v>64720.0</v>
      </c>
      <c r="I551" s="6">
        <v>41559.0</v>
      </c>
      <c r="J551" s="6">
        <v>72.0</v>
      </c>
      <c r="K551" s="7"/>
      <c r="L551" s="7"/>
      <c r="M551" s="7"/>
      <c r="N551" s="7"/>
      <c r="O551" s="8">
        <v>65.0</v>
      </c>
      <c r="P551" s="6">
        <v>60.0</v>
      </c>
      <c r="Q551" s="9" t="s">
        <v>1336</v>
      </c>
      <c r="R551" s="6">
        <v>100.0</v>
      </c>
      <c r="S551" s="10"/>
      <c r="T551" s="10"/>
      <c r="U551" s="6">
        <v>0.0</v>
      </c>
      <c r="V551" s="6">
        <v>41559.0</v>
      </c>
      <c r="W551" s="6">
        <v>5298.0</v>
      </c>
      <c r="X551" s="6">
        <v>35984.0</v>
      </c>
      <c r="Y551" s="6">
        <v>0.0</v>
      </c>
      <c r="Z551" s="6">
        <v>5298.0</v>
      </c>
      <c r="AA551" s="6">
        <v>35984.0</v>
      </c>
      <c r="AB551" s="6">
        <v>0.0</v>
      </c>
      <c r="AC551" s="6">
        <v>0.0</v>
      </c>
      <c r="AD551" s="6">
        <v>8074.0</v>
      </c>
      <c r="AE551" s="6">
        <v>56646.0</v>
      </c>
      <c r="AF551" s="6">
        <v>0.0</v>
      </c>
      <c r="AG551" s="7"/>
      <c r="AH551" s="6">
        <v>58.0</v>
      </c>
      <c r="AI551" s="6">
        <v>67.0</v>
      </c>
      <c r="AJ551" s="7"/>
      <c r="AK551" s="6">
        <v>0.0</v>
      </c>
      <c r="AL551" s="6">
        <v>11.0</v>
      </c>
      <c r="AM551" s="6">
        <v>61.0</v>
      </c>
      <c r="AN551" s="6">
        <v>0.0</v>
      </c>
      <c r="AO551" s="6">
        <v>0.0</v>
      </c>
      <c r="AP551" s="6">
        <v>5.0</v>
      </c>
      <c r="AQ551" s="6">
        <v>55.0</v>
      </c>
      <c r="AR551" s="6">
        <v>0.0</v>
      </c>
      <c r="AS551" s="6">
        <v>0.0</v>
      </c>
      <c r="AT551" s="6">
        <v>17.0</v>
      </c>
      <c r="AU551" s="6">
        <v>83.0</v>
      </c>
      <c r="AV551" s="6">
        <v>0.0</v>
      </c>
      <c r="AW551" s="7">
        <v>21.0</v>
      </c>
      <c r="AX551" s="7">
        <v>21.0</v>
      </c>
      <c r="AY551" s="7">
        <v>2.0</v>
      </c>
      <c r="AZ551" s="7">
        <v>0.0</v>
      </c>
      <c r="BA551" s="7">
        <v>2.0</v>
      </c>
      <c r="BB551" s="7">
        <v>19.0</v>
      </c>
      <c r="BC551" s="7"/>
    </row>
    <row r="552">
      <c r="A552" s="3" t="s">
        <v>902</v>
      </c>
      <c r="B552" s="4" t="s">
        <v>1337</v>
      </c>
      <c r="C552" s="4" t="s">
        <v>1338</v>
      </c>
      <c r="D552" s="5">
        <v>46025.0</v>
      </c>
      <c r="E552" s="4" t="s">
        <v>996</v>
      </c>
      <c r="F552" s="5">
        <v>46025.0</v>
      </c>
      <c r="G552" s="4" t="s">
        <v>167</v>
      </c>
      <c r="H552" s="6">
        <v>62118.0</v>
      </c>
      <c r="I552" s="6">
        <v>41310.0</v>
      </c>
      <c r="J552" s="6">
        <v>32.0</v>
      </c>
      <c r="K552" s="7"/>
      <c r="L552" s="7"/>
      <c r="M552" s="7"/>
      <c r="N552" s="7"/>
      <c r="O552" s="8">
        <v>60.0</v>
      </c>
      <c r="P552" s="6">
        <v>56.0</v>
      </c>
      <c r="Q552" s="9" t="s">
        <v>1339</v>
      </c>
      <c r="R552" s="6">
        <v>55.0</v>
      </c>
      <c r="S552" s="10"/>
      <c r="T552" s="10"/>
      <c r="U552" s="6">
        <v>0.0</v>
      </c>
      <c r="V552" s="6">
        <v>41310.0</v>
      </c>
      <c r="W552" s="6">
        <v>4553.0</v>
      </c>
      <c r="X552" s="6">
        <v>36843.0</v>
      </c>
      <c r="Y552" s="6">
        <v>0.0</v>
      </c>
      <c r="Z552" s="6">
        <v>4553.0</v>
      </c>
      <c r="AA552" s="6">
        <v>36843.0</v>
      </c>
      <c r="AB552" s="6">
        <v>0.0</v>
      </c>
      <c r="AC552" s="6">
        <v>0.0</v>
      </c>
      <c r="AD552" s="6">
        <v>6464.0</v>
      </c>
      <c r="AE552" s="6">
        <v>55654.0</v>
      </c>
      <c r="AF552" s="6">
        <v>0.0</v>
      </c>
      <c r="AG552" s="7"/>
      <c r="AH552" s="6">
        <v>51.0</v>
      </c>
      <c r="AI552" s="6">
        <v>61.0</v>
      </c>
      <c r="AJ552" s="7"/>
      <c r="AK552" s="6">
        <v>0.0</v>
      </c>
      <c r="AL552" s="6">
        <v>3.0</v>
      </c>
      <c r="AM552" s="6">
        <v>29.0</v>
      </c>
      <c r="AN552" s="6">
        <v>0.0</v>
      </c>
      <c r="AO552" s="6">
        <v>0.0</v>
      </c>
      <c r="AP552" s="6">
        <v>10.0</v>
      </c>
      <c r="AQ552" s="6">
        <v>46.0</v>
      </c>
      <c r="AR552" s="6">
        <v>0.0</v>
      </c>
      <c r="AS552" s="6">
        <v>0.0</v>
      </c>
      <c r="AT552" s="6">
        <v>6.0</v>
      </c>
      <c r="AU552" s="6">
        <v>49.0</v>
      </c>
      <c r="AV552" s="6">
        <v>0.0</v>
      </c>
      <c r="AW552" s="7">
        <v>5937.0</v>
      </c>
      <c r="AX552" s="7">
        <v>5937.0</v>
      </c>
      <c r="AY552" s="7">
        <v>617.0</v>
      </c>
      <c r="AZ552" s="7">
        <v>0.0</v>
      </c>
      <c r="BA552" s="7">
        <v>617.0</v>
      </c>
      <c r="BB552" s="7">
        <v>5232.0</v>
      </c>
      <c r="BC552" s="7"/>
    </row>
    <row r="553">
      <c r="A553" s="3" t="s">
        <v>902</v>
      </c>
      <c r="B553" s="4" t="s">
        <v>1340</v>
      </c>
      <c r="C553" s="4" t="s">
        <v>1341</v>
      </c>
      <c r="D553" s="5">
        <v>46078.0</v>
      </c>
      <c r="E553" s="4" t="s">
        <v>1027</v>
      </c>
      <c r="F553" s="5">
        <v>46079.0</v>
      </c>
      <c r="G553" s="4" t="s">
        <v>916</v>
      </c>
      <c r="H553" s="6">
        <v>63660.0</v>
      </c>
      <c r="I553" s="6">
        <v>41068.0</v>
      </c>
      <c r="J553" s="6">
        <v>117.0</v>
      </c>
      <c r="K553" s="7"/>
      <c r="L553" s="7"/>
      <c r="M553" s="7"/>
      <c r="N553" s="7"/>
      <c r="O553" s="8">
        <v>84.0</v>
      </c>
      <c r="P553" s="6">
        <v>84.0</v>
      </c>
      <c r="Q553" s="9" t="s">
        <v>1342</v>
      </c>
      <c r="R553" s="6">
        <v>139.0</v>
      </c>
      <c r="S553" s="10"/>
      <c r="T553" s="10"/>
      <c r="U553" s="6">
        <v>0.0</v>
      </c>
      <c r="V553" s="6">
        <v>41068.0</v>
      </c>
      <c r="W553" s="6">
        <v>5290.0</v>
      </c>
      <c r="X553" s="6">
        <v>35564.0</v>
      </c>
      <c r="Y553" s="6">
        <v>0.0</v>
      </c>
      <c r="Z553" s="6">
        <v>5290.0</v>
      </c>
      <c r="AA553" s="6">
        <v>35564.0</v>
      </c>
      <c r="AB553" s="6">
        <v>0.0</v>
      </c>
      <c r="AC553" s="6">
        <v>0.0</v>
      </c>
      <c r="AD553" s="6">
        <v>8375.0</v>
      </c>
      <c r="AE553" s="6">
        <v>55285.0</v>
      </c>
      <c r="AF553" s="6">
        <v>0.0</v>
      </c>
      <c r="AG553" s="7"/>
      <c r="AH553" s="6">
        <v>77.0</v>
      </c>
      <c r="AI553" s="6">
        <v>86.0</v>
      </c>
      <c r="AJ553" s="7"/>
      <c r="AK553" s="6">
        <v>0.0</v>
      </c>
      <c r="AL553" s="6">
        <v>17.0</v>
      </c>
      <c r="AM553" s="6">
        <v>100.0</v>
      </c>
      <c r="AN553" s="6">
        <v>0.0</v>
      </c>
      <c r="AO553" s="6">
        <v>0.0</v>
      </c>
      <c r="AP553" s="6">
        <v>10.0</v>
      </c>
      <c r="AQ553" s="6">
        <v>74.0</v>
      </c>
      <c r="AR553" s="6">
        <v>0.0</v>
      </c>
      <c r="AS553" s="6">
        <v>0.0</v>
      </c>
      <c r="AT553" s="6">
        <v>39.0</v>
      </c>
      <c r="AU553" s="6">
        <v>100.0</v>
      </c>
      <c r="AV553" s="6">
        <v>0.0</v>
      </c>
      <c r="AW553" s="7">
        <v>9.0</v>
      </c>
      <c r="AX553" s="7">
        <v>9.0</v>
      </c>
      <c r="AY553" s="7">
        <v>0.0</v>
      </c>
      <c r="AZ553" s="7">
        <v>0.0</v>
      </c>
      <c r="BA553" s="7">
        <v>0.0</v>
      </c>
      <c r="BB553" s="7">
        <v>9.0</v>
      </c>
      <c r="BC553" s="7"/>
    </row>
    <row r="554">
      <c r="A554" s="3" t="s">
        <v>902</v>
      </c>
      <c r="B554" s="4" t="s">
        <v>1343</v>
      </c>
      <c r="C554" s="4" t="s">
        <v>1344</v>
      </c>
      <c r="D554" s="5">
        <v>46026.0</v>
      </c>
      <c r="E554" s="4" t="s">
        <v>945</v>
      </c>
      <c r="F554" s="5">
        <v>46027.0</v>
      </c>
      <c r="G554" s="4" t="s">
        <v>916</v>
      </c>
      <c r="H554" s="6">
        <v>61888.0</v>
      </c>
      <c r="I554" s="6">
        <v>41036.0</v>
      </c>
      <c r="J554" s="6">
        <v>38.0</v>
      </c>
      <c r="K554" s="7"/>
      <c r="L554" s="7"/>
      <c r="M554" s="7"/>
      <c r="N554" s="7"/>
      <c r="O554" s="8">
        <v>62.0</v>
      </c>
      <c r="P554" s="6">
        <v>51.0</v>
      </c>
      <c r="Q554" s="9" t="s">
        <v>1345</v>
      </c>
      <c r="R554" s="6">
        <v>69.0</v>
      </c>
      <c r="S554" s="10"/>
      <c r="T554" s="10"/>
      <c r="U554" s="6">
        <v>0.0</v>
      </c>
      <c r="V554" s="6">
        <v>41036.0</v>
      </c>
      <c r="W554" s="6">
        <v>4995.0</v>
      </c>
      <c r="X554" s="6">
        <v>36060.0</v>
      </c>
      <c r="Y554" s="6">
        <v>0.0</v>
      </c>
      <c r="Z554" s="6">
        <v>4995.0</v>
      </c>
      <c r="AA554" s="6">
        <v>36060.0</v>
      </c>
      <c r="AB554" s="6">
        <v>0.0</v>
      </c>
      <c r="AC554" s="6">
        <v>0.0</v>
      </c>
      <c r="AD554" s="6">
        <v>7530.0</v>
      </c>
      <c r="AE554" s="6">
        <v>54358.0</v>
      </c>
      <c r="AF554" s="6">
        <v>0.0</v>
      </c>
      <c r="AG554" s="7"/>
      <c r="AH554" s="6">
        <v>56.0</v>
      </c>
      <c r="AI554" s="6">
        <v>63.0</v>
      </c>
      <c r="AJ554" s="7"/>
      <c r="AK554" s="6">
        <v>0.0</v>
      </c>
      <c r="AL554" s="6">
        <v>4.0</v>
      </c>
      <c r="AM554" s="6">
        <v>34.0</v>
      </c>
      <c r="AN554" s="6">
        <v>0.0</v>
      </c>
      <c r="AO554" s="6">
        <v>0.0</v>
      </c>
      <c r="AP554" s="6">
        <v>9.0</v>
      </c>
      <c r="AQ554" s="6">
        <v>42.0</v>
      </c>
      <c r="AR554" s="6">
        <v>0.0</v>
      </c>
      <c r="AS554" s="6">
        <v>0.0</v>
      </c>
      <c r="AT554" s="6">
        <v>16.0</v>
      </c>
      <c r="AU554" s="6">
        <v>53.0</v>
      </c>
      <c r="AV554" s="6">
        <v>0.0</v>
      </c>
      <c r="AW554" s="7">
        <v>22.0</v>
      </c>
      <c r="AX554" s="7">
        <v>22.0</v>
      </c>
      <c r="AY554" s="7">
        <v>2.0</v>
      </c>
      <c r="AZ554" s="7">
        <v>0.0</v>
      </c>
      <c r="BA554" s="7">
        <v>2.0</v>
      </c>
      <c r="BB554" s="7">
        <v>20.0</v>
      </c>
      <c r="BC554" s="7"/>
    </row>
    <row r="555">
      <c r="A555" s="3" t="s">
        <v>902</v>
      </c>
      <c r="B555" s="4" t="s">
        <v>1346</v>
      </c>
      <c r="C555" s="4" t="s">
        <v>1347</v>
      </c>
      <c r="D555" s="5">
        <v>46047.0</v>
      </c>
      <c r="E555" s="4" t="s">
        <v>1023</v>
      </c>
      <c r="F555" s="5">
        <v>46047.0</v>
      </c>
      <c r="G555" s="4" t="s">
        <v>911</v>
      </c>
      <c r="H555" s="6">
        <v>60979.0</v>
      </c>
      <c r="I555" s="6">
        <v>40887.0</v>
      </c>
      <c r="J555" s="6">
        <v>436.0</v>
      </c>
      <c r="K555" s="7">
        <v>243.0</v>
      </c>
      <c r="L555" s="7">
        <v>110.0</v>
      </c>
      <c r="M555" s="7">
        <v>0.0</v>
      </c>
      <c r="N555" s="7">
        <v>0.0</v>
      </c>
      <c r="O555" s="8">
        <v>73.0</v>
      </c>
      <c r="P555" s="6">
        <v>65.0</v>
      </c>
      <c r="Q555" s="9" t="s">
        <v>1348</v>
      </c>
      <c r="R555" s="6">
        <v>279.0</v>
      </c>
      <c r="S555" s="10"/>
      <c r="T555" s="10"/>
      <c r="U555" s="6">
        <v>0.0</v>
      </c>
      <c r="V555" s="6">
        <v>40887.0</v>
      </c>
      <c r="W555" s="6">
        <v>8424.0</v>
      </c>
      <c r="X555" s="6">
        <v>32772.0</v>
      </c>
      <c r="Y555" s="6">
        <v>0.0</v>
      </c>
      <c r="Z555" s="6">
        <v>8424.0</v>
      </c>
      <c r="AA555" s="6">
        <v>32772.0</v>
      </c>
      <c r="AB555" s="6">
        <v>0.0</v>
      </c>
      <c r="AC555" s="6">
        <v>0.0</v>
      </c>
      <c r="AD555" s="6">
        <v>12394.0</v>
      </c>
      <c r="AE555" s="6">
        <v>48585.0</v>
      </c>
      <c r="AF555" s="6">
        <v>0.0</v>
      </c>
      <c r="AG555" s="7"/>
      <c r="AH555" s="6">
        <v>69.0</v>
      </c>
      <c r="AI555" s="6">
        <v>73.0</v>
      </c>
      <c r="AJ555" s="7"/>
      <c r="AK555" s="6">
        <v>0.0</v>
      </c>
      <c r="AL555" s="6">
        <v>119.0</v>
      </c>
      <c r="AM555" s="6">
        <v>317.0</v>
      </c>
      <c r="AN555" s="6">
        <v>0.0</v>
      </c>
      <c r="AO555" s="6">
        <v>0.0</v>
      </c>
      <c r="AP555" s="6">
        <v>15.0</v>
      </c>
      <c r="AQ555" s="6">
        <v>50.0</v>
      </c>
      <c r="AR555" s="6">
        <v>0.0</v>
      </c>
      <c r="AS555" s="6">
        <v>0.0</v>
      </c>
      <c r="AT555" s="6">
        <v>130.0</v>
      </c>
      <c r="AU555" s="6">
        <v>149.0</v>
      </c>
      <c r="AV555" s="6">
        <v>0.0</v>
      </c>
      <c r="AW555" s="7">
        <v>10.0</v>
      </c>
      <c r="AX555" s="7">
        <v>10.0</v>
      </c>
      <c r="AY555" s="7">
        <v>1.0</v>
      </c>
      <c r="AZ555" s="7">
        <v>0.0</v>
      </c>
      <c r="BA555" s="7">
        <v>1.0</v>
      </c>
      <c r="BB555" s="7">
        <v>9.0</v>
      </c>
      <c r="BC555" s="7"/>
    </row>
    <row r="556">
      <c r="A556" s="3" t="s">
        <v>902</v>
      </c>
      <c r="B556" s="4" t="s">
        <v>1349</v>
      </c>
      <c r="C556" s="4" t="s">
        <v>1350</v>
      </c>
      <c r="D556" s="5">
        <v>46057.0</v>
      </c>
      <c r="E556" s="4" t="s">
        <v>925</v>
      </c>
      <c r="F556" s="5">
        <v>46057.0</v>
      </c>
      <c r="G556" s="4" t="s">
        <v>167</v>
      </c>
      <c r="H556" s="6">
        <v>65281.0</v>
      </c>
      <c r="I556" s="6">
        <v>40653.0</v>
      </c>
      <c r="J556" s="6">
        <v>47.0</v>
      </c>
      <c r="K556" s="7"/>
      <c r="L556" s="7"/>
      <c r="M556" s="7"/>
      <c r="N556" s="7"/>
      <c r="O556" s="8">
        <v>68.0</v>
      </c>
      <c r="P556" s="6">
        <v>40.0</v>
      </c>
      <c r="Q556" s="9" t="s">
        <v>1351</v>
      </c>
      <c r="R556" s="6">
        <v>58.0</v>
      </c>
      <c r="S556" s="10"/>
      <c r="T556" s="10"/>
      <c r="U556" s="6">
        <v>0.0</v>
      </c>
      <c r="V556" s="6">
        <v>40653.0</v>
      </c>
      <c r="W556" s="6">
        <v>4512.0</v>
      </c>
      <c r="X556" s="6">
        <v>36045.0</v>
      </c>
      <c r="Y556" s="6">
        <v>0.0</v>
      </c>
      <c r="Z556" s="6">
        <v>4512.0</v>
      </c>
      <c r="AA556" s="6">
        <v>36045.0</v>
      </c>
      <c r="AB556" s="6">
        <v>0.0</v>
      </c>
      <c r="AC556" s="6">
        <v>0.0</v>
      </c>
      <c r="AD556" s="6">
        <v>6837.0</v>
      </c>
      <c r="AE556" s="6">
        <v>58444.0</v>
      </c>
      <c r="AF556" s="6">
        <v>0.0</v>
      </c>
      <c r="AG556" s="7"/>
      <c r="AH556" s="6">
        <v>57.0</v>
      </c>
      <c r="AI556" s="6">
        <v>69.0</v>
      </c>
      <c r="AJ556" s="7"/>
      <c r="AK556" s="6">
        <v>0.0</v>
      </c>
      <c r="AL556" s="6">
        <v>5.0</v>
      </c>
      <c r="AM556" s="6">
        <v>42.0</v>
      </c>
      <c r="AN556" s="6">
        <v>0.0</v>
      </c>
      <c r="AO556" s="6">
        <v>0.0</v>
      </c>
      <c r="AP556" s="6">
        <v>4.0</v>
      </c>
      <c r="AQ556" s="6">
        <v>36.0</v>
      </c>
      <c r="AR556" s="6">
        <v>0.0</v>
      </c>
      <c r="AS556" s="6">
        <v>0.0</v>
      </c>
      <c r="AT556" s="6">
        <v>13.0</v>
      </c>
      <c r="AU556" s="6">
        <v>45.0</v>
      </c>
      <c r="AV556" s="6">
        <v>0.0</v>
      </c>
      <c r="AW556" s="7">
        <v>32.0</v>
      </c>
      <c r="AX556" s="7">
        <v>32.0</v>
      </c>
      <c r="AY556" s="7">
        <v>3.0</v>
      </c>
      <c r="AZ556" s="7">
        <v>0.0</v>
      </c>
      <c r="BA556" s="7">
        <v>3.0</v>
      </c>
      <c r="BB556" s="7">
        <v>29.0</v>
      </c>
      <c r="BC556" s="7"/>
    </row>
    <row r="557">
      <c r="A557" s="3" t="s">
        <v>902</v>
      </c>
      <c r="B557" s="4" t="s">
        <v>1352</v>
      </c>
      <c r="C557" s="4" t="s">
        <v>1353</v>
      </c>
      <c r="D557" s="5">
        <v>46079.0</v>
      </c>
      <c r="E557" s="4" t="s">
        <v>1019</v>
      </c>
      <c r="F557" s="5">
        <v>46079.0</v>
      </c>
      <c r="G557" s="4" t="s">
        <v>167</v>
      </c>
      <c r="H557" s="6">
        <v>54839.0</v>
      </c>
      <c r="I557" s="6">
        <v>40450.0</v>
      </c>
      <c r="J557" s="6">
        <v>20.0</v>
      </c>
      <c r="K557" s="7"/>
      <c r="L557" s="7"/>
      <c r="M557" s="7"/>
      <c r="N557" s="7"/>
      <c r="O557" s="8">
        <v>41.0</v>
      </c>
      <c r="P557" s="6">
        <v>32.0</v>
      </c>
      <c r="Q557" s="9" t="s">
        <v>1354</v>
      </c>
      <c r="R557" s="6">
        <v>62.0</v>
      </c>
      <c r="S557" s="10"/>
      <c r="T557" s="10"/>
      <c r="U557" s="6">
        <v>0.0</v>
      </c>
      <c r="V557" s="6">
        <v>40450.0</v>
      </c>
      <c r="W557" s="6">
        <v>6522.0</v>
      </c>
      <c r="X557" s="6">
        <v>33750.0</v>
      </c>
      <c r="Y557" s="6">
        <v>0.0</v>
      </c>
      <c r="Z557" s="6">
        <v>6522.0</v>
      </c>
      <c r="AA557" s="6">
        <v>33750.0</v>
      </c>
      <c r="AB557" s="6">
        <v>0.0</v>
      </c>
      <c r="AC557" s="6">
        <v>0.0</v>
      </c>
      <c r="AD557" s="6">
        <v>8687.0</v>
      </c>
      <c r="AE557" s="6">
        <v>46152.0</v>
      </c>
      <c r="AF557" s="6">
        <v>0.0</v>
      </c>
      <c r="AG557" s="7"/>
      <c r="AH557" s="6">
        <v>35.0</v>
      </c>
      <c r="AI557" s="6">
        <v>42.0</v>
      </c>
      <c r="AJ557" s="7"/>
      <c r="AK557" s="6">
        <v>0.0</v>
      </c>
      <c r="AL557" s="6">
        <v>6.0</v>
      </c>
      <c r="AM557" s="6">
        <v>14.0</v>
      </c>
      <c r="AN557" s="6">
        <v>0.0</v>
      </c>
      <c r="AO557" s="6">
        <v>0.0</v>
      </c>
      <c r="AP557" s="6">
        <v>1.0</v>
      </c>
      <c r="AQ557" s="6">
        <v>31.0</v>
      </c>
      <c r="AR557" s="6">
        <v>0.0</v>
      </c>
      <c r="AS557" s="6">
        <v>0.0</v>
      </c>
      <c r="AT557" s="6">
        <v>13.0</v>
      </c>
      <c r="AU557" s="6">
        <v>49.0</v>
      </c>
      <c r="AV557" s="6">
        <v>0.0</v>
      </c>
      <c r="AW557" s="7">
        <v>13.0</v>
      </c>
      <c r="AX557" s="7">
        <v>13.0</v>
      </c>
      <c r="AY557" s="7">
        <v>2.0</v>
      </c>
      <c r="AZ557" s="7">
        <v>0.0</v>
      </c>
      <c r="BA557" s="7">
        <v>2.0</v>
      </c>
      <c r="BB557" s="7">
        <v>11.0</v>
      </c>
      <c r="BC557" s="7"/>
    </row>
    <row r="558">
      <c r="A558" s="3" t="s">
        <v>902</v>
      </c>
      <c r="B558" s="4" t="s">
        <v>1355</v>
      </c>
      <c r="C558" s="4" t="s">
        <v>1356</v>
      </c>
      <c r="D558" s="5">
        <v>46070.0</v>
      </c>
      <c r="E558" s="4" t="s">
        <v>910</v>
      </c>
      <c r="F558" s="5">
        <v>46071.0</v>
      </c>
      <c r="G558" s="4" t="s">
        <v>911</v>
      </c>
      <c r="H558" s="6">
        <v>54454.0</v>
      </c>
      <c r="I558" s="6">
        <v>40184.0</v>
      </c>
      <c r="J558" s="6">
        <v>23.0</v>
      </c>
      <c r="K558" s="7"/>
      <c r="L558" s="7"/>
      <c r="M558" s="7"/>
      <c r="N558" s="7"/>
      <c r="O558" s="8">
        <v>53.0</v>
      </c>
      <c r="P558" s="6">
        <v>45.0</v>
      </c>
      <c r="Q558" s="9" t="s">
        <v>1357</v>
      </c>
      <c r="R558" s="6">
        <v>76.0</v>
      </c>
      <c r="S558" s="10"/>
      <c r="T558" s="10"/>
      <c r="U558" s="6">
        <v>0.0</v>
      </c>
      <c r="V558" s="6">
        <v>40184.0</v>
      </c>
      <c r="W558" s="6">
        <v>6409.0</v>
      </c>
      <c r="X558" s="6">
        <v>34034.0</v>
      </c>
      <c r="Y558" s="6">
        <v>0.0</v>
      </c>
      <c r="Z558" s="6">
        <v>6409.0</v>
      </c>
      <c r="AA558" s="6">
        <v>34034.0</v>
      </c>
      <c r="AB558" s="6">
        <v>0.0</v>
      </c>
      <c r="AC558" s="6">
        <v>0.0</v>
      </c>
      <c r="AD558" s="6">
        <v>8592.0</v>
      </c>
      <c r="AE558" s="6">
        <v>45862.0</v>
      </c>
      <c r="AF558" s="6">
        <v>0.0</v>
      </c>
      <c r="AG558" s="7"/>
      <c r="AH558" s="6">
        <v>45.0</v>
      </c>
      <c r="AI558" s="6">
        <v>54.0</v>
      </c>
      <c r="AJ558" s="7"/>
      <c r="AK558" s="6">
        <v>0.0</v>
      </c>
      <c r="AL558" s="6">
        <v>5.0</v>
      </c>
      <c r="AM558" s="6">
        <v>18.0</v>
      </c>
      <c r="AN558" s="6">
        <v>0.0</v>
      </c>
      <c r="AO558" s="6">
        <v>0.0</v>
      </c>
      <c r="AP558" s="6">
        <v>9.0</v>
      </c>
      <c r="AQ558" s="6">
        <v>36.0</v>
      </c>
      <c r="AR558" s="6">
        <v>0.0</v>
      </c>
      <c r="AS558" s="6">
        <v>0.0</v>
      </c>
      <c r="AT558" s="6">
        <v>19.0</v>
      </c>
      <c r="AU558" s="6">
        <v>57.0</v>
      </c>
      <c r="AV558" s="6">
        <v>0.0</v>
      </c>
      <c r="AW558" s="7">
        <v>15.0</v>
      </c>
      <c r="AX558" s="7">
        <v>15.0</v>
      </c>
      <c r="AY558" s="7">
        <v>2.0</v>
      </c>
      <c r="AZ558" s="7">
        <v>0.0</v>
      </c>
      <c r="BA558" s="7">
        <v>2.0</v>
      </c>
      <c r="BB558" s="7">
        <v>13.0</v>
      </c>
      <c r="BC558" s="7"/>
    </row>
    <row r="559">
      <c r="A559" s="3" t="s">
        <v>902</v>
      </c>
      <c r="B559" s="4" t="s">
        <v>1358</v>
      </c>
      <c r="C559" s="4" t="s">
        <v>1359</v>
      </c>
      <c r="D559" s="5">
        <v>46064.0</v>
      </c>
      <c r="E559" s="4" t="s">
        <v>1067</v>
      </c>
      <c r="F559" s="5">
        <v>46064.0</v>
      </c>
      <c r="G559" s="4" t="s">
        <v>167</v>
      </c>
      <c r="H559" s="6">
        <v>62977.0</v>
      </c>
      <c r="I559" s="6">
        <v>39784.0</v>
      </c>
      <c r="J559" s="6">
        <v>92.0</v>
      </c>
      <c r="K559" s="7"/>
      <c r="L559" s="7"/>
      <c r="M559" s="7"/>
      <c r="N559" s="7"/>
      <c r="O559" s="8">
        <v>61.0</v>
      </c>
      <c r="P559" s="6">
        <v>45.0</v>
      </c>
      <c r="Q559" s="9" t="s">
        <v>1360</v>
      </c>
      <c r="R559" s="6">
        <v>84.0</v>
      </c>
      <c r="S559" s="10"/>
      <c r="T559" s="10"/>
      <c r="U559" s="6">
        <v>0.0</v>
      </c>
      <c r="V559" s="6">
        <v>39784.0</v>
      </c>
      <c r="W559" s="6">
        <v>5309.0</v>
      </c>
      <c r="X559" s="6">
        <v>34698.0</v>
      </c>
      <c r="Y559" s="6">
        <v>0.0</v>
      </c>
      <c r="Z559" s="6">
        <v>5309.0</v>
      </c>
      <c r="AA559" s="6">
        <v>34698.0</v>
      </c>
      <c r="AB559" s="6">
        <v>0.0</v>
      </c>
      <c r="AC559" s="6">
        <v>0.0</v>
      </c>
      <c r="AD559" s="6">
        <v>8203.0</v>
      </c>
      <c r="AE559" s="6">
        <v>54774.0</v>
      </c>
      <c r="AF559" s="6">
        <v>0.0</v>
      </c>
      <c r="AG559" s="7"/>
      <c r="AH559" s="6">
        <v>51.0</v>
      </c>
      <c r="AI559" s="6">
        <v>62.0</v>
      </c>
      <c r="AJ559" s="7"/>
      <c r="AK559" s="6">
        <v>0.0</v>
      </c>
      <c r="AL559" s="6">
        <v>13.0</v>
      </c>
      <c r="AM559" s="6">
        <v>79.0</v>
      </c>
      <c r="AN559" s="6">
        <v>0.0</v>
      </c>
      <c r="AO559" s="6">
        <v>0.0</v>
      </c>
      <c r="AP559" s="6">
        <v>4.0</v>
      </c>
      <c r="AQ559" s="6">
        <v>41.0</v>
      </c>
      <c r="AR559" s="6">
        <v>0.0</v>
      </c>
      <c r="AS559" s="6">
        <v>0.0</v>
      </c>
      <c r="AT559" s="6">
        <v>22.0</v>
      </c>
      <c r="AU559" s="6">
        <v>62.0</v>
      </c>
      <c r="AV559" s="6">
        <v>0.0</v>
      </c>
      <c r="AW559" s="7">
        <v>41.0</v>
      </c>
      <c r="AX559" s="7">
        <v>41.0</v>
      </c>
      <c r="AY559" s="7">
        <v>7.0</v>
      </c>
      <c r="AZ559" s="7">
        <v>0.0</v>
      </c>
      <c r="BA559" s="7">
        <v>7.0</v>
      </c>
      <c r="BB559" s="7">
        <v>34.0</v>
      </c>
      <c r="BC559" s="7"/>
    </row>
    <row r="560">
      <c r="A560" s="3" t="s">
        <v>902</v>
      </c>
      <c r="B560" s="4" t="s">
        <v>1361</v>
      </c>
      <c r="C560" s="4" t="s">
        <v>1362</v>
      </c>
      <c r="D560" s="5">
        <v>46048.0</v>
      </c>
      <c r="E560" s="4" t="s">
        <v>1019</v>
      </c>
      <c r="F560" s="5">
        <v>46048.0</v>
      </c>
      <c r="G560" s="4" t="s">
        <v>911</v>
      </c>
      <c r="H560" s="6">
        <v>60479.0</v>
      </c>
      <c r="I560" s="6">
        <v>39733.0</v>
      </c>
      <c r="J560" s="6">
        <v>19.0</v>
      </c>
      <c r="K560" s="7"/>
      <c r="L560" s="7"/>
      <c r="M560" s="7"/>
      <c r="N560" s="7"/>
      <c r="O560" s="8">
        <v>54.0</v>
      </c>
      <c r="P560" s="6">
        <v>30.0</v>
      </c>
      <c r="Q560" s="9" t="s">
        <v>1363</v>
      </c>
      <c r="R560" s="6">
        <v>46.0</v>
      </c>
      <c r="S560" s="10"/>
      <c r="T560" s="10"/>
      <c r="U560" s="6">
        <v>0.0</v>
      </c>
      <c r="V560" s="6">
        <v>39733.0</v>
      </c>
      <c r="W560" s="6">
        <v>6356.0</v>
      </c>
      <c r="X560" s="6">
        <v>33515.0</v>
      </c>
      <c r="Y560" s="6">
        <v>0.0</v>
      </c>
      <c r="Z560" s="6">
        <v>6356.0</v>
      </c>
      <c r="AA560" s="6">
        <v>33515.0</v>
      </c>
      <c r="AB560" s="6">
        <v>0.0</v>
      </c>
      <c r="AC560" s="6">
        <v>0.0</v>
      </c>
      <c r="AD560" s="6">
        <v>9705.0</v>
      </c>
      <c r="AE560" s="6">
        <v>50774.0</v>
      </c>
      <c r="AF560" s="6">
        <v>0.0</v>
      </c>
      <c r="AG560" s="7"/>
      <c r="AH560" s="6">
        <v>48.0</v>
      </c>
      <c r="AI560" s="6">
        <v>55.0</v>
      </c>
      <c r="AJ560" s="7"/>
      <c r="AK560" s="6">
        <v>0.0</v>
      </c>
      <c r="AL560" s="6">
        <v>2.0</v>
      </c>
      <c r="AM560" s="6">
        <v>17.0</v>
      </c>
      <c r="AN560" s="6">
        <v>0.0</v>
      </c>
      <c r="AO560" s="6">
        <v>0.0</v>
      </c>
      <c r="AP560" s="6">
        <v>6.0</v>
      </c>
      <c r="AQ560" s="6">
        <v>24.0</v>
      </c>
      <c r="AR560" s="6">
        <v>0.0</v>
      </c>
      <c r="AS560" s="6">
        <v>0.0</v>
      </c>
      <c r="AT560" s="6">
        <v>10.0</v>
      </c>
      <c r="AU560" s="6">
        <v>36.0</v>
      </c>
      <c r="AV560" s="6">
        <v>0.0</v>
      </c>
      <c r="AW560" s="7">
        <v>31.0</v>
      </c>
      <c r="AX560" s="7">
        <v>31.0</v>
      </c>
      <c r="AY560" s="7">
        <v>4.0</v>
      </c>
      <c r="AZ560" s="7">
        <v>0.0</v>
      </c>
      <c r="BA560" s="7">
        <v>4.0</v>
      </c>
      <c r="BB560" s="7">
        <v>27.0</v>
      </c>
      <c r="BC560" s="7"/>
    </row>
    <row r="561">
      <c r="A561" s="3" t="s">
        <v>902</v>
      </c>
      <c r="B561" s="4" t="s">
        <v>1364</v>
      </c>
      <c r="C561" s="4" t="s">
        <v>1365</v>
      </c>
      <c r="D561" s="5">
        <v>46080.0</v>
      </c>
      <c r="E561" s="4" t="s">
        <v>961</v>
      </c>
      <c r="F561" s="5">
        <v>46081.0</v>
      </c>
      <c r="G561" s="4" t="s">
        <v>167</v>
      </c>
      <c r="H561" s="6">
        <v>55793.0</v>
      </c>
      <c r="I561" s="6">
        <v>39732.0</v>
      </c>
      <c r="J561" s="6">
        <v>78.0</v>
      </c>
      <c r="K561" s="7">
        <v>51.0</v>
      </c>
      <c r="L561" s="7">
        <v>8.0</v>
      </c>
      <c r="M561" s="7">
        <v>0.0</v>
      </c>
      <c r="N561" s="7">
        <v>0.0</v>
      </c>
      <c r="O561" s="8">
        <v>48.0</v>
      </c>
      <c r="P561" s="6">
        <v>62.0</v>
      </c>
      <c r="Q561" s="9" t="s">
        <v>1366</v>
      </c>
      <c r="R561" s="6">
        <v>82.0</v>
      </c>
      <c r="S561" s="10"/>
      <c r="T561" s="10"/>
      <c r="U561" s="6">
        <v>0.0</v>
      </c>
      <c r="V561" s="6">
        <v>39732.0</v>
      </c>
      <c r="W561" s="6">
        <v>5619.0</v>
      </c>
      <c r="X561" s="6">
        <v>34172.0</v>
      </c>
      <c r="Y561" s="6">
        <v>0.0</v>
      </c>
      <c r="Z561" s="6">
        <v>5619.0</v>
      </c>
      <c r="AA561" s="6">
        <v>34172.0</v>
      </c>
      <c r="AB561" s="6">
        <v>0.0</v>
      </c>
      <c r="AC561" s="6">
        <v>0.0</v>
      </c>
      <c r="AD561" s="6">
        <v>7779.0</v>
      </c>
      <c r="AE561" s="6">
        <v>48014.0</v>
      </c>
      <c r="AF561" s="6">
        <v>0.0</v>
      </c>
      <c r="AG561" s="7"/>
      <c r="AH561" s="6">
        <v>42.0</v>
      </c>
      <c r="AI561" s="6">
        <v>49.0</v>
      </c>
      <c r="AJ561" s="7"/>
      <c r="AK561" s="6">
        <v>0.0</v>
      </c>
      <c r="AL561" s="6">
        <v>22.0</v>
      </c>
      <c r="AM561" s="6">
        <v>56.0</v>
      </c>
      <c r="AN561" s="6">
        <v>0.0</v>
      </c>
      <c r="AO561" s="6">
        <v>0.0</v>
      </c>
      <c r="AP561" s="6">
        <v>9.0</v>
      </c>
      <c r="AQ561" s="6">
        <v>53.0</v>
      </c>
      <c r="AR561" s="6">
        <v>0.0</v>
      </c>
      <c r="AS561" s="6">
        <v>0.0</v>
      </c>
      <c r="AT561" s="6">
        <v>21.0</v>
      </c>
      <c r="AU561" s="6">
        <v>61.0</v>
      </c>
      <c r="AV561" s="6">
        <v>0.0</v>
      </c>
      <c r="AW561" s="7">
        <v>12.0</v>
      </c>
      <c r="AX561" s="7">
        <v>12.0</v>
      </c>
      <c r="AY561" s="7">
        <v>4.0</v>
      </c>
      <c r="AZ561" s="7">
        <v>0.0</v>
      </c>
      <c r="BA561" s="7">
        <v>4.0</v>
      </c>
      <c r="BB561" s="7">
        <v>8.0</v>
      </c>
      <c r="BC561" s="7"/>
    </row>
    <row r="562">
      <c r="A562" s="3" t="s">
        <v>902</v>
      </c>
      <c r="B562" s="4" t="s">
        <v>1367</v>
      </c>
      <c r="C562" s="4" t="s">
        <v>1368</v>
      </c>
      <c r="D562" s="5">
        <v>46079.0</v>
      </c>
      <c r="E562" s="4" t="s">
        <v>1027</v>
      </c>
      <c r="F562" s="5">
        <v>46079.0</v>
      </c>
      <c r="G562" s="4" t="s">
        <v>921</v>
      </c>
      <c r="H562" s="6">
        <v>52550.0</v>
      </c>
      <c r="I562" s="6">
        <v>39390.0</v>
      </c>
      <c r="J562" s="6">
        <v>34.0</v>
      </c>
      <c r="K562" s="7"/>
      <c r="L562" s="7"/>
      <c r="M562" s="7"/>
      <c r="N562" s="7"/>
      <c r="O562" s="8">
        <v>29.0</v>
      </c>
      <c r="P562" s="6">
        <v>81.0</v>
      </c>
      <c r="Q562" s="9" t="s">
        <v>1369</v>
      </c>
      <c r="R562" s="6">
        <v>69.0</v>
      </c>
      <c r="S562" s="10"/>
      <c r="T562" s="10"/>
      <c r="U562" s="6">
        <v>0.0</v>
      </c>
      <c r="V562" s="6">
        <v>39390.0</v>
      </c>
      <c r="W562" s="6">
        <v>7042.0</v>
      </c>
      <c r="X562" s="6">
        <v>32183.0</v>
      </c>
      <c r="Y562" s="6">
        <v>0.0</v>
      </c>
      <c r="Z562" s="6">
        <v>7042.0</v>
      </c>
      <c r="AA562" s="6">
        <v>32183.0</v>
      </c>
      <c r="AB562" s="6">
        <v>0.0</v>
      </c>
      <c r="AC562" s="6">
        <v>0.0</v>
      </c>
      <c r="AD562" s="6">
        <v>9088.0</v>
      </c>
      <c r="AE562" s="6">
        <v>43462.0</v>
      </c>
      <c r="AF562" s="6">
        <v>0.0</v>
      </c>
      <c r="AG562" s="7"/>
      <c r="AH562" s="6">
        <v>24.0</v>
      </c>
      <c r="AI562" s="6">
        <v>30.0</v>
      </c>
      <c r="AJ562" s="7"/>
      <c r="AK562" s="6">
        <v>0.0</v>
      </c>
      <c r="AL562" s="6">
        <v>9.0</v>
      </c>
      <c r="AM562" s="6">
        <v>25.0</v>
      </c>
      <c r="AN562" s="6">
        <v>0.0</v>
      </c>
      <c r="AO562" s="6">
        <v>0.0</v>
      </c>
      <c r="AP562" s="6">
        <v>13.0</v>
      </c>
      <c r="AQ562" s="6">
        <v>68.0</v>
      </c>
      <c r="AR562" s="6">
        <v>0.0</v>
      </c>
      <c r="AS562" s="6">
        <v>0.0</v>
      </c>
      <c r="AT562" s="6">
        <v>19.0</v>
      </c>
      <c r="AU562" s="6">
        <v>50.0</v>
      </c>
      <c r="AV562" s="6">
        <v>0.0</v>
      </c>
      <c r="AW562" s="7">
        <v>18.0</v>
      </c>
      <c r="AX562" s="7">
        <v>18.0</v>
      </c>
      <c r="AY562" s="7">
        <v>6.0</v>
      </c>
      <c r="AZ562" s="7">
        <v>0.0</v>
      </c>
      <c r="BA562" s="7">
        <v>6.0</v>
      </c>
      <c r="BB562" s="7">
        <v>12.0</v>
      </c>
      <c r="BC562" s="7"/>
    </row>
    <row r="563">
      <c r="A563" s="3" t="s">
        <v>902</v>
      </c>
      <c r="B563" s="4" t="s">
        <v>1370</v>
      </c>
      <c r="C563" s="4" t="s">
        <v>1371</v>
      </c>
      <c r="D563" s="5">
        <v>46071.0</v>
      </c>
      <c r="E563" s="4" t="s">
        <v>968</v>
      </c>
      <c r="F563" s="5">
        <v>46071.0</v>
      </c>
      <c r="G563" s="4" t="s">
        <v>911</v>
      </c>
      <c r="H563" s="6">
        <v>53678.0</v>
      </c>
      <c r="I563" s="6">
        <v>39286.0</v>
      </c>
      <c r="J563" s="6">
        <v>63.0</v>
      </c>
      <c r="K563" s="7"/>
      <c r="L563" s="7"/>
      <c r="M563" s="7"/>
      <c r="N563" s="7"/>
      <c r="O563" s="8">
        <v>43.0</v>
      </c>
      <c r="P563" s="6">
        <v>42.0</v>
      </c>
      <c r="Q563" s="9" t="s">
        <v>1372</v>
      </c>
      <c r="R563" s="6">
        <v>76.0</v>
      </c>
      <c r="S563" s="10"/>
      <c r="T563" s="10"/>
      <c r="U563" s="6">
        <v>0.0</v>
      </c>
      <c r="V563" s="6">
        <v>39286.0</v>
      </c>
      <c r="W563" s="6">
        <v>4423.0</v>
      </c>
      <c r="X563" s="6">
        <v>35225.0</v>
      </c>
      <c r="Y563" s="6">
        <v>0.0</v>
      </c>
      <c r="Z563" s="6">
        <v>4423.0</v>
      </c>
      <c r="AA563" s="6">
        <v>35225.0</v>
      </c>
      <c r="AB563" s="6">
        <v>0.0</v>
      </c>
      <c r="AC563" s="6">
        <v>0.0</v>
      </c>
      <c r="AD563" s="6">
        <v>6161.0</v>
      </c>
      <c r="AE563" s="6">
        <v>47517.0</v>
      </c>
      <c r="AF563" s="6">
        <v>0.0</v>
      </c>
      <c r="AG563" s="7"/>
      <c r="AH563" s="6">
        <v>40.0</v>
      </c>
      <c r="AI563" s="6">
        <v>42.0</v>
      </c>
      <c r="AJ563" s="7"/>
      <c r="AK563" s="6">
        <v>0.0</v>
      </c>
      <c r="AL563" s="6">
        <v>9.0</v>
      </c>
      <c r="AM563" s="6">
        <v>54.0</v>
      </c>
      <c r="AN563" s="6">
        <v>0.0</v>
      </c>
      <c r="AO563" s="6">
        <v>0.0</v>
      </c>
      <c r="AP563" s="6">
        <v>2.0</v>
      </c>
      <c r="AQ563" s="6">
        <v>40.0</v>
      </c>
      <c r="AR563" s="6">
        <v>0.0</v>
      </c>
      <c r="AS563" s="6">
        <v>0.0</v>
      </c>
      <c r="AT563" s="6">
        <v>20.0</v>
      </c>
      <c r="AU563" s="6">
        <v>56.0</v>
      </c>
      <c r="AV563" s="6">
        <v>0.0</v>
      </c>
      <c r="AW563" s="7">
        <v>6.0</v>
      </c>
      <c r="AX563" s="7">
        <v>6.0</v>
      </c>
      <c r="AY563" s="7">
        <v>1.0</v>
      </c>
      <c r="AZ563" s="7">
        <v>0.0</v>
      </c>
      <c r="BA563" s="7">
        <v>1.0</v>
      </c>
      <c r="BB563" s="7">
        <v>5.0</v>
      </c>
      <c r="BC563" s="7"/>
    </row>
    <row r="564">
      <c r="A564" s="3" t="s">
        <v>902</v>
      </c>
      <c r="B564" s="4" t="s">
        <v>1373</v>
      </c>
      <c r="C564" s="4" t="s">
        <v>1374</v>
      </c>
      <c r="D564" s="5">
        <v>46069.0</v>
      </c>
      <c r="E564" s="4" t="s">
        <v>1375</v>
      </c>
      <c r="F564" s="5">
        <v>46069.0</v>
      </c>
      <c r="G564" s="4" t="s">
        <v>167</v>
      </c>
      <c r="H564" s="6">
        <v>55762.0</v>
      </c>
      <c r="I564" s="6">
        <v>39044.0</v>
      </c>
      <c r="J564" s="6">
        <v>113.0</v>
      </c>
      <c r="K564" s="7"/>
      <c r="L564" s="7"/>
      <c r="M564" s="7"/>
      <c r="N564" s="7"/>
      <c r="O564" s="8">
        <v>46.0</v>
      </c>
      <c r="P564" s="6">
        <v>26.0</v>
      </c>
      <c r="Q564" s="9" t="s">
        <v>1376</v>
      </c>
      <c r="R564" s="6">
        <v>70.0</v>
      </c>
      <c r="S564" s="10"/>
      <c r="T564" s="10"/>
      <c r="U564" s="6">
        <v>0.0</v>
      </c>
      <c r="V564" s="6">
        <v>39044.0</v>
      </c>
      <c r="W564" s="6">
        <v>4454.0</v>
      </c>
      <c r="X564" s="6">
        <v>34847.0</v>
      </c>
      <c r="Y564" s="6">
        <v>0.0</v>
      </c>
      <c r="Z564" s="6">
        <v>4454.0</v>
      </c>
      <c r="AA564" s="6">
        <v>34847.0</v>
      </c>
      <c r="AB564" s="6">
        <v>0.0</v>
      </c>
      <c r="AC564" s="6">
        <v>0.0</v>
      </c>
      <c r="AD564" s="6">
        <v>5871.0</v>
      </c>
      <c r="AE564" s="6">
        <v>49891.0</v>
      </c>
      <c r="AF564" s="6">
        <v>0.0</v>
      </c>
      <c r="AG564" s="7"/>
      <c r="AH564" s="6">
        <v>36.0</v>
      </c>
      <c r="AI564" s="6">
        <v>46.0</v>
      </c>
      <c r="AJ564" s="7"/>
      <c r="AK564" s="6">
        <v>0.0</v>
      </c>
      <c r="AL564" s="6">
        <v>15.0</v>
      </c>
      <c r="AM564" s="6">
        <v>98.0</v>
      </c>
      <c r="AN564" s="6">
        <v>0.0</v>
      </c>
      <c r="AO564" s="6">
        <v>0.0</v>
      </c>
      <c r="AP564" s="6">
        <v>1.0</v>
      </c>
      <c r="AQ564" s="6">
        <v>25.0</v>
      </c>
      <c r="AR564" s="6">
        <v>0.0</v>
      </c>
      <c r="AS564" s="6">
        <v>0.0</v>
      </c>
      <c r="AT564" s="6">
        <v>9.0</v>
      </c>
      <c r="AU564" s="6">
        <v>61.0</v>
      </c>
      <c r="AV564" s="6">
        <v>0.0</v>
      </c>
      <c r="AW564" s="7">
        <v>6.0</v>
      </c>
      <c r="AX564" s="7">
        <v>6.0</v>
      </c>
      <c r="AY564" s="7">
        <v>1.0</v>
      </c>
      <c r="AZ564" s="7">
        <v>0.0</v>
      </c>
      <c r="BA564" s="7">
        <v>1.0</v>
      </c>
      <c r="BB564" s="7">
        <v>5.0</v>
      </c>
      <c r="BC564" s="7"/>
    </row>
    <row r="565">
      <c r="A565" s="3" t="s">
        <v>902</v>
      </c>
      <c r="B565" s="11" t="s">
        <v>1377</v>
      </c>
      <c r="C565" s="4" t="s">
        <v>1378</v>
      </c>
      <c r="D565" s="5">
        <v>46043.0</v>
      </c>
      <c r="E565" s="4" t="s">
        <v>988</v>
      </c>
      <c r="F565" s="5">
        <v>46043.0</v>
      </c>
      <c r="G565" s="4" t="s">
        <v>916</v>
      </c>
      <c r="H565" s="6">
        <v>51715.0</v>
      </c>
      <c r="I565" s="6">
        <v>38439.0</v>
      </c>
      <c r="J565" s="6">
        <v>35.0</v>
      </c>
      <c r="K565" s="7"/>
      <c r="L565" s="7"/>
      <c r="M565" s="7"/>
      <c r="N565" s="7"/>
      <c r="O565" s="8">
        <v>70.0</v>
      </c>
      <c r="P565" s="6">
        <v>30.0</v>
      </c>
      <c r="Q565" s="9" t="s">
        <v>1379</v>
      </c>
      <c r="R565" s="6">
        <v>66.0</v>
      </c>
      <c r="S565" s="10"/>
      <c r="T565" s="10"/>
      <c r="U565" s="6">
        <v>0.0</v>
      </c>
      <c r="V565" s="6">
        <v>38439.0</v>
      </c>
      <c r="W565" s="6">
        <v>6497.0</v>
      </c>
      <c r="X565" s="6">
        <v>32315.0</v>
      </c>
      <c r="Y565" s="6">
        <v>0.0</v>
      </c>
      <c r="Z565" s="6">
        <v>6497.0</v>
      </c>
      <c r="AA565" s="6">
        <v>32315.0</v>
      </c>
      <c r="AB565" s="6">
        <v>0.0</v>
      </c>
      <c r="AC565" s="6">
        <v>0.0</v>
      </c>
      <c r="AD565" s="6">
        <v>8514.0</v>
      </c>
      <c r="AE565" s="6">
        <v>43201.0</v>
      </c>
      <c r="AF565" s="6">
        <v>0.0</v>
      </c>
      <c r="AG565" s="7"/>
      <c r="AH565" s="6">
        <v>62.0</v>
      </c>
      <c r="AI565" s="6">
        <v>71.0</v>
      </c>
      <c r="AJ565" s="7"/>
      <c r="AK565" s="6">
        <v>0.0</v>
      </c>
      <c r="AL565" s="6">
        <v>7.0</v>
      </c>
      <c r="AM565" s="6">
        <v>28.0</v>
      </c>
      <c r="AN565" s="6">
        <v>0.0</v>
      </c>
      <c r="AO565" s="6">
        <v>0.0</v>
      </c>
      <c r="AP565" s="6">
        <v>6.0</v>
      </c>
      <c r="AQ565" s="6">
        <v>24.0</v>
      </c>
      <c r="AR565" s="6">
        <v>0.0</v>
      </c>
      <c r="AS565" s="6">
        <v>0.0</v>
      </c>
      <c r="AT565" s="6">
        <v>16.0</v>
      </c>
      <c r="AU565" s="6">
        <v>50.0</v>
      </c>
      <c r="AV565" s="6">
        <v>0.0</v>
      </c>
      <c r="AW565" s="7">
        <v>3843.0</v>
      </c>
      <c r="AX565" s="7">
        <v>3843.0</v>
      </c>
      <c r="AY565" s="7">
        <v>526.0</v>
      </c>
      <c r="AZ565" s="7">
        <v>0.0</v>
      </c>
      <c r="BA565" s="7">
        <v>526.0</v>
      </c>
      <c r="BB565" s="7">
        <v>3317.0</v>
      </c>
      <c r="BC565" s="7"/>
    </row>
    <row r="566">
      <c r="A566" s="3" t="s">
        <v>902</v>
      </c>
      <c r="B566" s="4" t="s">
        <v>1380</v>
      </c>
      <c r="C566" s="4" t="s">
        <v>1381</v>
      </c>
      <c r="D566" s="5">
        <v>46024.0</v>
      </c>
      <c r="E566" s="4" t="s">
        <v>920</v>
      </c>
      <c r="F566" s="5">
        <v>46025.0</v>
      </c>
      <c r="G566" s="4" t="s">
        <v>921</v>
      </c>
      <c r="H566" s="6">
        <v>51275.0</v>
      </c>
      <c r="I566" s="6">
        <v>38368.0</v>
      </c>
      <c r="J566" s="6">
        <v>21.0</v>
      </c>
      <c r="K566" s="7"/>
      <c r="L566" s="7"/>
      <c r="M566" s="7"/>
      <c r="N566" s="7"/>
      <c r="O566" s="8">
        <v>25.0</v>
      </c>
      <c r="P566" s="6">
        <v>58.0</v>
      </c>
      <c r="Q566" s="9" t="s">
        <v>1382</v>
      </c>
      <c r="R566" s="6">
        <v>82.0</v>
      </c>
      <c r="S566" s="10"/>
      <c r="T566" s="10"/>
      <c r="U566" s="6">
        <v>0.0</v>
      </c>
      <c r="V566" s="6">
        <v>38368.0</v>
      </c>
      <c r="W566" s="6">
        <v>7182.0</v>
      </c>
      <c r="X566" s="6">
        <v>31665.0</v>
      </c>
      <c r="Y566" s="6">
        <v>0.0</v>
      </c>
      <c r="Z566" s="6">
        <v>7182.0</v>
      </c>
      <c r="AA566" s="6">
        <v>31665.0</v>
      </c>
      <c r="AB566" s="6">
        <v>0.0</v>
      </c>
      <c r="AC566" s="6">
        <v>0.0</v>
      </c>
      <c r="AD566" s="6">
        <v>9169.0</v>
      </c>
      <c r="AE566" s="6">
        <v>42106.0</v>
      </c>
      <c r="AF566" s="6">
        <v>0.0</v>
      </c>
      <c r="AG566" s="7"/>
      <c r="AH566" s="6">
        <v>22.0</v>
      </c>
      <c r="AI566" s="6">
        <v>26.0</v>
      </c>
      <c r="AJ566" s="7"/>
      <c r="AK566" s="6">
        <v>0.0</v>
      </c>
      <c r="AL566" s="6">
        <v>2.0</v>
      </c>
      <c r="AM566" s="6">
        <v>19.0</v>
      </c>
      <c r="AN566" s="6">
        <v>0.0</v>
      </c>
      <c r="AO566" s="6">
        <v>0.0</v>
      </c>
      <c r="AP566" s="6">
        <v>4.0</v>
      </c>
      <c r="AQ566" s="6">
        <v>54.0</v>
      </c>
      <c r="AR566" s="6">
        <v>0.0</v>
      </c>
      <c r="AS566" s="6">
        <v>0.0</v>
      </c>
      <c r="AT566" s="6">
        <v>18.0</v>
      </c>
      <c r="AU566" s="6">
        <v>64.0</v>
      </c>
      <c r="AV566" s="6">
        <v>0.0</v>
      </c>
      <c r="AW566" s="7">
        <v>5.0</v>
      </c>
      <c r="AX566" s="7">
        <v>5.0</v>
      </c>
      <c r="AY566" s="7">
        <v>1.0</v>
      </c>
      <c r="AZ566" s="7">
        <v>0.0</v>
      </c>
      <c r="BA566" s="7">
        <v>1.0</v>
      </c>
      <c r="BB566" s="7">
        <v>4.0</v>
      </c>
      <c r="BC566" s="7"/>
    </row>
    <row r="567">
      <c r="A567" s="3" t="s">
        <v>902</v>
      </c>
      <c r="B567" s="4" t="s">
        <v>1383</v>
      </c>
      <c r="C567" s="4" t="s">
        <v>1384</v>
      </c>
      <c r="D567" s="5">
        <v>46059.0</v>
      </c>
      <c r="E567" s="4" t="s">
        <v>1146</v>
      </c>
      <c r="F567" s="5">
        <v>46060.0</v>
      </c>
      <c r="G567" s="4" t="s">
        <v>916</v>
      </c>
      <c r="H567" s="6">
        <v>53752.0</v>
      </c>
      <c r="I567" s="6">
        <v>38243.0</v>
      </c>
      <c r="J567" s="6">
        <v>46.0</v>
      </c>
      <c r="K567" s="7"/>
      <c r="L567" s="7"/>
      <c r="M567" s="7"/>
      <c r="N567" s="7"/>
      <c r="O567" s="8">
        <v>67.0</v>
      </c>
      <c r="P567" s="6">
        <v>44.0</v>
      </c>
      <c r="Q567" s="9" t="s">
        <v>1385</v>
      </c>
      <c r="R567" s="6">
        <v>96.0</v>
      </c>
      <c r="S567" s="10"/>
      <c r="T567" s="10"/>
      <c r="U567" s="6">
        <v>0.0</v>
      </c>
      <c r="V567" s="6">
        <v>38243.0</v>
      </c>
      <c r="W567" s="6">
        <v>6393.0</v>
      </c>
      <c r="X567" s="6">
        <v>31909.0</v>
      </c>
      <c r="Y567" s="6">
        <v>0.0</v>
      </c>
      <c r="Z567" s="6">
        <v>6393.0</v>
      </c>
      <c r="AA567" s="6">
        <v>31909.0</v>
      </c>
      <c r="AB567" s="6">
        <v>0.0</v>
      </c>
      <c r="AC567" s="6">
        <v>0.0</v>
      </c>
      <c r="AD567" s="6">
        <v>8939.0</v>
      </c>
      <c r="AE567" s="6">
        <v>44813.0</v>
      </c>
      <c r="AF567" s="6">
        <v>0.0</v>
      </c>
      <c r="AG567" s="7"/>
      <c r="AH567" s="6">
        <v>61.0</v>
      </c>
      <c r="AI567" s="6">
        <v>68.0</v>
      </c>
      <c r="AJ567" s="7"/>
      <c r="AK567" s="6">
        <v>0.0</v>
      </c>
      <c r="AL567" s="6">
        <v>11.0</v>
      </c>
      <c r="AM567" s="6">
        <v>35.0</v>
      </c>
      <c r="AN567" s="6">
        <v>0.0</v>
      </c>
      <c r="AO567" s="6">
        <v>0.0</v>
      </c>
      <c r="AP567" s="6">
        <v>5.0</v>
      </c>
      <c r="AQ567" s="6">
        <v>39.0</v>
      </c>
      <c r="AR567" s="6">
        <v>0.0</v>
      </c>
      <c r="AS567" s="6">
        <v>0.0</v>
      </c>
      <c r="AT567" s="6">
        <v>21.0</v>
      </c>
      <c r="AU567" s="6">
        <v>75.0</v>
      </c>
      <c r="AV567" s="6">
        <v>0.0</v>
      </c>
      <c r="AW567" s="7">
        <v>4.0</v>
      </c>
      <c r="AX567" s="7">
        <v>4.0</v>
      </c>
      <c r="AY567" s="7">
        <v>1.0</v>
      </c>
      <c r="AZ567" s="7">
        <v>0.0</v>
      </c>
      <c r="BA567" s="7">
        <v>1.0</v>
      </c>
      <c r="BB567" s="7">
        <v>3.0</v>
      </c>
      <c r="BC567" s="7"/>
    </row>
    <row r="568">
      <c r="A568" s="3" t="s">
        <v>902</v>
      </c>
      <c r="B568" s="4" t="s">
        <v>1386</v>
      </c>
      <c r="C568" s="4" t="s">
        <v>1387</v>
      </c>
      <c r="D568" s="5">
        <v>46042.0</v>
      </c>
      <c r="E568" s="4" t="s">
        <v>1019</v>
      </c>
      <c r="F568" s="5">
        <v>46042.0</v>
      </c>
      <c r="G568" s="4" t="s">
        <v>911</v>
      </c>
      <c r="H568" s="6">
        <v>53614.0</v>
      </c>
      <c r="I568" s="6">
        <v>37920.0</v>
      </c>
      <c r="J568" s="6">
        <v>18.0</v>
      </c>
      <c r="K568" s="7"/>
      <c r="L568" s="7"/>
      <c r="M568" s="7"/>
      <c r="N568" s="7"/>
      <c r="O568" s="8">
        <v>46.0</v>
      </c>
      <c r="P568" s="6">
        <v>34.0</v>
      </c>
      <c r="Q568" s="9" t="s">
        <v>1388</v>
      </c>
      <c r="R568" s="6">
        <v>32.0</v>
      </c>
      <c r="S568" s="10"/>
      <c r="T568" s="10"/>
      <c r="U568" s="6">
        <v>0.0</v>
      </c>
      <c r="V568" s="6">
        <v>37920.0</v>
      </c>
      <c r="W568" s="6">
        <v>4892.0</v>
      </c>
      <c r="X568" s="6">
        <v>33414.0</v>
      </c>
      <c r="Y568" s="6">
        <v>0.0</v>
      </c>
      <c r="Z568" s="6">
        <v>4892.0</v>
      </c>
      <c r="AA568" s="6">
        <v>33414.0</v>
      </c>
      <c r="AB568" s="6">
        <v>0.0</v>
      </c>
      <c r="AC568" s="6">
        <v>0.0</v>
      </c>
      <c r="AD568" s="6">
        <v>6522.0</v>
      </c>
      <c r="AE568" s="6">
        <v>47092.0</v>
      </c>
      <c r="AF568" s="6">
        <v>0.0</v>
      </c>
      <c r="AG568" s="7"/>
      <c r="AH568" s="6">
        <v>37.0</v>
      </c>
      <c r="AI568" s="6">
        <v>46.0</v>
      </c>
      <c r="AJ568" s="7"/>
      <c r="AK568" s="6">
        <v>0.0</v>
      </c>
      <c r="AL568" s="6">
        <v>3.0</v>
      </c>
      <c r="AM568" s="6">
        <v>15.0</v>
      </c>
      <c r="AN568" s="6">
        <v>0.0</v>
      </c>
      <c r="AO568" s="6">
        <v>0.0</v>
      </c>
      <c r="AP568" s="6">
        <v>5.0</v>
      </c>
      <c r="AQ568" s="6">
        <v>29.0</v>
      </c>
      <c r="AR568" s="6">
        <v>0.0</v>
      </c>
      <c r="AS568" s="6">
        <v>0.0</v>
      </c>
      <c r="AT568" s="6">
        <v>7.0</v>
      </c>
      <c r="AU568" s="6">
        <v>25.0</v>
      </c>
      <c r="AV568" s="6">
        <v>0.0</v>
      </c>
      <c r="AW568" s="7">
        <v>43.0</v>
      </c>
      <c r="AX568" s="7">
        <v>43.0</v>
      </c>
      <c r="AY568" s="7">
        <v>1.0</v>
      </c>
      <c r="AZ568" s="7">
        <v>0.0</v>
      </c>
      <c r="BA568" s="7">
        <v>1.0</v>
      </c>
      <c r="BB568" s="7">
        <v>42.0</v>
      </c>
      <c r="BC568" s="7"/>
    </row>
    <row r="569">
      <c r="A569" s="3" t="s">
        <v>902</v>
      </c>
      <c r="B569" s="4" t="s">
        <v>1389</v>
      </c>
      <c r="C569" s="4" t="s">
        <v>1390</v>
      </c>
      <c r="D569" s="5">
        <v>46056.0</v>
      </c>
      <c r="E569" s="4" t="s">
        <v>957</v>
      </c>
      <c r="F569" s="5">
        <v>46056.0</v>
      </c>
      <c r="G569" s="4" t="s">
        <v>167</v>
      </c>
      <c r="H569" s="6">
        <v>49091.0</v>
      </c>
      <c r="I569" s="6">
        <v>37890.0</v>
      </c>
      <c r="J569" s="6">
        <v>52.0</v>
      </c>
      <c r="K569" s="7"/>
      <c r="L569" s="7"/>
      <c r="M569" s="7"/>
      <c r="N569" s="7"/>
      <c r="O569" s="8">
        <v>47.0</v>
      </c>
      <c r="P569" s="6">
        <v>46.0</v>
      </c>
      <c r="Q569" s="9" t="s">
        <v>1391</v>
      </c>
      <c r="R569" s="6">
        <v>105.0</v>
      </c>
      <c r="S569" s="10"/>
      <c r="T569" s="10"/>
      <c r="U569" s="6">
        <v>0.0</v>
      </c>
      <c r="V569" s="6">
        <v>37890.0</v>
      </c>
      <c r="W569" s="6">
        <v>4680.0</v>
      </c>
      <c r="X569" s="6">
        <v>33485.0</v>
      </c>
      <c r="Y569" s="6">
        <v>0.0</v>
      </c>
      <c r="Z569" s="6">
        <v>4680.0</v>
      </c>
      <c r="AA569" s="6">
        <v>33485.0</v>
      </c>
      <c r="AB569" s="6">
        <v>0.0</v>
      </c>
      <c r="AC569" s="6">
        <v>0.0</v>
      </c>
      <c r="AD569" s="6">
        <v>5789.0</v>
      </c>
      <c r="AE569" s="6">
        <v>43302.0</v>
      </c>
      <c r="AF569" s="6">
        <v>0.0</v>
      </c>
      <c r="AG569" s="7"/>
      <c r="AH569" s="6">
        <v>39.0</v>
      </c>
      <c r="AI569" s="6">
        <v>47.0</v>
      </c>
      <c r="AJ569" s="7"/>
      <c r="AK569" s="6">
        <v>0.0</v>
      </c>
      <c r="AL569" s="6">
        <v>3.0</v>
      </c>
      <c r="AM569" s="6">
        <v>49.0</v>
      </c>
      <c r="AN569" s="6">
        <v>0.0</v>
      </c>
      <c r="AO569" s="6">
        <v>0.0</v>
      </c>
      <c r="AP569" s="6">
        <v>7.0</v>
      </c>
      <c r="AQ569" s="6">
        <v>39.0</v>
      </c>
      <c r="AR569" s="6">
        <v>0.0</v>
      </c>
      <c r="AS569" s="6">
        <v>0.0</v>
      </c>
      <c r="AT569" s="6">
        <v>31.0</v>
      </c>
      <c r="AU569" s="6">
        <v>74.0</v>
      </c>
      <c r="AV569" s="6">
        <v>0.0</v>
      </c>
      <c r="AW569" s="7">
        <v>13.0</v>
      </c>
      <c r="AX569" s="7">
        <v>13.0</v>
      </c>
      <c r="AY569" s="7">
        <v>1.0</v>
      </c>
      <c r="AZ569" s="7">
        <v>0.0</v>
      </c>
      <c r="BA569" s="7">
        <v>1.0</v>
      </c>
      <c r="BB569" s="7">
        <v>12.0</v>
      </c>
      <c r="BC569" s="7"/>
    </row>
    <row r="570">
      <c r="A570" s="3" t="s">
        <v>902</v>
      </c>
      <c r="B570" s="4" t="s">
        <v>1392</v>
      </c>
      <c r="C570" s="4" t="s">
        <v>1393</v>
      </c>
      <c r="D570" s="5">
        <v>46029.0</v>
      </c>
      <c r="E570" s="4" t="s">
        <v>935</v>
      </c>
      <c r="F570" s="5">
        <v>46030.0</v>
      </c>
      <c r="G570" s="4" t="s">
        <v>1002</v>
      </c>
      <c r="H570" s="6">
        <v>49244.0</v>
      </c>
      <c r="I570" s="6">
        <v>37340.0</v>
      </c>
      <c r="J570" s="6">
        <v>23.0</v>
      </c>
      <c r="K570" s="7"/>
      <c r="L570" s="7"/>
      <c r="M570" s="7"/>
      <c r="N570" s="7"/>
      <c r="O570" s="8">
        <v>48.0</v>
      </c>
      <c r="P570" s="6">
        <v>32.0</v>
      </c>
      <c r="Q570" s="9" t="s">
        <v>1394</v>
      </c>
      <c r="R570" s="6">
        <v>62.0</v>
      </c>
      <c r="S570" s="10"/>
      <c r="T570" s="10"/>
      <c r="U570" s="6">
        <v>0.0</v>
      </c>
      <c r="V570" s="6">
        <v>37340.0</v>
      </c>
      <c r="W570" s="6">
        <v>6843.0</v>
      </c>
      <c r="X570" s="6">
        <v>30434.0</v>
      </c>
      <c r="Y570" s="6">
        <v>0.0</v>
      </c>
      <c r="Z570" s="6">
        <v>6843.0</v>
      </c>
      <c r="AA570" s="6">
        <v>30434.0</v>
      </c>
      <c r="AB570" s="6">
        <v>0.0</v>
      </c>
      <c r="AC570" s="6">
        <v>0.0</v>
      </c>
      <c r="AD570" s="6">
        <v>8974.0</v>
      </c>
      <c r="AE570" s="6">
        <v>40270.0</v>
      </c>
      <c r="AF570" s="6">
        <v>0.0</v>
      </c>
      <c r="AG570" s="7"/>
      <c r="AH570" s="6">
        <v>42.0</v>
      </c>
      <c r="AI570" s="6">
        <v>49.0</v>
      </c>
      <c r="AJ570" s="7"/>
      <c r="AK570" s="6">
        <v>0.0</v>
      </c>
      <c r="AL570" s="6">
        <v>7.0</v>
      </c>
      <c r="AM570" s="6">
        <v>16.0</v>
      </c>
      <c r="AN570" s="6">
        <v>0.0</v>
      </c>
      <c r="AO570" s="6">
        <v>0.0</v>
      </c>
      <c r="AP570" s="6">
        <v>6.0</v>
      </c>
      <c r="AQ570" s="6">
        <v>26.0</v>
      </c>
      <c r="AR570" s="6">
        <v>0.0</v>
      </c>
      <c r="AS570" s="6">
        <v>0.0</v>
      </c>
      <c r="AT570" s="6">
        <v>18.0</v>
      </c>
      <c r="AU570" s="6">
        <v>44.0</v>
      </c>
      <c r="AV570" s="6">
        <v>0.0</v>
      </c>
      <c r="AW570" s="7">
        <v>18.0</v>
      </c>
      <c r="AX570" s="7">
        <v>18.0</v>
      </c>
      <c r="AY570" s="7">
        <v>1.0</v>
      </c>
      <c r="AZ570" s="7">
        <v>0.0</v>
      </c>
      <c r="BA570" s="7">
        <v>1.0</v>
      </c>
      <c r="BB570" s="7">
        <v>17.0</v>
      </c>
      <c r="BC570" s="7"/>
    </row>
    <row r="571">
      <c r="A571" s="3" t="s">
        <v>902</v>
      </c>
      <c r="B571" s="4" t="s">
        <v>1395</v>
      </c>
      <c r="C571" s="4" t="s">
        <v>1396</v>
      </c>
      <c r="D571" s="5">
        <v>46036.0</v>
      </c>
      <c r="E571" s="4" t="s">
        <v>1146</v>
      </c>
      <c r="F571" s="5">
        <v>46036.0</v>
      </c>
      <c r="G571" s="4" t="s">
        <v>916</v>
      </c>
      <c r="H571" s="6">
        <v>54375.0</v>
      </c>
      <c r="I571" s="6">
        <v>37252.0</v>
      </c>
      <c r="J571" s="6">
        <v>126.0</v>
      </c>
      <c r="K571" s="7"/>
      <c r="L571" s="7"/>
      <c r="M571" s="7"/>
      <c r="N571" s="7"/>
      <c r="O571" s="8">
        <v>75.0</v>
      </c>
      <c r="P571" s="6">
        <v>39.0</v>
      </c>
      <c r="Q571" s="9" t="s">
        <v>1397</v>
      </c>
      <c r="R571" s="6">
        <v>77.0</v>
      </c>
      <c r="S571" s="10"/>
      <c r="T571" s="10"/>
      <c r="U571" s="6">
        <v>0.0</v>
      </c>
      <c r="V571" s="6">
        <v>37252.0</v>
      </c>
      <c r="W571" s="6">
        <v>4188.0</v>
      </c>
      <c r="X571" s="6">
        <v>33224.0</v>
      </c>
      <c r="Y571" s="6">
        <v>0.0</v>
      </c>
      <c r="Z571" s="6">
        <v>4188.0</v>
      </c>
      <c r="AA571" s="6">
        <v>33224.0</v>
      </c>
      <c r="AB571" s="6">
        <v>0.0</v>
      </c>
      <c r="AC571" s="6">
        <v>0.0</v>
      </c>
      <c r="AD571" s="6">
        <v>5874.0</v>
      </c>
      <c r="AE571" s="6">
        <v>48501.0</v>
      </c>
      <c r="AF571" s="6">
        <v>0.0</v>
      </c>
      <c r="AG571" s="7"/>
      <c r="AH571" s="6">
        <v>64.0</v>
      </c>
      <c r="AI571" s="6">
        <v>76.0</v>
      </c>
      <c r="AJ571" s="7"/>
      <c r="AK571" s="6">
        <v>0.0</v>
      </c>
      <c r="AL571" s="6">
        <v>19.0</v>
      </c>
      <c r="AM571" s="6">
        <v>107.0</v>
      </c>
      <c r="AN571" s="6">
        <v>0.0</v>
      </c>
      <c r="AO571" s="6">
        <v>0.0</v>
      </c>
      <c r="AP571" s="6">
        <v>2.0</v>
      </c>
      <c r="AQ571" s="6">
        <v>37.0</v>
      </c>
      <c r="AR571" s="6">
        <v>0.0</v>
      </c>
      <c r="AS571" s="6">
        <v>0.0</v>
      </c>
      <c r="AT571" s="6">
        <v>13.0</v>
      </c>
      <c r="AU571" s="6">
        <v>64.0</v>
      </c>
      <c r="AV571" s="6">
        <v>0.0</v>
      </c>
      <c r="AW571" s="7">
        <v>13.0</v>
      </c>
      <c r="AX571" s="7">
        <v>13.0</v>
      </c>
      <c r="AY571" s="7">
        <v>2.0</v>
      </c>
      <c r="AZ571" s="7">
        <v>0.0</v>
      </c>
      <c r="BA571" s="7">
        <v>2.0</v>
      </c>
      <c r="BB571" s="7">
        <v>11.0</v>
      </c>
      <c r="BC571" s="7"/>
    </row>
    <row r="572">
      <c r="A572" s="3" t="s">
        <v>902</v>
      </c>
      <c r="B572" s="4" t="s">
        <v>1398</v>
      </c>
      <c r="C572" s="4" t="s">
        <v>1399</v>
      </c>
      <c r="D572" s="5">
        <v>46035.0</v>
      </c>
      <c r="E572" s="4" t="s">
        <v>905</v>
      </c>
      <c r="F572" s="5">
        <v>46035.0</v>
      </c>
      <c r="G572" s="4" t="s">
        <v>916</v>
      </c>
      <c r="H572" s="6">
        <v>49544.0</v>
      </c>
      <c r="I572" s="6">
        <v>36967.0</v>
      </c>
      <c r="J572" s="6">
        <v>84.0</v>
      </c>
      <c r="K572" s="7">
        <v>72.0</v>
      </c>
      <c r="L572" s="7">
        <v>7.0</v>
      </c>
      <c r="M572" s="7">
        <v>0.0</v>
      </c>
      <c r="N572" s="7">
        <v>0.0</v>
      </c>
      <c r="O572" s="8">
        <v>60.0</v>
      </c>
      <c r="P572" s="6">
        <v>34.0</v>
      </c>
      <c r="Q572" s="9" t="s">
        <v>1400</v>
      </c>
      <c r="R572" s="6">
        <v>36.0</v>
      </c>
      <c r="S572" s="10"/>
      <c r="T572" s="10"/>
      <c r="U572" s="6">
        <v>0.0</v>
      </c>
      <c r="V572" s="6">
        <v>36967.0</v>
      </c>
      <c r="W572" s="6">
        <v>3791.0</v>
      </c>
      <c r="X572" s="6">
        <v>32869.0</v>
      </c>
      <c r="Y572" s="6">
        <v>0.0</v>
      </c>
      <c r="Z572" s="6">
        <v>3791.0</v>
      </c>
      <c r="AA572" s="6">
        <v>32869.0</v>
      </c>
      <c r="AB572" s="6">
        <v>0.0</v>
      </c>
      <c r="AC572" s="6">
        <v>0.0</v>
      </c>
      <c r="AD572" s="6">
        <v>5137.0</v>
      </c>
      <c r="AE572" s="6">
        <v>44407.0</v>
      </c>
      <c r="AF572" s="6">
        <v>0.0</v>
      </c>
      <c r="AG572" s="7"/>
      <c r="AH572" s="6">
        <v>55.0</v>
      </c>
      <c r="AI572" s="6">
        <v>61.0</v>
      </c>
      <c r="AJ572" s="7"/>
      <c r="AK572" s="6">
        <v>0.0</v>
      </c>
      <c r="AL572" s="6">
        <v>10.0</v>
      </c>
      <c r="AM572" s="6">
        <v>74.0</v>
      </c>
      <c r="AN572" s="6">
        <v>0.0</v>
      </c>
      <c r="AO572" s="6">
        <v>0.0</v>
      </c>
      <c r="AP572" s="6">
        <v>0.0</v>
      </c>
      <c r="AQ572" s="6">
        <v>34.0</v>
      </c>
      <c r="AR572" s="6">
        <v>0.0</v>
      </c>
      <c r="AS572" s="6">
        <v>0.0</v>
      </c>
      <c r="AT572" s="6">
        <v>9.0</v>
      </c>
      <c r="AU572" s="6">
        <v>27.0</v>
      </c>
      <c r="AV572" s="6">
        <v>0.0</v>
      </c>
      <c r="AW572" s="7">
        <v>9.0</v>
      </c>
      <c r="AX572" s="7">
        <v>9.0</v>
      </c>
      <c r="AY572" s="7">
        <v>1.0</v>
      </c>
      <c r="AZ572" s="7">
        <v>0.0</v>
      </c>
      <c r="BA572" s="7">
        <v>1.0</v>
      </c>
      <c r="BB572" s="7">
        <v>8.0</v>
      </c>
      <c r="BC572" s="7"/>
    </row>
    <row r="573">
      <c r="A573" s="3" t="s">
        <v>902</v>
      </c>
      <c r="B573" s="4" t="s">
        <v>1401</v>
      </c>
      <c r="C573" s="4" t="s">
        <v>1402</v>
      </c>
      <c r="D573" s="5">
        <v>46058.0</v>
      </c>
      <c r="E573" s="4" t="s">
        <v>961</v>
      </c>
      <c r="F573" s="5">
        <v>46059.0</v>
      </c>
      <c r="G573" s="4" t="s">
        <v>167</v>
      </c>
      <c r="H573" s="6">
        <v>51748.0</v>
      </c>
      <c r="I573" s="6">
        <v>36797.0</v>
      </c>
      <c r="J573" s="6">
        <v>61.0</v>
      </c>
      <c r="K573" s="7"/>
      <c r="L573" s="7"/>
      <c r="M573" s="7"/>
      <c r="N573" s="7"/>
      <c r="O573" s="8">
        <v>58.0</v>
      </c>
      <c r="P573" s="6">
        <v>41.0</v>
      </c>
      <c r="Q573" s="9" t="s">
        <v>1403</v>
      </c>
      <c r="R573" s="6">
        <v>99.0</v>
      </c>
      <c r="S573" s="10"/>
      <c r="T573" s="10"/>
      <c r="U573" s="6">
        <v>0.0</v>
      </c>
      <c r="V573" s="6">
        <v>36797.0</v>
      </c>
      <c r="W573" s="6">
        <v>4572.0</v>
      </c>
      <c r="X573" s="6">
        <v>32186.0</v>
      </c>
      <c r="Y573" s="6">
        <v>0.0</v>
      </c>
      <c r="Z573" s="6">
        <v>4572.0</v>
      </c>
      <c r="AA573" s="6">
        <v>32186.0</v>
      </c>
      <c r="AB573" s="6">
        <v>0.0</v>
      </c>
      <c r="AC573" s="6">
        <v>0.0</v>
      </c>
      <c r="AD573" s="6">
        <v>6279.0</v>
      </c>
      <c r="AE573" s="6">
        <v>45469.0</v>
      </c>
      <c r="AF573" s="6">
        <v>0.0</v>
      </c>
      <c r="AG573" s="7"/>
      <c r="AH573" s="6">
        <v>49.0</v>
      </c>
      <c r="AI573" s="6">
        <v>60.0</v>
      </c>
      <c r="AJ573" s="7"/>
      <c r="AK573" s="6">
        <v>0.0</v>
      </c>
      <c r="AL573" s="6">
        <v>7.0</v>
      </c>
      <c r="AM573" s="6">
        <v>54.0</v>
      </c>
      <c r="AN573" s="6">
        <v>0.0</v>
      </c>
      <c r="AO573" s="6">
        <v>0.0</v>
      </c>
      <c r="AP573" s="6">
        <v>9.0</v>
      </c>
      <c r="AQ573" s="6">
        <v>32.0</v>
      </c>
      <c r="AR573" s="6">
        <v>0.0</v>
      </c>
      <c r="AS573" s="6">
        <v>0.0</v>
      </c>
      <c r="AT573" s="6">
        <v>16.0</v>
      </c>
      <c r="AU573" s="6">
        <v>83.0</v>
      </c>
      <c r="AV573" s="6">
        <v>0.0</v>
      </c>
      <c r="AW573" s="7">
        <v>18.0</v>
      </c>
      <c r="AX573" s="7">
        <v>18.0</v>
      </c>
      <c r="AY573" s="7">
        <v>1.0</v>
      </c>
      <c r="AZ573" s="7">
        <v>0.0</v>
      </c>
      <c r="BA573" s="7">
        <v>1.0</v>
      </c>
      <c r="BB573" s="7">
        <v>17.0</v>
      </c>
      <c r="BC573" s="7"/>
    </row>
    <row r="574">
      <c r="A574" s="3" t="s">
        <v>902</v>
      </c>
      <c r="B574" s="4" t="s">
        <v>1404</v>
      </c>
      <c r="C574" s="4" t="s">
        <v>1405</v>
      </c>
      <c r="D574" s="5">
        <v>46071.0</v>
      </c>
      <c r="E574" s="4" t="s">
        <v>1153</v>
      </c>
      <c r="F574" s="5">
        <v>46072.0</v>
      </c>
      <c r="G574" s="4" t="s">
        <v>906</v>
      </c>
      <c r="H574" s="6">
        <v>50066.0</v>
      </c>
      <c r="I574" s="6">
        <v>36769.0</v>
      </c>
      <c r="J574" s="6">
        <v>99.0</v>
      </c>
      <c r="K574" s="7"/>
      <c r="L574" s="7"/>
      <c r="M574" s="7"/>
      <c r="N574" s="7"/>
      <c r="O574" s="8">
        <v>52.0</v>
      </c>
      <c r="P574" s="6">
        <v>46.0</v>
      </c>
      <c r="Q574" s="9" t="s">
        <v>1406</v>
      </c>
      <c r="R574" s="6">
        <v>97.0</v>
      </c>
      <c r="S574" s="10"/>
      <c r="T574" s="10"/>
      <c r="U574" s="6">
        <v>0.0</v>
      </c>
      <c r="V574" s="6">
        <v>36769.0</v>
      </c>
      <c r="W574" s="6">
        <v>5024.0</v>
      </c>
      <c r="X574" s="6">
        <v>32144.0</v>
      </c>
      <c r="Y574" s="6">
        <v>0.0</v>
      </c>
      <c r="Z574" s="6">
        <v>5024.0</v>
      </c>
      <c r="AA574" s="6">
        <v>32144.0</v>
      </c>
      <c r="AB574" s="6">
        <v>0.0</v>
      </c>
      <c r="AC574" s="6">
        <v>0.0</v>
      </c>
      <c r="AD574" s="6">
        <v>6622.0</v>
      </c>
      <c r="AE574" s="6">
        <v>43444.0</v>
      </c>
      <c r="AF574" s="6">
        <v>0.0</v>
      </c>
      <c r="AG574" s="7"/>
      <c r="AH574" s="6">
        <v>43.0</v>
      </c>
      <c r="AI574" s="6">
        <v>53.0</v>
      </c>
      <c r="AJ574" s="7"/>
      <c r="AK574" s="6">
        <v>0.0</v>
      </c>
      <c r="AL574" s="6">
        <v>14.0</v>
      </c>
      <c r="AM574" s="6">
        <v>85.0</v>
      </c>
      <c r="AN574" s="6">
        <v>0.0</v>
      </c>
      <c r="AO574" s="6">
        <v>0.0</v>
      </c>
      <c r="AP574" s="6">
        <v>6.0</v>
      </c>
      <c r="AQ574" s="6">
        <v>40.0</v>
      </c>
      <c r="AR574" s="6">
        <v>0.0</v>
      </c>
      <c r="AS574" s="6">
        <v>0.0</v>
      </c>
      <c r="AT574" s="6">
        <v>28.0</v>
      </c>
      <c r="AU574" s="6">
        <v>69.0</v>
      </c>
      <c r="AV574" s="6">
        <v>0.0</v>
      </c>
      <c r="AW574" s="7">
        <v>13.0</v>
      </c>
      <c r="AX574" s="7">
        <v>13.0</v>
      </c>
      <c r="AY574" s="7">
        <v>1.0</v>
      </c>
      <c r="AZ574" s="7">
        <v>0.0</v>
      </c>
      <c r="BA574" s="7">
        <v>1.0</v>
      </c>
      <c r="BB574" s="7">
        <v>12.0</v>
      </c>
      <c r="BC574" s="7"/>
    </row>
    <row r="575">
      <c r="A575" s="3" t="s">
        <v>902</v>
      </c>
      <c r="B575" s="4" t="s">
        <v>1407</v>
      </c>
      <c r="C575" s="4" t="s">
        <v>1408</v>
      </c>
      <c r="D575" s="5">
        <v>46076.0</v>
      </c>
      <c r="E575" s="4" t="s">
        <v>1019</v>
      </c>
      <c r="F575" s="5">
        <v>46076.0</v>
      </c>
      <c r="G575" s="4" t="s">
        <v>167</v>
      </c>
      <c r="H575" s="6">
        <v>52759.0</v>
      </c>
      <c r="I575" s="6">
        <v>36612.0</v>
      </c>
      <c r="J575" s="6">
        <v>92.0</v>
      </c>
      <c r="K575" s="7">
        <v>70.0</v>
      </c>
      <c r="L575" s="7">
        <v>6.0</v>
      </c>
      <c r="M575" s="7">
        <v>0.0</v>
      </c>
      <c r="N575" s="7">
        <v>0.0</v>
      </c>
      <c r="O575" s="8">
        <v>49.0</v>
      </c>
      <c r="P575" s="6">
        <v>39.0</v>
      </c>
      <c r="Q575" s="9" t="s">
        <v>1409</v>
      </c>
      <c r="R575" s="6">
        <v>56.0</v>
      </c>
      <c r="S575" s="10"/>
      <c r="T575" s="10"/>
      <c r="U575" s="6">
        <v>0.0</v>
      </c>
      <c r="V575" s="6">
        <v>36612.0</v>
      </c>
      <c r="W575" s="6">
        <v>5947.0</v>
      </c>
      <c r="X575" s="6">
        <v>31094.0</v>
      </c>
      <c r="Y575" s="6">
        <v>0.0</v>
      </c>
      <c r="Z575" s="6">
        <v>5947.0</v>
      </c>
      <c r="AA575" s="6">
        <v>31094.0</v>
      </c>
      <c r="AB575" s="6">
        <v>0.0</v>
      </c>
      <c r="AC575" s="6">
        <v>0.0</v>
      </c>
      <c r="AD575" s="6">
        <v>8285.0</v>
      </c>
      <c r="AE575" s="6">
        <v>44474.0</v>
      </c>
      <c r="AF575" s="6">
        <v>0.0</v>
      </c>
      <c r="AG575" s="7"/>
      <c r="AH575" s="6">
        <v>42.0</v>
      </c>
      <c r="AI575" s="6">
        <v>49.0</v>
      </c>
      <c r="AJ575" s="7"/>
      <c r="AK575" s="6">
        <v>0.0</v>
      </c>
      <c r="AL575" s="6">
        <v>14.0</v>
      </c>
      <c r="AM575" s="6">
        <v>78.0</v>
      </c>
      <c r="AN575" s="6">
        <v>0.0</v>
      </c>
      <c r="AO575" s="6">
        <v>0.0</v>
      </c>
      <c r="AP575" s="6">
        <v>4.0</v>
      </c>
      <c r="AQ575" s="6">
        <v>35.0</v>
      </c>
      <c r="AR575" s="6">
        <v>0.0</v>
      </c>
      <c r="AS575" s="6">
        <v>0.0</v>
      </c>
      <c r="AT575" s="6">
        <v>9.0</v>
      </c>
      <c r="AU575" s="6">
        <v>47.0</v>
      </c>
      <c r="AV575" s="6">
        <v>0.0</v>
      </c>
      <c r="AW575" s="7">
        <v>21.0</v>
      </c>
      <c r="AX575" s="7">
        <v>21.0</v>
      </c>
      <c r="AY575" s="7">
        <v>2.0</v>
      </c>
      <c r="AZ575" s="7">
        <v>0.0</v>
      </c>
      <c r="BA575" s="7">
        <v>2.0</v>
      </c>
      <c r="BB575" s="7">
        <v>19.0</v>
      </c>
      <c r="BC575" s="7"/>
    </row>
    <row r="576">
      <c r="A576" s="3" t="s">
        <v>902</v>
      </c>
      <c r="B576" s="4" t="s">
        <v>1410</v>
      </c>
      <c r="C576" s="4" t="s">
        <v>1411</v>
      </c>
      <c r="D576" s="5">
        <v>46051.0</v>
      </c>
      <c r="E576" s="4" t="s">
        <v>988</v>
      </c>
      <c r="F576" s="5">
        <v>46052.0</v>
      </c>
      <c r="G576" s="4" t="s">
        <v>167</v>
      </c>
      <c r="H576" s="6">
        <v>50633.0</v>
      </c>
      <c r="I576" s="6">
        <v>36535.0</v>
      </c>
      <c r="J576" s="6">
        <v>111.0</v>
      </c>
      <c r="K576" s="7"/>
      <c r="L576" s="7"/>
      <c r="M576" s="7"/>
      <c r="N576" s="7"/>
      <c r="O576" s="8">
        <v>68.0</v>
      </c>
      <c r="P576" s="6">
        <v>53.0</v>
      </c>
      <c r="Q576" s="9" t="s">
        <v>1412</v>
      </c>
      <c r="R576" s="6">
        <v>116.0</v>
      </c>
      <c r="S576" s="10"/>
      <c r="T576" s="10"/>
      <c r="U576" s="6">
        <v>0.0</v>
      </c>
      <c r="V576" s="6">
        <v>36535.0</v>
      </c>
      <c r="W576" s="6">
        <v>5179.0</v>
      </c>
      <c r="X576" s="6">
        <v>31394.0</v>
      </c>
      <c r="Y576" s="6">
        <v>0.0</v>
      </c>
      <c r="Z576" s="6">
        <v>5179.0</v>
      </c>
      <c r="AA576" s="6">
        <v>31394.0</v>
      </c>
      <c r="AB576" s="6">
        <v>0.0</v>
      </c>
      <c r="AC576" s="6">
        <v>0.0</v>
      </c>
      <c r="AD576" s="6">
        <v>6871.0</v>
      </c>
      <c r="AE576" s="6">
        <v>43762.0</v>
      </c>
      <c r="AF576" s="6">
        <v>0.0</v>
      </c>
      <c r="AG576" s="7"/>
      <c r="AH576" s="6">
        <v>60.0</v>
      </c>
      <c r="AI576" s="6">
        <v>70.0</v>
      </c>
      <c r="AJ576" s="7"/>
      <c r="AK576" s="6">
        <v>0.0</v>
      </c>
      <c r="AL576" s="6">
        <v>18.0</v>
      </c>
      <c r="AM576" s="6">
        <v>93.0</v>
      </c>
      <c r="AN576" s="6">
        <v>0.0</v>
      </c>
      <c r="AO576" s="6">
        <v>0.0</v>
      </c>
      <c r="AP576" s="6">
        <v>7.0</v>
      </c>
      <c r="AQ576" s="6">
        <v>46.0</v>
      </c>
      <c r="AR576" s="6">
        <v>0.0</v>
      </c>
      <c r="AS576" s="6">
        <v>0.0</v>
      </c>
      <c r="AT576" s="6">
        <v>34.0</v>
      </c>
      <c r="AU576" s="6">
        <v>82.0</v>
      </c>
      <c r="AV576" s="6">
        <v>0.0</v>
      </c>
      <c r="AW576" s="7">
        <v>7608.0</v>
      </c>
      <c r="AX576" s="7">
        <v>7608.0</v>
      </c>
      <c r="AY576" s="7">
        <v>1018.0</v>
      </c>
      <c r="AZ576" s="7">
        <v>0.0</v>
      </c>
      <c r="BA576" s="7">
        <v>1018.0</v>
      </c>
      <c r="BB576" s="7">
        <v>6564.0</v>
      </c>
      <c r="BC576" s="7"/>
    </row>
    <row r="577">
      <c r="A577" s="3" t="s">
        <v>902</v>
      </c>
      <c r="B577" s="4" t="s">
        <v>1413</v>
      </c>
      <c r="C577" s="4" t="s">
        <v>1414</v>
      </c>
      <c r="D577" s="5">
        <v>46062.0</v>
      </c>
      <c r="E577" s="4" t="s">
        <v>945</v>
      </c>
      <c r="F577" s="5">
        <v>46062.0</v>
      </c>
      <c r="G577" s="4" t="s">
        <v>916</v>
      </c>
      <c r="H577" s="6">
        <v>54527.0</v>
      </c>
      <c r="I577" s="6">
        <v>36508.0</v>
      </c>
      <c r="J577" s="6">
        <v>23.0</v>
      </c>
      <c r="K577" s="7">
        <v>7.0</v>
      </c>
      <c r="L577" s="7">
        <v>6.0</v>
      </c>
      <c r="M577" s="7">
        <v>0.0</v>
      </c>
      <c r="N577" s="7">
        <v>0.0</v>
      </c>
      <c r="O577" s="8">
        <v>57.0</v>
      </c>
      <c r="P577" s="6">
        <v>38.0</v>
      </c>
      <c r="Q577" s="9" t="s">
        <v>1415</v>
      </c>
      <c r="R577" s="6">
        <v>42.0</v>
      </c>
      <c r="S577" s="10"/>
      <c r="T577" s="10"/>
      <c r="U577" s="6">
        <v>0.0</v>
      </c>
      <c r="V577" s="6">
        <v>36508.0</v>
      </c>
      <c r="W577" s="6">
        <v>4532.0</v>
      </c>
      <c r="X577" s="6">
        <v>32219.0</v>
      </c>
      <c r="Y577" s="6">
        <v>0.0</v>
      </c>
      <c r="Z577" s="6">
        <v>4532.0</v>
      </c>
      <c r="AA577" s="6">
        <v>32219.0</v>
      </c>
      <c r="AB577" s="6">
        <v>0.0</v>
      </c>
      <c r="AC577" s="6">
        <v>0.0</v>
      </c>
      <c r="AD577" s="6">
        <v>6365.0</v>
      </c>
      <c r="AE577" s="6">
        <v>48162.0</v>
      </c>
      <c r="AF577" s="6">
        <v>0.0</v>
      </c>
      <c r="AG577" s="7"/>
      <c r="AH577" s="6">
        <v>49.0</v>
      </c>
      <c r="AI577" s="6">
        <v>58.0</v>
      </c>
      <c r="AJ577" s="7"/>
      <c r="AK577" s="6">
        <v>0.0</v>
      </c>
      <c r="AL577" s="6">
        <v>0.0</v>
      </c>
      <c r="AM577" s="6">
        <v>23.0</v>
      </c>
      <c r="AN577" s="6">
        <v>0.0</v>
      </c>
      <c r="AO577" s="6">
        <v>0.0</v>
      </c>
      <c r="AP577" s="6">
        <v>7.0</v>
      </c>
      <c r="AQ577" s="6">
        <v>31.0</v>
      </c>
      <c r="AR577" s="6">
        <v>0.0</v>
      </c>
      <c r="AS577" s="6">
        <v>0.0</v>
      </c>
      <c r="AT577" s="6">
        <v>6.0</v>
      </c>
      <c r="AU577" s="6">
        <v>36.0</v>
      </c>
      <c r="AV577" s="6">
        <v>0.0</v>
      </c>
      <c r="AW577" s="7">
        <v>14.0</v>
      </c>
      <c r="AX577" s="7">
        <v>14.0</v>
      </c>
      <c r="AY577" s="7">
        <v>1.0</v>
      </c>
      <c r="AZ577" s="7">
        <v>0.0</v>
      </c>
      <c r="BA577" s="7">
        <v>1.0</v>
      </c>
      <c r="BB577" s="7">
        <v>13.0</v>
      </c>
      <c r="BC577" s="7"/>
    </row>
    <row r="578">
      <c r="A578" s="3" t="s">
        <v>902</v>
      </c>
      <c r="B578" s="4" t="s">
        <v>1416</v>
      </c>
      <c r="C578" s="4" t="s">
        <v>1417</v>
      </c>
      <c r="D578" s="5">
        <v>46029.0</v>
      </c>
      <c r="E578" s="4" t="s">
        <v>1027</v>
      </c>
      <c r="F578" s="5">
        <v>46029.0</v>
      </c>
      <c r="G578" s="4" t="s">
        <v>921</v>
      </c>
      <c r="H578" s="6">
        <v>48213.0</v>
      </c>
      <c r="I578" s="6">
        <v>36485.0</v>
      </c>
      <c r="J578" s="6">
        <v>20.0</v>
      </c>
      <c r="K578" s="7"/>
      <c r="L578" s="7"/>
      <c r="M578" s="7"/>
      <c r="N578" s="7"/>
      <c r="O578" s="8">
        <v>31.0</v>
      </c>
      <c r="P578" s="6">
        <v>81.0</v>
      </c>
      <c r="Q578" s="9" t="s">
        <v>1418</v>
      </c>
      <c r="R578" s="6">
        <v>129.0</v>
      </c>
      <c r="S578" s="10"/>
      <c r="T578" s="10"/>
      <c r="U578" s="6">
        <v>0.0</v>
      </c>
      <c r="V578" s="6">
        <v>36485.0</v>
      </c>
      <c r="W578" s="6">
        <v>4909.0</v>
      </c>
      <c r="X578" s="6">
        <v>31274.0</v>
      </c>
      <c r="Y578" s="6">
        <v>0.0</v>
      </c>
      <c r="Z578" s="6">
        <v>4909.0</v>
      </c>
      <c r="AA578" s="6">
        <v>31274.0</v>
      </c>
      <c r="AB578" s="6">
        <v>0.0</v>
      </c>
      <c r="AC578" s="6">
        <v>0.0</v>
      </c>
      <c r="AD578" s="6">
        <v>6241.0</v>
      </c>
      <c r="AE578" s="6">
        <v>41972.0</v>
      </c>
      <c r="AF578" s="6">
        <v>0.0</v>
      </c>
      <c r="AG578" s="7"/>
      <c r="AH578" s="6">
        <v>27.0</v>
      </c>
      <c r="AI578" s="6">
        <v>32.0</v>
      </c>
      <c r="AJ578" s="7"/>
      <c r="AK578" s="6">
        <v>0.0</v>
      </c>
      <c r="AL578" s="6">
        <v>2.0</v>
      </c>
      <c r="AM578" s="6">
        <v>18.0</v>
      </c>
      <c r="AN578" s="6">
        <v>0.0</v>
      </c>
      <c r="AO578" s="6">
        <v>0.0</v>
      </c>
      <c r="AP578" s="6">
        <v>17.0</v>
      </c>
      <c r="AQ578" s="6">
        <v>64.0</v>
      </c>
      <c r="AR578" s="6">
        <v>0.0</v>
      </c>
      <c r="AS578" s="6">
        <v>0.0</v>
      </c>
      <c r="AT578" s="6">
        <v>20.0</v>
      </c>
      <c r="AU578" s="6">
        <v>109.0</v>
      </c>
      <c r="AV578" s="6">
        <v>0.0</v>
      </c>
      <c r="AW578" s="7">
        <v>6.0</v>
      </c>
      <c r="AX578" s="7">
        <v>6.0</v>
      </c>
      <c r="AY578" s="7">
        <v>0.0</v>
      </c>
      <c r="AZ578" s="7">
        <v>0.0</v>
      </c>
      <c r="BA578" s="7">
        <v>0.0</v>
      </c>
      <c r="BB578" s="7">
        <v>6.0</v>
      </c>
      <c r="BC578" s="7"/>
    </row>
    <row r="579">
      <c r="A579" s="3" t="s">
        <v>902</v>
      </c>
      <c r="B579" s="4" t="s">
        <v>1419</v>
      </c>
      <c r="C579" s="4" t="s">
        <v>1420</v>
      </c>
      <c r="D579" s="5">
        <v>46026.0</v>
      </c>
      <c r="E579" s="4" t="s">
        <v>1037</v>
      </c>
      <c r="F579" s="5">
        <v>46026.0</v>
      </c>
      <c r="G579" s="4" t="s">
        <v>911</v>
      </c>
      <c r="H579" s="6">
        <v>47542.0</v>
      </c>
      <c r="I579" s="6">
        <v>36453.0</v>
      </c>
      <c r="J579" s="6">
        <v>11.0</v>
      </c>
      <c r="K579" s="7"/>
      <c r="L579" s="7"/>
      <c r="M579" s="7"/>
      <c r="N579" s="7"/>
      <c r="O579" s="8">
        <v>52.0</v>
      </c>
      <c r="P579" s="6">
        <v>29.0</v>
      </c>
      <c r="Q579" s="9" t="s">
        <v>1421</v>
      </c>
      <c r="R579" s="6">
        <v>28.0</v>
      </c>
      <c r="S579" s="10"/>
      <c r="T579" s="10"/>
      <c r="U579" s="6">
        <v>0.0</v>
      </c>
      <c r="V579" s="6">
        <v>36453.0</v>
      </c>
      <c r="W579" s="6">
        <v>4990.0</v>
      </c>
      <c r="X579" s="6">
        <v>31573.0</v>
      </c>
      <c r="Y579" s="6">
        <v>0.0</v>
      </c>
      <c r="Z579" s="6">
        <v>4990.0</v>
      </c>
      <c r="AA579" s="6">
        <v>31573.0</v>
      </c>
      <c r="AB579" s="6">
        <v>0.0</v>
      </c>
      <c r="AC579" s="6">
        <v>0.0</v>
      </c>
      <c r="AD579" s="6">
        <v>6318.0</v>
      </c>
      <c r="AE579" s="6">
        <v>41224.0</v>
      </c>
      <c r="AF579" s="6">
        <v>0.0</v>
      </c>
      <c r="AG579" s="7"/>
      <c r="AH579" s="6">
        <v>43.0</v>
      </c>
      <c r="AI579" s="6">
        <v>54.0</v>
      </c>
      <c r="AJ579" s="7"/>
      <c r="AK579" s="6">
        <v>0.0</v>
      </c>
      <c r="AL579" s="6">
        <v>2.0</v>
      </c>
      <c r="AM579" s="6">
        <v>9.0</v>
      </c>
      <c r="AN579" s="6">
        <v>0.0</v>
      </c>
      <c r="AO579" s="6">
        <v>0.0</v>
      </c>
      <c r="AP579" s="6">
        <v>5.0</v>
      </c>
      <c r="AQ579" s="6">
        <v>24.0</v>
      </c>
      <c r="AR579" s="6">
        <v>0.0</v>
      </c>
      <c r="AS579" s="6">
        <v>0.0</v>
      </c>
      <c r="AT579" s="6">
        <v>2.0</v>
      </c>
      <c r="AU579" s="6">
        <v>26.0</v>
      </c>
      <c r="AV579" s="6">
        <v>0.0</v>
      </c>
      <c r="AW579" s="7">
        <v>21.0</v>
      </c>
      <c r="AX579" s="7">
        <v>21.0</v>
      </c>
      <c r="AY579" s="7">
        <v>4.0</v>
      </c>
      <c r="AZ579" s="7">
        <v>0.0</v>
      </c>
      <c r="BA579" s="7">
        <v>4.0</v>
      </c>
      <c r="BB579" s="7">
        <v>17.0</v>
      </c>
      <c r="BC579" s="7"/>
    </row>
    <row r="580">
      <c r="A580" s="3" t="s">
        <v>902</v>
      </c>
      <c r="B580" s="4" t="s">
        <v>1422</v>
      </c>
      <c r="C580" s="4" t="s">
        <v>1423</v>
      </c>
      <c r="D580" s="5">
        <v>46071.0</v>
      </c>
      <c r="E580" s="4" t="s">
        <v>957</v>
      </c>
      <c r="F580" s="5">
        <v>46071.0</v>
      </c>
      <c r="G580" s="4" t="s">
        <v>906</v>
      </c>
      <c r="H580" s="6">
        <v>57738.0</v>
      </c>
      <c r="I580" s="6">
        <v>36339.0</v>
      </c>
      <c r="J580" s="6">
        <v>62.0</v>
      </c>
      <c r="K580" s="7"/>
      <c r="L580" s="7"/>
      <c r="M580" s="7"/>
      <c r="N580" s="7"/>
      <c r="O580" s="8">
        <v>65.0</v>
      </c>
      <c r="P580" s="6">
        <v>40.0</v>
      </c>
      <c r="Q580" s="9" t="s">
        <v>1424</v>
      </c>
      <c r="R580" s="6">
        <v>113.0</v>
      </c>
      <c r="S580" s="10"/>
      <c r="T580" s="10"/>
      <c r="U580" s="6">
        <v>0.0</v>
      </c>
      <c r="V580" s="6">
        <v>36339.0</v>
      </c>
      <c r="W580" s="6">
        <v>5095.0</v>
      </c>
      <c r="X580" s="6">
        <v>30910.0</v>
      </c>
      <c r="Y580" s="6">
        <v>0.0</v>
      </c>
      <c r="Z580" s="6">
        <v>5095.0</v>
      </c>
      <c r="AA580" s="6">
        <v>30910.0</v>
      </c>
      <c r="AB580" s="6">
        <v>0.0</v>
      </c>
      <c r="AC580" s="6">
        <v>0.0</v>
      </c>
      <c r="AD580" s="6">
        <v>7725.0</v>
      </c>
      <c r="AE580" s="6">
        <v>50013.0</v>
      </c>
      <c r="AF580" s="6">
        <v>0.0</v>
      </c>
      <c r="AG580" s="7"/>
      <c r="AH580" s="6">
        <v>54.0</v>
      </c>
      <c r="AI580" s="6">
        <v>67.0</v>
      </c>
      <c r="AJ580" s="7"/>
      <c r="AK580" s="6">
        <v>0.0</v>
      </c>
      <c r="AL580" s="6">
        <v>14.0</v>
      </c>
      <c r="AM580" s="6">
        <v>48.0</v>
      </c>
      <c r="AN580" s="6">
        <v>0.0</v>
      </c>
      <c r="AO580" s="6">
        <v>0.0</v>
      </c>
      <c r="AP580" s="6">
        <v>10.0</v>
      </c>
      <c r="AQ580" s="6">
        <v>30.0</v>
      </c>
      <c r="AR580" s="6">
        <v>0.0</v>
      </c>
      <c r="AS580" s="6">
        <v>0.0</v>
      </c>
      <c r="AT580" s="6">
        <v>28.0</v>
      </c>
      <c r="AU580" s="6">
        <v>85.0</v>
      </c>
      <c r="AV580" s="6">
        <v>0.0</v>
      </c>
      <c r="AW580" s="7">
        <v>23.0</v>
      </c>
      <c r="AX580" s="7">
        <v>23.0</v>
      </c>
      <c r="AY580" s="7">
        <v>5.0</v>
      </c>
      <c r="AZ580" s="7">
        <v>0.0</v>
      </c>
      <c r="BA580" s="7">
        <v>5.0</v>
      </c>
      <c r="BB580" s="7">
        <v>18.0</v>
      </c>
      <c r="BC580" s="7"/>
    </row>
    <row r="581">
      <c r="A581" s="3" t="s">
        <v>902</v>
      </c>
      <c r="B581" s="4" t="s">
        <v>1425</v>
      </c>
      <c r="C581" s="4" t="s">
        <v>1426</v>
      </c>
      <c r="D581" s="5">
        <v>46035.0</v>
      </c>
      <c r="E581" s="4" t="s">
        <v>972</v>
      </c>
      <c r="F581" s="5">
        <v>46035.0</v>
      </c>
      <c r="G581" s="4" t="s">
        <v>167</v>
      </c>
      <c r="H581" s="6">
        <v>50623.0</v>
      </c>
      <c r="I581" s="6">
        <v>36299.0</v>
      </c>
      <c r="J581" s="6">
        <v>17.0</v>
      </c>
      <c r="K581" s="7"/>
      <c r="L581" s="7"/>
      <c r="M581" s="7"/>
      <c r="N581" s="7"/>
      <c r="O581" s="8">
        <v>66.0</v>
      </c>
      <c r="P581" s="6">
        <v>24.0</v>
      </c>
      <c r="Q581" s="9" t="s">
        <v>1427</v>
      </c>
      <c r="R581" s="6">
        <v>41.0</v>
      </c>
      <c r="S581" s="10"/>
      <c r="T581" s="10"/>
      <c r="U581" s="6">
        <v>0.0</v>
      </c>
      <c r="V581" s="6">
        <v>36299.0</v>
      </c>
      <c r="W581" s="6">
        <v>6486.0</v>
      </c>
      <c r="X581" s="6">
        <v>29968.0</v>
      </c>
      <c r="Y581" s="6">
        <v>0.0</v>
      </c>
      <c r="Z581" s="6">
        <v>6486.0</v>
      </c>
      <c r="AA581" s="6">
        <v>29968.0</v>
      </c>
      <c r="AB581" s="6">
        <v>0.0</v>
      </c>
      <c r="AC581" s="6">
        <v>0.0</v>
      </c>
      <c r="AD581" s="6">
        <v>8873.0</v>
      </c>
      <c r="AE581" s="6">
        <v>41750.0</v>
      </c>
      <c r="AF581" s="6">
        <v>0.0</v>
      </c>
      <c r="AG581" s="7"/>
      <c r="AH581" s="6">
        <v>60.0</v>
      </c>
      <c r="AI581" s="6">
        <v>67.0</v>
      </c>
      <c r="AJ581" s="7"/>
      <c r="AK581" s="6">
        <v>0.0</v>
      </c>
      <c r="AL581" s="6">
        <v>2.0</v>
      </c>
      <c r="AM581" s="6">
        <v>15.0</v>
      </c>
      <c r="AN581" s="6">
        <v>0.0</v>
      </c>
      <c r="AO581" s="6">
        <v>0.0</v>
      </c>
      <c r="AP581" s="6">
        <v>3.0</v>
      </c>
      <c r="AQ581" s="6">
        <v>21.0</v>
      </c>
      <c r="AR581" s="6">
        <v>0.0</v>
      </c>
      <c r="AS581" s="6">
        <v>0.0</v>
      </c>
      <c r="AT581" s="6">
        <v>13.0</v>
      </c>
      <c r="AU581" s="6">
        <v>28.0</v>
      </c>
      <c r="AV581" s="6">
        <v>0.0</v>
      </c>
      <c r="AW581" s="7">
        <v>9.0</v>
      </c>
      <c r="AX581" s="7">
        <v>9.0</v>
      </c>
      <c r="AY581" s="7">
        <v>3.0</v>
      </c>
      <c r="AZ581" s="7">
        <v>0.0</v>
      </c>
      <c r="BA581" s="7">
        <v>3.0</v>
      </c>
      <c r="BB581" s="7">
        <v>6.0</v>
      </c>
      <c r="BC581" s="7"/>
    </row>
    <row r="582">
      <c r="A582" s="3" t="s">
        <v>902</v>
      </c>
      <c r="B582" s="4" t="s">
        <v>1428</v>
      </c>
      <c r="C582" s="4" t="s">
        <v>1429</v>
      </c>
      <c r="D582" s="5">
        <v>46026.0</v>
      </c>
      <c r="E582" s="4" t="s">
        <v>1012</v>
      </c>
      <c r="F582" s="5">
        <v>46026.0</v>
      </c>
      <c r="G582" s="4" t="s">
        <v>1002</v>
      </c>
      <c r="H582" s="6">
        <v>48468.0</v>
      </c>
      <c r="I582" s="6">
        <v>36175.0</v>
      </c>
      <c r="J582" s="6">
        <v>51.0</v>
      </c>
      <c r="K582" s="7">
        <v>34.0</v>
      </c>
      <c r="L582" s="7">
        <v>7.0</v>
      </c>
      <c r="M582" s="7">
        <v>0.0</v>
      </c>
      <c r="N582" s="7">
        <v>0.0</v>
      </c>
      <c r="O582" s="8">
        <v>67.0</v>
      </c>
      <c r="P582" s="6">
        <v>36.0</v>
      </c>
      <c r="Q582" s="9" t="s">
        <v>1430</v>
      </c>
      <c r="R582" s="6">
        <v>68.0</v>
      </c>
      <c r="S582" s="10"/>
      <c r="T582" s="10"/>
      <c r="U582" s="6">
        <v>0.0</v>
      </c>
      <c r="V582" s="6">
        <v>36175.0</v>
      </c>
      <c r="W582" s="6">
        <v>6775.0</v>
      </c>
      <c r="X582" s="6">
        <v>29421.0</v>
      </c>
      <c r="Y582" s="6">
        <v>0.0</v>
      </c>
      <c r="Z582" s="6">
        <v>6775.0</v>
      </c>
      <c r="AA582" s="6">
        <v>29421.0</v>
      </c>
      <c r="AB582" s="6">
        <v>0.0</v>
      </c>
      <c r="AC582" s="6">
        <v>0.0</v>
      </c>
      <c r="AD582" s="6">
        <v>9256.0</v>
      </c>
      <c r="AE582" s="6">
        <v>39212.0</v>
      </c>
      <c r="AF582" s="6">
        <v>0.0</v>
      </c>
      <c r="AG582" s="7"/>
      <c r="AH582" s="6">
        <v>60.0</v>
      </c>
      <c r="AI582" s="6">
        <v>69.0</v>
      </c>
      <c r="AJ582" s="7"/>
      <c r="AK582" s="6">
        <v>0.0</v>
      </c>
      <c r="AL582" s="6">
        <v>10.0</v>
      </c>
      <c r="AM582" s="6">
        <v>41.0</v>
      </c>
      <c r="AN582" s="6">
        <v>0.0</v>
      </c>
      <c r="AO582" s="6">
        <v>0.0</v>
      </c>
      <c r="AP582" s="6">
        <v>3.0</v>
      </c>
      <c r="AQ582" s="6">
        <v>33.0</v>
      </c>
      <c r="AR582" s="6">
        <v>0.0</v>
      </c>
      <c r="AS582" s="6">
        <v>0.0</v>
      </c>
      <c r="AT582" s="6">
        <v>16.0</v>
      </c>
      <c r="AU582" s="6">
        <v>52.0</v>
      </c>
      <c r="AV582" s="6">
        <v>0.0</v>
      </c>
      <c r="AW582" s="7">
        <v>11.0</v>
      </c>
      <c r="AX582" s="7">
        <v>11.0</v>
      </c>
      <c r="AY582" s="7">
        <v>1.0</v>
      </c>
      <c r="AZ582" s="7">
        <v>0.0</v>
      </c>
      <c r="BA582" s="7">
        <v>1.0</v>
      </c>
      <c r="BB582" s="7">
        <v>10.0</v>
      </c>
      <c r="BC582" s="7"/>
    </row>
    <row r="583">
      <c r="A583" s="3" t="s">
        <v>902</v>
      </c>
      <c r="B583" s="4" t="s">
        <v>1431</v>
      </c>
      <c r="C583" s="4" t="s">
        <v>1432</v>
      </c>
      <c r="D583" s="5">
        <v>46075.0</v>
      </c>
      <c r="E583" s="4" t="s">
        <v>992</v>
      </c>
      <c r="F583" s="5">
        <v>46075.0</v>
      </c>
      <c r="G583" s="4" t="s">
        <v>911</v>
      </c>
      <c r="H583" s="6">
        <v>47811.0</v>
      </c>
      <c r="I583" s="6">
        <v>36085.0</v>
      </c>
      <c r="J583" s="6">
        <v>79.0</v>
      </c>
      <c r="K583" s="7">
        <v>33.0</v>
      </c>
      <c r="L583" s="7">
        <v>29.0</v>
      </c>
      <c r="M583" s="7">
        <v>0.0</v>
      </c>
      <c r="N583" s="7">
        <v>0.0</v>
      </c>
      <c r="O583" s="8">
        <v>48.0</v>
      </c>
      <c r="P583" s="6">
        <v>47.0</v>
      </c>
      <c r="Q583" s="9" t="s">
        <v>1433</v>
      </c>
      <c r="R583" s="6">
        <v>134.0</v>
      </c>
      <c r="S583" s="10"/>
      <c r="T583" s="10"/>
      <c r="U583" s="6">
        <v>0.0</v>
      </c>
      <c r="V583" s="6">
        <v>36085.0</v>
      </c>
      <c r="W583" s="6">
        <v>5590.0</v>
      </c>
      <c r="X583" s="6">
        <v>30559.0</v>
      </c>
      <c r="Y583" s="6">
        <v>0.0</v>
      </c>
      <c r="Z583" s="6">
        <v>5590.0</v>
      </c>
      <c r="AA583" s="6">
        <v>30559.0</v>
      </c>
      <c r="AB583" s="6">
        <v>0.0</v>
      </c>
      <c r="AC583" s="6">
        <v>0.0</v>
      </c>
      <c r="AD583" s="6">
        <v>7590.0</v>
      </c>
      <c r="AE583" s="6">
        <v>40221.0</v>
      </c>
      <c r="AF583" s="6">
        <v>0.0</v>
      </c>
      <c r="AG583" s="7"/>
      <c r="AH583" s="6">
        <v>46.0</v>
      </c>
      <c r="AI583" s="6">
        <v>48.0</v>
      </c>
      <c r="AJ583" s="7"/>
      <c r="AK583" s="6">
        <v>0.0</v>
      </c>
      <c r="AL583" s="6">
        <v>20.0</v>
      </c>
      <c r="AM583" s="6">
        <v>59.0</v>
      </c>
      <c r="AN583" s="6">
        <v>0.0</v>
      </c>
      <c r="AO583" s="6">
        <v>0.0</v>
      </c>
      <c r="AP583" s="6">
        <v>7.0</v>
      </c>
      <c r="AQ583" s="6">
        <v>40.0</v>
      </c>
      <c r="AR583" s="6">
        <v>0.0</v>
      </c>
      <c r="AS583" s="6">
        <v>0.0</v>
      </c>
      <c r="AT583" s="6">
        <v>41.0</v>
      </c>
      <c r="AU583" s="6">
        <v>93.0</v>
      </c>
      <c r="AV583" s="6">
        <v>0.0</v>
      </c>
      <c r="AW583" s="7">
        <v>8.0</v>
      </c>
      <c r="AX583" s="7">
        <v>8.0</v>
      </c>
      <c r="AY583" s="7">
        <v>1.0</v>
      </c>
      <c r="AZ583" s="7">
        <v>0.0</v>
      </c>
      <c r="BA583" s="7">
        <v>1.0</v>
      </c>
      <c r="BB583" s="7">
        <v>7.0</v>
      </c>
      <c r="BC583" s="7"/>
    </row>
    <row r="584">
      <c r="A584" s="3" t="s">
        <v>902</v>
      </c>
      <c r="B584" s="11" t="s">
        <v>1434</v>
      </c>
      <c r="C584" s="4" t="s">
        <v>1435</v>
      </c>
      <c r="D584" s="5">
        <v>46076.0</v>
      </c>
      <c r="E584" s="4" t="s">
        <v>968</v>
      </c>
      <c r="F584" s="5">
        <v>46076.0</v>
      </c>
      <c r="G584" s="4" t="s">
        <v>167</v>
      </c>
      <c r="H584" s="6">
        <v>53591.0</v>
      </c>
      <c r="I584" s="6">
        <v>36049.0</v>
      </c>
      <c r="J584" s="6">
        <v>45.0</v>
      </c>
      <c r="K584" s="7">
        <v>28.0</v>
      </c>
      <c r="L584" s="7">
        <v>7.0</v>
      </c>
      <c r="M584" s="7">
        <v>0.0</v>
      </c>
      <c r="N584" s="7">
        <v>0.0</v>
      </c>
      <c r="O584" s="8">
        <v>68.0</v>
      </c>
      <c r="P584" s="6">
        <v>32.0</v>
      </c>
      <c r="Q584" s="9" t="s">
        <v>1436</v>
      </c>
      <c r="R584" s="6">
        <v>85.0</v>
      </c>
      <c r="S584" s="10"/>
      <c r="T584" s="10"/>
      <c r="U584" s="6">
        <v>0.0</v>
      </c>
      <c r="V584" s="6">
        <v>36049.0</v>
      </c>
      <c r="W584" s="6">
        <v>7361.0</v>
      </c>
      <c r="X584" s="6">
        <v>28572.0</v>
      </c>
      <c r="Y584" s="6">
        <v>0.0</v>
      </c>
      <c r="Z584" s="6">
        <v>7361.0</v>
      </c>
      <c r="AA584" s="6">
        <v>28572.0</v>
      </c>
      <c r="AB584" s="6">
        <v>0.0</v>
      </c>
      <c r="AC584" s="6">
        <v>0.0</v>
      </c>
      <c r="AD584" s="6">
        <v>10772.0</v>
      </c>
      <c r="AE584" s="6">
        <v>42819.0</v>
      </c>
      <c r="AF584" s="6">
        <v>0.0</v>
      </c>
      <c r="AG584" s="7"/>
      <c r="AH584" s="6">
        <v>64.0</v>
      </c>
      <c r="AI584" s="6">
        <v>70.0</v>
      </c>
      <c r="AJ584" s="7"/>
      <c r="AK584" s="6">
        <v>0.0</v>
      </c>
      <c r="AL584" s="6">
        <v>9.0</v>
      </c>
      <c r="AM584" s="6">
        <v>36.0</v>
      </c>
      <c r="AN584" s="6">
        <v>0.0</v>
      </c>
      <c r="AO584" s="6">
        <v>0.0</v>
      </c>
      <c r="AP584" s="6">
        <v>10.0</v>
      </c>
      <c r="AQ584" s="6">
        <v>22.0</v>
      </c>
      <c r="AR584" s="6">
        <v>0.0</v>
      </c>
      <c r="AS584" s="6">
        <v>0.0</v>
      </c>
      <c r="AT584" s="6">
        <v>16.0</v>
      </c>
      <c r="AU584" s="6">
        <v>69.0</v>
      </c>
      <c r="AV584" s="6">
        <v>0.0</v>
      </c>
      <c r="AW584" s="7">
        <v>20.0</v>
      </c>
      <c r="AX584" s="7">
        <v>20.0</v>
      </c>
      <c r="AY584" s="7">
        <v>4.0</v>
      </c>
      <c r="AZ584" s="7">
        <v>0.0</v>
      </c>
      <c r="BA584" s="7">
        <v>4.0</v>
      </c>
      <c r="BB584" s="7">
        <v>16.0</v>
      </c>
      <c r="BC584" s="7"/>
    </row>
    <row r="585">
      <c r="A585" s="3" t="s">
        <v>902</v>
      </c>
      <c r="B585" s="4" t="s">
        <v>1437</v>
      </c>
      <c r="C585" s="4" t="s">
        <v>1438</v>
      </c>
      <c r="D585" s="5">
        <v>46081.0</v>
      </c>
      <c r="E585" s="4" t="s">
        <v>1023</v>
      </c>
      <c r="F585" s="5">
        <v>46081.0</v>
      </c>
      <c r="G585" s="4" t="s">
        <v>911</v>
      </c>
      <c r="H585" s="6">
        <v>46472.0</v>
      </c>
      <c r="I585" s="6">
        <v>36003.0</v>
      </c>
      <c r="J585" s="6">
        <v>116.0</v>
      </c>
      <c r="K585" s="7">
        <v>71.0</v>
      </c>
      <c r="L585" s="7">
        <v>27.0</v>
      </c>
      <c r="M585" s="7">
        <v>0.0</v>
      </c>
      <c r="N585" s="7">
        <v>0.0</v>
      </c>
      <c r="O585" s="8">
        <v>40.0</v>
      </c>
      <c r="P585" s="6">
        <v>52.0</v>
      </c>
      <c r="Q585" s="9" t="s">
        <v>1439</v>
      </c>
      <c r="R585" s="6">
        <v>108.0</v>
      </c>
      <c r="S585" s="10"/>
      <c r="T585" s="10"/>
      <c r="U585" s="6">
        <v>0.0</v>
      </c>
      <c r="V585" s="6">
        <v>36003.0</v>
      </c>
      <c r="W585" s="6">
        <v>5021.0</v>
      </c>
      <c r="X585" s="6">
        <v>30942.0</v>
      </c>
      <c r="Y585" s="6">
        <v>0.0</v>
      </c>
      <c r="Z585" s="6">
        <v>5021.0</v>
      </c>
      <c r="AA585" s="6">
        <v>30942.0</v>
      </c>
      <c r="AB585" s="6">
        <v>0.0</v>
      </c>
      <c r="AC585" s="6">
        <v>0.0</v>
      </c>
      <c r="AD585" s="6">
        <v>6374.0</v>
      </c>
      <c r="AE585" s="6">
        <v>40098.0</v>
      </c>
      <c r="AF585" s="6">
        <v>0.0</v>
      </c>
      <c r="AG585" s="7"/>
      <c r="AH585" s="6">
        <v>34.0</v>
      </c>
      <c r="AI585" s="6">
        <v>41.0</v>
      </c>
      <c r="AJ585" s="7"/>
      <c r="AK585" s="6">
        <v>0.0</v>
      </c>
      <c r="AL585" s="6">
        <v>32.0</v>
      </c>
      <c r="AM585" s="6">
        <v>84.0</v>
      </c>
      <c r="AN585" s="6">
        <v>0.0</v>
      </c>
      <c r="AO585" s="6">
        <v>0.0</v>
      </c>
      <c r="AP585" s="6">
        <v>9.0</v>
      </c>
      <c r="AQ585" s="6">
        <v>43.0</v>
      </c>
      <c r="AR585" s="6">
        <v>0.0</v>
      </c>
      <c r="AS585" s="6">
        <v>0.0</v>
      </c>
      <c r="AT585" s="6">
        <v>26.0</v>
      </c>
      <c r="AU585" s="6">
        <v>82.0</v>
      </c>
      <c r="AV585" s="6">
        <v>0.0</v>
      </c>
      <c r="AW585" s="7">
        <v>9.0</v>
      </c>
      <c r="AX585" s="7">
        <v>9.0</v>
      </c>
      <c r="AY585" s="7">
        <v>2.0</v>
      </c>
      <c r="AZ585" s="7">
        <v>0.0</v>
      </c>
      <c r="BA585" s="7">
        <v>2.0</v>
      </c>
      <c r="BB585" s="7">
        <v>7.0</v>
      </c>
      <c r="BC585" s="7"/>
    </row>
    <row r="586">
      <c r="A586" s="3" t="s">
        <v>902</v>
      </c>
      <c r="B586" s="4" t="s">
        <v>1440</v>
      </c>
      <c r="C586" s="4" t="s">
        <v>1441</v>
      </c>
      <c r="D586" s="5">
        <v>46028.0</v>
      </c>
      <c r="E586" s="4" t="s">
        <v>920</v>
      </c>
      <c r="F586" s="5">
        <v>46028.0</v>
      </c>
      <c r="G586" s="4" t="s">
        <v>921</v>
      </c>
      <c r="H586" s="6">
        <v>52120.0</v>
      </c>
      <c r="I586" s="6">
        <v>35845.0</v>
      </c>
      <c r="J586" s="6">
        <v>26.0</v>
      </c>
      <c r="K586" s="7">
        <v>6.0</v>
      </c>
      <c r="L586" s="7">
        <v>7.0</v>
      </c>
      <c r="M586" s="7">
        <v>0.0</v>
      </c>
      <c r="N586" s="7">
        <v>0.0</v>
      </c>
      <c r="O586" s="8">
        <v>27.0</v>
      </c>
      <c r="P586" s="6">
        <v>91.0</v>
      </c>
      <c r="Q586" s="9" t="s">
        <v>1442</v>
      </c>
      <c r="R586" s="6">
        <v>127.0</v>
      </c>
      <c r="S586" s="10"/>
      <c r="T586" s="10"/>
      <c r="U586" s="6">
        <v>0.0</v>
      </c>
      <c r="V586" s="6">
        <v>35845.0</v>
      </c>
      <c r="W586" s="6">
        <v>5829.0</v>
      </c>
      <c r="X586" s="6">
        <v>29991.0</v>
      </c>
      <c r="Y586" s="6">
        <v>0.0</v>
      </c>
      <c r="Z586" s="6">
        <v>5829.0</v>
      </c>
      <c r="AA586" s="6">
        <v>29991.0</v>
      </c>
      <c r="AB586" s="6">
        <v>0.0</v>
      </c>
      <c r="AC586" s="6">
        <v>0.0</v>
      </c>
      <c r="AD586" s="6">
        <v>7998.0</v>
      </c>
      <c r="AE586" s="6">
        <v>44122.0</v>
      </c>
      <c r="AF586" s="6">
        <v>0.0</v>
      </c>
      <c r="AG586" s="7"/>
      <c r="AH586" s="6">
        <v>24.0</v>
      </c>
      <c r="AI586" s="6">
        <v>28.0</v>
      </c>
      <c r="AJ586" s="7"/>
      <c r="AK586" s="6">
        <v>0.0</v>
      </c>
      <c r="AL586" s="6">
        <v>8.0</v>
      </c>
      <c r="AM586" s="6">
        <v>18.0</v>
      </c>
      <c r="AN586" s="6">
        <v>0.0</v>
      </c>
      <c r="AO586" s="6">
        <v>0.0</v>
      </c>
      <c r="AP586" s="6">
        <v>17.0</v>
      </c>
      <c r="AQ586" s="6">
        <v>74.0</v>
      </c>
      <c r="AR586" s="6">
        <v>0.0</v>
      </c>
      <c r="AS586" s="6">
        <v>0.0</v>
      </c>
      <c r="AT586" s="6">
        <v>32.0</v>
      </c>
      <c r="AU586" s="6">
        <v>95.0</v>
      </c>
      <c r="AV586" s="6">
        <v>0.0</v>
      </c>
      <c r="AW586" s="7">
        <v>12.0</v>
      </c>
      <c r="AX586" s="7">
        <v>12.0</v>
      </c>
      <c r="AY586" s="7">
        <v>0.0</v>
      </c>
      <c r="AZ586" s="7">
        <v>0.0</v>
      </c>
      <c r="BA586" s="7">
        <v>0.0</v>
      </c>
      <c r="BB586" s="7">
        <v>12.0</v>
      </c>
      <c r="BC586" s="7"/>
    </row>
    <row r="587">
      <c r="A587" s="3" t="s">
        <v>902</v>
      </c>
      <c r="B587" s="4" t="s">
        <v>1443</v>
      </c>
      <c r="C587" s="4" t="s">
        <v>1444</v>
      </c>
      <c r="D587" s="5">
        <v>46068.0</v>
      </c>
      <c r="E587" s="4" t="s">
        <v>996</v>
      </c>
      <c r="F587" s="5">
        <v>46068.0</v>
      </c>
      <c r="G587" s="4" t="s">
        <v>167</v>
      </c>
      <c r="H587" s="6">
        <v>48105.0</v>
      </c>
      <c r="I587" s="6">
        <v>35796.0</v>
      </c>
      <c r="J587" s="6">
        <v>30.0</v>
      </c>
      <c r="K587" s="7"/>
      <c r="L587" s="7"/>
      <c r="M587" s="7"/>
      <c r="N587" s="7"/>
      <c r="O587" s="8">
        <v>36.0</v>
      </c>
      <c r="P587" s="6">
        <v>43.0</v>
      </c>
      <c r="Q587" s="9" t="s">
        <v>1445</v>
      </c>
      <c r="R587" s="6">
        <v>36.0</v>
      </c>
      <c r="S587" s="10"/>
      <c r="T587" s="10"/>
      <c r="U587" s="6">
        <v>0.0</v>
      </c>
      <c r="V587" s="6">
        <v>35796.0</v>
      </c>
      <c r="W587" s="6">
        <v>5430.0</v>
      </c>
      <c r="X587" s="6">
        <v>30437.0</v>
      </c>
      <c r="Y587" s="6">
        <v>0.0</v>
      </c>
      <c r="Z587" s="6">
        <v>5430.0</v>
      </c>
      <c r="AA587" s="6">
        <v>30437.0</v>
      </c>
      <c r="AB587" s="6">
        <v>0.0</v>
      </c>
      <c r="AC587" s="6">
        <v>0.0</v>
      </c>
      <c r="AD587" s="6">
        <v>6915.0</v>
      </c>
      <c r="AE587" s="6">
        <v>41190.0</v>
      </c>
      <c r="AF587" s="6">
        <v>0.0</v>
      </c>
      <c r="AG587" s="7"/>
      <c r="AH587" s="6">
        <v>30.0</v>
      </c>
      <c r="AI587" s="6">
        <v>36.0</v>
      </c>
      <c r="AJ587" s="7"/>
      <c r="AK587" s="6">
        <v>0.0</v>
      </c>
      <c r="AL587" s="6">
        <v>4.0</v>
      </c>
      <c r="AM587" s="6">
        <v>26.0</v>
      </c>
      <c r="AN587" s="6">
        <v>0.0</v>
      </c>
      <c r="AO587" s="6">
        <v>0.0</v>
      </c>
      <c r="AP587" s="6">
        <v>6.0</v>
      </c>
      <c r="AQ587" s="6">
        <v>37.0</v>
      </c>
      <c r="AR587" s="6">
        <v>0.0</v>
      </c>
      <c r="AS587" s="6">
        <v>0.0</v>
      </c>
      <c r="AT587" s="6">
        <v>4.0</v>
      </c>
      <c r="AU587" s="6">
        <v>32.0</v>
      </c>
      <c r="AV587" s="6">
        <v>0.0</v>
      </c>
      <c r="AW587" s="7">
        <v>6.0</v>
      </c>
      <c r="AX587" s="7">
        <v>6.0</v>
      </c>
      <c r="AY587" s="7">
        <v>0.0</v>
      </c>
      <c r="AZ587" s="7">
        <v>0.0</v>
      </c>
      <c r="BA587" s="7">
        <v>0.0</v>
      </c>
      <c r="BB587" s="7">
        <v>6.0</v>
      </c>
      <c r="BC587" s="7"/>
    </row>
    <row r="588">
      <c r="A588" s="3" t="s">
        <v>902</v>
      </c>
      <c r="B588" s="4" t="s">
        <v>1446</v>
      </c>
      <c r="C588" s="4" t="s">
        <v>1447</v>
      </c>
      <c r="D588" s="5">
        <v>46062.0</v>
      </c>
      <c r="E588" s="4" t="s">
        <v>920</v>
      </c>
      <c r="F588" s="5">
        <v>46062.0</v>
      </c>
      <c r="G588" s="4" t="s">
        <v>921</v>
      </c>
      <c r="H588" s="6">
        <v>50765.0</v>
      </c>
      <c r="I588" s="6">
        <v>35781.0</v>
      </c>
      <c r="J588" s="6">
        <v>18.0</v>
      </c>
      <c r="K588" s="7"/>
      <c r="L588" s="7"/>
      <c r="M588" s="7"/>
      <c r="N588" s="7"/>
      <c r="O588" s="8">
        <v>33.0</v>
      </c>
      <c r="P588" s="6">
        <v>75.0</v>
      </c>
      <c r="Q588" s="9" t="s">
        <v>1448</v>
      </c>
      <c r="R588" s="6">
        <v>100.0</v>
      </c>
      <c r="S588" s="10"/>
      <c r="T588" s="10"/>
      <c r="U588" s="6">
        <v>0.0</v>
      </c>
      <c r="V588" s="6">
        <v>35781.0</v>
      </c>
      <c r="W588" s="6">
        <v>5921.0</v>
      </c>
      <c r="X588" s="6">
        <v>30072.0</v>
      </c>
      <c r="Y588" s="6">
        <v>0.0</v>
      </c>
      <c r="Z588" s="6">
        <v>5921.0</v>
      </c>
      <c r="AA588" s="6">
        <v>30072.0</v>
      </c>
      <c r="AB588" s="6">
        <v>0.0</v>
      </c>
      <c r="AC588" s="6">
        <v>0.0</v>
      </c>
      <c r="AD588" s="6">
        <v>8209.0</v>
      </c>
      <c r="AE588" s="6">
        <v>42556.0</v>
      </c>
      <c r="AF588" s="6">
        <v>0.0</v>
      </c>
      <c r="AG588" s="7"/>
      <c r="AH588" s="6">
        <v>30.0</v>
      </c>
      <c r="AI588" s="6">
        <v>33.0</v>
      </c>
      <c r="AJ588" s="7"/>
      <c r="AK588" s="6">
        <v>0.0</v>
      </c>
      <c r="AL588" s="6">
        <v>4.0</v>
      </c>
      <c r="AM588" s="6">
        <v>14.0</v>
      </c>
      <c r="AN588" s="6">
        <v>0.0</v>
      </c>
      <c r="AO588" s="6">
        <v>0.0</v>
      </c>
      <c r="AP588" s="6">
        <v>12.0</v>
      </c>
      <c r="AQ588" s="6">
        <v>63.0</v>
      </c>
      <c r="AR588" s="6">
        <v>0.0</v>
      </c>
      <c r="AS588" s="6">
        <v>0.0</v>
      </c>
      <c r="AT588" s="6">
        <v>27.0</v>
      </c>
      <c r="AU588" s="6">
        <v>73.0</v>
      </c>
      <c r="AV588" s="6">
        <v>0.0</v>
      </c>
      <c r="AW588" s="7">
        <v>13.0</v>
      </c>
      <c r="AX588" s="7">
        <v>13.0</v>
      </c>
      <c r="AY588" s="7">
        <v>1.0</v>
      </c>
      <c r="AZ588" s="7">
        <v>0.0</v>
      </c>
      <c r="BA588" s="7">
        <v>1.0</v>
      </c>
      <c r="BB588" s="7">
        <v>12.0</v>
      </c>
      <c r="BC588" s="7"/>
    </row>
    <row r="589">
      <c r="A589" s="3" t="s">
        <v>902</v>
      </c>
      <c r="B589" s="4" t="s">
        <v>1449</v>
      </c>
      <c r="C589" s="4" t="s">
        <v>1450</v>
      </c>
      <c r="D589" s="5">
        <v>46049.0</v>
      </c>
      <c r="E589" s="4" t="s">
        <v>915</v>
      </c>
      <c r="F589" s="5">
        <v>46049.0</v>
      </c>
      <c r="G589" s="4" t="s">
        <v>916</v>
      </c>
      <c r="H589" s="6">
        <v>46937.0</v>
      </c>
      <c r="I589" s="6">
        <v>35746.0</v>
      </c>
      <c r="J589" s="6">
        <v>29.0</v>
      </c>
      <c r="K589" s="7"/>
      <c r="L589" s="7"/>
      <c r="M589" s="7"/>
      <c r="N589" s="7"/>
      <c r="O589" s="8">
        <v>36.0</v>
      </c>
      <c r="P589" s="6">
        <v>57.0</v>
      </c>
      <c r="Q589" s="9" t="s">
        <v>1451</v>
      </c>
      <c r="R589" s="6">
        <v>105.0</v>
      </c>
      <c r="S589" s="10"/>
      <c r="T589" s="10"/>
      <c r="U589" s="6">
        <v>0.0</v>
      </c>
      <c r="V589" s="6">
        <v>35746.0</v>
      </c>
      <c r="W589" s="6">
        <v>5235.0</v>
      </c>
      <c r="X589" s="6">
        <v>29993.0</v>
      </c>
      <c r="Y589" s="6">
        <v>0.0</v>
      </c>
      <c r="Z589" s="6">
        <v>5235.0</v>
      </c>
      <c r="AA589" s="6">
        <v>29993.0</v>
      </c>
      <c r="AB589" s="6">
        <v>0.0</v>
      </c>
      <c r="AC589" s="6">
        <v>0.0</v>
      </c>
      <c r="AD589" s="6">
        <v>6919.0</v>
      </c>
      <c r="AE589" s="6">
        <v>40018.0</v>
      </c>
      <c r="AF589" s="6">
        <v>0.0</v>
      </c>
      <c r="AG589" s="7"/>
      <c r="AH589" s="6">
        <v>33.0</v>
      </c>
      <c r="AI589" s="6">
        <v>38.0</v>
      </c>
      <c r="AJ589" s="7"/>
      <c r="AK589" s="6">
        <v>0.0</v>
      </c>
      <c r="AL589" s="6">
        <v>6.0</v>
      </c>
      <c r="AM589" s="6">
        <v>23.0</v>
      </c>
      <c r="AN589" s="6">
        <v>0.0</v>
      </c>
      <c r="AO589" s="6">
        <v>0.0</v>
      </c>
      <c r="AP589" s="6">
        <v>12.0</v>
      </c>
      <c r="AQ589" s="6">
        <v>45.0</v>
      </c>
      <c r="AR589" s="6">
        <v>0.0</v>
      </c>
      <c r="AS589" s="6">
        <v>0.0</v>
      </c>
      <c r="AT589" s="6">
        <v>27.0</v>
      </c>
      <c r="AU589" s="6">
        <v>78.0</v>
      </c>
      <c r="AV589" s="6">
        <v>0.0</v>
      </c>
      <c r="AW589" s="7">
        <v>7.0</v>
      </c>
      <c r="AX589" s="7">
        <v>7.0</v>
      </c>
      <c r="AY589" s="7">
        <v>2.0</v>
      </c>
      <c r="AZ589" s="7">
        <v>0.0</v>
      </c>
      <c r="BA589" s="7">
        <v>2.0</v>
      </c>
      <c r="BB589" s="7">
        <v>5.0</v>
      </c>
      <c r="BC589" s="7"/>
    </row>
    <row r="590">
      <c r="A590" s="3" t="s">
        <v>902</v>
      </c>
      <c r="B590" s="4" t="s">
        <v>1452</v>
      </c>
      <c r="C590" s="4" t="s">
        <v>1453</v>
      </c>
      <c r="D590" s="5">
        <v>46049.0</v>
      </c>
      <c r="E590" s="4" t="s">
        <v>1153</v>
      </c>
      <c r="F590" s="5">
        <v>46049.0</v>
      </c>
      <c r="G590" s="4" t="s">
        <v>916</v>
      </c>
      <c r="H590" s="6">
        <v>52196.0</v>
      </c>
      <c r="I590" s="6">
        <v>35404.0</v>
      </c>
      <c r="J590" s="6">
        <v>85.0</v>
      </c>
      <c r="K590" s="7"/>
      <c r="L590" s="7"/>
      <c r="M590" s="7"/>
      <c r="N590" s="7"/>
      <c r="O590" s="8">
        <v>71.0</v>
      </c>
      <c r="P590" s="6">
        <v>52.0</v>
      </c>
      <c r="Q590" s="9" t="s">
        <v>1454</v>
      </c>
      <c r="R590" s="6">
        <v>90.0</v>
      </c>
      <c r="S590" s="10"/>
      <c r="T590" s="10"/>
      <c r="U590" s="6">
        <v>0.0</v>
      </c>
      <c r="V590" s="6">
        <v>35404.0</v>
      </c>
      <c r="W590" s="6">
        <v>4708.0</v>
      </c>
      <c r="X590" s="6">
        <v>30683.0</v>
      </c>
      <c r="Y590" s="6">
        <v>0.0</v>
      </c>
      <c r="Z590" s="6">
        <v>4708.0</v>
      </c>
      <c r="AA590" s="6">
        <v>30683.0</v>
      </c>
      <c r="AB590" s="6">
        <v>0.0</v>
      </c>
      <c r="AC590" s="6">
        <v>0.0</v>
      </c>
      <c r="AD590" s="6">
        <v>6916.0</v>
      </c>
      <c r="AE590" s="6">
        <v>45280.0</v>
      </c>
      <c r="AF590" s="6">
        <v>0.0</v>
      </c>
      <c r="AG590" s="7"/>
      <c r="AH590" s="6">
        <v>64.0</v>
      </c>
      <c r="AI590" s="6">
        <v>72.0</v>
      </c>
      <c r="AJ590" s="7"/>
      <c r="AK590" s="6">
        <v>0.0</v>
      </c>
      <c r="AL590" s="6">
        <v>10.0</v>
      </c>
      <c r="AM590" s="6">
        <v>75.0</v>
      </c>
      <c r="AN590" s="6">
        <v>0.0</v>
      </c>
      <c r="AO590" s="6">
        <v>0.0</v>
      </c>
      <c r="AP590" s="6">
        <v>7.0</v>
      </c>
      <c r="AQ590" s="6">
        <v>45.0</v>
      </c>
      <c r="AR590" s="6">
        <v>0.0</v>
      </c>
      <c r="AS590" s="6">
        <v>0.0</v>
      </c>
      <c r="AT590" s="6">
        <v>19.0</v>
      </c>
      <c r="AU590" s="6">
        <v>71.0</v>
      </c>
      <c r="AV590" s="6">
        <v>0.0</v>
      </c>
      <c r="AW590" s="7">
        <v>12.0</v>
      </c>
      <c r="AX590" s="7">
        <v>12.0</v>
      </c>
      <c r="AY590" s="7">
        <v>1.0</v>
      </c>
      <c r="AZ590" s="7">
        <v>0.0</v>
      </c>
      <c r="BA590" s="7">
        <v>1.0</v>
      </c>
      <c r="BB590" s="7">
        <v>11.0</v>
      </c>
      <c r="BC590" s="7"/>
    </row>
    <row r="591">
      <c r="A591" s="3" t="s">
        <v>902</v>
      </c>
      <c r="B591" s="4" t="s">
        <v>1455</v>
      </c>
      <c r="C591" s="4" t="s">
        <v>1456</v>
      </c>
      <c r="D591" s="5">
        <v>46071.0</v>
      </c>
      <c r="E591" s="4" t="s">
        <v>915</v>
      </c>
      <c r="F591" s="5">
        <v>46071.0</v>
      </c>
      <c r="G591" s="4" t="s">
        <v>906</v>
      </c>
      <c r="H591" s="6">
        <v>50043.0</v>
      </c>
      <c r="I591" s="6">
        <v>35213.0</v>
      </c>
      <c r="J591" s="6">
        <v>51.0</v>
      </c>
      <c r="K591" s="7"/>
      <c r="L591" s="7"/>
      <c r="M591" s="7"/>
      <c r="N591" s="7"/>
      <c r="O591" s="8">
        <v>64.0</v>
      </c>
      <c r="P591" s="6">
        <v>37.0</v>
      </c>
      <c r="Q591" s="9" t="s">
        <v>1457</v>
      </c>
      <c r="R591" s="6">
        <v>92.0</v>
      </c>
      <c r="S591" s="10"/>
      <c r="T591" s="10"/>
      <c r="U591" s="6">
        <v>0.0</v>
      </c>
      <c r="V591" s="6">
        <v>35213.0</v>
      </c>
      <c r="W591" s="6">
        <v>4782.0</v>
      </c>
      <c r="X591" s="6">
        <v>30653.0</v>
      </c>
      <c r="Y591" s="6">
        <v>0.0</v>
      </c>
      <c r="Z591" s="6">
        <v>4782.0</v>
      </c>
      <c r="AA591" s="6">
        <v>30653.0</v>
      </c>
      <c r="AB591" s="6">
        <v>0.0</v>
      </c>
      <c r="AC591" s="6">
        <v>0.0</v>
      </c>
      <c r="AD591" s="6">
        <v>6296.0</v>
      </c>
      <c r="AE591" s="6">
        <v>43747.0</v>
      </c>
      <c r="AF591" s="6">
        <v>0.0</v>
      </c>
      <c r="AG591" s="7"/>
      <c r="AH591" s="6">
        <v>54.0</v>
      </c>
      <c r="AI591" s="6">
        <v>65.0</v>
      </c>
      <c r="AJ591" s="7"/>
      <c r="AK591" s="6">
        <v>0.0</v>
      </c>
      <c r="AL591" s="6">
        <v>6.0</v>
      </c>
      <c r="AM591" s="6">
        <v>45.0</v>
      </c>
      <c r="AN591" s="6">
        <v>0.0</v>
      </c>
      <c r="AO591" s="6">
        <v>0.0</v>
      </c>
      <c r="AP591" s="6">
        <v>10.0</v>
      </c>
      <c r="AQ591" s="6">
        <v>27.0</v>
      </c>
      <c r="AR591" s="6">
        <v>0.0</v>
      </c>
      <c r="AS591" s="6">
        <v>0.0</v>
      </c>
      <c r="AT591" s="6">
        <v>22.0</v>
      </c>
      <c r="AU591" s="6">
        <v>70.0</v>
      </c>
      <c r="AV591" s="6">
        <v>0.0</v>
      </c>
      <c r="AW591" s="7">
        <v>10.0</v>
      </c>
      <c r="AX591" s="7">
        <v>10.0</v>
      </c>
      <c r="AY591" s="7">
        <v>1.0</v>
      </c>
      <c r="AZ591" s="7">
        <v>0.0</v>
      </c>
      <c r="BA591" s="7">
        <v>1.0</v>
      </c>
      <c r="BB591" s="7">
        <v>9.0</v>
      </c>
      <c r="BC591" s="7"/>
    </row>
    <row r="592">
      <c r="A592" s="3" t="s">
        <v>902</v>
      </c>
      <c r="B592" s="4" t="s">
        <v>1458</v>
      </c>
      <c r="C592" s="4" t="s">
        <v>1459</v>
      </c>
      <c r="D592" s="5">
        <v>46074.0</v>
      </c>
      <c r="E592" s="4" t="s">
        <v>1001</v>
      </c>
      <c r="F592" s="5">
        <v>46075.0</v>
      </c>
      <c r="G592" s="4" t="s">
        <v>167</v>
      </c>
      <c r="H592" s="6">
        <v>45888.0</v>
      </c>
      <c r="I592" s="6">
        <v>34979.0</v>
      </c>
      <c r="J592" s="6">
        <v>86.0</v>
      </c>
      <c r="K592" s="7"/>
      <c r="L592" s="7"/>
      <c r="M592" s="7"/>
      <c r="N592" s="7"/>
      <c r="O592" s="8">
        <v>52.0</v>
      </c>
      <c r="P592" s="6">
        <v>16.0</v>
      </c>
      <c r="Q592" s="9" t="s">
        <v>1460</v>
      </c>
      <c r="R592" s="6">
        <v>44.0</v>
      </c>
      <c r="S592" s="10"/>
      <c r="T592" s="10"/>
      <c r="U592" s="6">
        <v>0.0</v>
      </c>
      <c r="V592" s="6">
        <v>34979.0</v>
      </c>
      <c r="W592" s="6">
        <v>3985.0</v>
      </c>
      <c r="X592" s="6">
        <v>31412.0</v>
      </c>
      <c r="Y592" s="6">
        <v>0.0</v>
      </c>
      <c r="Z592" s="6">
        <v>3985.0</v>
      </c>
      <c r="AA592" s="6">
        <v>31412.0</v>
      </c>
      <c r="AB592" s="6">
        <v>0.0</v>
      </c>
      <c r="AC592" s="6">
        <v>0.0</v>
      </c>
      <c r="AD592" s="6">
        <v>5107.0</v>
      </c>
      <c r="AE592" s="6">
        <v>40781.0</v>
      </c>
      <c r="AF592" s="6">
        <v>0.0</v>
      </c>
      <c r="AG592" s="7"/>
      <c r="AH592" s="6">
        <v>40.0</v>
      </c>
      <c r="AI592" s="6">
        <v>53.0</v>
      </c>
      <c r="AJ592" s="7"/>
      <c r="AK592" s="6">
        <v>0.0</v>
      </c>
      <c r="AL592" s="6">
        <v>14.0</v>
      </c>
      <c r="AM592" s="6">
        <v>72.0</v>
      </c>
      <c r="AN592" s="6">
        <v>0.0</v>
      </c>
      <c r="AO592" s="6">
        <v>0.0</v>
      </c>
      <c r="AP592" s="6">
        <v>3.0</v>
      </c>
      <c r="AQ592" s="6">
        <v>13.0</v>
      </c>
      <c r="AR592" s="6">
        <v>0.0</v>
      </c>
      <c r="AS592" s="6">
        <v>0.0</v>
      </c>
      <c r="AT592" s="6">
        <v>8.0</v>
      </c>
      <c r="AU592" s="6">
        <v>36.0</v>
      </c>
      <c r="AV592" s="6">
        <v>0.0</v>
      </c>
      <c r="AW592" s="7">
        <v>6.0</v>
      </c>
      <c r="AX592" s="7">
        <v>6.0</v>
      </c>
      <c r="AY592" s="7">
        <v>0.0</v>
      </c>
      <c r="AZ592" s="7">
        <v>0.0</v>
      </c>
      <c r="BA592" s="7">
        <v>0.0</v>
      </c>
      <c r="BB592" s="7">
        <v>6.0</v>
      </c>
      <c r="BC592" s="7"/>
    </row>
    <row r="593">
      <c r="A593" s="3" t="s">
        <v>902</v>
      </c>
      <c r="B593" s="4" t="s">
        <v>1461</v>
      </c>
      <c r="C593" s="4" t="s">
        <v>1462</v>
      </c>
      <c r="D593" s="5">
        <v>46032.0</v>
      </c>
      <c r="E593" s="4" t="s">
        <v>1023</v>
      </c>
      <c r="F593" s="5">
        <v>46032.0</v>
      </c>
      <c r="G593" s="4" t="s">
        <v>911</v>
      </c>
      <c r="H593" s="6">
        <v>42288.0</v>
      </c>
      <c r="I593" s="6">
        <v>34969.0</v>
      </c>
      <c r="J593" s="6">
        <v>227.0</v>
      </c>
      <c r="K593" s="7">
        <v>149.0</v>
      </c>
      <c r="L593" s="7">
        <v>41.0</v>
      </c>
      <c r="M593" s="7">
        <v>0.0</v>
      </c>
      <c r="N593" s="7">
        <v>0.0</v>
      </c>
      <c r="O593" s="8">
        <v>30.0</v>
      </c>
      <c r="P593" s="6">
        <v>34.0</v>
      </c>
      <c r="Q593" s="9" t="s">
        <v>1463</v>
      </c>
      <c r="R593" s="6">
        <v>161.0</v>
      </c>
      <c r="S593" s="10"/>
      <c r="T593" s="10"/>
      <c r="U593" s="6">
        <v>0.0</v>
      </c>
      <c r="V593" s="6">
        <v>34969.0</v>
      </c>
      <c r="W593" s="6">
        <v>8898.0</v>
      </c>
      <c r="X593" s="6">
        <v>26213.0</v>
      </c>
      <c r="Y593" s="6">
        <v>0.0</v>
      </c>
      <c r="Z593" s="6">
        <v>8898.0</v>
      </c>
      <c r="AA593" s="6">
        <v>26213.0</v>
      </c>
      <c r="AB593" s="6">
        <v>0.0</v>
      </c>
      <c r="AC593" s="6">
        <v>0.0</v>
      </c>
      <c r="AD593" s="6">
        <v>10733.0</v>
      </c>
      <c r="AE593" s="6">
        <v>31555.0</v>
      </c>
      <c r="AF593" s="6">
        <v>0.0</v>
      </c>
      <c r="AG593" s="7"/>
      <c r="AH593" s="6">
        <v>27.0</v>
      </c>
      <c r="AI593" s="6">
        <v>31.0</v>
      </c>
      <c r="AJ593" s="7"/>
      <c r="AK593" s="6">
        <v>0.0</v>
      </c>
      <c r="AL593" s="6">
        <v>61.0</v>
      </c>
      <c r="AM593" s="6">
        <v>166.0</v>
      </c>
      <c r="AN593" s="6">
        <v>0.0</v>
      </c>
      <c r="AO593" s="6">
        <v>0.0</v>
      </c>
      <c r="AP593" s="6">
        <v>9.0</v>
      </c>
      <c r="AQ593" s="6">
        <v>25.0</v>
      </c>
      <c r="AR593" s="6">
        <v>0.0</v>
      </c>
      <c r="AS593" s="6">
        <v>0.0</v>
      </c>
      <c r="AT593" s="6">
        <v>67.0</v>
      </c>
      <c r="AU593" s="6">
        <v>94.0</v>
      </c>
      <c r="AV593" s="6">
        <v>0.0</v>
      </c>
      <c r="AW593" s="7">
        <v>3.0</v>
      </c>
      <c r="AX593" s="7">
        <v>3.0</v>
      </c>
      <c r="AY593" s="7">
        <v>1.0</v>
      </c>
      <c r="AZ593" s="7">
        <v>0.0</v>
      </c>
      <c r="BA593" s="7">
        <v>1.0</v>
      </c>
      <c r="BB593" s="7">
        <v>2.0</v>
      </c>
      <c r="BC593" s="7"/>
    </row>
    <row r="594">
      <c r="A594" s="3" t="s">
        <v>902</v>
      </c>
      <c r="B594" s="4" t="s">
        <v>1464</v>
      </c>
      <c r="C594" s="4" t="s">
        <v>1465</v>
      </c>
      <c r="D594" s="5">
        <v>46053.0</v>
      </c>
      <c r="E594" s="4" t="s">
        <v>1012</v>
      </c>
      <c r="F594" s="5">
        <v>46053.0</v>
      </c>
      <c r="G594" s="4" t="s">
        <v>1002</v>
      </c>
      <c r="H594" s="6">
        <v>47248.0</v>
      </c>
      <c r="I594" s="6">
        <v>34790.0</v>
      </c>
      <c r="J594" s="6">
        <v>39.0</v>
      </c>
      <c r="K594" s="7">
        <v>17.0</v>
      </c>
      <c r="L594" s="7">
        <v>9.0</v>
      </c>
      <c r="M594" s="7">
        <v>0.0</v>
      </c>
      <c r="N594" s="7">
        <v>0.0</v>
      </c>
      <c r="O594" s="8">
        <v>94.0</v>
      </c>
      <c r="P594" s="6">
        <v>38.0</v>
      </c>
      <c r="Q594" s="9" t="s">
        <v>1466</v>
      </c>
      <c r="R594" s="6">
        <v>57.0</v>
      </c>
      <c r="S594" s="10"/>
      <c r="T594" s="10"/>
      <c r="U594" s="6">
        <v>0.0</v>
      </c>
      <c r="V594" s="6">
        <v>34790.0</v>
      </c>
      <c r="W594" s="6">
        <v>4922.0</v>
      </c>
      <c r="X594" s="6">
        <v>30679.0</v>
      </c>
      <c r="Y594" s="6">
        <v>0.0</v>
      </c>
      <c r="Z594" s="6">
        <v>4922.0</v>
      </c>
      <c r="AA594" s="6">
        <v>30679.0</v>
      </c>
      <c r="AB594" s="6">
        <v>0.0</v>
      </c>
      <c r="AC594" s="6">
        <v>0.0</v>
      </c>
      <c r="AD594" s="6">
        <v>6482.0</v>
      </c>
      <c r="AE594" s="6">
        <v>40766.0</v>
      </c>
      <c r="AF594" s="6">
        <v>0.0</v>
      </c>
      <c r="AG594" s="7"/>
      <c r="AH594" s="6">
        <v>81.0</v>
      </c>
      <c r="AI594" s="6">
        <v>94.0</v>
      </c>
      <c r="AJ594" s="7"/>
      <c r="AK594" s="6">
        <v>0.0</v>
      </c>
      <c r="AL594" s="6">
        <v>7.0</v>
      </c>
      <c r="AM594" s="6">
        <v>32.0</v>
      </c>
      <c r="AN594" s="6">
        <v>0.0</v>
      </c>
      <c r="AO594" s="6">
        <v>0.0</v>
      </c>
      <c r="AP594" s="6">
        <v>4.0</v>
      </c>
      <c r="AQ594" s="6">
        <v>34.0</v>
      </c>
      <c r="AR594" s="6">
        <v>0.0</v>
      </c>
      <c r="AS594" s="6">
        <v>0.0</v>
      </c>
      <c r="AT594" s="6">
        <v>9.0</v>
      </c>
      <c r="AU594" s="6">
        <v>48.0</v>
      </c>
      <c r="AV594" s="6">
        <v>0.0</v>
      </c>
      <c r="AW594" s="7">
        <v>5.0</v>
      </c>
      <c r="AX594" s="7">
        <v>5.0</v>
      </c>
      <c r="AY594" s="7">
        <v>2.0</v>
      </c>
      <c r="AZ594" s="7">
        <v>0.0</v>
      </c>
      <c r="BA594" s="7">
        <v>2.0</v>
      </c>
      <c r="BB594" s="7">
        <v>3.0</v>
      </c>
      <c r="BC594" s="7"/>
    </row>
    <row r="595">
      <c r="A595" s="3" t="s">
        <v>902</v>
      </c>
      <c r="B595" s="4" t="s">
        <v>1467</v>
      </c>
      <c r="C595" s="4" t="s">
        <v>1468</v>
      </c>
      <c r="D595" s="5">
        <v>46057.0</v>
      </c>
      <c r="E595" s="4" t="s">
        <v>1019</v>
      </c>
      <c r="F595" s="5">
        <v>46057.0</v>
      </c>
      <c r="G595" s="4" t="s">
        <v>911</v>
      </c>
      <c r="H595" s="6">
        <v>46694.0</v>
      </c>
      <c r="I595" s="6">
        <v>34494.0</v>
      </c>
      <c r="J595" s="6">
        <v>115.0</v>
      </c>
      <c r="K595" s="7">
        <v>86.0</v>
      </c>
      <c r="L595" s="7">
        <v>6.0</v>
      </c>
      <c r="M595" s="7">
        <v>0.0</v>
      </c>
      <c r="N595" s="7">
        <v>0.0</v>
      </c>
      <c r="O595" s="8">
        <v>48.0</v>
      </c>
      <c r="P595" s="6">
        <v>35.0</v>
      </c>
      <c r="Q595" s="9" t="s">
        <v>1469</v>
      </c>
      <c r="R595" s="6">
        <v>51.0</v>
      </c>
      <c r="S595" s="10"/>
      <c r="T595" s="10"/>
      <c r="U595" s="6">
        <v>0.0</v>
      </c>
      <c r="V595" s="6">
        <v>34494.0</v>
      </c>
      <c r="W595" s="6">
        <v>5123.0</v>
      </c>
      <c r="X595" s="6">
        <v>29690.0</v>
      </c>
      <c r="Y595" s="6">
        <v>0.0</v>
      </c>
      <c r="Z595" s="6">
        <v>5123.0</v>
      </c>
      <c r="AA595" s="6">
        <v>29690.0</v>
      </c>
      <c r="AB595" s="6">
        <v>0.0</v>
      </c>
      <c r="AC595" s="6">
        <v>0.0</v>
      </c>
      <c r="AD595" s="6">
        <v>6450.0</v>
      </c>
      <c r="AE595" s="6">
        <v>40244.0</v>
      </c>
      <c r="AF595" s="6">
        <v>0.0</v>
      </c>
      <c r="AG595" s="7"/>
      <c r="AH595" s="6">
        <v>40.0</v>
      </c>
      <c r="AI595" s="6">
        <v>49.0</v>
      </c>
      <c r="AJ595" s="7"/>
      <c r="AK595" s="6">
        <v>0.0</v>
      </c>
      <c r="AL595" s="6">
        <v>22.0</v>
      </c>
      <c r="AM595" s="6">
        <v>93.0</v>
      </c>
      <c r="AN595" s="6">
        <v>0.0</v>
      </c>
      <c r="AO595" s="6">
        <v>0.0</v>
      </c>
      <c r="AP595" s="6">
        <v>5.0</v>
      </c>
      <c r="AQ595" s="6">
        <v>30.0</v>
      </c>
      <c r="AR595" s="6">
        <v>0.0</v>
      </c>
      <c r="AS595" s="6">
        <v>0.0</v>
      </c>
      <c r="AT595" s="6">
        <v>21.0</v>
      </c>
      <c r="AU595" s="6">
        <v>30.0</v>
      </c>
      <c r="AV595" s="6">
        <v>0.0</v>
      </c>
      <c r="AW595" s="7">
        <v>7.0</v>
      </c>
      <c r="AX595" s="7">
        <v>7.0</v>
      </c>
      <c r="AY595" s="7">
        <v>1.0</v>
      </c>
      <c r="AZ595" s="7">
        <v>0.0</v>
      </c>
      <c r="BA595" s="7">
        <v>1.0</v>
      </c>
      <c r="BB595" s="7">
        <v>6.0</v>
      </c>
      <c r="BC595" s="7"/>
    </row>
    <row r="596">
      <c r="A596" s="3" t="s">
        <v>902</v>
      </c>
      <c r="B596" s="4" t="s">
        <v>1470</v>
      </c>
      <c r="C596" s="4" t="s">
        <v>1471</v>
      </c>
      <c r="D596" s="5">
        <v>46065.0</v>
      </c>
      <c r="E596" s="4" t="s">
        <v>935</v>
      </c>
      <c r="F596" s="5">
        <v>46066.0</v>
      </c>
      <c r="G596" s="4" t="s">
        <v>916</v>
      </c>
      <c r="H596" s="6">
        <v>49673.0</v>
      </c>
      <c r="I596" s="6">
        <v>34312.0</v>
      </c>
      <c r="J596" s="6">
        <v>83.0</v>
      </c>
      <c r="K596" s="7">
        <v>55.0</v>
      </c>
      <c r="L596" s="7">
        <v>11.0</v>
      </c>
      <c r="M596" s="7">
        <v>0.0</v>
      </c>
      <c r="N596" s="7">
        <v>0.0</v>
      </c>
      <c r="O596" s="8">
        <v>92.0</v>
      </c>
      <c r="P596" s="6">
        <v>40.0</v>
      </c>
      <c r="Q596" s="9" t="s">
        <v>1472</v>
      </c>
      <c r="R596" s="6">
        <v>100.0</v>
      </c>
      <c r="S596" s="10"/>
      <c r="T596" s="10"/>
      <c r="U596" s="6">
        <v>0.0</v>
      </c>
      <c r="V596" s="6">
        <v>34312.0</v>
      </c>
      <c r="W596" s="6">
        <v>3879.0</v>
      </c>
      <c r="X596" s="6">
        <v>30969.0</v>
      </c>
      <c r="Y596" s="6">
        <v>0.0</v>
      </c>
      <c r="Z596" s="6">
        <v>3879.0</v>
      </c>
      <c r="AA596" s="6">
        <v>30969.0</v>
      </c>
      <c r="AB596" s="6">
        <v>0.0</v>
      </c>
      <c r="AC596" s="6">
        <v>0.0</v>
      </c>
      <c r="AD596" s="6">
        <v>5185.0</v>
      </c>
      <c r="AE596" s="6">
        <v>44488.0</v>
      </c>
      <c r="AF596" s="6">
        <v>0.0</v>
      </c>
      <c r="AG596" s="7"/>
      <c r="AH596" s="6">
        <v>76.0</v>
      </c>
      <c r="AI596" s="6">
        <v>92.0</v>
      </c>
      <c r="AJ596" s="7"/>
      <c r="AK596" s="6">
        <v>0.0</v>
      </c>
      <c r="AL596" s="6">
        <v>7.0</v>
      </c>
      <c r="AM596" s="6">
        <v>76.0</v>
      </c>
      <c r="AN596" s="6">
        <v>0.0</v>
      </c>
      <c r="AO596" s="6">
        <v>0.0</v>
      </c>
      <c r="AP596" s="6">
        <v>6.0</v>
      </c>
      <c r="AQ596" s="6">
        <v>34.0</v>
      </c>
      <c r="AR596" s="6">
        <v>0.0</v>
      </c>
      <c r="AS596" s="6">
        <v>0.0</v>
      </c>
      <c r="AT596" s="6">
        <v>14.0</v>
      </c>
      <c r="AU596" s="6">
        <v>86.0</v>
      </c>
      <c r="AV596" s="6">
        <v>0.0</v>
      </c>
      <c r="AW596" s="7">
        <v>26.0</v>
      </c>
      <c r="AX596" s="7">
        <v>26.0</v>
      </c>
      <c r="AY596" s="7">
        <v>2.0</v>
      </c>
      <c r="AZ596" s="7">
        <v>0.0</v>
      </c>
      <c r="BA596" s="7">
        <v>2.0</v>
      </c>
      <c r="BB596" s="7">
        <v>24.0</v>
      </c>
      <c r="BC596" s="7"/>
    </row>
    <row r="597">
      <c r="A597" s="3" t="s">
        <v>902</v>
      </c>
      <c r="B597" s="4" t="s">
        <v>1473</v>
      </c>
      <c r="C597" s="4" t="s">
        <v>1474</v>
      </c>
      <c r="D597" s="5">
        <v>46079.0</v>
      </c>
      <c r="E597" s="4" t="s">
        <v>957</v>
      </c>
      <c r="F597" s="5">
        <v>46079.0</v>
      </c>
      <c r="G597" s="4" t="s">
        <v>906</v>
      </c>
      <c r="H597" s="6">
        <v>50802.0</v>
      </c>
      <c r="I597" s="6">
        <v>34251.0</v>
      </c>
      <c r="J597" s="6">
        <v>36.0</v>
      </c>
      <c r="K597" s="7"/>
      <c r="L597" s="7"/>
      <c r="M597" s="7"/>
      <c r="N597" s="7"/>
      <c r="O597" s="8">
        <v>66.0</v>
      </c>
      <c r="P597" s="6">
        <v>37.0</v>
      </c>
      <c r="Q597" s="9" t="s">
        <v>1475</v>
      </c>
      <c r="R597" s="6">
        <v>100.0</v>
      </c>
      <c r="S597" s="10"/>
      <c r="T597" s="10"/>
      <c r="U597" s="6">
        <v>0.0</v>
      </c>
      <c r="V597" s="6">
        <v>34251.0</v>
      </c>
      <c r="W597" s="6">
        <v>3452.0</v>
      </c>
      <c r="X597" s="6">
        <v>31091.0</v>
      </c>
      <c r="Y597" s="6">
        <v>0.0</v>
      </c>
      <c r="Z597" s="6">
        <v>3452.0</v>
      </c>
      <c r="AA597" s="6">
        <v>31091.0</v>
      </c>
      <c r="AB597" s="6">
        <v>0.0</v>
      </c>
      <c r="AC597" s="6">
        <v>0.0</v>
      </c>
      <c r="AD597" s="6">
        <v>4767.0</v>
      </c>
      <c r="AE597" s="6">
        <v>46035.0</v>
      </c>
      <c r="AF597" s="6">
        <v>0.0</v>
      </c>
      <c r="AG597" s="7"/>
      <c r="AH597" s="6">
        <v>50.0</v>
      </c>
      <c r="AI597" s="6">
        <v>67.0</v>
      </c>
      <c r="AJ597" s="7"/>
      <c r="AK597" s="6">
        <v>0.0</v>
      </c>
      <c r="AL597" s="6">
        <v>2.0</v>
      </c>
      <c r="AM597" s="6">
        <v>34.0</v>
      </c>
      <c r="AN597" s="6">
        <v>0.0</v>
      </c>
      <c r="AO597" s="6">
        <v>0.0</v>
      </c>
      <c r="AP597" s="6">
        <v>2.0</v>
      </c>
      <c r="AQ597" s="6">
        <v>35.0</v>
      </c>
      <c r="AR597" s="6">
        <v>0.0</v>
      </c>
      <c r="AS597" s="6">
        <v>0.0</v>
      </c>
      <c r="AT597" s="6">
        <v>18.0</v>
      </c>
      <c r="AU597" s="6">
        <v>82.0</v>
      </c>
      <c r="AV597" s="6">
        <v>0.0</v>
      </c>
      <c r="AW597" s="7">
        <v>16.0</v>
      </c>
      <c r="AX597" s="7">
        <v>16.0</v>
      </c>
      <c r="AY597" s="7">
        <v>0.0</v>
      </c>
      <c r="AZ597" s="7">
        <v>0.0</v>
      </c>
      <c r="BA597" s="7">
        <v>0.0</v>
      </c>
      <c r="BB597" s="7">
        <v>16.0</v>
      </c>
      <c r="BC597" s="7"/>
    </row>
    <row r="598">
      <c r="A598" s="3" t="s">
        <v>902</v>
      </c>
      <c r="B598" s="4" t="s">
        <v>1476</v>
      </c>
      <c r="C598" s="4" t="s">
        <v>1477</v>
      </c>
      <c r="D598" s="5">
        <v>46067.0</v>
      </c>
      <c r="E598" s="4" t="s">
        <v>992</v>
      </c>
      <c r="F598" s="5">
        <v>46067.0</v>
      </c>
      <c r="G598" s="4" t="s">
        <v>911</v>
      </c>
      <c r="H598" s="6">
        <v>43693.0</v>
      </c>
      <c r="I598" s="6">
        <v>34169.0</v>
      </c>
      <c r="J598" s="6">
        <v>232.0</v>
      </c>
      <c r="K598" s="7">
        <v>125.0</v>
      </c>
      <c r="L598" s="7">
        <v>63.0</v>
      </c>
      <c r="M598" s="7">
        <v>0.0</v>
      </c>
      <c r="N598" s="7">
        <v>0.0</v>
      </c>
      <c r="O598" s="8">
        <v>37.0</v>
      </c>
      <c r="P598" s="6">
        <v>41.0</v>
      </c>
      <c r="Q598" s="9" t="s">
        <v>1478</v>
      </c>
      <c r="R598" s="6">
        <v>184.0</v>
      </c>
      <c r="S598" s="10"/>
      <c r="T598" s="10"/>
      <c r="U598" s="6">
        <v>0.0</v>
      </c>
      <c r="V598" s="6">
        <v>34169.0</v>
      </c>
      <c r="W598" s="6">
        <v>4163.0</v>
      </c>
      <c r="X598" s="6">
        <v>30014.0</v>
      </c>
      <c r="Y598" s="6">
        <v>0.0</v>
      </c>
      <c r="Z598" s="6">
        <v>4163.0</v>
      </c>
      <c r="AA598" s="6">
        <v>30014.0</v>
      </c>
      <c r="AB598" s="6">
        <v>0.0</v>
      </c>
      <c r="AC598" s="6">
        <v>0.0</v>
      </c>
      <c r="AD598" s="6">
        <v>5085.0</v>
      </c>
      <c r="AE598" s="6">
        <v>38608.0</v>
      </c>
      <c r="AF598" s="6">
        <v>0.0</v>
      </c>
      <c r="AG598" s="7"/>
      <c r="AH598" s="6">
        <v>27.0</v>
      </c>
      <c r="AI598" s="6">
        <v>39.0</v>
      </c>
      <c r="AJ598" s="7"/>
      <c r="AK598" s="6">
        <v>0.0</v>
      </c>
      <c r="AL598" s="6">
        <v>40.0</v>
      </c>
      <c r="AM598" s="6">
        <v>192.0</v>
      </c>
      <c r="AN598" s="6">
        <v>0.0</v>
      </c>
      <c r="AO598" s="6">
        <v>0.0</v>
      </c>
      <c r="AP598" s="6">
        <v>5.0</v>
      </c>
      <c r="AQ598" s="6">
        <v>36.0</v>
      </c>
      <c r="AR598" s="6">
        <v>0.0</v>
      </c>
      <c r="AS598" s="6">
        <v>0.0</v>
      </c>
      <c r="AT598" s="6">
        <v>56.0</v>
      </c>
      <c r="AU598" s="6">
        <v>128.0</v>
      </c>
      <c r="AV598" s="6">
        <v>0.0</v>
      </c>
      <c r="AW598" s="7">
        <v>15.0</v>
      </c>
      <c r="AX598" s="7">
        <v>15.0</v>
      </c>
      <c r="AY598" s="7">
        <v>1.0</v>
      </c>
      <c r="AZ598" s="7">
        <v>0.0</v>
      </c>
      <c r="BA598" s="7">
        <v>1.0</v>
      </c>
      <c r="BB598" s="7">
        <v>14.0</v>
      </c>
      <c r="BC598" s="7"/>
    </row>
    <row r="599">
      <c r="A599" s="3" t="s">
        <v>902</v>
      </c>
      <c r="B599" s="4" t="s">
        <v>1479</v>
      </c>
      <c r="C599" s="4" t="s">
        <v>1480</v>
      </c>
      <c r="D599" s="5">
        <v>46033.0</v>
      </c>
      <c r="E599" s="4" t="s">
        <v>1308</v>
      </c>
      <c r="F599" s="5">
        <v>46033.0</v>
      </c>
      <c r="G599" s="4" t="s">
        <v>167</v>
      </c>
      <c r="H599" s="6">
        <v>43491.0</v>
      </c>
      <c r="I599" s="6">
        <v>34010.0</v>
      </c>
      <c r="J599" s="6">
        <v>47.0</v>
      </c>
      <c r="K599" s="7"/>
      <c r="L599" s="7"/>
      <c r="M599" s="7"/>
      <c r="N599" s="7"/>
      <c r="O599" s="8">
        <v>36.0</v>
      </c>
      <c r="P599" s="6">
        <v>43.0</v>
      </c>
      <c r="Q599" s="9" t="s">
        <v>1481</v>
      </c>
      <c r="R599" s="6">
        <v>45.0</v>
      </c>
      <c r="S599" s="10"/>
      <c r="T599" s="10"/>
      <c r="U599" s="6">
        <v>0.0</v>
      </c>
      <c r="V599" s="6">
        <v>34010.0</v>
      </c>
      <c r="W599" s="6">
        <v>4624.0</v>
      </c>
      <c r="X599" s="6">
        <v>29709.0</v>
      </c>
      <c r="Y599" s="6">
        <v>0.0</v>
      </c>
      <c r="Z599" s="6">
        <v>4624.0</v>
      </c>
      <c r="AA599" s="6">
        <v>29709.0</v>
      </c>
      <c r="AB599" s="6">
        <v>0.0</v>
      </c>
      <c r="AC599" s="6">
        <v>0.0</v>
      </c>
      <c r="AD599" s="6">
        <v>5687.0</v>
      </c>
      <c r="AE599" s="6">
        <v>37804.0</v>
      </c>
      <c r="AF599" s="6">
        <v>0.0</v>
      </c>
      <c r="AG599" s="7"/>
      <c r="AH599" s="6">
        <v>30.0</v>
      </c>
      <c r="AI599" s="6">
        <v>36.0</v>
      </c>
      <c r="AJ599" s="7"/>
      <c r="AK599" s="6">
        <v>0.0</v>
      </c>
      <c r="AL599" s="6">
        <v>5.0</v>
      </c>
      <c r="AM599" s="6">
        <v>42.0</v>
      </c>
      <c r="AN599" s="6">
        <v>0.0</v>
      </c>
      <c r="AO599" s="6">
        <v>0.0</v>
      </c>
      <c r="AP599" s="6">
        <v>2.0</v>
      </c>
      <c r="AQ599" s="6">
        <v>41.0</v>
      </c>
      <c r="AR599" s="6">
        <v>0.0</v>
      </c>
      <c r="AS599" s="6">
        <v>0.0</v>
      </c>
      <c r="AT599" s="6">
        <v>7.0</v>
      </c>
      <c r="AU599" s="6">
        <v>38.0</v>
      </c>
      <c r="AV599" s="6">
        <v>0.0</v>
      </c>
      <c r="AW599" s="7">
        <v>13.0</v>
      </c>
      <c r="AX599" s="7">
        <v>13.0</v>
      </c>
      <c r="AY599" s="7">
        <v>0.0</v>
      </c>
      <c r="AZ599" s="7">
        <v>0.0</v>
      </c>
      <c r="BA599" s="7">
        <v>0.0</v>
      </c>
      <c r="BB599" s="7">
        <v>13.0</v>
      </c>
      <c r="BC599" s="7"/>
    </row>
    <row r="600">
      <c r="A600" s="3" t="s">
        <v>902</v>
      </c>
      <c r="B600" s="4" t="s">
        <v>1482</v>
      </c>
      <c r="C600" s="4" t="s">
        <v>1483</v>
      </c>
      <c r="D600" s="5">
        <v>46023.0</v>
      </c>
      <c r="E600" s="4" t="s">
        <v>961</v>
      </c>
      <c r="F600" s="5">
        <v>46023.0</v>
      </c>
      <c r="G600" s="4" t="s">
        <v>167</v>
      </c>
      <c r="H600" s="6">
        <v>48597.0</v>
      </c>
      <c r="I600" s="6">
        <v>33893.0</v>
      </c>
      <c r="J600" s="6">
        <v>54.0</v>
      </c>
      <c r="K600" s="7"/>
      <c r="L600" s="7"/>
      <c r="M600" s="7"/>
      <c r="N600" s="7"/>
      <c r="O600" s="8">
        <v>49.0</v>
      </c>
      <c r="P600" s="6">
        <v>34.0</v>
      </c>
      <c r="Q600" s="9" t="s">
        <v>1484</v>
      </c>
      <c r="R600" s="6">
        <v>43.0</v>
      </c>
      <c r="S600" s="10"/>
      <c r="T600" s="10"/>
      <c r="U600" s="6">
        <v>0.0</v>
      </c>
      <c r="V600" s="6">
        <v>33893.0</v>
      </c>
      <c r="W600" s="6">
        <v>4803.0</v>
      </c>
      <c r="X600" s="6">
        <v>29202.0</v>
      </c>
      <c r="Y600" s="6">
        <v>0.0</v>
      </c>
      <c r="Z600" s="6">
        <v>4803.0</v>
      </c>
      <c r="AA600" s="6">
        <v>29202.0</v>
      </c>
      <c r="AB600" s="6">
        <v>0.0</v>
      </c>
      <c r="AC600" s="6">
        <v>0.0</v>
      </c>
      <c r="AD600" s="6">
        <v>6658.0</v>
      </c>
      <c r="AE600" s="6">
        <v>41939.0</v>
      </c>
      <c r="AF600" s="6">
        <v>0.0</v>
      </c>
      <c r="AG600" s="7"/>
      <c r="AH600" s="6">
        <v>43.0</v>
      </c>
      <c r="AI600" s="6">
        <v>50.0</v>
      </c>
      <c r="AJ600" s="7"/>
      <c r="AK600" s="6">
        <v>0.0</v>
      </c>
      <c r="AL600" s="6">
        <v>12.0</v>
      </c>
      <c r="AM600" s="6">
        <v>42.0</v>
      </c>
      <c r="AN600" s="6">
        <v>0.0</v>
      </c>
      <c r="AO600" s="6">
        <v>0.0</v>
      </c>
      <c r="AP600" s="6">
        <v>9.0</v>
      </c>
      <c r="AQ600" s="6">
        <v>25.0</v>
      </c>
      <c r="AR600" s="6">
        <v>0.0</v>
      </c>
      <c r="AS600" s="6">
        <v>0.0</v>
      </c>
      <c r="AT600" s="6">
        <v>9.0</v>
      </c>
      <c r="AU600" s="6">
        <v>34.0</v>
      </c>
      <c r="AV600" s="6">
        <v>0.0</v>
      </c>
      <c r="AW600" s="7">
        <v>5.0</v>
      </c>
      <c r="AX600" s="7">
        <v>5.0</v>
      </c>
      <c r="AY600" s="7">
        <v>1.0</v>
      </c>
      <c r="AZ600" s="7">
        <v>0.0</v>
      </c>
      <c r="BA600" s="7">
        <v>1.0</v>
      </c>
      <c r="BB600" s="7">
        <v>4.0</v>
      </c>
      <c r="BC600" s="7"/>
    </row>
    <row r="601">
      <c r="A601" s="3" t="s">
        <v>902</v>
      </c>
      <c r="B601" s="4" t="s">
        <v>1485</v>
      </c>
      <c r="C601" s="4" t="s">
        <v>1486</v>
      </c>
      <c r="D601" s="5">
        <v>46054.0</v>
      </c>
      <c r="E601" s="4" t="s">
        <v>920</v>
      </c>
      <c r="F601" s="5">
        <v>46055.0</v>
      </c>
      <c r="G601" s="4" t="s">
        <v>921</v>
      </c>
      <c r="H601" s="6">
        <v>52913.0</v>
      </c>
      <c r="I601" s="6">
        <v>33810.0</v>
      </c>
      <c r="J601" s="6">
        <v>31.0</v>
      </c>
      <c r="K601" s="7"/>
      <c r="L601" s="7"/>
      <c r="M601" s="7"/>
      <c r="N601" s="7"/>
      <c r="O601" s="8">
        <v>36.0</v>
      </c>
      <c r="P601" s="6">
        <v>63.0</v>
      </c>
      <c r="Q601" s="9" t="s">
        <v>1487</v>
      </c>
      <c r="R601" s="6">
        <v>93.0</v>
      </c>
      <c r="S601" s="10"/>
      <c r="T601" s="10"/>
      <c r="U601" s="6">
        <v>0.0</v>
      </c>
      <c r="V601" s="6">
        <v>33810.0</v>
      </c>
      <c r="W601" s="6">
        <v>4717.0</v>
      </c>
      <c r="X601" s="6">
        <v>29283.0</v>
      </c>
      <c r="Y601" s="6">
        <v>0.0</v>
      </c>
      <c r="Z601" s="6">
        <v>4717.0</v>
      </c>
      <c r="AA601" s="6">
        <v>29283.0</v>
      </c>
      <c r="AB601" s="6">
        <v>0.0</v>
      </c>
      <c r="AC601" s="6">
        <v>0.0</v>
      </c>
      <c r="AD601" s="6">
        <v>6528.0</v>
      </c>
      <c r="AE601" s="6">
        <v>46385.0</v>
      </c>
      <c r="AF601" s="6">
        <v>0.0</v>
      </c>
      <c r="AG601" s="7"/>
      <c r="AH601" s="6">
        <v>29.0</v>
      </c>
      <c r="AI601" s="6">
        <v>36.0</v>
      </c>
      <c r="AJ601" s="7"/>
      <c r="AK601" s="6">
        <v>0.0</v>
      </c>
      <c r="AL601" s="6">
        <v>3.0</v>
      </c>
      <c r="AM601" s="6">
        <v>28.0</v>
      </c>
      <c r="AN601" s="6">
        <v>0.0</v>
      </c>
      <c r="AO601" s="6">
        <v>0.0</v>
      </c>
      <c r="AP601" s="6">
        <v>7.0</v>
      </c>
      <c r="AQ601" s="6">
        <v>56.0</v>
      </c>
      <c r="AR601" s="6">
        <v>0.0</v>
      </c>
      <c r="AS601" s="6">
        <v>0.0</v>
      </c>
      <c r="AT601" s="6">
        <v>21.0</v>
      </c>
      <c r="AU601" s="6">
        <v>72.0</v>
      </c>
      <c r="AV601" s="6">
        <v>0.0</v>
      </c>
      <c r="AW601" s="7">
        <v>35.0</v>
      </c>
      <c r="AX601" s="7">
        <v>35.0</v>
      </c>
      <c r="AY601" s="7">
        <v>3.0</v>
      </c>
      <c r="AZ601" s="7">
        <v>0.0</v>
      </c>
      <c r="BA601" s="7">
        <v>3.0</v>
      </c>
      <c r="BB601" s="7">
        <v>32.0</v>
      </c>
      <c r="BC601" s="7"/>
    </row>
    <row r="602">
      <c r="A602" s="3" t="s">
        <v>902</v>
      </c>
      <c r="B602" s="4" t="s">
        <v>1488</v>
      </c>
      <c r="C602" s="4" t="s">
        <v>1489</v>
      </c>
      <c r="D602" s="5">
        <v>46027.0</v>
      </c>
      <c r="E602" s="4" t="s">
        <v>961</v>
      </c>
      <c r="F602" s="5">
        <v>46027.0</v>
      </c>
      <c r="G602" s="4" t="s">
        <v>916</v>
      </c>
      <c r="H602" s="6">
        <v>55080.0</v>
      </c>
      <c r="I602" s="6">
        <v>33724.0</v>
      </c>
      <c r="J602" s="6">
        <v>27.0</v>
      </c>
      <c r="K602" s="7"/>
      <c r="L602" s="7"/>
      <c r="M602" s="7"/>
      <c r="N602" s="7"/>
      <c r="O602" s="8">
        <v>69.0</v>
      </c>
      <c r="P602" s="6">
        <v>38.0</v>
      </c>
      <c r="Q602" s="9" t="s">
        <v>1490</v>
      </c>
      <c r="R602" s="6">
        <v>53.0</v>
      </c>
      <c r="S602" s="10"/>
      <c r="T602" s="10"/>
      <c r="U602" s="6">
        <v>0.0</v>
      </c>
      <c r="V602" s="6">
        <v>33724.0</v>
      </c>
      <c r="W602" s="6">
        <v>4364.0</v>
      </c>
      <c r="X602" s="6">
        <v>29281.0</v>
      </c>
      <c r="Y602" s="6">
        <v>0.0</v>
      </c>
      <c r="Z602" s="6">
        <v>4364.0</v>
      </c>
      <c r="AA602" s="6">
        <v>29281.0</v>
      </c>
      <c r="AB602" s="6">
        <v>0.0</v>
      </c>
      <c r="AC602" s="6">
        <v>0.0</v>
      </c>
      <c r="AD602" s="6">
        <v>6935.0</v>
      </c>
      <c r="AE602" s="6">
        <v>48145.0</v>
      </c>
      <c r="AF602" s="6">
        <v>0.0</v>
      </c>
      <c r="AG602" s="7"/>
      <c r="AH602" s="6">
        <v>59.0</v>
      </c>
      <c r="AI602" s="6">
        <v>71.0</v>
      </c>
      <c r="AJ602" s="7"/>
      <c r="AK602" s="6">
        <v>0.0</v>
      </c>
      <c r="AL602" s="6">
        <v>2.0</v>
      </c>
      <c r="AM602" s="6">
        <v>25.0</v>
      </c>
      <c r="AN602" s="6">
        <v>0.0</v>
      </c>
      <c r="AO602" s="6">
        <v>0.0</v>
      </c>
      <c r="AP602" s="6">
        <v>9.0</v>
      </c>
      <c r="AQ602" s="6">
        <v>29.0</v>
      </c>
      <c r="AR602" s="6">
        <v>0.0</v>
      </c>
      <c r="AS602" s="6">
        <v>0.0</v>
      </c>
      <c r="AT602" s="6">
        <v>16.0</v>
      </c>
      <c r="AU602" s="6">
        <v>37.0</v>
      </c>
      <c r="AV602" s="6">
        <v>0.0</v>
      </c>
      <c r="AW602" s="7">
        <v>26.0</v>
      </c>
      <c r="AX602" s="7">
        <v>26.0</v>
      </c>
      <c r="AY602" s="7">
        <v>3.0</v>
      </c>
      <c r="AZ602" s="7">
        <v>0.0</v>
      </c>
      <c r="BA602" s="7">
        <v>3.0</v>
      </c>
      <c r="BB602" s="7">
        <v>23.0</v>
      </c>
      <c r="BC602" s="7"/>
    </row>
    <row r="603">
      <c r="A603" s="3" t="s">
        <v>902</v>
      </c>
      <c r="B603" s="4" t="s">
        <v>1491</v>
      </c>
      <c r="C603" s="4" t="s">
        <v>1492</v>
      </c>
      <c r="D603" s="5">
        <v>46027.0</v>
      </c>
      <c r="E603" s="4" t="s">
        <v>961</v>
      </c>
      <c r="F603" s="5">
        <v>46028.0</v>
      </c>
      <c r="G603" s="4" t="s">
        <v>167</v>
      </c>
      <c r="H603" s="6">
        <v>54993.0</v>
      </c>
      <c r="I603" s="6">
        <v>33539.0</v>
      </c>
      <c r="J603" s="6">
        <v>56.0</v>
      </c>
      <c r="K603" s="7">
        <v>24.0</v>
      </c>
      <c r="L603" s="7">
        <v>19.0</v>
      </c>
      <c r="M603" s="7">
        <v>0.0</v>
      </c>
      <c r="N603" s="7">
        <v>0.0</v>
      </c>
      <c r="O603" s="8">
        <v>68.0</v>
      </c>
      <c r="P603" s="6">
        <v>55.0</v>
      </c>
      <c r="Q603" s="9" t="s">
        <v>1493</v>
      </c>
      <c r="R603" s="6">
        <v>97.0</v>
      </c>
      <c r="S603" s="10"/>
      <c r="T603" s="10"/>
      <c r="U603" s="6">
        <v>0.0</v>
      </c>
      <c r="V603" s="6">
        <v>33539.0</v>
      </c>
      <c r="W603" s="6">
        <v>4723.0</v>
      </c>
      <c r="X603" s="6">
        <v>29142.0</v>
      </c>
      <c r="Y603" s="6">
        <v>0.0</v>
      </c>
      <c r="Z603" s="6">
        <v>4723.0</v>
      </c>
      <c r="AA603" s="6">
        <v>29142.0</v>
      </c>
      <c r="AB603" s="6">
        <v>0.0</v>
      </c>
      <c r="AC603" s="6">
        <v>0.0</v>
      </c>
      <c r="AD603" s="6">
        <v>7205.0</v>
      </c>
      <c r="AE603" s="6">
        <v>47788.0</v>
      </c>
      <c r="AF603" s="6">
        <v>0.0</v>
      </c>
      <c r="AG603" s="7"/>
      <c r="AH603" s="6">
        <v>56.0</v>
      </c>
      <c r="AI603" s="6">
        <v>69.0</v>
      </c>
      <c r="AJ603" s="7"/>
      <c r="AK603" s="6">
        <v>0.0</v>
      </c>
      <c r="AL603" s="6">
        <v>7.0</v>
      </c>
      <c r="AM603" s="6">
        <v>49.0</v>
      </c>
      <c r="AN603" s="6">
        <v>0.0</v>
      </c>
      <c r="AO603" s="6">
        <v>0.0</v>
      </c>
      <c r="AP603" s="6">
        <v>11.0</v>
      </c>
      <c r="AQ603" s="6">
        <v>44.0</v>
      </c>
      <c r="AR603" s="6">
        <v>0.0</v>
      </c>
      <c r="AS603" s="6">
        <v>0.0</v>
      </c>
      <c r="AT603" s="6">
        <v>19.0</v>
      </c>
      <c r="AU603" s="6">
        <v>78.0</v>
      </c>
      <c r="AV603" s="6">
        <v>0.0</v>
      </c>
      <c r="AW603" s="7">
        <v>34.0</v>
      </c>
      <c r="AX603" s="7">
        <v>34.0</v>
      </c>
      <c r="AY603" s="7">
        <v>5.0</v>
      </c>
      <c r="AZ603" s="7">
        <v>0.0</v>
      </c>
      <c r="BA603" s="7">
        <v>5.0</v>
      </c>
      <c r="BB603" s="7">
        <v>29.0</v>
      </c>
      <c r="BC603" s="7"/>
    </row>
    <row r="604">
      <c r="A604" s="3" t="s">
        <v>902</v>
      </c>
      <c r="B604" s="4" t="s">
        <v>1494</v>
      </c>
      <c r="C604" s="4" t="s">
        <v>1495</v>
      </c>
      <c r="D604" s="5">
        <v>46062.0</v>
      </c>
      <c r="E604" s="4" t="s">
        <v>910</v>
      </c>
      <c r="F604" s="5">
        <v>46062.0</v>
      </c>
      <c r="G604" s="4" t="s">
        <v>911</v>
      </c>
      <c r="H604" s="6">
        <v>48074.0</v>
      </c>
      <c r="I604" s="6">
        <v>33462.0</v>
      </c>
      <c r="J604" s="6">
        <v>30.0</v>
      </c>
      <c r="K604" s="7">
        <v>19.0</v>
      </c>
      <c r="L604" s="7">
        <v>6.0</v>
      </c>
      <c r="M604" s="7">
        <v>0.0</v>
      </c>
      <c r="N604" s="7">
        <v>0.0</v>
      </c>
      <c r="O604" s="8">
        <v>55.0</v>
      </c>
      <c r="P604" s="6">
        <v>43.0</v>
      </c>
      <c r="Q604" s="9" t="s">
        <v>1496</v>
      </c>
      <c r="R604" s="6">
        <v>58.0</v>
      </c>
      <c r="S604" s="10"/>
      <c r="T604" s="10"/>
      <c r="U604" s="6">
        <v>0.0</v>
      </c>
      <c r="V604" s="6">
        <v>33462.0</v>
      </c>
      <c r="W604" s="6">
        <v>5312.0</v>
      </c>
      <c r="X604" s="6">
        <v>28764.0</v>
      </c>
      <c r="Y604" s="6">
        <v>0.0</v>
      </c>
      <c r="Z604" s="6">
        <v>5312.0</v>
      </c>
      <c r="AA604" s="6">
        <v>28764.0</v>
      </c>
      <c r="AB604" s="6">
        <v>0.0</v>
      </c>
      <c r="AC604" s="6">
        <v>0.0</v>
      </c>
      <c r="AD604" s="6">
        <v>7194.0</v>
      </c>
      <c r="AE604" s="6">
        <v>40880.0</v>
      </c>
      <c r="AF604" s="6">
        <v>0.0</v>
      </c>
      <c r="AG604" s="7"/>
      <c r="AH604" s="6">
        <v>46.0</v>
      </c>
      <c r="AI604" s="6">
        <v>55.0</v>
      </c>
      <c r="AJ604" s="7"/>
      <c r="AK604" s="6">
        <v>0.0</v>
      </c>
      <c r="AL604" s="6">
        <v>11.0</v>
      </c>
      <c r="AM604" s="6">
        <v>19.0</v>
      </c>
      <c r="AN604" s="6">
        <v>0.0</v>
      </c>
      <c r="AO604" s="6">
        <v>0.0</v>
      </c>
      <c r="AP604" s="6">
        <v>9.0</v>
      </c>
      <c r="AQ604" s="6">
        <v>34.0</v>
      </c>
      <c r="AR604" s="6">
        <v>0.0</v>
      </c>
      <c r="AS604" s="6">
        <v>0.0</v>
      </c>
      <c r="AT604" s="6">
        <v>20.0</v>
      </c>
      <c r="AU604" s="6">
        <v>38.0</v>
      </c>
      <c r="AV604" s="6">
        <v>0.0</v>
      </c>
      <c r="AW604" s="7">
        <v>18.0</v>
      </c>
      <c r="AX604" s="7">
        <v>18.0</v>
      </c>
      <c r="AY604" s="7">
        <v>6.0</v>
      </c>
      <c r="AZ604" s="7">
        <v>0.0</v>
      </c>
      <c r="BA604" s="7">
        <v>6.0</v>
      </c>
      <c r="BB604" s="7">
        <v>12.0</v>
      </c>
      <c r="BC604" s="7"/>
    </row>
    <row r="605">
      <c r="A605" s="3" t="s">
        <v>902</v>
      </c>
      <c r="B605" s="4" t="s">
        <v>1497</v>
      </c>
      <c r="C605" s="4" t="s">
        <v>1498</v>
      </c>
      <c r="D605" s="5">
        <v>46033.0</v>
      </c>
      <c r="E605" s="4" t="s">
        <v>1023</v>
      </c>
      <c r="F605" s="5">
        <v>46033.0</v>
      </c>
      <c r="G605" s="4" t="s">
        <v>911</v>
      </c>
      <c r="H605" s="6">
        <v>47149.0</v>
      </c>
      <c r="I605" s="6">
        <v>33389.0</v>
      </c>
      <c r="J605" s="6">
        <v>395.0</v>
      </c>
      <c r="K605" s="7">
        <v>195.0</v>
      </c>
      <c r="L605" s="7">
        <v>115.0</v>
      </c>
      <c r="M605" s="7">
        <v>0.0</v>
      </c>
      <c r="N605" s="7">
        <v>0.0</v>
      </c>
      <c r="O605" s="8">
        <v>81.0</v>
      </c>
      <c r="P605" s="6">
        <v>39.0</v>
      </c>
      <c r="Q605" s="9" t="s">
        <v>1499</v>
      </c>
      <c r="R605" s="6">
        <v>288.0</v>
      </c>
      <c r="S605" s="10"/>
      <c r="T605" s="10"/>
      <c r="U605" s="6">
        <v>0.0</v>
      </c>
      <c r="V605" s="6">
        <v>33389.0</v>
      </c>
      <c r="W605" s="6">
        <v>5511.0</v>
      </c>
      <c r="X605" s="6">
        <v>27688.0</v>
      </c>
      <c r="Y605" s="6">
        <v>0.0</v>
      </c>
      <c r="Z605" s="6">
        <v>5511.0</v>
      </c>
      <c r="AA605" s="6">
        <v>27688.0</v>
      </c>
      <c r="AB605" s="6">
        <v>0.0</v>
      </c>
      <c r="AC605" s="6">
        <v>0.0</v>
      </c>
      <c r="AD605" s="6">
        <v>7902.0</v>
      </c>
      <c r="AE605" s="6">
        <v>39247.0</v>
      </c>
      <c r="AF605" s="6">
        <v>0.0</v>
      </c>
      <c r="AG605" s="7"/>
      <c r="AH605" s="6">
        <v>77.0</v>
      </c>
      <c r="AI605" s="6">
        <v>83.0</v>
      </c>
      <c r="AJ605" s="7"/>
      <c r="AK605" s="6">
        <v>0.0</v>
      </c>
      <c r="AL605" s="6">
        <v>93.0</v>
      </c>
      <c r="AM605" s="6">
        <v>302.0</v>
      </c>
      <c r="AN605" s="6">
        <v>0.0</v>
      </c>
      <c r="AO605" s="6">
        <v>0.0</v>
      </c>
      <c r="AP605" s="6">
        <v>12.0</v>
      </c>
      <c r="AQ605" s="6">
        <v>27.0</v>
      </c>
      <c r="AR605" s="6">
        <v>0.0</v>
      </c>
      <c r="AS605" s="6">
        <v>0.0</v>
      </c>
      <c r="AT605" s="6">
        <v>74.0</v>
      </c>
      <c r="AU605" s="6">
        <v>214.0</v>
      </c>
      <c r="AV605" s="6">
        <v>0.0</v>
      </c>
      <c r="AW605" s="7">
        <v>11.0</v>
      </c>
      <c r="AX605" s="7">
        <v>11.0</v>
      </c>
      <c r="AY605" s="7">
        <v>0.0</v>
      </c>
      <c r="AZ605" s="7">
        <v>0.0</v>
      </c>
      <c r="BA605" s="7">
        <v>0.0</v>
      </c>
      <c r="BB605" s="7">
        <v>11.0</v>
      </c>
      <c r="BC605" s="7"/>
    </row>
    <row r="606">
      <c r="A606" s="3" t="s">
        <v>902</v>
      </c>
      <c r="B606" s="4" t="s">
        <v>1500</v>
      </c>
      <c r="C606" s="4" t="s">
        <v>1501</v>
      </c>
      <c r="D606" s="5">
        <v>46070.0</v>
      </c>
      <c r="E606" s="4" t="s">
        <v>920</v>
      </c>
      <c r="F606" s="5">
        <v>46070.0</v>
      </c>
      <c r="G606" s="4" t="s">
        <v>921</v>
      </c>
      <c r="H606" s="6">
        <v>48603.0</v>
      </c>
      <c r="I606" s="6">
        <v>33376.0</v>
      </c>
      <c r="J606" s="6">
        <v>102.0</v>
      </c>
      <c r="K606" s="7"/>
      <c r="L606" s="7"/>
      <c r="M606" s="7"/>
      <c r="N606" s="7"/>
      <c r="O606" s="8">
        <v>57.0</v>
      </c>
      <c r="P606" s="6">
        <v>51.0</v>
      </c>
      <c r="Q606" s="9" t="s">
        <v>1502</v>
      </c>
      <c r="R606" s="6">
        <v>76.0</v>
      </c>
      <c r="S606" s="10"/>
      <c r="T606" s="10"/>
      <c r="U606" s="6">
        <v>0.0</v>
      </c>
      <c r="V606" s="6">
        <v>33376.0</v>
      </c>
      <c r="W606" s="6">
        <v>3895.0</v>
      </c>
      <c r="X606" s="6">
        <v>29700.0</v>
      </c>
      <c r="Y606" s="6">
        <v>0.0</v>
      </c>
      <c r="Z606" s="6">
        <v>3895.0</v>
      </c>
      <c r="AA606" s="6">
        <v>29700.0</v>
      </c>
      <c r="AB606" s="6">
        <v>0.0</v>
      </c>
      <c r="AC606" s="6">
        <v>0.0</v>
      </c>
      <c r="AD606" s="6">
        <v>5383.0</v>
      </c>
      <c r="AE606" s="6">
        <v>43220.0</v>
      </c>
      <c r="AF606" s="6">
        <v>0.0</v>
      </c>
      <c r="AG606" s="7"/>
      <c r="AH606" s="6">
        <v>52.0</v>
      </c>
      <c r="AI606" s="6">
        <v>57.0</v>
      </c>
      <c r="AJ606" s="7"/>
      <c r="AK606" s="6">
        <v>0.0</v>
      </c>
      <c r="AL606" s="6">
        <v>7.0</v>
      </c>
      <c r="AM606" s="6">
        <v>95.0</v>
      </c>
      <c r="AN606" s="6">
        <v>0.0</v>
      </c>
      <c r="AO606" s="6">
        <v>0.0</v>
      </c>
      <c r="AP606" s="6">
        <v>4.0</v>
      </c>
      <c r="AQ606" s="6">
        <v>47.0</v>
      </c>
      <c r="AR606" s="6">
        <v>0.0</v>
      </c>
      <c r="AS606" s="6">
        <v>0.0</v>
      </c>
      <c r="AT606" s="6">
        <v>10.0</v>
      </c>
      <c r="AU606" s="6">
        <v>66.0</v>
      </c>
      <c r="AV606" s="6">
        <v>0.0</v>
      </c>
      <c r="AW606" s="7">
        <v>5.0</v>
      </c>
      <c r="AX606" s="7">
        <v>5.0</v>
      </c>
      <c r="AY606" s="7">
        <v>0.0</v>
      </c>
      <c r="AZ606" s="7">
        <v>0.0</v>
      </c>
      <c r="BA606" s="7">
        <v>0.0</v>
      </c>
      <c r="BB606" s="7">
        <v>5.0</v>
      </c>
      <c r="BC606" s="7"/>
    </row>
    <row r="607">
      <c r="A607" s="3" t="s">
        <v>902</v>
      </c>
      <c r="B607" s="4" t="s">
        <v>1503</v>
      </c>
      <c r="C607" s="4" t="s">
        <v>1504</v>
      </c>
      <c r="D607" s="5">
        <v>46077.0</v>
      </c>
      <c r="E607" s="4" t="s">
        <v>910</v>
      </c>
      <c r="F607" s="5">
        <v>46077.0</v>
      </c>
      <c r="G607" s="4" t="s">
        <v>911</v>
      </c>
      <c r="H607" s="6">
        <v>47512.0</v>
      </c>
      <c r="I607" s="6">
        <v>33369.0</v>
      </c>
      <c r="J607" s="6">
        <v>32.0</v>
      </c>
      <c r="K607" s="7"/>
      <c r="L607" s="7"/>
      <c r="M607" s="7"/>
      <c r="N607" s="7"/>
      <c r="O607" s="8">
        <v>58.0</v>
      </c>
      <c r="P607" s="6">
        <v>28.0</v>
      </c>
      <c r="Q607" s="9" t="s">
        <v>1505</v>
      </c>
      <c r="R607" s="6">
        <v>39.0</v>
      </c>
      <c r="S607" s="10"/>
      <c r="T607" s="10"/>
      <c r="U607" s="6">
        <v>0.0</v>
      </c>
      <c r="V607" s="6">
        <v>33369.0</v>
      </c>
      <c r="W607" s="6">
        <v>5936.0</v>
      </c>
      <c r="X607" s="6">
        <v>27600.0</v>
      </c>
      <c r="Y607" s="6">
        <v>0.0</v>
      </c>
      <c r="Z607" s="6">
        <v>5936.0</v>
      </c>
      <c r="AA607" s="6">
        <v>27600.0</v>
      </c>
      <c r="AB607" s="6">
        <v>0.0</v>
      </c>
      <c r="AC607" s="6">
        <v>0.0</v>
      </c>
      <c r="AD607" s="6">
        <v>8319.0</v>
      </c>
      <c r="AE607" s="6">
        <v>39193.0</v>
      </c>
      <c r="AF607" s="6">
        <v>0.0</v>
      </c>
      <c r="AG607" s="7"/>
      <c r="AH607" s="6">
        <v>51.0</v>
      </c>
      <c r="AI607" s="6">
        <v>59.0</v>
      </c>
      <c r="AJ607" s="7"/>
      <c r="AK607" s="6">
        <v>0.0</v>
      </c>
      <c r="AL607" s="6">
        <v>8.0</v>
      </c>
      <c r="AM607" s="6">
        <v>24.0</v>
      </c>
      <c r="AN607" s="6">
        <v>0.0</v>
      </c>
      <c r="AO607" s="6">
        <v>0.0</v>
      </c>
      <c r="AP607" s="6">
        <v>9.0</v>
      </c>
      <c r="AQ607" s="6">
        <v>19.0</v>
      </c>
      <c r="AR607" s="6">
        <v>0.0</v>
      </c>
      <c r="AS607" s="6">
        <v>0.0</v>
      </c>
      <c r="AT607" s="6">
        <v>10.0</v>
      </c>
      <c r="AU607" s="6">
        <v>29.0</v>
      </c>
      <c r="AV607" s="6">
        <v>0.0</v>
      </c>
      <c r="AW607" s="7">
        <v>16.0</v>
      </c>
      <c r="AX607" s="7">
        <v>16.0</v>
      </c>
      <c r="AY607" s="7">
        <v>2.0</v>
      </c>
      <c r="AZ607" s="7">
        <v>0.0</v>
      </c>
      <c r="BA607" s="7">
        <v>2.0</v>
      </c>
      <c r="BB607" s="7">
        <v>14.0</v>
      </c>
      <c r="BC607" s="7"/>
    </row>
    <row r="608">
      <c r="A608" s="3" t="s">
        <v>902</v>
      </c>
      <c r="B608" s="4" t="s">
        <v>1506</v>
      </c>
      <c r="C608" s="4" t="s">
        <v>1507</v>
      </c>
      <c r="D608" s="5">
        <v>46073.0</v>
      </c>
      <c r="E608" s="4" t="s">
        <v>996</v>
      </c>
      <c r="F608" s="5">
        <v>46074.0</v>
      </c>
      <c r="G608" s="4" t="s">
        <v>167</v>
      </c>
      <c r="H608" s="6">
        <v>53127.0</v>
      </c>
      <c r="I608" s="6">
        <v>33148.0</v>
      </c>
      <c r="J608" s="6">
        <v>56.0</v>
      </c>
      <c r="K608" s="7"/>
      <c r="L608" s="7"/>
      <c r="M608" s="7"/>
      <c r="N608" s="7"/>
      <c r="O608" s="8">
        <v>88.0</v>
      </c>
      <c r="P608" s="6">
        <v>37.0</v>
      </c>
      <c r="Q608" s="9" t="s">
        <v>1508</v>
      </c>
      <c r="R608" s="6">
        <v>83.0</v>
      </c>
      <c r="S608" s="10"/>
      <c r="T608" s="10"/>
      <c r="U608" s="6">
        <v>0.0</v>
      </c>
      <c r="V608" s="6">
        <v>33148.0</v>
      </c>
      <c r="W608" s="6">
        <v>4544.0</v>
      </c>
      <c r="X608" s="6">
        <v>28565.0</v>
      </c>
      <c r="Y608" s="6">
        <v>0.0</v>
      </c>
      <c r="Z608" s="6">
        <v>4544.0</v>
      </c>
      <c r="AA608" s="6">
        <v>28565.0</v>
      </c>
      <c r="AB608" s="6">
        <v>0.0</v>
      </c>
      <c r="AC608" s="6">
        <v>0.0</v>
      </c>
      <c r="AD608" s="6">
        <v>7388.0</v>
      </c>
      <c r="AE608" s="6">
        <v>45739.0</v>
      </c>
      <c r="AF608" s="6">
        <v>0.0</v>
      </c>
      <c r="AG608" s="7"/>
      <c r="AH608" s="6">
        <v>83.0</v>
      </c>
      <c r="AI608" s="6">
        <v>89.0</v>
      </c>
      <c r="AJ608" s="7"/>
      <c r="AK608" s="6">
        <v>0.0</v>
      </c>
      <c r="AL608" s="6">
        <v>6.0</v>
      </c>
      <c r="AM608" s="6">
        <v>50.0</v>
      </c>
      <c r="AN608" s="6">
        <v>0.0</v>
      </c>
      <c r="AO608" s="6">
        <v>0.0</v>
      </c>
      <c r="AP608" s="6">
        <v>6.0</v>
      </c>
      <c r="AQ608" s="6">
        <v>31.0</v>
      </c>
      <c r="AR608" s="6">
        <v>0.0</v>
      </c>
      <c r="AS608" s="6">
        <v>0.0</v>
      </c>
      <c r="AT608" s="6">
        <v>24.0</v>
      </c>
      <c r="AU608" s="6">
        <v>59.0</v>
      </c>
      <c r="AV608" s="6">
        <v>0.0</v>
      </c>
      <c r="AW608" s="7">
        <v>13.0</v>
      </c>
      <c r="AX608" s="7">
        <v>13.0</v>
      </c>
      <c r="AY608" s="7">
        <v>1.0</v>
      </c>
      <c r="AZ608" s="7">
        <v>0.0</v>
      </c>
      <c r="BA608" s="7">
        <v>1.0</v>
      </c>
      <c r="BB608" s="7">
        <v>12.0</v>
      </c>
      <c r="BC608" s="7"/>
    </row>
    <row r="609">
      <c r="A609" s="3" t="s">
        <v>902</v>
      </c>
      <c r="B609" s="4" t="s">
        <v>1509</v>
      </c>
      <c r="C609" s="4" t="s">
        <v>1510</v>
      </c>
      <c r="D609" s="5">
        <v>46053.0</v>
      </c>
      <c r="E609" s="4" t="s">
        <v>1001</v>
      </c>
      <c r="F609" s="5">
        <v>46054.0</v>
      </c>
      <c r="G609" s="4" t="s">
        <v>997</v>
      </c>
      <c r="H609" s="6">
        <v>51044.0</v>
      </c>
      <c r="I609" s="6">
        <v>32966.0</v>
      </c>
      <c r="J609" s="6">
        <v>62.0</v>
      </c>
      <c r="K609" s="7"/>
      <c r="L609" s="7"/>
      <c r="M609" s="7"/>
      <c r="N609" s="7"/>
      <c r="O609" s="8">
        <v>73.0</v>
      </c>
      <c r="P609" s="6">
        <v>71.0</v>
      </c>
      <c r="Q609" s="9" t="s">
        <v>1511</v>
      </c>
      <c r="R609" s="6">
        <v>54.0</v>
      </c>
      <c r="S609" s="10"/>
      <c r="T609" s="10"/>
      <c r="U609" s="6">
        <v>0.0</v>
      </c>
      <c r="V609" s="6">
        <v>32966.0</v>
      </c>
      <c r="W609" s="6">
        <v>3047.0</v>
      </c>
      <c r="X609" s="6">
        <v>30248.0</v>
      </c>
      <c r="Y609" s="6">
        <v>0.0</v>
      </c>
      <c r="Z609" s="6">
        <v>3047.0</v>
      </c>
      <c r="AA609" s="6">
        <v>30248.0</v>
      </c>
      <c r="AB609" s="6">
        <v>0.0</v>
      </c>
      <c r="AC609" s="6">
        <v>0.0</v>
      </c>
      <c r="AD609" s="6">
        <v>4234.0</v>
      </c>
      <c r="AE609" s="6">
        <v>46810.0</v>
      </c>
      <c r="AF609" s="6">
        <v>0.0</v>
      </c>
      <c r="AG609" s="7"/>
      <c r="AH609" s="6">
        <v>57.0</v>
      </c>
      <c r="AI609" s="6">
        <v>74.0</v>
      </c>
      <c r="AJ609" s="7"/>
      <c r="AK609" s="6">
        <v>0.0</v>
      </c>
      <c r="AL609" s="6">
        <v>7.0</v>
      </c>
      <c r="AM609" s="6">
        <v>55.0</v>
      </c>
      <c r="AN609" s="6">
        <v>0.0</v>
      </c>
      <c r="AO609" s="6">
        <v>0.0</v>
      </c>
      <c r="AP609" s="6">
        <v>18.0</v>
      </c>
      <c r="AQ609" s="6">
        <v>53.0</v>
      </c>
      <c r="AR609" s="6">
        <v>0.0</v>
      </c>
      <c r="AS609" s="6">
        <v>0.0</v>
      </c>
      <c r="AT609" s="6">
        <v>12.0</v>
      </c>
      <c r="AU609" s="6">
        <v>42.0</v>
      </c>
      <c r="AV609" s="6">
        <v>0.0</v>
      </c>
      <c r="AW609" s="7">
        <v>8915.0</v>
      </c>
      <c r="AX609" s="7">
        <v>8915.0</v>
      </c>
      <c r="AY609" s="7">
        <v>1126.0</v>
      </c>
      <c r="AZ609" s="7">
        <v>0.0</v>
      </c>
      <c r="BA609" s="7">
        <v>1126.0</v>
      </c>
      <c r="BB609" s="7">
        <v>7760.0</v>
      </c>
      <c r="BC609" s="7"/>
    </row>
    <row r="610">
      <c r="A610" s="3" t="s">
        <v>902</v>
      </c>
      <c r="B610" s="4" t="s">
        <v>1512</v>
      </c>
      <c r="C610" s="4" t="s">
        <v>1513</v>
      </c>
      <c r="D610" s="5">
        <v>46027.0</v>
      </c>
      <c r="E610" s="4" t="s">
        <v>920</v>
      </c>
      <c r="F610" s="5">
        <v>46028.0</v>
      </c>
      <c r="G610" s="4" t="s">
        <v>167</v>
      </c>
      <c r="H610" s="6">
        <v>54732.0</v>
      </c>
      <c r="I610" s="6">
        <v>32961.0</v>
      </c>
      <c r="J610" s="6">
        <v>30.0</v>
      </c>
      <c r="K610" s="7"/>
      <c r="L610" s="7"/>
      <c r="M610" s="7"/>
      <c r="N610" s="7"/>
      <c r="O610" s="8">
        <v>22.0</v>
      </c>
      <c r="P610" s="6">
        <v>87.0</v>
      </c>
      <c r="Q610" s="9" t="s">
        <v>1514</v>
      </c>
      <c r="R610" s="6">
        <v>102.0</v>
      </c>
      <c r="S610" s="10"/>
      <c r="T610" s="10"/>
      <c r="U610" s="6">
        <v>0.0</v>
      </c>
      <c r="V610" s="6">
        <v>32961.0</v>
      </c>
      <c r="W610" s="6">
        <v>3115.0</v>
      </c>
      <c r="X610" s="6">
        <v>30041.0</v>
      </c>
      <c r="Y610" s="6">
        <v>0.0</v>
      </c>
      <c r="Z610" s="6">
        <v>3115.0</v>
      </c>
      <c r="AA610" s="6">
        <v>30041.0</v>
      </c>
      <c r="AB610" s="6">
        <v>0.0</v>
      </c>
      <c r="AC610" s="6">
        <v>0.0</v>
      </c>
      <c r="AD610" s="6">
        <v>5173.0</v>
      </c>
      <c r="AE610" s="6">
        <v>49559.0</v>
      </c>
      <c r="AF610" s="6">
        <v>0.0</v>
      </c>
      <c r="AG610" s="7"/>
      <c r="AH610" s="6">
        <v>20.0</v>
      </c>
      <c r="AI610" s="6">
        <v>22.0</v>
      </c>
      <c r="AJ610" s="7"/>
      <c r="AK610" s="6">
        <v>0.0</v>
      </c>
      <c r="AL610" s="6">
        <v>6.0</v>
      </c>
      <c r="AM610" s="6">
        <v>24.0</v>
      </c>
      <c r="AN610" s="6">
        <v>0.0</v>
      </c>
      <c r="AO610" s="6">
        <v>0.0</v>
      </c>
      <c r="AP610" s="6">
        <v>6.0</v>
      </c>
      <c r="AQ610" s="6">
        <v>81.0</v>
      </c>
      <c r="AR610" s="6">
        <v>0.0</v>
      </c>
      <c r="AS610" s="6">
        <v>0.0</v>
      </c>
      <c r="AT610" s="6">
        <v>26.0</v>
      </c>
      <c r="AU610" s="6">
        <v>76.0</v>
      </c>
      <c r="AV610" s="6">
        <v>0.0</v>
      </c>
      <c r="AW610" s="7">
        <v>16.0</v>
      </c>
      <c r="AX610" s="7">
        <v>16.0</v>
      </c>
      <c r="AY610" s="7">
        <v>2.0</v>
      </c>
      <c r="AZ610" s="7">
        <v>0.0</v>
      </c>
      <c r="BA610" s="7">
        <v>2.0</v>
      </c>
      <c r="BB610" s="7">
        <v>14.0</v>
      </c>
      <c r="BC610" s="7"/>
    </row>
    <row r="611">
      <c r="A611" s="3" t="s">
        <v>902</v>
      </c>
      <c r="B611" s="4" t="s">
        <v>1515</v>
      </c>
      <c r="C611" s="4" t="s">
        <v>1516</v>
      </c>
      <c r="D611" s="5">
        <v>46062.0</v>
      </c>
      <c r="E611" s="4" t="s">
        <v>961</v>
      </c>
      <c r="F611" s="5">
        <v>46063.0</v>
      </c>
      <c r="G611" s="4" t="s">
        <v>167</v>
      </c>
      <c r="H611" s="6">
        <v>52960.0</v>
      </c>
      <c r="I611" s="6">
        <v>32898.0</v>
      </c>
      <c r="J611" s="6">
        <v>21.0</v>
      </c>
      <c r="K611" s="7"/>
      <c r="L611" s="7"/>
      <c r="M611" s="7"/>
      <c r="N611" s="7"/>
      <c r="O611" s="8">
        <v>61.0</v>
      </c>
      <c r="P611" s="6">
        <v>39.0</v>
      </c>
      <c r="Q611" s="9" t="s">
        <v>1517</v>
      </c>
      <c r="R611" s="6">
        <v>56.0</v>
      </c>
      <c r="S611" s="10"/>
      <c r="T611" s="10"/>
      <c r="U611" s="6">
        <v>0.0</v>
      </c>
      <c r="V611" s="6">
        <v>32898.0</v>
      </c>
      <c r="W611" s="6">
        <v>4163.0</v>
      </c>
      <c r="X611" s="6">
        <v>28687.0</v>
      </c>
      <c r="Y611" s="6">
        <v>0.0</v>
      </c>
      <c r="Z611" s="6">
        <v>4163.0</v>
      </c>
      <c r="AA611" s="6">
        <v>28687.0</v>
      </c>
      <c r="AB611" s="6">
        <v>0.0</v>
      </c>
      <c r="AC611" s="6">
        <v>0.0</v>
      </c>
      <c r="AD611" s="6">
        <v>6152.0</v>
      </c>
      <c r="AE611" s="6">
        <v>46808.0</v>
      </c>
      <c r="AF611" s="6">
        <v>0.0</v>
      </c>
      <c r="AG611" s="7"/>
      <c r="AH611" s="6">
        <v>50.0</v>
      </c>
      <c r="AI611" s="6">
        <v>63.0</v>
      </c>
      <c r="AJ611" s="7"/>
      <c r="AK611" s="6">
        <v>0.0</v>
      </c>
      <c r="AL611" s="6">
        <v>1.0</v>
      </c>
      <c r="AM611" s="6">
        <v>20.0</v>
      </c>
      <c r="AN611" s="6">
        <v>0.0</v>
      </c>
      <c r="AO611" s="6">
        <v>0.0</v>
      </c>
      <c r="AP611" s="6">
        <v>12.0</v>
      </c>
      <c r="AQ611" s="6">
        <v>27.0</v>
      </c>
      <c r="AR611" s="6">
        <v>0.0</v>
      </c>
      <c r="AS611" s="6">
        <v>0.0</v>
      </c>
      <c r="AT611" s="6">
        <v>11.0</v>
      </c>
      <c r="AU611" s="6">
        <v>45.0</v>
      </c>
      <c r="AV611" s="6">
        <v>0.0</v>
      </c>
      <c r="AW611" s="7">
        <v>24.0</v>
      </c>
      <c r="AX611" s="7">
        <v>24.0</v>
      </c>
      <c r="AY611" s="7">
        <v>5.0</v>
      </c>
      <c r="AZ611" s="7">
        <v>0.0</v>
      </c>
      <c r="BA611" s="7">
        <v>5.0</v>
      </c>
      <c r="BB611" s="7">
        <v>19.0</v>
      </c>
      <c r="BC611" s="7"/>
    </row>
    <row r="612">
      <c r="A612" s="3" t="s">
        <v>902</v>
      </c>
      <c r="B612" s="4" t="s">
        <v>1518</v>
      </c>
      <c r="C612" s="4" t="s">
        <v>1519</v>
      </c>
      <c r="D612" s="5">
        <v>46080.0</v>
      </c>
      <c r="E612" s="4" t="s">
        <v>905</v>
      </c>
      <c r="F612" s="5">
        <v>46080.0</v>
      </c>
      <c r="G612" s="4" t="s">
        <v>906</v>
      </c>
      <c r="H612" s="6">
        <v>48733.0</v>
      </c>
      <c r="I612" s="6">
        <v>32809.0</v>
      </c>
      <c r="J612" s="6">
        <v>69.0</v>
      </c>
      <c r="K612" s="7"/>
      <c r="L612" s="7"/>
      <c r="M612" s="7"/>
      <c r="N612" s="7"/>
      <c r="O612" s="8">
        <v>85.0</v>
      </c>
      <c r="P612" s="6">
        <v>41.0</v>
      </c>
      <c r="Q612" s="9" t="s">
        <v>1520</v>
      </c>
      <c r="R612" s="6">
        <v>77.0</v>
      </c>
      <c r="S612" s="10"/>
      <c r="T612" s="10"/>
      <c r="U612" s="6">
        <v>0.0</v>
      </c>
      <c r="V612" s="6">
        <v>32809.0</v>
      </c>
      <c r="W612" s="6">
        <v>5774.0</v>
      </c>
      <c r="X612" s="6">
        <v>27152.0</v>
      </c>
      <c r="Y612" s="6">
        <v>0.0</v>
      </c>
      <c r="Z612" s="6">
        <v>5774.0</v>
      </c>
      <c r="AA612" s="6">
        <v>27152.0</v>
      </c>
      <c r="AB612" s="6">
        <v>0.0</v>
      </c>
      <c r="AC612" s="6">
        <v>0.0</v>
      </c>
      <c r="AD612" s="6">
        <v>8549.0</v>
      </c>
      <c r="AE612" s="6">
        <v>40184.0</v>
      </c>
      <c r="AF612" s="6">
        <v>0.0</v>
      </c>
      <c r="AG612" s="7"/>
      <c r="AH612" s="6">
        <v>80.0</v>
      </c>
      <c r="AI612" s="6">
        <v>86.0</v>
      </c>
      <c r="AJ612" s="7"/>
      <c r="AK612" s="6">
        <v>0.0</v>
      </c>
      <c r="AL612" s="6">
        <v>17.0</v>
      </c>
      <c r="AM612" s="6">
        <v>52.0</v>
      </c>
      <c r="AN612" s="6">
        <v>0.0</v>
      </c>
      <c r="AO612" s="6">
        <v>0.0</v>
      </c>
      <c r="AP612" s="6">
        <v>7.0</v>
      </c>
      <c r="AQ612" s="6">
        <v>34.0</v>
      </c>
      <c r="AR612" s="6">
        <v>0.0</v>
      </c>
      <c r="AS612" s="6">
        <v>0.0</v>
      </c>
      <c r="AT612" s="6">
        <v>18.0</v>
      </c>
      <c r="AU612" s="6">
        <v>59.0</v>
      </c>
      <c r="AV612" s="6">
        <v>0.0</v>
      </c>
      <c r="AW612" s="7">
        <v>42.0</v>
      </c>
      <c r="AX612" s="7">
        <v>42.0</v>
      </c>
      <c r="AY612" s="7">
        <v>6.0</v>
      </c>
      <c r="AZ612" s="7">
        <v>0.0</v>
      </c>
      <c r="BA612" s="7">
        <v>6.0</v>
      </c>
      <c r="BB612" s="7">
        <v>36.0</v>
      </c>
      <c r="BC612" s="7"/>
    </row>
    <row r="613">
      <c r="A613" s="3" t="s">
        <v>902</v>
      </c>
      <c r="B613" s="4" t="s">
        <v>1521</v>
      </c>
      <c r="C613" s="4" t="s">
        <v>1522</v>
      </c>
      <c r="D613" s="5">
        <v>46036.0</v>
      </c>
      <c r="E613" s="4" t="s">
        <v>910</v>
      </c>
      <c r="F613" s="5">
        <v>46036.0</v>
      </c>
      <c r="G613" s="4" t="s">
        <v>911</v>
      </c>
      <c r="H613" s="6">
        <v>46840.0</v>
      </c>
      <c r="I613" s="6">
        <v>32704.0</v>
      </c>
      <c r="J613" s="6">
        <v>15.0</v>
      </c>
      <c r="K613" s="7"/>
      <c r="L613" s="7"/>
      <c r="M613" s="7"/>
      <c r="N613" s="7"/>
      <c r="O613" s="8">
        <v>40.0</v>
      </c>
      <c r="P613" s="6">
        <v>37.0</v>
      </c>
      <c r="Q613" s="9" t="s">
        <v>1523</v>
      </c>
      <c r="R613" s="6">
        <v>37.0</v>
      </c>
      <c r="S613" s="10"/>
      <c r="T613" s="10"/>
      <c r="U613" s="6">
        <v>0.0</v>
      </c>
      <c r="V613" s="6">
        <v>32704.0</v>
      </c>
      <c r="W613" s="6">
        <v>4460.0</v>
      </c>
      <c r="X613" s="6">
        <v>28421.0</v>
      </c>
      <c r="Y613" s="6">
        <v>0.0</v>
      </c>
      <c r="Z613" s="6">
        <v>4460.0</v>
      </c>
      <c r="AA613" s="6">
        <v>28421.0</v>
      </c>
      <c r="AB613" s="6">
        <v>0.0</v>
      </c>
      <c r="AC613" s="6">
        <v>0.0</v>
      </c>
      <c r="AD613" s="6">
        <v>6092.0</v>
      </c>
      <c r="AE613" s="6">
        <v>40748.0</v>
      </c>
      <c r="AF613" s="6">
        <v>0.0</v>
      </c>
      <c r="AG613" s="7"/>
      <c r="AH613" s="6">
        <v>34.0</v>
      </c>
      <c r="AI613" s="6">
        <v>41.0</v>
      </c>
      <c r="AJ613" s="7"/>
      <c r="AK613" s="6">
        <v>0.0</v>
      </c>
      <c r="AL613" s="6">
        <v>2.0</v>
      </c>
      <c r="AM613" s="6">
        <v>13.0</v>
      </c>
      <c r="AN613" s="6">
        <v>0.0</v>
      </c>
      <c r="AO613" s="6">
        <v>0.0</v>
      </c>
      <c r="AP613" s="6">
        <v>4.0</v>
      </c>
      <c r="AQ613" s="6">
        <v>33.0</v>
      </c>
      <c r="AR613" s="6">
        <v>0.0</v>
      </c>
      <c r="AS613" s="6">
        <v>0.0</v>
      </c>
      <c r="AT613" s="6">
        <v>5.0</v>
      </c>
      <c r="AU613" s="6">
        <v>32.0</v>
      </c>
      <c r="AV613" s="6">
        <v>0.0</v>
      </c>
      <c r="AW613" s="7">
        <v>10.0</v>
      </c>
      <c r="AX613" s="7">
        <v>10.0</v>
      </c>
      <c r="AY613" s="7">
        <v>1.0</v>
      </c>
      <c r="AZ613" s="7">
        <v>0.0</v>
      </c>
      <c r="BA613" s="7">
        <v>1.0</v>
      </c>
      <c r="BB613" s="7">
        <v>9.0</v>
      </c>
      <c r="BC613" s="7"/>
    </row>
    <row r="614">
      <c r="A614" s="3" t="s">
        <v>902</v>
      </c>
      <c r="B614" s="4" t="s">
        <v>1524</v>
      </c>
      <c r="C614" s="4" t="s">
        <v>1525</v>
      </c>
      <c r="D614" s="5">
        <v>46028.0</v>
      </c>
      <c r="E614" s="4" t="s">
        <v>1019</v>
      </c>
      <c r="F614" s="5">
        <v>46029.0</v>
      </c>
      <c r="G614" s="4" t="s">
        <v>911</v>
      </c>
      <c r="H614" s="6">
        <v>43933.0</v>
      </c>
      <c r="I614" s="6">
        <v>32593.0</v>
      </c>
      <c r="J614" s="6">
        <v>81.0</v>
      </c>
      <c r="K614" s="7"/>
      <c r="L614" s="7"/>
      <c r="M614" s="7"/>
      <c r="N614" s="7"/>
      <c r="O614" s="8">
        <v>51.0</v>
      </c>
      <c r="P614" s="6">
        <v>27.0</v>
      </c>
      <c r="Q614" s="9" t="s">
        <v>1526</v>
      </c>
      <c r="R614" s="6">
        <v>45.0</v>
      </c>
      <c r="S614" s="10"/>
      <c r="T614" s="10"/>
      <c r="U614" s="6">
        <v>0.0</v>
      </c>
      <c r="V614" s="6">
        <v>32593.0</v>
      </c>
      <c r="W614" s="6">
        <v>3843.0</v>
      </c>
      <c r="X614" s="6">
        <v>28767.0</v>
      </c>
      <c r="Y614" s="6">
        <v>0.0</v>
      </c>
      <c r="Z614" s="6">
        <v>3843.0</v>
      </c>
      <c r="AA614" s="6">
        <v>28767.0</v>
      </c>
      <c r="AB614" s="6">
        <v>0.0</v>
      </c>
      <c r="AC614" s="6">
        <v>0.0</v>
      </c>
      <c r="AD614" s="6">
        <v>4963.0</v>
      </c>
      <c r="AE614" s="6">
        <v>38970.0</v>
      </c>
      <c r="AF614" s="6">
        <v>0.0</v>
      </c>
      <c r="AG614" s="7"/>
      <c r="AH614" s="6">
        <v>42.0</v>
      </c>
      <c r="AI614" s="6">
        <v>52.0</v>
      </c>
      <c r="AJ614" s="7"/>
      <c r="AK614" s="6">
        <v>0.0</v>
      </c>
      <c r="AL614" s="6">
        <v>19.0</v>
      </c>
      <c r="AM614" s="6">
        <v>62.0</v>
      </c>
      <c r="AN614" s="6">
        <v>0.0</v>
      </c>
      <c r="AO614" s="6">
        <v>0.0</v>
      </c>
      <c r="AP614" s="6">
        <v>3.0</v>
      </c>
      <c r="AQ614" s="6">
        <v>24.0</v>
      </c>
      <c r="AR614" s="6">
        <v>0.0</v>
      </c>
      <c r="AS614" s="6">
        <v>0.0</v>
      </c>
      <c r="AT614" s="6">
        <v>7.0</v>
      </c>
      <c r="AU614" s="6">
        <v>38.0</v>
      </c>
      <c r="AV614" s="6">
        <v>0.0</v>
      </c>
      <c r="AW614" s="7">
        <v>5.0</v>
      </c>
      <c r="AX614" s="7">
        <v>5.0</v>
      </c>
      <c r="AY614" s="7">
        <v>0.0</v>
      </c>
      <c r="AZ614" s="7">
        <v>0.0</v>
      </c>
      <c r="BA614" s="7">
        <v>0.0</v>
      </c>
      <c r="BB614" s="7">
        <v>5.0</v>
      </c>
      <c r="BC614" s="7"/>
    </row>
    <row r="615">
      <c r="A615" s="3" t="s">
        <v>902</v>
      </c>
      <c r="B615" s="4" t="s">
        <v>1527</v>
      </c>
      <c r="C615" s="4" t="s">
        <v>1528</v>
      </c>
      <c r="D615" s="5">
        <v>46077.0</v>
      </c>
      <c r="E615" s="4" t="s">
        <v>1375</v>
      </c>
      <c r="F615" s="5">
        <v>46077.0</v>
      </c>
      <c r="G615" s="4" t="s">
        <v>167</v>
      </c>
      <c r="H615" s="6">
        <v>43605.0</v>
      </c>
      <c r="I615" s="6">
        <v>32470.0</v>
      </c>
      <c r="J615" s="6">
        <v>30.0</v>
      </c>
      <c r="K615" s="7">
        <v>11.0</v>
      </c>
      <c r="L615" s="7">
        <v>6.0</v>
      </c>
      <c r="M615" s="7">
        <v>0.0</v>
      </c>
      <c r="N615" s="7">
        <v>0.0</v>
      </c>
      <c r="O615" s="8">
        <v>46.0</v>
      </c>
      <c r="P615" s="6">
        <v>34.0</v>
      </c>
      <c r="Q615" s="9" t="s">
        <v>1529</v>
      </c>
      <c r="R615" s="6">
        <v>51.0</v>
      </c>
      <c r="S615" s="10"/>
      <c r="T615" s="10"/>
      <c r="U615" s="6">
        <v>0.0</v>
      </c>
      <c r="V615" s="6">
        <v>32470.0</v>
      </c>
      <c r="W615" s="6">
        <v>4946.0</v>
      </c>
      <c r="X615" s="6">
        <v>27716.0</v>
      </c>
      <c r="Y615" s="6">
        <v>0.0</v>
      </c>
      <c r="Z615" s="6">
        <v>4946.0</v>
      </c>
      <c r="AA615" s="6">
        <v>27716.0</v>
      </c>
      <c r="AB615" s="6">
        <v>0.0</v>
      </c>
      <c r="AC615" s="6">
        <v>0.0</v>
      </c>
      <c r="AD615" s="6">
        <v>6492.0</v>
      </c>
      <c r="AE615" s="6">
        <v>37113.0</v>
      </c>
      <c r="AF615" s="6">
        <v>0.0</v>
      </c>
      <c r="AG615" s="7"/>
      <c r="AH615" s="6">
        <v>40.0</v>
      </c>
      <c r="AI615" s="6">
        <v>47.0</v>
      </c>
      <c r="AJ615" s="7"/>
      <c r="AK615" s="6">
        <v>0.0</v>
      </c>
      <c r="AL615" s="6">
        <v>8.0</v>
      </c>
      <c r="AM615" s="6">
        <v>22.0</v>
      </c>
      <c r="AN615" s="6">
        <v>0.0</v>
      </c>
      <c r="AO615" s="6">
        <v>0.0</v>
      </c>
      <c r="AP615" s="6">
        <v>5.0</v>
      </c>
      <c r="AQ615" s="6">
        <v>29.0</v>
      </c>
      <c r="AR615" s="6">
        <v>0.0</v>
      </c>
      <c r="AS615" s="6">
        <v>0.0</v>
      </c>
      <c r="AT615" s="6">
        <v>13.0</v>
      </c>
      <c r="AU615" s="6">
        <v>38.0</v>
      </c>
      <c r="AV615" s="6">
        <v>0.0</v>
      </c>
      <c r="AW615" s="7">
        <v>11.0</v>
      </c>
      <c r="AX615" s="7">
        <v>11.0</v>
      </c>
      <c r="AY615" s="7">
        <v>1.0</v>
      </c>
      <c r="AZ615" s="7">
        <v>0.0</v>
      </c>
      <c r="BA615" s="7">
        <v>1.0</v>
      </c>
      <c r="BB615" s="7">
        <v>10.0</v>
      </c>
      <c r="BC615" s="7"/>
    </row>
    <row r="616">
      <c r="A616" s="3" t="s">
        <v>902</v>
      </c>
      <c r="B616" s="4" t="s">
        <v>1530</v>
      </c>
      <c r="C616" s="4" t="s">
        <v>1531</v>
      </c>
      <c r="D616" s="5">
        <v>46066.0</v>
      </c>
      <c r="E616" s="4" t="s">
        <v>920</v>
      </c>
      <c r="F616" s="5">
        <v>46067.0</v>
      </c>
      <c r="G616" s="4" t="s">
        <v>916</v>
      </c>
      <c r="H616" s="6">
        <v>42069.0</v>
      </c>
      <c r="I616" s="6">
        <v>32372.0</v>
      </c>
      <c r="J616" s="6">
        <v>33.0</v>
      </c>
      <c r="K616" s="7"/>
      <c r="L616" s="7"/>
      <c r="M616" s="7"/>
      <c r="N616" s="7"/>
      <c r="O616" s="8">
        <v>37.0</v>
      </c>
      <c r="P616" s="6">
        <v>60.0</v>
      </c>
      <c r="Q616" s="9" t="s">
        <v>1532</v>
      </c>
      <c r="R616" s="6">
        <v>99.0</v>
      </c>
      <c r="S616" s="10"/>
      <c r="T616" s="10"/>
      <c r="U616" s="6">
        <v>0.0</v>
      </c>
      <c r="V616" s="6">
        <v>32372.0</v>
      </c>
      <c r="W616" s="6">
        <v>6314.0</v>
      </c>
      <c r="X616" s="6">
        <v>26244.0</v>
      </c>
      <c r="Y616" s="6">
        <v>0.0</v>
      </c>
      <c r="Z616" s="6">
        <v>6314.0</v>
      </c>
      <c r="AA616" s="6">
        <v>26244.0</v>
      </c>
      <c r="AB616" s="6">
        <v>0.0</v>
      </c>
      <c r="AC616" s="6">
        <v>0.0</v>
      </c>
      <c r="AD616" s="6">
        <v>7830.0</v>
      </c>
      <c r="AE616" s="6">
        <v>34239.0</v>
      </c>
      <c r="AF616" s="6">
        <v>0.0</v>
      </c>
      <c r="AG616" s="7"/>
      <c r="AH616" s="6">
        <v>33.0</v>
      </c>
      <c r="AI616" s="6">
        <v>38.0</v>
      </c>
      <c r="AJ616" s="7"/>
      <c r="AK616" s="6">
        <v>0.0</v>
      </c>
      <c r="AL616" s="6">
        <v>7.0</v>
      </c>
      <c r="AM616" s="6">
        <v>26.0</v>
      </c>
      <c r="AN616" s="6">
        <v>0.0</v>
      </c>
      <c r="AO616" s="6">
        <v>0.0</v>
      </c>
      <c r="AP616" s="6">
        <v>9.0</v>
      </c>
      <c r="AQ616" s="6">
        <v>51.0</v>
      </c>
      <c r="AR616" s="6">
        <v>0.0</v>
      </c>
      <c r="AS616" s="6">
        <v>0.0</v>
      </c>
      <c r="AT616" s="6">
        <v>30.0</v>
      </c>
      <c r="AU616" s="6">
        <v>69.0</v>
      </c>
      <c r="AV616" s="6">
        <v>0.0</v>
      </c>
      <c r="AW616" s="7">
        <v>1.0</v>
      </c>
      <c r="AX616" s="7">
        <v>1.0</v>
      </c>
      <c r="AY616" s="7">
        <v>0.0</v>
      </c>
      <c r="AZ616" s="7">
        <v>0.0</v>
      </c>
      <c r="BA616" s="7">
        <v>0.0</v>
      </c>
      <c r="BB616" s="7">
        <v>1.0</v>
      </c>
      <c r="BC616" s="7"/>
    </row>
    <row r="617">
      <c r="A617" s="3" t="s">
        <v>902</v>
      </c>
      <c r="B617" s="4" t="s">
        <v>1533</v>
      </c>
      <c r="C617" s="4" t="s">
        <v>1534</v>
      </c>
      <c r="D617" s="5">
        <v>46062.0</v>
      </c>
      <c r="E617" s="4" t="s">
        <v>935</v>
      </c>
      <c r="F617" s="5">
        <v>46063.0</v>
      </c>
      <c r="G617" s="4" t="s">
        <v>911</v>
      </c>
      <c r="H617" s="6">
        <v>44776.0</v>
      </c>
      <c r="I617" s="6">
        <v>32351.0</v>
      </c>
      <c r="J617" s="6">
        <v>64.0</v>
      </c>
      <c r="K617" s="7"/>
      <c r="L617" s="7"/>
      <c r="M617" s="7"/>
      <c r="N617" s="7"/>
      <c r="O617" s="8">
        <v>64.0</v>
      </c>
      <c r="P617" s="6">
        <v>48.0</v>
      </c>
      <c r="Q617" s="9" t="s">
        <v>1535</v>
      </c>
      <c r="R617" s="6">
        <v>59.0</v>
      </c>
      <c r="S617" s="10"/>
      <c r="T617" s="10"/>
      <c r="U617" s="6">
        <v>0.0</v>
      </c>
      <c r="V617" s="6">
        <v>32351.0</v>
      </c>
      <c r="W617" s="6">
        <v>3218.0</v>
      </c>
      <c r="X617" s="6">
        <v>28994.0</v>
      </c>
      <c r="Y617" s="6">
        <v>0.0</v>
      </c>
      <c r="Z617" s="6">
        <v>3218.0</v>
      </c>
      <c r="AA617" s="6">
        <v>28994.0</v>
      </c>
      <c r="AB617" s="6">
        <v>0.0</v>
      </c>
      <c r="AC617" s="6">
        <v>0.0</v>
      </c>
      <c r="AD617" s="6">
        <v>4359.0</v>
      </c>
      <c r="AE617" s="6">
        <v>40417.0</v>
      </c>
      <c r="AF617" s="6">
        <v>0.0</v>
      </c>
      <c r="AG617" s="7"/>
      <c r="AH617" s="6">
        <v>52.0</v>
      </c>
      <c r="AI617" s="6">
        <v>65.0</v>
      </c>
      <c r="AJ617" s="7"/>
      <c r="AK617" s="6">
        <v>0.0</v>
      </c>
      <c r="AL617" s="6">
        <v>11.0</v>
      </c>
      <c r="AM617" s="6">
        <v>53.0</v>
      </c>
      <c r="AN617" s="6">
        <v>0.0</v>
      </c>
      <c r="AO617" s="6">
        <v>0.0</v>
      </c>
      <c r="AP617" s="6">
        <v>9.0</v>
      </c>
      <c r="AQ617" s="6">
        <v>39.0</v>
      </c>
      <c r="AR617" s="6">
        <v>0.0</v>
      </c>
      <c r="AS617" s="6">
        <v>0.0</v>
      </c>
      <c r="AT617" s="6">
        <v>7.0</v>
      </c>
      <c r="AU617" s="6">
        <v>52.0</v>
      </c>
      <c r="AV617" s="6">
        <v>0.0</v>
      </c>
      <c r="AW617" s="7">
        <v>19.0</v>
      </c>
      <c r="AX617" s="7">
        <v>19.0</v>
      </c>
      <c r="AY617" s="7">
        <v>2.0</v>
      </c>
      <c r="AZ617" s="7">
        <v>0.0</v>
      </c>
      <c r="BA617" s="7">
        <v>2.0</v>
      </c>
      <c r="BB617" s="7">
        <v>17.0</v>
      </c>
      <c r="BC617" s="7"/>
    </row>
    <row r="618">
      <c r="A618" s="3" t="s">
        <v>902</v>
      </c>
      <c r="B618" s="4" t="s">
        <v>1536</v>
      </c>
      <c r="C618" s="4" t="s">
        <v>1537</v>
      </c>
      <c r="D618" s="5">
        <v>46027.0</v>
      </c>
      <c r="E618" s="4" t="s">
        <v>1019</v>
      </c>
      <c r="F618" s="5">
        <v>46027.0</v>
      </c>
      <c r="G618" s="4" t="s">
        <v>911</v>
      </c>
      <c r="H618" s="6">
        <v>39071.0</v>
      </c>
      <c r="I618" s="6">
        <v>32113.0</v>
      </c>
      <c r="J618" s="6">
        <v>17.0</v>
      </c>
      <c r="K618" s="7"/>
      <c r="L618" s="7"/>
      <c r="M618" s="7"/>
      <c r="N618" s="7"/>
      <c r="O618" s="8">
        <v>36.0</v>
      </c>
      <c r="P618" s="6">
        <v>26.0</v>
      </c>
      <c r="Q618" s="9" t="s">
        <v>1538</v>
      </c>
      <c r="R618" s="6">
        <v>38.0</v>
      </c>
      <c r="S618" s="10"/>
      <c r="T618" s="10"/>
      <c r="U618" s="6">
        <v>0.0</v>
      </c>
      <c r="V618" s="6">
        <v>32113.0</v>
      </c>
      <c r="W618" s="6">
        <v>4587.0</v>
      </c>
      <c r="X618" s="6">
        <v>27543.0</v>
      </c>
      <c r="Y618" s="6">
        <v>0.0</v>
      </c>
      <c r="Z618" s="6">
        <v>4587.0</v>
      </c>
      <c r="AA618" s="6">
        <v>27543.0</v>
      </c>
      <c r="AB618" s="6">
        <v>0.0</v>
      </c>
      <c r="AC618" s="6">
        <v>0.0</v>
      </c>
      <c r="AD618" s="6">
        <v>5361.0</v>
      </c>
      <c r="AE618" s="6">
        <v>33710.0</v>
      </c>
      <c r="AF618" s="6">
        <v>0.0</v>
      </c>
      <c r="AG618" s="7"/>
      <c r="AH618" s="6">
        <v>29.0</v>
      </c>
      <c r="AI618" s="6">
        <v>38.0</v>
      </c>
      <c r="AJ618" s="7"/>
      <c r="AK618" s="6">
        <v>0.0</v>
      </c>
      <c r="AL618" s="6">
        <v>3.0</v>
      </c>
      <c r="AM618" s="6">
        <v>14.0</v>
      </c>
      <c r="AN618" s="6">
        <v>0.0</v>
      </c>
      <c r="AO618" s="6">
        <v>0.0</v>
      </c>
      <c r="AP618" s="6">
        <v>0.0</v>
      </c>
      <c r="AQ618" s="6">
        <v>26.0</v>
      </c>
      <c r="AR618" s="6">
        <v>0.0</v>
      </c>
      <c r="AS618" s="6">
        <v>0.0</v>
      </c>
      <c r="AT618" s="6">
        <v>10.0</v>
      </c>
      <c r="AU618" s="6">
        <v>28.0</v>
      </c>
      <c r="AV618" s="6">
        <v>0.0</v>
      </c>
      <c r="AW618" s="7">
        <v>15.0</v>
      </c>
      <c r="AX618" s="7">
        <v>15.0</v>
      </c>
      <c r="AY618" s="7">
        <v>2.0</v>
      </c>
      <c r="AZ618" s="7">
        <v>0.0</v>
      </c>
      <c r="BA618" s="7">
        <v>2.0</v>
      </c>
      <c r="BB618" s="7">
        <v>13.0</v>
      </c>
      <c r="BC618" s="7"/>
    </row>
    <row r="619">
      <c r="A619" s="3" t="s">
        <v>902</v>
      </c>
      <c r="B619" s="4" t="s">
        <v>1539</v>
      </c>
      <c r="C619" s="4" t="s">
        <v>1540</v>
      </c>
      <c r="D619" s="5">
        <v>46041.0</v>
      </c>
      <c r="E619" s="4" t="s">
        <v>1308</v>
      </c>
      <c r="F619" s="5">
        <v>46042.0</v>
      </c>
      <c r="G619" s="4" t="s">
        <v>167</v>
      </c>
      <c r="H619" s="6">
        <v>49295.0</v>
      </c>
      <c r="I619" s="6">
        <v>32102.0</v>
      </c>
      <c r="J619" s="6">
        <v>36.0</v>
      </c>
      <c r="K619" s="7"/>
      <c r="L619" s="7"/>
      <c r="M619" s="7"/>
      <c r="N619" s="7"/>
      <c r="O619" s="8">
        <v>75.0</v>
      </c>
      <c r="P619" s="6">
        <v>37.0</v>
      </c>
      <c r="Q619" s="9" t="s">
        <v>1541</v>
      </c>
      <c r="R619" s="6">
        <v>83.0</v>
      </c>
      <c r="S619" s="10"/>
      <c r="T619" s="10"/>
      <c r="U619" s="6">
        <v>0.0</v>
      </c>
      <c r="V619" s="6">
        <v>32102.0</v>
      </c>
      <c r="W619" s="6">
        <v>5181.0</v>
      </c>
      <c r="X619" s="6">
        <v>26957.0</v>
      </c>
      <c r="Y619" s="6">
        <v>0.0</v>
      </c>
      <c r="Z619" s="6">
        <v>5181.0</v>
      </c>
      <c r="AA619" s="6">
        <v>26957.0</v>
      </c>
      <c r="AB619" s="6">
        <v>0.0</v>
      </c>
      <c r="AC619" s="6">
        <v>0.0</v>
      </c>
      <c r="AD619" s="6">
        <v>8045.0</v>
      </c>
      <c r="AE619" s="6">
        <v>41250.0</v>
      </c>
      <c r="AF619" s="6">
        <v>0.0</v>
      </c>
      <c r="AG619" s="7"/>
      <c r="AH619" s="6">
        <v>73.0</v>
      </c>
      <c r="AI619" s="6">
        <v>75.0</v>
      </c>
      <c r="AJ619" s="7"/>
      <c r="AK619" s="6">
        <v>0.0</v>
      </c>
      <c r="AL619" s="6">
        <v>6.0</v>
      </c>
      <c r="AM619" s="6">
        <v>30.0</v>
      </c>
      <c r="AN619" s="6">
        <v>0.0</v>
      </c>
      <c r="AO619" s="6">
        <v>0.0</v>
      </c>
      <c r="AP619" s="6">
        <v>6.0</v>
      </c>
      <c r="AQ619" s="6">
        <v>31.0</v>
      </c>
      <c r="AR619" s="6">
        <v>0.0</v>
      </c>
      <c r="AS619" s="6">
        <v>0.0</v>
      </c>
      <c r="AT619" s="6">
        <v>28.0</v>
      </c>
      <c r="AU619" s="6">
        <v>55.0</v>
      </c>
      <c r="AV619" s="6">
        <v>0.0</v>
      </c>
      <c r="AW619" s="7">
        <v>5229.0</v>
      </c>
      <c r="AX619" s="7">
        <v>5229.0</v>
      </c>
      <c r="AY619" s="7">
        <v>709.0</v>
      </c>
      <c r="AZ619" s="7">
        <v>0.0</v>
      </c>
      <c r="BA619" s="7">
        <v>709.0</v>
      </c>
      <c r="BB619" s="7">
        <v>4504.0</v>
      </c>
      <c r="BC619" s="7"/>
    </row>
    <row r="620">
      <c r="A620" s="3" t="s">
        <v>902</v>
      </c>
      <c r="B620" s="4" t="s">
        <v>1542</v>
      </c>
      <c r="C620" s="4" t="s">
        <v>1543</v>
      </c>
      <c r="D620" s="5">
        <v>46078.0</v>
      </c>
      <c r="E620" s="4" t="s">
        <v>992</v>
      </c>
      <c r="F620" s="5">
        <v>46078.0</v>
      </c>
      <c r="G620" s="4" t="s">
        <v>911</v>
      </c>
      <c r="H620" s="6">
        <v>39935.0</v>
      </c>
      <c r="I620" s="6">
        <v>31981.0</v>
      </c>
      <c r="J620" s="6">
        <v>187.0</v>
      </c>
      <c r="K620" s="7">
        <v>122.0</v>
      </c>
      <c r="L620" s="7">
        <v>35.0</v>
      </c>
      <c r="M620" s="7">
        <v>0.0</v>
      </c>
      <c r="N620" s="7">
        <v>0.0</v>
      </c>
      <c r="O620" s="8">
        <v>35.0</v>
      </c>
      <c r="P620" s="6">
        <v>30.0</v>
      </c>
      <c r="Q620" s="9" t="s">
        <v>1544</v>
      </c>
      <c r="R620" s="6">
        <v>118.0</v>
      </c>
      <c r="S620" s="10"/>
      <c r="T620" s="10"/>
      <c r="U620" s="6">
        <v>0.0</v>
      </c>
      <c r="V620" s="6">
        <v>31981.0</v>
      </c>
      <c r="W620" s="6">
        <v>6294.0</v>
      </c>
      <c r="X620" s="6">
        <v>25457.0</v>
      </c>
      <c r="Y620" s="6">
        <v>0.0</v>
      </c>
      <c r="Z620" s="6">
        <v>6294.0</v>
      </c>
      <c r="AA620" s="6">
        <v>25457.0</v>
      </c>
      <c r="AB620" s="6">
        <v>0.0</v>
      </c>
      <c r="AC620" s="6">
        <v>0.0</v>
      </c>
      <c r="AD620" s="6">
        <v>7920.0</v>
      </c>
      <c r="AE620" s="6">
        <v>32015.0</v>
      </c>
      <c r="AF620" s="6">
        <v>0.0</v>
      </c>
      <c r="AG620" s="7"/>
      <c r="AH620" s="6">
        <v>31.0</v>
      </c>
      <c r="AI620" s="6">
        <v>36.0</v>
      </c>
      <c r="AJ620" s="7"/>
      <c r="AK620" s="6">
        <v>0.0</v>
      </c>
      <c r="AL620" s="6">
        <v>47.0</v>
      </c>
      <c r="AM620" s="6">
        <v>140.0</v>
      </c>
      <c r="AN620" s="6">
        <v>0.0</v>
      </c>
      <c r="AO620" s="6">
        <v>0.0</v>
      </c>
      <c r="AP620" s="6">
        <v>8.0</v>
      </c>
      <c r="AQ620" s="6">
        <v>22.0</v>
      </c>
      <c r="AR620" s="6">
        <v>0.0</v>
      </c>
      <c r="AS620" s="6">
        <v>0.0</v>
      </c>
      <c r="AT620" s="6">
        <v>52.0</v>
      </c>
      <c r="AU620" s="6">
        <v>66.0</v>
      </c>
      <c r="AV620" s="6">
        <v>0.0</v>
      </c>
      <c r="AW620" s="7">
        <v>22.0</v>
      </c>
      <c r="AX620" s="7">
        <v>22.0</v>
      </c>
      <c r="AY620" s="7">
        <v>6.0</v>
      </c>
      <c r="AZ620" s="7">
        <v>0.0</v>
      </c>
      <c r="BA620" s="7">
        <v>6.0</v>
      </c>
      <c r="BB620" s="7">
        <v>16.0</v>
      </c>
      <c r="BC620" s="7"/>
    </row>
    <row r="621">
      <c r="A621" s="3" t="s">
        <v>902</v>
      </c>
      <c r="B621" s="11" t="s">
        <v>1545</v>
      </c>
      <c r="C621" s="4" t="s">
        <v>1546</v>
      </c>
      <c r="D621" s="5">
        <v>46075.0</v>
      </c>
      <c r="E621" s="4" t="s">
        <v>1308</v>
      </c>
      <c r="F621" s="5">
        <v>46075.0</v>
      </c>
      <c r="G621" s="4" t="s">
        <v>167</v>
      </c>
      <c r="H621" s="6">
        <v>40512.0</v>
      </c>
      <c r="I621" s="6">
        <v>31838.0</v>
      </c>
      <c r="J621" s="6">
        <v>17.0</v>
      </c>
      <c r="K621" s="7"/>
      <c r="L621" s="7"/>
      <c r="M621" s="7"/>
      <c r="N621" s="7"/>
      <c r="O621" s="8">
        <v>33.0</v>
      </c>
      <c r="P621" s="6">
        <v>28.0</v>
      </c>
      <c r="Q621" s="9" t="s">
        <v>1547</v>
      </c>
      <c r="R621" s="6">
        <v>68.0</v>
      </c>
      <c r="S621" s="10"/>
      <c r="T621" s="10"/>
      <c r="U621" s="6">
        <v>0.0</v>
      </c>
      <c r="V621" s="6">
        <v>31838.0</v>
      </c>
      <c r="W621" s="6">
        <v>5083.0</v>
      </c>
      <c r="X621" s="6">
        <v>26576.0</v>
      </c>
      <c r="Y621" s="6">
        <v>0.0</v>
      </c>
      <c r="Z621" s="6">
        <v>5083.0</v>
      </c>
      <c r="AA621" s="6">
        <v>26576.0</v>
      </c>
      <c r="AB621" s="6">
        <v>0.0</v>
      </c>
      <c r="AC621" s="6">
        <v>0.0</v>
      </c>
      <c r="AD621" s="6">
        <v>6311.0</v>
      </c>
      <c r="AE621" s="6">
        <v>34201.0</v>
      </c>
      <c r="AF621" s="6">
        <v>0.0</v>
      </c>
      <c r="AG621" s="7"/>
      <c r="AH621" s="6">
        <v>28.0</v>
      </c>
      <c r="AI621" s="6">
        <v>35.0</v>
      </c>
      <c r="AJ621" s="7"/>
      <c r="AK621" s="6">
        <v>0.0</v>
      </c>
      <c r="AL621" s="6">
        <v>4.0</v>
      </c>
      <c r="AM621" s="6">
        <v>13.0</v>
      </c>
      <c r="AN621" s="6">
        <v>0.0</v>
      </c>
      <c r="AO621" s="6">
        <v>0.0</v>
      </c>
      <c r="AP621" s="6">
        <v>5.0</v>
      </c>
      <c r="AQ621" s="6">
        <v>23.0</v>
      </c>
      <c r="AR621" s="6">
        <v>0.0</v>
      </c>
      <c r="AS621" s="6">
        <v>0.0</v>
      </c>
      <c r="AT621" s="6">
        <v>13.0</v>
      </c>
      <c r="AU621" s="6">
        <v>55.0</v>
      </c>
      <c r="AV621" s="6">
        <v>0.0</v>
      </c>
      <c r="AW621" s="7">
        <v>5.0</v>
      </c>
      <c r="AX621" s="7">
        <v>5.0</v>
      </c>
      <c r="AY621" s="7">
        <v>1.0</v>
      </c>
      <c r="AZ621" s="7">
        <v>0.0</v>
      </c>
      <c r="BA621" s="7">
        <v>1.0</v>
      </c>
      <c r="BB621" s="7">
        <v>4.0</v>
      </c>
      <c r="BC621" s="7"/>
    </row>
    <row r="622">
      <c r="A622" s="3" t="s">
        <v>902</v>
      </c>
      <c r="B622" s="4" t="s">
        <v>1548</v>
      </c>
      <c r="C622" s="4" t="s">
        <v>1549</v>
      </c>
      <c r="D622" s="5">
        <v>46040.0</v>
      </c>
      <c r="E622" s="4" t="s">
        <v>915</v>
      </c>
      <c r="F622" s="5">
        <v>46041.0</v>
      </c>
      <c r="G622" s="4" t="s">
        <v>916</v>
      </c>
      <c r="H622" s="6">
        <v>43582.0</v>
      </c>
      <c r="I622" s="6">
        <v>31438.0</v>
      </c>
      <c r="J622" s="6">
        <v>62.0</v>
      </c>
      <c r="K622" s="7">
        <v>32.0</v>
      </c>
      <c r="L622" s="7">
        <v>10.0</v>
      </c>
      <c r="M622" s="7">
        <v>0.0</v>
      </c>
      <c r="N622" s="7">
        <v>0.0</v>
      </c>
      <c r="O622" s="8">
        <v>53.0</v>
      </c>
      <c r="P622" s="6">
        <v>59.0</v>
      </c>
      <c r="Q622" s="9" t="s">
        <v>1550</v>
      </c>
      <c r="R622" s="6">
        <v>95.0</v>
      </c>
      <c r="S622" s="10"/>
      <c r="T622" s="10"/>
      <c r="U622" s="6">
        <v>0.0</v>
      </c>
      <c r="V622" s="6">
        <v>31438.0</v>
      </c>
      <c r="W622" s="6">
        <v>5834.0</v>
      </c>
      <c r="X622" s="6">
        <v>25615.0</v>
      </c>
      <c r="Y622" s="6">
        <v>0.0</v>
      </c>
      <c r="Z622" s="6">
        <v>5834.0</v>
      </c>
      <c r="AA622" s="6">
        <v>25615.0</v>
      </c>
      <c r="AB622" s="6">
        <v>0.0</v>
      </c>
      <c r="AC622" s="6">
        <v>0.0</v>
      </c>
      <c r="AD622" s="6">
        <v>7841.0</v>
      </c>
      <c r="AE622" s="6">
        <v>35741.0</v>
      </c>
      <c r="AF622" s="6">
        <v>0.0</v>
      </c>
      <c r="AG622" s="7"/>
      <c r="AH622" s="6">
        <v>48.0</v>
      </c>
      <c r="AI622" s="6">
        <v>54.0</v>
      </c>
      <c r="AJ622" s="7"/>
      <c r="AK622" s="6">
        <v>0.0</v>
      </c>
      <c r="AL622" s="6">
        <v>11.0</v>
      </c>
      <c r="AM622" s="6">
        <v>51.0</v>
      </c>
      <c r="AN622" s="6">
        <v>0.0</v>
      </c>
      <c r="AO622" s="6">
        <v>0.0</v>
      </c>
      <c r="AP622" s="6">
        <v>10.0</v>
      </c>
      <c r="AQ622" s="6">
        <v>49.0</v>
      </c>
      <c r="AR622" s="6">
        <v>0.0</v>
      </c>
      <c r="AS622" s="6">
        <v>0.0</v>
      </c>
      <c r="AT622" s="6">
        <v>29.0</v>
      </c>
      <c r="AU622" s="6">
        <v>66.0</v>
      </c>
      <c r="AV622" s="6">
        <v>0.0</v>
      </c>
      <c r="AW622" s="7">
        <v>12.0</v>
      </c>
      <c r="AX622" s="7">
        <v>12.0</v>
      </c>
      <c r="AY622" s="7">
        <v>1.0</v>
      </c>
      <c r="AZ622" s="7">
        <v>0.0</v>
      </c>
      <c r="BA622" s="7">
        <v>1.0</v>
      </c>
      <c r="BB622" s="7">
        <v>11.0</v>
      </c>
      <c r="BC622" s="7"/>
    </row>
    <row r="623">
      <c r="A623" s="3" t="s">
        <v>902</v>
      </c>
      <c r="B623" s="4" t="s">
        <v>1551</v>
      </c>
      <c r="C623" s="4" t="s">
        <v>1552</v>
      </c>
      <c r="D623" s="5">
        <v>46080.0</v>
      </c>
      <c r="E623" s="4" t="s">
        <v>961</v>
      </c>
      <c r="F623" s="5">
        <v>46080.0</v>
      </c>
      <c r="G623" s="4" t="s">
        <v>167</v>
      </c>
      <c r="H623" s="6">
        <v>46624.0</v>
      </c>
      <c r="I623" s="6">
        <v>31094.0</v>
      </c>
      <c r="J623" s="6">
        <v>63.0</v>
      </c>
      <c r="K623" s="7"/>
      <c r="L623" s="7"/>
      <c r="M623" s="7"/>
      <c r="N623" s="7"/>
      <c r="O623" s="8">
        <v>51.0</v>
      </c>
      <c r="P623" s="6">
        <v>33.0</v>
      </c>
      <c r="Q623" s="9" t="s">
        <v>1553</v>
      </c>
      <c r="R623" s="6">
        <v>43.0</v>
      </c>
      <c r="S623" s="10"/>
      <c r="T623" s="10"/>
      <c r="U623" s="6">
        <v>0.0</v>
      </c>
      <c r="V623" s="6">
        <v>31094.0</v>
      </c>
      <c r="W623" s="6">
        <v>4216.0</v>
      </c>
      <c r="X623" s="6">
        <v>27354.0</v>
      </c>
      <c r="Y623" s="6">
        <v>0.0</v>
      </c>
      <c r="Z623" s="6">
        <v>4216.0</v>
      </c>
      <c r="AA623" s="6">
        <v>27354.0</v>
      </c>
      <c r="AB623" s="6">
        <v>0.0</v>
      </c>
      <c r="AC623" s="6">
        <v>0.0</v>
      </c>
      <c r="AD623" s="6">
        <v>5890.0</v>
      </c>
      <c r="AE623" s="6">
        <v>40734.0</v>
      </c>
      <c r="AF623" s="6">
        <v>0.0</v>
      </c>
      <c r="AG623" s="7"/>
      <c r="AH623" s="6">
        <v>42.0</v>
      </c>
      <c r="AI623" s="6">
        <v>51.0</v>
      </c>
      <c r="AJ623" s="7"/>
      <c r="AK623" s="6">
        <v>0.0</v>
      </c>
      <c r="AL623" s="6">
        <v>8.0</v>
      </c>
      <c r="AM623" s="6">
        <v>55.0</v>
      </c>
      <c r="AN623" s="6">
        <v>0.0</v>
      </c>
      <c r="AO623" s="6">
        <v>0.0</v>
      </c>
      <c r="AP623" s="6">
        <v>3.0</v>
      </c>
      <c r="AQ623" s="6">
        <v>30.0</v>
      </c>
      <c r="AR623" s="6">
        <v>0.0</v>
      </c>
      <c r="AS623" s="6">
        <v>0.0</v>
      </c>
      <c r="AT623" s="6">
        <v>7.0</v>
      </c>
      <c r="AU623" s="6">
        <v>36.0</v>
      </c>
      <c r="AV623" s="6">
        <v>0.0</v>
      </c>
      <c r="AW623" s="7">
        <v>28.0</v>
      </c>
      <c r="AX623" s="7">
        <v>28.0</v>
      </c>
      <c r="AY623" s="7">
        <v>4.0</v>
      </c>
      <c r="AZ623" s="7">
        <v>0.0</v>
      </c>
      <c r="BA623" s="7">
        <v>4.0</v>
      </c>
      <c r="BB623" s="7">
        <v>24.0</v>
      </c>
      <c r="BC623" s="7"/>
    </row>
    <row r="624">
      <c r="A624" s="3" t="s">
        <v>902</v>
      </c>
      <c r="B624" s="4" t="s">
        <v>1554</v>
      </c>
      <c r="C624" s="4" t="s">
        <v>1555</v>
      </c>
      <c r="D624" s="5">
        <v>46055.0</v>
      </c>
      <c r="E624" s="4" t="s">
        <v>996</v>
      </c>
      <c r="F624" s="5">
        <v>46055.0</v>
      </c>
      <c r="G624" s="4" t="s">
        <v>921</v>
      </c>
      <c r="H624" s="6">
        <v>42742.0</v>
      </c>
      <c r="I624" s="6">
        <v>31037.0</v>
      </c>
      <c r="J624" s="6">
        <v>15.0</v>
      </c>
      <c r="K624" s="7"/>
      <c r="L624" s="7"/>
      <c r="M624" s="7"/>
      <c r="N624" s="7"/>
      <c r="O624" s="8">
        <v>45.0</v>
      </c>
      <c r="P624" s="6">
        <v>19.0</v>
      </c>
      <c r="Q624" s="9" t="s">
        <v>1556</v>
      </c>
      <c r="R624" s="6">
        <v>34.0</v>
      </c>
      <c r="S624" s="10"/>
      <c r="T624" s="10"/>
      <c r="U624" s="6">
        <v>0.0</v>
      </c>
      <c r="V624" s="6">
        <v>31037.0</v>
      </c>
      <c r="W624" s="6">
        <v>5240.0</v>
      </c>
      <c r="X624" s="6">
        <v>25925.0</v>
      </c>
      <c r="Y624" s="6">
        <v>0.0</v>
      </c>
      <c r="Z624" s="6">
        <v>5240.0</v>
      </c>
      <c r="AA624" s="6">
        <v>25925.0</v>
      </c>
      <c r="AB624" s="6">
        <v>0.0</v>
      </c>
      <c r="AC624" s="6">
        <v>0.0</v>
      </c>
      <c r="AD624" s="6">
        <v>6709.0</v>
      </c>
      <c r="AE624" s="6">
        <v>36033.0</v>
      </c>
      <c r="AF624" s="6">
        <v>0.0</v>
      </c>
      <c r="AG624" s="7"/>
      <c r="AH624" s="6">
        <v>38.0</v>
      </c>
      <c r="AI624" s="6">
        <v>46.0</v>
      </c>
      <c r="AJ624" s="7"/>
      <c r="AK624" s="6">
        <v>0.0</v>
      </c>
      <c r="AL624" s="6">
        <v>1.0</v>
      </c>
      <c r="AM624" s="6">
        <v>14.0</v>
      </c>
      <c r="AN624" s="6">
        <v>0.0</v>
      </c>
      <c r="AO624" s="6">
        <v>0.0</v>
      </c>
      <c r="AP624" s="6">
        <v>3.0</v>
      </c>
      <c r="AQ624" s="6">
        <v>16.0</v>
      </c>
      <c r="AR624" s="6">
        <v>0.0</v>
      </c>
      <c r="AS624" s="6">
        <v>0.0</v>
      </c>
      <c r="AT624" s="6">
        <v>4.0</v>
      </c>
      <c r="AU624" s="6">
        <v>30.0</v>
      </c>
      <c r="AV624" s="6">
        <v>0.0</v>
      </c>
      <c r="AW624" s="7">
        <v>34.0</v>
      </c>
      <c r="AX624" s="7">
        <v>34.0</v>
      </c>
      <c r="AY624" s="7">
        <v>5.0</v>
      </c>
      <c r="AZ624" s="7">
        <v>0.0</v>
      </c>
      <c r="BA624" s="7">
        <v>5.0</v>
      </c>
      <c r="BB624" s="7">
        <v>29.0</v>
      </c>
      <c r="BC624" s="7"/>
    </row>
    <row r="625">
      <c r="A625" s="3" t="s">
        <v>902</v>
      </c>
      <c r="B625" s="4" t="s">
        <v>1557</v>
      </c>
      <c r="C625" s="4" t="s">
        <v>1558</v>
      </c>
      <c r="D625" s="5">
        <v>46045.0</v>
      </c>
      <c r="E625" s="4" t="s">
        <v>996</v>
      </c>
      <c r="F625" s="5">
        <v>46045.0</v>
      </c>
      <c r="G625" s="4" t="s">
        <v>167</v>
      </c>
      <c r="H625" s="6">
        <v>42933.0</v>
      </c>
      <c r="I625" s="6">
        <v>30969.0</v>
      </c>
      <c r="J625" s="6">
        <v>62.0</v>
      </c>
      <c r="K625" s="7"/>
      <c r="L625" s="7"/>
      <c r="M625" s="7"/>
      <c r="N625" s="7"/>
      <c r="O625" s="8">
        <v>57.0</v>
      </c>
      <c r="P625" s="6">
        <v>34.0</v>
      </c>
      <c r="Q625" s="9" t="s">
        <v>1559</v>
      </c>
      <c r="R625" s="6">
        <v>87.0</v>
      </c>
      <c r="S625" s="10"/>
      <c r="T625" s="10"/>
      <c r="U625" s="6">
        <v>0.0</v>
      </c>
      <c r="V625" s="6">
        <v>30969.0</v>
      </c>
      <c r="W625" s="6">
        <v>4592.0</v>
      </c>
      <c r="X625" s="6">
        <v>26209.0</v>
      </c>
      <c r="Y625" s="6">
        <v>0.0</v>
      </c>
      <c r="Z625" s="6">
        <v>4592.0</v>
      </c>
      <c r="AA625" s="6">
        <v>26209.0</v>
      </c>
      <c r="AB625" s="6">
        <v>0.0</v>
      </c>
      <c r="AC625" s="6">
        <v>0.0</v>
      </c>
      <c r="AD625" s="6">
        <v>6403.0</v>
      </c>
      <c r="AE625" s="6">
        <v>36530.0</v>
      </c>
      <c r="AF625" s="6">
        <v>0.0</v>
      </c>
      <c r="AG625" s="7"/>
      <c r="AH625" s="6">
        <v>51.0</v>
      </c>
      <c r="AI625" s="6">
        <v>58.0</v>
      </c>
      <c r="AJ625" s="7"/>
      <c r="AK625" s="6">
        <v>0.0</v>
      </c>
      <c r="AL625" s="6">
        <v>13.0</v>
      </c>
      <c r="AM625" s="6">
        <v>49.0</v>
      </c>
      <c r="AN625" s="6">
        <v>0.0</v>
      </c>
      <c r="AO625" s="6">
        <v>0.0</v>
      </c>
      <c r="AP625" s="6">
        <v>4.0</v>
      </c>
      <c r="AQ625" s="6">
        <v>30.0</v>
      </c>
      <c r="AR625" s="6">
        <v>0.0</v>
      </c>
      <c r="AS625" s="6">
        <v>0.0</v>
      </c>
      <c r="AT625" s="6">
        <v>25.0</v>
      </c>
      <c r="AU625" s="6">
        <v>62.0</v>
      </c>
      <c r="AV625" s="6">
        <v>0.0</v>
      </c>
      <c r="AW625" s="7">
        <v>10.0</v>
      </c>
      <c r="AX625" s="7">
        <v>10.0</v>
      </c>
      <c r="AY625" s="7">
        <v>1.0</v>
      </c>
      <c r="AZ625" s="7">
        <v>0.0</v>
      </c>
      <c r="BA625" s="7">
        <v>1.0</v>
      </c>
      <c r="BB625" s="7">
        <v>9.0</v>
      </c>
      <c r="BC625" s="7"/>
    </row>
    <row r="626">
      <c r="A626" s="3" t="s">
        <v>902</v>
      </c>
      <c r="B626" s="4" t="s">
        <v>1560</v>
      </c>
      <c r="C626" s="4" t="s">
        <v>1561</v>
      </c>
      <c r="D626" s="5">
        <v>46064.0</v>
      </c>
      <c r="E626" s="4" t="s">
        <v>1182</v>
      </c>
      <c r="F626" s="5">
        <v>46064.0</v>
      </c>
      <c r="G626" s="4" t="s">
        <v>167</v>
      </c>
      <c r="H626" s="6">
        <v>45643.0</v>
      </c>
      <c r="I626" s="6">
        <v>30838.0</v>
      </c>
      <c r="J626" s="6">
        <v>27.0</v>
      </c>
      <c r="K626" s="7"/>
      <c r="L626" s="7"/>
      <c r="M626" s="7"/>
      <c r="N626" s="7"/>
      <c r="O626" s="8">
        <v>55.0</v>
      </c>
      <c r="P626" s="6">
        <v>47.0</v>
      </c>
      <c r="Q626" s="9" t="s">
        <v>1562</v>
      </c>
      <c r="R626" s="6">
        <v>67.0</v>
      </c>
      <c r="S626" s="10"/>
      <c r="T626" s="10"/>
      <c r="U626" s="6">
        <v>0.0</v>
      </c>
      <c r="V626" s="6">
        <v>30838.0</v>
      </c>
      <c r="W626" s="6">
        <v>3802.0</v>
      </c>
      <c r="X626" s="6">
        <v>26784.0</v>
      </c>
      <c r="Y626" s="6">
        <v>0.0</v>
      </c>
      <c r="Z626" s="6">
        <v>3802.0</v>
      </c>
      <c r="AA626" s="6">
        <v>26784.0</v>
      </c>
      <c r="AB626" s="6">
        <v>0.0</v>
      </c>
      <c r="AC626" s="6">
        <v>0.0</v>
      </c>
      <c r="AD626" s="6">
        <v>5262.0</v>
      </c>
      <c r="AE626" s="6">
        <v>40381.0</v>
      </c>
      <c r="AF626" s="6">
        <v>0.0</v>
      </c>
      <c r="AG626" s="7"/>
      <c r="AH626" s="6">
        <v>43.0</v>
      </c>
      <c r="AI626" s="6">
        <v>57.0</v>
      </c>
      <c r="AJ626" s="7"/>
      <c r="AK626" s="6">
        <v>0.0</v>
      </c>
      <c r="AL626" s="6">
        <v>6.0</v>
      </c>
      <c r="AM626" s="6">
        <v>21.0</v>
      </c>
      <c r="AN626" s="6">
        <v>0.0</v>
      </c>
      <c r="AO626" s="6">
        <v>0.0</v>
      </c>
      <c r="AP626" s="6">
        <v>13.0</v>
      </c>
      <c r="AQ626" s="6">
        <v>34.0</v>
      </c>
      <c r="AR626" s="6">
        <v>0.0</v>
      </c>
      <c r="AS626" s="6">
        <v>0.0</v>
      </c>
      <c r="AT626" s="6">
        <v>10.0</v>
      </c>
      <c r="AU626" s="6">
        <v>57.0</v>
      </c>
      <c r="AV626" s="6">
        <v>0.0</v>
      </c>
      <c r="AW626" s="7">
        <v>21.0</v>
      </c>
      <c r="AX626" s="7">
        <v>21.0</v>
      </c>
      <c r="AY626" s="7">
        <v>3.0</v>
      </c>
      <c r="AZ626" s="7">
        <v>0.0</v>
      </c>
      <c r="BA626" s="7">
        <v>3.0</v>
      </c>
      <c r="BB626" s="7">
        <v>18.0</v>
      </c>
      <c r="BC626" s="7"/>
    </row>
    <row r="627">
      <c r="A627" s="3" t="s">
        <v>902</v>
      </c>
      <c r="B627" s="4" t="s">
        <v>1563</v>
      </c>
      <c r="C627" s="4" t="s">
        <v>1564</v>
      </c>
      <c r="D627" s="5">
        <v>46076.0</v>
      </c>
      <c r="E627" s="4" t="s">
        <v>925</v>
      </c>
      <c r="F627" s="5">
        <v>46076.0</v>
      </c>
      <c r="G627" s="4" t="s">
        <v>916</v>
      </c>
      <c r="H627" s="6">
        <v>43958.0</v>
      </c>
      <c r="I627" s="6">
        <v>30776.0</v>
      </c>
      <c r="J627" s="6">
        <v>48.0</v>
      </c>
      <c r="K627" s="7"/>
      <c r="L627" s="7"/>
      <c r="M627" s="7"/>
      <c r="N627" s="7"/>
      <c r="O627" s="8">
        <v>49.0</v>
      </c>
      <c r="P627" s="6">
        <v>48.0</v>
      </c>
      <c r="Q627" s="9" t="s">
        <v>1565</v>
      </c>
      <c r="R627" s="6">
        <v>63.0</v>
      </c>
      <c r="S627" s="10"/>
      <c r="T627" s="10"/>
      <c r="U627" s="6">
        <v>0.0</v>
      </c>
      <c r="V627" s="6">
        <v>30776.0</v>
      </c>
      <c r="W627" s="6">
        <v>5970.0</v>
      </c>
      <c r="X627" s="6">
        <v>24537.0</v>
      </c>
      <c r="Y627" s="6">
        <v>0.0</v>
      </c>
      <c r="Z627" s="6">
        <v>5970.0</v>
      </c>
      <c r="AA627" s="6">
        <v>24537.0</v>
      </c>
      <c r="AB627" s="6">
        <v>0.0</v>
      </c>
      <c r="AC627" s="6">
        <v>0.0</v>
      </c>
      <c r="AD627" s="6">
        <v>8155.0</v>
      </c>
      <c r="AE627" s="6">
        <v>35803.0</v>
      </c>
      <c r="AF627" s="6">
        <v>0.0</v>
      </c>
      <c r="AG627" s="7"/>
      <c r="AH627" s="6">
        <v>41.0</v>
      </c>
      <c r="AI627" s="6">
        <v>51.0</v>
      </c>
      <c r="AJ627" s="7"/>
      <c r="AK627" s="6">
        <v>0.0</v>
      </c>
      <c r="AL627" s="6">
        <v>9.0</v>
      </c>
      <c r="AM627" s="6">
        <v>39.0</v>
      </c>
      <c r="AN627" s="6">
        <v>0.0</v>
      </c>
      <c r="AO627" s="6">
        <v>0.0</v>
      </c>
      <c r="AP627" s="6">
        <v>7.0</v>
      </c>
      <c r="AQ627" s="6">
        <v>41.0</v>
      </c>
      <c r="AR627" s="6">
        <v>0.0</v>
      </c>
      <c r="AS627" s="6">
        <v>0.0</v>
      </c>
      <c r="AT627" s="6">
        <v>17.0</v>
      </c>
      <c r="AU627" s="6">
        <v>46.0</v>
      </c>
      <c r="AV627" s="6">
        <v>0.0</v>
      </c>
      <c r="AW627" s="7">
        <v>11.0</v>
      </c>
      <c r="AX627" s="7">
        <v>11.0</v>
      </c>
      <c r="AY627" s="7">
        <v>0.0</v>
      </c>
      <c r="AZ627" s="7">
        <v>0.0</v>
      </c>
      <c r="BA627" s="7">
        <v>0.0</v>
      </c>
      <c r="BB627" s="7">
        <v>11.0</v>
      </c>
      <c r="BC627" s="7"/>
    </row>
    <row r="628">
      <c r="A628" s="3" t="s">
        <v>902</v>
      </c>
      <c r="B628" s="4" t="s">
        <v>1566</v>
      </c>
      <c r="C628" s="4" t="s">
        <v>1567</v>
      </c>
      <c r="D628" s="5">
        <v>46055.0</v>
      </c>
      <c r="E628" s="4" t="s">
        <v>915</v>
      </c>
      <c r="F628" s="5">
        <v>46055.0</v>
      </c>
      <c r="G628" s="4" t="s">
        <v>916</v>
      </c>
      <c r="H628" s="6">
        <v>49506.0</v>
      </c>
      <c r="I628" s="6">
        <v>30772.0</v>
      </c>
      <c r="J628" s="6">
        <v>51.0</v>
      </c>
      <c r="K628" s="7"/>
      <c r="L628" s="7"/>
      <c r="M628" s="7"/>
      <c r="N628" s="7"/>
      <c r="O628" s="8">
        <v>73.0</v>
      </c>
      <c r="P628" s="6">
        <v>41.0</v>
      </c>
      <c r="Q628" s="9" t="s">
        <v>1568</v>
      </c>
      <c r="R628" s="6">
        <v>37.0</v>
      </c>
      <c r="S628" s="10"/>
      <c r="T628" s="10"/>
      <c r="U628" s="6">
        <v>0.0</v>
      </c>
      <c r="V628" s="6">
        <v>30772.0</v>
      </c>
      <c r="W628" s="6">
        <v>3342.0</v>
      </c>
      <c r="X628" s="6">
        <v>27534.0</v>
      </c>
      <c r="Y628" s="6">
        <v>0.0</v>
      </c>
      <c r="Z628" s="6">
        <v>3342.0</v>
      </c>
      <c r="AA628" s="6">
        <v>27534.0</v>
      </c>
      <c r="AB628" s="6">
        <v>0.0</v>
      </c>
      <c r="AC628" s="6">
        <v>0.0</v>
      </c>
      <c r="AD628" s="6">
        <v>5237.0</v>
      </c>
      <c r="AE628" s="6">
        <v>44269.0</v>
      </c>
      <c r="AF628" s="6">
        <v>0.0</v>
      </c>
      <c r="AG628" s="7"/>
      <c r="AH628" s="6">
        <v>64.0</v>
      </c>
      <c r="AI628" s="6">
        <v>74.0</v>
      </c>
      <c r="AJ628" s="7"/>
      <c r="AK628" s="6">
        <v>0.0</v>
      </c>
      <c r="AL628" s="6">
        <v>6.0</v>
      </c>
      <c r="AM628" s="6">
        <v>45.0</v>
      </c>
      <c r="AN628" s="6">
        <v>0.0</v>
      </c>
      <c r="AO628" s="6">
        <v>0.0</v>
      </c>
      <c r="AP628" s="6">
        <v>4.0</v>
      </c>
      <c r="AQ628" s="6">
        <v>37.0</v>
      </c>
      <c r="AR628" s="6">
        <v>0.0</v>
      </c>
      <c r="AS628" s="6">
        <v>0.0</v>
      </c>
      <c r="AT628" s="6">
        <v>5.0</v>
      </c>
      <c r="AU628" s="6">
        <v>32.0</v>
      </c>
      <c r="AV628" s="6">
        <v>0.0</v>
      </c>
      <c r="AW628" s="7">
        <v>10256.0</v>
      </c>
      <c r="AX628" s="7">
        <v>10256.0</v>
      </c>
      <c r="AY628" s="7">
        <v>1192.0</v>
      </c>
      <c r="AZ628" s="7">
        <v>0.0</v>
      </c>
      <c r="BA628" s="7">
        <v>1192.0</v>
      </c>
      <c r="BB628" s="7">
        <v>9068.0</v>
      </c>
      <c r="BC628" s="7"/>
    </row>
    <row r="629">
      <c r="A629" s="3" t="s">
        <v>902</v>
      </c>
      <c r="B629" s="4" t="s">
        <v>1569</v>
      </c>
      <c r="C629" s="4" t="s">
        <v>1570</v>
      </c>
      <c r="D629" s="5">
        <v>46026.0</v>
      </c>
      <c r="E629" s="4" t="s">
        <v>996</v>
      </c>
      <c r="F629" s="5">
        <v>46027.0</v>
      </c>
      <c r="G629" s="4" t="s">
        <v>167</v>
      </c>
      <c r="H629" s="6">
        <v>41587.0</v>
      </c>
      <c r="I629" s="6">
        <v>30619.0</v>
      </c>
      <c r="J629" s="6">
        <v>18.0</v>
      </c>
      <c r="K629" s="7"/>
      <c r="L629" s="7"/>
      <c r="M629" s="7"/>
      <c r="N629" s="7"/>
      <c r="O629" s="8">
        <v>52.0</v>
      </c>
      <c r="P629" s="6">
        <v>24.0</v>
      </c>
      <c r="Q629" s="9" t="s">
        <v>1571</v>
      </c>
      <c r="R629" s="6">
        <v>58.0</v>
      </c>
      <c r="S629" s="10"/>
      <c r="T629" s="10"/>
      <c r="U629" s="6">
        <v>0.0</v>
      </c>
      <c r="V629" s="6">
        <v>30619.0</v>
      </c>
      <c r="W629" s="6">
        <v>5280.0</v>
      </c>
      <c r="X629" s="6">
        <v>25350.0</v>
      </c>
      <c r="Y629" s="6">
        <v>0.0</v>
      </c>
      <c r="Z629" s="6">
        <v>5280.0</v>
      </c>
      <c r="AA629" s="6">
        <v>25350.0</v>
      </c>
      <c r="AB629" s="6">
        <v>0.0</v>
      </c>
      <c r="AC629" s="6">
        <v>0.0</v>
      </c>
      <c r="AD629" s="6">
        <v>6993.0</v>
      </c>
      <c r="AE629" s="6">
        <v>34594.0</v>
      </c>
      <c r="AF629" s="6">
        <v>0.0</v>
      </c>
      <c r="AG629" s="7"/>
      <c r="AH629" s="6">
        <v>45.0</v>
      </c>
      <c r="AI629" s="6">
        <v>53.0</v>
      </c>
      <c r="AJ629" s="7"/>
      <c r="AK629" s="6">
        <v>0.0</v>
      </c>
      <c r="AL629" s="6">
        <v>1.0</v>
      </c>
      <c r="AM629" s="6">
        <v>17.0</v>
      </c>
      <c r="AN629" s="6">
        <v>0.0</v>
      </c>
      <c r="AO629" s="6">
        <v>0.0</v>
      </c>
      <c r="AP629" s="6">
        <v>2.0</v>
      </c>
      <c r="AQ629" s="6">
        <v>22.0</v>
      </c>
      <c r="AR629" s="6">
        <v>0.0</v>
      </c>
      <c r="AS629" s="6">
        <v>0.0</v>
      </c>
      <c r="AT629" s="6">
        <v>16.0</v>
      </c>
      <c r="AU629" s="6">
        <v>42.0</v>
      </c>
      <c r="AV629" s="6">
        <v>0.0</v>
      </c>
      <c r="AW629" s="7">
        <v>12.0</v>
      </c>
      <c r="AX629" s="7">
        <v>12.0</v>
      </c>
      <c r="AY629" s="7">
        <v>2.0</v>
      </c>
      <c r="AZ629" s="7">
        <v>0.0</v>
      </c>
      <c r="BA629" s="7">
        <v>2.0</v>
      </c>
      <c r="BB629" s="7">
        <v>10.0</v>
      </c>
      <c r="BC629" s="7"/>
    </row>
    <row r="630">
      <c r="A630" s="3" t="s">
        <v>902</v>
      </c>
      <c r="B630" s="4" t="s">
        <v>1572</v>
      </c>
      <c r="C630" s="4" t="s">
        <v>1573</v>
      </c>
      <c r="D630" s="5">
        <v>46056.0</v>
      </c>
      <c r="E630" s="4" t="s">
        <v>915</v>
      </c>
      <c r="F630" s="5">
        <v>46057.0</v>
      </c>
      <c r="G630" s="4" t="s">
        <v>916</v>
      </c>
      <c r="H630" s="6">
        <v>41565.0</v>
      </c>
      <c r="I630" s="6">
        <v>30609.0</v>
      </c>
      <c r="J630" s="6">
        <v>23.0</v>
      </c>
      <c r="K630" s="7"/>
      <c r="L630" s="7"/>
      <c r="M630" s="7"/>
      <c r="N630" s="7"/>
      <c r="O630" s="8">
        <v>35.0</v>
      </c>
      <c r="P630" s="6">
        <v>34.0</v>
      </c>
      <c r="Q630" s="9" t="s">
        <v>1574</v>
      </c>
      <c r="R630" s="6">
        <v>61.0</v>
      </c>
      <c r="S630" s="10"/>
      <c r="T630" s="10"/>
      <c r="U630" s="6">
        <v>0.0</v>
      </c>
      <c r="V630" s="6">
        <v>30609.0</v>
      </c>
      <c r="W630" s="6">
        <v>4579.0</v>
      </c>
      <c r="X630" s="6">
        <v>26017.0</v>
      </c>
      <c r="Y630" s="6">
        <v>0.0</v>
      </c>
      <c r="Z630" s="6">
        <v>4579.0</v>
      </c>
      <c r="AA630" s="6">
        <v>26017.0</v>
      </c>
      <c r="AB630" s="6">
        <v>0.0</v>
      </c>
      <c r="AC630" s="6">
        <v>0.0</v>
      </c>
      <c r="AD630" s="6">
        <v>6107.0</v>
      </c>
      <c r="AE630" s="6">
        <v>35458.0</v>
      </c>
      <c r="AF630" s="6">
        <v>0.0</v>
      </c>
      <c r="AG630" s="7"/>
      <c r="AH630" s="6">
        <v>30.0</v>
      </c>
      <c r="AI630" s="6">
        <v>35.0</v>
      </c>
      <c r="AJ630" s="7"/>
      <c r="AK630" s="6">
        <v>0.0</v>
      </c>
      <c r="AL630" s="6">
        <v>4.0</v>
      </c>
      <c r="AM630" s="6">
        <v>19.0</v>
      </c>
      <c r="AN630" s="6">
        <v>0.0</v>
      </c>
      <c r="AO630" s="6">
        <v>0.0</v>
      </c>
      <c r="AP630" s="6">
        <v>7.0</v>
      </c>
      <c r="AQ630" s="6">
        <v>27.0</v>
      </c>
      <c r="AR630" s="6">
        <v>0.0</v>
      </c>
      <c r="AS630" s="6">
        <v>0.0</v>
      </c>
      <c r="AT630" s="6">
        <v>12.0</v>
      </c>
      <c r="AU630" s="6">
        <v>49.0</v>
      </c>
      <c r="AV630" s="6">
        <v>0.0</v>
      </c>
      <c r="AW630" s="7">
        <v>14.0</v>
      </c>
      <c r="AX630" s="7">
        <v>14.0</v>
      </c>
      <c r="AY630" s="7">
        <v>1.0</v>
      </c>
      <c r="AZ630" s="7">
        <v>0.0</v>
      </c>
      <c r="BA630" s="7">
        <v>1.0</v>
      </c>
      <c r="BB630" s="7">
        <v>13.0</v>
      </c>
      <c r="BC630" s="7"/>
    </row>
    <row r="631">
      <c r="A631" s="3" t="s">
        <v>902</v>
      </c>
      <c r="B631" s="4" t="s">
        <v>1575</v>
      </c>
      <c r="C631" s="4" t="s">
        <v>1576</v>
      </c>
      <c r="D631" s="5">
        <v>46078.0</v>
      </c>
      <c r="E631" s="4" t="s">
        <v>915</v>
      </c>
      <c r="F631" s="5">
        <v>46078.0</v>
      </c>
      <c r="G631" s="4" t="s">
        <v>916</v>
      </c>
      <c r="H631" s="6">
        <v>51755.0</v>
      </c>
      <c r="I631" s="6">
        <v>30443.0</v>
      </c>
      <c r="J631" s="6">
        <v>41.0</v>
      </c>
      <c r="K631" s="7"/>
      <c r="L631" s="7"/>
      <c r="M631" s="7"/>
      <c r="N631" s="7"/>
      <c r="O631" s="8">
        <v>67.0</v>
      </c>
      <c r="P631" s="6">
        <v>54.0</v>
      </c>
      <c r="Q631" s="9" t="s">
        <v>1577</v>
      </c>
      <c r="R631" s="6">
        <v>66.0</v>
      </c>
      <c r="S631" s="10"/>
      <c r="T631" s="10"/>
      <c r="U631" s="6">
        <v>0.0</v>
      </c>
      <c r="V631" s="6">
        <v>30443.0</v>
      </c>
      <c r="W631" s="6">
        <v>3923.0</v>
      </c>
      <c r="X631" s="6">
        <v>26629.0</v>
      </c>
      <c r="Y631" s="6">
        <v>0.0</v>
      </c>
      <c r="Z631" s="6">
        <v>3923.0</v>
      </c>
      <c r="AA631" s="6">
        <v>26629.0</v>
      </c>
      <c r="AB631" s="6">
        <v>0.0</v>
      </c>
      <c r="AC631" s="6">
        <v>0.0</v>
      </c>
      <c r="AD631" s="6">
        <v>5970.0</v>
      </c>
      <c r="AE631" s="6">
        <v>45785.0</v>
      </c>
      <c r="AF631" s="6">
        <v>0.0</v>
      </c>
      <c r="AG631" s="7"/>
      <c r="AH631" s="6">
        <v>55.0</v>
      </c>
      <c r="AI631" s="6">
        <v>68.0</v>
      </c>
      <c r="AJ631" s="7"/>
      <c r="AK631" s="6">
        <v>0.0</v>
      </c>
      <c r="AL631" s="6">
        <v>7.0</v>
      </c>
      <c r="AM631" s="6">
        <v>34.0</v>
      </c>
      <c r="AN631" s="6">
        <v>0.0</v>
      </c>
      <c r="AO631" s="6">
        <v>0.0</v>
      </c>
      <c r="AP631" s="6">
        <v>7.0</v>
      </c>
      <c r="AQ631" s="6">
        <v>47.0</v>
      </c>
      <c r="AR631" s="6">
        <v>0.0</v>
      </c>
      <c r="AS631" s="6">
        <v>0.0</v>
      </c>
      <c r="AT631" s="6">
        <v>12.0</v>
      </c>
      <c r="AU631" s="6">
        <v>54.0</v>
      </c>
      <c r="AV631" s="6">
        <v>0.0</v>
      </c>
      <c r="AW631" s="7">
        <v>8459.0</v>
      </c>
      <c r="AX631" s="7">
        <v>8459.0</v>
      </c>
      <c r="AY631" s="7">
        <v>912.0</v>
      </c>
      <c r="AZ631" s="7">
        <v>0.0</v>
      </c>
      <c r="BA631" s="7">
        <v>912.0</v>
      </c>
      <c r="BB631" s="7">
        <v>7548.0</v>
      </c>
      <c r="BC631" s="7"/>
    </row>
    <row r="632">
      <c r="A632" s="3" t="s">
        <v>902</v>
      </c>
      <c r="B632" s="4" t="s">
        <v>1578</v>
      </c>
      <c r="C632" s="4" t="s">
        <v>1579</v>
      </c>
      <c r="D632" s="5">
        <v>46074.0</v>
      </c>
      <c r="E632" s="4" t="s">
        <v>1001</v>
      </c>
      <c r="F632" s="5">
        <v>46075.0</v>
      </c>
      <c r="G632" s="4" t="s">
        <v>997</v>
      </c>
      <c r="H632" s="6">
        <v>45447.0</v>
      </c>
      <c r="I632" s="6">
        <v>30214.0</v>
      </c>
      <c r="J632" s="6">
        <v>83.0</v>
      </c>
      <c r="K632" s="7">
        <v>34.0</v>
      </c>
      <c r="L632" s="7">
        <v>15.0</v>
      </c>
      <c r="M632" s="7">
        <v>0.0</v>
      </c>
      <c r="N632" s="7">
        <v>0.0</v>
      </c>
      <c r="O632" s="8">
        <v>68.0</v>
      </c>
      <c r="P632" s="6">
        <v>54.0</v>
      </c>
      <c r="Q632" s="9" t="s">
        <v>1580</v>
      </c>
      <c r="R632" s="6">
        <v>111.0</v>
      </c>
      <c r="S632" s="10"/>
      <c r="T632" s="10"/>
      <c r="U632" s="6">
        <v>0.0</v>
      </c>
      <c r="V632" s="6">
        <v>30214.0</v>
      </c>
      <c r="W632" s="6">
        <v>4735.0</v>
      </c>
      <c r="X632" s="6">
        <v>25391.0</v>
      </c>
      <c r="Y632" s="6">
        <v>0.0</v>
      </c>
      <c r="Z632" s="6">
        <v>4735.0</v>
      </c>
      <c r="AA632" s="6">
        <v>25391.0</v>
      </c>
      <c r="AB632" s="6">
        <v>0.0</v>
      </c>
      <c r="AC632" s="6">
        <v>0.0</v>
      </c>
      <c r="AD632" s="6">
        <v>6755.0</v>
      </c>
      <c r="AE632" s="6">
        <v>38692.0</v>
      </c>
      <c r="AF632" s="6">
        <v>0.0</v>
      </c>
      <c r="AG632" s="7"/>
      <c r="AH632" s="6">
        <v>57.0</v>
      </c>
      <c r="AI632" s="6">
        <v>71.0</v>
      </c>
      <c r="AJ632" s="7"/>
      <c r="AK632" s="6">
        <v>0.0</v>
      </c>
      <c r="AL632" s="6">
        <v>21.0</v>
      </c>
      <c r="AM632" s="6">
        <v>62.0</v>
      </c>
      <c r="AN632" s="6">
        <v>0.0</v>
      </c>
      <c r="AO632" s="6">
        <v>0.0</v>
      </c>
      <c r="AP632" s="6">
        <v>10.0</v>
      </c>
      <c r="AQ632" s="6">
        <v>44.0</v>
      </c>
      <c r="AR632" s="6">
        <v>0.0</v>
      </c>
      <c r="AS632" s="6">
        <v>0.0</v>
      </c>
      <c r="AT632" s="6">
        <v>27.0</v>
      </c>
      <c r="AU632" s="6">
        <v>84.0</v>
      </c>
      <c r="AV632" s="6">
        <v>0.0</v>
      </c>
      <c r="AW632" s="7">
        <v>3898.0</v>
      </c>
      <c r="AX632" s="7">
        <v>3898.0</v>
      </c>
      <c r="AY632" s="7">
        <v>447.0</v>
      </c>
      <c r="AZ632" s="7">
        <v>0.0</v>
      </c>
      <c r="BA632" s="7">
        <v>447.0</v>
      </c>
      <c r="BB632" s="7">
        <v>3451.0</v>
      </c>
      <c r="BC632" s="7"/>
    </row>
    <row r="633">
      <c r="A633" s="3" t="s">
        <v>902</v>
      </c>
      <c r="B633" s="4" t="s">
        <v>1581</v>
      </c>
      <c r="C633" s="4" t="s">
        <v>1582</v>
      </c>
      <c r="D633" s="5">
        <v>46059.0</v>
      </c>
      <c r="E633" s="4" t="s">
        <v>1001</v>
      </c>
      <c r="F633" s="5">
        <v>46060.0</v>
      </c>
      <c r="G633" s="4" t="s">
        <v>911</v>
      </c>
      <c r="H633" s="6">
        <v>40428.0</v>
      </c>
      <c r="I633" s="6">
        <v>30081.0</v>
      </c>
      <c r="J633" s="6">
        <v>54.0</v>
      </c>
      <c r="K633" s="7"/>
      <c r="L633" s="7"/>
      <c r="M633" s="7"/>
      <c r="N633" s="7"/>
      <c r="O633" s="8">
        <v>83.0</v>
      </c>
      <c r="P633" s="6">
        <v>21.0</v>
      </c>
      <c r="Q633" s="9" t="s">
        <v>1583</v>
      </c>
      <c r="R633" s="6">
        <v>43.0</v>
      </c>
      <c r="S633" s="10"/>
      <c r="T633" s="10"/>
      <c r="U633" s="6">
        <v>0.0</v>
      </c>
      <c r="V633" s="6">
        <v>30081.0</v>
      </c>
      <c r="W633" s="6">
        <v>5841.0</v>
      </c>
      <c r="X633" s="6">
        <v>23910.0</v>
      </c>
      <c r="Y633" s="6">
        <v>0.0</v>
      </c>
      <c r="Z633" s="6">
        <v>5841.0</v>
      </c>
      <c r="AA633" s="6">
        <v>23910.0</v>
      </c>
      <c r="AB633" s="6">
        <v>0.0</v>
      </c>
      <c r="AC633" s="6">
        <v>0.0</v>
      </c>
      <c r="AD633" s="6">
        <v>7848.0</v>
      </c>
      <c r="AE633" s="6">
        <v>32580.0</v>
      </c>
      <c r="AF633" s="6">
        <v>0.0</v>
      </c>
      <c r="AG633" s="7"/>
      <c r="AH633" s="6">
        <v>73.0</v>
      </c>
      <c r="AI633" s="6">
        <v>86.0</v>
      </c>
      <c r="AJ633" s="7"/>
      <c r="AK633" s="6">
        <v>0.0</v>
      </c>
      <c r="AL633" s="6">
        <v>10.0</v>
      </c>
      <c r="AM633" s="6">
        <v>44.0</v>
      </c>
      <c r="AN633" s="6">
        <v>0.0</v>
      </c>
      <c r="AO633" s="6">
        <v>0.0</v>
      </c>
      <c r="AP633" s="6">
        <v>6.0</v>
      </c>
      <c r="AQ633" s="6">
        <v>15.0</v>
      </c>
      <c r="AR633" s="6">
        <v>0.0</v>
      </c>
      <c r="AS633" s="6">
        <v>0.0</v>
      </c>
      <c r="AT633" s="6">
        <v>13.0</v>
      </c>
      <c r="AU633" s="6">
        <v>30.0</v>
      </c>
      <c r="AV633" s="6">
        <v>0.0</v>
      </c>
      <c r="AW633" s="7">
        <v>7.0</v>
      </c>
      <c r="AX633" s="7">
        <v>7.0</v>
      </c>
      <c r="AY633" s="7">
        <v>2.0</v>
      </c>
      <c r="AZ633" s="7">
        <v>0.0</v>
      </c>
      <c r="BA633" s="7">
        <v>2.0</v>
      </c>
      <c r="BB633" s="7">
        <v>5.0</v>
      </c>
      <c r="BC633" s="7"/>
    </row>
    <row r="634">
      <c r="A634" s="3" t="s">
        <v>902</v>
      </c>
      <c r="B634" s="4" t="s">
        <v>1584</v>
      </c>
      <c r="C634" s="4" t="s">
        <v>1585</v>
      </c>
      <c r="D634" s="5">
        <v>46031.0</v>
      </c>
      <c r="E634" s="4" t="s">
        <v>1153</v>
      </c>
      <c r="F634" s="5">
        <v>46031.0</v>
      </c>
      <c r="G634" s="4" t="s">
        <v>916</v>
      </c>
      <c r="H634" s="6">
        <v>41857.0</v>
      </c>
      <c r="I634" s="6">
        <v>29840.0</v>
      </c>
      <c r="J634" s="6">
        <v>29.0</v>
      </c>
      <c r="K634" s="7"/>
      <c r="L634" s="7"/>
      <c r="M634" s="7"/>
      <c r="N634" s="7"/>
      <c r="O634" s="8">
        <v>56.0</v>
      </c>
      <c r="P634" s="6">
        <v>40.0</v>
      </c>
      <c r="Q634" s="9" t="s">
        <v>1586</v>
      </c>
      <c r="R634" s="6">
        <v>61.0</v>
      </c>
      <c r="S634" s="10"/>
      <c r="T634" s="10"/>
      <c r="U634" s="6">
        <v>0.0</v>
      </c>
      <c r="V634" s="6">
        <v>29840.0</v>
      </c>
      <c r="W634" s="6">
        <v>3079.0</v>
      </c>
      <c r="X634" s="6">
        <v>26988.0</v>
      </c>
      <c r="Y634" s="6">
        <v>0.0</v>
      </c>
      <c r="Z634" s="6">
        <v>3079.0</v>
      </c>
      <c r="AA634" s="6">
        <v>26988.0</v>
      </c>
      <c r="AB634" s="6">
        <v>0.0</v>
      </c>
      <c r="AC634" s="6">
        <v>0.0</v>
      </c>
      <c r="AD634" s="6">
        <v>4332.0</v>
      </c>
      <c r="AE634" s="6">
        <v>37525.0</v>
      </c>
      <c r="AF634" s="6">
        <v>0.0</v>
      </c>
      <c r="AG634" s="7"/>
      <c r="AH634" s="6">
        <v>48.0</v>
      </c>
      <c r="AI634" s="6">
        <v>56.0</v>
      </c>
      <c r="AJ634" s="7"/>
      <c r="AK634" s="6">
        <v>0.0</v>
      </c>
      <c r="AL634" s="6">
        <v>2.0</v>
      </c>
      <c r="AM634" s="6">
        <v>27.0</v>
      </c>
      <c r="AN634" s="6">
        <v>0.0</v>
      </c>
      <c r="AO634" s="6">
        <v>0.0</v>
      </c>
      <c r="AP634" s="6">
        <v>2.0</v>
      </c>
      <c r="AQ634" s="6">
        <v>38.0</v>
      </c>
      <c r="AR634" s="6">
        <v>0.0</v>
      </c>
      <c r="AS634" s="6">
        <v>0.0</v>
      </c>
      <c r="AT634" s="6">
        <v>10.0</v>
      </c>
      <c r="AU634" s="6">
        <v>51.0</v>
      </c>
      <c r="AV634" s="6">
        <v>0.0</v>
      </c>
      <c r="AW634" s="7">
        <v>40.0</v>
      </c>
      <c r="AX634" s="7">
        <v>40.0</v>
      </c>
      <c r="AY634" s="7">
        <v>3.0</v>
      </c>
      <c r="AZ634" s="7">
        <v>0.0</v>
      </c>
      <c r="BA634" s="7">
        <v>3.0</v>
      </c>
      <c r="BB634" s="7">
        <v>37.0</v>
      </c>
      <c r="BC634" s="7"/>
    </row>
    <row r="635">
      <c r="A635" s="3" t="s">
        <v>902</v>
      </c>
      <c r="B635" s="4" t="s">
        <v>1587</v>
      </c>
      <c r="C635" s="4" t="s">
        <v>1588</v>
      </c>
      <c r="D635" s="5">
        <v>46028.0</v>
      </c>
      <c r="E635" s="4" t="s">
        <v>961</v>
      </c>
      <c r="F635" s="5">
        <v>46029.0</v>
      </c>
      <c r="G635" s="4" t="s">
        <v>167</v>
      </c>
      <c r="H635" s="6">
        <v>40493.0</v>
      </c>
      <c r="I635" s="6">
        <v>29537.0</v>
      </c>
      <c r="J635" s="6">
        <v>21.0</v>
      </c>
      <c r="K635" s="7"/>
      <c r="L635" s="7"/>
      <c r="M635" s="7"/>
      <c r="N635" s="7"/>
      <c r="O635" s="8">
        <v>54.0</v>
      </c>
      <c r="P635" s="6">
        <v>22.0</v>
      </c>
      <c r="Q635" s="9" t="s">
        <v>1589</v>
      </c>
      <c r="R635" s="6">
        <v>52.0</v>
      </c>
      <c r="S635" s="10"/>
      <c r="T635" s="10"/>
      <c r="U635" s="6">
        <v>0.0</v>
      </c>
      <c r="V635" s="6">
        <v>29537.0</v>
      </c>
      <c r="W635" s="6">
        <v>3228.0</v>
      </c>
      <c r="X635" s="6">
        <v>26556.0</v>
      </c>
      <c r="Y635" s="6">
        <v>0.0</v>
      </c>
      <c r="Z635" s="6">
        <v>3228.0</v>
      </c>
      <c r="AA635" s="6">
        <v>26556.0</v>
      </c>
      <c r="AB635" s="6">
        <v>0.0</v>
      </c>
      <c r="AC635" s="6">
        <v>0.0</v>
      </c>
      <c r="AD635" s="6">
        <v>4231.0</v>
      </c>
      <c r="AE635" s="6">
        <v>36262.0</v>
      </c>
      <c r="AF635" s="6">
        <v>0.0</v>
      </c>
      <c r="AG635" s="7"/>
      <c r="AH635" s="6">
        <v>47.0</v>
      </c>
      <c r="AI635" s="6">
        <v>55.0</v>
      </c>
      <c r="AJ635" s="7"/>
      <c r="AK635" s="6">
        <v>0.0</v>
      </c>
      <c r="AL635" s="6">
        <v>6.0</v>
      </c>
      <c r="AM635" s="6">
        <v>15.0</v>
      </c>
      <c r="AN635" s="6">
        <v>0.0</v>
      </c>
      <c r="AO635" s="6">
        <v>0.0</v>
      </c>
      <c r="AP635" s="6">
        <v>3.0</v>
      </c>
      <c r="AQ635" s="6">
        <v>19.0</v>
      </c>
      <c r="AR635" s="6">
        <v>0.0</v>
      </c>
      <c r="AS635" s="6">
        <v>0.0</v>
      </c>
      <c r="AT635" s="6">
        <v>4.0</v>
      </c>
      <c r="AU635" s="6">
        <v>48.0</v>
      </c>
      <c r="AV635" s="6">
        <v>0.0</v>
      </c>
      <c r="AW635" s="7">
        <v>19.0</v>
      </c>
      <c r="AX635" s="7">
        <v>19.0</v>
      </c>
      <c r="AY635" s="7">
        <v>3.0</v>
      </c>
      <c r="AZ635" s="7">
        <v>0.0</v>
      </c>
      <c r="BA635" s="7">
        <v>3.0</v>
      </c>
      <c r="BB635" s="7">
        <v>16.0</v>
      </c>
      <c r="BC635" s="7"/>
    </row>
    <row r="636">
      <c r="A636" s="3" t="s">
        <v>902</v>
      </c>
      <c r="B636" s="4" t="s">
        <v>1590</v>
      </c>
      <c r="C636" s="4" t="s">
        <v>1591</v>
      </c>
      <c r="D636" s="5">
        <v>46038.0</v>
      </c>
      <c r="E636" s="4" t="s">
        <v>920</v>
      </c>
      <c r="F636" s="5">
        <v>46038.0</v>
      </c>
      <c r="G636" s="4" t="s">
        <v>921</v>
      </c>
      <c r="H636" s="6">
        <v>41272.0</v>
      </c>
      <c r="I636" s="6">
        <v>29515.0</v>
      </c>
      <c r="J636" s="6">
        <v>20.0</v>
      </c>
      <c r="K636" s="7"/>
      <c r="L636" s="7"/>
      <c r="M636" s="7"/>
      <c r="N636" s="7"/>
      <c r="O636" s="8">
        <v>28.0</v>
      </c>
      <c r="P636" s="6">
        <v>122.0</v>
      </c>
      <c r="Q636" s="9" t="s">
        <v>1592</v>
      </c>
      <c r="R636" s="6">
        <v>148.0</v>
      </c>
      <c r="S636" s="10"/>
      <c r="T636" s="10"/>
      <c r="U636" s="6">
        <v>0.0</v>
      </c>
      <c r="V636" s="6">
        <v>29515.0</v>
      </c>
      <c r="W636" s="6">
        <v>4653.0</v>
      </c>
      <c r="X636" s="6">
        <v>25125.0</v>
      </c>
      <c r="Y636" s="6">
        <v>0.0</v>
      </c>
      <c r="Z636" s="6">
        <v>4653.0</v>
      </c>
      <c r="AA636" s="6">
        <v>25125.0</v>
      </c>
      <c r="AB636" s="6">
        <v>0.0</v>
      </c>
      <c r="AC636" s="6">
        <v>0.0</v>
      </c>
      <c r="AD636" s="6">
        <v>6211.0</v>
      </c>
      <c r="AE636" s="6">
        <v>35061.0</v>
      </c>
      <c r="AF636" s="6">
        <v>0.0</v>
      </c>
      <c r="AG636" s="7"/>
      <c r="AH636" s="6">
        <v>24.0</v>
      </c>
      <c r="AI636" s="6">
        <v>28.0</v>
      </c>
      <c r="AJ636" s="7"/>
      <c r="AK636" s="6">
        <v>0.0</v>
      </c>
      <c r="AL636" s="6">
        <v>2.0</v>
      </c>
      <c r="AM636" s="6">
        <v>18.0</v>
      </c>
      <c r="AN636" s="6">
        <v>0.0</v>
      </c>
      <c r="AO636" s="6">
        <v>0.0</v>
      </c>
      <c r="AP636" s="6">
        <v>16.0</v>
      </c>
      <c r="AQ636" s="6">
        <v>106.0</v>
      </c>
      <c r="AR636" s="6">
        <v>0.0</v>
      </c>
      <c r="AS636" s="6">
        <v>0.0</v>
      </c>
      <c r="AT636" s="6">
        <v>45.0</v>
      </c>
      <c r="AU636" s="6">
        <v>103.0</v>
      </c>
      <c r="AV636" s="6">
        <v>0.0</v>
      </c>
      <c r="AW636" s="7">
        <v>14.0</v>
      </c>
      <c r="AX636" s="7">
        <v>14.0</v>
      </c>
      <c r="AY636" s="7">
        <v>0.0</v>
      </c>
      <c r="AZ636" s="7">
        <v>0.0</v>
      </c>
      <c r="BA636" s="7">
        <v>0.0</v>
      </c>
      <c r="BB636" s="7">
        <v>14.0</v>
      </c>
      <c r="BC636" s="7"/>
    </row>
    <row r="637">
      <c r="A637" s="3" t="s">
        <v>902</v>
      </c>
      <c r="B637" s="4" t="s">
        <v>1593</v>
      </c>
      <c r="C637" s="4" t="s">
        <v>1594</v>
      </c>
      <c r="D637" s="5">
        <v>46030.0</v>
      </c>
      <c r="E637" s="4" t="s">
        <v>915</v>
      </c>
      <c r="F637" s="5">
        <v>46030.0</v>
      </c>
      <c r="G637" s="4" t="s">
        <v>167</v>
      </c>
      <c r="H637" s="6">
        <v>41293.0</v>
      </c>
      <c r="I637" s="6">
        <v>29506.0</v>
      </c>
      <c r="J637" s="6">
        <v>22.0</v>
      </c>
      <c r="K637" s="7"/>
      <c r="L637" s="7"/>
      <c r="M637" s="7"/>
      <c r="N637" s="7"/>
      <c r="O637" s="8">
        <v>32.0</v>
      </c>
      <c r="P637" s="6">
        <v>69.0</v>
      </c>
      <c r="Q637" s="9" t="s">
        <v>1595</v>
      </c>
      <c r="R637" s="6">
        <v>120.0</v>
      </c>
      <c r="S637" s="10"/>
      <c r="T637" s="10"/>
      <c r="U637" s="6">
        <v>0.0</v>
      </c>
      <c r="V637" s="6">
        <v>29506.0</v>
      </c>
      <c r="W637" s="6">
        <v>3366.0</v>
      </c>
      <c r="X637" s="6">
        <v>25986.0</v>
      </c>
      <c r="Y637" s="6">
        <v>0.0</v>
      </c>
      <c r="Z637" s="6">
        <v>3366.0</v>
      </c>
      <c r="AA637" s="6">
        <v>25986.0</v>
      </c>
      <c r="AB637" s="6">
        <v>0.0</v>
      </c>
      <c r="AC637" s="6">
        <v>0.0</v>
      </c>
      <c r="AD637" s="6">
        <v>4528.0</v>
      </c>
      <c r="AE637" s="6">
        <v>36765.0</v>
      </c>
      <c r="AF637" s="6">
        <v>0.0</v>
      </c>
      <c r="AG637" s="7"/>
      <c r="AH637" s="6">
        <v>27.0</v>
      </c>
      <c r="AI637" s="6">
        <v>33.0</v>
      </c>
      <c r="AJ637" s="7"/>
      <c r="AK637" s="6">
        <v>0.0</v>
      </c>
      <c r="AL637" s="6">
        <v>2.0</v>
      </c>
      <c r="AM637" s="6">
        <v>20.0</v>
      </c>
      <c r="AN637" s="6">
        <v>0.0</v>
      </c>
      <c r="AO637" s="6">
        <v>0.0</v>
      </c>
      <c r="AP637" s="6">
        <v>9.0</v>
      </c>
      <c r="AQ637" s="6">
        <v>60.0</v>
      </c>
      <c r="AR637" s="6">
        <v>0.0</v>
      </c>
      <c r="AS637" s="6">
        <v>0.0</v>
      </c>
      <c r="AT637" s="6">
        <v>31.0</v>
      </c>
      <c r="AU637" s="6">
        <v>89.0</v>
      </c>
      <c r="AV637" s="6">
        <v>0.0</v>
      </c>
      <c r="AW637" s="7">
        <v>2.0</v>
      </c>
      <c r="AX637" s="7">
        <v>2.0</v>
      </c>
      <c r="AY637" s="7">
        <v>0.0</v>
      </c>
      <c r="AZ637" s="7">
        <v>0.0</v>
      </c>
      <c r="BA637" s="7">
        <v>0.0</v>
      </c>
      <c r="BB637" s="7">
        <v>2.0</v>
      </c>
      <c r="BC637" s="7"/>
    </row>
    <row r="638">
      <c r="A638" s="3" t="s">
        <v>902</v>
      </c>
      <c r="B638" s="4" t="s">
        <v>1596</v>
      </c>
      <c r="C638" s="4" t="s">
        <v>1597</v>
      </c>
      <c r="D638" s="5">
        <v>46045.0</v>
      </c>
      <c r="E638" s="4" t="s">
        <v>945</v>
      </c>
      <c r="F638" s="5">
        <v>46046.0</v>
      </c>
      <c r="G638" s="4" t="s">
        <v>911</v>
      </c>
      <c r="H638" s="6">
        <v>41111.0</v>
      </c>
      <c r="I638" s="6">
        <v>29505.0</v>
      </c>
      <c r="J638" s="6">
        <v>32.0</v>
      </c>
      <c r="K638" s="7"/>
      <c r="L638" s="7"/>
      <c r="M638" s="7"/>
      <c r="N638" s="7"/>
      <c r="O638" s="8">
        <v>68.0</v>
      </c>
      <c r="P638" s="6">
        <v>25.0</v>
      </c>
      <c r="Q638" s="9" t="s">
        <v>1598</v>
      </c>
      <c r="R638" s="6">
        <v>50.0</v>
      </c>
      <c r="S638" s="10"/>
      <c r="T638" s="10"/>
      <c r="U638" s="6">
        <v>0.0</v>
      </c>
      <c r="V638" s="6">
        <v>29505.0</v>
      </c>
      <c r="W638" s="6">
        <v>4280.0</v>
      </c>
      <c r="X638" s="6">
        <v>25144.0</v>
      </c>
      <c r="Y638" s="6">
        <v>0.0</v>
      </c>
      <c r="Z638" s="6">
        <v>4280.0</v>
      </c>
      <c r="AA638" s="6">
        <v>25144.0</v>
      </c>
      <c r="AB638" s="6">
        <v>0.0</v>
      </c>
      <c r="AC638" s="6">
        <v>0.0</v>
      </c>
      <c r="AD638" s="6">
        <v>5703.0</v>
      </c>
      <c r="AE638" s="6">
        <v>35408.0</v>
      </c>
      <c r="AF638" s="6">
        <v>0.0</v>
      </c>
      <c r="AG638" s="7"/>
      <c r="AH638" s="6">
        <v>60.0</v>
      </c>
      <c r="AI638" s="6">
        <v>69.0</v>
      </c>
      <c r="AJ638" s="7"/>
      <c r="AK638" s="6">
        <v>0.0</v>
      </c>
      <c r="AL638" s="6">
        <v>3.0</v>
      </c>
      <c r="AM638" s="6">
        <v>29.0</v>
      </c>
      <c r="AN638" s="6">
        <v>0.0</v>
      </c>
      <c r="AO638" s="6">
        <v>0.0</v>
      </c>
      <c r="AP638" s="6">
        <v>2.0</v>
      </c>
      <c r="AQ638" s="6">
        <v>23.0</v>
      </c>
      <c r="AR638" s="6">
        <v>0.0</v>
      </c>
      <c r="AS638" s="6">
        <v>0.0</v>
      </c>
      <c r="AT638" s="6">
        <v>7.0</v>
      </c>
      <c r="AU638" s="6">
        <v>43.0</v>
      </c>
      <c r="AV638" s="6">
        <v>0.0</v>
      </c>
      <c r="AW638" s="7">
        <v>6.0</v>
      </c>
      <c r="AX638" s="7">
        <v>6.0</v>
      </c>
      <c r="AY638" s="7">
        <v>0.0</v>
      </c>
      <c r="AZ638" s="7">
        <v>0.0</v>
      </c>
      <c r="BA638" s="7">
        <v>0.0</v>
      </c>
      <c r="BB638" s="7">
        <v>6.0</v>
      </c>
      <c r="BC638" s="7"/>
    </row>
    <row r="639">
      <c r="A639" s="3" t="s">
        <v>902</v>
      </c>
      <c r="B639" s="4" t="s">
        <v>1599</v>
      </c>
      <c r="C639" s="4" t="s">
        <v>1600</v>
      </c>
      <c r="D639" s="5">
        <v>46045.0</v>
      </c>
      <c r="E639" s="4" t="s">
        <v>1027</v>
      </c>
      <c r="F639" s="5">
        <v>46046.0</v>
      </c>
      <c r="G639" s="4" t="s">
        <v>921</v>
      </c>
      <c r="H639" s="6">
        <v>44695.0</v>
      </c>
      <c r="I639" s="6">
        <v>29458.0</v>
      </c>
      <c r="J639" s="6">
        <v>20.0</v>
      </c>
      <c r="K639" s="7"/>
      <c r="L639" s="7"/>
      <c r="M639" s="7"/>
      <c r="N639" s="7"/>
      <c r="O639" s="8">
        <v>40.0</v>
      </c>
      <c r="P639" s="6">
        <v>45.0</v>
      </c>
      <c r="Q639" s="9" t="s">
        <v>1601</v>
      </c>
      <c r="R639" s="6">
        <v>58.0</v>
      </c>
      <c r="S639" s="10"/>
      <c r="T639" s="10"/>
      <c r="U639" s="6">
        <v>0.0</v>
      </c>
      <c r="V639" s="6">
        <v>29458.0</v>
      </c>
      <c r="W639" s="6">
        <v>9458.0</v>
      </c>
      <c r="X639" s="6">
        <v>20626.0</v>
      </c>
      <c r="Y639" s="6">
        <v>0.0</v>
      </c>
      <c r="Z639" s="6">
        <v>9458.0</v>
      </c>
      <c r="AA639" s="6">
        <v>20626.0</v>
      </c>
      <c r="AB639" s="6">
        <v>0.0</v>
      </c>
      <c r="AC639" s="6">
        <v>0.0</v>
      </c>
      <c r="AD639" s="6">
        <v>12953.0</v>
      </c>
      <c r="AE639" s="6">
        <v>31742.0</v>
      </c>
      <c r="AF639" s="6">
        <v>0.0</v>
      </c>
      <c r="AG639" s="7"/>
      <c r="AH639" s="6">
        <v>33.0</v>
      </c>
      <c r="AI639" s="6">
        <v>42.0</v>
      </c>
      <c r="AJ639" s="7"/>
      <c r="AK639" s="6">
        <v>0.0</v>
      </c>
      <c r="AL639" s="6">
        <v>3.0</v>
      </c>
      <c r="AM639" s="6">
        <v>17.0</v>
      </c>
      <c r="AN639" s="6">
        <v>0.0</v>
      </c>
      <c r="AO639" s="6">
        <v>0.0</v>
      </c>
      <c r="AP639" s="6">
        <v>11.0</v>
      </c>
      <c r="AQ639" s="6">
        <v>34.0</v>
      </c>
      <c r="AR639" s="6">
        <v>0.0</v>
      </c>
      <c r="AS639" s="6">
        <v>0.0</v>
      </c>
      <c r="AT639" s="6">
        <v>24.0</v>
      </c>
      <c r="AU639" s="6">
        <v>34.0</v>
      </c>
      <c r="AV639" s="6">
        <v>0.0</v>
      </c>
      <c r="AW639" s="7"/>
      <c r="AX639" s="7"/>
      <c r="AY639" s="7"/>
      <c r="AZ639" s="7"/>
      <c r="BA639" s="7"/>
      <c r="BB639" s="7"/>
      <c r="BC639" s="7"/>
    </row>
    <row r="640">
      <c r="A640" s="3" t="s">
        <v>902</v>
      </c>
      <c r="B640" s="4" t="s">
        <v>1602</v>
      </c>
      <c r="C640" s="4" t="s">
        <v>1603</v>
      </c>
      <c r="D640" s="5">
        <v>46033.0</v>
      </c>
      <c r="E640" s="4" t="s">
        <v>925</v>
      </c>
      <c r="F640" s="5">
        <v>46034.0</v>
      </c>
      <c r="G640" s="4" t="s">
        <v>911</v>
      </c>
      <c r="H640" s="6">
        <v>43006.0</v>
      </c>
      <c r="I640" s="6">
        <v>29457.0</v>
      </c>
      <c r="J640" s="6">
        <v>21.0</v>
      </c>
      <c r="K640" s="7">
        <v>6.0</v>
      </c>
      <c r="L640" s="7">
        <v>6.0</v>
      </c>
      <c r="M640" s="7">
        <v>0.0</v>
      </c>
      <c r="N640" s="7">
        <v>0.0</v>
      </c>
      <c r="O640" s="8">
        <v>46.0</v>
      </c>
      <c r="P640" s="6">
        <v>25.0</v>
      </c>
      <c r="Q640" s="9" t="s">
        <v>1604</v>
      </c>
      <c r="R640" s="6">
        <v>52.0</v>
      </c>
      <c r="S640" s="10"/>
      <c r="T640" s="10"/>
      <c r="U640" s="6">
        <v>0.0</v>
      </c>
      <c r="V640" s="6">
        <v>29457.0</v>
      </c>
      <c r="W640" s="6">
        <v>5235.0</v>
      </c>
      <c r="X640" s="6">
        <v>24375.0</v>
      </c>
      <c r="Y640" s="6">
        <v>0.0</v>
      </c>
      <c r="Z640" s="6">
        <v>5235.0</v>
      </c>
      <c r="AA640" s="6">
        <v>24375.0</v>
      </c>
      <c r="AB640" s="6">
        <v>0.0</v>
      </c>
      <c r="AC640" s="6">
        <v>0.0</v>
      </c>
      <c r="AD640" s="6">
        <v>7246.0</v>
      </c>
      <c r="AE640" s="6">
        <v>35760.0</v>
      </c>
      <c r="AF640" s="6">
        <v>0.0</v>
      </c>
      <c r="AG640" s="7"/>
      <c r="AH640" s="6">
        <v>41.0</v>
      </c>
      <c r="AI640" s="6">
        <v>47.0</v>
      </c>
      <c r="AJ640" s="7"/>
      <c r="AK640" s="6">
        <v>0.0</v>
      </c>
      <c r="AL640" s="6">
        <v>8.0</v>
      </c>
      <c r="AM640" s="6">
        <v>13.0</v>
      </c>
      <c r="AN640" s="6">
        <v>0.0</v>
      </c>
      <c r="AO640" s="6">
        <v>0.0</v>
      </c>
      <c r="AP640" s="6">
        <v>2.0</v>
      </c>
      <c r="AQ640" s="6">
        <v>23.0</v>
      </c>
      <c r="AR640" s="6">
        <v>0.0</v>
      </c>
      <c r="AS640" s="6">
        <v>0.0</v>
      </c>
      <c r="AT640" s="6">
        <v>12.0</v>
      </c>
      <c r="AU640" s="6">
        <v>40.0</v>
      </c>
      <c r="AV640" s="6">
        <v>0.0</v>
      </c>
      <c r="AW640" s="7">
        <v>29.0</v>
      </c>
      <c r="AX640" s="7">
        <v>29.0</v>
      </c>
      <c r="AY640" s="7">
        <v>7.0</v>
      </c>
      <c r="AZ640" s="7">
        <v>0.0</v>
      </c>
      <c r="BA640" s="7">
        <v>7.0</v>
      </c>
      <c r="BB640" s="7">
        <v>22.0</v>
      </c>
      <c r="BC640" s="7"/>
    </row>
    <row r="641">
      <c r="A641" s="3" t="s">
        <v>902</v>
      </c>
      <c r="B641" s="4" t="s">
        <v>1605</v>
      </c>
      <c r="C641" s="4" t="s">
        <v>1606</v>
      </c>
      <c r="D641" s="5">
        <v>46055.0</v>
      </c>
      <c r="E641" s="4" t="s">
        <v>988</v>
      </c>
      <c r="F641" s="5">
        <v>46056.0</v>
      </c>
      <c r="G641" s="4" t="s">
        <v>916</v>
      </c>
      <c r="H641" s="6">
        <v>46332.0</v>
      </c>
      <c r="I641" s="6">
        <v>29452.0</v>
      </c>
      <c r="J641" s="6">
        <v>52.0</v>
      </c>
      <c r="K641" s="7">
        <v>31.0</v>
      </c>
      <c r="L641" s="7">
        <v>8.0</v>
      </c>
      <c r="M641" s="7">
        <v>0.0</v>
      </c>
      <c r="N641" s="7">
        <v>0.0</v>
      </c>
      <c r="O641" s="8">
        <v>82.0</v>
      </c>
      <c r="P641" s="6">
        <v>33.0</v>
      </c>
      <c r="Q641" s="9" t="s">
        <v>1607</v>
      </c>
      <c r="R641" s="6">
        <v>60.0</v>
      </c>
      <c r="S641" s="10"/>
      <c r="T641" s="10"/>
      <c r="U641" s="6">
        <v>0.0</v>
      </c>
      <c r="V641" s="6">
        <v>29452.0</v>
      </c>
      <c r="W641" s="6">
        <v>4533.0</v>
      </c>
      <c r="X641" s="6">
        <v>25118.0</v>
      </c>
      <c r="Y641" s="6">
        <v>0.0</v>
      </c>
      <c r="Z641" s="6">
        <v>4533.0</v>
      </c>
      <c r="AA641" s="6">
        <v>25118.0</v>
      </c>
      <c r="AB641" s="6">
        <v>0.0</v>
      </c>
      <c r="AC641" s="6">
        <v>0.0</v>
      </c>
      <c r="AD641" s="6">
        <v>6942.0</v>
      </c>
      <c r="AE641" s="6">
        <v>39390.0</v>
      </c>
      <c r="AF641" s="6">
        <v>0.0</v>
      </c>
      <c r="AG641" s="7"/>
      <c r="AH641" s="6">
        <v>73.0</v>
      </c>
      <c r="AI641" s="6">
        <v>83.0</v>
      </c>
      <c r="AJ641" s="7"/>
      <c r="AK641" s="6">
        <v>0.0</v>
      </c>
      <c r="AL641" s="6">
        <v>11.0</v>
      </c>
      <c r="AM641" s="6">
        <v>41.0</v>
      </c>
      <c r="AN641" s="6">
        <v>0.0</v>
      </c>
      <c r="AO641" s="6">
        <v>0.0</v>
      </c>
      <c r="AP641" s="6">
        <v>4.0</v>
      </c>
      <c r="AQ641" s="6">
        <v>29.0</v>
      </c>
      <c r="AR641" s="6">
        <v>0.0</v>
      </c>
      <c r="AS641" s="6">
        <v>0.0</v>
      </c>
      <c r="AT641" s="6">
        <v>8.0</v>
      </c>
      <c r="AU641" s="6">
        <v>52.0</v>
      </c>
      <c r="AV641" s="6">
        <v>0.0</v>
      </c>
      <c r="AW641" s="7">
        <v>24.0</v>
      </c>
      <c r="AX641" s="7">
        <v>24.0</v>
      </c>
      <c r="AY641" s="7">
        <v>4.0</v>
      </c>
      <c r="AZ641" s="7">
        <v>0.0</v>
      </c>
      <c r="BA641" s="7">
        <v>4.0</v>
      </c>
      <c r="BB641" s="7">
        <v>20.0</v>
      </c>
      <c r="BC641" s="7"/>
    </row>
    <row r="642">
      <c r="A642" s="3" t="s">
        <v>902</v>
      </c>
      <c r="B642" s="4" t="s">
        <v>1608</v>
      </c>
      <c r="C642" s="4" t="s">
        <v>1609</v>
      </c>
      <c r="D642" s="5">
        <v>46029.0</v>
      </c>
      <c r="E642" s="4" t="s">
        <v>1027</v>
      </c>
      <c r="F642" s="5">
        <v>46030.0</v>
      </c>
      <c r="G642" s="4" t="s">
        <v>921</v>
      </c>
      <c r="H642" s="6">
        <v>38518.0</v>
      </c>
      <c r="I642" s="6">
        <v>29431.0</v>
      </c>
      <c r="J642" s="6">
        <v>36.0</v>
      </c>
      <c r="K642" s="7">
        <v>18.0</v>
      </c>
      <c r="L642" s="7">
        <v>6.0</v>
      </c>
      <c r="M642" s="7">
        <v>0.0</v>
      </c>
      <c r="N642" s="7">
        <v>0.0</v>
      </c>
      <c r="O642" s="8">
        <v>38.0</v>
      </c>
      <c r="P642" s="6">
        <v>41.0</v>
      </c>
      <c r="Q642" s="9" t="s">
        <v>1610</v>
      </c>
      <c r="R642" s="6">
        <v>64.0</v>
      </c>
      <c r="S642" s="10"/>
      <c r="T642" s="10"/>
      <c r="U642" s="6">
        <v>0.0</v>
      </c>
      <c r="V642" s="6">
        <v>29431.0</v>
      </c>
      <c r="W642" s="6">
        <v>5890.0</v>
      </c>
      <c r="X642" s="6">
        <v>23415.0</v>
      </c>
      <c r="Y642" s="6">
        <v>0.0</v>
      </c>
      <c r="Z642" s="6">
        <v>5890.0</v>
      </c>
      <c r="AA642" s="6">
        <v>23415.0</v>
      </c>
      <c r="AB642" s="6">
        <v>0.0</v>
      </c>
      <c r="AC642" s="6">
        <v>0.0</v>
      </c>
      <c r="AD642" s="6">
        <v>7612.0</v>
      </c>
      <c r="AE642" s="6">
        <v>30906.0</v>
      </c>
      <c r="AF642" s="6">
        <v>0.0</v>
      </c>
      <c r="AG642" s="7"/>
      <c r="AH642" s="6">
        <v>36.0</v>
      </c>
      <c r="AI642" s="6">
        <v>39.0</v>
      </c>
      <c r="AJ642" s="7"/>
      <c r="AK642" s="6">
        <v>0.0</v>
      </c>
      <c r="AL642" s="6">
        <v>11.0</v>
      </c>
      <c r="AM642" s="6">
        <v>25.0</v>
      </c>
      <c r="AN642" s="6">
        <v>0.0</v>
      </c>
      <c r="AO642" s="6">
        <v>0.0</v>
      </c>
      <c r="AP642" s="6">
        <v>8.0</v>
      </c>
      <c r="AQ642" s="6">
        <v>33.0</v>
      </c>
      <c r="AR642" s="6">
        <v>0.0</v>
      </c>
      <c r="AS642" s="6">
        <v>0.0</v>
      </c>
      <c r="AT642" s="6">
        <v>21.0</v>
      </c>
      <c r="AU642" s="6">
        <v>43.0</v>
      </c>
      <c r="AV642" s="6">
        <v>0.0</v>
      </c>
      <c r="AW642" s="7">
        <v>11.0</v>
      </c>
      <c r="AX642" s="7">
        <v>11.0</v>
      </c>
      <c r="AY642" s="7">
        <v>2.0</v>
      </c>
      <c r="AZ642" s="7">
        <v>0.0</v>
      </c>
      <c r="BA642" s="7">
        <v>2.0</v>
      </c>
      <c r="BB642" s="7">
        <v>9.0</v>
      </c>
      <c r="BC642" s="7"/>
    </row>
    <row r="643">
      <c r="A643" s="3" t="s">
        <v>902</v>
      </c>
      <c r="B643" s="4" t="s">
        <v>1611</v>
      </c>
      <c r="C643" s="4" t="s">
        <v>1612</v>
      </c>
      <c r="D643" s="5">
        <v>46048.0</v>
      </c>
      <c r="E643" s="4" t="s">
        <v>1012</v>
      </c>
      <c r="F643" s="5">
        <v>46048.0</v>
      </c>
      <c r="G643" s="4" t="s">
        <v>1002</v>
      </c>
      <c r="H643" s="6">
        <v>37983.0</v>
      </c>
      <c r="I643" s="6">
        <v>29239.0</v>
      </c>
      <c r="J643" s="6">
        <v>38.0</v>
      </c>
      <c r="K643" s="7"/>
      <c r="L643" s="7"/>
      <c r="M643" s="7"/>
      <c r="N643" s="7"/>
      <c r="O643" s="8">
        <v>54.0</v>
      </c>
      <c r="P643" s="6">
        <v>32.0</v>
      </c>
      <c r="Q643" s="9" t="s">
        <v>1613</v>
      </c>
      <c r="R643" s="6">
        <v>50.0</v>
      </c>
      <c r="S643" s="10"/>
      <c r="T643" s="10"/>
      <c r="U643" s="6">
        <v>0.0</v>
      </c>
      <c r="V643" s="6">
        <v>29239.0</v>
      </c>
      <c r="W643" s="6">
        <v>4324.0</v>
      </c>
      <c r="X643" s="6">
        <v>24959.0</v>
      </c>
      <c r="Y643" s="6">
        <v>0.0</v>
      </c>
      <c r="Z643" s="6">
        <v>4324.0</v>
      </c>
      <c r="AA643" s="6">
        <v>24959.0</v>
      </c>
      <c r="AB643" s="6">
        <v>0.0</v>
      </c>
      <c r="AC643" s="6">
        <v>0.0</v>
      </c>
      <c r="AD643" s="6">
        <v>5582.0</v>
      </c>
      <c r="AE643" s="6">
        <v>32401.0</v>
      </c>
      <c r="AF643" s="6">
        <v>0.0</v>
      </c>
      <c r="AG643" s="7"/>
      <c r="AH643" s="6">
        <v>50.0</v>
      </c>
      <c r="AI643" s="6">
        <v>55.0</v>
      </c>
      <c r="AJ643" s="7"/>
      <c r="AK643" s="6">
        <v>0.0</v>
      </c>
      <c r="AL643" s="6">
        <v>8.0</v>
      </c>
      <c r="AM643" s="6">
        <v>30.0</v>
      </c>
      <c r="AN643" s="6">
        <v>0.0</v>
      </c>
      <c r="AO643" s="6">
        <v>0.0</v>
      </c>
      <c r="AP643" s="6">
        <v>8.0</v>
      </c>
      <c r="AQ643" s="6">
        <v>24.0</v>
      </c>
      <c r="AR643" s="6">
        <v>0.0</v>
      </c>
      <c r="AS643" s="6">
        <v>0.0</v>
      </c>
      <c r="AT643" s="6">
        <v>16.0</v>
      </c>
      <c r="AU643" s="6">
        <v>34.0</v>
      </c>
      <c r="AV643" s="6">
        <v>0.0</v>
      </c>
      <c r="AW643" s="7">
        <v>40.0</v>
      </c>
      <c r="AX643" s="7">
        <v>40.0</v>
      </c>
      <c r="AY643" s="7">
        <v>6.0</v>
      </c>
      <c r="AZ643" s="7">
        <v>0.0</v>
      </c>
      <c r="BA643" s="7">
        <v>6.0</v>
      </c>
      <c r="BB643" s="7">
        <v>34.0</v>
      </c>
      <c r="BC643" s="7"/>
    </row>
    <row r="644">
      <c r="A644" s="3" t="s">
        <v>902</v>
      </c>
      <c r="B644" s="4" t="s">
        <v>1614</v>
      </c>
      <c r="C644" s="4" t="s">
        <v>1615</v>
      </c>
      <c r="D644" s="5">
        <v>46066.0</v>
      </c>
      <c r="E644" s="4" t="s">
        <v>961</v>
      </c>
      <c r="F644" s="5">
        <v>46067.0</v>
      </c>
      <c r="G644" s="4" t="s">
        <v>916</v>
      </c>
      <c r="H644" s="6">
        <v>43304.0</v>
      </c>
      <c r="I644" s="6">
        <v>28847.0</v>
      </c>
      <c r="J644" s="6">
        <v>31.0</v>
      </c>
      <c r="K644" s="7"/>
      <c r="L644" s="7"/>
      <c r="M644" s="7"/>
      <c r="N644" s="7"/>
      <c r="O644" s="8">
        <v>80.0</v>
      </c>
      <c r="P644" s="6">
        <v>34.0</v>
      </c>
      <c r="Q644" s="9" t="s">
        <v>1616</v>
      </c>
      <c r="R644" s="6">
        <v>53.0</v>
      </c>
      <c r="S644" s="10"/>
      <c r="T644" s="10"/>
      <c r="U644" s="6">
        <v>0.0</v>
      </c>
      <c r="V644" s="6">
        <v>28847.0</v>
      </c>
      <c r="W644" s="6">
        <v>4513.0</v>
      </c>
      <c r="X644" s="6">
        <v>24447.0</v>
      </c>
      <c r="Y644" s="6">
        <v>0.0</v>
      </c>
      <c r="Z644" s="6">
        <v>4513.0</v>
      </c>
      <c r="AA644" s="6">
        <v>24447.0</v>
      </c>
      <c r="AB644" s="6">
        <v>0.0</v>
      </c>
      <c r="AC644" s="6">
        <v>0.0</v>
      </c>
      <c r="AD644" s="6">
        <v>6641.0</v>
      </c>
      <c r="AE644" s="6">
        <v>36663.0</v>
      </c>
      <c r="AF644" s="6">
        <v>0.0</v>
      </c>
      <c r="AG644" s="7"/>
      <c r="AH644" s="6">
        <v>70.0</v>
      </c>
      <c r="AI644" s="6">
        <v>82.0</v>
      </c>
      <c r="AJ644" s="7"/>
      <c r="AK644" s="6">
        <v>0.0</v>
      </c>
      <c r="AL644" s="6">
        <v>2.0</v>
      </c>
      <c r="AM644" s="6">
        <v>29.0</v>
      </c>
      <c r="AN644" s="6">
        <v>0.0</v>
      </c>
      <c r="AO644" s="6">
        <v>0.0</v>
      </c>
      <c r="AP644" s="6">
        <v>2.0</v>
      </c>
      <c r="AQ644" s="6">
        <v>32.0</v>
      </c>
      <c r="AR644" s="6">
        <v>0.0</v>
      </c>
      <c r="AS644" s="6">
        <v>0.0</v>
      </c>
      <c r="AT644" s="6">
        <v>13.0</v>
      </c>
      <c r="AU644" s="6">
        <v>40.0</v>
      </c>
      <c r="AV644" s="6">
        <v>0.0</v>
      </c>
      <c r="AW644" s="7">
        <v>7.0</v>
      </c>
      <c r="AX644" s="7">
        <v>7.0</v>
      </c>
      <c r="AY644" s="7">
        <v>2.0</v>
      </c>
      <c r="AZ644" s="7">
        <v>0.0</v>
      </c>
      <c r="BA644" s="7">
        <v>2.0</v>
      </c>
      <c r="BB644" s="7">
        <v>5.0</v>
      </c>
      <c r="BC644" s="7"/>
    </row>
    <row r="645">
      <c r="A645" s="3" t="s">
        <v>902</v>
      </c>
      <c r="B645" s="4" t="s">
        <v>1617</v>
      </c>
      <c r="C645" s="4" t="s">
        <v>1618</v>
      </c>
      <c r="D645" s="5">
        <v>46059.0</v>
      </c>
      <c r="E645" s="4" t="s">
        <v>988</v>
      </c>
      <c r="F645" s="5">
        <v>46060.0</v>
      </c>
      <c r="G645" s="4" t="s">
        <v>167</v>
      </c>
      <c r="H645" s="6">
        <v>37881.0</v>
      </c>
      <c r="I645" s="6">
        <v>28804.0</v>
      </c>
      <c r="J645" s="6">
        <v>21.0</v>
      </c>
      <c r="K645" s="7"/>
      <c r="L645" s="7"/>
      <c r="M645" s="7"/>
      <c r="N645" s="7"/>
      <c r="O645" s="8">
        <v>64.0</v>
      </c>
      <c r="P645" s="6">
        <v>21.0</v>
      </c>
      <c r="Q645" s="9" t="s">
        <v>1619</v>
      </c>
      <c r="R645" s="6">
        <v>31.0</v>
      </c>
      <c r="S645" s="10"/>
      <c r="T645" s="10"/>
      <c r="U645" s="6">
        <v>0.0</v>
      </c>
      <c r="V645" s="6">
        <v>28804.0</v>
      </c>
      <c r="W645" s="6">
        <v>4679.0</v>
      </c>
      <c r="X645" s="6">
        <v>24056.0</v>
      </c>
      <c r="Y645" s="6">
        <v>0.0</v>
      </c>
      <c r="Z645" s="6">
        <v>4679.0</v>
      </c>
      <c r="AA645" s="6">
        <v>24056.0</v>
      </c>
      <c r="AB645" s="6">
        <v>0.0</v>
      </c>
      <c r="AC645" s="6">
        <v>0.0</v>
      </c>
      <c r="AD645" s="6">
        <v>5849.0</v>
      </c>
      <c r="AE645" s="6">
        <v>32032.0</v>
      </c>
      <c r="AF645" s="6">
        <v>0.0</v>
      </c>
      <c r="AG645" s="7"/>
      <c r="AH645" s="6">
        <v>55.0</v>
      </c>
      <c r="AI645" s="6">
        <v>65.0</v>
      </c>
      <c r="AJ645" s="7"/>
      <c r="AK645" s="6">
        <v>0.0</v>
      </c>
      <c r="AL645" s="6">
        <v>3.0</v>
      </c>
      <c r="AM645" s="6">
        <v>18.0</v>
      </c>
      <c r="AN645" s="6">
        <v>0.0</v>
      </c>
      <c r="AO645" s="6">
        <v>0.0</v>
      </c>
      <c r="AP645" s="6">
        <v>3.0</v>
      </c>
      <c r="AQ645" s="6">
        <v>18.0</v>
      </c>
      <c r="AR645" s="6">
        <v>0.0</v>
      </c>
      <c r="AS645" s="6">
        <v>0.0</v>
      </c>
      <c r="AT645" s="6">
        <v>6.0</v>
      </c>
      <c r="AU645" s="6">
        <v>25.0</v>
      </c>
      <c r="AV645" s="6">
        <v>0.0</v>
      </c>
      <c r="AW645" s="7">
        <v>4.0</v>
      </c>
      <c r="AX645" s="7">
        <v>4.0</v>
      </c>
      <c r="AY645" s="7">
        <v>0.0</v>
      </c>
      <c r="AZ645" s="7">
        <v>0.0</v>
      </c>
      <c r="BA645" s="7">
        <v>0.0</v>
      </c>
      <c r="BB645" s="7">
        <v>4.0</v>
      </c>
      <c r="BC645" s="7"/>
    </row>
    <row r="646">
      <c r="A646" s="3" t="s">
        <v>902</v>
      </c>
      <c r="B646" s="4" t="s">
        <v>1620</v>
      </c>
      <c r="C646" s="4" t="s">
        <v>1621</v>
      </c>
      <c r="D646" s="5">
        <v>46031.0</v>
      </c>
      <c r="E646" s="4" t="s">
        <v>920</v>
      </c>
      <c r="F646" s="5">
        <v>46032.0</v>
      </c>
      <c r="G646" s="4" t="s">
        <v>921</v>
      </c>
      <c r="H646" s="6">
        <v>45166.0</v>
      </c>
      <c r="I646" s="6">
        <v>28803.0</v>
      </c>
      <c r="J646" s="6">
        <v>32.0</v>
      </c>
      <c r="K646" s="7"/>
      <c r="L646" s="7"/>
      <c r="M646" s="7"/>
      <c r="N646" s="7"/>
      <c r="O646" s="8">
        <v>52.0</v>
      </c>
      <c r="P646" s="6">
        <v>67.0</v>
      </c>
      <c r="Q646" s="9" t="s">
        <v>1622</v>
      </c>
      <c r="R646" s="6">
        <v>94.0</v>
      </c>
      <c r="S646" s="10"/>
      <c r="T646" s="10"/>
      <c r="U646" s="6">
        <v>0.0</v>
      </c>
      <c r="V646" s="6">
        <v>28803.0</v>
      </c>
      <c r="W646" s="6">
        <v>3781.0</v>
      </c>
      <c r="X646" s="6">
        <v>25023.0</v>
      </c>
      <c r="Y646" s="6">
        <v>0.0</v>
      </c>
      <c r="Z646" s="6">
        <v>3781.0</v>
      </c>
      <c r="AA646" s="6">
        <v>25023.0</v>
      </c>
      <c r="AB646" s="6">
        <v>0.0</v>
      </c>
      <c r="AC646" s="6">
        <v>0.0</v>
      </c>
      <c r="AD646" s="6">
        <v>5757.0</v>
      </c>
      <c r="AE646" s="6">
        <v>39409.0</v>
      </c>
      <c r="AF646" s="6">
        <v>0.0</v>
      </c>
      <c r="AG646" s="7"/>
      <c r="AH646" s="6">
        <v>49.0</v>
      </c>
      <c r="AI646" s="6">
        <v>53.0</v>
      </c>
      <c r="AJ646" s="7"/>
      <c r="AK646" s="6">
        <v>0.0</v>
      </c>
      <c r="AL646" s="6">
        <v>4.0</v>
      </c>
      <c r="AM646" s="6">
        <v>28.0</v>
      </c>
      <c r="AN646" s="6">
        <v>0.0</v>
      </c>
      <c r="AO646" s="6">
        <v>0.0</v>
      </c>
      <c r="AP646" s="6">
        <v>8.0</v>
      </c>
      <c r="AQ646" s="6">
        <v>59.0</v>
      </c>
      <c r="AR646" s="6">
        <v>0.0</v>
      </c>
      <c r="AS646" s="6">
        <v>0.0</v>
      </c>
      <c r="AT646" s="6">
        <v>20.0</v>
      </c>
      <c r="AU646" s="6">
        <v>74.0</v>
      </c>
      <c r="AV646" s="6">
        <v>0.0</v>
      </c>
      <c r="AW646" s="7">
        <v>15.0</v>
      </c>
      <c r="AX646" s="7">
        <v>15.0</v>
      </c>
      <c r="AY646" s="7">
        <v>0.0</v>
      </c>
      <c r="AZ646" s="7">
        <v>0.0</v>
      </c>
      <c r="BA646" s="7">
        <v>0.0</v>
      </c>
      <c r="BB646" s="7">
        <v>15.0</v>
      </c>
      <c r="BC646" s="7"/>
    </row>
    <row r="647">
      <c r="A647" s="3" t="s">
        <v>902</v>
      </c>
      <c r="B647" s="4" t="s">
        <v>1623</v>
      </c>
      <c r="C647" s="4" t="s">
        <v>1624</v>
      </c>
      <c r="D647" s="5">
        <v>46064.0</v>
      </c>
      <c r="E647" s="4" t="s">
        <v>1027</v>
      </c>
      <c r="F647" s="5">
        <v>46065.0</v>
      </c>
      <c r="G647" s="4" t="s">
        <v>167</v>
      </c>
      <c r="H647" s="6">
        <v>46543.0</v>
      </c>
      <c r="I647" s="6">
        <v>28687.0</v>
      </c>
      <c r="J647" s="6">
        <v>27.0</v>
      </c>
      <c r="K647" s="7">
        <v>9.0</v>
      </c>
      <c r="L647" s="7">
        <v>9.0</v>
      </c>
      <c r="M647" s="7">
        <v>0.0</v>
      </c>
      <c r="N647" s="7">
        <v>0.0</v>
      </c>
      <c r="O647" s="8">
        <v>72.0</v>
      </c>
      <c r="P647" s="6">
        <v>44.0</v>
      </c>
      <c r="Q647" s="9" t="s">
        <v>1625</v>
      </c>
      <c r="R647" s="6">
        <v>77.0</v>
      </c>
      <c r="S647" s="10"/>
      <c r="T647" s="10"/>
      <c r="U647" s="6">
        <v>0.0</v>
      </c>
      <c r="V647" s="6">
        <v>28687.0</v>
      </c>
      <c r="W647" s="6">
        <v>3331.0</v>
      </c>
      <c r="X647" s="6">
        <v>25373.0</v>
      </c>
      <c r="Y647" s="6">
        <v>0.0</v>
      </c>
      <c r="Z647" s="6">
        <v>3331.0</v>
      </c>
      <c r="AA647" s="6">
        <v>25373.0</v>
      </c>
      <c r="AB647" s="6">
        <v>0.0</v>
      </c>
      <c r="AC647" s="6">
        <v>0.0</v>
      </c>
      <c r="AD647" s="6">
        <v>5127.0</v>
      </c>
      <c r="AE647" s="6">
        <v>41416.0</v>
      </c>
      <c r="AF647" s="6">
        <v>0.0</v>
      </c>
      <c r="AG647" s="7"/>
      <c r="AH647" s="6">
        <v>62.0</v>
      </c>
      <c r="AI647" s="6">
        <v>73.0</v>
      </c>
      <c r="AJ647" s="7"/>
      <c r="AK647" s="6">
        <v>0.0</v>
      </c>
      <c r="AL647" s="6">
        <v>5.0</v>
      </c>
      <c r="AM647" s="6">
        <v>22.0</v>
      </c>
      <c r="AN647" s="6">
        <v>0.0</v>
      </c>
      <c r="AO647" s="6">
        <v>0.0</v>
      </c>
      <c r="AP647" s="6">
        <v>3.0</v>
      </c>
      <c r="AQ647" s="6">
        <v>41.0</v>
      </c>
      <c r="AR647" s="6">
        <v>0.0</v>
      </c>
      <c r="AS647" s="6">
        <v>0.0</v>
      </c>
      <c r="AT647" s="6">
        <v>19.0</v>
      </c>
      <c r="AU647" s="6">
        <v>58.0</v>
      </c>
      <c r="AV647" s="6">
        <v>0.0</v>
      </c>
      <c r="AW647" s="7">
        <v>14.0</v>
      </c>
      <c r="AX647" s="7">
        <v>14.0</v>
      </c>
      <c r="AY647" s="7">
        <v>3.0</v>
      </c>
      <c r="AZ647" s="7">
        <v>0.0</v>
      </c>
      <c r="BA647" s="7">
        <v>3.0</v>
      </c>
      <c r="BB647" s="7">
        <v>11.0</v>
      </c>
      <c r="BC647" s="7"/>
    </row>
    <row r="648">
      <c r="A648" s="3" t="s">
        <v>902</v>
      </c>
      <c r="B648" s="4" t="s">
        <v>1626</v>
      </c>
      <c r="C648" s="4" t="s">
        <v>1627</v>
      </c>
      <c r="D648" s="5">
        <v>46029.0</v>
      </c>
      <c r="E648" s="4" t="s">
        <v>968</v>
      </c>
      <c r="F648" s="5">
        <v>46029.0</v>
      </c>
      <c r="G648" s="4" t="s">
        <v>911</v>
      </c>
      <c r="H648" s="6">
        <v>39094.0</v>
      </c>
      <c r="I648" s="6">
        <v>28679.0</v>
      </c>
      <c r="J648" s="6">
        <v>49.0</v>
      </c>
      <c r="K648" s="7"/>
      <c r="L648" s="7"/>
      <c r="M648" s="7"/>
      <c r="N648" s="7"/>
      <c r="O648" s="8">
        <v>65.0</v>
      </c>
      <c r="P648" s="6">
        <v>33.0</v>
      </c>
      <c r="Q648" s="9" t="s">
        <v>1628</v>
      </c>
      <c r="R648" s="6">
        <v>44.0</v>
      </c>
      <c r="S648" s="10"/>
      <c r="T648" s="10"/>
      <c r="U648" s="6">
        <v>0.0</v>
      </c>
      <c r="V648" s="6">
        <v>28679.0</v>
      </c>
      <c r="W648" s="6">
        <v>5161.0</v>
      </c>
      <c r="X648" s="6">
        <v>23489.0</v>
      </c>
      <c r="Y648" s="6">
        <v>0.0</v>
      </c>
      <c r="Z648" s="6">
        <v>5161.0</v>
      </c>
      <c r="AA648" s="6">
        <v>23489.0</v>
      </c>
      <c r="AB648" s="6">
        <v>0.0</v>
      </c>
      <c r="AC648" s="6">
        <v>0.0</v>
      </c>
      <c r="AD648" s="6">
        <v>7339.0</v>
      </c>
      <c r="AE648" s="6">
        <v>31755.0</v>
      </c>
      <c r="AF648" s="6">
        <v>0.0</v>
      </c>
      <c r="AG648" s="7"/>
      <c r="AH648" s="6">
        <v>60.0</v>
      </c>
      <c r="AI648" s="6">
        <v>67.0</v>
      </c>
      <c r="AJ648" s="7"/>
      <c r="AK648" s="6">
        <v>0.0</v>
      </c>
      <c r="AL648" s="6">
        <v>9.0</v>
      </c>
      <c r="AM648" s="6">
        <v>40.0</v>
      </c>
      <c r="AN648" s="6">
        <v>0.0</v>
      </c>
      <c r="AO648" s="6">
        <v>0.0</v>
      </c>
      <c r="AP648" s="6">
        <v>3.0</v>
      </c>
      <c r="AQ648" s="6">
        <v>30.0</v>
      </c>
      <c r="AR648" s="6">
        <v>0.0</v>
      </c>
      <c r="AS648" s="6">
        <v>0.0</v>
      </c>
      <c r="AT648" s="6">
        <v>14.0</v>
      </c>
      <c r="AU648" s="6">
        <v>30.0</v>
      </c>
      <c r="AV648" s="6">
        <v>0.0</v>
      </c>
      <c r="AW648" s="7">
        <v>12.0</v>
      </c>
      <c r="AX648" s="7">
        <v>12.0</v>
      </c>
      <c r="AY648" s="7">
        <v>2.0</v>
      </c>
      <c r="AZ648" s="7">
        <v>0.0</v>
      </c>
      <c r="BA648" s="7">
        <v>2.0</v>
      </c>
      <c r="BB648" s="7">
        <v>10.0</v>
      </c>
      <c r="BC648" s="7"/>
    </row>
    <row r="649">
      <c r="A649" s="3" t="s">
        <v>902</v>
      </c>
      <c r="B649" s="4" t="s">
        <v>1629</v>
      </c>
      <c r="C649" s="4" t="s">
        <v>1630</v>
      </c>
      <c r="D649" s="5">
        <v>46073.0</v>
      </c>
      <c r="E649" s="4" t="s">
        <v>1270</v>
      </c>
      <c r="F649" s="5">
        <v>46074.0</v>
      </c>
      <c r="G649" s="4" t="s">
        <v>906</v>
      </c>
      <c r="H649" s="6">
        <v>44574.0</v>
      </c>
      <c r="I649" s="6">
        <v>28655.0</v>
      </c>
      <c r="J649" s="6">
        <v>60.0</v>
      </c>
      <c r="K649" s="7"/>
      <c r="L649" s="7"/>
      <c r="M649" s="7"/>
      <c r="N649" s="7"/>
      <c r="O649" s="8">
        <v>75.0</v>
      </c>
      <c r="P649" s="6">
        <v>49.0</v>
      </c>
      <c r="Q649" s="9" t="s">
        <v>1631</v>
      </c>
      <c r="R649" s="6">
        <v>108.0</v>
      </c>
      <c r="S649" s="10"/>
      <c r="T649" s="10"/>
      <c r="U649" s="6">
        <v>0.0</v>
      </c>
      <c r="V649" s="6">
        <v>28655.0</v>
      </c>
      <c r="W649" s="6">
        <v>3950.0</v>
      </c>
      <c r="X649" s="6">
        <v>25212.0</v>
      </c>
      <c r="Y649" s="6">
        <v>0.0</v>
      </c>
      <c r="Z649" s="6">
        <v>3950.0</v>
      </c>
      <c r="AA649" s="6">
        <v>25212.0</v>
      </c>
      <c r="AB649" s="6">
        <v>0.0</v>
      </c>
      <c r="AC649" s="6">
        <v>0.0</v>
      </c>
      <c r="AD649" s="6">
        <v>5482.0</v>
      </c>
      <c r="AE649" s="6">
        <v>39092.0</v>
      </c>
      <c r="AF649" s="6">
        <v>0.0</v>
      </c>
      <c r="AG649" s="7"/>
      <c r="AH649" s="6">
        <v>58.0</v>
      </c>
      <c r="AI649" s="6">
        <v>76.0</v>
      </c>
      <c r="AJ649" s="7"/>
      <c r="AK649" s="6">
        <v>0.0</v>
      </c>
      <c r="AL649" s="6">
        <v>10.0</v>
      </c>
      <c r="AM649" s="6">
        <v>50.0</v>
      </c>
      <c r="AN649" s="6">
        <v>0.0</v>
      </c>
      <c r="AO649" s="6">
        <v>0.0</v>
      </c>
      <c r="AP649" s="6">
        <v>8.0</v>
      </c>
      <c r="AQ649" s="6">
        <v>41.0</v>
      </c>
      <c r="AR649" s="6">
        <v>0.0</v>
      </c>
      <c r="AS649" s="6">
        <v>0.0</v>
      </c>
      <c r="AT649" s="6">
        <v>23.0</v>
      </c>
      <c r="AU649" s="6">
        <v>85.0</v>
      </c>
      <c r="AV649" s="6">
        <v>0.0</v>
      </c>
      <c r="AW649" s="7">
        <v>8.0</v>
      </c>
      <c r="AX649" s="7">
        <v>8.0</v>
      </c>
      <c r="AY649" s="7">
        <v>0.0</v>
      </c>
      <c r="AZ649" s="7">
        <v>0.0</v>
      </c>
      <c r="BA649" s="7">
        <v>0.0</v>
      </c>
      <c r="BB649" s="7">
        <v>8.0</v>
      </c>
      <c r="BC649" s="7"/>
    </row>
    <row r="650">
      <c r="A650" s="3" t="s">
        <v>902</v>
      </c>
      <c r="B650" s="4" t="s">
        <v>1632</v>
      </c>
      <c r="C650" s="4" t="s">
        <v>1633</v>
      </c>
      <c r="D650" s="5">
        <v>46026.0</v>
      </c>
      <c r="E650" s="4" t="s">
        <v>1023</v>
      </c>
      <c r="F650" s="5">
        <v>46026.0</v>
      </c>
      <c r="G650" s="4" t="s">
        <v>911</v>
      </c>
      <c r="H650" s="6">
        <v>41933.0</v>
      </c>
      <c r="I650" s="6">
        <v>28579.0</v>
      </c>
      <c r="J650" s="6">
        <v>220.0</v>
      </c>
      <c r="K650" s="7"/>
      <c r="L650" s="7"/>
      <c r="M650" s="7"/>
      <c r="N650" s="7"/>
      <c r="O650" s="8">
        <v>66.0</v>
      </c>
      <c r="P650" s="6">
        <v>47.0</v>
      </c>
      <c r="Q650" s="9" t="s">
        <v>1634</v>
      </c>
      <c r="R650" s="6">
        <v>195.0</v>
      </c>
      <c r="S650" s="10"/>
      <c r="T650" s="10"/>
      <c r="U650" s="6">
        <v>0.0</v>
      </c>
      <c r="V650" s="6">
        <v>28579.0</v>
      </c>
      <c r="W650" s="6">
        <v>5464.0</v>
      </c>
      <c r="X650" s="6">
        <v>22905.0</v>
      </c>
      <c r="Y650" s="6">
        <v>0.0</v>
      </c>
      <c r="Z650" s="6">
        <v>5464.0</v>
      </c>
      <c r="AA650" s="6">
        <v>22905.0</v>
      </c>
      <c r="AB650" s="6">
        <v>0.0</v>
      </c>
      <c r="AC650" s="6">
        <v>0.0</v>
      </c>
      <c r="AD650" s="6">
        <v>8622.0</v>
      </c>
      <c r="AE650" s="6">
        <v>33311.0</v>
      </c>
      <c r="AF650" s="6">
        <v>0.0</v>
      </c>
      <c r="AG650" s="7"/>
      <c r="AH650" s="6">
        <v>68.0</v>
      </c>
      <c r="AI650" s="6">
        <v>67.0</v>
      </c>
      <c r="AJ650" s="7"/>
      <c r="AK650" s="6">
        <v>0.0</v>
      </c>
      <c r="AL650" s="6">
        <v>64.0</v>
      </c>
      <c r="AM650" s="6">
        <v>156.0</v>
      </c>
      <c r="AN650" s="6">
        <v>0.0</v>
      </c>
      <c r="AO650" s="6">
        <v>0.0</v>
      </c>
      <c r="AP650" s="6">
        <v>6.0</v>
      </c>
      <c r="AQ650" s="6">
        <v>41.0</v>
      </c>
      <c r="AR650" s="6">
        <v>0.0</v>
      </c>
      <c r="AS650" s="6">
        <v>0.0</v>
      </c>
      <c r="AT650" s="6">
        <v>73.0</v>
      </c>
      <c r="AU650" s="6">
        <v>122.0</v>
      </c>
      <c r="AV650" s="6">
        <v>0.0</v>
      </c>
      <c r="AW650" s="7">
        <v>28.0</v>
      </c>
      <c r="AX650" s="7">
        <v>28.0</v>
      </c>
      <c r="AY650" s="7">
        <v>6.0</v>
      </c>
      <c r="AZ650" s="7">
        <v>0.0</v>
      </c>
      <c r="BA650" s="7">
        <v>6.0</v>
      </c>
      <c r="BB650" s="7">
        <v>22.0</v>
      </c>
      <c r="BC650" s="7"/>
    </row>
    <row r="651">
      <c r="A651" s="3" t="s">
        <v>902</v>
      </c>
      <c r="B651" s="4" t="s">
        <v>1635</v>
      </c>
      <c r="C651" s="4" t="s">
        <v>1636</v>
      </c>
      <c r="D651" s="5">
        <v>46030.0</v>
      </c>
      <c r="E651" s="4" t="s">
        <v>1212</v>
      </c>
      <c r="F651" s="5">
        <v>46031.0</v>
      </c>
      <c r="G651" s="4" t="s">
        <v>916</v>
      </c>
      <c r="H651" s="6">
        <v>39221.0</v>
      </c>
      <c r="I651" s="6">
        <v>28426.0</v>
      </c>
      <c r="J651" s="6">
        <v>27.0</v>
      </c>
      <c r="K651" s="7"/>
      <c r="L651" s="7"/>
      <c r="M651" s="7"/>
      <c r="N651" s="7"/>
      <c r="O651" s="8">
        <v>54.0</v>
      </c>
      <c r="P651" s="6">
        <v>33.0</v>
      </c>
      <c r="Q651" s="9" t="s">
        <v>1637</v>
      </c>
      <c r="R651" s="6">
        <v>44.0</v>
      </c>
      <c r="S651" s="10"/>
      <c r="T651" s="10"/>
      <c r="U651" s="6">
        <v>0.0</v>
      </c>
      <c r="V651" s="6">
        <v>28426.0</v>
      </c>
      <c r="W651" s="6">
        <v>2810.0</v>
      </c>
      <c r="X651" s="6">
        <v>25504.0</v>
      </c>
      <c r="Y651" s="6">
        <v>0.0</v>
      </c>
      <c r="Z651" s="6">
        <v>2810.0</v>
      </c>
      <c r="AA651" s="6">
        <v>25504.0</v>
      </c>
      <c r="AB651" s="6">
        <v>0.0</v>
      </c>
      <c r="AC651" s="6">
        <v>0.0</v>
      </c>
      <c r="AD651" s="6">
        <v>3618.0</v>
      </c>
      <c r="AE651" s="6">
        <v>35603.0</v>
      </c>
      <c r="AF651" s="6">
        <v>0.0</v>
      </c>
      <c r="AG651" s="7"/>
      <c r="AH651" s="6">
        <v>42.0</v>
      </c>
      <c r="AI651" s="6">
        <v>56.0</v>
      </c>
      <c r="AJ651" s="7"/>
      <c r="AK651" s="6">
        <v>0.0</v>
      </c>
      <c r="AL651" s="6">
        <v>2.0</v>
      </c>
      <c r="AM651" s="6">
        <v>25.0</v>
      </c>
      <c r="AN651" s="6">
        <v>0.0</v>
      </c>
      <c r="AO651" s="6">
        <v>0.0</v>
      </c>
      <c r="AP651" s="6">
        <v>2.0</v>
      </c>
      <c r="AQ651" s="6">
        <v>31.0</v>
      </c>
      <c r="AR651" s="6">
        <v>0.0</v>
      </c>
      <c r="AS651" s="6">
        <v>0.0</v>
      </c>
      <c r="AT651" s="6">
        <v>6.0</v>
      </c>
      <c r="AU651" s="6">
        <v>38.0</v>
      </c>
      <c r="AV651" s="6">
        <v>0.0</v>
      </c>
      <c r="AW651" s="7">
        <v>40.0</v>
      </c>
      <c r="AX651" s="7">
        <v>40.0</v>
      </c>
      <c r="AY651" s="7">
        <v>5.0</v>
      </c>
      <c r="AZ651" s="7">
        <v>0.0</v>
      </c>
      <c r="BA651" s="7">
        <v>5.0</v>
      </c>
      <c r="BB651" s="7">
        <v>35.0</v>
      </c>
      <c r="BC651" s="7"/>
    </row>
    <row r="652">
      <c r="A652" s="3" t="s">
        <v>902</v>
      </c>
      <c r="B652" s="4" t="s">
        <v>1638</v>
      </c>
      <c r="C652" s="4" t="s">
        <v>1639</v>
      </c>
      <c r="D652" s="5">
        <v>46053.0</v>
      </c>
      <c r="E652" s="4" t="s">
        <v>996</v>
      </c>
      <c r="F652" s="5">
        <v>46053.0</v>
      </c>
      <c r="G652" s="4" t="s">
        <v>167</v>
      </c>
      <c r="H652" s="6">
        <v>36661.0</v>
      </c>
      <c r="I652" s="6">
        <v>28358.0</v>
      </c>
      <c r="J652" s="6">
        <v>38.0</v>
      </c>
      <c r="K652" s="7"/>
      <c r="L652" s="7"/>
      <c r="M652" s="7"/>
      <c r="N652" s="7"/>
      <c r="O652" s="8">
        <v>45.0</v>
      </c>
      <c r="P652" s="6">
        <v>29.0</v>
      </c>
      <c r="Q652" s="9" t="s">
        <v>1640</v>
      </c>
      <c r="R652" s="6">
        <v>26.0</v>
      </c>
      <c r="S652" s="10"/>
      <c r="T652" s="10"/>
      <c r="U652" s="6">
        <v>0.0</v>
      </c>
      <c r="V652" s="6">
        <v>28358.0</v>
      </c>
      <c r="W652" s="6">
        <v>4273.0</v>
      </c>
      <c r="X652" s="6">
        <v>24014.0</v>
      </c>
      <c r="Y652" s="6">
        <v>0.0</v>
      </c>
      <c r="Z652" s="6">
        <v>4273.0</v>
      </c>
      <c r="AA652" s="6">
        <v>24014.0</v>
      </c>
      <c r="AB652" s="6">
        <v>0.0</v>
      </c>
      <c r="AC652" s="6">
        <v>0.0</v>
      </c>
      <c r="AD652" s="6">
        <v>5487.0</v>
      </c>
      <c r="AE652" s="6">
        <v>31174.0</v>
      </c>
      <c r="AF652" s="6">
        <v>0.0</v>
      </c>
      <c r="AG652" s="7"/>
      <c r="AH652" s="6">
        <v>40.0</v>
      </c>
      <c r="AI652" s="6">
        <v>46.0</v>
      </c>
      <c r="AJ652" s="7"/>
      <c r="AK652" s="6">
        <v>0.0</v>
      </c>
      <c r="AL652" s="6">
        <v>8.0</v>
      </c>
      <c r="AM652" s="6">
        <v>30.0</v>
      </c>
      <c r="AN652" s="6">
        <v>0.0</v>
      </c>
      <c r="AO652" s="6">
        <v>0.0</v>
      </c>
      <c r="AP652" s="6">
        <v>6.0</v>
      </c>
      <c r="AQ652" s="6">
        <v>23.0</v>
      </c>
      <c r="AR652" s="6">
        <v>0.0</v>
      </c>
      <c r="AS652" s="6">
        <v>0.0</v>
      </c>
      <c r="AT652" s="6">
        <v>8.0</v>
      </c>
      <c r="AU652" s="6">
        <v>18.0</v>
      </c>
      <c r="AV652" s="6">
        <v>0.0</v>
      </c>
      <c r="AW652" s="7">
        <v>4.0</v>
      </c>
      <c r="AX652" s="7">
        <v>4.0</v>
      </c>
      <c r="AY652" s="7">
        <v>0.0</v>
      </c>
      <c r="AZ652" s="7">
        <v>0.0</v>
      </c>
      <c r="BA652" s="7">
        <v>0.0</v>
      </c>
      <c r="BB652" s="7">
        <v>4.0</v>
      </c>
      <c r="BC652" s="7"/>
    </row>
    <row r="653">
      <c r="A653" s="3" t="s">
        <v>902</v>
      </c>
      <c r="B653" s="4" t="s">
        <v>1641</v>
      </c>
      <c r="C653" s="4" t="s">
        <v>1642</v>
      </c>
      <c r="D653" s="5">
        <v>46025.0</v>
      </c>
      <c r="E653" s="4" t="s">
        <v>1643</v>
      </c>
      <c r="F653" s="5">
        <v>46025.0</v>
      </c>
      <c r="G653" s="4" t="s">
        <v>911</v>
      </c>
      <c r="H653" s="6">
        <v>36742.0</v>
      </c>
      <c r="I653" s="6">
        <v>28277.0</v>
      </c>
      <c r="J653" s="6">
        <v>41.0</v>
      </c>
      <c r="K653" s="7"/>
      <c r="L653" s="7"/>
      <c r="M653" s="7"/>
      <c r="N653" s="7"/>
      <c r="O653" s="8">
        <v>40.0</v>
      </c>
      <c r="P653" s="6">
        <v>32.0</v>
      </c>
      <c r="Q653" s="9" t="s">
        <v>1644</v>
      </c>
      <c r="R653" s="6">
        <v>79.0</v>
      </c>
      <c r="S653" s="10"/>
      <c r="T653" s="10"/>
      <c r="U653" s="6">
        <v>0.0</v>
      </c>
      <c r="V653" s="6">
        <v>28277.0</v>
      </c>
      <c r="W653" s="6">
        <v>4889.0</v>
      </c>
      <c r="X653" s="6">
        <v>23771.0</v>
      </c>
      <c r="Y653" s="6">
        <v>0.0</v>
      </c>
      <c r="Z653" s="6">
        <v>4889.0</v>
      </c>
      <c r="AA653" s="6">
        <v>23771.0</v>
      </c>
      <c r="AB653" s="6">
        <v>0.0</v>
      </c>
      <c r="AC653" s="6">
        <v>0.0</v>
      </c>
      <c r="AD653" s="6">
        <v>6391.0</v>
      </c>
      <c r="AE653" s="6">
        <v>30351.0</v>
      </c>
      <c r="AF653" s="6">
        <v>0.0</v>
      </c>
      <c r="AG653" s="7"/>
      <c r="AH653" s="6">
        <v>40.0</v>
      </c>
      <c r="AI653" s="6">
        <v>40.0</v>
      </c>
      <c r="AJ653" s="7"/>
      <c r="AK653" s="6">
        <v>0.0</v>
      </c>
      <c r="AL653" s="6">
        <v>6.0</v>
      </c>
      <c r="AM653" s="6">
        <v>35.0</v>
      </c>
      <c r="AN653" s="6">
        <v>0.0</v>
      </c>
      <c r="AO653" s="6">
        <v>0.0</v>
      </c>
      <c r="AP653" s="6">
        <v>6.0</v>
      </c>
      <c r="AQ653" s="6">
        <v>26.0</v>
      </c>
      <c r="AR653" s="6">
        <v>0.0</v>
      </c>
      <c r="AS653" s="6">
        <v>0.0</v>
      </c>
      <c r="AT653" s="6">
        <v>28.0</v>
      </c>
      <c r="AU653" s="6">
        <v>51.0</v>
      </c>
      <c r="AV653" s="6">
        <v>0.0</v>
      </c>
      <c r="AW653" s="7">
        <v>11.0</v>
      </c>
      <c r="AX653" s="7">
        <v>11.0</v>
      </c>
      <c r="AY653" s="7">
        <v>3.0</v>
      </c>
      <c r="AZ653" s="7">
        <v>0.0</v>
      </c>
      <c r="BA653" s="7">
        <v>3.0</v>
      </c>
      <c r="BB653" s="7">
        <v>8.0</v>
      </c>
      <c r="BC653" s="7"/>
    </row>
    <row r="654">
      <c r="A654" s="3" t="s">
        <v>902</v>
      </c>
      <c r="B654" s="4" t="s">
        <v>1645</v>
      </c>
      <c r="C654" s="4" t="s">
        <v>1646</v>
      </c>
      <c r="D654" s="5">
        <v>46045.0</v>
      </c>
      <c r="E654" s="4" t="s">
        <v>920</v>
      </c>
      <c r="F654" s="5">
        <v>46045.0</v>
      </c>
      <c r="G654" s="4" t="s">
        <v>921</v>
      </c>
      <c r="H654" s="6">
        <v>37255.0</v>
      </c>
      <c r="I654" s="6">
        <v>28226.0</v>
      </c>
      <c r="J654" s="6">
        <v>14.0</v>
      </c>
      <c r="K654" s="7"/>
      <c r="L654" s="7"/>
      <c r="M654" s="7"/>
      <c r="N654" s="7"/>
      <c r="O654" s="8">
        <v>26.0</v>
      </c>
      <c r="P654" s="6">
        <v>57.0</v>
      </c>
      <c r="Q654" s="9" t="s">
        <v>1647</v>
      </c>
      <c r="R654" s="6">
        <v>72.0</v>
      </c>
      <c r="S654" s="10"/>
      <c r="T654" s="10"/>
      <c r="U654" s="6">
        <v>0.0</v>
      </c>
      <c r="V654" s="6">
        <v>28226.0</v>
      </c>
      <c r="W654" s="6">
        <v>4013.0</v>
      </c>
      <c r="X654" s="6">
        <v>24216.0</v>
      </c>
      <c r="Y654" s="6">
        <v>0.0</v>
      </c>
      <c r="Z654" s="6">
        <v>4013.0</v>
      </c>
      <c r="AA654" s="6">
        <v>24216.0</v>
      </c>
      <c r="AB654" s="6">
        <v>0.0</v>
      </c>
      <c r="AC654" s="6">
        <v>0.0</v>
      </c>
      <c r="AD654" s="6">
        <v>5215.0</v>
      </c>
      <c r="AE654" s="6">
        <v>32040.0</v>
      </c>
      <c r="AF654" s="6">
        <v>0.0</v>
      </c>
      <c r="AG654" s="7"/>
      <c r="AH654" s="6">
        <v>23.0</v>
      </c>
      <c r="AI654" s="6">
        <v>26.0</v>
      </c>
      <c r="AJ654" s="7"/>
      <c r="AK654" s="6">
        <v>0.0</v>
      </c>
      <c r="AL654" s="6">
        <v>1.0</v>
      </c>
      <c r="AM654" s="6">
        <v>13.0</v>
      </c>
      <c r="AN654" s="6">
        <v>0.0</v>
      </c>
      <c r="AO654" s="6">
        <v>0.0</v>
      </c>
      <c r="AP654" s="6">
        <v>11.0</v>
      </c>
      <c r="AQ654" s="6">
        <v>46.0</v>
      </c>
      <c r="AR654" s="6">
        <v>0.0</v>
      </c>
      <c r="AS654" s="6">
        <v>0.0</v>
      </c>
      <c r="AT654" s="6">
        <v>18.0</v>
      </c>
      <c r="AU654" s="6">
        <v>54.0</v>
      </c>
      <c r="AV654" s="6">
        <v>0.0</v>
      </c>
      <c r="AW654" s="7">
        <v>10.0</v>
      </c>
      <c r="AX654" s="7">
        <v>10.0</v>
      </c>
      <c r="AY654" s="7">
        <v>2.0</v>
      </c>
      <c r="AZ654" s="7">
        <v>0.0</v>
      </c>
      <c r="BA654" s="7">
        <v>2.0</v>
      </c>
      <c r="BB654" s="7">
        <v>8.0</v>
      </c>
      <c r="BC654" s="7"/>
    </row>
    <row r="655">
      <c r="A655" s="3" t="s">
        <v>902</v>
      </c>
      <c r="B655" s="4" t="s">
        <v>1648</v>
      </c>
      <c r="C655" s="4" t="s">
        <v>1649</v>
      </c>
      <c r="D655" s="5">
        <v>46023.0</v>
      </c>
      <c r="E655" s="4" t="s">
        <v>992</v>
      </c>
      <c r="F655" s="5">
        <v>46023.0</v>
      </c>
      <c r="G655" s="4" t="s">
        <v>911</v>
      </c>
      <c r="H655" s="6">
        <v>36814.0</v>
      </c>
      <c r="I655" s="6">
        <v>28132.0</v>
      </c>
      <c r="J655" s="6">
        <v>15.0</v>
      </c>
      <c r="K655" s="7"/>
      <c r="L655" s="7"/>
      <c r="M655" s="7"/>
      <c r="N655" s="7"/>
      <c r="O655" s="8">
        <v>55.0</v>
      </c>
      <c r="P655" s="6">
        <v>29.0</v>
      </c>
      <c r="Q655" s="9" t="s">
        <v>1650</v>
      </c>
      <c r="R655" s="6">
        <v>51.0</v>
      </c>
      <c r="S655" s="10"/>
      <c r="T655" s="10"/>
      <c r="U655" s="6">
        <v>0.0</v>
      </c>
      <c r="V655" s="6">
        <v>28132.0</v>
      </c>
      <c r="W655" s="6">
        <v>4758.0</v>
      </c>
      <c r="X655" s="6">
        <v>23418.0</v>
      </c>
      <c r="Y655" s="6">
        <v>0.0</v>
      </c>
      <c r="Z655" s="6">
        <v>4758.0</v>
      </c>
      <c r="AA655" s="6">
        <v>23418.0</v>
      </c>
      <c r="AB655" s="6">
        <v>0.0</v>
      </c>
      <c r="AC655" s="6">
        <v>0.0</v>
      </c>
      <c r="AD655" s="6">
        <v>6320.0</v>
      </c>
      <c r="AE655" s="6">
        <v>30494.0</v>
      </c>
      <c r="AF655" s="6">
        <v>0.0</v>
      </c>
      <c r="AG655" s="7"/>
      <c r="AH655" s="6">
        <v>52.0</v>
      </c>
      <c r="AI655" s="6">
        <v>56.0</v>
      </c>
      <c r="AJ655" s="7"/>
      <c r="AK655" s="6">
        <v>0.0</v>
      </c>
      <c r="AL655" s="6">
        <v>2.0</v>
      </c>
      <c r="AM655" s="6">
        <v>13.0</v>
      </c>
      <c r="AN655" s="6">
        <v>0.0</v>
      </c>
      <c r="AO655" s="6">
        <v>0.0</v>
      </c>
      <c r="AP655" s="6">
        <v>5.0</v>
      </c>
      <c r="AQ655" s="6">
        <v>24.0</v>
      </c>
      <c r="AR655" s="6">
        <v>0.0</v>
      </c>
      <c r="AS655" s="6">
        <v>0.0</v>
      </c>
      <c r="AT655" s="6">
        <v>17.0</v>
      </c>
      <c r="AU655" s="6">
        <v>34.0</v>
      </c>
      <c r="AV655" s="6">
        <v>0.0</v>
      </c>
      <c r="AW655" s="7">
        <v>6.0</v>
      </c>
      <c r="AX655" s="7">
        <v>6.0</v>
      </c>
      <c r="AY655" s="7">
        <v>2.0</v>
      </c>
      <c r="AZ655" s="7">
        <v>0.0</v>
      </c>
      <c r="BA655" s="7">
        <v>2.0</v>
      </c>
      <c r="BB655" s="7">
        <v>4.0</v>
      </c>
      <c r="BC655" s="7"/>
    </row>
    <row r="656">
      <c r="A656" s="3" t="s">
        <v>902</v>
      </c>
      <c r="B656" s="4" t="s">
        <v>1651</v>
      </c>
      <c r="C656" s="4" t="s">
        <v>1652</v>
      </c>
      <c r="D656" s="5">
        <v>46027.0</v>
      </c>
      <c r="E656" s="4" t="s">
        <v>1653</v>
      </c>
      <c r="F656" s="5">
        <v>46027.0</v>
      </c>
      <c r="G656" s="4" t="s">
        <v>167</v>
      </c>
      <c r="H656" s="6">
        <v>45012.0</v>
      </c>
      <c r="I656" s="6">
        <v>28123.0</v>
      </c>
      <c r="J656" s="6">
        <v>57.0</v>
      </c>
      <c r="K656" s="7"/>
      <c r="L656" s="7"/>
      <c r="M656" s="7"/>
      <c r="N656" s="7"/>
      <c r="O656" s="8">
        <v>213.0</v>
      </c>
      <c r="P656" s="6">
        <v>34.0</v>
      </c>
      <c r="Q656" s="9" t="s">
        <v>1654</v>
      </c>
      <c r="R656" s="6">
        <v>108.0</v>
      </c>
      <c r="S656" s="10"/>
      <c r="T656" s="10"/>
      <c r="U656" s="6">
        <v>0.0</v>
      </c>
      <c r="V656" s="6">
        <v>28123.0</v>
      </c>
      <c r="W656" s="6">
        <v>3592.0</v>
      </c>
      <c r="X656" s="6">
        <v>24481.0</v>
      </c>
      <c r="Y656" s="6">
        <v>0.0</v>
      </c>
      <c r="Z656" s="6">
        <v>3592.0</v>
      </c>
      <c r="AA656" s="6">
        <v>24481.0</v>
      </c>
      <c r="AB656" s="6">
        <v>0.0</v>
      </c>
      <c r="AC656" s="6">
        <v>0.0</v>
      </c>
      <c r="AD656" s="6">
        <v>5295.0</v>
      </c>
      <c r="AE656" s="6">
        <v>39717.0</v>
      </c>
      <c r="AF656" s="6">
        <v>0.0</v>
      </c>
      <c r="AG656" s="7"/>
      <c r="AH656" s="6">
        <v>193.0</v>
      </c>
      <c r="AI656" s="6">
        <v>216.0</v>
      </c>
      <c r="AJ656" s="7"/>
      <c r="AK656" s="6">
        <v>0.0</v>
      </c>
      <c r="AL656" s="6">
        <v>4.0</v>
      </c>
      <c r="AM656" s="6">
        <v>53.0</v>
      </c>
      <c r="AN656" s="6">
        <v>0.0</v>
      </c>
      <c r="AO656" s="6">
        <v>0.0</v>
      </c>
      <c r="AP656" s="6">
        <v>4.0</v>
      </c>
      <c r="AQ656" s="6">
        <v>30.0</v>
      </c>
      <c r="AR656" s="6">
        <v>0.0</v>
      </c>
      <c r="AS656" s="6">
        <v>0.0</v>
      </c>
      <c r="AT656" s="6">
        <v>26.0</v>
      </c>
      <c r="AU656" s="6">
        <v>82.0</v>
      </c>
      <c r="AV656" s="6">
        <v>0.0</v>
      </c>
      <c r="AW656" s="7">
        <v>19.0</v>
      </c>
      <c r="AX656" s="7">
        <v>19.0</v>
      </c>
      <c r="AY656" s="7">
        <v>1.0</v>
      </c>
      <c r="AZ656" s="7">
        <v>0.0</v>
      </c>
      <c r="BA656" s="7">
        <v>1.0</v>
      </c>
      <c r="BB656" s="7">
        <v>18.0</v>
      </c>
      <c r="BC656" s="7"/>
    </row>
    <row r="657">
      <c r="A657" s="3" t="s">
        <v>902</v>
      </c>
      <c r="B657" s="4" t="s">
        <v>1655</v>
      </c>
      <c r="C657" s="4" t="s">
        <v>1656</v>
      </c>
      <c r="D657" s="5">
        <v>46035.0</v>
      </c>
      <c r="E657" s="4" t="s">
        <v>905</v>
      </c>
      <c r="F657" s="5">
        <v>46035.0</v>
      </c>
      <c r="G657" s="4" t="s">
        <v>916</v>
      </c>
      <c r="H657" s="6">
        <v>39662.0</v>
      </c>
      <c r="I657" s="6">
        <v>27955.0</v>
      </c>
      <c r="J657" s="6">
        <v>41.0</v>
      </c>
      <c r="K657" s="7"/>
      <c r="L657" s="7"/>
      <c r="M657" s="7"/>
      <c r="N657" s="7"/>
      <c r="O657" s="8">
        <v>57.0</v>
      </c>
      <c r="P657" s="6">
        <v>26.0</v>
      </c>
      <c r="Q657" s="9" t="s">
        <v>1657</v>
      </c>
      <c r="R657" s="6">
        <v>35.0</v>
      </c>
      <c r="S657" s="10"/>
      <c r="T657" s="10"/>
      <c r="U657" s="6">
        <v>0.0</v>
      </c>
      <c r="V657" s="6">
        <v>27955.0</v>
      </c>
      <c r="W657" s="6">
        <v>2690.0</v>
      </c>
      <c r="X657" s="6">
        <v>25483.0</v>
      </c>
      <c r="Y657" s="6">
        <v>0.0</v>
      </c>
      <c r="Z657" s="6">
        <v>2690.0</v>
      </c>
      <c r="AA657" s="6">
        <v>25483.0</v>
      </c>
      <c r="AB657" s="6">
        <v>0.0</v>
      </c>
      <c r="AC657" s="6">
        <v>0.0</v>
      </c>
      <c r="AD657" s="6">
        <v>3673.0</v>
      </c>
      <c r="AE657" s="6">
        <v>35989.0</v>
      </c>
      <c r="AF657" s="6">
        <v>0.0</v>
      </c>
      <c r="AG657" s="7"/>
      <c r="AH657" s="6">
        <v>48.0</v>
      </c>
      <c r="AI657" s="6">
        <v>58.0</v>
      </c>
      <c r="AJ657" s="7"/>
      <c r="AK657" s="6">
        <v>0.0</v>
      </c>
      <c r="AL657" s="6">
        <v>2.0</v>
      </c>
      <c r="AM657" s="6">
        <v>39.0</v>
      </c>
      <c r="AN657" s="6">
        <v>0.0</v>
      </c>
      <c r="AO657" s="6">
        <v>0.0</v>
      </c>
      <c r="AP657" s="6">
        <v>1.0</v>
      </c>
      <c r="AQ657" s="6">
        <v>25.0</v>
      </c>
      <c r="AR657" s="6">
        <v>0.0</v>
      </c>
      <c r="AS657" s="6">
        <v>0.0</v>
      </c>
      <c r="AT657" s="6">
        <v>4.0</v>
      </c>
      <c r="AU657" s="6">
        <v>31.0</v>
      </c>
      <c r="AV657" s="6">
        <v>0.0</v>
      </c>
      <c r="AW657" s="7">
        <v>10.0</v>
      </c>
      <c r="AX657" s="7">
        <v>10.0</v>
      </c>
      <c r="AY657" s="7">
        <v>1.0</v>
      </c>
      <c r="AZ657" s="7">
        <v>0.0</v>
      </c>
      <c r="BA657" s="7">
        <v>1.0</v>
      </c>
      <c r="BB657" s="7">
        <v>9.0</v>
      </c>
      <c r="BC657" s="7"/>
    </row>
    <row r="658">
      <c r="A658" s="3" t="s">
        <v>902</v>
      </c>
      <c r="B658" s="4" t="s">
        <v>1658</v>
      </c>
      <c r="C658" s="4" t="s">
        <v>1659</v>
      </c>
      <c r="D658" s="5">
        <v>46072.0</v>
      </c>
      <c r="E658" s="4" t="s">
        <v>910</v>
      </c>
      <c r="F658" s="5">
        <v>46072.0</v>
      </c>
      <c r="G658" s="4" t="s">
        <v>911</v>
      </c>
      <c r="H658" s="6">
        <v>37233.0</v>
      </c>
      <c r="I658" s="6">
        <v>27937.0</v>
      </c>
      <c r="J658" s="6">
        <v>38.0</v>
      </c>
      <c r="K658" s="7"/>
      <c r="L658" s="7"/>
      <c r="M658" s="7"/>
      <c r="N658" s="7"/>
      <c r="O658" s="8">
        <v>34.0</v>
      </c>
      <c r="P658" s="6">
        <v>36.0</v>
      </c>
      <c r="Q658" s="9" t="s">
        <v>1660</v>
      </c>
      <c r="R658" s="6">
        <v>55.0</v>
      </c>
      <c r="S658" s="10"/>
      <c r="T658" s="10"/>
      <c r="U658" s="6">
        <v>0.0</v>
      </c>
      <c r="V658" s="6">
        <v>27937.0</v>
      </c>
      <c r="W658" s="6">
        <v>3589.0</v>
      </c>
      <c r="X658" s="6">
        <v>24434.0</v>
      </c>
      <c r="Y658" s="6">
        <v>0.0</v>
      </c>
      <c r="Z658" s="6">
        <v>3589.0</v>
      </c>
      <c r="AA658" s="6">
        <v>24434.0</v>
      </c>
      <c r="AB658" s="6">
        <v>0.0</v>
      </c>
      <c r="AC658" s="6">
        <v>0.0</v>
      </c>
      <c r="AD658" s="6">
        <v>4644.0</v>
      </c>
      <c r="AE658" s="6">
        <v>32589.0</v>
      </c>
      <c r="AF658" s="6">
        <v>0.0</v>
      </c>
      <c r="AG658" s="7"/>
      <c r="AH658" s="6">
        <v>28.0</v>
      </c>
      <c r="AI658" s="6">
        <v>35.0</v>
      </c>
      <c r="AJ658" s="7"/>
      <c r="AK658" s="6">
        <v>0.0</v>
      </c>
      <c r="AL658" s="6">
        <v>7.0</v>
      </c>
      <c r="AM658" s="6">
        <v>31.0</v>
      </c>
      <c r="AN658" s="6">
        <v>0.0</v>
      </c>
      <c r="AO658" s="6">
        <v>0.0</v>
      </c>
      <c r="AP658" s="6">
        <v>5.0</v>
      </c>
      <c r="AQ658" s="6">
        <v>31.0</v>
      </c>
      <c r="AR658" s="6">
        <v>0.0</v>
      </c>
      <c r="AS658" s="6">
        <v>0.0</v>
      </c>
      <c r="AT658" s="6">
        <v>15.0</v>
      </c>
      <c r="AU658" s="6">
        <v>40.0</v>
      </c>
      <c r="AV658" s="6">
        <v>0.0</v>
      </c>
      <c r="AW658" s="7">
        <v>6.0</v>
      </c>
      <c r="AX658" s="7">
        <v>6.0</v>
      </c>
      <c r="AY658" s="7">
        <v>0.0</v>
      </c>
      <c r="AZ658" s="7">
        <v>0.0</v>
      </c>
      <c r="BA658" s="7">
        <v>0.0</v>
      </c>
      <c r="BB658" s="7">
        <v>6.0</v>
      </c>
      <c r="BC658" s="7"/>
    </row>
    <row r="659">
      <c r="A659" s="3" t="s">
        <v>902</v>
      </c>
      <c r="B659" s="4" t="s">
        <v>1661</v>
      </c>
      <c r="C659" s="4" t="s">
        <v>1662</v>
      </c>
      <c r="D659" s="5">
        <v>46078.0</v>
      </c>
      <c r="E659" s="4" t="s">
        <v>1001</v>
      </c>
      <c r="F659" s="5">
        <v>46079.0</v>
      </c>
      <c r="G659" s="4" t="s">
        <v>167</v>
      </c>
      <c r="H659" s="6">
        <v>41276.0</v>
      </c>
      <c r="I659" s="6">
        <v>27929.0</v>
      </c>
      <c r="J659" s="6">
        <v>66.0</v>
      </c>
      <c r="K659" s="7">
        <v>41.0</v>
      </c>
      <c r="L659" s="7">
        <v>6.0</v>
      </c>
      <c r="M659" s="7">
        <v>0.0</v>
      </c>
      <c r="N659" s="7">
        <v>0.0</v>
      </c>
      <c r="O659" s="8">
        <v>90.0</v>
      </c>
      <c r="P659" s="6">
        <v>34.0</v>
      </c>
      <c r="Q659" s="9" t="s">
        <v>1663</v>
      </c>
      <c r="R659" s="6">
        <v>90.0</v>
      </c>
      <c r="S659" s="10"/>
      <c r="T659" s="10"/>
      <c r="U659" s="6">
        <v>0.0</v>
      </c>
      <c r="V659" s="6">
        <v>27929.0</v>
      </c>
      <c r="W659" s="6">
        <v>3226.0</v>
      </c>
      <c r="X659" s="6">
        <v>24824.0</v>
      </c>
      <c r="Y659" s="6">
        <v>0.0</v>
      </c>
      <c r="Z659" s="6">
        <v>3226.0</v>
      </c>
      <c r="AA659" s="6">
        <v>24824.0</v>
      </c>
      <c r="AB659" s="6">
        <v>0.0</v>
      </c>
      <c r="AC659" s="6">
        <v>0.0</v>
      </c>
      <c r="AD659" s="6">
        <v>4567.0</v>
      </c>
      <c r="AE659" s="6">
        <v>36709.0</v>
      </c>
      <c r="AF659" s="6">
        <v>0.0</v>
      </c>
      <c r="AG659" s="7"/>
      <c r="AH659" s="6">
        <v>78.0</v>
      </c>
      <c r="AI659" s="6">
        <v>91.0</v>
      </c>
      <c r="AJ659" s="7"/>
      <c r="AK659" s="6">
        <v>0.0</v>
      </c>
      <c r="AL659" s="6">
        <v>10.0</v>
      </c>
      <c r="AM659" s="6">
        <v>56.0</v>
      </c>
      <c r="AN659" s="6">
        <v>0.0</v>
      </c>
      <c r="AO659" s="6">
        <v>0.0</v>
      </c>
      <c r="AP659" s="6">
        <v>3.0</v>
      </c>
      <c r="AQ659" s="6">
        <v>31.0</v>
      </c>
      <c r="AR659" s="6">
        <v>0.0</v>
      </c>
      <c r="AS659" s="6">
        <v>0.0</v>
      </c>
      <c r="AT659" s="6">
        <v>17.0</v>
      </c>
      <c r="AU659" s="6">
        <v>73.0</v>
      </c>
      <c r="AV659" s="6">
        <v>0.0</v>
      </c>
      <c r="AW659" s="7">
        <v>7.0</v>
      </c>
      <c r="AX659" s="7">
        <v>7.0</v>
      </c>
      <c r="AY659" s="7">
        <v>0.0</v>
      </c>
      <c r="AZ659" s="7">
        <v>0.0</v>
      </c>
      <c r="BA659" s="7">
        <v>0.0</v>
      </c>
      <c r="BB659" s="7">
        <v>7.0</v>
      </c>
      <c r="BC659" s="7"/>
    </row>
    <row r="660">
      <c r="A660" s="3" t="s">
        <v>902</v>
      </c>
      <c r="B660" s="4" t="s">
        <v>1664</v>
      </c>
      <c r="C660" s="4" t="s">
        <v>1665</v>
      </c>
      <c r="D660" s="5">
        <v>46061.0</v>
      </c>
      <c r="E660" s="4" t="s">
        <v>949</v>
      </c>
      <c r="F660" s="5">
        <v>46062.0</v>
      </c>
      <c r="G660" s="4" t="s">
        <v>916</v>
      </c>
      <c r="H660" s="6">
        <v>41443.0</v>
      </c>
      <c r="I660" s="6">
        <v>27785.0</v>
      </c>
      <c r="J660" s="6">
        <v>66.0</v>
      </c>
      <c r="K660" s="7">
        <v>43.0</v>
      </c>
      <c r="L660" s="7">
        <v>6.0</v>
      </c>
      <c r="M660" s="7">
        <v>0.0</v>
      </c>
      <c r="N660" s="7">
        <v>0.0</v>
      </c>
      <c r="O660" s="8">
        <v>51.0</v>
      </c>
      <c r="P660" s="6">
        <v>58.0</v>
      </c>
      <c r="Q660" s="9" t="s">
        <v>1666</v>
      </c>
      <c r="R660" s="6">
        <v>79.0</v>
      </c>
      <c r="S660" s="10"/>
      <c r="T660" s="10"/>
      <c r="U660" s="6">
        <v>0.0</v>
      </c>
      <c r="V660" s="6">
        <v>27785.0</v>
      </c>
      <c r="W660" s="6">
        <v>4301.0</v>
      </c>
      <c r="X660" s="6">
        <v>23196.0</v>
      </c>
      <c r="Y660" s="6">
        <v>0.0</v>
      </c>
      <c r="Z660" s="6">
        <v>4301.0</v>
      </c>
      <c r="AA660" s="6">
        <v>23196.0</v>
      </c>
      <c r="AB660" s="6">
        <v>0.0</v>
      </c>
      <c r="AC660" s="6">
        <v>0.0</v>
      </c>
      <c r="AD660" s="6">
        <v>5972.0</v>
      </c>
      <c r="AE660" s="6">
        <v>35471.0</v>
      </c>
      <c r="AF660" s="6">
        <v>0.0</v>
      </c>
      <c r="AG660" s="7"/>
      <c r="AH660" s="6">
        <v>44.0</v>
      </c>
      <c r="AI660" s="6">
        <v>53.0</v>
      </c>
      <c r="AJ660" s="7"/>
      <c r="AK660" s="6">
        <v>0.0</v>
      </c>
      <c r="AL660" s="6">
        <v>9.0</v>
      </c>
      <c r="AM660" s="6">
        <v>57.0</v>
      </c>
      <c r="AN660" s="6">
        <v>0.0</v>
      </c>
      <c r="AO660" s="6">
        <v>0.0</v>
      </c>
      <c r="AP660" s="6">
        <v>5.0</v>
      </c>
      <c r="AQ660" s="6">
        <v>53.0</v>
      </c>
      <c r="AR660" s="6">
        <v>0.0</v>
      </c>
      <c r="AS660" s="6">
        <v>0.0</v>
      </c>
      <c r="AT660" s="6">
        <v>12.0</v>
      </c>
      <c r="AU660" s="6">
        <v>67.0</v>
      </c>
      <c r="AV660" s="6">
        <v>0.0</v>
      </c>
      <c r="AW660" s="7">
        <v>11.0</v>
      </c>
      <c r="AX660" s="7">
        <v>11.0</v>
      </c>
      <c r="AY660" s="7">
        <v>1.0</v>
      </c>
      <c r="AZ660" s="7">
        <v>0.0</v>
      </c>
      <c r="BA660" s="7">
        <v>1.0</v>
      </c>
      <c r="BB660" s="7">
        <v>10.0</v>
      </c>
      <c r="BC660" s="7"/>
    </row>
    <row r="661">
      <c r="A661" s="3" t="s">
        <v>902</v>
      </c>
      <c r="B661" s="4" t="s">
        <v>1667</v>
      </c>
      <c r="C661" s="4" t="s">
        <v>1668</v>
      </c>
      <c r="D661" s="5">
        <v>46061.0</v>
      </c>
      <c r="E661" s="4" t="s">
        <v>915</v>
      </c>
      <c r="F661" s="5">
        <v>46061.0</v>
      </c>
      <c r="G661" s="4" t="s">
        <v>916</v>
      </c>
      <c r="H661" s="6">
        <v>42457.0</v>
      </c>
      <c r="I661" s="6">
        <v>27742.0</v>
      </c>
      <c r="J661" s="6">
        <v>21.0</v>
      </c>
      <c r="K661" s="7"/>
      <c r="L661" s="7"/>
      <c r="M661" s="7"/>
      <c r="N661" s="7"/>
      <c r="O661" s="8">
        <v>58.0</v>
      </c>
      <c r="P661" s="6">
        <v>34.0</v>
      </c>
      <c r="Q661" s="9" t="s">
        <v>1669</v>
      </c>
      <c r="R661" s="6">
        <v>61.0</v>
      </c>
      <c r="S661" s="10"/>
      <c r="T661" s="10"/>
      <c r="U661" s="6">
        <v>0.0</v>
      </c>
      <c r="V661" s="6">
        <v>27742.0</v>
      </c>
      <c r="W661" s="6">
        <v>3963.0</v>
      </c>
      <c r="X661" s="6">
        <v>24070.0</v>
      </c>
      <c r="Y661" s="6">
        <v>0.0</v>
      </c>
      <c r="Z661" s="6">
        <v>3963.0</v>
      </c>
      <c r="AA661" s="6">
        <v>24070.0</v>
      </c>
      <c r="AB661" s="6">
        <v>0.0</v>
      </c>
      <c r="AC661" s="6">
        <v>0.0</v>
      </c>
      <c r="AD661" s="6">
        <v>5787.0</v>
      </c>
      <c r="AE661" s="6">
        <v>36670.0</v>
      </c>
      <c r="AF661" s="6">
        <v>0.0</v>
      </c>
      <c r="AG661" s="7"/>
      <c r="AH661" s="6">
        <v>49.0</v>
      </c>
      <c r="AI661" s="6">
        <v>59.0</v>
      </c>
      <c r="AJ661" s="7"/>
      <c r="AK661" s="6">
        <v>0.0</v>
      </c>
      <c r="AL661" s="6">
        <v>0.0</v>
      </c>
      <c r="AM661" s="6">
        <v>21.0</v>
      </c>
      <c r="AN661" s="6">
        <v>0.0</v>
      </c>
      <c r="AO661" s="6">
        <v>0.0</v>
      </c>
      <c r="AP661" s="6">
        <v>4.0</v>
      </c>
      <c r="AQ661" s="6">
        <v>30.0</v>
      </c>
      <c r="AR661" s="6">
        <v>0.0</v>
      </c>
      <c r="AS661" s="6">
        <v>0.0</v>
      </c>
      <c r="AT661" s="6">
        <v>10.0</v>
      </c>
      <c r="AU661" s="6">
        <v>51.0</v>
      </c>
      <c r="AV661" s="6">
        <v>0.0</v>
      </c>
      <c r="AW661" s="7">
        <v>26.0</v>
      </c>
      <c r="AX661" s="7">
        <v>26.0</v>
      </c>
      <c r="AY661" s="7">
        <v>6.0</v>
      </c>
      <c r="AZ661" s="7">
        <v>0.0</v>
      </c>
      <c r="BA661" s="7">
        <v>6.0</v>
      </c>
      <c r="BB661" s="7">
        <v>20.0</v>
      </c>
      <c r="BC661" s="7"/>
    </row>
    <row r="662">
      <c r="A662" s="3" t="s">
        <v>902</v>
      </c>
      <c r="B662" s="4" t="s">
        <v>1670</v>
      </c>
      <c r="C662" s="4" t="s">
        <v>1671</v>
      </c>
      <c r="D662" s="5">
        <v>46078.0</v>
      </c>
      <c r="E662" s="4" t="s">
        <v>910</v>
      </c>
      <c r="F662" s="5">
        <v>46078.0</v>
      </c>
      <c r="G662" s="4" t="s">
        <v>911</v>
      </c>
      <c r="H662" s="6">
        <v>37617.0</v>
      </c>
      <c r="I662" s="6">
        <v>27650.0</v>
      </c>
      <c r="J662" s="6">
        <v>48.0</v>
      </c>
      <c r="K662" s="7">
        <v>30.0</v>
      </c>
      <c r="L662" s="7">
        <v>6.0</v>
      </c>
      <c r="M662" s="7">
        <v>0.0</v>
      </c>
      <c r="N662" s="7">
        <v>0.0</v>
      </c>
      <c r="O662" s="8">
        <v>55.0</v>
      </c>
      <c r="P662" s="6">
        <v>34.0</v>
      </c>
      <c r="Q662" s="9" t="s">
        <v>1672</v>
      </c>
      <c r="R662" s="6">
        <v>70.0</v>
      </c>
      <c r="S662" s="10"/>
      <c r="T662" s="10"/>
      <c r="U662" s="6">
        <v>0.0</v>
      </c>
      <c r="V662" s="6">
        <v>27650.0</v>
      </c>
      <c r="W662" s="6">
        <v>3129.0</v>
      </c>
      <c r="X662" s="6">
        <v>24535.0</v>
      </c>
      <c r="Y662" s="6">
        <v>0.0</v>
      </c>
      <c r="Z662" s="6">
        <v>3129.0</v>
      </c>
      <c r="AA662" s="6">
        <v>24535.0</v>
      </c>
      <c r="AB662" s="6">
        <v>0.0</v>
      </c>
      <c r="AC662" s="6">
        <v>0.0</v>
      </c>
      <c r="AD662" s="6">
        <v>4192.0</v>
      </c>
      <c r="AE662" s="6">
        <v>33425.0</v>
      </c>
      <c r="AF662" s="6">
        <v>0.0</v>
      </c>
      <c r="AG662" s="7"/>
      <c r="AH662" s="6">
        <v>45.0</v>
      </c>
      <c r="AI662" s="6">
        <v>56.0</v>
      </c>
      <c r="AJ662" s="7"/>
      <c r="AK662" s="6">
        <v>0.0</v>
      </c>
      <c r="AL662" s="6">
        <v>5.0</v>
      </c>
      <c r="AM662" s="6">
        <v>43.0</v>
      </c>
      <c r="AN662" s="6">
        <v>0.0</v>
      </c>
      <c r="AO662" s="6">
        <v>0.0</v>
      </c>
      <c r="AP662" s="6">
        <v>3.0</v>
      </c>
      <c r="AQ662" s="6">
        <v>31.0</v>
      </c>
      <c r="AR662" s="6">
        <v>0.0</v>
      </c>
      <c r="AS662" s="6">
        <v>0.0</v>
      </c>
      <c r="AT662" s="6">
        <v>9.0</v>
      </c>
      <c r="AU662" s="6">
        <v>61.0</v>
      </c>
      <c r="AV662" s="6">
        <v>0.0</v>
      </c>
      <c r="AW662" s="7">
        <v>9.0</v>
      </c>
      <c r="AX662" s="7">
        <v>9.0</v>
      </c>
      <c r="AY662" s="7">
        <v>0.0</v>
      </c>
      <c r="AZ662" s="7">
        <v>0.0</v>
      </c>
      <c r="BA662" s="7">
        <v>0.0</v>
      </c>
      <c r="BB662" s="7">
        <v>9.0</v>
      </c>
      <c r="BC662" s="7"/>
    </row>
    <row r="663">
      <c r="A663" s="3" t="s">
        <v>902</v>
      </c>
      <c r="B663" s="4" t="s">
        <v>1673</v>
      </c>
      <c r="C663" s="4" t="s">
        <v>1674</v>
      </c>
      <c r="D663" s="5">
        <v>46043.0</v>
      </c>
      <c r="E663" s="4" t="s">
        <v>910</v>
      </c>
      <c r="F663" s="5">
        <v>46044.0</v>
      </c>
      <c r="G663" s="4" t="s">
        <v>911</v>
      </c>
      <c r="H663" s="6">
        <v>37445.0</v>
      </c>
      <c r="I663" s="6">
        <v>27577.0</v>
      </c>
      <c r="J663" s="6">
        <v>21.0</v>
      </c>
      <c r="K663" s="7"/>
      <c r="L663" s="7"/>
      <c r="M663" s="7"/>
      <c r="N663" s="7"/>
      <c r="O663" s="8">
        <v>56.0</v>
      </c>
      <c r="P663" s="6">
        <v>23.0</v>
      </c>
      <c r="Q663" s="9" t="s">
        <v>1675</v>
      </c>
      <c r="R663" s="6">
        <v>30.0</v>
      </c>
      <c r="S663" s="10"/>
      <c r="T663" s="10"/>
      <c r="U663" s="6">
        <v>0.0</v>
      </c>
      <c r="V663" s="6">
        <v>27577.0</v>
      </c>
      <c r="W663" s="6">
        <v>5724.0</v>
      </c>
      <c r="X663" s="6">
        <v>21781.0</v>
      </c>
      <c r="Y663" s="6">
        <v>0.0</v>
      </c>
      <c r="Z663" s="6">
        <v>5724.0</v>
      </c>
      <c r="AA663" s="6">
        <v>21781.0</v>
      </c>
      <c r="AB663" s="6">
        <v>0.0</v>
      </c>
      <c r="AC663" s="6">
        <v>0.0</v>
      </c>
      <c r="AD663" s="6">
        <v>7301.0</v>
      </c>
      <c r="AE663" s="6">
        <v>30144.0</v>
      </c>
      <c r="AF663" s="6">
        <v>0.0</v>
      </c>
      <c r="AG663" s="7"/>
      <c r="AH663" s="6">
        <v>44.0</v>
      </c>
      <c r="AI663" s="6">
        <v>59.0</v>
      </c>
      <c r="AJ663" s="7"/>
      <c r="AK663" s="6">
        <v>0.0</v>
      </c>
      <c r="AL663" s="6">
        <v>5.0</v>
      </c>
      <c r="AM663" s="6">
        <v>16.0</v>
      </c>
      <c r="AN663" s="6">
        <v>0.0</v>
      </c>
      <c r="AO663" s="6">
        <v>0.0</v>
      </c>
      <c r="AP663" s="6">
        <v>3.0</v>
      </c>
      <c r="AQ663" s="6">
        <v>20.0</v>
      </c>
      <c r="AR663" s="6">
        <v>0.0</v>
      </c>
      <c r="AS663" s="6">
        <v>0.0</v>
      </c>
      <c r="AT663" s="6">
        <v>11.0</v>
      </c>
      <c r="AU663" s="6">
        <v>19.0</v>
      </c>
      <c r="AV663" s="6">
        <v>0.0</v>
      </c>
      <c r="AW663" s="7">
        <v>20.0</v>
      </c>
      <c r="AX663" s="7">
        <v>20.0</v>
      </c>
      <c r="AY663" s="7">
        <v>3.0</v>
      </c>
      <c r="AZ663" s="7">
        <v>0.0</v>
      </c>
      <c r="BA663" s="7">
        <v>3.0</v>
      </c>
      <c r="BB663" s="7">
        <v>17.0</v>
      </c>
      <c r="BC663" s="7"/>
    </row>
    <row r="664">
      <c r="A664" s="3" t="s">
        <v>902</v>
      </c>
      <c r="B664" s="4" t="s">
        <v>1676</v>
      </c>
      <c r="C664" s="4" t="s">
        <v>1677</v>
      </c>
      <c r="D664" s="5">
        <v>46049.0</v>
      </c>
      <c r="E664" s="4" t="s">
        <v>1012</v>
      </c>
      <c r="F664" s="5">
        <v>46049.0</v>
      </c>
      <c r="G664" s="4" t="s">
        <v>1002</v>
      </c>
      <c r="H664" s="6">
        <v>37624.0</v>
      </c>
      <c r="I664" s="6">
        <v>27561.0</v>
      </c>
      <c r="J664" s="6">
        <v>21.0</v>
      </c>
      <c r="K664" s="7"/>
      <c r="L664" s="7"/>
      <c r="M664" s="7"/>
      <c r="N664" s="7"/>
      <c r="O664" s="8">
        <v>40.0</v>
      </c>
      <c r="P664" s="6">
        <v>28.0</v>
      </c>
      <c r="Q664" s="9" t="s">
        <v>1678</v>
      </c>
      <c r="R664" s="6">
        <v>51.0</v>
      </c>
      <c r="S664" s="10"/>
      <c r="T664" s="10"/>
      <c r="U664" s="6">
        <v>0.0</v>
      </c>
      <c r="V664" s="6">
        <v>27561.0</v>
      </c>
      <c r="W664" s="6">
        <v>2952.0</v>
      </c>
      <c r="X664" s="6">
        <v>24852.0</v>
      </c>
      <c r="Y664" s="6">
        <v>0.0</v>
      </c>
      <c r="Z664" s="6">
        <v>2952.0</v>
      </c>
      <c r="AA664" s="6">
        <v>24852.0</v>
      </c>
      <c r="AB664" s="6">
        <v>0.0</v>
      </c>
      <c r="AC664" s="6">
        <v>0.0</v>
      </c>
      <c r="AD664" s="6">
        <v>3743.0</v>
      </c>
      <c r="AE664" s="6">
        <v>33881.0</v>
      </c>
      <c r="AF664" s="6">
        <v>0.0</v>
      </c>
      <c r="AG664" s="7"/>
      <c r="AH664" s="6">
        <v>32.0</v>
      </c>
      <c r="AI664" s="6">
        <v>41.0</v>
      </c>
      <c r="AJ664" s="7"/>
      <c r="AK664" s="6">
        <v>0.0</v>
      </c>
      <c r="AL664" s="6">
        <v>1.0</v>
      </c>
      <c r="AM664" s="6">
        <v>20.0</v>
      </c>
      <c r="AN664" s="6">
        <v>0.0</v>
      </c>
      <c r="AO664" s="6">
        <v>0.0</v>
      </c>
      <c r="AP664" s="6">
        <v>3.0</v>
      </c>
      <c r="AQ664" s="6">
        <v>25.0</v>
      </c>
      <c r="AR664" s="6">
        <v>0.0</v>
      </c>
      <c r="AS664" s="6">
        <v>0.0</v>
      </c>
      <c r="AT664" s="6">
        <v>11.0</v>
      </c>
      <c r="AU664" s="6">
        <v>40.0</v>
      </c>
      <c r="AV664" s="6">
        <v>0.0</v>
      </c>
      <c r="AW664" s="7">
        <v>16.0</v>
      </c>
      <c r="AX664" s="7">
        <v>16.0</v>
      </c>
      <c r="AY664" s="7">
        <v>2.0</v>
      </c>
      <c r="AZ664" s="7">
        <v>0.0</v>
      </c>
      <c r="BA664" s="7">
        <v>2.0</v>
      </c>
      <c r="BB664" s="7">
        <v>14.0</v>
      </c>
      <c r="BC664" s="7"/>
    </row>
    <row r="665">
      <c r="A665" s="3" t="s">
        <v>902</v>
      </c>
      <c r="B665" s="4" t="s">
        <v>1679</v>
      </c>
      <c r="C665" s="4" t="s">
        <v>1680</v>
      </c>
      <c r="D665" s="5">
        <v>46045.0</v>
      </c>
      <c r="E665" s="4" t="s">
        <v>1001</v>
      </c>
      <c r="F665" s="5">
        <v>46046.0</v>
      </c>
      <c r="G665" s="4" t="s">
        <v>916</v>
      </c>
      <c r="H665" s="6">
        <v>43590.0</v>
      </c>
      <c r="I665" s="6">
        <v>27539.0</v>
      </c>
      <c r="J665" s="6">
        <v>39.0</v>
      </c>
      <c r="K665" s="7"/>
      <c r="L665" s="7"/>
      <c r="M665" s="7"/>
      <c r="N665" s="7"/>
      <c r="O665" s="8">
        <v>135.0</v>
      </c>
      <c r="P665" s="6">
        <v>32.0</v>
      </c>
      <c r="Q665" s="9" t="s">
        <v>1681</v>
      </c>
      <c r="R665" s="6">
        <v>61.0</v>
      </c>
      <c r="S665" s="10"/>
      <c r="T665" s="10"/>
      <c r="U665" s="6">
        <v>0.0</v>
      </c>
      <c r="V665" s="6">
        <v>27539.0</v>
      </c>
      <c r="W665" s="6">
        <v>5046.0</v>
      </c>
      <c r="X665" s="6">
        <v>22505.0</v>
      </c>
      <c r="Y665" s="6">
        <v>0.0</v>
      </c>
      <c r="Z665" s="6">
        <v>5046.0</v>
      </c>
      <c r="AA665" s="6">
        <v>22505.0</v>
      </c>
      <c r="AB665" s="6">
        <v>0.0</v>
      </c>
      <c r="AC665" s="6">
        <v>0.0</v>
      </c>
      <c r="AD665" s="6">
        <v>8208.0</v>
      </c>
      <c r="AE665" s="6">
        <v>35382.0</v>
      </c>
      <c r="AF665" s="6">
        <v>0.0</v>
      </c>
      <c r="AG665" s="7"/>
      <c r="AH665" s="6">
        <v>138.0</v>
      </c>
      <c r="AI665" s="6">
        <v>135.0</v>
      </c>
      <c r="AJ665" s="7"/>
      <c r="AK665" s="6">
        <v>0.0</v>
      </c>
      <c r="AL665" s="6">
        <v>8.0</v>
      </c>
      <c r="AM665" s="6">
        <v>31.0</v>
      </c>
      <c r="AN665" s="6">
        <v>0.0</v>
      </c>
      <c r="AO665" s="6">
        <v>0.0</v>
      </c>
      <c r="AP665" s="6">
        <v>8.0</v>
      </c>
      <c r="AQ665" s="6">
        <v>24.0</v>
      </c>
      <c r="AR665" s="6">
        <v>0.0</v>
      </c>
      <c r="AS665" s="6">
        <v>0.0</v>
      </c>
      <c r="AT665" s="6">
        <v>24.0</v>
      </c>
      <c r="AU665" s="6">
        <v>37.0</v>
      </c>
      <c r="AV665" s="6">
        <v>0.0</v>
      </c>
      <c r="AW665" s="7">
        <v>5458.0</v>
      </c>
      <c r="AX665" s="7">
        <v>5458.0</v>
      </c>
      <c r="AY665" s="7">
        <v>807.0</v>
      </c>
      <c r="AZ665" s="7">
        <v>0.0</v>
      </c>
      <c r="BA665" s="7">
        <v>807.0</v>
      </c>
      <c r="BB665" s="7">
        <v>4669.0</v>
      </c>
      <c r="BC665" s="7"/>
    </row>
    <row r="666">
      <c r="A666" s="3" t="s">
        <v>902</v>
      </c>
      <c r="B666" s="4" t="s">
        <v>1682</v>
      </c>
      <c r="C666" s="4" t="s">
        <v>1683</v>
      </c>
      <c r="D666" s="5">
        <v>46061.0</v>
      </c>
      <c r="E666" s="4" t="s">
        <v>1027</v>
      </c>
      <c r="F666" s="5">
        <v>46062.0</v>
      </c>
      <c r="G666" s="4" t="s">
        <v>921</v>
      </c>
      <c r="H666" s="6">
        <v>36408.0</v>
      </c>
      <c r="I666" s="6">
        <v>27399.0</v>
      </c>
      <c r="J666" s="6">
        <v>34.0</v>
      </c>
      <c r="K666" s="7"/>
      <c r="L666" s="7"/>
      <c r="M666" s="7"/>
      <c r="N666" s="7"/>
      <c r="O666" s="8">
        <v>38.0</v>
      </c>
      <c r="P666" s="6">
        <v>45.0</v>
      </c>
      <c r="Q666" s="9" t="s">
        <v>1684</v>
      </c>
      <c r="R666" s="6">
        <v>47.0</v>
      </c>
      <c r="S666" s="10"/>
      <c r="T666" s="10"/>
      <c r="U666" s="6">
        <v>0.0</v>
      </c>
      <c r="V666" s="6">
        <v>27399.0</v>
      </c>
      <c r="W666" s="6">
        <v>4922.0</v>
      </c>
      <c r="X666" s="6">
        <v>22582.0</v>
      </c>
      <c r="Y666" s="6">
        <v>0.0</v>
      </c>
      <c r="Z666" s="6">
        <v>4922.0</v>
      </c>
      <c r="AA666" s="6">
        <v>22582.0</v>
      </c>
      <c r="AB666" s="6">
        <v>0.0</v>
      </c>
      <c r="AC666" s="6">
        <v>0.0</v>
      </c>
      <c r="AD666" s="6">
        <v>6520.0</v>
      </c>
      <c r="AE666" s="6">
        <v>29888.0</v>
      </c>
      <c r="AF666" s="6">
        <v>0.0</v>
      </c>
      <c r="AG666" s="7"/>
      <c r="AH666" s="6">
        <v>35.0</v>
      </c>
      <c r="AI666" s="6">
        <v>38.0</v>
      </c>
      <c r="AJ666" s="7"/>
      <c r="AK666" s="6">
        <v>0.0</v>
      </c>
      <c r="AL666" s="6">
        <v>7.0</v>
      </c>
      <c r="AM666" s="6">
        <v>27.0</v>
      </c>
      <c r="AN666" s="6">
        <v>0.0</v>
      </c>
      <c r="AO666" s="6">
        <v>0.0</v>
      </c>
      <c r="AP666" s="6">
        <v>4.0</v>
      </c>
      <c r="AQ666" s="6">
        <v>41.0</v>
      </c>
      <c r="AR666" s="6">
        <v>0.0</v>
      </c>
      <c r="AS666" s="6">
        <v>0.0</v>
      </c>
      <c r="AT666" s="6">
        <v>12.0</v>
      </c>
      <c r="AU666" s="6">
        <v>35.0</v>
      </c>
      <c r="AV666" s="6">
        <v>0.0</v>
      </c>
      <c r="AW666" s="7">
        <v>40.0</v>
      </c>
      <c r="AX666" s="7">
        <v>40.0</v>
      </c>
      <c r="AY666" s="7">
        <v>8.0</v>
      </c>
      <c r="AZ666" s="7">
        <v>0.0</v>
      </c>
      <c r="BA666" s="7">
        <v>8.0</v>
      </c>
      <c r="BB666" s="7">
        <v>32.0</v>
      </c>
      <c r="BC666" s="7"/>
    </row>
    <row r="667">
      <c r="A667" s="3" t="s">
        <v>902</v>
      </c>
      <c r="B667" s="4" t="s">
        <v>1685</v>
      </c>
      <c r="C667" s="4" t="s">
        <v>1686</v>
      </c>
      <c r="D667" s="5">
        <v>46027.0</v>
      </c>
      <c r="E667" s="4" t="s">
        <v>1012</v>
      </c>
      <c r="F667" s="5">
        <v>46028.0</v>
      </c>
      <c r="G667" s="4" t="s">
        <v>1002</v>
      </c>
      <c r="H667" s="6">
        <v>33248.0</v>
      </c>
      <c r="I667" s="6">
        <v>27211.0</v>
      </c>
      <c r="J667" s="6">
        <v>63.0</v>
      </c>
      <c r="K667" s="7"/>
      <c r="L667" s="7"/>
      <c r="M667" s="7"/>
      <c r="N667" s="7"/>
      <c r="O667" s="8">
        <v>48.0</v>
      </c>
      <c r="P667" s="6">
        <v>38.0</v>
      </c>
      <c r="Q667" s="9" t="s">
        <v>1687</v>
      </c>
      <c r="R667" s="6">
        <v>67.0</v>
      </c>
      <c r="S667" s="10"/>
      <c r="T667" s="10"/>
      <c r="U667" s="6">
        <v>0.0</v>
      </c>
      <c r="V667" s="6">
        <v>27211.0</v>
      </c>
      <c r="W667" s="6">
        <v>3241.0</v>
      </c>
      <c r="X667" s="6">
        <v>23779.0</v>
      </c>
      <c r="Y667" s="6">
        <v>0.0</v>
      </c>
      <c r="Z667" s="6">
        <v>3241.0</v>
      </c>
      <c r="AA667" s="6">
        <v>23779.0</v>
      </c>
      <c r="AB667" s="6">
        <v>0.0</v>
      </c>
      <c r="AC667" s="6">
        <v>0.0</v>
      </c>
      <c r="AD667" s="6">
        <v>4018.0</v>
      </c>
      <c r="AE667" s="6">
        <v>29230.0</v>
      </c>
      <c r="AF667" s="6">
        <v>0.0</v>
      </c>
      <c r="AG667" s="7"/>
      <c r="AH667" s="6">
        <v>42.0</v>
      </c>
      <c r="AI667" s="6">
        <v>49.0</v>
      </c>
      <c r="AJ667" s="7"/>
      <c r="AK667" s="6">
        <v>0.0</v>
      </c>
      <c r="AL667" s="6">
        <v>12.0</v>
      </c>
      <c r="AM667" s="6">
        <v>51.0</v>
      </c>
      <c r="AN667" s="6">
        <v>0.0</v>
      </c>
      <c r="AO667" s="6">
        <v>0.0</v>
      </c>
      <c r="AP667" s="6">
        <v>8.0</v>
      </c>
      <c r="AQ667" s="6">
        <v>30.0</v>
      </c>
      <c r="AR667" s="6">
        <v>0.0</v>
      </c>
      <c r="AS667" s="6">
        <v>0.0</v>
      </c>
      <c r="AT667" s="6">
        <v>10.0</v>
      </c>
      <c r="AU667" s="6">
        <v>57.0</v>
      </c>
      <c r="AV667" s="6">
        <v>0.0</v>
      </c>
      <c r="AW667" s="7">
        <v>4.0</v>
      </c>
      <c r="AX667" s="7">
        <v>4.0</v>
      </c>
      <c r="AY667" s="7">
        <v>1.0</v>
      </c>
      <c r="AZ667" s="7">
        <v>0.0</v>
      </c>
      <c r="BA667" s="7">
        <v>1.0</v>
      </c>
      <c r="BB667" s="7">
        <v>3.0</v>
      </c>
      <c r="BC667" s="7"/>
    </row>
    <row r="668">
      <c r="A668" s="3" t="s">
        <v>902</v>
      </c>
      <c r="B668" s="4" t="s">
        <v>1688</v>
      </c>
      <c r="C668" s="4" t="s">
        <v>1689</v>
      </c>
      <c r="D668" s="5">
        <v>46077.0</v>
      </c>
      <c r="E668" s="4" t="s">
        <v>935</v>
      </c>
      <c r="F668" s="5">
        <v>46077.0</v>
      </c>
      <c r="G668" s="4" t="s">
        <v>911</v>
      </c>
      <c r="H668" s="6">
        <v>38492.0</v>
      </c>
      <c r="I668" s="6">
        <v>27119.0</v>
      </c>
      <c r="J668" s="6">
        <v>21.0</v>
      </c>
      <c r="K668" s="7"/>
      <c r="L668" s="7"/>
      <c r="M668" s="7"/>
      <c r="N668" s="7"/>
      <c r="O668" s="8">
        <v>69.0</v>
      </c>
      <c r="P668" s="6">
        <v>40.0</v>
      </c>
      <c r="Q668" s="9" t="s">
        <v>1690</v>
      </c>
      <c r="R668" s="6">
        <v>78.0</v>
      </c>
      <c r="S668" s="10"/>
      <c r="T668" s="10"/>
      <c r="U668" s="6">
        <v>0.0</v>
      </c>
      <c r="V668" s="6">
        <v>27119.0</v>
      </c>
      <c r="W668" s="6">
        <v>4480.0</v>
      </c>
      <c r="X668" s="6">
        <v>22553.0</v>
      </c>
      <c r="Y668" s="6">
        <v>0.0</v>
      </c>
      <c r="Z668" s="6">
        <v>4480.0</v>
      </c>
      <c r="AA668" s="6">
        <v>22553.0</v>
      </c>
      <c r="AB668" s="6">
        <v>0.0</v>
      </c>
      <c r="AC668" s="6">
        <v>0.0</v>
      </c>
      <c r="AD668" s="6">
        <v>6385.0</v>
      </c>
      <c r="AE668" s="6">
        <v>32107.0</v>
      </c>
      <c r="AF668" s="6">
        <v>0.0</v>
      </c>
      <c r="AG668" s="7"/>
      <c r="AH668" s="6">
        <v>66.0</v>
      </c>
      <c r="AI668" s="6">
        <v>70.0</v>
      </c>
      <c r="AJ668" s="7"/>
      <c r="AK668" s="6">
        <v>0.0</v>
      </c>
      <c r="AL668" s="6">
        <v>1.0</v>
      </c>
      <c r="AM668" s="6">
        <v>20.0</v>
      </c>
      <c r="AN668" s="6">
        <v>0.0</v>
      </c>
      <c r="AO668" s="6">
        <v>0.0</v>
      </c>
      <c r="AP668" s="6">
        <v>9.0</v>
      </c>
      <c r="AQ668" s="6">
        <v>31.0</v>
      </c>
      <c r="AR668" s="6">
        <v>0.0</v>
      </c>
      <c r="AS668" s="6">
        <v>0.0</v>
      </c>
      <c r="AT668" s="6">
        <v>22.0</v>
      </c>
      <c r="AU668" s="6">
        <v>56.0</v>
      </c>
      <c r="AV668" s="6">
        <v>0.0</v>
      </c>
      <c r="AW668" s="7">
        <v>3.0</v>
      </c>
      <c r="AX668" s="7">
        <v>3.0</v>
      </c>
      <c r="AY668" s="7">
        <v>0.0</v>
      </c>
      <c r="AZ668" s="7">
        <v>0.0</v>
      </c>
      <c r="BA668" s="7">
        <v>0.0</v>
      </c>
      <c r="BB668" s="7">
        <v>3.0</v>
      </c>
      <c r="BC668" s="7"/>
    </row>
    <row r="669">
      <c r="A669" s="3" t="s">
        <v>902</v>
      </c>
      <c r="B669" s="4" t="s">
        <v>1691</v>
      </c>
      <c r="C669" s="4" t="s">
        <v>1692</v>
      </c>
      <c r="D669" s="5">
        <v>46061.0</v>
      </c>
      <c r="E669" s="4" t="s">
        <v>915</v>
      </c>
      <c r="F669" s="5">
        <v>46062.0</v>
      </c>
      <c r="G669" s="4" t="s">
        <v>916</v>
      </c>
      <c r="H669" s="6">
        <v>36010.0</v>
      </c>
      <c r="I669" s="6">
        <v>27058.0</v>
      </c>
      <c r="J669" s="6">
        <v>26.0</v>
      </c>
      <c r="K669" s="7"/>
      <c r="L669" s="7"/>
      <c r="M669" s="7"/>
      <c r="N669" s="7"/>
      <c r="O669" s="8">
        <v>47.0</v>
      </c>
      <c r="P669" s="6">
        <v>35.0</v>
      </c>
      <c r="Q669" s="9" t="s">
        <v>1693</v>
      </c>
      <c r="R669" s="6">
        <v>40.0</v>
      </c>
      <c r="S669" s="10"/>
      <c r="T669" s="10"/>
      <c r="U669" s="6">
        <v>0.0</v>
      </c>
      <c r="V669" s="6">
        <v>27058.0</v>
      </c>
      <c r="W669" s="6">
        <v>4168.0</v>
      </c>
      <c r="X669" s="6">
        <v>23012.0</v>
      </c>
      <c r="Y669" s="6">
        <v>0.0</v>
      </c>
      <c r="Z669" s="6">
        <v>4168.0</v>
      </c>
      <c r="AA669" s="6">
        <v>23012.0</v>
      </c>
      <c r="AB669" s="6">
        <v>0.0</v>
      </c>
      <c r="AC669" s="6">
        <v>0.0</v>
      </c>
      <c r="AD669" s="6">
        <v>5344.0</v>
      </c>
      <c r="AE669" s="6">
        <v>30666.0</v>
      </c>
      <c r="AF669" s="6">
        <v>0.0</v>
      </c>
      <c r="AG669" s="7"/>
      <c r="AH669" s="6">
        <v>42.0</v>
      </c>
      <c r="AI669" s="6">
        <v>47.0</v>
      </c>
      <c r="AJ669" s="7"/>
      <c r="AK669" s="6">
        <v>0.0</v>
      </c>
      <c r="AL669" s="6">
        <v>5.0</v>
      </c>
      <c r="AM669" s="6">
        <v>21.0</v>
      </c>
      <c r="AN669" s="6">
        <v>0.0</v>
      </c>
      <c r="AO669" s="6">
        <v>0.0</v>
      </c>
      <c r="AP669" s="6">
        <v>4.0</v>
      </c>
      <c r="AQ669" s="6">
        <v>31.0</v>
      </c>
      <c r="AR669" s="6">
        <v>0.0</v>
      </c>
      <c r="AS669" s="6">
        <v>0.0</v>
      </c>
      <c r="AT669" s="6">
        <v>8.0</v>
      </c>
      <c r="AU669" s="6">
        <v>32.0</v>
      </c>
      <c r="AV669" s="6">
        <v>0.0</v>
      </c>
      <c r="AW669" s="7">
        <v>13.0</v>
      </c>
      <c r="AX669" s="7">
        <v>13.0</v>
      </c>
      <c r="AY669" s="7">
        <v>0.0</v>
      </c>
      <c r="AZ669" s="7">
        <v>0.0</v>
      </c>
      <c r="BA669" s="7">
        <v>0.0</v>
      </c>
      <c r="BB669" s="7">
        <v>13.0</v>
      </c>
      <c r="BC669" s="7"/>
    </row>
    <row r="670">
      <c r="A670" s="3" t="s">
        <v>902</v>
      </c>
      <c r="B670" s="4" t="s">
        <v>1694</v>
      </c>
      <c r="C670" s="4" t="s">
        <v>1695</v>
      </c>
      <c r="D670" s="5">
        <v>46069.0</v>
      </c>
      <c r="E670" s="4" t="s">
        <v>915</v>
      </c>
      <c r="F670" s="5">
        <v>46069.0</v>
      </c>
      <c r="G670" s="4" t="s">
        <v>906</v>
      </c>
      <c r="H670" s="6">
        <v>42132.0</v>
      </c>
      <c r="I670" s="6">
        <v>27011.0</v>
      </c>
      <c r="J670" s="6">
        <v>39.0</v>
      </c>
      <c r="K670" s="7"/>
      <c r="L670" s="7"/>
      <c r="M670" s="7"/>
      <c r="N670" s="7"/>
      <c r="O670" s="8">
        <v>51.0</v>
      </c>
      <c r="P670" s="6">
        <v>24.0</v>
      </c>
      <c r="Q670" s="9" t="s">
        <v>1696</v>
      </c>
      <c r="R670" s="6">
        <v>37.0</v>
      </c>
      <c r="S670" s="10"/>
      <c r="T670" s="10"/>
      <c r="U670" s="6">
        <v>0.0</v>
      </c>
      <c r="V670" s="6">
        <v>27011.0</v>
      </c>
      <c r="W670" s="6">
        <v>3952.0</v>
      </c>
      <c r="X670" s="6">
        <v>23179.0</v>
      </c>
      <c r="Y670" s="6">
        <v>0.0</v>
      </c>
      <c r="Z670" s="6">
        <v>3952.0</v>
      </c>
      <c r="AA670" s="6">
        <v>23179.0</v>
      </c>
      <c r="AB670" s="6">
        <v>0.0</v>
      </c>
      <c r="AC670" s="6">
        <v>0.0</v>
      </c>
      <c r="AD670" s="6">
        <v>5616.0</v>
      </c>
      <c r="AE670" s="6">
        <v>36516.0</v>
      </c>
      <c r="AF670" s="6">
        <v>0.0</v>
      </c>
      <c r="AG670" s="7"/>
      <c r="AH670" s="6">
        <v>39.0</v>
      </c>
      <c r="AI670" s="6">
        <v>52.0</v>
      </c>
      <c r="AJ670" s="7"/>
      <c r="AK670" s="6">
        <v>0.0</v>
      </c>
      <c r="AL670" s="6">
        <v>5.0</v>
      </c>
      <c r="AM670" s="6">
        <v>34.0</v>
      </c>
      <c r="AN670" s="6">
        <v>0.0</v>
      </c>
      <c r="AO670" s="6">
        <v>0.0</v>
      </c>
      <c r="AP670" s="6">
        <v>5.0</v>
      </c>
      <c r="AQ670" s="6">
        <v>19.0</v>
      </c>
      <c r="AR670" s="6">
        <v>0.0</v>
      </c>
      <c r="AS670" s="6">
        <v>0.0</v>
      </c>
      <c r="AT670" s="6">
        <v>8.0</v>
      </c>
      <c r="AU670" s="6">
        <v>29.0</v>
      </c>
      <c r="AV670" s="6">
        <v>0.0</v>
      </c>
      <c r="AW670" s="7">
        <v>40.0</v>
      </c>
      <c r="AX670" s="7">
        <v>40.0</v>
      </c>
      <c r="AY670" s="7">
        <v>0.0</v>
      </c>
      <c r="AZ670" s="7">
        <v>0.0</v>
      </c>
      <c r="BA670" s="7">
        <v>0.0</v>
      </c>
      <c r="BB670" s="7">
        <v>40.0</v>
      </c>
      <c r="BC670" s="7"/>
    </row>
    <row r="671">
      <c r="A671" s="3" t="s">
        <v>902</v>
      </c>
      <c r="B671" s="4" t="s">
        <v>1697</v>
      </c>
      <c r="C671" s="4" t="s">
        <v>1698</v>
      </c>
      <c r="D671" s="5">
        <v>46022.0</v>
      </c>
      <c r="E671" s="4" t="s">
        <v>920</v>
      </c>
      <c r="F671" s="5">
        <v>46023.0</v>
      </c>
      <c r="G671" s="4" t="s">
        <v>921</v>
      </c>
      <c r="H671" s="6">
        <v>38060.0</v>
      </c>
      <c r="I671" s="6">
        <v>26841.0</v>
      </c>
      <c r="J671" s="6">
        <v>30.0</v>
      </c>
      <c r="K671" s="7">
        <v>13.0</v>
      </c>
      <c r="L671" s="7">
        <v>6.0</v>
      </c>
      <c r="M671" s="7">
        <v>0.0</v>
      </c>
      <c r="N671" s="7">
        <v>0.0</v>
      </c>
      <c r="O671" s="8">
        <v>35.0</v>
      </c>
      <c r="P671" s="6">
        <v>55.0</v>
      </c>
      <c r="Q671" s="9" t="s">
        <v>1699</v>
      </c>
      <c r="R671" s="6">
        <v>56.0</v>
      </c>
      <c r="S671" s="10"/>
      <c r="T671" s="10"/>
      <c r="U671" s="6">
        <v>0.0</v>
      </c>
      <c r="V671" s="6">
        <v>26841.0</v>
      </c>
      <c r="W671" s="6">
        <v>4191.0</v>
      </c>
      <c r="X671" s="6">
        <v>22978.0</v>
      </c>
      <c r="Y671" s="6">
        <v>0.0</v>
      </c>
      <c r="Z671" s="6">
        <v>4191.0</v>
      </c>
      <c r="AA671" s="6">
        <v>22978.0</v>
      </c>
      <c r="AB671" s="6">
        <v>0.0</v>
      </c>
      <c r="AC671" s="6">
        <v>0.0</v>
      </c>
      <c r="AD671" s="6">
        <v>5610.0</v>
      </c>
      <c r="AE671" s="6">
        <v>32450.0</v>
      </c>
      <c r="AF671" s="6">
        <v>0.0</v>
      </c>
      <c r="AG671" s="7"/>
      <c r="AH671" s="6">
        <v>31.0</v>
      </c>
      <c r="AI671" s="6">
        <v>35.0</v>
      </c>
      <c r="AJ671" s="7"/>
      <c r="AK671" s="6">
        <v>0.0</v>
      </c>
      <c r="AL671" s="6">
        <v>7.0</v>
      </c>
      <c r="AM671" s="6">
        <v>23.0</v>
      </c>
      <c r="AN671" s="6">
        <v>0.0</v>
      </c>
      <c r="AO671" s="6">
        <v>0.0</v>
      </c>
      <c r="AP671" s="6">
        <v>8.0</v>
      </c>
      <c r="AQ671" s="6">
        <v>47.0</v>
      </c>
      <c r="AR671" s="6">
        <v>0.0</v>
      </c>
      <c r="AS671" s="6">
        <v>0.0</v>
      </c>
      <c r="AT671" s="6">
        <v>16.0</v>
      </c>
      <c r="AU671" s="6">
        <v>40.0</v>
      </c>
      <c r="AV671" s="6">
        <v>0.0</v>
      </c>
      <c r="AW671" s="7">
        <v>9.0</v>
      </c>
      <c r="AX671" s="7">
        <v>9.0</v>
      </c>
      <c r="AY671" s="7">
        <v>1.0</v>
      </c>
      <c r="AZ671" s="7">
        <v>0.0</v>
      </c>
      <c r="BA671" s="7">
        <v>1.0</v>
      </c>
      <c r="BB671" s="7">
        <v>8.0</v>
      </c>
      <c r="BC671" s="7"/>
    </row>
    <row r="672">
      <c r="A672" s="3" t="s">
        <v>902</v>
      </c>
      <c r="B672" s="4" t="s">
        <v>1700</v>
      </c>
      <c r="C672" s="4" t="s">
        <v>1701</v>
      </c>
      <c r="D672" s="5">
        <v>46036.0</v>
      </c>
      <c r="E672" s="4" t="s">
        <v>920</v>
      </c>
      <c r="F672" s="5">
        <v>46036.0</v>
      </c>
      <c r="G672" s="4" t="s">
        <v>921</v>
      </c>
      <c r="H672" s="6">
        <v>36897.0</v>
      </c>
      <c r="I672" s="6">
        <v>26840.0</v>
      </c>
      <c r="J672" s="6">
        <v>14.0</v>
      </c>
      <c r="K672" s="7"/>
      <c r="L672" s="7"/>
      <c r="M672" s="7"/>
      <c r="N672" s="7"/>
      <c r="O672" s="8">
        <v>24.0</v>
      </c>
      <c r="P672" s="6">
        <v>50.0</v>
      </c>
      <c r="Q672" s="9" t="s">
        <v>1702</v>
      </c>
      <c r="R672" s="6">
        <v>86.0</v>
      </c>
      <c r="S672" s="10"/>
      <c r="T672" s="10"/>
      <c r="U672" s="6">
        <v>0.0</v>
      </c>
      <c r="V672" s="6">
        <v>26840.0</v>
      </c>
      <c r="W672" s="6">
        <v>4057.0</v>
      </c>
      <c r="X672" s="6">
        <v>22602.0</v>
      </c>
      <c r="Y672" s="6">
        <v>0.0</v>
      </c>
      <c r="Z672" s="6">
        <v>4057.0</v>
      </c>
      <c r="AA672" s="6">
        <v>22602.0</v>
      </c>
      <c r="AB672" s="6">
        <v>0.0</v>
      </c>
      <c r="AC672" s="6">
        <v>0.0</v>
      </c>
      <c r="AD672" s="6">
        <v>5465.0</v>
      </c>
      <c r="AE672" s="6">
        <v>31432.0</v>
      </c>
      <c r="AF672" s="6">
        <v>0.0</v>
      </c>
      <c r="AG672" s="7"/>
      <c r="AH672" s="6">
        <v>23.0</v>
      </c>
      <c r="AI672" s="6">
        <v>25.0</v>
      </c>
      <c r="AJ672" s="7"/>
      <c r="AK672" s="6">
        <v>0.0</v>
      </c>
      <c r="AL672" s="6">
        <v>4.0</v>
      </c>
      <c r="AM672" s="6">
        <v>10.0</v>
      </c>
      <c r="AN672" s="6">
        <v>0.0</v>
      </c>
      <c r="AO672" s="6">
        <v>0.0</v>
      </c>
      <c r="AP672" s="6">
        <v>7.0</v>
      </c>
      <c r="AQ672" s="6">
        <v>43.0</v>
      </c>
      <c r="AR672" s="6">
        <v>0.0</v>
      </c>
      <c r="AS672" s="6">
        <v>0.0</v>
      </c>
      <c r="AT672" s="6">
        <v>24.0</v>
      </c>
      <c r="AU672" s="6">
        <v>62.0</v>
      </c>
      <c r="AV672" s="6">
        <v>0.0</v>
      </c>
      <c r="AW672" s="7">
        <v>5.0</v>
      </c>
      <c r="AX672" s="7">
        <v>5.0</v>
      </c>
      <c r="AY672" s="7">
        <v>0.0</v>
      </c>
      <c r="AZ672" s="7">
        <v>0.0</v>
      </c>
      <c r="BA672" s="7">
        <v>0.0</v>
      </c>
      <c r="BB672" s="7">
        <v>5.0</v>
      </c>
      <c r="BC672" s="7"/>
    </row>
    <row r="673">
      <c r="A673" s="3" t="s">
        <v>902</v>
      </c>
      <c r="B673" s="4" t="s">
        <v>1703</v>
      </c>
      <c r="C673" s="4" t="s">
        <v>1704</v>
      </c>
      <c r="D673" s="5">
        <v>46022.0</v>
      </c>
      <c r="E673" s="4" t="s">
        <v>961</v>
      </c>
      <c r="F673" s="5">
        <v>46023.0</v>
      </c>
      <c r="G673" s="4" t="s">
        <v>167</v>
      </c>
      <c r="H673" s="6">
        <v>38899.0</v>
      </c>
      <c r="I673" s="6">
        <v>26825.0</v>
      </c>
      <c r="J673" s="6">
        <v>20.0</v>
      </c>
      <c r="K673" s="7"/>
      <c r="L673" s="7"/>
      <c r="M673" s="7"/>
      <c r="N673" s="7"/>
      <c r="O673" s="8">
        <v>57.0</v>
      </c>
      <c r="P673" s="6">
        <v>18.0</v>
      </c>
      <c r="Q673" s="9" t="s">
        <v>1705</v>
      </c>
      <c r="R673" s="6">
        <v>33.0</v>
      </c>
      <c r="S673" s="10"/>
      <c r="T673" s="10"/>
      <c r="U673" s="6">
        <v>0.0</v>
      </c>
      <c r="V673" s="6">
        <v>26825.0</v>
      </c>
      <c r="W673" s="6">
        <v>4045.0</v>
      </c>
      <c r="X673" s="6">
        <v>22831.0</v>
      </c>
      <c r="Y673" s="6">
        <v>0.0</v>
      </c>
      <c r="Z673" s="6">
        <v>4045.0</v>
      </c>
      <c r="AA673" s="6">
        <v>22831.0</v>
      </c>
      <c r="AB673" s="6">
        <v>0.0</v>
      </c>
      <c r="AC673" s="6">
        <v>0.0</v>
      </c>
      <c r="AD673" s="6">
        <v>5789.0</v>
      </c>
      <c r="AE673" s="6">
        <v>33110.0</v>
      </c>
      <c r="AF673" s="6">
        <v>0.0</v>
      </c>
      <c r="AG673" s="7"/>
      <c r="AH673" s="6">
        <v>50.0</v>
      </c>
      <c r="AI673" s="6">
        <v>58.0</v>
      </c>
      <c r="AJ673" s="7"/>
      <c r="AK673" s="6">
        <v>0.0</v>
      </c>
      <c r="AL673" s="6">
        <v>1.0</v>
      </c>
      <c r="AM673" s="6">
        <v>19.0</v>
      </c>
      <c r="AN673" s="6">
        <v>0.0</v>
      </c>
      <c r="AO673" s="6">
        <v>0.0</v>
      </c>
      <c r="AP673" s="6">
        <v>1.0</v>
      </c>
      <c r="AQ673" s="6">
        <v>17.0</v>
      </c>
      <c r="AR673" s="6">
        <v>0.0</v>
      </c>
      <c r="AS673" s="6">
        <v>0.0</v>
      </c>
      <c r="AT673" s="6">
        <v>3.0</v>
      </c>
      <c r="AU673" s="6">
        <v>30.0</v>
      </c>
      <c r="AV673" s="6">
        <v>0.0</v>
      </c>
      <c r="AW673" s="7">
        <v>5.0</v>
      </c>
      <c r="AX673" s="7">
        <v>5.0</v>
      </c>
      <c r="AY673" s="7">
        <v>1.0</v>
      </c>
      <c r="AZ673" s="7">
        <v>0.0</v>
      </c>
      <c r="BA673" s="7">
        <v>1.0</v>
      </c>
      <c r="BB673" s="7">
        <v>4.0</v>
      </c>
      <c r="BC673" s="7"/>
    </row>
    <row r="674">
      <c r="A674" s="3" t="s">
        <v>902</v>
      </c>
      <c r="B674" s="4" t="s">
        <v>1706</v>
      </c>
      <c r="C674" s="4" t="s">
        <v>1707</v>
      </c>
      <c r="D674" s="5">
        <v>46075.0</v>
      </c>
      <c r="E674" s="4" t="s">
        <v>915</v>
      </c>
      <c r="F674" s="5">
        <v>46075.0</v>
      </c>
      <c r="G674" s="4" t="s">
        <v>916</v>
      </c>
      <c r="H674" s="6">
        <v>39619.0</v>
      </c>
      <c r="I674" s="6">
        <v>26800.0</v>
      </c>
      <c r="J674" s="6">
        <v>34.0</v>
      </c>
      <c r="K674" s="7"/>
      <c r="L674" s="7"/>
      <c r="M674" s="7"/>
      <c r="N674" s="7"/>
      <c r="O674" s="8">
        <v>59.0</v>
      </c>
      <c r="P674" s="6">
        <v>23.0</v>
      </c>
      <c r="Q674" s="9" t="s">
        <v>1708</v>
      </c>
      <c r="R674" s="6">
        <v>43.0</v>
      </c>
      <c r="S674" s="10"/>
      <c r="T674" s="10"/>
      <c r="U674" s="6">
        <v>0.0</v>
      </c>
      <c r="V674" s="6">
        <v>26800.0</v>
      </c>
      <c r="W674" s="6">
        <v>4306.0</v>
      </c>
      <c r="X674" s="6">
        <v>22654.0</v>
      </c>
      <c r="Y674" s="6">
        <v>0.0</v>
      </c>
      <c r="Z674" s="6">
        <v>4306.0</v>
      </c>
      <c r="AA674" s="6">
        <v>22654.0</v>
      </c>
      <c r="AB674" s="6">
        <v>0.0</v>
      </c>
      <c r="AC674" s="6">
        <v>0.0</v>
      </c>
      <c r="AD674" s="6">
        <v>6180.0</v>
      </c>
      <c r="AE674" s="6">
        <v>33439.0</v>
      </c>
      <c r="AF674" s="6">
        <v>0.0</v>
      </c>
      <c r="AG674" s="7"/>
      <c r="AH674" s="6">
        <v>48.0</v>
      </c>
      <c r="AI674" s="6">
        <v>60.0</v>
      </c>
      <c r="AJ674" s="7"/>
      <c r="AK674" s="6">
        <v>0.0</v>
      </c>
      <c r="AL674" s="6">
        <v>5.0</v>
      </c>
      <c r="AM674" s="6">
        <v>29.0</v>
      </c>
      <c r="AN674" s="6">
        <v>0.0</v>
      </c>
      <c r="AO674" s="6">
        <v>0.0</v>
      </c>
      <c r="AP674" s="6">
        <v>3.0</v>
      </c>
      <c r="AQ674" s="6">
        <v>20.0</v>
      </c>
      <c r="AR674" s="6">
        <v>0.0</v>
      </c>
      <c r="AS674" s="6">
        <v>0.0</v>
      </c>
      <c r="AT674" s="6">
        <v>7.0</v>
      </c>
      <c r="AU674" s="6">
        <v>36.0</v>
      </c>
      <c r="AV674" s="6">
        <v>0.0</v>
      </c>
      <c r="AW674" s="7">
        <v>12.0</v>
      </c>
      <c r="AX674" s="7">
        <v>12.0</v>
      </c>
      <c r="AY674" s="7">
        <v>4.0</v>
      </c>
      <c r="AZ674" s="7">
        <v>0.0</v>
      </c>
      <c r="BA674" s="7">
        <v>4.0</v>
      </c>
      <c r="BB674" s="7">
        <v>8.0</v>
      </c>
      <c r="BC674" s="7"/>
    </row>
    <row r="675">
      <c r="A675" s="3" t="s">
        <v>902</v>
      </c>
      <c r="B675" s="4" t="s">
        <v>1709</v>
      </c>
      <c r="C675" s="4" t="s">
        <v>1710</v>
      </c>
      <c r="D675" s="5">
        <v>46040.0</v>
      </c>
      <c r="E675" s="4" t="s">
        <v>915</v>
      </c>
      <c r="F675" s="5">
        <v>46040.0</v>
      </c>
      <c r="G675" s="4" t="s">
        <v>921</v>
      </c>
      <c r="H675" s="6">
        <v>34565.0</v>
      </c>
      <c r="I675" s="6">
        <v>26707.0</v>
      </c>
      <c r="J675" s="6">
        <v>24.0</v>
      </c>
      <c r="K675" s="7">
        <v>6.0</v>
      </c>
      <c r="L675" s="7">
        <v>6.0</v>
      </c>
      <c r="M675" s="7">
        <v>0.0</v>
      </c>
      <c r="N675" s="7">
        <v>0.0</v>
      </c>
      <c r="O675" s="8">
        <v>28.0</v>
      </c>
      <c r="P675" s="6">
        <v>43.0</v>
      </c>
      <c r="Q675" s="9" t="s">
        <v>1711</v>
      </c>
      <c r="R675" s="6">
        <v>95.0</v>
      </c>
      <c r="S675" s="10"/>
      <c r="T675" s="10"/>
      <c r="U675" s="6">
        <v>0.0</v>
      </c>
      <c r="V675" s="6">
        <v>26707.0</v>
      </c>
      <c r="W675" s="6">
        <v>3800.0</v>
      </c>
      <c r="X675" s="6">
        <v>22886.0</v>
      </c>
      <c r="Y675" s="6">
        <v>0.0</v>
      </c>
      <c r="Z675" s="6">
        <v>3800.0</v>
      </c>
      <c r="AA675" s="6">
        <v>22886.0</v>
      </c>
      <c r="AB675" s="6">
        <v>0.0</v>
      </c>
      <c r="AC675" s="6">
        <v>0.0</v>
      </c>
      <c r="AD675" s="6">
        <v>4871.0</v>
      </c>
      <c r="AE675" s="6">
        <v>29694.0</v>
      </c>
      <c r="AF675" s="6">
        <v>0.0</v>
      </c>
      <c r="AG675" s="7"/>
      <c r="AH675" s="6">
        <v>25.0</v>
      </c>
      <c r="AI675" s="6">
        <v>29.0</v>
      </c>
      <c r="AJ675" s="7"/>
      <c r="AK675" s="6">
        <v>0.0</v>
      </c>
      <c r="AL675" s="6">
        <v>6.0</v>
      </c>
      <c r="AM675" s="6">
        <v>18.0</v>
      </c>
      <c r="AN675" s="6">
        <v>0.0</v>
      </c>
      <c r="AO675" s="6">
        <v>0.0</v>
      </c>
      <c r="AP675" s="6">
        <v>10.0</v>
      </c>
      <c r="AQ675" s="6">
        <v>33.0</v>
      </c>
      <c r="AR675" s="6">
        <v>0.0</v>
      </c>
      <c r="AS675" s="6">
        <v>0.0</v>
      </c>
      <c r="AT675" s="6">
        <v>25.0</v>
      </c>
      <c r="AU675" s="6">
        <v>70.0</v>
      </c>
      <c r="AV675" s="6">
        <v>0.0</v>
      </c>
      <c r="AW675" s="7">
        <v>3.0</v>
      </c>
      <c r="AX675" s="7">
        <v>3.0</v>
      </c>
      <c r="AY675" s="7">
        <v>2.0</v>
      </c>
      <c r="AZ675" s="7">
        <v>0.0</v>
      </c>
      <c r="BA675" s="7">
        <v>2.0</v>
      </c>
      <c r="BB675" s="7">
        <v>1.0</v>
      </c>
      <c r="BC675" s="7"/>
    </row>
    <row r="676">
      <c r="A676" s="3" t="s">
        <v>902</v>
      </c>
      <c r="B676" s="4" t="s">
        <v>1712</v>
      </c>
      <c r="C676" s="4" t="s">
        <v>1713</v>
      </c>
      <c r="D676" s="5">
        <v>46065.0</v>
      </c>
      <c r="E676" s="4" t="s">
        <v>1189</v>
      </c>
      <c r="F676" s="5">
        <v>46065.0</v>
      </c>
      <c r="G676" s="4" t="s">
        <v>916</v>
      </c>
      <c r="H676" s="6">
        <v>42012.0</v>
      </c>
      <c r="I676" s="6">
        <v>26694.0</v>
      </c>
      <c r="J676" s="6">
        <v>30.0</v>
      </c>
      <c r="K676" s="7"/>
      <c r="L676" s="7"/>
      <c r="M676" s="7"/>
      <c r="N676" s="7"/>
      <c r="O676" s="8">
        <v>59.0</v>
      </c>
      <c r="P676" s="6">
        <v>28.0</v>
      </c>
      <c r="Q676" s="9" t="s">
        <v>1714</v>
      </c>
      <c r="R676" s="6">
        <v>45.0</v>
      </c>
      <c r="S676" s="10"/>
      <c r="T676" s="10"/>
      <c r="U676" s="6">
        <v>0.0</v>
      </c>
      <c r="V676" s="6">
        <v>26694.0</v>
      </c>
      <c r="W676" s="6">
        <v>3094.0</v>
      </c>
      <c r="X676" s="6">
        <v>23523.0</v>
      </c>
      <c r="Y676" s="6">
        <v>0.0</v>
      </c>
      <c r="Z676" s="6">
        <v>3094.0</v>
      </c>
      <c r="AA676" s="6">
        <v>23523.0</v>
      </c>
      <c r="AB676" s="6">
        <v>0.0</v>
      </c>
      <c r="AC676" s="6">
        <v>0.0</v>
      </c>
      <c r="AD676" s="6">
        <v>4630.0</v>
      </c>
      <c r="AE676" s="6">
        <v>37382.0</v>
      </c>
      <c r="AF676" s="6">
        <v>0.0</v>
      </c>
      <c r="AG676" s="7"/>
      <c r="AH676" s="6">
        <v>50.0</v>
      </c>
      <c r="AI676" s="6">
        <v>60.0</v>
      </c>
      <c r="AJ676" s="7"/>
      <c r="AK676" s="6">
        <v>0.0</v>
      </c>
      <c r="AL676" s="6">
        <v>6.0</v>
      </c>
      <c r="AM676" s="6">
        <v>24.0</v>
      </c>
      <c r="AN676" s="6">
        <v>0.0</v>
      </c>
      <c r="AO676" s="6">
        <v>0.0</v>
      </c>
      <c r="AP676" s="6">
        <v>3.0</v>
      </c>
      <c r="AQ676" s="6">
        <v>25.0</v>
      </c>
      <c r="AR676" s="6">
        <v>0.0</v>
      </c>
      <c r="AS676" s="6">
        <v>0.0</v>
      </c>
      <c r="AT676" s="6">
        <v>9.0</v>
      </c>
      <c r="AU676" s="6">
        <v>36.0</v>
      </c>
      <c r="AV676" s="6">
        <v>0.0</v>
      </c>
      <c r="AW676" s="7">
        <v>6764.0</v>
      </c>
      <c r="AX676" s="7">
        <v>6764.0</v>
      </c>
      <c r="AY676" s="7">
        <v>842.0</v>
      </c>
      <c r="AZ676" s="7">
        <v>0.0</v>
      </c>
      <c r="BA676" s="7">
        <v>842.0</v>
      </c>
      <c r="BB676" s="7">
        <v>5954.0</v>
      </c>
      <c r="BC676" s="7"/>
    </row>
    <row r="677">
      <c r="A677" s="3" t="s">
        <v>902</v>
      </c>
      <c r="B677" s="4" t="s">
        <v>1715</v>
      </c>
      <c r="C677" s="4" t="s">
        <v>1716</v>
      </c>
      <c r="D677" s="5">
        <v>46035.0</v>
      </c>
      <c r="E677" s="4" t="s">
        <v>910</v>
      </c>
      <c r="F677" s="5">
        <v>46035.0</v>
      </c>
      <c r="G677" s="4" t="s">
        <v>911</v>
      </c>
      <c r="H677" s="6">
        <v>39435.0</v>
      </c>
      <c r="I677" s="6">
        <v>26665.0</v>
      </c>
      <c r="J677" s="6">
        <v>43.0</v>
      </c>
      <c r="K677" s="7"/>
      <c r="L677" s="7"/>
      <c r="M677" s="7"/>
      <c r="N677" s="7"/>
      <c r="O677" s="8">
        <v>56.0</v>
      </c>
      <c r="P677" s="6">
        <v>27.0</v>
      </c>
      <c r="Q677" s="9" t="s">
        <v>1717</v>
      </c>
      <c r="R677" s="6">
        <v>41.0</v>
      </c>
      <c r="S677" s="10"/>
      <c r="T677" s="10"/>
      <c r="U677" s="6">
        <v>0.0</v>
      </c>
      <c r="V677" s="6">
        <v>26665.0</v>
      </c>
      <c r="W677" s="6">
        <v>3728.0</v>
      </c>
      <c r="X677" s="6">
        <v>22571.0</v>
      </c>
      <c r="Y677" s="6">
        <v>0.0</v>
      </c>
      <c r="Z677" s="6">
        <v>3728.0</v>
      </c>
      <c r="AA677" s="6">
        <v>22571.0</v>
      </c>
      <c r="AB677" s="6">
        <v>0.0</v>
      </c>
      <c r="AC677" s="6">
        <v>0.0</v>
      </c>
      <c r="AD677" s="6">
        <v>5401.0</v>
      </c>
      <c r="AE677" s="6">
        <v>34034.0</v>
      </c>
      <c r="AF677" s="6">
        <v>0.0</v>
      </c>
      <c r="AG677" s="7"/>
      <c r="AH677" s="6">
        <v>49.0</v>
      </c>
      <c r="AI677" s="6">
        <v>57.0</v>
      </c>
      <c r="AJ677" s="7"/>
      <c r="AK677" s="6">
        <v>0.0</v>
      </c>
      <c r="AL677" s="6">
        <v>7.0</v>
      </c>
      <c r="AM677" s="6">
        <v>36.0</v>
      </c>
      <c r="AN677" s="6">
        <v>0.0</v>
      </c>
      <c r="AO677" s="6">
        <v>0.0</v>
      </c>
      <c r="AP677" s="6">
        <v>1.0</v>
      </c>
      <c r="AQ677" s="6">
        <v>26.0</v>
      </c>
      <c r="AR677" s="6">
        <v>0.0</v>
      </c>
      <c r="AS677" s="6">
        <v>0.0</v>
      </c>
      <c r="AT677" s="6">
        <v>6.0</v>
      </c>
      <c r="AU677" s="6">
        <v>35.0</v>
      </c>
      <c r="AV677" s="6">
        <v>0.0</v>
      </c>
      <c r="AW677" s="7">
        <v>7.0</v>
      </c>
      <c r="AX677" s="7">
        <v>7.0</v>
      </c>
      <c r="AY677" s="7">
        <v>2.0</v>
      </c>
      <c r="AZ677" s="7">
        <v>0.0</v>
      </c>
      <c r="BA677" s="7">
        <v>2.0</v>
      </c>
      <c r="BB677" s="7">
        <v>5.0</v>
      </c>
      <c r="BC677" s="7"/>
    </row>
    <row r="678">
      <c r="A678" s="3" t="s">
        <v>902</v>
      </c>
      <c r="B678" s="4" t="s">
        <v>1718</v>
      </c>
      <c r="C678" s="4" t="s">
        <v>1719</v>
      </c>
      <c r="D678" s="5">
        <v>46043.0</v>
      </c>
      <c r="E678" s="4" t="s">
        <v>972</v>
      </c>
      <c r="F678" s="5">
        <v>46043.0</v>
      </c>
      <c r="G678" s="4" t="s">
        <v>167</v>
      </c>
      <c r="H678" s="6">
        <v>37941.0</v>
      </c>
      <c r="I678" s="6">
        <v>26624.0</v>
      </c>
      <c r="J678" s="6">
        <v>18.0</v>
      </c>
      <c r="K678" s="7"/>
      <c r="L678" s="7"/>
      <c r="M678" s="7"/>
      <c r="N678" s="7"/>
      <c r="O678" s="8">
        <v>70.0</v>
      </c>
      <c r="P678" s="6">
        <v>18.0</v>
      </c>
      <c r="Q678" s="9" t="s">
        <v>1720</v>
      </c>
      <c r="R678" s="6">
        <v>31.0</v>
      </c>
      <c r="S678" s="10"/>
      <c r="T678" s="10"/>
      <c r="U678" s="6">
        <v>0.0</v>
      </c>
      <c r="V678" s="6">
        <v>26624.0</v>
      </c>
      <c r="W678" s="6">
        <v>3536.0</v>
      </c>
      <c r="X678" s="6">
        <v>22918.0</v>
      </c>
      <c r="Y678" s="6">
        <v>0.0</v>
      </c>
      <c r="Z678" s="6">
        <v>3536.0</v>
      </c>
      <c r="AA678" s="6">
        <v>22918.0</v>
      </c>
      <c r="AB678" s="6">
        <v>0.0</v>
      </c>
      <c r="AC678" s="6">
        <v>0.0</v>
      </c>
      <c r="AD678" s="6">
        <v>4876.0</v>
      </c>
      <c r="AE678" s="6">
        <v>33065.0</v>
      </c>
      <c r="AF678" s="6">
        <v>0.0</v>
      </c>
      <c r="AG678" s="7"/>
      <c r="AH678" s="6">
        <v>61.0</v>
      </c>
      <c r="AI678" s="6">
        <v>72.0</v>
      </c>
      <c r="AJ678" s="7"/>
      <c r="AK678" s="6">
        <v>0.0</v>
      </c>
      <c r="AL678" s="6">
        <v>1.0</v>
      </c>
      <c r="AM678" s="6">
        <v>17.0</v>
      </c>
      <c r="AN678" s="6">
        <v>0.0</v>
      </c>
      <c r="AO678" s="6">
        <v>0.0</v>
      </c>
      <c r="AP678" s="6">
        <v>2.0</v>
      </c>
      <c r="AQ678" s="6">
        <v>16.0</v>
      </c>
      <c r="AR678" s="6">
        <v>0.0</v>
      </c>
      <c r="AS678" s="6">
        <v>0.0</v>
      </c>
      <c r="AT678" s="6">
        <v>7.0</v>
      </c>
      <c r="AU678" s="6">
        <v>24.0</v>
      </c>
      <c r="AV678" s="6">
        <v>0.0</v>
      </c>
      <c r="AW678" s="7">
        <v>3.0</v>
      </c>
      <c r="AX678" s="7">
        <v>3.0</v>
      </c>
      <c r="AY678" s="7">
        <v>0.0</v>
      </c>
      <c r="AZ678" s="7">
        <v>0.0</v>
      </c>
      <c r="BA678" s="7">
        <v>0.0</v>
      </c>
      <c r="BB678" s="7">
        <v>3.0</v>
      </c>
      <c r="BC678" s="7"/>
    </row>
    <row r="679">
      <c r="A679" s="3" t="s">
        <v>902</v>
      </c>
      <c r="B679" s="4" t="s">
        <v>1721</v>
      </c>
      <c r="C679" s="4" t="s">
        <v>1722</v>
      </c>
      <c r="D679" s="5">
        <v>46071.0</v>
      </c>
      <c r="E679" s="4" t="s">
        <v>945</v>
      </c>
      <c r="F679" s="5">
        <v>46071.0</v>
      </c>
      <c r="G679" s="4" t="s">
        <v>916</v>
      </c>
      <c r="H679" s="6">
        <v>39239.0</v>
      </c>
      <c r="I679" s="6">
        <v>26459.0</v>
      </c>
      <c r="J679" s="6">
        <v>25.0</v>
      </c>
      <c r="K679" s="7"/>
      <c r="L679" s="7"/>
      <c r="M679" s="7"/>
      <c r="N679" s="7"/>
      <c r="O679" s="8">
        <v>63.0</v>
      </c>
      <c r="P679" s="6">
        <v>24.0</v>
      </c>
      <c r="Q679" s="9" t="s">
        <v>1723</v>
      </c>
      <c r="R679" s="6">
        <v>38.0</v>
      </c>
      <c r="S679" s="10"/>
      <c r="T679" s="10"/>
      <c r="U679" s="6">
        <v>0.0</v>
      </c>
      <c r="V679" s="6">
        <v>26459.0</v>
      </c>
      <c r="W679" s="6">
        <v>3778.0</v>
      </c>
      <c r="X679" s="6">
        <v>22904.0</v>
      </c>
      <c r="Y679" s="6">
        <v>0.0</v>
      </c>
      <c r="Z679" s="6">
        <v>3778.0</v>
      </c>
      <c r="AA679" s="6">
        <v>22904.0</v>
      </c>
      <c r="AB679" s="6">
        <v>0.0</v>
      </c>
      <c r="AC679" s="6">
        <v>0.0</v>
      </c>
      <c r="AD679" s="6">
        <v>5505.0</v>
      </c>
      <c r="AE679" s="6">
        <v>33734.0</v>
      </c>
      <c r="AF679" s="6">
        <v>0.0</v>
      </c>
      <c r="AG679" s="7"/>
      <c r="AH679" s="6">
        <v>56.0</v>
      </c>
      <c r="AI679" s="6">
        <v>63.0</v>
      </c>
      <c r="AJ679" s="7"/>
      <c r="AK679" s="6">
        <v>0.0</v>
      </c>
      <c r="AL679" s="6">
        <v>2.0</v>
      </c>
      <c r="AM679" s="6">
        <v>23.0</v>
      </c>
      <c r="AN679" s="6">
        <v>0.0</v>
      </c>
      <c r="AO679" s="6">
        <v>0.0</v>
      </c>
      <c r="AP679" s="6">
        <v>1.0</v>
      </c>
      <c r="AQ679" s="6">
        <v>23.0</v>
      </c>
      <c r="AR679" s="6">
        <v>0.0</v>
      </c>
      <c r="AS679" s="6">
        <v>0.0</v>
      </c>
      <c r="AT679" s="6">
        <v>6.0</v>
      </c>
      <c r="AU679" s="6">
        <v>32.0</v>
      </c>
      <c r="AV679" s="6">
        <v>0.0</v>
      </c>
      <c r="AW679" s="7">
        <v>7.0</v>
      </c>
      <c r="AX679" s="7">
        <v>7.0</v>
      </c>
      <c r="AY679" s="7">
        <v>0.0</v>
      </c>
      <c r="AZ679" s="7">
        <v>0.0</v>
      </c>
      <c r="BA679" s="7">
        <v>0.0</v>
      </c>
      <c r="BB679" s="7">
        <v>7.0</v>
      </c>
      <c r="BC679" s="7"/>
    </row>
    <row r="680">
      <c r="A680" s="3" t="s">
        <v>902</v>
      </c>
      <c r="B680" s="4" t="s">
        <v>1724</v>
      </c>
      <c r="C680" s="4" t="s">
        <v>1725</v>
      </c>
      <c r="D680" s="5">
        <v>46048.0</v>
      </c>
      <c r="E680" s="4" t="s">
        <v>1270</v>
      </c>
      <c r="F680" s="5">
        <v>46048.0</v>
      </c>
      <c r="G680" s="4" t="s">
        <v>167</v>
      </c>
      <c r="H680" s="6">
        <v>39686.0</v>
      </c>
      <c r="I680" s="6">
        <v>26282.0</v>
      </c>
      <c r="J680" s="6">
        <v>29.0</v>
      </c>
      <c r="K680" s="7"/>
      <c r="L680" s="7"/>
      <c r="M680" s="7"/>
      <c r="N680" s="7"/>
      <c r="O680" s="8">
        <v>72.0</v>
      </c>
      <c r="P680" s="6">
        <v>34.0</v>
      </c>
      <c r="Q680" s="9" t="s">
        <v>1726</v>
      </c>
      <c r="R680" s="6">
        <v>56.0</v>
      </c>
      <c r="S680" s="10"/>
      <c r="T680" s="10"/>
      <c r="U680" s="6">
        <v>0.0</v>
      </c>
      <c r="V680" s="6">
        <v>26282.0</v>
      </c>
      <c r="W680" s="6">
        <v>4337.0</v>
      </c>
      <c r="X680" s="6">
        <v>22000.0</v>
      </c>
      <c r="Y680" s="6">
        <v>0.0</v>
      </c>
      <c r="Z680" s="6">
        <v>4337.0</v>
      </c>
      <c r="AA680" s="6">
        <v>22000.0</v>
      </c>
      <c r="AB680" s="6">
        <v>0.0</v>
      </c>
      <c r="AC680" s="6">
        <v>0.0</v>
      </c>
      <c r="AD680" s="6">
        <v>6503.0</v>
      </c>
      <c r="AE680" s="6">
        <v>33183.0</v>
      </c>
      <c r="AF680" s="6">
        <v>0.0</v>
      </c>
      <c r="AG680" s="7"/>
      <c r="AH680" s="6">
        <v>67.0</v>
      </c>
      <c r="AI680" s="6">
        <v>72.0</v>
      </c>
      <c r="AJ680" s="7"/>
      <c r="AK680" s="6">
        <v>0.0</v>
      </c>
      <c r="AL680" s="6">
        <v>7.0</v>
      </c>
      <c r="AM680" s="6">
        <v>22.0</v>
      </c>
      <c r="AN680" s="6">
        <v>0.0</v>
      </c>
      <c r="AO680" s="6">
        <v>0.0</v>
      </c>
      <c r="AP680" s="6">
        <v>7.0</v>
      </c>
      <c r="AQ680" s="6">
        <v>27.0</v>
      </c>
      <c r="AR680" s="6">
        <v>0.0</v>
      </c>
      <c r="AS680" s="6">
        <v>0.0</v>
      </c>
      <c r="AT680" s="6">
        <v>13.0</v>
      </c>
      <c r="AU680" s="6">
        <v>43.0</v>
      </c>
      <c r="AV680" s="6">
        <v>0.0</v>
      </c>
      <c r="AW680" s="7">
        <v>35.0</v>
      </c>
      <c r="AX680" s="7">
        <v>35.0</v>
      </c>
      <c r="AY680" s="7">
        <v>6.0</v>
      </c>
      <c r="AZ680" s="7">
        <v>0.0</v>
      </c>
      <c r="BA680" s="7">
        <v>6.0</v>
      </c>
      <c r="BB680" s="7">
        <v>29.0</v>
      </c>
      <c r="BC680" s="7"/>
    </row>
    <row r="681">
      <c r="A681" s="3" t="s">
        <v>902</v>
      </c>
      <c r="B681" s="4" t="s">
        <v>1727</v>
      </c>
      <c r="C681" s="4" t="s">
        <v>1728</v>
      </c>
      <c r="D681" s="5">
        <v>46050.0</v>
      </c>
      <c r="E681" s="4" t="s">
        <v>1001</v>
      </c>
      <c r="F681" s="5">
        <v>46051.0</v>
      </c>
      <c r="G681" s="4" t="s">
        <v>167</v>
      </c>
      <c r="H681" s="6">
        <v>41530.0</v>
      </c>
      <c r="I681" s="6">
        <v>26208.0</v>
      </c>
      <c r="J681" s="6">
        <v>21.0</v>
      </c>
      <c r="K681" s="7"/>
      <c r="L681" s="7"/>
      <c r="M681" s="7"/>
      <c r="N681" s="7"/>
      <c r="O681" s="8">
        <v>130.0</v>
      </c>
      <c r="P681" s="6">
        <v>29.0</v>
      </c>
      <c r="Q681" s="9" t="s">
        <v>1729</v>
      </c>
      <c r="R681" s="6">
        <v>43.0</v>
      </c>
      <c r="S681" s="10"/>
      <c r="T681" s="10"/>
      <c r="U681" s="6">
        <v>0.0</v>
      </c>
      <c r="V681" s="6">
        <v>26208.0</v>
      </c>
      <c r="W681" s="6">
        <v>5057.0</v>
      </c>
      <c r="X681" s="6">
        <v>21097.0</v>
      </c>
      <c r="Y681" s="6">
        <v>0.0</v>
      </c>
      <c r="Z681" s="6">
        <v>5057.0</v>
      </c>
      <c r="AA681" s="6">
        <v>21097.0</v>
      </c>
      <c r="AB681" s="6">
        <v>0.0</v>
      </c>
      <c r="AC681" s="6">
        <v>0.0</v>
      </c>
      <c r="AD681" s="6">
        <v>7659.0</v>
      </c>
      <c r="AE681" s="6">
        <v>33871.0</v>
      </c>
      <c r="AF681" s="6">
        <v>0.0</v>
      </c>
      <c r="AG681" s="7"/>
      <c r="AH681" s="6">
        <v>118.0</v>
      </c>
      <c r="AI681" s="6">
        <v>133.0</v>
      </c>
      <c r="AJ681" s="7"/>
      <c r="AK681" s="6">
        <v>0.0</v>
      </c>
      <c r="AL681" s="6">
        <v>2.0</v>
      </c>
      <c r="AM681" s="6">
        <v>19.0</v>
      </c>
      <c r="AN681" s="6">
        <v>0.0</v>
      </c>
      <c r="AO681" s="6">
        <v>0.0</v>
      </c>
      <c r="AP681" s="6">
        <v>2.0</v>
      </c>
      <c r="AQ681" s="6">
        <v>27.0</v>
      </c>
      <c r="AR681" s="6">
        <v>0.0</v>
      </c>
      <c r="AS681" s="6">
        <v>0.0</v>
      </c>
      <c r="AT681" s="6">
        <v>11.0</v>
      </c>
      <c r="AU681" s="6">
        <v>32.0</v>
      </c>
      <c r="AV681" s="6">
        <v>0.0</v>
      </c>
      <c r="AW681" s="7">
        <v>5131.0</v>
      </c>
      <c r="AX681" s="7">
        <v>5131.0</v>
      </c>
      <c r="AY681" s="7">
        <v>596.0</v>
      </c>
      <c r="AZ681" s="7">
        <v>0.0</v>
      </c>
      <c r="BA681" s="7">
        <v>596.0</v>
      </c>
      <c r="BB681" s="7">
        <v>4517.0</v>
      </c>
      <c r="BC681" s="7"/>
    </row>
    <row r="682">
      <c r="A682" s="3" t="s">
        <v>902</v>
      </c>
      <c r="B682" s="4" t="s">
        <v>1730</v>
      </c>
      <c r="C682" s="4" t="s">
        <v>1731</v>
      </c>
      <c r="D682" s="5">
        <v>46068.0</v>
      </c>
      <c r="E682" s="4" t="s">
        <v>1308</v>
      </c>
      <c r="F682" s="5">
        <v>46068.0</v>
      </c>
      <c r="G682" s="4" t="s">
        <v>167</v>
      </c>
      <c r="H682" s="6">
        <v>40928.0</v>
      </c>
      <c r="I682" s="6">
        <v>26173.0</v>
      </c>
      <c r="J682" s="6">
        <v>96.0</v>
      </c>
      <c r="K682" s="7">
        <v>57.0</v>
      </c>
      <c r="L682" s="7">
        <v>14.0</v>
      </c>
      <c r="M682" s="7">
        <v>0.0</v>
      </c>
      <c r="N682" s="7">
        <v>0.0</v>
      </c>
      <c r="O682" s="8">
        <v>71.0</v>
      </c>
      <c r="P682" s="6">
        <v>55.0</v>
      </c>
      <c r="Q682" s="9" t="s">
        <v>1732</v>
      </c>
      <c r="R682" s="6">
        <v>112.0</v>
      </c>
      <c r="S682" s="10"/>
      <c r="T682" s="10"/>
      <c r="U682" s="6">
        <v>0.0</v>
      </c>
      <c r="V682" s="6">
        <v>26173.0</v>
      </c>
      <c r="W682" s="6">
        <v>4047.0</v>
      </c>
      <c r="X682" s="6">
        <v>21833.0</v>
      </c>
      <c r="Y682" s="6">
        <v>0.0</v>
      </c>
      <c r="Z682" s="6">
        <v>4047.0</v>
      </c>
      <c r="AA682" s="6">
        <v>21833.0</v>
      </c>
      <c r="AB682" s="6">
        <v>0.0</v>
      </c>
      <c r="AC682" s="6">
        <v>0.0</v>
      </c>
      <c r="AD682" s="6">
        <v>6048.0</v>
      </c>
      <c r="AE682" s="6">
        <v>34880.0</v>
      </c>
      <c r="AF682" s="6">
        <v>0.0</v>
      </c>
      <c r="AG682" s="7"/>
      <c r="AH682" s="6">
        <v>60.0</v>
      </c>
      <c r="AI682" s="6">
        <v>74.0</v>
      </c>
      <c r="AJ682" s="7"/>
      <c r="AK682" s="6">
        <v>0.0</v>
      </c>
      <c r="AL682" s="6">
        <v>22.0</v>
      </c>
      <c r="AM682" s="6">
        <v>74.0</v>
      </c>
      <c r="AN682" s="6">
        <v>0.0</v>
      </c>
      <c r="AO682" s="6">
        <v>0.0</v>
      </c>
      <c r="AP682" s="6">
        <v>8.0</v>
      </c>
      <c r="AQ682" s="6">
        <v>47.0</v>
      </c>
      <c r="AR682" s="6">
        <v>0.0</v>
      </c>
      <c r="AS682" s="6">
        <v>0.0</v>
      </c>
      <c r="AT682" s="6">
        <v>27.0</v>
      </c>
      <c r="AU682" s="6">
        <v>85.0</v>
      </c>
      <c r="AV682" s="6">
        <v>0.0</v>
      </c>
      <c r="AW682" s="7">
        <v>8.0</v>
      </c>
      <c r="AX682" s="7">
        <v>8.0</v>
      </c>
      <c r="AY682" s="7">
        <v>0.0</v>
      </c>
      <c r="AZ682" s="7">
        <v>0.0</v>
      </c>
      <c r="BA682" s="7">
        <v>0.0</v>
      </c>
      <c r="BB682" s="7">
        <v>8.0</v>
      </c>
      <c r="BC682" s="7"/>
    </row>
    <row r="683">
      <c r="A683" s="3" t="s">
        <v>902</v>
      </c>
      <c r="B683" s="4" t="s">
        <v>1733</v>
      </c>
      <c r="C683" s="4" t="s">
        <v>1734</v>
      </c>
      <c r="D683" s="5">
        <v>46024.0</v>
      </c>
      <c r="E683" s="4" t="s">
        <v>920</v>
      </c>
      <c r="F683" s="5">
        <v>46024.0</v>
      </c>
      <c r="G683" s="4" t="s">
        <v>921</v>
      </c>
      <c r="H683" s="6">
        <v>33960.0</v>
      </c>
      <c r="I683" s="6">
        <v>26145.0</v>
      </c>
      <c r="J683" s="6">
        <v>15.0</v>
      </c>
      <c r="K683" s="7"/>
      <c r="L683" s="7"/>
      <c r="M683" s="7"/>
      <c r="N683" s="7"/>
      <c r="O683" s="8">
        <v>27.0</v>
      </c>
      <c r="P683" s="6">
        <v>39.0</v>
      </c>
      <c r="Q683" s="9" t="s">
        <v>1735</v>
      </c>
      <c r="R683" s="6">
        <v>61.0</v>
      </c>
      <c r="S683" s="10"/>
      <c r="T683" s="10"/>
      <c r="U683" s="6">
        <v>0.0</v>
      </c>
      <c r="V683" s="6">
        <v>26145.0</v>
      </c>
      <c r="W683" s="6">
        <v>3288.0</v>
      </c>
      <c r="X683" s="6">
        <v>22556.0</v>
      </c>
      <c r="Y683" s="6">
        <v>0.0</v>
      </c>
      <c r="Z683" s="6">
        <v>3288.0</v>
      </c>
      <c r="AA683" s="6">
        <v>22556.0</v>
      </c>
      <c r="AB683" s="6">
        <v>0.0</v>
      </c>
      <c r="AC683" s="6">
        <v>0.0</v>
      </c>
      <c r="AD683" s="6">
        <v>4071.0</v>
      </c>
      <c r="AE683" s="6">
        <v>29889.0</v>
      </c>
      <c r="AF683" s="6">
        <v>0.0</v>
      </c>
      <c r="AG683" s="7"/>
      <c r="AH683" s="6">
        <v>21.0</v>
      </c>
      <c r="AI683" s="6">
        <v>28.0</v>
      </c>
      <c r="AJ683" s="7"/>
      <c r="AK683" s="6">
        <v>0.0</v>
      </c>
      <c r="AL683" s="6">
        <v>0.0</v>
      </c>
      <c r="AM683" s="6">
        <v>15.0</v>
      </c>
      <c r="AN683" s="6">
        <v>0.0</v>
      </c>
      <c r="AO683" s="6">
        <v>0.0</v>
      </c>
      <c r="AP683" s="6">
        <v>4.0</v>
      </c>
      <c r="AQ683" s="6">
        <v>35.0</v>
      </c>
      <c r="AR683" s="6">
        <v>0.0</v>
      </c>
      <c r="AS683" s="6">
        <v>0.0</v>
      </c>
      <c r="AT683" s="6">
        <v>8.0</v>
      </c>
      <c r="AU683" s="6">
        <v>53.0</v>
      </c>
      <c r="AV683" s="6">
        <v>0.0</v>
      </c>
      <c r="AW683" s="7">
        <v>3.0</v>
      </c>
      <c r="AX683" s="7">
        <v>3.0</v>
      </c>
      <c r="AY683" s="7">
        <v>0.0</v>
      </c>
      <c r="AZ683" s="7">
        <v>0.0</v>
      </c>
      <c r="BA683" s="7">
        <v>0.0</v>
      </c>
      <c r="BB683" s="7">
        <v>3.0</v>
      </c>
      <c r="BC683" s="7"/>
    </row>
    <row r="684">
      <c r="A684" s="3" t="s">
        <v>902</v>
      </c>
      <c r="B684" s="4" t="s">
        <v>1736</v>
      </c>
      <c r="C684" s="4" t="s">
        <v>1737</v>
      </c>
      <c r="D684" s="5">
        <v>46070.0</v>
      </c>
      <c r="E684" s="4" t="s">
        <v>945</v>
      </c>
      <c r="F684" s="5">
        <v>46070.0</v>
      </c>
      <c r="G684" s="4" t="s">
        <v>167</v>
      </c>
      <c r="H684" s="6">
        <v>36789.0</v>
      </c>
      <c r="I684" s="6">
        <v>26036.0</v>
      </c>
      <c r="J684" s="6">
        <v>43.0</v>
      </c>
      <c r="K684" s="7"/>
      <c r="L684" s="7"/>
      <c r="M684" s="7"/>
      <c r="N684" s="7"/>
      <c r="O684" s="8">
        <v>64.0</v>
      </c>
      <c r="P684" s="6">
        <v>22.0</v>
      </c>
      <c r="Q684" s="9" t="s">
        <v>1738</v>
      </c>
      <c r="R684" s="6">
        <v>56.0</v>
      </c>
      <c r="S684" s="10"/>
      <c r="T684" s="10"/>
      <c r="U684" s="6">
        <v>0.0</v>
      </c>
      <c r="V684" s="6">
        <v>26036.0</v>
      </c>
      <c r="W684" s="6">
        <v>2833.0</v>
      </c>
      <c r="X684" s="6">
        <v>23165.0</v>
      </c>
      <c r="Y684" s="6">
        <v>0.0</v>
      </c>
      <c r="Z684" s="6">
        <v>2833.0</v>
      </c>
      <c r="AA684" s="6">
        <v>23165.0</v>
      </c>
      <c r="AB684" s="6">
        <v>0.0</v>
      </c>
      <c r="AC684" s="6">
        <v>0.0</v>
      </c>
      <c r="AD684" s="6">
        <v>3806.0</v>
      </c>
      <c r="AE684" s="6">
        <v>32983.0</v>
      </c>
      <c r="AF684" s="6">
        <v>0.0</v>
      </c>
      <c r="AG684" s="7"/>
      <c r="AH684" s="6">
        <v>56.0</v>
      </c>
      <c r="AI684" s="6">
        <v>65.0</v>
      </c>
      <c r="AJ684" s="7"/>
      <c r="AK684" s="6">
        <v>0.0</v>
      </c>
      <c r="AL684" s="6">
        <v>9.0</v>
      </c>
      <c r="AM684" s="6">
        <v>34.0</v>
      </c>
      <c r="AN684" s="6">
        <v>0.0</v>
      </c>
      <c r="AO684" s="6">
        <v>0.0</v>
      </c>
      <c r="AP684" s="6">
        <v>2.0</v>
      </c>
      <c r="AQ684" s="6">
        <v>20.0</v>
      </c>
      <c r="AR684" s="6">
        <v>0.0</v>
      </c>
      <c r="AS684" s="6">
        <v>0.0</v>
      </c>
      <c r="AT684" s="6">
        <v>10.0</v>
      </c>
      <c r="AU684" s="6">
        <v>46.0</v>
      </c>
      <c r="AV684" s="6">
        <v>0.0</v>
      </c>
      <c r="AW684" s="7">
        <v>3.0</v>
      </c>
      <c r="AX684" s="7">
        <v>3.0</v>
      </c>
      <c r="AY684" s="7">
        <v>0.0</v>
      </c>
      <c r="AZ684" s="7">
        <v>0.0</v>
      </c>
      <c r="BA684" s="7">
        <v>0.0</v>
      </c>
      <c r="BB684" s="7">
        <v>3.0</v>
      </c>
      <c r="BC684" s="7"/>
    </row>
    <row r="685">
      <c r="A685" s="3" t="s">
        <v>902</v>
      </c>
      <c r="B685" s="4" t="s">
        <v>1739</v>
      </c>
      <c r="C685" s="4" t="s">
        <v>1740</v>
      </c>
      <c r="D685" s="5">
        <v>46041.0</v>
      </c>
      <c r="E685" s="4" t="s">
        <v>957</v>
      </c>
      <c r="F685" s="5">
        <v>46041.0</v>
      </c>
      <c r="G685" s="4" t="s">
        <v>167</v>
      </c>
      <c r="H685" s="6">
        <v>34335.0</v>
      </c>
      <c r="I685" s="6">
        <v>26014.0</v>
      </c>
      <c r="J685" s="6">
        <v>23.0</v>
      </c>
      <c r="K685" s="7">
        <v>14.0</v>
      </c>
      <c r="L685" s="7">
        <v>0.0</v>
      </c>
      <c r="M685" s="7">
        <v>0.0</v>
      </c>
      <c r="N685" s="7">
        <v>0.0</v>
      </c>
      <c r="O685" s="8">
        <v>51.0</v>
      </c>
      <c r="P685" s="6">
        <v>33.0</v>
      </c>
      <c r="Q685" s="9" t="s">
        <v>1741</v>
      </c>
      <c r="R685" s="6">
        <v>46.0</v>
      </c>
      <c r="S685" s="10"/>
      <c r="T685" s="10"/>
      <c r="U685" s="6">
        <v>0.0</v>
      </c>
      <c r="V685" s="6">
        <v>26014.0</v>
      </c>
      <c r="W685" s="6">
        <v>2277.0</v>
      </c>
      <c r="X685" s="6">
        <v>23740.0</v>
      </c>
      <c r="Y685" s="6">
        <v>0.0</v>
      </c>
      <c r="Z685" s="6">
        <v>2277.0</v>
      </c>
      <c r="AA685" s="6">
        <v>23740.0</v>
      </c>
      <c r="AB685" s="6">
        <v>0.0</v>
      </c>
      <c r="AC685" s="6">
        <v>0.0</v>
      </c>
      <c r="AD685" s="6">
        <v>2821.0</v>
      </c>
      <c r="AE685" s="6">
        <v>31514.0</v>
      </c>
      <c r="AF685" s="6">
        <v>0.0</v>
      </c>
      <c r="AG685" s="7"/>
      <c r="AH685" s="6">
        <v>43.0</v>
      </c>
      <c r="AI685" s="6">
        <v>52.0</v>
      </c>
      <c r="AJ685" s="7"/>
      <c r="AK685" s="6">
        <v>0.0</v>
      </c>
      <c r="AL685" s="6">
        <v>1.0</v>
      </c>
      <c r="AM685" s="6">
        <v>22.0</v>
      </c>
      <c r="AN685" s="6">
        <v>0.0</v>
      </c>
      <c r="AO685" s="6">
        <v>0.0</v>
      </c>
      <c r="AP685" s="6">
        <v>0.0</v>
      </c>
      <c r="AQ685" s="6">
        <v>33.0</v>
      </c>
      <c r="AR685" s="6">
        <v>0.0</v>
      </c>
      <c r="AS685" s="6">
        <v>0.0</v>
      </c>
      <c r="AT685" s="6">
        <v>4.0</v>
      </c>
      <c r="AU685" s="6">
        <v>42.0</v>
      </c>
      <c r="AV685" s="6">
        <v>0.0</v>
      </c>
      <c r="AW685" s="7">
        <v>5.0</v>
      </c>
      <c r="AX685" s="7">
        <v>5.0</v>
      </c>
      <c r="AY685" s="7">
        <v>1.0</v>
      </c>
      <c r="AZ685" s="7">
        <v>0.0</v>
      </c>
      <c r="BA685" s="7">
        <v>1.0</v>
      </c>
      <c r="BB685" s="7">
        <v>4.0</v>
      </c>
      <c r="BC685" s="7"/>
    </row>
    <row r="686">
      <c r="A686" s="3" t="s">
        <v>902</v>
      </c>
      <c r="B686" s="4" t="s">
        <v>1742</v>
      </c>
      <c r="C686" s="4" t="s">
        <v>1743</v>
      </c>
      <c r="D686" s="5">
        <v>46058.0</v>
      </c>
      <c r="E686" s="4" t="s">
        <v>961</v>
      </c>
      <c r="F686" s="5">
        <v>46058.0</v>
      </c>
      <c r="G686" s="4" t="s">
        <v>167</v>
      </c>
      <c r="H686" s="6">
        <v>37161.0</v>
      </c>
      <c r="I686" s="6">
        <v>26007.0</v>
      </c>
      <c r="J686" s="6">
        <v>22.0</v>
      </c>
      <c r="K686" s="7"/>
      <c r="L686" s="7"/>
      <c r="M686" s="7"/>
      <c r="N686" s="7"/>
      <c r="O686" s="8">
        <v>56.0</v>
      </c>
      <c r="P686" s="6">
        <v>28.0</v>
      </c>
      <c r="Q686" s="9" t="s">
        <v>1744</v>
      </c>
      <c r="R686" s="6">
        <v>36.0</v>
      </c>
      <c r="S686" s="10"/>
      <c r="T686" s="10"/>
      <c r="U686" s="6">
        <v>0.0</v>
      </c>
      <c r="V686" s="6">
        <v>26007.0</v>
      </c>
      <c r="W686" s="6">
        <v>3129.0</v>
      </c>
      <c r="X686" s="6">
        <v>22727.0</v>
      </c>
      <c r="Y686" s="6">
        <v>0.0</v>
      </c>
      <c r="Z686" s="6">
        <v>3129.0</v>
      </c>
      <c r="AA686" s="6">
        <v>22727.0</v>
      </c>
      <c r="AB686" s="6">
        <v>0.0</v>
      </c>
      <c r="AC686" s="6">
        <v>0.0</v>
      </c>
      <c r="AD686" s="6">
        <v>4326.0</v>
      </c>
      <c r="AE686" s="6">
        <v>32835.0</v>
      </c>
      <c r="AF686" s="6">
        <v>0.0</v>
      </c>
      <c r="AG686" s="7"/>
      <c r="AH686" s="6">
        <v>46.0</v>
      </c>
      <c r="AI686" s="6">
        <v>58.0</v>
      </c>
      <c r="AJ686" s="7"/>
      <c r="AK686" s="6">
        <v>0.0</v>
      </c>
      <c r="AL686" s="6">
        <v>3.0</v>
      </c>
      <c r="AM686" s="6">
        <v>19.0</v>
      </c>
      <c r="AN686" s="6">
        <v>0.0</v>
      </c>
      <c r="AO686" s="6">
        <v>0.0</v>
      </c>
      <c r="AP686" s="6">
        <v>2.0</v>
      </c>
      <c r="AQ686" s="6">
        <v>26.0</v>
      </c>
      <c r="AR686" s="6">
        <v>0.0</v>
      </c>
      <c r="AS686" s="6">
        <v>0.0</v>
      </c>
      <c r="AT686" s="6">
        <v>9.0</v>
      </c>
      <c r="AU686" s="6">
        <v>27.0</v>
      </c>
      <c r="AV686" s="6">
        <v>0.0</v>
      </c>
      <c r="AW686" s="7">
        <v>10.0</v>
      </c>
      <c r="AX686" s="7">
        <v>10.0</v>
      </c>
      <c r="AY686" s="7">
        <v>1.0</v>
      </c>
      <c r="AZ686" s="7">
        <v>0.0</v>
      </c>
      <c r="BA686" s="7">
        <v>1.0</v>
      </c>
      <c r="BB686" s="7">
        <v>9.0</v>
      </c>
      <c r="BC686" s="7"/>
    </row>
    <row r="687">
      <c r="A687" s="3" t="s">
        <v>902</v>
      </c>
      <c r="B687" s="4" t="s">
        <v>1745</v>
      </c>
      <c r="C687" s="4" t="s">
        <v>1746</v>
      </c>
      <c r="D687" s="5">
        <v>46077.0</v>
      </c>
      <c r="E687" s="4" t="s">
        <v>915</v>
      </c>
      <c r="F687" s="5">
        <v>46077.0</v>
      </c>
      <c r="G687" s="4" t="s">
        <v>916</v>
      </c>
      <c r="H687" s="6">
        <v>36100.0</v>
      </c>
      <c r="I687" s="6">
        <v>26000.0</v>
      </c>
      <c r="J687" s="6">
        <v>80.0</v>
      </c>
      <c r="K687" s="7">
        <v>61.0</v>
      </c>
      <c r="L687" s="7">
        <v>6.0</v>
      </c>
      <c r="M687" s="7">
        <v>0.0</v>
      </c>
      <c r="N687" s="7">
        <v>0.0</v>
      </c>
      <c r="O687" s="8">
        <v>53.0</v>
      </c>
      <c r="P687" s="6">
        <v>52.0</v>
      </c>
      <c r="Q687" s="9" t="s">
        <v>1747</v>
      </c>
      <c r="R687" s="6">
        <v>90.0</v>
      </c>
      <c r="S687" s="10"/>
      <c r="T687" s="10"/>
      <c r="U687" s="6">
        <v>0.0</v>
      </c>
      <c r="V687" s="6">
        <v>26000.0</v>
      </c>
      <c r="W687" s="6">
        <v>4529.0</v>
      </c>
      <c r="X687" s="6">
        <v>21420.0</v>
      </c>
      <c r="Y687" s="6">
        <v>0.0</v>
      </c>
      <c r="Z687" s="6">
        <v>4529.0</v>
      </c>
      <c r="AA687" s="6">
        <v>21420.0</v>
      </c>
      <c r="AB687" s="6">
        <v>0.0</v>
      </c>
      <c r="AC687" s="6">
        <v>0.0</v>
      </c>
      <c r="AD687" s="6">
        <v>6494.0</v>
      </c>
      <c r="AE687" s="6">
        <v>29606.0</v>
      </c>
      <c r="AF687" s="6">
        <v>0.0</v>
      </c>
      <c r="AG687" s="7"/>
      <c r="AH687" s="6">
        <v>50.0</v>
      </c>
      <c r="AI687" s="6">
        <v>54.0</v>
      </c>
      <c r="AJ687" s="7"/>
      <c r="AK687" s="6">
        <v>0.0</v>
      </c>
      <c r="AL687" s="6">
        <v>13.0</v>
      </c>
      <c r="AM687" s="6">
        <v>67.0</v>
      </c>
      <c r="AN687" s="6">
        <v>0.0</v>
      </c>
      <c r="AO687" s="6">
        <v>0.0</v>
      </c>
      <c r="AP687" s="6">
        <v>11.0</v>
      </c>
      <c r="AQ687" s="6">
        <v>41.0</v>
      </c>
      <c r="AR687" s="6">
        <v>0.0</v>
      </c>
      <c r="AS687" s="6">
        <v>0.0</v>
      </c>
      <c r="AT687" s="6">
        <v>27.0</v>
      </c>
      <c r="AU687" s="6">
        <v>63.0</v>
      </c>
      <c r="AV687" s="6">
        <v>0.0</v>
      </c>
      <c r="AW687" s="7">
        <v>2.0</v>
      </c>
      <c r="AX687" s="7">
        <v>2.0</v>
      </c>
      <c r="AY687" s="7">
        <v>1.0</v>
      </c>
      <c r="AZ687" s="7">
        <v>0.0</v>
      </c>
      <c r="BA687" s="7">
        <v>1.0</v>
      </c>
      <c r="BB687" s="7">
        <v>1.0</v>
      </c>
      <c r="BC687" s="7"/>
    </row>
    <row r="688">
      <c r="A688" s="3" t="s">
        <v>902</v>
      </c>
      <c r="B688" s="4" t="s">
        <v>1748</v>
      </c>
      <c r="C688" s="4" t="s">
        <v>1749</v>
      </c>
      <c r="D688" s="5">
        <v>46067.0</v>
      </c>
      <c r="E688" s="4" t="s">
        <v>996</v>
      </c>
      <c r="F688" s="5">
        <v>46067.0</v>
      </c>
      <c r="G688" s="4" t="s">
        <v>906</v>
      </c>
      <c r="H688" s="6">
        <v>39263.0</v>
      </c>
      <c r="I688" s="6">
        <v>25970.0</v>
      </c>
      <c r="J688" s="6">
        <v>19.0</v>
      </c>
      <c r="K688" s="7"/>
      <c r="L688" s="7"/>
      <c r="M688" s="7"/>
      <c r="N688" s="7"/>
      <c r="O688" s="8">
        <v>49.0</v>
      </c>
      <c r="P688" s="6">
        <v>29.0</v>
      </c>
      <c r="Q688" s="9" t="s">
        <v>1750</v>
      </c>
      <c r="R688" s="6">
        <v>42.0</v>
      </c>
      <c r="S688" s="10"/>
      <c r="T688" s="10"/>
      <c r="U688" s="6">
        <v>0.0</v>
      </c>
      <c r="V688" s="6">
        <v>25970.0</v>
      </c>
      <c r="W688" s="6">
        <v>4049.0</v>
      </c>
      <c r="X688" s="6">
        <v>21908.0</v>
      </c>
      <c r="Y688" s="6">
        <v>0.0</v>
      </c>
      <c r="Z688" s="6">
        <v>4049.0</v>
      </c>
      <c r="AA688" s="6">
        <v>21908.0</v>
      </c>
      <c r="AB688" s="6">
        <v>0.0</v>
      </c>
      <c r="AC688" s="6">
        <v>0.0</v>
      </c>
      <c r="AD688" s="6">
        <v>5974.0</v>
      </c>
      <c r="AE688" s="6">
        <v>33289.0</v>
      </c>
      <c r="AF688" s="6">
        <v>0.0</v>
      </c>
      <c r="AG688" s="7"/>
      <c r="AH688" s="6">
        <v>40.0</v>
      </c>
      <c r="AI688" s="6">
        <v>50.0</v>
      </c>
      <c r="AJ688" s="7"/>
      <c r="AK688" s="6">
        <v>0.0</v>
      </c>
      <c r="AL688" s="6">
        <v>2.0</v>
      </c>
      <c r="AM688" s="6">
        <v>17.0</v>
      </c>
      <c r="AN688" s="6">
        <v>0.0</v>
      </c>
      <c r="AO688" s="6">
        <v>0.0</v>
      </c>
      <c r="AP688" s="6">
        <v>5.0</v>
      </c>
      <c r="AQ688" s="6">
        <v>24.0</v>
      </c>
      <c r="AR688" s="6">
        <v>0.0</v>
      </c>
      <c r="AS688" s="6">
        <v>0.0</v>
      </c>
      <c r="AT688" s="6">
        <v>10.0</v>
      </c>
      <c r="AU688" s="6">
        <v>32.0</v>
      </c>
      <c r="AV688" s="6">
        <v>0.0</v>
      </c>
      <c r="AW688" s="7">
        <v>11.0</v>
      </c>
      <c r="AX688" s="7">
        <v>11.0</v>
      </c>
      <c r="AY688" s="7">
        <v>2.0</v>
      </c>
      <c r="AZ688" s="7">
        <v>0.0</v>
      </c>
      <c r="BA688" s="7">
        <v>2.0</v>
      </c>
      <c r="BB688" s="7">
        <v>9.0</v>
      </c>
      <c r="BC688" s="7"/>
    </row>
    <row r="689">
      <c r="A689" s="3" t="s">
        <v>902</v>
      </c>
      <c r="B689" s="4" t="s">
        <v>1751</v>
      </c>
      <c r="C689" s="4" t="s">
        <v>1752</v>
      </c>
      <c r="D689" s="5">
        <v>46036.0</v>
      </c>
      <c r="E689" s="4" t="s">
        <v>1189</v>
      </c>
      <c r="F689" s="5">
        <v>46037.0</v>
      </c>
      <c r="G689" s="4" t="s">
        <v>167</v>
      </c>
      <c r="H689" s="6">
        <v>32227.0</v>
      </c>
      <c r="I689" s="6">
        <v>25956.0</v>
      </c>
      <c r="J689" s="6">
        <v>9.0</v>
      </c>
      <c r="K689" s="7"/>
      <c r="L689" s="7"/>
      <c r="M689" s="7"/>
      <c r="N689" s="7"/>
      <c r="O689" s="8">
        <v>41.0</v>
      </c>
      <c r="P689" s="6">
        <v>37.0</v>
      </c>
      <c r="Q689" s="9" t="s">
        <v>1753</v>
      </c>
      <c r="R689" s="6">
        <v>37.0</v>
      </c>
      <c r="S689" s="10"/>
      <c r="T689" s="10"/>
      <c r="U689" s="6">
        <v>0.0</v>
      </c>
      <c r="V689" s="6">
        <v>25956.0</v>
      </c>
      <c r="W689" s="6">
        <v>3696.0</v>
      </c>
      <c r="X689" s="6">
        <v>22257.0</v>
      </c>
      <c r="Y689" s="6">
        <v>0.0</v>
      </c>
      <c r="Z689" s="6">
        <v>3696.0</v>
      </c>
      <c r="AA689" s="6">
        <v>22257.0</v>
      </c>
      <c r="AB689" s="6">
        <v>0.0</v>
      </c>
      <c r="AC689" s="6">
        <v>0.0</v>
      </c>
      <c r="AD689" s="6">
        <v>4597.0</v>
      </c>
      <c r="AE689" s="6">
        <v>27630.0</v>
      </c>
      <c r="AF689" s="6">
        <v>0.0</v>
      </c>
      <c r="AG689" s="7"/>
      <c r="AH689" s="6">
        <v>37.0</v>
      </c>
      <c r="AI689" s="6">
        <v>42.0</v>
      </c>
      <c r="AJ689" s="7"/>
      <c r="AK689" s="6">
        <v>0.0</v>
      </c>
      <c r="AL689" s="6">
        <v>1.0</v>
      </c>
      <c r="AM689" s="6">
        <v>8.0</v>
      </c>
      <c r="AN689" s="6">
        <v>0.0</v>
      </c>
      <c r="AO689" s="6">
        <v>0.0</v>
      </c>
      <c r="AP689" s="6">
        <v>6.0</v>
      </c>
      <c r="AQ689" s="6">
        <v>31.0</v>
      </c>
      <c r="AR689" s="6">
        <v>0.0</v>
      </c>
      <c r="AS689" s="6">
        <v>0.0</v>
      </c>
      <c r="AT689" s="6">
        <v>8.0</v>
      </c>
      <c r="AU689" s="6">
        <v>29.0</v>
      </c>
      <c r="AV689" s="6">
        <v>0.0</v>
      </c>
      <c r="AW689" s="7">
        <v>3.0</v>
      </c>
      <c r="AX689" s="7">
        <v>3.0</v>
      </c>
      <c r="AY689" s="7">
        <v>0.0</v>
      </c>
      <c r="AZ689" s="7">
        <v>0.0</v>
      </c>
      <c r="BA689" s="7">
        <v>0.0</v>
      </c>
      <c r="BB689" s="7">
        <v>3.0</v>
      </c>
      <c r="BC689" s="7"/>
    </row>
    <row r="690">
      <c r="A690" s="3" t="s">
        <v>902</v>
      </c>
      <c r="B690" s="4" t="s">
        <v>1754</v>
      </c>
      <c r="C690" s="4" t="s">
        <v>1755</v>
      </c>
      <c r="D690" s="5">
        <v>46028.0</v>
      </c>
      <c r="E690" s="4" t="s">
        <v>1189</v>
      </c>
      <c r="F690" s="5">
        <v>46028.0</v>
      </c>
      <c r="G690" s="4" t="s">
        <v>167</v>
      </c>
      <c r="H690" s="6">
        <v>36844.0</v>
      </c>
      <c r="I690" s="6">
        <v>25856.0</v>
      </c>
      <c r="J690" s="6">
        <v>61.0</v>
      </c>
      <c r="K690" s="7">
        <v>48.0</v>
      </c>
      <c r="L690" s="7">
        <v>6.0</v>
      </c>
      <c r="M690" s="7">
        <v>0.0</v>
      </c>
      <c r="N690" s="7">
        <v>0.0</v>
      </c>
      <c r="O690" s="8">
        <v>60.0</v>
      </c>
      <c r="P690" s="6">
        <v>32.0</v>
      </c>
      <c r="Q690" s="9" t="s">
        <v>1756</v>
      </c>
      <c r="R690" s="6">
        <v>63.0</v>
      </c>
      <c r="S690" s="10"/>
      <c r="T690" s="10"/>
      <c r="U690" s="6">
        <v>0.0</v>
      </c>
      <c r="V690" s="6">
        <v>25856.0</v>
      </c>
      <c r="W690" s="6">
        <v>3115.0</v>
      </c>
      <c r="X690" s="6">
        <v>22855.0</v>
      </c>
      <c r="Y690" s="6">
        <v>0.0</v>
      </c>
      <c r="Z690" s="6">
        <v>3115.0</v>
      </c>
      <c r="AA690" s="6">
        <v>22855.0</v>
      </c>
      <c r="AB690" s="6">
        <v>0.0</v>
      </c>
      <c r="AC690" s="6">
        <v>0.0</v>
      </c>
      <c r="AD690" s="6">
        <v>4308.0</v>
      </c>
      <c r="AE690" s="6">
        <v>32536.0</v>
      </c>
      <c r="AF690" s="6">
        <v>0.0</v>
      </c>
      <c r="AG690" s="7"/>
      <c r="AH690" s="6">
        <v>51.0</v>
      </c>
      <c r="AI690" s="6">
        <v>61.0</v>
      </c>
      <c r="AJ690" s="7"/>
      <c r="AK690" s="6">
        <v>0.0</v>
      </c>
      <c r="AL690" s="6">
        <v>10.0</v>
      </c>
      <c r="AM690" s="6">
        <v>51.0</v>
      </c>
      <c r="AN690" s="6">
        <v>0.0</v>
      </c>
      <c r="AO690" s="6">
        <v>0.0</v>
      </c>
      <c r="AP690" s="6">
        <v>6.0</v>
      </c>
      <c r="AQ690" s="6">
        <v>26.0</v>
      </c>
      <c r="AR690" s="6">
        <v>0.0</v>
      </c>
      <c r="AS690" s="6">
        <v>0.0</v>
      </c>
      <c r="AT690" s="6">
        <v>16.0</v>
      </c>
      <c r="AU690" s="6">
        <v>47.0</v>
      </c>
      <c r="AV690" s="6">
        <v>0.0</v>
      </c>
      <c r="AW690" s="7">
        <v>4652.0</v>
      </c>
      <c r="AX690" s="7">
        <v>4652.0</v>
      </c>
      <c r="AY690" s="7">
        <v>488.0</v>
      </c>
      <c r="AZ690" s="7">
        <v>0.0</v>
      </c>
      <c r="BA690" s="7">
        <v>488.0</v>
      </c>
      <c r="BB690" s="7">
        <v>4149.0</v>
      </c>
      <c r="BC690" s="7"/>
    </row>
    <row r="691">
      <c r="A691" s="3" t="s">
        <v>902</v>
      </c>
      <c r="B691" s="4" t="s">
        <v>1757</v>
      </c>
      <c r="C691" s="4" t="s">
        <v>1758</v>
      </c>
      <c r="D691" s="5">
        <v>46064.0</v>
      </c>
      <c r="E691" s="4" t="s">
        <v>1759</v>
      </c>
      <c r="F691" s="5">
        <v>46064.0</v>
      </c>
      <c r="G691" s="4" t="s">
        <v>916</v>
      </c>
      <c r="H691" s="6">
        <v>38346.0</v>
      </c>
      <c r="I691" s="6">
        <v>25855.0</v>
      </c>
      <c r="J691" s="6">
        <v>29.0</v>
      </c>
      <c r="K691" s="7">
        <v>12.0</v>
      </c>
      <c r="L691" s="7">
        <v>8.0</v>
      </c>
      <c r="M691" s="7">
        <v>0.0</v>
      </c>
      <c r="N691" s="7">
        <v>0.0</v>
      </c>
      <c r="O691" s="8">
        <v>104.0</v>
      </c>
      <c r="P691" s="6">
        <v>36.0</v>
      </c>
      <c r="Q691" s="9" t="s">
        <v>1760</v>
      </c>
      <c r="R691" s="6">
        <v>57.0</v>
      </c>
      <c r="S691" s="10"/>
      <c r="T691" s="10"/>
      <c r="U691" s="6">
        <v>0.0</v>
      </c>
      <c r="V691" s="6">
        <v>25855.0</v>
      </c>
      <c r="W691" s="6">
        <v>2284.0</v>
      </c>
      <c r="X691" s="6">
        <v>23427.0</v>
      </c>
      <c r="Y691" s="6">
        <v>0.0</v>
      </c>
      <c r="Z691" s="6">
        <v>2284.0</v>
      </c>
      <c r="AA691" s="6">
        <v>23427.0</v>
      </c>
      <c r="AB691" s="6">
        <v>0.0</v>
      </c>
      <c r="AC691" s="6">
        <v>0.0</v>
      </c>
      <c r="AD691" s="6">
        <v>3278.0</v>
      </c>
      <c r="AE691" s="6">
        <v>35068.0</v>
      </c>
      <c r="AF691" s="6">
        <v>0.0</v>
      </c>
      <c r="AG691" s="7"/>
      <c r="AH691" s="6">
        <v>89.0</v>
      </c>
      <c r="AI691" s="6">
        <v>106.0</v>
      </c>
      <c r="AJ691" s="7"/>
      <c r="AK691" s="6">
        <v>0.0</v>
      </c>
      <c r="AL691" s="6">
        <v>5.0</v>
      </c>
      <c r="AM691" s="6">
        <v>24.0</v>
      </c>
      <c r="AN691" s="6">
        <v>0.0</v>
      </c>
      <c r="AO691" s="6">
        <v>0.0</v>
      </c>
      <c r="AP691" s="6">
        <v>3.0</v>
      </c>
      <c r="AQ691" s="6">
        <v>33.0</v>
      </c>
      <c r="AR691" s="6">
        <v>0.0</v>
      </c>
      <c r="AS691" s="6">
        <v>0.0</v>
      </c>
      <c r="AT691" s="6">
        <v>14.0</v>
      </c>
      <c r="AU691" s="6">
        <v>43.0</v>
      </c>
      <c r="AV691" s="6">
        <v>0.0</v>
      </c>
      <c r="AW691" s="7">
        <v>8202.0</v>
      </c>
      <c r="AX691" s="7">
        <v>8202.0</v>
      </c>
      <c r="AY691" s="7">
        <v>864.0</v>
      </c>
      <c r="AZ691" s="7">
        <v>0.0</v>
      </c>
      <c r="BA691" s="7">
        <v>864.0</v>
      </c>
      <c r="BB691" s="7">
        <v>7309.0</v>
      </c>
      <c r="BC691" s="7"/>
    </row>
    <row r="692">
      <c r="A692" s="3" t="s">
        <v>902</v>
      </c>
      <c r="B692" s="4" t="s">
        <v>1761</v>
      </c>
      <c r="C692" s="4" t="s">
        <v>1762</v>
      </c>
      <c r="D692" s="5">
        <v>46075.0</v>
      </c>
      <c r="E692" s="4" t="s">
        <v>1308</v>
      </c>
      <c r="F692" s="5">
        <v>46075.0</v>
      </c>
      <c r="G692" s="4" t="s">
        <v>906</v>
      </c>
      <c r="H692" s="6">
        <v>39939.0</v>
      </c>
      <c r="I692" s="6">
        <v>25842.0</v>
      </c>
      <c r="J692" s="6">
        <v>48.0</v>
      </c>
      <c r="K692" s="7"/>
      <c r="L692" s="7"/>
      <c r="M692" s="7"/>
      <c r="N692" s="7"/>
      <c r="O692" s="8">
        <v>73.0</v>
      </c>
      <c r="P692" s="6">
        <v>36.0</v>
      </c>
      <c r="Q692" s="9" t="s">
        <v>1763</v>
      </c>
      <c r="R692" s="6">
        <v>105.0</v>
      </c>
      <c r="S692" s="10"/>
      <c r="T692" s="10"/>
      <c r="U692" s="6">
        <v>0.0</v>
      </c>
      <c r="V692" s="6">
        <v>25842.0</v>
      </c>
      <c r="W692" s="6">
        <v>3428.0</v>
      </c>
      <c r="X692" s="6">
        <v>22403.0</v>
      </c>
      <c r="Y692" s="6">
        <v>0.0</v>
      </c>
      <c r="Z692" s="6">
        <v>3428.0</v>
      </c>
      <c r="AA692" s="6">
        <v>22403.0</v>
      </c>
      <c r="AB692" s="6">
        <v>0.0</v>
      </c>
      <c r="AC692" s="6">
        <v>0.0</v>
      </c>
      <c r="AD692" s="6">
        <v>5084.0</v>
      </c>
      <c r="AE692" s="6">
        <v>34855.0</v>
      </c>
      <c r="AF692" s="6">
        <v>0.0</v>
      </c>
      <c r="AG692" s="7"/>
      <c r="AH692" s="6">
        <v>62.0</v>
      </c>
      <c r="AI692" s="6">
        <v>75.0</v>
      </c>
      <c r="AJ692" s="7"/>
      <c r="AK692" s="6">
        <v>0.0</v>
      </c>
      <c r="AL692" s="6">
        <v>3.0</v>
      </c>
      <c r="AM692" s="6">
        <v>45.0</v>
      </c>
      <c r="AN692" s="6">
        <v>0.0</v>
      </c>
      <c r="AO692" s="6">
        <v>0.0</v>
      </c>
      <c r="AP692" s="6">
        <v>7.0</v>
      </c>
      <c r="AQ692" s="6">
        <v>29.0</v>
      </c>
      <c r="AR692" s="6">
        <v>0.0</v>
      </c>
      <c r="AS692" s="6">
        <v>0.0</v>
      </c>
      <c r="AT692" s="6">
        <v>21.0</v>
      </c>
      <c r="AU692" s="6">
        <v>84.0</v>
      </c>
      <c r="AV692" s="6">
        <v>0.0</v>
      </c>
      <c r="AW692" s="7">
        <v>5.0</v>
      </c>
      <c r="AX692" s="7">
        <v>5.0</v>
      </c>
      <c r="AY692" s="7">
        <v>1.0</v>
      </c>
      <c r="AZ692" s="7">
        <v>0.0</v>
      </c>
      <c r="BA692" s="7">
        <v>1.0</v>
      </c>
      <c r="BB692" s="7">
        <v>4.0</v>
      </c>
      <c r="BC692" s="7"/>
    </row>
    <row r="693">
      <c r="A693" s="3" t="s">
        <v>902</v>
      </c>
      <c r="B693" s="4" t="s">
        <v>1764</v>
      </c>
      <c r="C693" s="4" t="s">
        <v>1765</v>
      </c>
      <c r="D693" s="5">
        <v>46040.0</v>
      </c>
      <c r="E693" s="4" t="s">
        <v>996</v>
      </c>
      <c r="F693" s="5">
        <v>46040.0</v>
      </c>
      <c r="G693" s="4" t="s">
        <v>167</v>
      </c>
      <c r="H693" s="6">
        <v>36476.0</v>
      </c>
      <c r="I693" s="6">
        <v>25731.0</v>
      </c>
      <c r="J693" s="6">
        <v>21.0</v>
      </c>
      <c r="K693" s="7"/>
      <c r="L693" s="7"/>
      <c r="M693" s="7"/>
      <c r="N693" s="7"/>
      <c r="O693" s="8">
        <v>44.0</v>
      </c>
      <c r="P693" s="6">
        <v>38.0</v>
      </c>
      <c r="Q693" s="9" t="s">
        <v>1766</v>
      </c>
      <c r="R693" s="6">
        <v>29.0</v>
      </c>
      <c r="S693" s="10"/>
      <c r="T693" s="10"/>
      <c r="U693" s="6">
        <v>0.0</v>
      </c>
      <c r="V693" s="6">
        <v>25731.0</v>
      </c>
      <c r="W693" s="6">
        <v>2305.0</v>
      </c>
      <c r="X693" s="6">
        <v>23281.0</v>
      </c>
      <c r="Y693" s="6">
        <v>0.0</v>
      </c>
      <c r="Z693" s="6">
        <v>2305.0</v>
      </c>
      <c r="AA693" s="6">
        <v>23281.0</v>
      </c>
      <c r="AB693" s="6">
        <v>0.0</v>
      </c>
      <c r="AC693" s="6">
        <v>0.0</v>
      </c>
      <c r="AD693" s="6">
        <v>3184.0</v>
      </c>
      <c r="AE693" s="6">
        <v>33292.0</v>
      </c>
      <c r="AF693" s="6">
        <v>0.0</v>
      </c>
      <c r="AG693" s="7"/>
      <c r="AH693" s="6">
        <v>37.0</v>
      </c>
      <c r="AI693" s="6">
        <v>45.0</v>
      </c>
      <c r="AJ693" s="7"/>
      <c r="AK693" s="6">
        <v>0.0</v>
      </c>
      <c r="AL693" s="6">
        <v>0.0</v>
      </c>
      <c r="AM693" s="6">
        <v>21.0</v>
      </c>
      <c r="AN693" s="6">
        <v>0.0</v>
      </c>
      <c r="AO693" s="6">
        <v>0.0</v>
      </c>
      <c r="AP693" s="6">
        <v>5.0</v>
      </c>
      <c r="AQ693" s="6">
        <v>33.0</v>
      </c>
      <c r="AR693" s="6">
        <v>0.0</v>
      </c>
      <c r="AS693" s="6">
        <v>0.0</v>
      </c>
      <c r="AT693" s="6">
        <v>3.0</v>
      </c>
      <c r="AU693" s="6">
        <v>26.0</v>
      </c>
      <c r="AV693" s="6">
        <v>0.0</v>
      </c>
      <c r="AW693" s="7">
        <v>6.0</v>
      </c>
      <c r="AX693" s="7">
        <v>6.0</v>
      </c>
      <c r="AY693" s="7">
        <v>1.0</v>
      </c>
      <c r="AZ693" s="7">
        <v>0.0</v>
      </c>
      <c r="BA693" s="7">
        <v>1.0</v>
      </c>
      <c r="BB693" s="7">
        <v>5.0</v>
      </c>
      <c r="BC693" s="7"/>
    </row>
    <row r="694">
      <c r="A694" s="3" t="s">
        <v>902</v>
      </c>
      <c r="B694" s="4" t="s">
        <v>1767</v>
      </c>
      <c r="C694" s="4" t="s">
        <v>1768</v>
      </c>
      <c r="D694" s="5">
        <v>46046.0</v>
      </c>
      <c r="E694" s="4" t="s">
        <v>996</v>
      </c>
      <c r="F694" s="5">
        <v>46046.0</v>
      </c>
      <c r="G694" s="4" t="s">
        <v>167</v>
      </c>
      <c r="H694" s="6">
        <v>33866.0</v>
      </c>
      <c r="I694" s="6">
        <v>25710.0</v>
      </c>
      <c r="J694" s="6">
        <v>42.0</v>
      </c>
      <c r="K694" s="7">
        <v>35.0</v>
      </c>
      <c r="L694" s="7">
        <v>0.0</v>
      </c>
      <c r="M694" s="7">
        <v>0.0</v>
      </c>
      <c r="N694" s="7">
        <v>0.0</v>
      </c>
      <c r="O694" s="8">
        <v>44.0</v>
      </c>
      <c r="P694" s="6">
        <v>16.0</v>
      </c>
      <c r="Q694" s="9" t="s">
        <v>1769</v>
      </c>
      <c r="R694" s="6">
        <v>61.0</v>
      </c>
      <c r="S694" s="10"/>
      <c r="T694" s="10"/>
      <c r="U694" s="6">
        <v>0.0</v>
      </c>
      <c r="V694" s="6">
        <v>25710.0</v>
      </c>
      <c r="W694" s="6">
        <v>4931.0</v>
      </c>
      <c r="X694" s="6">
        <v>20672.0</v>
      </c>
      <c r="Y694" s="6">
        <v>0.0</v>
      </c>
      <c r="Z694" s="6">
        <v>4931.0</v>
      </c>
      <c r="AA694" s="6">
        <v>20672.0</v>
      </c>
      <c r="AB694" s="6">
        <v>0.0</v>
      </c>
      <c r="AC694" s="6">
        <v>0.0</v>
      </c>
      <c r="AD694" s="6">
        <v>6548.0</v>
      </c>
      <c r="AE694" s="6">
        <v>27318.0</v>
      </c>
      <c r="AF694" s="6">
        <v>0.0</v>
      </c>
      <c r="AG694" s="7"/>
      <c r="AH694" s="6">
        <v>43.0</v>
      </c>
      <c r="AI694" s="6">
        <v>44.0</v>
      </c>
      <c r="AJ694" s="7"/>
      <c r="AK694" s="6">
        <v>0.0</v>
      </c>
      <c r="AL694" s="6">
        <v>7.0</v>
      </c>
      <c r="AM694" s="6">
        <v>35.0</v>
      </c>
      <c r="AN694" s="6">
        <v>0.0</v>
      </c>
      <c r="AO694" s="6">
        <v>0.0</v>
      </c>
      <c r="AP694" s="6">
        <v>2.0</v>
      </c>
      <c r="AQ694" s="6">
        <v>14.0</v>
      </c>
      <c r="AR694" s="6">
        <v>0.0</v>
      </c>
      <c r="AS694" s="6">
        <v>0.0</v>
      </c>
      <c r="AT694" s="6">
        <v>17.0</v>
      </c>
      <c r="AU694" s="6">
        <v>44.0</v>
      </c>
      <c r="AV694" s="6">
        <v>0.0</v>
      </c>
      <c r="AW694" s="7">
        <v>1.0</v>
      </c>
      <c r="AX694" s="7">
        <v>1.0</v>
      </c>
      <c r="AY694" s="7">
        <v>0.0</v>
      </c>
      <c r="AZ694" s="7">
        <v>0.0</v>
      </c>
      <c r="BA694" s="7">
        <v>0.0</v>
      </c>
      <c r="BB694" s="7">
        <v>1.0</v>
      </c>
      <c r="BC694" s="7"/>
    </row>
    <row r="695">
      <c r="A695" s="3" t="s">
        <v>902</v>
      </c>
      <c r="B695" s="4" t="s">
        <v>1770</v>
      </c>
      <c r="C695" s="4" t="s">
        <v>1771</v>
      </c>
      <c r="D695" s="5">
        <v>46041.0</v>
      </c>
      <c r="E695" s="4" t="s">
        <v>968</v>
      </c>
      <c r="F695" s="5">
        <v>46041.0</v>
      </c>
      <c r="G695" s="4" t="s">
        <v>911</v>
      </c>
      <c r="H695" s="6">
        <v>36254.0</v>
      </c>
      <c r="I695" s="6">
        <v>25595.0</v>
      </c>
      <c r="J695" s="6">
        <v>28.0</v>
      </c>
      <c r="K695" s="7"/>
      <c r="L695" s="7"/>
      <c r="M695" s="7"/>
      <c r="N695" s="7"/>
      <c r="O695" s="8">
        <v>47.0</v>
      </c>
      <c r="P695" s="6">
        <v>37.0</v>
      </c>
      <c r="Q695" s="9" t="s">
        <v>1772</v>
      </c>
      <c r="R695" s="6">
        <v>47.0</v>
      </c>
      <c r="S695" s="10"/>
      <c r="T695" s="10"/>
      <c r="U695" s="6">
        <v>0.0</v>
      </c>
      <c r="V695" s="6">
        <v>25595.0</v>
      </c>
      <c r="W695" s="6">
        <v>2809.0</v>
      </c>
      <c r="X695" s="6">
        <v>22613.0</v>
      </c>
      <c r="Y695" s="6">
        <v>0.0</v>
      </c>
      <c r="Z695" s="6">
        <v>2809.0</v>
      </c>
      <c r="AA695" s="6">
        <v>22613.0</v>
      </c>
      <c r="AB695" s="6">
        <v>0.0</v>
      </c>
      <c r="AC695" s="6">
        <v>0.0</v>
      </c>
      <c r="AD695" s="6">
        <v>3707.0</v>
      </c>
      <c r="AE695" s="6">
        <v>32547.0</v>
      </c>
      <c r="AF695" s="6">
        <v>0.0</v>
      </c>
      <c r="AG695" s="7"/>
      <c r="AH695" s="6">
        <v>35.0</v>
      </c>
      <c r="AI695" s="6">
        <v>48.0</v>
      </c>
      <c r="AJ695" s="7"/>
      <c r="AK695" s="6">
        <v>0.0</v>
      </c>
      <c r="AL695" s="6">
        <v>4.0</v>
      </c>
      <c r="AM695" s="6">
        <v>24.0</v>
      </c>
      <c r="AN695" s="6">
        <v>0.0</v>
      </c>
      <c r="AO695" s="6">
        <v>0.0</v>
      </c>
      <c r="AP695" s="6">
        <v>2.0</v>
      </c>
      <c r="AQ695" s="6">
        <v>35.0</v>
      </c>
      <c r="AR695" s="6">
        <v>0.0</v>
      </c>
      <c r="AS695" s="6">
        <v>0.0</v>
      </c>
      <c r="AT695" s="6">
        <v>7.0</v>
      </c>
      <c r="AU695" s="6">
        <v>40.0</v>
      </c>
      <c r="AV695" s="6">
        <v>0.0</v>
      </c>
      <c r="AW695" s="7">
        <v>27.0</v>
      </c>
      <c r="AX695" s="7">
        <v>27.0</v>
      </c>
      <c r="AY695" s="7">
        <v>3.0</v>
      </c>
      <c r="AZ695" s="7">
        <v>0.0</v>
      </c>
      <c r="BA695" s="7">
        <v>3.0</v>
      </c>
      <c r="BB695" s="7">
        <v>24.0</v>
      </c>
      <c r="BC695" s="7"/>
    </row>
    <row r="696">
      <c r="A696" s="3" t="s">
        <v>902</v>
      </c>
      <c r="B696" s="4" t="s">
        <v>1773</v>
      </c>
      <c r="C696" s="4" t="s">
        <v>1774</v>
      </c>
      <c r="D696" s="5">
        <v>46038.0</v>
      </c>
      <c r="E696" s="4" t="s">
        <v>1019</v>
      </c>
      <c r="F696" s="5">
        <v>46038.0</v>
      </c>
      <c r="G696" s="4" t="s">
        <v>911</v>
      </c>
      <c r="H696" s="6">
        <v>31810.0</v>
      </c>
      <c r="I696" s="6">
        <v>25567.0</v>
      </c>
      <c r="J696" s="6">
        <v>29.0</v>
      </c>
      <c r="K696" s="7"/>
      <c r="L696" s="7"/>
      <c r="M696" s="7"/>
      <c r="N696" s="7"/>
      <c r="O696" s="8">
        <v>40.0</v>
      </c>
      <c r="P696" s="6">
        <v>19.0</v>
      </c>
      <c r="Q696" s="9" t="s">
        <v>1775</v>
      </c>
      <c r="R696" s="6">
        <v>38.0</v>
      </c>
      <c r="S696" s="10"/>
      <c r="T696" s="10"/>
      <c r="U696" s="6">
        <v>0.0</v>
      </c>
      <c r="V696" s="6">
        <v>25567.0</v>
      </c>
      <c r="W696" s="6">
        <v>2798.0</v>
      </c>
      <c r="X696" s="6">
        <v>22629.0</v>
      </c>
      <c r="Y696" s="6">
        <v>0.0</v>
      </c>
      <c r="Z696" s="6">
        <v>2798.0</v>
      </c>
      <c r="AA696" s="6">
        <v>22629.0</v>
      </c>
      <c r="AB696" s="6">
        <v>0.0</v>
      </c>
      <c r="AC696" s="6">
        <v>0.0</v>
      </c>
      <c r="AD696" s="6">
        <v>3416.0</v>
      </c>
      <c r="AE696" s="6">
        <v>28394.0</v>
      </c>
      <c r="AF696" s="6">
        <v>0.0</v>
      </c>
      <c r="AG696" s="7"/>
      <c r="AH696" s="6">
        <v>32.0</v>
      </c>
      <c r="AI696" s="6">
        <v>41.0</v>
      </c>
      <c r="AJ696" s="7"/>
      <c r="AK696" s="6">
        <v>0.0</v>
      </c>
      <c r="AL696" s="6">
        <v>1.0</v>
      </c>
      <c r="AM696" s="6">
        <v>28.0</v>
      </c>
      <c r="AN696" s="6">
        <v>0.0</v>
      </c>
      <c r="AO696" s="6">
        <v>0.0</v>
      </c>
      <c r="AP696" s="6">
        <v>1.0</v>
      </c>
      <c r="AQ696" s="6">
        <v>18.0</v>
      </c>
      <c r="AR696" s="6">
        <v>0.0</v>
      </c>
      <c r="AS696" s="6">
        <v>0.0</v>
      </c>
      <c r="AT696" s="6">
        <v>4.0</v>
      </c>
      <c r="AU696" s="6">
        <v>34.0</v>
      </c>
      <c r="AV696" s="6">
        <v>0.0</v>
      </c>
      <c r="AW696" s="7">
        <v>17.0</v>
      </c>
      <c r="AX696" s="7">
        <v>17.0</v>
      </c>
      <c r="AY696" s="7">
        <v>2.0</v>
      </c>
      <c r="AZ696" s="7">
        <v>0.0</v>
      </c>
      <c r="BA696" s="7">
        <v>2.0</v>
      </c>
      <c r="BB696" s="7">
        <v>15.0</v>
      </c>
      <c r="BC696" s="7"/>
    </row>
    <row r="697">
      <c r="A697" s="3" t="s">
        <v>902</v>
      </c>
      <c r="B697" s="4" t="s">
        <v>1776</v>
      </c>
      <c r="C697" s="4" t="s">
        <v>1777</v>
      </c>
      <c r="D697" s="5">
        <v>46050.0</v>
      </c>
      <c r="E697" s="4" t="s">
        <v>1027</v>
      </c>
      <c r="F697" s="5">
        <v>46050.0</v>
      </c>
      <c r="G697" s="4" t="s">
        <v>167</v>
      </c>
      <c r="H697" s="6">
        <v>37598.0</v>
      </c>
      <c r="I697" s="6">
        <v>25504.0</v>
      </c>
      <c r="J697" s="6">
        <v>86.0</v>
      </c>
      <c r="K697" s="7"/>
      <c r="L697" s="7"/>
      <c r="M697" s="7"/>
      <c r="N697" s="7"/>
      <c r="O697" s="8">
        <v>61.0</v>
      </c>
      <c r="P697" s="6">
        <v>22.0</v>
      </c>
      <c r="Q697" s="9" t="s">
        <v>1778</v>
      </c>
      <c r="R697" s="6">
        <v>54.0</v>
      </c>
      <c r="S697" s="10"/>
      <c r="T697" s="10"/>
      <c r="U697" s="6">
        <v>0.0</v>
      </c>
      <c r="V697" s="6">
        <v>25504.0</v>
      </c>
      <c r="W697" s="6">
        <v>2627.0</v>
      </c>
      <c r="X697" s="6">
        <v>23092.0</v>
      </c>
      <c r="Y697" s="6">
        <v>0.0</v>
      </c>
      <c r="Z697" s="6">
        <v>2627.0</v>
      </c>
      <c r="AA697" s="6">
        <v>23092.0</v>
      </c>
      <c r="AB697" s="6">
        <v>0.0</v>
      </c>
      <c r="AC697" s="6">
        <v>0.0</v>
      </c>
      <c r="AD697" s="6">
        <v>3665.0</v>
      </c>
      <c r="AE697" s="6">
        <v>33933.0</v>
      </c>
      <c r="AF697" s="6">
        <v>0.0</v>
      </c>
      <c r="AG697" s="7"/>
      <c r="AH697" s="6">
        <v>53.0</v>
      </c>
      <c r="AI697" s="6">
        <v>62.0</v>
      </c>
      <c r="AJ697" s="7"/>
      <c r="AK697" s="6">
        <v>0.0</v>
      </c>
      <c r="AL697" s="6">
        <v>13.0</v>
      </c>
      <c r="AM697" s="6">
        <v>73.0</v>
      </c>
      <c r="AN697" s="6">
        <v>0.0</v>
      </c>
      <c r="AO697" s="6">
        <v>0.0</v>
      </c>
      <c r="AP697" s="6">
        <v>2.0</v>
      </c>
      <c r="AQ697" s="6">
        <v>20.0</v>
      </c>
      <c r="AR697" s="6">
        <v>0.0</v>
      </c>
      <c r="AS697" s="6">
        <v>0.0</v>
      </c>
      <c r="AT697" s="6">
        <v>7.0</v>
      </c>
      <c r="AU697" s="6">
        <v>47.0</v>
      </c>
      <c r="AV697" s="6">
        <v>0.0</v>
      </c>
      <c r="AW697" s="7">
        <v>8429.0</v>
      </c>
      <c r="AX697" s="7">
        <v>8429.0</v>
      </c>
      <c r="AY697" s="7">
        <v>963.0</v>
      </c>
      <c r="AZ697" s="7">
        <v>0.0</v>
      </c>
      <c r="BA697" s="7">
        <v>963.0</v>
      </c>
      <c r="BB697" s="7">
        <v>7427.0</v>
      </c>
      <c r="BC697" s="7"/>
    </row>
    <row r="698">
      <c r="A698" s="3" t="s">
        <v>902</v>
      </c>
      <c r="B698" s="4" t="s">
        <v>1779</v>
      </c>
      <c r="C698" s="4" t="s">
        <v>1780</v>
      </c>
      <c r="D698" s="5">
        <v>46040.0</v>
      </c>
      <c r="E698" s="4" t="s">
        <v>1037</v>
      </c>
      <c r="F698" s="5">
        <v>46040.0</v>
      </c>
      <c r="G698" s="4" t="s">
        <v>911</v>
      </c>
      <c r="H698" s="6">
        <v>33752.0</v>
      </c>
      <c r="I698" s="6">
        <v>25469.0</v>
      </c>
      <c r="J698" s="6">
        <v>30.0</v>
      </c>
      <c r="K698" s="7"/>
      <c r="L698" s="7"/>
      <c r="M698" s="7"/>
      <c r="N698" s="7"/>
      <c r="O698" s="8">
        <v>45.0</v>
      </c>
      <c r="P698" s="6">
        <v>24.0</v>
      </c>
      <c r="Q698" s="9" t="s">
        <v>1781</v>
      </c>
      <c r="R698" s="6">
        <v>36.0</v>
      </c>
      <c r="S698" s="10"/>
      <c r="T698" s="10"/>
      <c r="U698" s="6">
        <v>0.0</v>
      </c>
      <c r="V698" s="6">
        <v>25469.0</v>
      </c>
      <c r="W698" s="6">
        <v>2575.0</v>
      </c>
      <c r="X698" s="6">
        <v>22698.0</v>
      </c>
      <c r="Y698" s="6">
        <v>0.0</v>
      </c>
      <c r="Z698" s="6">
        <v>2575.0</v>
      </c>
      <c r="AA698" s="6">
        <v>22698.0</v>
      </c>
      <c r="AB698" s="6">
        <v>0.0</v>
      </c>
      <c r="AC698" s="6">
        <v>0.0</v>
      </c>
      <c r="AD698" s="6">
        <v>3246.0</v>
      </c>
      <c r="AE698" s="6">
        <v>30506.0</v>
      </c>
      <c r="AF698" s="6">
        <v>0.0</v>
      </c>
      <c r="AG698" s="7"/>
      <c r="AH698" s="6">
        <v>35.0</v>
      </c>
      <c r="AI698" s="6">
        <v>46.0</v>
      </c>
      <c r="AJ698" s="7"/>
      <c r="AK698" s="6">
        <v>0.0</v>
      </c>
      <c r="AL698" s="6">
        <v>2.0</v>
      </c>
      <c r="AM698" s="6">
        <v>28.0</v>
      </c>
      <c r="AN698" s="6">
        <v>0.0</v>
      </c>
      <c r="AO698" s="6">
        <v>0.0</v>
      </c>
      <c r="AP698" s="6">
        <v>3.0</v>
      </c>
      <c r="AQ698" s="6">
        <v>21.0</v>
      </c>
      <c r="AR698" s="6">
        <v>0.0</v>
      </c>
      <c r="AS698" s="6">
        <v>0.0</v>
      </c>
      <c r="AT698" s="6">
        <v>7.0</v>
      </c>
      <c r="AU698" s="6">
        <v>29.0</v>
      </c>
      <c r="AV698" s="6">
        <v>0.0</v>
      </c>
      <c r="AW698" s="7">
        <v>6.0</v>
      </c>
      <c r="AX698" s="7">
        <v>6.0</v>
      </c>
      <c r="AY698" s="7">
        <v>0.0</v>
      </c>
      <c r="AZ698" s="7">
        <v>0.0</v>
      </c>
      <c r="BA698" s="7">
        <v>0.0</v>
      </c>
      <c r="BB698" s="7">
        <v>6.0</v>
      </c>
      <c r="BC698" s="7"/>
    </row>
    <row r="699">
      <c r="A699" s="3" t="s">
        <v>902</v>
      </c>
      <c r="B699" s="4" t="s">
        <v>1782</v>
      </c>
      <c r="C699" s="4" t="s">
        <v>1783</v>
      </c>
      <c r="D699" s="5">
        <v>46035.0</v>
      </c>
      <c r="E699" s="4" t="s">
        <v>1146</v>
      </c>
      <c r="F699" s="5">
        <v>46035.0</v>
      </c>
      <c r="G699" s="4" t="s">
        <v>916</v>
      </c>
      <c r="H699" s="6">
        <v>33228.0</v>
      </c>
      <c r="I699" s="6">
        <v>25326.0</v>
      </c>
      <c r="J699" s="6">
        <v>24.0</v>
      </c>
      <c r="K699" s="7"/>
      <c r="L699" s="7"/>
      <c r="M699" s="7"/>
      <c r="N699" s="7"/>
      <c r="O699" s="8">
        <v>58.0</v>
      </c>
      <c r="P699" s="6">
        <v>22.0</v>
      </c>
      <c r="Q699" s="9" t="s">
        <v>1784</v>
      </c>
      <c r="R699" s="6">
        <v>45.0</v>
      </c>
      <c r="S699" s="10"/>
      <c r="T699" s="10"/>
      <c r="U699" s="6">
        <v>0.0</v>
      </c>
      <c r="V699" s="6">
        <v>25326.0</v>
      </c>
      <c r="W699" s="6">
        <v>2595.0</v>
      </c>
      <c r="X699" s="6">
        <v>22827.0</v>
      </c>
      <c r="Y699" s="6">
        <v>0.0</v>
      </c>
      <c r="Z699" s="6">
        <v>2595.0</v>
      </c>
      <c r="AA699" s="6">
        <v>22827.0</v>
      </c>
      <c r="AB699" s="6">
        <v>0.0</v>
      </c>
      <c r="AC699" s="6">
        <v>0.0</v>
      </c>
      <c r="AD699" s="6">
        <v>3330.0</v>
      </c>
      <c r="AE699" s="6">
        <v>29898.0</v>
      </c>
      <c r="AF699" s="6">
        <v>0.0</v>
      </c>
      <c r="AG699" s="7"/>
      <c r="AH699" s="6">
        <v>50.0</v>
      </c>
      <c r="AI699" s="6">
        <v>58.0</v>
      </c>
      <c r="AJ699" s="7"/>
      <c r="AK699" s="6">
        <v>0.0</v>
      </c>
      <c r="AL699" s="6">
        <v>0.0</v>
      </c>
      <c r="AM699" s="6">
        <v>24.0</v>
      </c>
      <c r="AN699" s="6">
        <v>0.0</v>
      </c>
      <c r="AO699" s="6">
        <v>0.0</v>
      </c>
      <c r="AP699" s="6">
        <v>0.0</v>
      </c>
      <c r="AQ699" s="6">
        <v>22.0</v>
      </c>
      <c r="AR699" s="6">
        <v>0.0</v>
      </c>
      <c r="AS699" s="6">
        <v>0.0</v>
      </c>
      <c r="AT699" s="6">
        <v>11.0</v>
      </c>
      <c r="AU699" s="6">
        <v>34.0</v>
      </c>
      <c r="AV699" s="6">
        <v>0.0</v>
      </c>
      <c r="AW699" s="7">
        <v>10.0</v>
      </c>
      <c r="AX699" s="7">
        <v>10.0</v>
      </c>
      <c r="AY699" s="7">
        <v>0.0</v>
      </c>
      <c r="AZ699" s="7">
        <v>0.0</v>
      </c>
      <c r="BA699" s="7">
        <v>0.0</v>
      </c>
      <c r="BB699" s="7">
        <v>10.0</v>
      </c>
      <c r="BC699" s="7"/>
    </row>
    <row r="700">
      <c r="A700" s="3" t="s">
        <v>902</v>
      </c>
      <c r="B700" s="4" t="s">
        <v>1785</v>
      </c>
      <c r="C700" s="4" t="s">
        <v>1786</v>
      </c>
      <c r="D700" s="5">
        <v>46057.0</v>
      </c>
      <c r="E700" s="4" t="s">
        <v>1067</v>
      </c>
      <c r="F700" s="5">
        <v>46057.0</v>
      </c>
      <c r="G700" s="4" t="s">
        <v>167</v>
      </c>
      <c r="H700" s="6">
        <v>37678.0</v>
      </c>
      <c r="I700" s="6">
        <v>25054.0</v>
      </c>
      <c r="J700" s="6">
        <v>23.0</v>
      </c>
      <c r="K700" s="7"/>
      <c r="L700" s="7"/>
      <c r="M700" s="7"/>
      <c r="N700" s="7"/>
      <c r="O700" s="8">
        <v>63.0</v>
      </c>
      <c r="P700" s="6">
        <v>41.0</v>
      </c>
      <c r="Q700" s="9" t="s">
        <v>1787</v>
      </c>
      <c r="R700" s="6">
        <v>58.0</v>
      </c>
      <c r="S700" s="10"/>
      <c r="T700" s="10"/>
      <c r="U700" s="6">
        <v>0.0</v>
      </c>
      <c r="V700" s="6">
        <v>25054.0</v>
      </c>
      <c r="W700" s="6">
        <v>3384.0</v>
      </c>
      <c r="X700" s="6">
        <v>21549.0</v>
      </c>
      <c r="Y700" s="6">
        <v>0.0</v>
      </c>
      <c r="Z700" s="6">
        <v>3384.0</v>
      </c>
      <c r="AA700" s="6">
        <v>21549.0</v>
      </c>
      <c r="AB700" s="6">
        <v>0.0</v>
      </c>
      <c r="AC700" s="6">
        <v>0.0</v>
      </c>
      <c r="AD700" s="6">
        <v>4735.0</v>
      </c>
      <c r="AE700" s="6">
        <v>32943.0</v>
      </c>
      <c r="AF700" s="6">
        <v>0.0</v>
      </c>
      <c r="AG700" s="7"/>
      <c r="AH700" s="6">
        <v>51.0</v>
      </c>
      <c r="AI700" s="6">
        <v>65.0</v>
      </c>
      <c r="AJ700" s="7"/>
      <c r="AK700" s="6">
        <v>0.0</v>
      </c>
      <c r="AL700" s="6">
        <v>3.0</v>
      </c>
      <c r="AM700" s="6">
        <v>20.0</v>
      </c>
      <c r="AN700" s="6">
        <v>0.0</v>
      </c>
      <c r="AO700" s="6">
        <v>0.0</v>
      </c>
      <c r="AP700" s="6">
        <v>4.0</v>
      </c>
      <c r="AQ700" s="6">
        <v>37.0</v>
      </c>
      <c r="AR700" s="6">
        <v>0.0</v>
      </c>
      <c r="AS700" s="6">
        <v>0.0</v>
      </c>
      <c r="AT700" s="6">
        <v>8.0</v>
      </c>
      <c r="AU700" s="6">
        <v>50.0</v>
      </c>
      <c r="AV700" s="6">
        <v>0.0</v>
      </c>
      <c r="AW700" s="7">
        <v>10.0</v>
      </c>
      <c r="AX700" s="7">
        <v>10.0</v>
      </c>
      <c r="AY700" s="7">
        <v>0.0</v>
      </c>
      <c r="AZ700" s="7">
        <v>0.0</v>
      </c>
      <c r="BA700" s="7">
        <v>0.0</v>
      </c>
      <c r="BB700" s="7">
        <v>10.0</v>
      </c>
      <c r="BC700" s="7"/>
    </row>
    <row r="701">
      <c r="A701" s="3" t="s">
        <v>902</v>
      </c>
      <c r="B701" s="4" t="s">
        <v>1788</v>
      </c>
      <c r="C701" s="4" t="s">
        <v>1789</v>
      </c>
      <c r="D701" s="5">
        <v>46038.0</v>
      </c>
      <c r="E701" s="4" t="s">
        <v>1212</v>
      </c>
      <c r="F701" s="5">
        <v>46039.0</v>
      </c>
      <c r="G701" s="4" t="s">
        <v>997</v>
      </c>
      <c r="H701" s="6">
        <v>38005.0</v>
      </c>
      <c r="I701" s="6">
        <v>24965.0</v>
      </c>
      <c r="J701" s="6">
        <v>14.0</v>
      </c>
      <c r="K701" s="7"/>
      <c r="L701" s="7"/>
      <c r="M701" s="7"/>
      <c r="N701" s="7"/>
      <c r="O701" s="8">
        <v>44.0</v>
      </c>
      <c r="P701" s="6">
        <v>52.0</v>
      </c>
      <c r="Q701" s="9" t="s">
        <v>1790</v>
      </c>
      <c r="R701" s="6">
        <v>55.0</v>
      </c>
      <c r="S701" s="10"/>
      <c r="T701" s="10"/>
      <c r="U701" s="6">
        <v>0.0</v>
      </c>
      <c r="V701" s="6">
        <v>24965.0</v>
      </c>
      <c r="W701" s="6">
        <v>2452.0</v>
      </c>
      <c r="X701" s="6">
        <v>22461.0</v>
      </c>
      <c r="Y701" s="6">
        <v>0.0</v>
      </c>
      <c r="Z701" s="6">
        <v>2452.0</v>
      </c>
      <c r="AA701" s="6">
        <v>22461.0</v>
      </c>
      <c r="AB701" s="6">
        <v>0.0</v>
      </c>
      <c r="AC701" s="6">
        <v>0.0</v>
      </c>
      <c r="AD701" s="6">
        <v>3636.0</v>
      </c>
      <c r="AE701" s="6">
        <v>34369.0</v>
      </c>
      <c r="AF701" s="6">
        <v>0.0</v>
      </c>
      <c r="AG701" s="7"/>
      <c r="AH701" s="6">
        <v>36.0</v>
      </c>
      <c r="AI701" s="6">
        <v>45.0</v>
      </c>
      <c r="AJ701" s="7"/>
      <c r="AK701" s="6">
        <v>0.0</v>
      </c>
      <c r="AL701" s="6">
        <v>1.0</v>
      </c>
      <c r="AM701" s="6">
        <v>13.0</v>
      </c>
      <c r="AN701" s="6">
        <v>0.0</v>
      </c>
      <c r="AO701" s="6">
        <v>0.0</v>
      </c>
      <c r="AP701" s="6">
        <v>8.0</v>
      </c>
      <c r="AQ701" s="6">
        <v>44.0</v>
      </c>
      <c r="AR701" s="6">
        <v>0.0</v>
      </c>
      <c r="AS701" s="6">
        <v>0.0</v>
      </c>
      <c r="AT701" s="6">
        <v>9.0</v>
      </c>
      <c r="AU701" s="6">
        <v>46.0</v>
      </c>
      <c r="AV701" s="6">
        <v>0.0</v>
      </c>
      <c r="AW701" s="7">
        <v>17.0</v>
      </c>
      <c r="AX701" s="7">
        <v>17.0</v>
      </c>
      <c r="AY701" s="7">
        <v>0.0</v>
      </c>
      <c r="AZ701" s="7">
        <v>0.0</v>
      </c>
      <c r="BA701" s="7">
        <v>0.0</v>
      </c>
      <c r="BB701" s="7">
        <v>17.0</v>
      </c>
      <c r="BC701" s="7"/>
    </row>
    <row r="702">
      <c r="A702" s="3" t="s">
        <v>902</v>
      </c>
      <c r="B702" s="4" t="s">
        <v>1791</v>
      </c>
      <c r="C702" s="4" t="s">
        <v>1792</v>
      </c>
      <c r="D702" s="5">
        <v>46058.0</v>
      </c>
      <c r="E702" s="4" t="s">
        <v>1027</v>
      </c>
      <c r="F702" s="5">
        <v>46059.0</v>
      </c>
      <c r="G702" s="4" t="s">
        <v>921</v>
      </c>
      <c r="H702" s="6">
        <v>31375.0</v>
      </c>
      <c r="I702" s="6">
        <v>24912.0</v>
      </c>
      <c r="J702" s="6">
        <v>17.0</v>
      </c>
      <c r="K702" s="7"/>
      <c r="L702" s="7"/>
      <c r="M702" s="7"/>
      <c r="N702" s="7"/>
      <c r="O702" s="8">
        <v>25.0</v>
      </c>
      <c r="P702" s="6">
        <v>40.0</v>
      </c>
      <c r="Q702" s="9" t="s">
        <v>1793</v>
      </c>
      <c r="R702" s="6">
        <v>58.0</v>
      </c>
      <c r="S702" s="10"/>
      <c r="T702" s="10"/>
      <c r="U702" s="6">
        <v>0.0</v>
      </c>
      <c r="V702" s="6">
        <v>24912.0</v>
      </c>
      <c r="W702" s="6">
        <v>4429.0</v>
      </c>
      <c r="X702" s="6">
        <v>20709.0</v>
      </c>
      <c r="Y702" s="6">
        <v>0.0</v>
      </c>
      <c r="Z702" s="6">
        <v>4429.0</v>
      </c>
      <c r="AA702" s="6">
        <v>20709.0</v>
      </c>
      <c r="AB702" s="6">
        <v>0.0</v>
      </c>
      <c r="AC702" s="6">
        <v>0.0</v>
      </c>
      <c r="AD702" s="6">
        <v>5553.0</v>
      </c>
      <c r="AE702" s="6">
        <v>25822.0</v>
      </c>
      <c r="AF702" s="6">
        <v>0.0</v>
      </c>
      <c r="AG702" s="7"/>
      <c r="AH702" s="6">
        <v>24.0</v>
      </c>
      <c r="AI702" s="6">
        <v>25.0</v>
      </c>
      <c r="AJ702" s="7"/>
      <c r="AK702" s="6">
        <v>0.0</v>
      </c>
      <c r="AL702" s="6">
        <v>8.0</v>
      </c>
      <c r="AM702" s="6">
        <v>9.0</v>
      </c>
      <c r="AN702" s="6">
        <v>0.0</v>
      </c>
      <c r="AO702" s="6">
        <v>0.0</v>
      </c>
      <c r="AP702" s="6">
        <v>4.0</v>
      </c>
      <c r="AQ702" s="6">
        <v>36.0</v>
      </c>
      <c r="AR702" s="6">
        <v>0.0</v>
      </c>
      <c r="AS702" s="6">
        <v>0.0</v>
      </c>
      <c r="AT702" s="6">
        <v>8.0</v>
      </c>
      <c r="AU702" s="6">
        <v>50.0</v>
      </c>
      <c r="AV702" s="6">
        <v>0.0</v>
      </c>
      <c r="AW702" s="7">
        <v>7.0</v>
      </c>
      <c r="AX702" s="7">
        <v>7.0</v>
      </c>
      <c r="AY702" s="7">
        <v>3.0</v>
      </c>
      <c r="AZ702" s="7">
        <v>0.0</v>
      </c>
      <c r="BA702" s="7">
        <v>3.0</v>
      </c>
      <c r="BB702" s="7">
        <v>4.0</v>
      </c>
      <c r="BC702" s="7"/>
    </row>
    <row r="703">
      <c r="A703" s="3" t="s">
        <v>902</v>
      </c>
      <c r="B703" s="4" t="s">
        <v>1794</v>
      </c>
      <c r="C703" s="4" t="s">
        <v>1795</v>
      </c>
      <c r="D703" s="5">
        <v>46048.0</v>
      </c>
      <c r="E703" s="4" t="s">
        <v>905</v>
      </c>
      <c r="F703" s="5">
        <v>46048.0</v>
      </c>
      <c r="G703" s="4" t="s">
        <v>916</v>
      </c>
      <c r="H703" s="6">
        <v>32988.0</v>
      </c>
      <c r="I703" s="6">
        <v>24865.0</v>
      </c>
      <c r="J703" s="6">
        <v>351.0</v>
      </c>
      <c r="K703" s="7">
        <v>297.0</v>
      </c>
      <c r="L703" s="7">
        <v>8.0</v>
      </c>
      <c r="M703" s="7">
        <v>0.0</v>
      </c>
      <c r="N703" s="7">
        <v>0.0</v>
      </c>
      <c r="O703" s="8">
        <v>47.0</v>
      </c>
      <c r="P703" s="6">
        <v>34.0</v>
      </c>
      <c r="Q703" s="9" t="s">
        <v>1796</v>
      </c>
      <c r="R703" s="6">
        <v>65.0</v>
      </c>
      <c r="S703" s="10"/>
      <c r="T703" s="10"/>
      <c r="U703" s="6">
        <v>0.0</v>
      </c>
      <c r="V703" s="6">
        <v>24865.0</v>
      </c>
      <c r="W703" s="6">
        <v>2981.0</v>
      </c>
      <c r="X703" s="6">
        <v>21856.0</v>
      </c>
      <c r="Y703" s="6">
        <v>0.0</v>
      </c>
      <c r="Z703" s="6">
        <v>2981.0</v>
      </c>
      <c r="AA703" s="6">
        <v>21856.0</v>
      </c>
      <c r="AB703" s="6">
        <v>0.0</v>
      </c>
      <c r="AC703" s="6">
        <v>0.0</v>
      </c>
      <c r="AD703" s="6">
        <v>3880.0</v>
      </c>
      <c r="AE703" s="6">
        <v>29108.0</v>
      </c>
      <c r="AF703" s="6">
        <v>0.0</v>
      </c>
      <c r="AG703" s="7"/>
      <c r="AH703" s="6">
        <v>38.0</v>
      </c>
      <c r="AI703" s="6">
        <v>48.0</v>
      </c>
      <c r="AJ703" s="7"/>
      <c r="AK703" s="6">
        <v>0.0</v>
      </c>
      <c r="AL703" s="6">
        <v>61.0</v>
      </c>
      <c r="AM703" s="6">
        <v>290.0</v>
      </c>
      <c r="AN703" s="6">
        <v>0.0</v>
      </c>
      <c r="AO703" s="6">
        <v>0.0</v>
      </c>
      <c r="AP703" s="6">
        <v>3.0</v>
      </c>
      <c r="AQ703" s="6">
        <v>31.0</v>
      </c>
      <c r="AR703" s="6">
        <v>0.0</v>
      </c>
      <c r="AS703" s="6">
        <v>0.0</v>
      </c>
      <c r="AT703" s="6">
        <v>13.0</v>
      </c>
      <c r="AU703" s="6">
        <v>52.0</v>
      </c>
      <c r="AV703" s="6">
        <v>0.0</v>
      </c>
      <c r="AW703" s="7">
        <v>17.0</v>
      </c>
      <c r="AX703" s="7">
        <v>17.0</v>
      </c>
      <c r="AY703" s="7">
        <v>2.0</v>
      </c>
      <c r="AZ703" s="7">
        <v>0.0</v>
      </c>
      <c r="BA703" s="7">
        <v>2.0</v>
      </c>
      <c r="BB703" s="7">
        <v>15.0</v>
      </c>
      <c r="BC703" s="7"/>
    </row>
    <row r="704">
      <c r="A704" s="3" t="s">
        <v>902</v>
      </c>
      <c r="B704" s="4" t="s">
        <v>1797</v>
      </c>
      <c r="C704" s="4" t="s">
        <v>1798</v>
      </c>
      <c r="D704" s="5">
        <v>46058.0</v>
      </c>
      <c r="E704" s="4" t="s">
        <v>996</v>
      </c>
      <c r="F704" s="5">
        <v>46060.0</v>
      </c>
      <c r="G704" s="4" t="s">
        <v>167</v>
      </c>
      <c r="H704" s="6">
        <v>31951.0</v>
      </c>
      <c r="I704" s="6">
        <v>24818.0</v>
      </c>
      <c r="J704" s="6">
        <v>8.0</v>
      </c>
      <c r="K704" s="7">
        <v>6.0</v>
      </c>
      <c r="L704" s="7">
        <v>0.0</v>
      </c>
      <c r="M704" s="7">
        <v>0.0</v>
      </c>
      <c r="N704" s="7">
        <v>0.0</v>
      </c>
      <c r="O704" s="8">
        <v>38.0</v>
      </c>
      <c r="P704" s="6">
        <v>20.0</v>
      </c>
      <c r="Q704" s="9" t="s">
        <v>1799</v>
      </c>
      <c r="R704" s="6">
        <v>26.0</v>
      </c>
      <c r="S704" s="10"/>
      <c r="T704" s="10"/>
      <c r="U704" s="6">
        <v>0.0</v>
      </c>
      <c r="V704" s="6">
        <v>24818.0</v>
      </c>
      <c r="W704" s="6">
        <v>4235.0</v>
      </c>
      <c r="X704" s="6">
        <v>20572.0</v>
      </c>
      <c r="Y704" s="6">
        <v>0.0</v>
      </c>
      <c r="Z704" s="6">
        <v>4235.0</v>
      </c>
      <c r="AA704" s="6">
        <v>20572.0</v>
      </c>
      <c r="AB704" s="6">
        <v>0.0</v>
      </c>
      <c r="AC704" s="6">
        <v>0.0</v>
      </c>
      <c r="AD704" s="6">
        <v>5249.0</v>
      </c>
      <c r="AE704" s="6">
        <v>26702.0</v>
      </c>
      <c r="AF704" s="6">
        <v>0.0</v>
      </c>
      <c r="AG704" s="7"/>
      <c r="AH704" s="6">
        <v>33.0</v>
      </c>
      <c r="AI704" s="6">
        <v>38.0</v>
      </c>
      <c r="AJ704" s="7"/>
      <c r="AK704" s="6">
        <v>0.0</v>
      </c>
      <c r="AL704" s="6">
        <v>3.0</v>
      </c>
      <c r="AM704" s="6">
        <v>5.0</v>
      </c>
      <c r="AN704" s="6">
        <v>0.0</v>
      </c>
      <c r="AO704" s="6">
        <v>0.0</v>
      </c>
      <c r="AP704" s="6">
        <v>4.0</v>
      </c>
      <c r="AQ704" s="6">
        <v>16.0</v>
      </c>
      <c r="AR704" s="6">
        <v>0.0</v>
      </c>
      <c r="AS704" s="6">
        <v>0.0</v>
      </c>
      <c r="AT704" s="6">
        <v>4.0</v>
      </c>
      <c r="AU704" s="6">
        <v>22.0</v>
      </c>
      <c r="AV704" s="6">
        <v>0.0</v>
      </c>
      <c r="AW704" s="7">
        <v>3.0</v>
      </c>
      <c r="AX704" s="7">
        <v>3.0</v>
      </c>
      <c r="AY704" s="7">
        <v>0.0</v>
      </c>
      <c r="AZ704" s="7">
        <v>0.0</v>
      </c>
      <c r="BA704" s="7">
        <v>0.0</v>
      </c>
      <c r="BB704" s="7">
        <v>3.0</v>
      </c>
      <c r="BC704" s="7"/>
    </row>
    <row r="705">
      <c r="A705" s="3" t="s">
        <v>902</v>
      </c>
      <c r="B705" s="4" t="s">
        <v>1800</v>
      </c>
      <c r="C705" s="4" t="s">
        <v>1801</v>
      </c>
      <c r="D705" s="5">
        <v>46077.0</v>
      </c>
      <c r="E705" s="4" t="s">
        <v>1802</v>
      </c>
      <c r="F705" s="5">
        <v>46078.0</v>
      </c>
      <c r="G705" s="4" t="s">
        <v>916</v>
      </c>
      <c r="H705" s="6">
        <v>35998.0</v>
      </c>
      <c r="I705" s="6">
        <v>24785.0</v>
      </c>
      <c r="J705" s="6">
        <v>29.0</v>
      </c>
      <c r="K705" s="7"/>
      <c r="L705" s="7"/>
      <c r="M705" s="7"/>
      <c r="N705" s="7"/>
      <c r="O705" s="8">
        <v>57.0</v>
      </c>
      <c r="P705" s="6">
        <v>25.0</v>
      </c>
      <c r="Q705" s="9" t="s">
        <v>1803</v>
      </c>
      <c r="R705" s="6">
        <v>51.0</v>
      </c>
      <c r="S705" s="10"/>
      <c r="T705" s="10"/>
      <c r="U705" s="6">
        <v>0.0</v>
      </c>
      <c r="V705" s="6">
        <v>24785.0</v>
      </c>
      <c r="W705" s="6">
        <v>2632.0</v>
      </c>
      <c r="X705" s="6">
        <v>22031.0</v>
      </c>
      <c r="Y705" s="6">
        <v>0.0</v>
      </c>
      <c r="Z705" s="6">
        <v>2632.0</v>
      </c>
      <c r="AA705" s="6">
        <v>22031.0</v>
      </c>
      <c r="AB705" s="6">
        <v>0.0</v>
      </c>
      <c r="AC705" s="6">
        <v>0.0</v>
      </c>
      <c r="AD705" s="6">
        <v>3586.0</v>
      </c>
      <c r="AE705" s="6">
        <v>32412.0</v>
      </c>
      <c r="AF705" s="6">
        <v>0.0</v>
      </c>
      <c r="AG705" s="7"/>
      <c r="AH705" s="6">
        <v>48.0</v>
      </c>
      <c r="AI705" s="6">
        <v>58.0</v>
      </c>
      <c r="AJ705" s="7"/>
      <c r="AK705" s="6">
        <v>0.0</v>
      </c>
      <c r="AL705" s="6">
        <v>3.0</v>
      </c>
      <c r="AM705" s="6">
        <v>26.0</v>
      </c>
      <c r="AN705" s="6">
        <v>0.0</v>
      </c>
      <c r="AO705" s="6">
        <v>0.0</v>
      </c>
      <c r="AP705" s="6">
        <v>3.0</v>
      </c>
      <c r="AQ705" s="6">
        <v>22.0</v>
      </c>
      <c r="AR705" s="6">
        <v>0.0</v>
      </c>
      <c r="AS705" s="6">
        <v>0.0</v>
      </c>
      <c r="AT705" s="6">
        <v>9.0</v>
      </c>
      <c r="AU705" s="6">
        <v>42.0</v>
      </c>
      <c r="AV705" s="6">
        <v>0.0</v>
      </c>
      <c r="AW705" s="7">
        <v>34.0</v>
      </c>
      <c r="AX705" s="7">
        <v>34.0</v>
      </c>
      <c r="AY705" s="7">
        <v>4.0</v>
      </c>
      <c r="AZ705" s="7">
        <v>0.0</v>
      </c>
      <c r="BA705" s="7">
        <v>4.0</v>
      </c>
      <c r="BB705" s="7">
        <v>30.0</v>
      </c>
      <c r="BC705" s="7"/>
    </row>
    <row r="706">
      <c r="A706" s="3" t="s">
        <v>902</v>
      </c>
      <c r="B706" s="4" t="s">
        <v>1804</v>
      </c>
      <c r="C706" s="4" t="s">
        <v>1805</v>
      </c>
      <c r="D706" s="5">
        <v>46058.0</v>
      </c>
      <c r="E706" s="4" t="s">
        <v>920</v>
      </c>
      <c r="F706" s="5">
        <v>46059.0</v>
      </c>
      <c r="G706" s="4" t="s">
        <v>921</v>
      </c>
      <c r="H706" s="6">
        <v>34609.0</v>
      </c>
      <c r="I706" s="6">
        <v>24768.0</v>
      </c>
      <c r="J706" s="6">
        <v>28.0</v>
      </c>
      <c r="K706" s="7"/>
      <c r="L706" s="7"/>
      <c r="M706" s="7"/>
      <c r="N706" s="7"/>
      <c r="O706" s="8">
        <v>36.0</v>
      </c>
      <c r="P706" s="6">
        <v>46.0</v>
      </c>
      <c r="Q706" s="9" t="s">
        <v>1806</v>
      </c>
      <c r="R706" s="6">
        <v>56.0</v>
      </c>
      <c r="S706" s="10"/>
      <c r="T706" s="10"/>
      <c r="U706" s="6">
        <v>0.0</v>
      </c>
      <c r="V706" s="6">
        <v>24768.0</v>
      </c>
      <c r="W706" s="6">
        <v>3556.0</v>
      </c>
      <c r="X706" s="6">
        <v>21139.0</v>
      </c>
      <c r="Y706" s="6">
        <v>0.0</v>
      </c>
      <c r="Z706" s="6">
        <v>3556.0</v>
      </c>
      <c r="AA706" s="6">
        <v>21139.0</v>
      </c>
      <c r="AB706" s="6">
        <v>0.0</v>
      </c>
      <c r="AC706" s="6">
        <v>0.0</v>
      </c>
      <c r="AD706" s="6">
        <v>4979.0</v>
      </c>
      <c r="AE706" s="6">
        <v>29630.0</v>
      </c>
      <c r="AF706" s="6">
        <v>0.0</v>
      </c>
      <c r="AG706" s="7"/>
      <c r="AH706" s="6">
        <v>33.0</v>
      </c>
      <c r="AI706" s="6">
        <v>36.0</v>
      </c>
      <c r="AJ706" s="7"/>
      <c r="AK706" s="6">
        <v>0.0</v>
      </c>
      <c r="AL706" s="6">
        <v>7.0</v>
      </c>
      <c r="AM706" s="6">
        <v>21.0</v>
      </c>
      <c r="AN706" s="6">
        <v>0.0</v>
      </c>
      <c r="AO706" s="6">
        <v>0.0</v>
      </c>
      <c r="AP706" s="6">
        <v>8.0</v>
      </c>
      <c r="AQ706" s="6">
        <v>38.0</v>
      </c>
      <c r="AR706" s="6">
        <v>0.0</v>
      </c>
      <c r="AS706" s="6">
        <v>0.0</v>
      </c>
      <c r="AT706" s="6">
        <v>7.0</v>
      </c>
      <c r="AU706" s="6">
        <v>49.0</v>
      </c>
      <c r="AV706" s="6">
        <v>0.0</v>
      </c>
      <c r="AW706" s="7">
        <v>14.0</v>
      </c>
      <c r="AX706" s="7">
        <v>14.0</v>
      </c>
      <c r="AY706" s="7">
        <v>1.0</v>
      </c>
      <c r="AZ706" s="7">
        <v>0.0</v>
      </c>
      <c r="BA706" s="7">
        <v>1.0</v>
      </c>
      <c r="BB706" s="7">
        <v>13.0</v>
      </c>
      <c r="BC706" s="7"/>
    </row>
    <row r="707">
      <c r="A707" s="3" t="s">
        <v>902</v>
      </c>
      <c r="B707" s="4" t="s">
        <v>1807</v>
      </c>
      <c r="C707" s="4" t="s">
        <v>1808</v>
      </c>
      <c r="D707" s="5">
        <v>46033.0</v>
      </c>
      <c r="E707" s="4" t="s">
        <v>1012</v>
      </c>
      <c r="F707" s="5">
        <v>46033.0</v>
      </c>
      <c r="G707" s="4" t="s">
        <v>1002</v>
      </c>
      <c r="H707" s="6">
        <v>32801.0</v>
      </c>
      <c r="I707" s="6">
        <v>24740.0</v>
      </c>
      <c r="J707" s="6">
        <v>24.0</v>
      </c>
      <c r="K707" s="7"/>
      <c r="L707" s="7"/>
      <c r="M707" s="7"/>
      <c r="N707" s="7"/>
      <c r="O707" s="8">
        <v>36.0</v>
      </c>
      <c r="P707" s="6">
        <v>42.0</v>
      </c>
      <c r="Q707" s="9" t="s">
        <v>1809</v>
      </c>
      <c r="R707" s="6">
        <v>81.0</v>
      </c>
      <c r="S707" s="10"/>
      <c r="T707" s="10"/>
      <c r="U707" s="6">
        <v>0.0</v>
      </c>
      <c r="V707" s="6">
        <v>24740.0</v>
      </c>
      <c r="W707" s="6">
        <v>4343.0</v>
      </c>
      <c r="X707" s="6">
        <v>20154.0</v>
      </c>
      <c r="Y707" s="6">
        <v>0.0</v>
      </c>
      <c r="Z707" s="6">
        <v>4343.0</v>
      </c>
      <c r="AA707" s="6">
        <v>20154.0</v>
      </c>
      <c r="AB707" s="6">
        <v>0.0</v>
      </c>
      <c r="AC707" s="6">
        <v>0.0</v>
      </c>
      <c r="AD707" s="6">
        <v>5518.0</v>
      </c>
      <c r="AE707" s="6">
        <v>27283.0</v>
      </c>
      <c r="AF707" s="6">
        <v>0.0</v>
      </c>
      <c r="AG707" s="7"/>
      <c r="AH707" s="6">
        <v>34.0</v>
      </c>
      <c r="AI707" s="6">
        <v>37.0</v>
      </c>
      <c r="AJ707" s="7"/>
      <c r="AK707" s="6">
        <v>0.0</v>
      </c>
      <c r="AL707" s="6">
        <v>3.0</v>
      </c>
      <c r="AM707" s="6">
        <v>21.0</v>
      </c>
      <c r="AN707" s="6">
        <v>0.0</v>
      </c>
      <c r="AO707" s="6">
        <v>0.0</v>
      </c>
      <c r="AP707" s="6">
        <v>7.0</v>
      </c>
      <c r="AQ707" s="6">
        <v>35.0</v>
      </c>
      <c r="AR707" s="6">
        <v>0.0</v>
      </c>
      <c r="AS707" s="6">
        <v>0.0</v>
      </c>
      <c r="AT707" s="6">
        <v>11.0</v>
      </c>
      <c r="AU707" s="6">
        <v>70.0</v>
      </c>
      <c r="AV707" s="6">
        <v>0.0</v>
      </c>
      <c r="AW707" s="7">
        <v>8415.0</v>
      </c>
      <c r="AX707" s="7">
        <v>8415.0</v>
      </c>
      <c r="AY707" s="7">
        <v>1059.0</v>
      </c>
      <c r="AZ707" s="7">
        <v>0.0</v>
      </c>
      <c r="BA707" s="7">
        <v>1059.0</v>
      </c>
      <c r="BB707" s="7">
        <v>7395.0</v>
      </c>
      <c r="BC707" s="7"/>
    </row>
    <row r="708">
      <c r="A708" s="3" t="s">
        <v>902</v>
      </c>
      <c r="B708" s="4" t="s">
        <v>1810</v>
      </c>
      <c r="C708" s="4" t="s">
        <v>1811</v>
      </c>
      <c r="D708" s="5">
        <v>46079.0</v>
      </c>
      <c r="E708" s="4" t="s">
        <v>1023</v>
      </c>
      <c r="F708" s="5">
        <v>46079.0</v>
      </c>
      <c r="G708" s="4" t="s">
        <v>911</v>
      </c>
      <c r="H708" s="6">
        <v>34960.0</v>
      </c>
      <c r="I708" s="6">
        <v>24699.0</v>
      </c>
      <c r="J708" s="6">
        <v>126.0</v>
      </c>
      <c r="K708" s="7">
        <v>55.0</v>
      </c>
      <c r="L708" s="7">
        <v>39.0</v>
      </c>
      <c r="M708" s="7">
        <v>0.0</v>
      </c>
      <c r="N708" s="7">
        <v>0.0</v>
      </c>
      <c r="O708" s="8">
        <v>56.0</v>
      </c>
      <c r="P708" s="6">
        <v>27.0</v>
      </c>
      <c r="Q708" s="9" t="s">
        <v>1812</v>
      </c>
      <c r="R708" s="6">
        <v>141.0</v>
      </c>
      <c r="S708" s="10"/>
      <c r="T708" s="10"/>
      <c r="U708" s="6">
        <v>0.0</v>
      </c>
      <c r="V708" s="6">
        <v>24699.0</v>
      </c>
      <c r="W708" s="6">
        <v>5033.0</v>
      </c>
      <c r="X708" s="6">
        <v>19904.0</v>
      </c>
      <c r="Y708" s="6">
        <v>0.0</v>
      </c>
      <c r="Z708" s="6">
        <v>5033.0</v>
      </c>
      <c r="AA708" s="6">
        <v>19904.0</v>
      </c>
      <c r="AB708" s="6">
        <v>0.0</v>
      </c>
      <c r="AC708" s="6">
        <v>0.0</v>
      </c>
      <c r="AD708" s="6">
        <v>7071.0</v>
      </c>
      <c r="AE708" s="6">
        <v>27889.0</v>
      </c>
      <c r="AF708" s="6">
        <v>0.0</v>
      </c>
      <c r="AG708" s="7"/>
      <c r="AH708" s="6">
        <v>54.0</v>
      </c>
      <c r="AI708" s="6">
        <v>56.0</v>
      </c>
      <c r="AJ708" s="7"/>
      <c r="AK708" s="6">
        <v>0.0</v>
      </c>
      <c r="AL708" s="6">
        <v>37.0</v>
      </c>
      <c r="AM708" s="6">
        <v>89.0</v>
      </c>
      <c r="AN708" s="6">
        <v>0.0</v>
      </c>
      <c r="AO708" s="6">
        <v>0.0</v>
      </c>
      <c r="AP708" s="6">
        <v>2.0</v>
      </c>
      <c r="AQ708" s="6">
        <v>25.0</v>
      </c>
      <c r="AR708" s="6">
        <v>0.0</v>
      </c>
      <c r="AS708" s="6">
        <v>0.0</v>
      </c>
      <c r="AT708" s="6">
        <v>48.0</v>
      </c>
      <c r="AU708" s="6">
        <v>93.0</v>
      </c>
      <c r="AV708" s="6">
        <v>0.0</v>
      </c>
      <c r="AW708" s="7">
        <v>13.0</v>
      </c>
      <c r="AX708" s="7">
        <v>13.0</v>
      </c>
      <c r="AY708" s="7">
        <v>2.0</v>
      </c>
      <c r="AZ708" s="7">
        <v>0.0</v>
      </c>
      <c r="BA708" s="7">
        <v>2.0</v>
      </c>
      <c r="BB708" s="7">
        <v>11.0</v>
      </c>
      <c r="BC708" s="7"/>
    </row>
    <row r="709">
      <c r="A709" s="3" t="s">
        <v>902</v>
      </c>
      <c r="B709" s="4" t="s">
        <v>1813</v>
      </c>
      <c r="C709" s="4" t="s">
        <v>1814</v>
      </c>
      <c r="D709" s="5">
        <v>46076.0</v>
      </c>
      <c r="E709" s="4" t="s">
        <v>1270</v>
      </c>
      <c r="F709" s="5">
        <v>46076.0</v>
      </c>
      <c r="G709" s="4" t="s">
        <v>997</v>
      </c>
      <c r="H709" s="6">
        <v>43963.0</v>
      </c>
      <c r="I709" s="6">
        <v>24661.0</v>
      </c>
      <c r="J709" s="6">
        <v>58.0</v>
      </c>
      <c r="K709" s="7"/>
      <c r="L709" s="7"/>
      <c r="M709" s="7"/>
      <c r="N709" s="7"/>
      <c r="O709" s="8">
        <v>137.0</v>
      </c>
      <c r="P709" s="6">
        <v>63.0</v>
      </c>
      <c r="Q709" s="9" t="s">
        <v>1815</v>
      </c>
      <c r="R709" s="6">
        <v>108.0</v>
      </c>
      <c r="S709" s="10"/>
      <c r="T709" s="10"/>
      <c r="U709" s="6">
        <v>0.0</v>
      </c>
      <c r="V709" s="6">
        <v>24661.0</v>
      </c>
      <c r="W709" s="6">
        <v>3040.0</v>
      </c>
      <c r="X709" s="6">
        <v>22028.0</v>
      </c>
      <c r="Y709" s="6">
        <v>0.0</v>
      </c>
      <c r="Z709" s="6">
        <v>3040.0</v>
      </c>
      <c r="AA709" s="6">
        <v>22028.0</v>
      </c>
      <c r="AB709" s="6">
        <v>0.0</v>
      </c>
      <c r="AC709" s="6">
        <v>0.0</v>
      </c>
      <c r="AD709" s="6">
        <v>5013.0</v>
      </c>
      <c r="AE709" s="6">
        <v>38950.0</v>
      </c>
      <c r="AF709" s="6">
        <v>0.0</v>
      </c>
      <c r="AG709" s="7"/>
      <c r="AH709" s="6">
        <v>115.0</v>
      </c>
      <c r="AI709" s="6">
        <v>137.0</v>
      </c>
      <c r="AJ709" s="7"/>
      <c r="AK709" s="6">
        <v>0.0</v>
      </c>
      <c r="AL709" s="6">
        <v>12.0</v>
      </c>
      <c r="AM709" s="6">
        <v>46.0</v>
      </c>
      <c r="AN709" s="6">
        <v>0.0</v>
      </c>
      <c r="AO709" s="6">
        <v>0.0</v>
      </c>
      <c r="AP709" s="6">
        <v>11.0</v>
      </c>
      <c r="AQ709" s="6">
        <v>52.0</v>
      </c>
      <c r="AR709" s="6">
        <v>0.0</v>
      </c>
      <c r="AS709" s="6">
        <v>0.0</v>
      </c>
      <c r="AT709" s="6">
        <v>33.0</v>
      </c>
      <c r="AU709" s="6">
        <v>75.0</v>
      </c>
      <c r="AV709" s="6">
        <v>0.0</v>
      </c>
      <c r="AW709" s="7">
        <v>6447.0</v>
      </c>
      <c r="AX709" s="7">
        <v>6447.0</v>
      </c>
      <c r="AY709" s="7">
        <v>786.0</v>
      </c>
      <c r="AZ709" s="7">
        <v>0.0</v>
      </c>
      <c r="BA709" s="7">
        <v>786.0</v>
      </c>
      <c r="BB709" s="7">
        <v>5662.0</v>
      </c>
      <c r="BC709" s="7"/>
    </row>
    <row r="710">
      <c r="A710" s="3" t="s">
        <v>902</v>
      </c>
      <c r="B710" s="4" t="s">
        <v>1816</v>
      </c>
      <c r="C710" s="4" t="s">
        <v>1817</v>
      </c>
      <c r="D710" s="5">
        <v>46034.0</v>
      </c>
      <c r="E710" s="4" t="s">
        <v>1019</v>
      </c>
      <c r="F710" s="5">
        <v>46035.0</v>
      </c>
      <c r="G710" s="4" t="s">
        <v>911</v>
      </c>
      <c r="H710" s="6">
        <v>30800.0</v>
      </c>
      <c r="I710" s="6">
        <v>24627.0</v>
      </c>
      <c r="J710" s="6">
        <v>33.0</v>
      </c>
      <c r="K710" s="7"/>
      <c r="L710" s="7"/>
      <c r="M710" s="7"/>
      <c r="N710" s="7"/>
      <c r="O710" s="8">
        <v>41.0</v>
      </c>
      <c r="P710" s="6">
        <v>19.0</v>
      </c>
      <c r="Q710" s="9" t="s">
        <v>1818</v>
      </c>
      <c r="R710" s="6">
        <v>35.0</v>
      </c>
      <c r="S710" s="10"/>
      <c r="T710" s="10"/>
      <c r="U710" s="6">
        <v>0.0</v>
      </c>
      <c r="V710" s="6">
        <v>24627.0</v>
      </c>
      <c r="W710" s="6">
        <v>3148.0</v>
      </c>
      <c r="X710" s="6">
        <v>21692.0</v>
      </c>
      <c r="Y710" s="6">
        <v>0.0</v>
      </c>
      <c r="Z710" s="6">
        <v>3148.0</v>
      </c>
      <c r="AA710" s="6">
        <v>21692.0</v>
      </c>
      <c r="AB710" s="6">
        <v>0.0</v>
      </c>
      <c r="AC710" s="6">
        <v>0.0</v>
      </c>
      <c r="AD710" s="6">
        <v>3767.0</v>
      </c>
      <c r="AE710" s="6">
        <v>27033.0</v>
      </c>
      <c r="AF710" s="6">
        <v>0.0</v>
      </c>
      <c r="AG710" s="7"/>
      <c r="AH710" s="6">
        <v>32.0</v>
      </c>
      <c r="AI710" s="6">
        <v>42.0</v>
      </c>
      <c r="AJ710" s="7"/>
      <c r="AK710" s="6">
        <v>0.0</v>
      </c>
      <c r="AL710" s="6">
        <v>1.0</v>
      </c>
      <c r="AM710" s="6">
        <v>32.0</v>
      </c>
      <c r="AN710" s="6">
        <v>0.0</v>
      </c>
      <c r="AO710" s="6">
        <v>0.0</v>
      </c>
      <c r="AP710" s="6">
        <v>2.0</v>
      </c>
      <c r="AQ710" s="6">
        <v>17.0</v>
      </c>
      <c r="AR710" s="6">
        <v>0.0</v>
      </c>
      <c r="AS710" s="6">
        <v>0.0</v>
      </c>
      <c r="AT710" s="6">
        <v>3.0</v>
      </c>
      <c r="AU710" s="6">
        <v>32.0</v>
      </c>
      <c r="AV710" s="6">
        <v>0.0</v>
      </c>
      <c r="AW710" s="7">
        <v>5.0</v>
      </c>
      <c r="AX710" s="7">
        <v>5.0</v>
      </c>
      <c r="AY710" s="7">
        <v>0.0</v>
      </c>
      <c r="AZ710" s="7">
        <v>0.0</v>
      </c>
      <c r="BA710" s="7">
        <v>0.0</v>
      </c>
      <c r="BB710" s="7">
        <v>5.0</v>
      </c>
      <c r="BC710" s="7"/>
    </row>
    <row r="711">
      <c r="A711" s="3" t="s">
        <v>902</v>
      </c>
      <c r="B711" s="4" t="s">
        <v>1819</v>
      </c>
      <c r="C711" s="4" t="s">
        <v>1820</v>
      </c>
      <c r="D711" s="5">
        <v>46078.0</v>
      </c>
      <c r="E711" s="4" t="s">
        <v>925</v>
      </c>
      <c r="F711" s="5">
        <v>46078.0</v>
      </c>
      <c r="G711" s="4" t="s">
        <v>916</v>
      </c>
      <c r="H711" s="6">
        <v>34274.0</v>
      </c>
      <c r="I711" s="6">
        <v>24624.0</v>
      </c>
      <c r="J711" s="6">
        <v>33.0</v>
      </c>
      <c r="K711" s="7">
        <v>22.0</v>
      </c>
      <c r="L711" s="7">
        <v>6.0</v>
      </c>
      <c r="M711" s="7">
        <v>0.0</v>
      </c>
      <c r="N711" s="7">
        <v>0.0</v>
      </c>
      <c r="O711" s="8">
        <v>50.0</v>
      </c>
      <c r="P711" s="6">
        <v>19.0</v>
      </c>
      <c r="Q711" s="9" t="s">
        <v>1821</v>
      </c>
      <c r="R711" s="6">
        <v>36.0</v>
      </c>
      <c r="S711" s="10"/>
      <c r="T711" s="10"/>
      <c r="U711" s="6">
        <v>0.0</v>
      </c>
      <c r="V711" s="6">
        <v>24624.0</v>
      </c>
      <c r="W711" s="6">
        <v>4238.0</v>
      </c>
      <c r="X711" s="6">
        <v>20579.0</v>
      </c>
      <c r="Y711" s="6">
        <v>0.0</v>
      </c>
      <c r="Z711" s="6">
        <v>4238.0</v>
      </c>
      <c r="AA711" s="6">
        <v>20579.0</v>
      </c>
      <c r="AB711" s="6">
        <v>0.0</v>
      </c>
      <c r="AC711" s="6">
        <v>0.0</v>
      </c>
      <c r="AD711" s="6">
        <v>5618.0</v>
      </c>
      <c r="AE711" s="6">
        <v>28656.0</v>
      </c>
      <c r="AF711" s="6">
        <v>0.0</v>
      </c>
      <c r="AG711" s="7"/>
      <c r="AH711" s="6">
        <v>41.0</v>
      </c>
      <c r="AI711" s="6">
        <v>52.0</v>
      </c>
      <c r="AJ711" s="7"/>
      <c r="AK711" s="6">
        <v>0.0</v>
      </c>
      <c r="AL711" s="6">
        <v>5.0</v>
      </c>
      <c r="AM711" s="6">
        <v>28.0</v>
      </c>
      <c r="AN711" s="6">
        <v>0.0</v>
      </c>
      <c r="AO711" s="6">
        <v>0.0</v>
      </c>
      <c r="AP711" s="6">
        <v>4.0</v>
      </c>
      <c r="AQ711" s="6">
        <v>15.0</v>
      </c>
      <c r="AR711" s="6">
        <v>0.0</v>
      </c>
      <c r="AS711" s="6">
        <v>0.0</v>
      </c>
      <c r="AT711" s="6">
        <v>12.0</v>
      </c>
      <c r="AU711" s="6">
        <v>24.0</v>
      </c>
      <c r="AV711" s="6">
        <v>0.0</v>
      </c>
      <c r="AW711" s="7">
        <v>12.0</v>
      </c>
      <c r="AX711" s="7">
        <v>12.0</v>
      </c>
      <c r="AY711" s="7">
        <v>2.0</v>
      </c>
      <c r="AZ711" s="7">
        <v>0.0</v>
      </c>
      <c r="BA711" s="7">
        <v>2.0</v>
      </c>
      <c r="BB711" s="7">
        <v>10.0</v>
      </c>
      <c r="BC711" s="7"/>
    </row>
    <row r="712">
      <c r="A712" s="3" t="s">
        <v>902</v>
      </c>
      <c r="B712" s="4" t="s">
        <v>1822</v>
      </c>
      <c r="C712" s="4" t="s">
        <v>1823</v>
      </c>
      <c r="D712" s="5">
        <v>46023.0</v>
      </c>
      <c r="E712" s="4" t="s">
        <v>961</v>
      </c>
      <c r="F712" s="5">
        <v>46024.0</v>
      </c>
      <c r="G712" s="4" t="s">
        <v>167</v>
      </c>
      <c r="H712" s="6">
        <v>38934.0</v>
      </c>
      <c r="I712" s="6">
        <v>24453.0</v>
      </c>
      <c r="J712" s="6">
        <v>24.0</v>
      </c>
      <c r="K712" s="7"/>
      <c r="L712" s="7"/>
      <c r="M712" s="7"/>
      <c r="N712" s="7"/>
      <c r="O712" s="8">
        <v>83.0</v>
      </c>
      <c r="P712" s="6">
        <v>31.0</v>
      </c>
      <c r="Q712" s="9" t="s">
        <v>1824</v>
      </c>
      <c r="R712" s="6">
        <v>55.0</v>
      </c>
      <c r="S712" s="10"/>
      <c r="T712" s="10"/>
      <c r="U712" s="6">
        <v>0.0</v>
      </c>
      <c r="V712" s="6">
        <v>24453.0</v>
      </c>
      <c r="W712" s="6">
        <v>3503.0</v>
      </c>
      <c r="X712" s="6">
        <v>21137.0</v>
      </c>
      <c r="Y712" s="6">
        <v>0.0</v>
      </c>
      <c r="Z712" s="6">
        <v>3503.0</v>
      </c>
      <c r="AA712" s="6">
        <v>21137.0</v>
      </c>
      <c r="AB712" s="6">
        <v>0.0</v>
      </c>
      <c r="AC712" s="6">
        <v>0.0</v>
      </c>
      <c r="AD712" s="6">
        <v>5245.0</v>
      </c>
      <c r="AE712" s="6">
        <v>33689.0</v>
      </c>
      <c r="AF712" s="6">
        <v>0.0</v>
      </c>
      <c r="AG712" s="7"/>
      <c r="AH712" s="6">
        <v>72.0</v>
      </c>
      <c r="AI712" s="6">
        <v>84.0</v>
      </c>
      <c r="AJ712" s="7"/>
      <c r="AK712" s="6">
        <v>0.0</v>
      </c>
      <c r="AL712" s="6">
        <v>3.0</v>
      </c>
      <c r="AM712" s="6">
        <v>21.0</v>
      </c>
      <c r="AN712" s="6">
        <v>0.0</v>
      </c>
      <c r="AO712" s="6">
        <v>0.0</v>
      </c>
      <c r="AP712" s="6">
        <v>3.0</v>
      </c>
      <c r="AQ712" s="6">
        <v>28.0</v>
      </c>
      <c r="AR712" s="6">
        <v>0.0</v>
      </c>
      <c r="AS712" s="6">
        <v>0.0</v>
      </c>
      <c r="AT712" s="6">
        <v>13.0</v>
      </c>
      <c r="AU712" s="6">
        <v>42.0</v>
      </c>
      <c r="AV712" s="6">
        <v>0.0</v>
      </c>
      <c r="AW712" s="7">
        <v>7.0</v>
      </c>
      <c r="AX712" s="7">
        <v>7.0</v>
      </c>
      <c r="AY712" s="7">
        <v>0.0</v>
      </c>
      <c r="AZ712" s="7">
        <v>0.0</v>
      </c>
      <c r="BA712" s="7">
        <v>0.0</v>
      </c>
      <c r="BB712" s="7">
        <v>7.0</v>
      </c>
      <c r="BC712" s="7"/>
    </row>
    <row r="713">
      <c r="A713" s="3" t="s">
        <v>902</v>
      </c>
      <c r="B713" s="4" t="s">
        <v>1825</v>
      </c>
      <c r="C713" s="4" t="s">
        <v>1826</v>
      </c>
      <c r="D713" s="5">
        <v>46065.0</v>
      </c>
      <c r="E713" s="4" t="s">
        <v>915</v>
      </c>
      <c r="F713" s="5">
        <v>46065.0</v>
      </c>
      <c r="G713" s="4" t="s">
        <v>916</v>
      </c>
      <c r="H713" s="6">
        <v>35404.0</v>
      </c>
      <c r="I713" s="6">
        <v>24382.0</v>
      </c>
      <c r="J713" s="6">
        <v>49.0</v>
      </c>
      <c r="K713" s="7"/>
      <c r="L713" s="7"/>
      <c r="M713" s="7"/>
      <c r="N713" s="7"/>
      <c r="O713" s="8">
        <v>53.0</v>
      </c>
      <c r="P713" s="6">
        <v>32.0</v>
      </c>
      <c r="Q713" s="9" t="s">
        <v>1827</v>
      </c>
      <c r="R713" s="6">
        <v>48.0</v>
      </c>
      <c r="S713" s="10"/>
      <c r="T713" s="10"/>
      <c r="U713" s="6">
        <v>0.0</v>
      </c>
      <c r="V713" s="6">
        <v>24382.0</v>
      </c>
      <c r="W713" s="6">
        <v>2854.0</v>
      </c>
      <c r="X713" s="6">
        <v>21482.0</v>
      </c>
      <c r="Y713" s="6">
        <v>0.0</v>
      </c>
      <c r="Z713" s="6">
        <v>2854.0</v>
      </c>
      <c r="AA713" s="6">
        <v>21482.0</v>
      </c>
      <c r="AB713" s="6">
        <v>0.0</v>
      </c>
      <c r="AC713" s="6">
        <v>0.0</v>
      </c>
      <c r="AD713" s="6">
        <v>4061.0</v>
      </c>
      <c r="AE713" s="6">
        <v>31343.0</v>
      </c>
      <c r="AF713" s="6">
        <v>0.0</v>
      </c>
      <c r="AG713" s="7"/>
      <c r="AH713" s="6">
        <v>46.0</v>
      </c>
      <c r="AI713" s="6">
        <v>54.0</v>
      </c>
      <c r="AJ713" s="7"/>
      <c r="AK713" s="6">
        <v>0.0</v>
      </c>
      <c r="AL713" s="6">
        <v>7.0</v>
      </c>
      <c r="AM713" s="6">
        <v>42.0</v>
      </c>
      <c r="AN713" s="6">
        <v>0.0</v>
      </c>
      <c r="AO713" s="6">
        <v>0.0</v>
      </c>
      <c r="AP713" s="6">
        <v>4.0</v>
      </c>
      <c r="AQ713" s="6">
        <v>28.0</v>
      </c>
      <c r="AR713" s="6">
        <v>0.0</v>
      </c>
      <c r="AS713" s="6">
        <v>0.0</v>
      </c>
      <c r="AT713" s="6">
        <v>8.0</v>
      </c>
      <c r="AU713" s="6">
        <v>40.0</v>
      </c>
      <c r="AV713" s="6">
        <v>0.0</v>
      </c>
      <c r="AW713" s="7">
        <v>12.0</v>
      </c>
      <c r="AX713" s="7">
        <v>12.0</v>
      </c>
      <c r="AY713" s="7">
        <v>3.0</v>
      </c>
      <c r="AZ713" s="7">
        <v>0.0</v>
      </c>
      <c r="BA713" s="7">
        <v>3.0</v>
      </c>
      <c r="BB713" s="7">
        <v>9.0</v>
      </c>
      <c r="BC713" s="7"/>
    </row>
    <row r="714">
      <c r="A714" s="3" t="s">
        <v>902</v>
      </c>
      <c r="B714" s="4" t="s">
        <v>1828</v>
      </c>
      <c r="C714" s="4" t="s">
        <v>1829</v>
      </c>
      <c r="D714" s="5">
        <v>46024.0</v>
      </c>
      <c r="E714" s="4" t="s">
        <v>910</v>
      </c>
      <c r="F714" s="5">
        <v>46025.0</v>
      </c>
      <c r="G714" s="4" t="s">
        <v>911</v>
      </c>
      <c r="H714" s="6">
        <v>30847.0</v>
      </c>
      <c r="I714" s="6">
        <v>24377.0</v>
      </c>
      <c r="J714" s="6">
        <v>22.0</v>
      </c>
      <c r="K714" s="7"/>
      <c r="L714" s="7"/>
      <c r="M714" s="7"/>
      <c r="N714" s="7"/>
      <c r="O714" s="8">
        <v>46.0</v>
      </c>
      <c r="P714" s="6">
        <v>21.0</v>
      </c>
      <c r="Q714" s="9" t="s">
        <v>1830</v>
      </c>
      <c r="R714" s="6">
        <v>42.0</v>
      </c>
      <c r="S714" s="10"/>
      <c r="T714" s="10"/>
      <c r="U714" s="6">
        <v>0.0</v>
      </c>
      <c r="V714" s="6">
        <v>24377.0</v>
      </c>
      <c r="W714" s="6">
        <v>3440.0</v>
      </c>
      <c r="X714" s="6">
        <v>20998.0</v>
      </c>
      <c r="Y714" s="6">
        <v>0.0</v>
      </c>
      <c r="Z714" s="6">
        <v>3440.0</v>
      </c>
      <c r="AA714" s="6">
        <v>20998.0</v>
      </c>
      <c r="AB714" s="6">
        <v>0.0</v>
      </c>
      <c r="AC714" s="6">
        <v>0.0</v>
      </c>
      <c r="AD714" s="6">
        <v>4163.0</v>
      </c>
      <c r="AE714" s="6">
        <v>26684.0</v>
      </c>
      <c r="AF714" s="6">
        <v>0.0</v>
      </c>
      <c r="AG714" s="7"/>
      <c r="AH714" s="6">
        <v>39.0</v>
      </c>
      <c r="AI714" s="6">
        <v>47.0</v>
      </c>
      <c r="AJ714" s="7"/>
      <c r="AK714" s="6">
        <v>0.0</v>
      </c>
      <c r="AL714" s="6">
        <v>2.0</v>
      </c>
      <c r="AM714" s="6">
        <v>20.0</v>
      </c>
      <c r="AN714" s="6">
        <v>0.0</v>
      </c>
      <c r="AO714" s="6">
        <v>0.0</v>
      </c>
      <c r="AP714" s="6">
        <v>5.0</v>
      </c>
      <c r="AQ714" s="6">
        <v>16.0</v>
      </c>
      <c r="AR714" s="6">
        <v>0.0</v>
      </c>
      <c r="AS714" s="6">
        <v>0.0</v>
      </c>
      <c r="AT714" s="6">
        <v>3.0</v>
      </c>
      <c r="AU714" s="6">
        <v>39.0</v>
      </c>
      <c r="AV714" s="6">
        <v>0.0</v>
      </c>
      <c r="AW714" s="7">
        <v>7.0</v>
      </c>
      <c r="AX714" s="7">
        <v>7.0</v>
      </c>
      <c r="AY714" s="7">
        <v>2.0</v>
      </c>
      <c r="AZ714" s="7">
        <v>0.0</v>
      </c>
      <c r="BA714" s="7">
        <v>2.0</v>
      </c>
      <c r="BB714" s="7">
        <v>5.0</v>
      </c>
      <c r="BC714" s="7"/>
    </row>
    <row r="715">
      <c r="A715" s="3" t="s">
        <v>902</v>
      </c>
      <c r="B715" s="4" t="s">
        <v>1831</v>
      </c>
      <c r="C715" s="4" t="s">
        <v>1832</v>
      </c>
      <c r="D715" s="5">
        <v>46028.0</v>
      </c>
      <c r="E715" s="4" t="s">
        <v>920</v>
      </c>
      <c r="F715" s="5">
        <v>46028.0</v>
      </c>
      <c r="G715" s="4" t="s">
        <v>921</v>
      </c>
      <c r="H715" s="6">
        <v>34801.0</v>
      </c>
      <c r="I715" s="6">
        <v>24350.0</v>
      </c>
      <c r="J715" s="6">
        <v>28.0</v>
      </c>
      <c r="K715" s="7"/>
      <c r="L715" s="7"/>
      <c r="M715" s="7"/>
      <c r="N715" s="7"/>
      <c r="O715" s="8">
        <v>29.0</v>
      </c>
      <c r="P715" s="6">
        <v>60.0</v>
      </c>
      <c r="Q715" s="9" t="s">
        <v>1833</v>
      </c>
      <c r="R715" s="6">
        <v>67.0</v>
      </c>
      <c r="S715" s="10"/>
      <c r="T715" s="10"/>
      <c r="U715" s="6">
        <v>0.0</v>
      </c>
      <c r="V715" s="6">
        <v>24350.0</v>
      </c>
      <c r="W715" s="6">
        <v>3154.0</v>
      </c>
      <c r="X715" s="6">
        <v>21328.0</v>
      </c>
      <c r="Y715" s="6">
        <v>0.0</v>
      </c>
      <c r="Z715" s="6">
        <v>3154.0</v>
      </c>
      <c r="AA715" s="6">
        <v>21328.0</v>
      </c>
      <c r="AB715" s="6">
        <v>0.0</v>
      </c>
      <c r="AC715" s="6">
        <v>0.0</v>
      </c>
      <c r="AD715" s="6">
        <v>4228.0</v>
      </c>
      <c r="AE715" s="6">
        <v>30573.0</v>
      </c>
      <c r="AF715" s="6">
        <v>0.0</v>
      </c>
      <c r="AG715" s="7"/>
      <c r="AH715" s="6">
        <v>25.0</v>
      </c>
      <c r="AI715" s="6">
        <v>30.0</v>
      </c>
      <c r="AJ715" s="7"/>
      <c r="AK715" s="6">
        <v>0.0</v>
      </c>
      <c r="AL715" s="6">
        <v>4.0</v>
      </c>
      <c r="AM715" s="6">
        <v>24.0</v>
      </c>
      <c r="AN715" s="6">
        <v>0.0</v>
      </c>
      <c r="AO715" s="6">
        <v>0.0</v>
      </c>
      <c r="AP715" s="6">
        <v>6.0</v>
      </c>
      <c r="AQ715" s="6">
        <v>54.0</v>
      </c>
      <c r="AR715" s="6">
        <v>0.0</v>
      </c>
      <c r="AS715" s="6">
        <v>0.0</v>
      </c>
      <c r="AT715" s="6">
        <v>18.0</v>
      </c>
      <c r="AU715" s="6">
        <v>49.0</v>
      </c>
      <c r="AV715" s="6">
        <v>0.0</v>
      </c>
      <c r="AW715" s="7">
        <v>10.0</v>
      </c>
      <c r="AX715" s="7">
        <v>10.0</v>
      </c>
      <c r="AY715" s="7">
        <v>1.0</v>
      </c>
      <c r="AZ715" s="7">
        <v>0.0</v>
      </c>
      <c r="BA715" s="7">
        <v>1.0</v>
      </c>
      <c r="BB715" s="7">
        <v>9.0</v>
      </c>
      <c r="BC715" s="7"/>
    </row>
    <row r="716">
      <c r="A716" s="3" t="s">
        <v>902</v>
      </c>
      <c r="B716" s="4" t="s">
        <v>1834</v>
      </c>
      <c r="C716" s="4" t="s">
        <v>1835</v>
      </c>
      <c r="D716" s="5">
        <v>46039.0</v>
      </c>
      <c r="E716" s="4" t="s">
        <v>992</v>
      </c>
      <c r="F716" s="5">
        <v>46039.0</v>
      </c>
      <c r="G716" s="4" t="s">
        <v>911</v>
      </c>
      <c r="H716" s="6">
        <v>27479.0</v>
      </c>
      <c r="I716" s="6">
        <v>24262.0</v>
      </c>
      <c r="J716" s="6">
        <v>58.0</v>
      </c>
      <c r="K716" s="7">
        <v>44.0</v>
      </c>
      <c r="L716" s="7">
        <v>6.0</v>
      </c>
      <c r="M716" s="7">
        <v>0.0</v>
      </c>
      <c r="N716" s="7">
        <v>0.0</v>
      </c>
      <c r="O716" s="8">
        <v>21.0</v>
      </c>
      <c r="P716" s="6">
        <v>29.0</v>
      </c>
      <c r="Q716" s="9" t="s">
        <v>1836</v>
      </c>
      <c r="R716" s="6">
        <v>56.0</v>
      </c>
      <c r="S716" s="10"/>
      <c r="T716" s="10"/>
      <c r="U716" s="6">
        <v>0.0</v>
      </c>
      <c r="V716" s="6">
        <v>24262.0</v>
      </c>
      <c r="W716" s="6">
        <v>4488.0</v>
      </c>
      <c r="X716" s="6">
        <v>19612.0</v>
      </c>
      <c r="Y716" s="6">
        <v>0.0</v>
      </c>
      <c r="Z716" s="6">
        <v>4488.0</v>
      </c>
      <c r="AA716" s="6">
        <v>19612.0</v>
      </c>
      <c r="AB716" s="6">
        <v>0.0</v>
      </c>
      <c r="AC716" s="6">
        <v>0.0</v>
      </c>
      <c r="AD716" s="6">
        <v>5108.0</v>
      </c>
      <c r="AE716" s="6">
        <v>22371.0</v>
      </c>
      <c r="AF716" s="6">
        <v>0.0</v>
      </c>
      <c r="AG716" s="7"/>
      <c r="AH716" s="6">
        <v>18.0</v>
      </c>
      <c r="AI716" s="6">
        <v>22.0</v>
      </c>
      <c r="AJ716" s="7"/>
      <c r="AK716" s="6">
        <v>0.0</v>
      </c>
      <c r="AL716" s="6">
        <v>16.0</v>
      </c>
      <c r="AM716" s="6">
        <v>42.0</v>
      </c>
      <c r="AN716" s="6">
        <v>0.0</v>
      </c>
      <c r="AO716" s="6">
        <v>0.0</v>
      </c>
      <c r="AP716" s="6">
        <v>8.0</v>
      </c>
      <c r="AQ716" s="6">
        <v>21.0</v>
      </c>
      <c r="AR716" s="6">
        <v>0.0</v>
      </c>
      <c r="AS716" s="6">
        <v>0.0</v>
      </c>
      <c r="AT716" s="6">
        <v>14.0</v>
      </c>
      <c r="AU716" s="6">
        <v>42.0</v>
      </c>
      <c r="AV716" s="6">
        <v>0.0</v>
      </c>
      <c r="AW716" s="7">
        <v>5.0</v>
      </c>
      <c r="AX716" s="7">
        <v>5.0</v>
      </c>
      <c r="AY716" s="7">
        <v>0.0</v>
      </c>
      <c r="AZ716" s="7">
        <v>0.0</v>
      </c>
      <c r="BA716" s="7">
        <v>0.0</v>
      </c>
      <c r="BB716" s="7">
        <v>5.0</v>
      </c>
      <c r="BC716" s="7"/>
    </row>
    <row r="717">
      <c r="A717" s="3" t="s">
        <v>902</v>
      </c>
      <c r="B717" s="4" t="s">
        <v>1837</v>
      </c>
      <c r="C717" s="4" t="s">
        <v>1838</v>
      </c>
      <c r="D717" s="5">
        <v>46067.0</v>
      </c>
      <c r="E717" s="4" t="s">
        <v>1037</v>
      </c>
      <c r="F717" s="5">
        <v>46067.0</v>
      </c>
      <c r="G717" s="4" t="s">
        <v>911</v>
      </c>
      <c r="H717" s="6">
        <v>31256.0</v>
      </c>
      <c r="I717" s="6">
        <v>24237.0</v>
      </c>
      <c r="J717" s="6">
        <v>82.0</v>
      </c>
      <c r="K717" s="7"/>
      <c r="L717" s="7"/>
      <c r="M717" s="7"/>
      <c r="N717" s="7"/>
      <c r="O717" s="8">
        <v>43.0</v>
      </c>
      <c r="P717" s="6">
        <v>10.0</v>
      </c>
      <c r="Q717" s="9" t="s">
        <v>1839</v>
      </c>
      <c r="R717" s="6">
        <v>38.0</v>
      </c>
      <c r="S717" s="10"/>
      <c r="T717" s="10"/>
      <c r="U717" s="6">
        <v>0.0</v>
      </c>
      <c r="V717" s="6">
        <v>24237.0</v>
      </c>
      <c r="W717" s="6">
        <v>4846.0</v>
      </c>
      <c r="X717" s="6">
        <v>19177.0</v>
      </c>
      <c r="Y717" s="6">
        <v>0.0</v>
      </c>
      <c r="Z717" s="6">
        <v>4846.0</v>
      </c>
      <c r="AA717" s="6">
        <v>19177.0</v>
      </c>
      <c r="AB717" s="6">
        <v>0.0</v>
      </c>
      <c r="AC717" s="6">
        <v>0.0</v>
      </c>
      <c r="AD717" s="6">
        <v>6036.0</v>
      </c>
      <c r="AE717" s="6">
        <v>25220.0</v>
      </c>
      <c r="AF717" s="6">
        <v>0.0</v>
      </c>
      <c r="AG717" s="7"/>
      <c r="AH717" s="6">
        <v>34.0</v>
      </c>
      <c r="AI717" s="6">
        <v>45.0</v>
      </c>
      <c r="AJ717" s="7"/>
      <c r="AK717" s="6">
        <v>0.0</v>
      </c>
      <c r="AL717" s="6">
        <v>11.0</v>
      </c>
      <c r="AM717" s="6">
        <v>71.0</v>
      </c>
      <c r="AN717" s="6">
        <v>0.0</v>
      </c>
      <c r="AO717" s="6">
        <v>0.0</v>
      </c>
      <c r="AP717" s="6">
        <v>0.0</v>
      </c>
      <c r="AQ717" s="6">
        <v>10.0</v>
      </c>
      <c r="AR717" s="6">
        <v>0.0</v>
      </c>
      <c r="AS717" s="6">
        <v>0.0</v>
      </c>
      <c r="AT717" s="6">
        <v>12.0</v>
      </c>
      <c r="AU717" s="6">
        <v>26.0</v>
      </c>
      <c r="AV717" s="6">
        <v>0.0</v>
      </c>
      <c r="AW717" s="7">
        <v>4.0</v>
      </c>
      <c r="AX717" s="7">
        <v>4.0</v>
      </c>
      <c r="AY717" s="7">
        <v>2.0</v>
      </c>
      <c r="AZ717" s="7">
        <v>0.0</v>
      </c>
      <c r="BA717" s="7">
        <v>2.0</v>
      </c>
      <c r="BB717" s="7">
        <v>2.0</v>
      </c>
      <c r="BC717" s="7"/>
    </row>
    <row r="718">
      <c r="A718" s="3" t="s">
        <v>902</v>
      </c>
      <c r="B718" s="4" t="s">
        <v>1840</v>
      </c>
      <c r="C718" s="4" t="s">
        <v>1841</v>
      </c>
      <c r="D718" s="5">
        <v>46027.0</v>
      </c>
      <c r="E718" s="4" t="s">
        <v>910</v>
      </c>
      <c r="F718" s="5">
        <v>46027.0</v>
      </c>
      <c r="G718" s="4" t="s">
        <v>911</v>
      </c>
      <c r="H718" s="6">
        <v>32291.0</v>
      </c>
      <c r="I718" s="6">
        <v>24140.0</v>
      </c>
      <c r="J718" s="6">
        <v>50.0</v>
      </c>
      <c r="K718" s="7"/>
      <c r="L718" s="7"/>
      <c r="M718" s="7"/>
      <c r="N718" s="7"/>
      <c r="O718" s="8">
        <v>48.0</v>
      </c>
      <c r="P718" s="6">
        <v>15.0</v>
      </c>
      <c r="Q718" s="9" t="s">
        <v>1842</v>
      </c>
      <c r="R718" s="6">
        <v>23.0</v>
      </c>
      <c r="S718" s="10"/>
      <c r="T718" s="10"/>
      <c r="U718" s="6">
        <v>0.0</v>
      </c>
      <c r="V718" s="6">
        <v>24140.0</v>
      </c>
      <c r="W718" s="6">
        <v>3347.0</v>
      </c>
      <c r="X718" s="6">
        <v>20855.0</v>
      </c>
      <c r="Y718" s="6">
        <v>0.0</v>
      </c>
      <c r="Z718" s="6">
        <v>3347.0</v>
      </c>
      <c r="AA718" s="6">
        <v>20855.0</v>
      </c>
      <c r="AB718" s="6">
        <v>0.0</v>
      </c>
      <c r="AC718" s="6">
        <v>0.0</v>
      </c>
      <c r="AD718" s="6">
        <v>4413.0</v>
      </c>
      <c r="AE718" s="6">
        <v>27878.0</v>
      </c>
      <c r="AF718" s="6">
        <v>0.0</v>
      </c>
      <c r="AG718" s="7"/>
      <c r="AH718" s="6">
        <v>39.0</v>
      </c>
      <c r="AI718" s="6">
        <v>49.0</v>
      </c>
      <c r="AJ718" s="7"/>
      <c r="AK718" s="6">
        <v>0.0</v>
      </c>
      <c r="AL718" s="6">
        <v>11.0</v>
      </c>
      <c r="AM718" s="6">
        <v>39.0</v>
      </c>
      <c r="AN718" s="6">
        <v>0.0</v>
      </c>
      <c r="AO718" s="6">
        <v>0.0</v>
      </c>
      <c r="AP718" s="6">
        <v>1.0</v>
      </c>
      <c r="AQ718" s="6">
        <v>14.0</v>
      </c>
      <c r="AR718" s="6">
        <v>0.0</v>
      </c>
      <c r="AS718" s="6">
        <v>0.0</v>
      </c>
      <c r="AT718" s="6">
        <v>5.0</v>
      </c>
      <c r="AU718" s="6">
        <v>18.0</v>
      </c>
      <c r="AV718" s="6">
        <v>0.0</v>
      </c>
      <c r="AW718" s="7">
        <v>6.0</v>
      </c>
      <c r="AX718" s="7">
        <v>6.0</v>
      </c>
      <c r="AY718" s="7">
        <v>1.0</v>
      </c>
      <c r="AZ718" s="7">
        <v>0.0</v>
      </c>
      <c r="BA718" s="7">
        <v>1.0</v>
      </c>
      <c r="BB718" s="7">
        <v>5.0</v>
      </c>
      <c r="BC718" s="7"/>
    </row>
    <row r="719">
      <c r="A719" s="3" t="s">
        <v>902</v>
      </c>
      <c r="B719" s="4" t="s">
        <v>1843</v>
      </c>
      <c r="C719" s="4" t="s">
        <v>1844</v>
      </c>
      <c r="D719" s="5">
        <v>46056.0</v>
      </c>
      <c r="E719" s="4" t="s">
        <v>988</v>
      </c>
      <c r="F719" s="5">
        <v>46056.0</v>
      </c>
      <c r="G719" s="4" t="s">
        <v>916</v>
      </c>
      <c r="H719" s="6">
        <v>38783.0</v>
      </c>
      <c r="I719" s="6">
        <v>24118.0</v>
      </c>
      <c r="J719" s="6">
        <v>38.0</v>
      </c>
      <c r="K719" s="7"/>
      <c r="L719" s="7"/>
      <c r="M719" s="7"/>
      <c r="N719" s="7"/>
      <c r="O719" s="8">
        <v>76.0</v>
      </c>
      <c r="P719" s="6">
        <v>34.0</v>
      </c>
      <c r="Q719" s="9" t="s">
        <v>1845</v>
      </c>
      <c r="R719" s="6">
        <v>49.0</v>
      </c>
      <c r="S719" s="10"/>
      <c r="T719" s="10"/>
      <c r="U719" s="6">
        <v>0.0</v>
      </c>
      <c r="V719" s="6">
        <v>24118.0</v>
      </c>
      <c r="W719" s="6">
        <v>2325.0</v>
      </c>
      <c r="X719" s="6">
        <v>21811.0</v>
      </c>
      <c r="Y719" s="6">
        <v>0.0</v>
      </c>
      <c r="Z719" s="6">
        <v>2325.0</v>
      </c>
      <c r="AA719" s="6">
        <v>21811.0</v>
      </c>
      <c r="AB719" s="6">
        <v>0.0</v>
      </c>
      <c r="AC719" s="6">
        <v>0.0</v>
      </c>
      <c r="AD719" s="6">
        <v>3487.0</v>
      </c>
      <c r="AE719" s="6">
        <v>35296.0</v>
      </c>
      <c r="AF719" s="6">
        <v>0.0</v>
      </c>
      <c r="AG719" s="7"/>
      <c r="AH719" s="6">
        <v>63.0</v>
      </c>
      <c r="AI719" s="6">
        <v>77.0</v>
      </c>
      <c r="AJ719" s="7"/>
      <c r="AK719" s="6">
        <v>0.0</v>
      </c>
      <c r="AL719" s="6">
        <v>2.0</v>
      </c>
      <c r="AM719" s="6">
        <v>36.0</v>
      </c>
      <c r="AN719" s="6">
        <v>0.0</v>
      </c>
      <c r="AO719" s="6">
        <v>0.0</v>
      </c>
      <c r="AP719" s="6">
        <v>3.0</v>
      </c>
      <c r="AQ719" s="6">
        <v>31.0</v>
      </c>
      <c r="AR719" s="6">
        <v>0.0</v>
      </c>
      <c r="AS719" s="6">
        <v>0.0</v>
      </c>
      <c r="AT719" s="6">
        <v>2.0</v>
      </c>
      <c r="AU719" s="6">
        <v>47.0</v>
      </c>
      <c r="AV719" s="6">
        <v>0.0</v>
      </c>
      <c r="AW719" s="7">
        <v>31.0</v>
      </c>
      <c r="AX719" s="7">
        <v>31.0</v>
      </c>
      <c r="AY719" s="7">
        <v>1.0</v>
      </c>
      <c r="AZ719" s="7">
        <v>0.0</v>
      </c>
      <c r="BA719" s="7">
        <v>1.0</v>
      </c>
      <c r="BB719" s="7">
        <v>30.0</v>
      </c>
      <c r="BC719" s="7"/>
    </row>
    <row r="720">
      <c r="A720" s="3" t="s">
        <v>902</v>
      </c>
      <c r="B720" s="4" t="s">
        <v>1846</v>
      </c>
      <c r="C720" s="4" t="s">
        <v>1847</v>
      </c>
      <c r="D720" s="5">
        <v>46035.0</v>
      </c>
      <c r="E720" s="4" t="s">
        <v>1019</v>
      </c>
      <c r="F720" s="5">
        <v>46035.0</v>
      </c>
      <c r="G720" s="4" t="s">
        <v>911</v>
      </c>
      <c r="H720" s="6">
        <v>31993.0</v>
      </c>
      <c r="I720" s="6">
        <v>24095.0</v>
      </c>
      <c r="J720" s="6">
        <v>12.0</v>
      </c>
      <c r="K720" s="7"/>
      <c r="L720" s="7"/>
      <c r="M720" s="7"/>
      <c r="N720" s="7"/>
      <c r="O720" s="8">
        <v>51.0</v>
      </c>
      <c r="P720" s="6">
        <v>14.0</v>
      </c>
      <c r="Q720" s="9" t="s">
        <v>1848</v>
      </c>
      <c r="R720" s="6">
        <v>30.0</v>
      </c>
      <c r="S720" s="10"/>
      <c r="T720" s="10"/>
      <c r="U720" s="6">
        <v>0.0</v>
      </c>
      <c r="V720" s="6">
        <v>24095.0</v>
      </c>
      <c r="W720" s="6">
        <v>3110.0</v>
      </c>
      <c r="X720" s="6">
        <v>20751.0</v>
      </c>
      <c r="Y720" s="6">
        <v>0.0</v>
      </c>
      <c r="Z720" s="6">
        <v>3110.0</v>
      </c>
      <c r="AA720" s="6">
        <v>20751.0</v>
      </c>
      <c r="AB720" s="6">
        <v>0.0</v>
      </c>
      <c r="AC720" s="6">
        <v>0.0</v>
      </c>
      <c r="AD720" s="6">
        <v>4039.0</v>
      </c>
      <c r="AE720" s="6">
        <v>27954.0</v>
      </c>
      <c r="AF720" s="6">
        <v>0.0</v>
      </c>
      <c r="AG720" s="7"/>
      <c r="AH720" s="6">
        <v>46.0</v>
      </c>
      <c r="AI720" s="6">
        <v>53.0</v>
      </c>
      <c r="AJ720" s="7"/>
      <c r="AK720" s="6">
        <v>0.0</v>
      </c>
      <c r="AL720" s="6">
        <v>3.0</v>
      </c>
      <c r="AM720" s="6">
        <v>9.0</v>
      </c>
      <c r="AN720" s="6">
        <v>0.0</v>
      </c>
      <c r="AO720" s="6">
        <v>0.0</v>
      </c>
      <c r="AP720" s="6">
        <v>2.0</v>
      </c>
      <c r="AQ720" s="6">
        <v>12.0</v>
      </c>
      <c r="AR720" s="6">
        <v>0.0</v>
      </c>
      <c r="AS720" s="6">
        <v>0.0</v>
      </c>
      <c r="AT720" s="6">
        <v>2.0</v>
      </c>
      <c r="AU720" s="6">
        <v>28.0</v>
      </c>
      <c r="AV720" s="6">
        <v>0.0</v>
      </c>
      <c r="AW720" s="7">
        <v>7.0</v>
      </c>
      <c r="AX720" s="7">
        <v>7.0</v>
      </c>
      <c r="AY720" s="7">
        <v>0.0</v>
      </c>
      <c r="AZ720" s="7">
        <v>0.0</v>
      </c>
      <c r="BA720" s="7">
        <v>0.0</v>
      </c>
      <c r="BB720" s="7">
        <v>7.0</v>
      </c>
      <c r="BC720" s="7"/>
    </row>
    <row r="721">
      <c r="A721" s="3" t="s">
        <v>902</v>
      </c>
      <c r="B721" s="4" t="s">
        <v>1849</v>
      </c>
      <c r="C721" s="4" t="s">
        <v>1850</v>
      </c>
      <c r="D721" s="5">
        <v>46050.0</v>
      </c>
      <c r="E721" s="4" t="s">
        <v>1023</v>
      </c>
      <c r="F721" s="5">
        <v>46050.0</v>
      </c>
      <c r="G721" s="4" t="s">
        <v>911</v>
      </c>
      <c r="H721" s="6">
        <v>27385.0</v>
      </c>
      <c r="I721" s="6">
        <v>23907.0</v>
      </c>
      <c r="J721" s="6">
        <v>70.0</v>
      </c>
      <c r="K721" s="7"/>
      <c r="L721" s="7"/>
      <c r="M721" s="7"/>
      <c r="N721" s="7"/>
      <c r="O721" s="8">
        <v>27.0</v>
      </c>
      <c r="P721" s="6">
        <v>34.0</v>
      </c>
      <c r="Q721" s="9" t="s">
        <v>1851</v>
      </c>
      <c r="R721" s="6">
        <v>74.0</v>
      </c>
      <c r="S721" s="10"/>
      <c r="T721" s="10"/>
      <c r="U721" s="6">
        <v>0.0</v>
      </c>
      <c r="V721" s="6">
        <v>23907.0</v>
      </c>
      <c r="W721" s="6">
        <v>3963.0</v>
      </c>
      <c r="X721" s="6">
        <v>20067.0</v>
      </c>
      <c r="Y721" s="6">
        <v>0.0</v>
      </c>
      <c r="Z721" s="6">
        <v>3963.0</v>
      </c>
      <c r="AA721" s="6">
        <v>20067.0</v>
      </c>
      <c r="AB721" s="6">
        <v>0.0</v>
      </c>
      <c r="AC721" s="6">
        <v>0.0</v>
      </c>
      <c r="AD721" s="6">
        <v>4526.0</v>
      </c>
      <c r="AE721" s="6">
        <v>22859.0</v>
      </c>
      <c r="AF721" s="6">
        <v>0.0</v>
      </c>
      <c r="AG721" s="7"/>
      <c r="AH721" s="6">
        <v>25.0</v>
      </c>
      <c r="AI721" s="6">
        <v>27.0</v>
      </c>
      <c r="AJ721" s="7"/>
      <c r="AK721" s="6">
        <v>0.0</v>
      </c>
      <c r="AL721" s="6">
        <v>15.0</v>
      </c>
      <c r="AM721" s="6">
        <v>55.0</v>
      </c>
      <c r="AN721" s="6">
        <v>0.0</v>
      </c>
      <c r="AO721" s="6">
        <v>0.0</v>
      </c>
      <c r="AP721" s="6">
        <v>6.0</v>
      </c>
      <c r="AQ721" s="6">
        <v>28.0</v>
      </c>
      <c r="AR721" s="6">
        <v>0.0</v>
      </c>
      <c r="AS721" s="6">
        <v>0.0</v>
      </c>
      <c r="AT721" s="6">
        <v>23.0</v>
      </c>
      <c r="AU721" s="6">
        <v>51.0</v>
      </c>
      <c r="AV721" s="6">
        <v>0.0</v>
      </c>
      <c r="AW721" s="7">
        <v>3.0</v>
      </c>
      <c r="AX721" s="7">
        <v>3.0</v>
      </c>
      <c r="AY721" s="7">
        <v>0.0</v>
      </c>
      <c r="AZ721" s="7">
        <v>0.0</v>
      </c>
      <c r="BA721" s="7">
        <v>0.0</v>
      </c>
      <c r="BB721" s="7">
        <v>3.0</v>
      </c>
      <c r="BC721" s="7"/>
    </row>
    <row r="722">
      <c r="A722" s="3" t="s">
        <v>902</v>
      </c>
      <c r="B722" s="4" t="s">
        <v>1852</v>
      </c>
      <c r="C722" s="4" t="s">
        <v>1853</v>
      </c>
      <c r="D722" s="5">
        <v>46056.0</v>
      </c>
      <c r="E722" s="4" t="s">
        <v>920</v>
      </c>
      <c r="F722" s="5">
        <v>46056.0</v>
      </c>
      <c r="G722" s="4" t="s">
        <v>921</v>
      </c>
      <c r="H722" s="6">
        <v>34241.0</v>
      </c>
      <c r="I722" s="6">
        <v>23902.0</v>
      </c>
      <c r="J722" s="6">
        <v>17.0</v>
      </c>
      <c r="K722" s="7"/>
      <c r="L722" s="7"/>
      <c r="M722" s="7"/>
      <c r="N722" s="7"/>
      <c r="O722" s="8">
        <v>26.0</v>
      </c>
      <c r="P722" s="6">
        <v>69.0</v>
      </c>
      <c r="Q722" s="9" t="s">
        <v>1854</v>
      </c>
      <c r="R722" s="6">
        <v>74.0</v>
      </c>
      <c r="S722" s="10"/>
      <c r="T722" s="10"/>
      <c r="U722" s="6">
        <v>0.0</v>
      </c>
      <c r="V722" s="6">
        <v>23902.0</v>
      </c>
      <c r="W722" s="6">
        <v>4364.0</v>
      </c>
      <c r="X722" s="6">
        <v>19643.0</v>
      </c>
      <c r="Y722" s="6">
        <v>0.0</v>
      </c>
      <c r="Z722" s="6">
        <v>4364.0</v>
      </c>
      <c r="AA722" s="6">
        <v>19643.0</v>
      </c>
      <c r="AB722" s="6">
        <v>0.0</v>
      </c>
      <c r="AC722" s="6">
        <v>0.0</v>
      </c>
      <c r="AD722" s="6">
        <v>5929.0</v>
      </c>
      <c r="AE722" s="6">
        <v>28312.0</v>
      </c>
      <c r="AF722" s="6">
        <v>0.0</v>
      </c>
      <c r="AG722" s="7"/>
      <c r="AH722" s="6">
        <v>23.0</v>
      </c>
      <c r="AI722" s="6">
        <v>27.0</v>
      </c>
      <c r="AJ722" s="7"/>
      <c r="AK722" s="6">
        <v>0.0</v>
      </c>
      <c r="AL722" s="6">
        <v>2.0</v>
      </c>
      <c r="AM722" s="6">
        <v>15.0</v>
      </c>
      <c r="AN722" s="6">
        <v>0.0</v>
      </c>
      <c r="AO722" s="6">
        <v>0.0</v>
      </c>
      <c r="AP722" s="6">
        <v>10.0</v>
      </c>
      <c r="AQ722" s="6">
        <v>59.0</v>
      </c>
      <c r="AR722" s="6">
        <v>0.0</v>
      </c>
      <c r="AS722" s="6">
        <v>0.0</v>
      </c>
      <c r="AT722" s="6">
        <v>19.0</v>
      </c>
      <c r="AU722" s="6">
        <v>55.0</v>
      </c>
      <c r="AV722" s="6">
        <v>0.0</v>
      </c>
      <c r="AW722" s="7">
        <v>29.0</v>
      </c>
      <c r="AX722" s="7">
        <v>29.0</v>
      </c>
      <c r="AY722" s="7">
        <v>2.0</v>
      </c>
      <c r="AZ722" s="7">
        <v>0.0</v>
      </c>
      <c r="BA722" s="7">
        <v>2.0</v>
      </c>
      <c r="BB722" s="7">
        <v>27.0</v>
      </c>
      <c r="BC722" s="7"/>
    </row>
    <row r="723">
      <c r="A723" s="3" t="s">
        <v>902</v>
      </c>
      <c r="B723" s="4" t="s">
        <v>1855</v>
      </c>
      <c r="C723" s="4" t="s">
        <v>1856</v>
      </c>
      <c r="D723" s="5">
        <v>46026.0</v>
      </c>
      <c r="E723" s="4" t="s">
        <v>945</v>
      </c>
      <c r="F723" s="5">
        <v>46027.0</v>
      </c>
      <c r="G723" s="4" t="s">
        <v>916</v>
      </c>
      <c r="H723" s="6">
        <v>35908.0</v>
      </c>
      <c r="I723" s="6">
        <v>23901.0</v>
      </c>
      <c r="J723" s="6">
        <v>20.0</v>
      </c>
      <c r="K723" s="7"/>
      <c r="L723" s="7"/>
      <c r="M723" s="7"/>
      <c r="N723" s="7"/>
      <c r="O723" s="8">
        <v>53.0</v>
      </c>
      <c r="P723" s="6">
        <v>29.0</v>
      </c>
      <c r="Q723" s="9" t="s">
        <v>1857</v>
      </c>
      <c r="R723" s="6">
        <v>39.0</v>
      </c>
      <c r="S723" s="10"/>
      <c r="T723" s="10"/>
      <c r="U723" s="6">
        <v>0.0</v>
      </c>
      <c r="V723" s="6">
        <v>23901.0</v>
      </c>
      <c r="W723" s="6">
        <v>5021.0</v>
      </c>
      <c r="X723" s="6">
        <v>19149.0</v>
      </c>
      <c r="Y723" s="6">
        <v>0.0</v>
      </c>
      <c r="Z723" s="6">
        <v>5021.0</v>
      </c>
      <c r="AA723" s="6">
        <v>19149.0</v>
      </c>
      <c r="AB723" s="6">
        <v>0.0</v>
      </c>
      <c r="AC723" s="6">
        <v>0.0</v>
      </c>
      <c r="AD723" s="6">
        <v>7301.0</v>
      </c>
      <c r="AE723" s="6">
        <v>28607.0</v>
      </c>
      <c r="AF723" s="6">
        <v>0.0</v>
      </c>
      <c r="AG723" s="7"/>
      <c r="AH723" s="6">
        <v>48.0</v>
      </c>
      <c r="AI723" s="6">
        <v>53.0</v>
      </c>
      <c r="AJ723" s="7"/>
      <c r="AK723" s="6">
        <v>0.0</v>
      </c>
      <c r="AL723" s="6">
        <v>5.0</v>
      </c>
      <c r="AM723" s="6">
        <v>15.0</v>
      </c>
      <c r="AN723" s="6">
        <v>0.0</v>
      </c>
      <c r="AO723" s="6">
        <v>0.0</v>
      </c>
      <c r="AP723" s="6">
        <v>4.0</v>
      </c>
      <c r="AQ723" s="6">
        <v>25.0</v>
      </c>
      <c r="AR723" s="6">
        <v>0.0</v>
      </c>
      <c r="AS723" s="6">
        <v>0.0</v>
      </c>
      <c r="AT723" s="6">
        <v>8.0</v>
      </c>
      <c r="AU723" s="6">
        <v>31.0</v>
      </c>
      <c r="AV723" s="6">
        <v>0.0</v>
      </c>
      <c r="AW723" s="7">
        <v>19.0</v>
      </c>
      <c r="AX723" s="7">
        <v>19.0</v>
      </c>
      <c r="AY723" s="7">
        <v>1.0</v>
      </c>
      <c r="AZ723" s="7">
        <v>0.0</v>
      </c>
      <c r="BA723" s="7">
        <v>1.0</v>
      </c>
      <c r="BB723" s="7">
        <v>18.0</v>
      </c>
      <c r="BC723" s="7"/>
    </row>
    <row r="724">
      <c r="A724" s="3" t="s">
        <v>902</v>
      </c>
      <c r="B724" s="4" t="s">
        <v>1858</v>
      </c>
      <c r="C724" s="4" t="s">
        <v>1859</v>
      </c>
      <c r="D724" s="5">
        <v>46035.0</v>
      </c>
      <c r="E724" s="4" t="s">
        <v>910</v>
      </c>
      <c r="F724" s="5">
        <v>46035.0</v>
      </c>
      <c r="G724" s="4" t="s">
        <v>911</v>
      </c>
      <c r="H724" s="6">
        <v>32115.0</v>
      </c>
      <c r="I724" s="6">
        <v>23817.0</v>
      </c>
      <c r="J724" s="6">
        <v>19.0</v>
      </c>
      <c r="K724" s="7"/>
      <c r="L724" s="7"/>
      <c r="M724" s="7"/>
      <c r="N724" s="7"/>
      <c r="O724" s="8">
        <v>54.0</v>
      </c>
      <c r="P724" s="6">
        <v>12.0</v>
      </c>
      <c r="Q724" s="9" t="s">
        <v>1860</v>
      </c>
      <c r="R724" s="6">
        <v>34.0</v>
      </c>
      <c r="S724" s="10"/>
      <c r="T724" s="10"/>
      <c r="U724" s="6">
        <v>0.0</v>
      </c>
      <c r="V724" s="6">
        <v>23817.0</v>
      </c>
      <c r="W724" s="6">
        <v>2603.0</v>
      </c>
      <c r="X724" s="6">
        <v>21060.0</v>
      </c>
      <c r="Y724" s="6">
        <v>0.0</v>
      </c>
      <c r="Z724" s="6">
        <v>2603.0</v>
      </c>
      <c r="AA724" s="6">
        <v>21060.0</v>
      </c>
      <c r="AB724" s="6">
        <v>0.0</v>
      </c>
      <c r="AC724" s="6">
        <v>0.0</v>
      </c>
      <c r="AD724" s="6">
        <v>3498.0</v>
      </c>
      <c r="AE724" s="6">
        <v>28617.0</v>
      </c>
      <c r="AF724" s="6">
        <v>0.0</v>
      </c>
      <c r="AG724" s="7"/>
      <c r="AH724" s="6">
        <v>48.0</v>
      </c>
      <c r="AI724" s="6">
        <v>55.0</v>
      </c>
      <c r="AJ724" s="7"/>
      <c r="AK724" s="6">
        <v>0.0</v>
      </c>
      <c r="AL724" s="6">
        <v>3.0</v>
      </c>
      <c r="AM724" s="6">
        <v>16.0</v>
      </c>
      <c r="AN724" s="6">
        <v>0.0</v>
      </c>
      <c r="AO724" s="6">
        <v>0.0</v>
      </c>
      <c r="AP724" s="6">
        <v>3.0</v>
      </c>
      <c r="AQ724" s="6">
        <v>9.0</v>
      </c>
      <c r="AR724" s="6">
        <v>0.0</v>
      </c>
      <c r="AS724" s="6">
        <v>0.0</v>
      </c>
      <c r="AT724" s="6">
        <v>6.0</v>
      </c>
      <c r="AU724" s="6">
        <v>28.0</v>
      </c>
      <c r="AV724" s="6">
        <v>0.0</v>
      </c>
      <c r="AW724" s="7">
        <v>3.0</v>
      </c>
      <c r="AX724" s="7">
        <v>3.0</v>
      </c>
      <c r="AY724" s="7">
        <v>0.0</v>
      </c>
      <c r="AZ724" s="7">
        <v>0.0</v>
      </c>
      <c r="BA724" s="7">
        <v>0.0</v>
      </c>
      <c r="BB724" s="7">
        <v>3.0</v>
      </c>
      <c r="BC724" s="7"/>
    </row>
    <row r="725">
      <c r="A725" s="3" t="s">
        <v>902</v>
      </c>
      <c r="B725" s="4" t="s">
        <v>1861</v>
      </c>
      <c r="C725" s="4" t="s">
        <v>1862</v>
      </c>
      <c r="D725" s="5">
        <v>46079.0</v>
      </c>
      <c r="E725" s="4" t="s">
        <v>1212</v>
      </c>
      <c r="F725" s="5">
        <v>46080.0</v>
      </c>
      <c r="G725" s="4" t="s">
        <v>167</v>
      </c>
      <c r="H725" s="6">
        <v>32867.0</v>
      </c>
      <c r="I725" s="6">
        <v>23816.0</v>
      </c>
      <c r="J725" s="6">
        <v>25.0</v>
      </c>
      <c r="K725" s="7"/>
      <c r="L725" s="7"/>
      <c r="M725" s="7"/>
      <c r="N725" s="7"/>
      <c r="O725" s="8">
        <v>33.0</v>
      </c>
      <c r="P725" s="6">
        <v>48.0</v>
      </c>
      <c r="Q725" s="9" t="s">
        <v>1863</v>
      </c>
      <c r="R725" s="6">
        <v>86.0</v>
      </c>
      <c r="S725" s="10"/>
      <c r="T725" s="10"/>
      <c r="U725" s="6">
        <v>0.0</v>
      </c>
      <c r="V725" s="6">
        <v>23816.0</v>
      </c>
      <c r="W725" s="6">
        <v>2645.0</v>
      </c>
      <c r="X725" s="6">
        <v>21013.0</v>
      </c>
      <c r="Y725" s="6">
        <v>0.0</v>
      </c>
      <c r="Z725" s="6">
        <v>2645.0</v>
      </c>
      <c r="AA725" s="6">
        <v>21013.0</v>
      </c>
      <c r="AB725" s="6">
        <v>0.0</v>
      </c>
      <c r="AC725" s="6">
        <v>0.0</v>
      </c>
      <c r="AD725" s="6">
        <v>3550.0</v>
      </c>
      <c r="AE725" s="6">
        <v>29317.0</v>
      </c>
      <c r="AF725" s="6">
        <v>0.0</v>
      </c>
      <c r="AG725" s="7"/>
      <c r="AH725" s="6">
        <v>29.0</v>
      </c>
      <c r="AI725" s="6">
        <v>34.0</v>
      </c>
      <c r="AJ725" s="7"/>
      <c r="AK725" s="6">
        <v>0.0</v>
      </c>
      <c r="AL725" s="6">
        <v>2.0</v>
      </c>
      <c r="AM725" s="6">
        <v>23.0</v>
      </c>
      <c r="AN725" s="6">
        <v>0.0</v>
      </c>
      <c r="AO725" s="6">
        <v>0.0</v>
      </c>
      <c r="AP725" s="6">
        <v>4.0</v>
      </c>
      <c r="AQ725" s="6">
        <v>44.0</v>
      </c>
      <c r="AR725" s="6">
        <v>0.0</v>
      </c>
      <c r="AS725" s="6">
        <v>0.0</v>
      </c>
      <c r="AT725" s="6">
        <v>16.0</v>
      </c>
      <c r="AU725" s="6">
        <v>70.0</v>
      </c>
      <c r="AV725" s="6">
        <v>0.0</v>
      </c>
      <c r="AW725" s="7">
        <v>2.0</v>
      </c>
      <c r="AX725" s="7">
        <v>2.0</v>
      </c>
      <c r="AY725" s="7">
        <v>0.0</v>
      </c>
      <c r="AZ725" s="7">
        <v>0.0</v>
      </c>
      <c r="BA725" s="7">
        <v>0.0</v>
      </c>
      <c r="BB725" s="7">
        <v>2.0</v>
      </c>
      <c r="BC725" s="7"/>
    </row>
    <row r="726">
      <c r="A726" s="3" t="s">
        <v>902</v>
      </c>
      <c r="B726" s="4" t="s">
        <v>1864</v>
      </c>
      <c r="C726" s="4" t="s">
        <v>1865</v>
      </c>
      <c r="D726" s="5">
        <v>46045.0</v>
      </c>
      <c r="E726" s="4" t="s">
        <v>1212</v>
      </c>
      <c r="F726" s="5">
        <v>46046.0</v>
      </c>
      <c r="G726" s="4" t="s">
        <v>911</v>
      </c>
      <c r="H726" s="6">
        <v>36090.0</v>
      </c>
      <c r="I726" s="6">
        <v>23815.0</v>
      </c>
      <c r="J726" s="6">
        <v>13.0</v>
      </c>
      <c r="K726" s="7"/>
      <c r="L726" s="7"/>
      <c r="M726" s="7"/>
      <c r="N726" s="7"/>
      <c r="O726" s="8">
        <v>62.0</v>
      </c>
      <c r="P726" s="6">
        <v>34.0</v>
      </c>
      <c r="Q726" s="9" t="s">
        <v>1866</v>
      </c>
      <c r="R726" s="6">
        <v>24.0</v>
      </c>
      <c r="S726" s="10"/>
      <c r="T726" s="10"/>
      <c r="U726" s="6">
        <v>0.0</v>
      </c>
      <c r="V726" s="6">
        <v>23815.0</v>
      </c>
      <c r="W726" s="6">
        <v>1923.0</v>
      </c>
      <c r="X726" s="6">
        <v>22256.0</v>
      </c>
      <c r="Y726" s="6">
        <v>0.0</v>
      </c>
      <c r="Z726" s="6">
        <v>1923.0</v>
      </c>
      <c r="AA726" s="6">
        <v>22256.0</v>
      </c>
      <c r="AB726" s="6">
        <v>0.0</v>
      </c>
      <c r="AC726" s="6">
        <v>0.0</v>
      </c>
      <c r="AD726" s="6">
        <v>2483.0</v>
      </c>
      <c r="AE726" s="6">
        <v>33607.0</v>
      </c>
      <c r="AF726" s="6">
        <v>0.0</v>
      </c>
      <c r="AG726" s="7"/>
      <c r="AH726" s="6">
        <v>46.0</v>
      </c>
      <c r="AI726" s="6">
        <v>62.0</v>
      </c>
      <c r="AJ726" s="7"/>
      <c r="AK726" s="6">
        <v>0.0</v>
      </c>
      <c r="AL726" s="6">
        <v>0.0</v>
      </c>
      <c r="AM726" s="6">
        <v>13.0</v>
      </c>
      <c r="AN726" s="6">
        <v>0.0</v>
      </c>
      <c r="AO726" s="6">
        <v>0.0</v>
      </c>
      <c r="AP726" s="6">
        <v>0.0</v>
      </c>
      <c r="AQ726" s="6">
        <v>34.0</v>
      </c>
      <c r="AR726" s="6">
        <v>0.0</v>
      </c>
      <c r="AS726" s="6">
        <v>0.0</v>
      </c>
      <c r="AT726" s="6">
        <v>1.0</v>
      </c>
      <c r="AU726" s="6">
        <v>23.0</v>
      </c>
      <c r="AV726" s="6">
        <v>0.0</v>
      </c>
      <c r="AW726" s="7">
        <v>5.0</v>
      </c>
      <c r="AX726" s="7">
        <v>5.0</v>
      </c>
      <c r="AY726" s="7">
        <v>1.0</v>
      </c>
      <c r="AZ726" s="7">
        <v>0.0</v>
      </c>
      <c r="BA726" s="7">
        <v>1.0</v>
      </c>
      <c r="BB726" s="7">
        <v>4.0</v>
      </c>
      <c r="BC726" s="7"/>
    </row>
    <row r="727">
      <c r="A727" s="3" t="s">
        <v>902</v>
      </c>
      <c r="B727" s="4" t="s">
        <v>1867</v>
      </c>
      <c r="C727" s="4" t="s">
        <v>1868</v>
      </c>
      <c r="D727" s="5">
        <v>46023.0</v>
      </c>
      <c r="E727" s="4" t="s">
        <v>1189</v>
      </c>
      <c r="F727" s="5">
        <v>46023.0</v>
      </c>
      <c r="G727" s="4" t="s">
        <v>167</v>
      </c>
      <c r="H727" s="6">
        <v>33042.0</v>
      </c>
      <c r="I727" s="6">
        <v>23715.0</v>
      </c>
      <c r="J727" s="6">
        <v>41.0</v>
      </c>
      <c r="K727" s="7"/>
      <c r="L727" s="7"/>
      <c r="M727" s="7"/>
      <c r="N727" s="7"/>
      <c r="O727" s="8">
        <v>57.0</v>
      </c>
      <c r="P727" s="6">
        <v>16.0</v>
      </c>
      <c r="Q727" s="9" t="s">
        <v>1869</v>
      </c>
      <c r="R727" s="6">
        <v>32.0</v>
      </c>
      <c r="S727" s="10"/>
      <c r="T727" s="10"/>
      <c r="U727" s="6">
        <v>0.0</v>
      </c>
      <c r="V727" s="6">
        <v>23715.0</v>
      </c>
      <c r="W727" s="6">
        <v>2772.0</v>
      </c>
      <c r="X727" s="6">
        <v>20976.0</v>
      </c>
      <c r="Y727" s="6">
        <v>0.0</v>
      </c>
      <c r="Z727" s="6">
        <v>2772.0</v>
      </c>
      <c r="AA727" s="6">
        <v>20976.0</v>
      </c>
      <c r="AB727" s="6">
        <v>0.0</v>
      </c>
      <c r="AC727" s="6">
        <v>0.0</v>
      </c>
      <c r="AD727" s="6">
        <v>3734.0</v>
      </c>
      <c r="AE727" s="6">
        <v>29308.0</v>
      </c>
      <c r="AF727" s="6">
        <v>0.0</v>
      </c>
      <c r="AG727" s="7"/>
      <c r="AH727" s="6">
        <v>50.0</v>
      </c>
      <c r="AI727" s="6">
        <v>57.0</v>
      </c>
      <c r="AJ727" s="7"/>
      <c r="AK727" s="6">
        <v>0.0</v>
      </c>
      <c r="AL727" s="6">
        <v>3.0</v>
      </c>
      <c r="AM727" s="6">
        <v>38.0</v>
      </c>
      <c r="AN727" s="6">
        <v>0.0</v>
      </c>
      <c r="AO727" s="6">
        <v>0.0</v>
      </c>
      <c r="AP727" s="6">
        <v>1.0</v>
      </c>
      <c r="AQ727" s="6">
        <v>15.0</v>
      </c>
      <c r="AR727" s="6">
        <v>0.0</v>
      </c>
      <c r="AS727" s="6">
        <v>0.0</v>
      </c>
      <c r="AT727" s="6">
        <v>7.0</v>
      </c>
      <c r="AU727" s="6">
        <v>25.0</v>
      </c>
      <c r="AV727" s="6">
        <v>0.0</v>
      </c>
      <c r="AW727" s="7">
        <v>4.0</v>
      </c>
      <c r="AX727" s="7">
        <v>4.0</v>
      </c>
      <c r="AY727" s="7">
        <v>0.0</v>
      </c>
      <c r="AZ727" s="7">
        <v>0.0</v>
      </c>
      <c r="BA727" s="7">
        <v>0.0</v>
      </c>
      <c r="BB727" s="7">
        <v>4.0</v>
      </c>
      <c r="BC727" s="7"/>
    </row>
    <row r="728">
      <c r="A728" s="3" t="s">
        <v>902</v>
      </c>
      <c r="B728" s="4" t="s">
        <v>1870</v>
      </c>
      <c r="C728" s="4" t="s">
        <v>1871</v>
      </c>
      <c r="D728" s="5">
        <v>46062.0</v>
      </c>
      <c r="E728" s="4" t="s">
        <v>1375</v>
      </c>
      <c r="F728" s="5">
        <v>46062.0</v>
      </c>
      <c r="G728" s="4" t="s">
        <v>167</v>
      </c>
      <c r="H728" s="6">
        <v>33200.0</v>
      </c>
      <c r="I728" s="6">
        <v>23469.0</v>
      </c>
      <c r="J728" s="6">
        <v>24.0</v>
      </c>
      <c r="K728" s="7"/>
      <c r="L728" s="7"/>
      <c r="M728" s="7"/>
      <c r="N728" s="7"/>
      <c r="O728" s="8">
        <v>60.0</v>
      </c>
      <c r="P728" s="6">
        <v>57.0</v>
      </c>
      <c r="Q728" s="9" t="s">
        <v>1872</v>
      </c>
      <c r="R728" s="6">
        <v>73.0</v>
      </c>
      <c r="S728" s="10"/>
      <c r="T728" s="10"/>
      <c r="U728" s="6">
        <v>0.0</v>
      </c>
      <c r="V728" s="6">
        <v>23469.0</v>
      </c>
      <c r="W728" s="6">
        <v>3236.0</v>
      </c>
      <c r="X728" s="6">
        <v>19872.0</v>
      </c>
      <c r="Y728" s="6">
        <v>0.0</v>
      </c>
      <c r="Z728" s="6">
        <v>3236.0</v>
      </c>
      <c r="AA728" s="6">
        <v>19872.0</v>
      </c>
      <c r="AB728" s="6">
        <v>0.0</v>
      </c>
      <c r="AC728" s="6">
        <v>0.0</v>
      </c>
      <c r="AD728" s="6">
        <v>4334.0</v>
      </c>
      <c r="AE728" s="6">
        <v>28866.0</v>
      </c>
      <c r="AF728" s="6">
        <v>0.0</v>
      </c>
      <c r="AG728" s="7"/>
      <c r="AH728" s="6">
        <v>48.0</v>
      </c>
      <c r="AI728" s="6">
        <v>63.0</v>
      </c>
      <c r="AJ728" s="7"/>
      <c r="AK728" s="6">
        <v>0.0</v>
      </c>
      <c r="AL728" s="6">
        <v>5.0</v>
      </c>
      <c r="AM728" s="6">
        <v>19.0</v>
      </c>
      <c r="AN728" s="6">
        <v>0.0</v>
      </c>
      <c r="AO728" s="6">
        <v>0.0</v>
      </c>
      <c r="AP728" s="6">
        <v>5.0</v>
      </c>
      <c r="AQ728" s="6">
        <v>52.0</v>
      </c>
      <c r="AR728" s="6">
        <v>0.0</v>
      </c>
      <c r="AS728" s="6">
        <v>0.0</v>
      </c>
      <c r="AT728" s="6">
        <v>12.0</v>
      </c>
      <c r="AU728" s="6">
        <v>61.0</v>
      </c>
      <c r="AV728" s="6">
        <v>0.0</v>
      </c>
      <c r="AW728" s="7">
        <v>8.0</v>
      </c>
      <c r="AX728" s="7">
        <v>8.0</v>
      </c>
      <c r="AY728" s="7">
        <v>0.0</v>
      </c>
      <c r="AZ728" s="7">
        <v>0.0</v>
      </c>
      <c r="BA728" s="7">
        <v>0.0</v>
      </c>
      <c r="BB728" s="7">
        <v>8.0</v>
      </c>
      <c r="BC728" s="7"/>
    </row>
    <row r="729">
      <c r="A729" s="3" t="s">
        <v>902</v>
      </c>
      <c r="B729" s="4" t="s">
        <v>1873</v>
      </c>
      <c r="C729" s="4" t="s">
        <v>1874</v>
      </c>
      <c r="D729" s="5">
        <v>46069.0</v>
      </c>
      <c r="E729" s="4" t="s">
        <v>992</v>
      </c>
      <c r="F729" s="5">
        <v>46069.0</v>
      </c>
      <c r="G729" s="4" t="s">
        <v>911</v>
      </c>
      <c r="H729" s="6">
        <v>35972.0</v>
      </c>
      <c r="I729" s="6">
        <v>23390.0</v>
      </c>
      <c r="J729" s="6">
        <v>206.0</v>
      </c>
      <c r="K729" s="7">
        <v>106.0</v>
      </c>
      <c r="L729" s="7">
        <v>51.0</v>
      </c>
      <c r="M729" s="7">
        <v>0.0</v>
      </c>
      <c r="N729" s="7">
        <v>0.0</v>
      </c>
      <c r="O729" s="8">
        <v>65.0</v>
      </c>
      <c r="P729" s="6">
        <v>23.0</v>
      </c>
      <c r="Q729" s="9" t="s">
        <v>1875</v>
      </c>
      <c r="R729" s="6">
        <v>163.0</v>
      </c>
      <c r="S729" s="10"/>
      <c r="T729" s="10"/>
      <c r="U729" s="6">
        <v>0.0</v>
      </c>
      <c r="V729" s="6">
        <v>23390.0</v>
      </c>
      <c r="W729" s="6">
        <v>4266.0</v>
      </c>
      <c r="X729" s="6">
        <v>19321.0</v>
      </c>
      <c r="Y729" s="6">
        <v>0.0</v>
      </c>
      <c r="Z729" s="6">
        <v>4266.0</v>
      </c>
      <c r="AA729" s="6">
        <v>19321.0</v>
      </c>
      <c r="AB729" s="6">
        <v>0.0</v>
      </c>
      <c r="AC729" s="6">
        <v>0.0</v>
      </c>
      <c r="AD729" s="6">
        <v>6799.0</v>
      </c>
      <c r="AE729" s="6">
        <v>29173.0</v>
      </c>
      <c r="AF729" s="6">
        <v>0.0</v>
      </c>
      <c r="AG729" s="7"/>
      <c r="AH729" s="6">
        <v>67.0</v>
      </c>
      <c r="AI729" s="6">
        <v>64.0</v>
      </c>
      <c r="AJ729" s="7"/>
      <c r="AK729" s="6">
        <v>0.0</v>
      </c>
      <c r="AL729" s="6">
        <v>61.0</v>
      </c>
      <c r="AM729" s="6">
        <v>145.0</v>
      </c>
      <c r="AN729" s="6">
        <v>0.0</v>
      </c>
      <c r="AO729" s="6">
        <v>0.0</v>
      </c>
      <c r="AP729" s="6">
        <v>5.0</v>
      </c>
      <c r="AQ729" s="6">
        <v>18.0</v>
      </c>
      <c r="AR729" s="6">
        <v>0.0</v>
      </c>
      <c r="AS729" s="6">
        <v>0.0</v>
      </c>
      <c r="AT729" s="6">
        <v>56.0</v>
      </c>
      <c r="AU729" s="6">
        <v>107.0</v>
      </c>
      <c r="AV729" s="6">
        <v>0.0</v>
      </c>
      <c r="AW729" s="7">
        <v>8.0</v>
      </c>
      <c r="AX729" s="7">
        <v>8.0</v>
      </c>
      <c r="AY729" s="7">
        <v>5.0</v>
      </c>
      <c r="AZ729" s="7">
        <v>0.0</v>
      </c>
      <c r="BA729" s="7">
        <v>5.0</v>
      </c>
      <c r="BB729" s="7">
        <v>3.0</v>
      </c>
      <c r="BC729" s="7"/>
    </row>
    <row r="730">
      <c r="A730" s="3" t="s">
        <v>902</v>
      </c>
      <c r="B730" s="4" t="s">
        <v>1876</v>
      </c>
      <c r="C730" s="4" t="s">
        <v>1877</v>
      </c>
      <c r="D730" s="5">
        <v>46025.0</v>
      </c>
      <c r="E730" s="4" t="s">
        <v>1212</v>
      </c>
      <c r="F730" s="5">
        <v>46025.0</v>
      </c>
      <c r="G730" s="4" t="s">
        <v>167</v>
      </c>
      <c r="H730" s="6">
        <v>31210.0</v>
      </c>
      <c r="I730" s="6">
        <v>23369.0</v>
      </c>
      <c r="J730" s="6">
        <v>17.0</v>
      </c>
      <c r="K730" s="7"/>
      <c r="L730" s="7"/>
      <c r="M730" s="7"/>
      <c r="N730" s="7"/>
      <c r="O730" s="8">
        <v>39.0</v>
      </c>
      <c r="P730" s="6">
        <v>33.0</v>
      </c>
      <c r="Q730" s="9" t="s">
        <v>1878</v>
      </c>
      <c r="R730" s="6">
        <v>36.0</v>
      </c>
      <c r="S730" s="10"/>
      <c r="T730" s="10"/>
      <c r="U730" s="6">
        <v>0.0</v>
      </c>
      <c r="V730" s="6">
        <v>23369.0</v>
      </c>
      <c r="W730" s="6">
        <v>2604.0</v>
      </c>
      <c r="X730" s="6">
        <v>20882.0</v>
      </c>
      <c r="Y730" s="6">
        <v>0.0</v>
      </c>
      <c r="Z730" s="6">
        <v>2604.0</v>
      </c>
      <c r="AA730" s="6">
        <v>20882.0</v>
      </c>
      <c r="AB730" s="6">
        <v>0.0</v>
      </c>
      <c r="AC730" s="6">
        <v>0.0</v>
      </c>
      <c r="AD730" s="6">
        <v>3373.0</v>
      </c>
      <c r="AE730" s="6">
        <v>27837.0</v>
      </c>
      <c r="AF730" s="6">
        <v>0.0</v>
      </c>
      <c r="AG730" s="7"/>
      <c r="AH730" s="6">
        <v>32.0</v>
      </c>
      <c r="AI730" s="6">
        <v>39.0</v>
      </c>
      <c r="AJ730" s="7"/>
      <c r="AK730" s="6">
        <v>0.0</v>
      </c>
      <c r="AL730" s="6">
        <v>2.0</v>
      </c>
      <c r="AM730" s="6">
        <v>15.0</v>
      </c>
      <c r="AN730" s="6">
        <v>0.0</v>
      </c>
      <c r="AO730" s="6">
        <v>0.0</v>
      </c>
      <c r="AP730" s="6">
        <v>3.0</v>
      </c>
      <c r="AQ730" s="6">
        <v>30.0</v>
      </c>
      <c r="AR730" s="6">
        <v>0.0</v>
      </c>
      <c r="AS730" s="6">
        <v>0.0</v>
      </c>
      <c r="AT730" s="6">
        <v>5.0</v>
      </c>
      <c r="AU730" s="6">
        <v>31.0</v>
      </c>
      <c r="AV730" s="6">
        <v>0.0</v>
      </c>
      <c r="AW730" s="7">
        <v>12.0</v>
      </c>
      <c r="AX730" s="7">
        <v>12.0</v>
      </c>
      <c r="AY730" s="7">
        <v>1.0</v>
      </c>
      <c r="AZ730" s="7">
        <v>0.0</v>
      </c>
      <c r="BA730" s="7">
        <v>1.0</v>
      </c>
      <c r="BB730" s="7">
        <v>11.0</v>
      </c>
      <c r="BC730" s="7"/>
    </row>
    <row r="731">
      <c r="A731" s="3" t="s">
        <v>902</v>
      </c>
      <c r="B731" s="4" t="s">
        <v>1879</v>
      </c>
      <c r="C731" s="4" t="s">
        <v>1880</v>
      </c>
      <c r="D731" s="5">
        <v>46037.0</v>
      </c>
      <c r="E731" s="4" t="s">
        <v>910</v>
      </c>
      <c r="F731" s="5">
        <v>46038.0</v>
      </c>
      <c r="G731" s="4" t="s">
        <v>911</v>
      </c>
      <c r="H731" s="6">
        <v>29462.0</v>
      </c>
      <c r="I731" s="6">
        <v>23238.0</v>
      </c>
      <c r="J731" s="6">
        <v>11.0</v>
      </c>
      <c r="K731" s="7"/>
      <c r="L731" s="7"/>
      <c r="M731" s="7"/>
      <c r="N731" s="7"/>
      <c r="O731" s="8">
        <v>45.0</v>
      </c>
      <c r="P731" s="6">
        <v>15.0</v>
      </c>
      <c r="Q731" s="9" t="s">
        <v>1881</v>
      </c>
      <c r="R731" s="6">
        <v>30.0</v>
      </c>
      <c r="S731" s="10"/>
      <c r="T731" s="10"/>
      <c r="U731" s="6">
        <v>0.0</v>
      </c>
      <c r="V731" s="6">
        <v>23238.0</v>
      </c>
      <c r="W731" s="6">
        <v>1991.0</v>
      </c>
      <c r="X731" s="6">
        <v>21294.0</v>
      </c>
      <c r="Y731" s="6">
        <v>0.0</v>
      </c>
      <c r="Z731" s="6">
        <v>1991.0</v>
      </c>
      <c r="AA731" s="6">
        <v>21294.0</v>
      </c>
      <c r="AB731" s="6">
        <v>0.0</v>
      </c>
      <c r="AC731" s="6">
        <v>0.0</v>
      </c>
      <c r="AD731" s="6">
        <v>2434.0</v>
      </c>
      <c r="AE731" s="6">
        <v>27028.0</v>
      </c>
      <c r="AF731" s="6">
        <v>0.0</v>
      </c>
      <c r="AG731" s="7"/>
      <c r="AH731" s="6">
        <v>36.0</v>
      </c>
      <c r="AI731" s="6">
        <v>45.0</v>
      </c>
      <c r="AJ731" s="7"/>
      <c r="AK731" s="6">
        <v>0.0</v>
      </c>
      <c r="AL731" s="6">
        <v>3.0</v>
      </c>
      <c r="AM731" s="6">
        <v>8.0</v>
      </c>
      <c r="AN731" s="6">
        <v>0.0</v>
      </c>
      <c r="AO731" s="6">
        <v>0.0</v>
      </c>
      <c r="AP731" s="6">
        <v>0.0</v>
      </c>
      <c r="AQ731" s="6">
        <v>15.0</v>
      </c>
      <c r="AR731" s="6">
        <v>0.0</v>
      </c>
      <c r="AS731" s="6">
        <v>0.0</v>
      </c>
      <c r="AT731" s="6">
        <v>3.0</v>
      </c>
      <c r="AU731" s="6">
        <v>27.0</v>
      </c>
      <c r="AV731" s="6">
        <v>0.0</v>
      </c>
      <c r="AW731" s="7">
        <v>11.0</v>
      </c>
      <c r="AX731" s="7">
        <v>11.0</v>
      </c>
      <c r="AY731" s="7">
        <v>1.0</v>
      </c>
      <c r="AZ731" s="7">
        <v>0.0</v>
      </c>
      <c r="BA731" s="7">
        <v>1.0</v>
      </c>
      <c r="BB731" s="7">
        <v>10.0</v>
      </c>
      <c r="BC731" s="7"/>
    </row>
    <row r="732">
      <c r="A732" s="3" t="s">
        <v>902</v>
      </c>
      <c r="B732" s="11" t="s">
        <v>1882</v>
      </c>
      <c r="C732" s="4" t="s">
        <v>1883</v>
      </c>
      <c r="D732" s="5">
        <v>46049.0</v>
      </c>
      <c r="E732" s="4" t="s">
        <v>1012</v>
      </c>
      <c r="F732" s="5">
        <v>46049.0</v>
      </c>
      <c r="G732" s="4" t="s">
        <v>1002</v>
      </c>
      <c r="H732" s="6">
        <v>30085.0</v>
      </c>
      <c r="I732" s="6">
        <v>23048.0</v>
      </c>
      <c r="J732" s="6">
        <v>21.0</v>
      </c>
      <c r="K732" s="7"/>
      <c r="L732" s="7"/>
      <c r="M732" s="7"/>
      <c r="N732" s="7"/>
      <c r="O732" s="8">
        <v>40.0</v>
      </c>
      <c r="P732" s="6">
        <v>30.0</v>
      </c>
      <c r="Q732" s="9" t="s">
        <v>1884</v>
      </c>
      <c r="R732" s="6">
        <v>95.0</v>
      </c>
      <c r="S732" s="10"/>
      <c r="T732" s="10"/>
      <c r="U732" s="6">
        <v>0.0</v>
      </c>
      <c r="V732" s="6">
        <v>23048.0</v>
      </c>
      <c r="W732" s="6">
        <v>3695.0</v>
      </c>
      <c r="X732" s="6">
        <v>19389.0</v>
      </c>
      <c r="Y732" s="6">
        <v>0.0</v>
      </c>
      <c r="Z732" s="6">
        <v>3695.0</v>
      </c>
      <c r="AA732" s="6">
        <v>19389.0</v>
      </c>
      <c r="AB732" s="6">
        <v>0.0</v>
      </c>
      <c r="AC732" s="6">
        <v>0.0</v>
      </c>
      <c r="AD732" s="6">
        <v>4702.0</v>
      </c>
      <c r="AE732" s="6">
        <v>25383.0</v>
      </c>
      <c r="AF732" s="6">
        <v>0.0</v>
      </c>
      <c r="AG732" s="7"/>
      <c r="AH732" s="6">
        <v>33.0</v>
      </c>
      <c r="AI732" s="6">
        <v>41.0</v>
      </c>
      <c r="AJ732" s="7"/>
      <c r="AK732" s="6">
        <v>0.0</v>
      </c>
      <c r="AL732" s="6">
        <v>5.0</v>
      </c>
      <c r="AM732" s="6">
        <v>16.0</v>
      </c>
      <c r="AN732" s="6">
        <v>0.0</v>
      </c>
      <c r="AO732" s="6">
        <v>0.0</v>
      </c>
      <c r="AP732" s="6">
        <v>7.0</v>
      </c>
      <c r="AQ732" s="6">
        <v>23.0</v>
      </c>
      <c r="AR732" s="6">
        <v>0.0</v>
      </c>
      <c r="AS732" s="6">
        <v>0.0</v>
      </c>
      <c r="AT732" s="6">
        <v>32.0</v>
      </c>
      <c r="AU732" s="6">
        <v>63.0</v>
      </c>
      <c r="AV732" s="6">
        <v>0.0</v>
      </c>
      <c r="AW732" s="7">
        <v>7.0</v>
      </c>
      <c r="AX732" s="7">
        <v>7.0</v>
      </c>
      <c r="AY732" s="7">
        <v>2.0</v>
      </c>
      <c r="AZ732" s="7">
        <v>0.0</v>
      </c>
      <c r="BA732" s="7">
        <v>2.0</v>
      </c>
      <c r="BB732" s="7">
        <v>5.0</v>
      </c>
      <c r="BC732" s="7"/>
    </row>
    <row r="733">
      <c r="A733" s="3" t="s">
        <v>902</v>
      </c>
      <c r="B733" s="4" t="s">
        <v>1885</v>
      </c>
      <c r="C733" s="4" t="s">
        <v>1886</v>
      </c>
      <c r="D733" s="5">
        <v>46035.0</v>
      </c>
      <c r="E733" s="4" t="s">
        <v>1023</v>
      </c>
      <c r="F733" s="5">
        <v>46035.0</v>
      </c>
      <c r="G733" s="4" t="s">
        <v>911</v>
      </c>
      <c r="H733" s="6">
        <v>28668.0</v>
      </c>
      <c r="I733" s="6">
        <v>22988.0</v>
      </c>
      <c r="J733" s="6">
        <v>85.0</v>
      </c>
      <c r="K733" s="7">
        <v>38.0</v>
      </c>
      <c r="L733" s="7">
        <v>30.0</v>
      </c>
      <c r="M733" s="7">
        <v>0.0</v>
      </c>
      <c r="N733" s="7">
        <v>0.0</v>
      </c>
      <c r="O733" s="8">
        <v>35.0</v>
      </c>
      <c r="P733" s="6">
        <v>20.0</v>
      </c>
      <c r="Q733" s="9" t="s">
        <v>1887</v>
      </c>
      <c r="R733" s="6">
        <v>92.0</v>
      </c>
      <c r="S733" s="10"/>
      <c r="T733" s="10"/>
      <c r="U733" s="6">
        <v>0.0</v>
      </c>
      <c r="V733" s="6">
        <v>22988.0</v>
      </c>
      <c r="W733" s="6">
        <v>4962.0</v>
      </c>
      <c r="X733" s="6">
        <v>17506.0</v>
      </c>
      <c r="Y733" s="6">
        <v>0.0</v>
      </c>
      <c r="Z733" s="6">
        <v>4962.0</v>
      </c>
      <c r="AA733" s="6">
        <v>17506.0</v>
      </c>
      <c r="AB733" s="6">
        <v>0.0</v>
      </c>
      <c r="AC733" s="6">
        <v>0.0</v>
      </c>
      <c r="AD733" s="6">
        <v>6330.0</v>
      </c>
      <c r="AE733" s="6">
        <v>22338.0</v>
      </c>
      <c r="AF733" s="6">
        <v>0.0</v>
      </c>
      <c r="AG733" s="7"/>
      <c r="AH733" s="6">
        <v>33.0</v>
      </c>
      <c r="AI733" s="6">
        <v>37.0</v>
      </c>
      <c r="AJ733" s="7"/>
      <c r="AK733" s="6">
        <v>0.0</v>
      </c>
      <c r="AL733" s="6">
        <v>19.0</v>
      </c>
      <c r="AM733" s="6">
        <v>66.0</v>
      </c>
      <c r="AN733" s="6">
        <v>0.0</v>
      </c>
      <c r="AO733" s="6">
        <v>0.0</v>
      </c>
      <c r="AP733" s="6">
        <v>5.0</v>
      </c>
      <c r="AQ733" s="6">
        <v>15.0</v>
      </c>
      <c r="AR733" s="6">
        <v>0.0</v>
      </c>
      <c r="AS733" s="6">
        <v>0.0</v>
      </c>
      <c r="AT733" s="6">
        <v>25.0</v>
      </c>
      <c r="AU733" s="6">
        <v>67.0</v>
      </c>
      <c r="AV733" s="6">
        <v>0.0</v>
      </c>
      <c r="AW733" s="7">
        <v>13.0</v>
      </c>
      <c r="AX733" s="7">
        <v>13.0</v>
      </c>
      <c r="AY733" s="7">
        <v>5.0</v>
      </c>
      <c r="AZ733" s="7">
        <v>0.0</v>
      </c>
      <c r="BA733" s="7">
        <v>5.0</v>
      </c>
      <c r="BB733" s="7">
        <v>8.0</v>
      </c>
      <c r="BC733" s="7"/>
    </row>
    <row r="734">
      <c r="A734" s="3" t="s">
        <v>902</v>
      </c>
      <c r="B734" s="4" t="s">
        <v>1888</v>
      </c>
      <c r="C734" s="4" t="s">
        <v>1889</v>
      </c>
      <c r="D734" s="5">
        <v>46071.0</v>
      </c>
      <c r="E734" s="4" t="s">
        <v>920</v>
      </c>
      <c r="F734" s="5">
        <v>46071.0</v>
      </c>
      <c r="G734" s="4" t="s">
        <v>167</v>
      </c>
      <c r="H734" s="6">
        <v>31864.0</v>
      </c>
      <c r="I734" s="6">
        <v>22918.0</v>
      </c>
      <c r="J734" s="6">
        <v>56.0</v>
      </c>
      <c r="K734" s="7"/>
      <c r="L734" s="7"/>
      <c r="M734" s="7"/>
      <c r="N734" s="7"/>
      <c r="O734" s="8">
        <v>42.0</v>
      </c>
      <c r="P734" s="6">
        <v>48.0</v>
      </c>
      <c r="Q734" s="9" t="s">
        <v>1890</v>
      </c>
      <c r="R734" s="6">
        <v>52.0</v>
      </c>
      <c r="S734" s="10"/>
      <c r="T734" s="10"/>
      <c r="U734" s="6">
        <v>0.0</v>
      </c>
      <c r="V734" s="6">
        <v>22918.0</v>
      </c>
      <c r="W734" s="6">
        <v>4295.0</v>
      </c>
      <c r="X734" s="6">
        <v>19086.0</v>
      </c>
      <c r="Y734" s="6">
        <v>0.0</v>
      </c>
      <c r="Z734" s="6">
        <v>4295.0</v>
      </c>
      <c r="AA734" s="6">
        <v>19086.0</v>
      </c>
      <c r="AB734" s="6">
        <v>0.0</v>
      </c>
      <c r="AC734" s="6">
        <v>0.0</v>
      </c>
      <c r="AD734" s="6">
        <v>5555.0</v>
      </c>
      <c r="AE734" s="6">
        <v>26309.0</v>
      </c>
      <c r="AF734" s="6">
        <v>0.0</v>
      </c>
      <c r="AG734" s="7"/>
      <c r="AH734" s="6">
        <v>34.0</v>
      </c>
      <c r="AI734" s="6">
        <v>43.0</v>
      </c>
      <c r="AJ734" s="7"/>
      <c r="AK734" s="6">
        <v>0.0</v>
      </c>
      <c r="AL734" s="6">
        <v>13.0</v>
      </c>
      <c r="AM734" s="6">
        <v>43.0</v>
      </c>
      <c r="AN734" s="6">
        <v>0.0</v>
      </c>
      <c r="AO734" s="6">
        <v>0.0</v>
      </c>
      <c r="AP734" s="6">
        <v>10.0</v>
      </c>
      <c r="AQ734" s="6">
        <v>38.0</v>
      </c>
      <c r="AR734" s="6">
        <v>0.0</v>
      </c>
      <c r="AS734" s="6">
        <v>0.0</v>
      </c>
      <c r="AT734" s="6">
        <v>16.0</v>
      </c>
      <c r="AU734" s="6">
        <v>36.0</v>
      </c>
      <c r="AV734" s="6">
        <v>0.0</v>
      </c>
      <c r="AW734" s="7">
        <v>3.0</v>
      </c>
      <c r="AX734" s="7">
        <v>3.0</v>
      </c>
      <c r="AY734" s="7">
        <v>0.0</v>
      </c>
      <c r="AZ734" s="7">
        <v>0.0</v>
      </c>
      <c r="BA734" s="7">
        <v>0.0</v>
      </c>
      <c r="BB734" s="7">
        <v>3.0</v>
      </c>
      <c r="BC734" s="7"/>
    </row>
    <row r="735">
      <c r="A735" s="3" t="s">
        <v>902</v>
      </c>
      <c r="B735" s="4" t="s">
        <v>1891</v>
      </c>
      <c r="C735" s="4" t="s">
        <v>1892</v>
      </c>
      <c r="D735" s="5">
        <v>46030.0</v>
      </c>
      <c r="E735" s="4" t="s">
        <v>1023</v>
      </c>
      <c r="F735" s="5">
        <v>46030.0</v>
      </c>
      <c r="G735" s="4" t="s">
        <v>911</v>
      </c>
      <c r="H735" s="6">
        <v>32283.0</v>
      </c>
      <c r="I735" s="6">
        <v>22817.0</v>
      </c>
      <c r="J735" s="6">
        <v>122.0</v>
      </c>
      <c r="K735" s="7">
        <v>61.0</v>
      </c>
      <c r="L735" s="7">
        <v>40.0</v>
      </c>
      <c r="M735" s="7">
        <v>0.0</v>
      </c>
      <c r="N735" s="7">
        <v>0.0</v>
      </c>
      <c r="O735" s="8">
        <v>45.0</v>
      </c>
      <c r="P735" s="6">
        <v>29.0</v>
      </c>
      <c r="Q735" s="9" t="s">
        <v>1893</v>
      </c>
      <c r="R735" s="6">
        <v>137.0</v>
      </c>
      <c r="S735" s="10"/>
      <c r="T735" s="10"/>
      <c r="U735" s="6">
        <v>0.0</v>
      </c>
      <c r="V735" s="6">
        <v>22817.0</v>
      </c>
      <c r="W735" s="6">
        <v>5350.0</v>
      </c>
      <c r="X735" s="6">
        <v>17367.0</v>
      </c>
      <c r="Y735" s="6">
        <v>0.0</v>
      </c>
      <c r="Z735" s="6">
        <v>5350.0</v>
      </c>
      <c r="AA735" s="6">
        <v>17367.0</v>
      </c>
      <c r="AB735" s="6">
        <v>0.0</v>
      </c>
      <c r="AC735" s="6">
        <v>0.0</v>
      </c>
      <c r="AD735" s="6">
        <v>7717.0</v>
      </c>
      <c r="AE735" s="6">
        <v>24566.0</v>
      </c>
      <c r="AF735" s="6">
        <v>0.0</v>
      </c>
      <c r="AG735" s="7"/>
      <c r="AH735" s="6">
        <v>43.0</v>
      </c>
      <c r="AI735" s="6">
        <v>46.0</v>
      </c>
      <c r="AJ735" s="7"/>
      <c r="AK735" s="6">
        <v>0.0</v>
      </c>
      <c r="AL735" s="6">
        <v>42.0</v>
      </c>
      <c r="AM735" s="6">
        <v>80.0</v>
      </c>
      <c r="AN735" s="6">
        <v>0.0</v>
      </c>
      <c r="AO735" s="6">
        <v>0.0</v>
      </c>
      <c r="AP735" s="6">
        <v>7.0</v>
      </c>
      <c r="AQ735" s="6">
        <v>22.0</v>
      </c>
      <c r="AR735" s="6">
        <v>0.0</v>
      </c>
      <c r="AS735" s="6">
        <v>0.0</v>
      </c>
      <c r="AT735" s="6">
        <v>56.0</v>
      </c>
      <c r="AU735" s="6">
        <v>81.0</v>
      </c>
      <c r="AV735" s="6">
        <v>0.0</v>
      </c>
      <c r="AW735" s="7">
        <v>19.0</v>
      </c>
      <c r="AX735" s="7">
        <v>19.0</v>
      </c>
      <c r="AY735" s="7">
        <v>3.0</v>
      </c>
      <c r="AZ735" s="7">
        <v>0.0</v>
      </c>
      <c r="BA735" s="7">
        <v>3.0</v>
      </c>
      <c r="BB735" s="7">
        <v>16.0</v>
      </c>
      <c r="BC735" s="7"/>
    </row>
    <row r="736">
      <c r="A736" s="3" t="s">
        <v>902</v>
      </c>
      <c r="B736" s="4" t="s">
        <v>1894</v>
      </c>
      <c r="C736" s="4" t="s">
        <v>1895</v>
      </c>
      <c r="D736" s="5">
        <v>46038.0</v>
      </c>
      <c r="E736" s="4" t="s">
        <v>1212</v>
      </c>
      <c r="F736" s="5">
        <v>46039.0</v>
      </c>
      <c r="G736" s="4" t="s">
        <v>911</v>
      </c>
      <c r="H736" s="6">
        <v>29232.0</v>
      </c>
      <c r="I736" s="6">
        <v>22763.0</v>
      </c>
      <c r="J736" s="6">
        <v>45.0</v>
      </c>
      <c r="K736" s="7"/>
      <c r="L736" s="7"/>
      <c r="M736" s="7"/>
      <c r="N736" s="7"/>
      <c r="O736" s="8">
        <v>53.0</v>
      </c>
      <c r="P736" s="6">
        <v>19.0</v>
      </c>
      <c r="Q736" s="9" t="s">
        <v>1896</v>
      </c>
      <c r="R736" s="6">
        <v>41.0</v>
      </c>
      <c r="S736" s="10"/>
      <c r="T736" s="10"/>
      <c r="U736" s="6">
        <v>0.0</v>
      </c>
      <c r="V736" s="6">
        <v>22763.0</v>
      </c>
      <c r="W736" s="6">
        <v>3824.0</v>
      </c>
      <c r="X736" s="6">
        <v>18615.0</v>
      </c>
      <c r="Y736" s="6">
        <v>0.0</v>
      </c>
      <c r="Z736" s="6">
        <v>3824.0</v>
      </c>
      <c r="AA736" s="6">
        <v>18615.0</v>
      </c>
      <c r="AB736" s="6">
        <v>0.0</v>
      </c>
      <c r="AC736" s="6">
        <v>0.0</v>
      </c>
      <c r="AD736" s="6">
        <v>4750.0</v>
      </c>
      <c r="AE736" s="6">
        <v>24482.0</v>
      </c>
      <c r="AF736" s="6">
        <v>0.0</v>
      </c>
      <c r="AG736" s="7"/>
      <c r="AH736" s="6">
        <v>48.0</v>
      </c>
      <c r="AI736" s="6">
        <v>55.0</v>
      </c>
      <c r="AJ736" s="7"/>
      <c r="AK736" s="6">
        <v>0.0</v>
      </c>
      <c r="AL736" s="6">
        <v>10.0</v>
      </c>
      <c r="AM736" s="6">
        <v>35.0</v>
      </c>
      <c r="AN736" s="6">
        <v>0.0</v>
      </c>
      <c r="AO736" s="6">
        <v>0.0</v>
      </c>
      <c r="AP736" s="6">
        <v>2.0</v>
      </c>
      <c r="AQ736" s="6">
        <v>17.0</v>
      </c>
      <c r="AR736" s="6">
        <v>0.0</v>
      </c>
      <c r="AS736" s="6">
        <v>0.0</v>
      </c>
      <c r="AT736" s="6">
        <v>12.0</v>
      </c>
      <c r="AU736" s="6">
        <v>29.0</v>
      </c>
      <c r="AV736" s="6">
        <v>0.0</v>
      </c>
      <c r="AW736" s="7">
        <v>5.0</v>
      </c>
      <c r="AX736" s="7">
        <v>5.0</v>
      </c>
      <c r="AY736" s="7">
        <v>0.0</v>
      </c>
      <c r="AZ736" s="7">
        <v>0.0</v>
      </c>
      <c r="BA736" s="7">
        <v>0.0</v>
      </c>
      <c r="BB736" s="7">
        <v>5.0</v>
      </c>
      <c r="BC736" s="7"/>
    </row>
    <row r="737">
      <c r="A737" s="3" t="s">
        <v>902</v>
      </c>
      <c r="B737" s="4" t="s">
        <v>1897</v>
      </c>
      <c r="C737" s="4" t="s">
        <v>1898</v>
      </c>
      <c r="D737" s="5">
        <v>46026.0</v>
      </c>
      <c r="E737" s="4" t="s">
        <v>1023</v>
      </c>
      <c r="F737" s="5">
        <v>46026.0</v>
      </c>
      <c r="G737" s="4" t="s">
        <v>911</v>
      </c>
      <c r="H737" s="6">
        <v>27603.0</v>
      </c>
      <c r="I737" s="6">
        <v>22732.0</v>
      </c>
      <c r="J737" s="6">
        <v>49.0</v>
      </c>
      <c r="K737" s="7">
        <v>26.0</v>
      </c>
      <c r="L737" s="7">
        <v>12.0</v>
      </c>
      <c r="M737" s="7">
        <v>0.0</v>
      </c>
      <c r="N737" s="7">
        <v>0.0</v>
      </c>
      <c r="O737" s="8">
        <v>31.0</v>
      </c>
      <c r="P737" s="6">
        <v>25.0</v>
      </c>
      <c r="Q737" s="9" t="s">
        <v>1899</v>
      </c>
      <c r="R737" s="6">
        <v>69.0</v>
      </c>
      <c r="S737" s="10"/>
      <c r="T737" s="10"/>
      <c r="U737" s="6">
        <v>0.0</v>
      </c>
      <c r="V737" s="6">
        <v>22732.0</v>
      </c>
      <c r="W737" s="6">
        <v>3287.0</v>
      </c>
      <c r="X737" s="6">
        <v>19489.0</v>
      </c>
      <c r="Y737" s="6">
        <v>0.0</v>
      </c>
      <c r="Z737" s="6">
        <v>3287.0</v>
      </c>
      <c r="AA737" s="6">
        <v>19489.0</v>
      </c>
      <c r="AB737" s="6">
        <v>0.0</v>
      </c>
      <c r="AC737" s="6">
        <v>0.0</v>
      </c>
      <c r="AD737" s="6">
        <v>3823.0</v>
      </c>
      <c r="AE737" s="6">
        <v>23780.0</v>
      </c>
      <c r="AF737" s="6">
        <v>0.0</v>
      </c>
      <c r="AG737" s="7"/>
      <c r="AH737" s="6">
        <v>25.0</v>
      </c>
      <c r="AI737" s="6">
        <v>32.0</v>
      </c>
      <c r="AJ737" s="7"/>
      <c r="AK737" s="6">
        <v>0.0</v>
      </c>
      <c r="AL737" s="6">
        <v>14.0</v>
      </c>
      <c r="AM737" s="6">
        <v>35.0</v>
      </c>
      <c r="AN737" s="6">
        <v>0.0</v>
      </c>
      <c r="AO737" s="6">
        <v>0.0</v>
      </c>
      <c r="AP737" s="6">
        <v>6.0</v>
      </c>
      <c r="AQ737" s="6">
        <v>19.0</v>
      </c>
      <c r="AR737" s="6">
        <v>0.0</v>
      </c>
      <c r="AS737" s="6">
        <v>0.0</v>
      </c>
      <c r="AT737" s="6">
        <v>12.0</v>
      </c>
      <c r="AU737" s="6">
        <v>57.0</v>
      </c>
      <c r="AV737" s="6">
        <v>0.0</v>
      </c>
      <c r="AW737" s="7">
        <v>9.0</v>
      </c>
      <c r="AX737" s="7">
        <v>9.0</v>
      </c>
      <c r="AY737" s="7">
        <v>2.0</v>
      </c>
      <c r="AZ737" s="7">
        <v>0.0</v>
      </c>
      <c r="BA737" s="7">
        <v>2.0</v>
      </c>
      <c r="BB737" s="7">
        <v>7.0</v>
      </c>
      <c r="BC737" s="7"/>
    </row>
    <row r="738">
      <c r="A738" s="3" t="s">
        <v>902</v>
      </c>
      <c r="B738" s="4" t="s">
        <v>1900</v>
      </c>
      <c r="C738" s="4" t="s">
        <v>1901</v>
      </c>
      <c r="D738" s="5">
        <v>46080.0</v>
      </c>
      <c r="E738" s="4" t="s">
        <v>1019</v>
      </c>
      <c r="F738" s="5">
        <v>46080.0</v>
      </c>
      <c r="G738" s="4" t="s">
        <v>167</v>
      </c>
      <c r="H738" s="6">
        <v>31522.0</v>
      </c>
      <c r="I738" s="6">
        <v>22666.0</v>
      </c>
      <c r="J738" s="6">
        <v>81.0</v>
      </c>
      <c r="K738" s="7"/>
      <c r="L738" s="7"/>
      <c r="M738" s="7"/>
      <c r="N738" s="7"/>
      <c r="O738" s="8">
        <v>51.0</v>
      </c>
      <c r="P738" s="6">
        <v>28.0</v>
      </c>
      <c r="Q738" s="9" t="s">
        <v>1902</v>
      </c>
      <c r="R738" s="6">
        <v>55.0</v>
      </c>
      <c r="S738" s="10"/>
      <c r="T738" s="10"/>
      <c r="U738" s="6">
        <v>0.0</v>
      </c>
      <c r="V738" s="6">
        <v>22666.0</v>
      </c>
      <c r="W738" s="6">
        <v>3744.0</v>
      </c>
      <c r="X738" s="6">
        <v>18574.0</v>
      </c>
      <c r="Y738" s="6">
        <v>0.0</v>
      </c>
      <c r="Z738" s="6">
        <v>3744.0</v>
      </c>
      <c r="AA738" s="6">
        <v>18574.0</v>
      </c>
      <c r="AB738" s="6">
        <v>0.0</v>
      </c>
      <c r="AC738" s="6">
        <v>0.0</v>
      </c>
      <c r="AD738" s="6">
        <v>5143.0</v>
      </c>
      <c r="AE738" s="6">
        <v>26379.0</v>
      </c>
      <c r="AF738" s="6">
        <v>0.0</v>
      </c>
      <c r="AG738" s="7"/>
      <c r="AH738" s="6">
        <v>45.0</v>
      </c>
      <c r="AI738" s="6">
        <v>54.0</v>
      </c>
      <c r="AJ738" s="7"/>
      <c r="AK738" s="6">
        <v>0.0</v>
      </c>
      <c r="AL738" s="6">
        <v>14.0</v>
      </c>
      <c r="AM738" s="6">
        <v>67.0</v>
      </c>
      <c r="AN738" s="6">
        <v>0.0</v>
      </c>
      <c r="AO738" s="6">
        <v>0.0</v>
      </c>
      <c r="AP738" s="6">
        <v>3.0</v>
      </c>
      <c r="AQ738" s="6">
        <v>25.0</v>
      </c>
      <c r="AR738" s="6">
        <v>0.0</v>
      </c>
      <c r="AS738" s="6">
        <v>0.0</v>
      </c>
      <c r="AT738" s="6">
        <v>15.0</v>
      </c>
      <c r="AU738" s="6">
        <v>40.0</v>
      </c>
      <c r="AV738" s="6">
        <v>0.0</v>
      </c>
      <c r="AW738" s="7">
        <v>35.0</v>
      </c>
      <c r="AX738" s="7">
        <v>35.0</v>
      </c>
      <c r="AY738" s="7">
        <v>5.0</v>
      </c>
      <c r="AZ738" s="7">
        <v>0.0</v>
      </c>
      <c r="BA738" s="7">
        <v>5.0</v>
      </c>
      <c r="BB738" s="7">
        <v>30.0</v>
      </c>
      <c r="BC738" s="7"/>
    </row>
    <row r="739">
      <c r="A739" s="3" t="s">
        <v>902</v>
      </c>
      <c r="B739" s="4" t="s">
        <v>1903</v>
      </c>
      <c r="C739" s="4" t="s">
        <v>1904</v>
      </c>
      <c r="D739" s="5">
        <v>46061.0</v>
      </c>
      <c r="E739" s="4" t="s">
        <v>1023</v>
      </c>
      <c r="F739" s="5">
        <v>46061.0</v>
      </c>
      <c r="G739" s="4" t="s">
        <v>911</v>
      </c>
      <c r="H739" s="6">
        <v>30105.0</v>
      </c>
      <c r="I739" s="6">
        <v>22574.0</v>
      </c>
      <c r="J739" s="6">
        <v>67.0</v>
      </c>
      <c r="K739" s="7">
        <v>27.0</v>
      </c>
      <c r="L739" s="7">
        <v>26.0</v>
      </c>
      <c r="M739" s="7">
        <v>0.0</v>
      </c>
      <c r="N739" s="7">
        <v>0.0</v>
      </c>
      <c r="O739" s="8">
        <v>37.0</v>
      </c>
      <c r="P739" s="6">
        <v>21.0</v>
      </c>
      <c r="Q739" s="9" t="s">
        <v>1905</v>
      </c>
      <c r="R739" s="6">
        <v>69.0</v>
      </c>
      <c r="S739" s="10"/>
      <c r="T739" s="10"/>
      <c r="U739" s="6">
        <v>0.0</v>
      </c>
      <c r="V739" s="6">
        <v>22574.0</v>
      </c>
      <c r="W739" s="6">
        <v>4402.0</v>
      </c>
      <c r="X739" s="6">
        <v>18054.0</v>
      </c>
      <c r="Y739" s="6">
        <v>0.0</v>
      </c>
      <c r="Z739" s="6">
        <v>4402.0</v>
      </c>
      <c r="AA739" s="6">
        <v>18054.0</v>
      </c>
      <c r="AB739" s="6">
        <v>0.0</v>
      </c>
      <c r="AC739" s="6">
        <v>0.0</v>
      </c>
      <c r="AD739" s="6">
        <v>5968.0</v>
      </c>
      <c r="AE739" s="6">
        <v>24137.0</v>
      </c>
      <c r="AF739" s="6">
        <v>0.0</v>
      </c>
      <c r="AG739" s="7"/>
      <c r="AH739" s="6">
        <v>36.0</v>
      </c>
      <c r="AI739" s="6">
        <v>38.0</v>
      </c>
      <c r="AJ739" s="7"/>
      <c r="AK739" s="6">
        <v>0.0</v>
      </c>
      <c r="AL739" s="6">
        <v>14.0</v>
      </c>
      <c r="AM739" s="6">
        <v>53.0</v>
      </c>
      <c r="AN739" s="6">
        <v>0.0</v>
      </c>
      <c r="AO739" s="6">
        <v>0.0</v>
      </c>
      <c r="AP739" s="6">
        <v>4.0</v>
      </c>
      <c r="AQ739" s="6">
        <v>17.0</v>
      </c>
      <c r="AR739" s="6">
        <v>0.0</v>
      </c>
      <c r="AS739" s="6">
        <v>0.0</v>
      </c>
      <c r="AT739" s="6">
        <v>28.0</v>
      </c>
      <c r="AU739" s="6">
        <v>41.0</v>
      </c>
      <c r="AV739" s="6">
        <v>0.0</v>
      </c>
      <c r="AW739" s="7">
        <v>9.0</v>
      </c>
      <c r="AX739" s="7">
        <v>9.0</v>
      </c>
      <c r="AY739" s="7">
        <v>1.0</v>
      </c>
      <c r="AZ739" s="7">
        <v>0.0</v>
      </c>
      <c r="BA739" s="7">
        <v>1.0</v>
      </c>
      <c r="BB739" s="7">
        <v>8.0</v>
      </c>
      <c r="BC739" s="7"/>
    </row>
    <row r="740">
      <c r="A740" s="3" t="s">
        <v>902</v>
      </c>
      <c r="B740" s="4" t="s">
        <v>1906</v>
      </c>
      <c r="C740" s="4" t="s">
        <v>1907</v>
      </c>
      <c r="D740" s="5">
        <v>46058.0</v>
      </c>
      <c r="E740" s="4" t="s">
        <v>925</v>
      </c>
      <c r="F740" s="5">
        <v>46058.0</v>
      </c>
      <c r="G740" s="4" t="s">
        <v>916</v>
      </c>
      <c r="H740" s="6">
        <v>32002.0</v>
      </c>
      <c r="I740" s="6">
        <v>22464.0</v>
      </c>
      <c r="J740" s="6">
        <v>87.0</v>
      </c>
      <c r="K740" s="7"/>
      <c r="L740" s="7"/>
      <c r="M740" s="7"/>
      <c r="N740" s="7"/>
      <c r="O740" s="8">
        <v>48.0</v>
      </c>
      <c r="P740" s="6">
        <v>28.0</v>
      </c>
      <c r="Q740" s="9" t="s">
        <v>1908</v>
      </c>
      <c r="R740" s="6">
        <v>50.0</v>
      </c>
      <c r="S740" s="10"/>
      <c r="T740" s="10"/>
      <c r="U740" s="6">
        <v>0.0</v>
      </c>
      <c r="V740" s="6">
        <v>22464.0</v>
      </c>
      <c r="W740" s="6">
        <v>2815.0</v>
      </c>
      <c r="X740" s="6">
        <v>19363.0</v>
      </c>
      <c r="Y740" s="6">
        <v>0.0</v>
      </c>
      <c r="Z740" s="6">
        <v>2815.0</v>
      </c>
      <c r="AA740" s="6">
        <v>19363.0</v>
      </c>
      <c r="AB740" s="6">
        <v>0.0</v>
      </c>
      <c r="AC740" s="6">
        <v>0.0</v>
      </c>
      <c r="AD740" s="6">
        <v>3895.0</v>
      </c>
      <c r="AE740" s="6">
        <v>28107.0</v>
      </c>
      <c r="AF740" s="6">
        <v>0.0</v>
      </c>
      <c r="AG740" s="7"/>
      <c r="AH740" s="6">
        <v>40.0</v>
      </c>
      <c r="AI740" s="6">
        <v>50.0</v>
      </c>
      <c r="AJ740" s="7"/>
      <c r="AK740" s="6">
        <v>0.0</v>
      </c>
      <c r="AL740" s="6">
        <v>12.0</v>
      </c>
      <c r="AM740" s="6">
        <v>75.0</v>
      </c>
      <c r="AN740" s="6">
        <v>0.0</v>
      </c>
      <c r="AO740" s="6">
        <v>0.0</v>
      </c>
      <c r="AP740" s="6">
        <v>3.0</v>
      </c>
      <c r="AQ740" s="6">
        <v>25.0</v>
      </c>
      <c r="AR740" s="6">
        <v>0.0</v>
      </c>
      <c r="AS740" s="6">
        <v>0.0</v>
      </c>
      <c r="AT740" s="6">
        <v>15.0</v>
      </c>
      <c r="AU740" s="6">
        <v>35.0</v>
      </c>
      <c r="AV740" s="6">
        <v>0.0</v>
      </c>
      <c r="AW740" s="7">
        <v>7.0</v>
      </c>
      <c r="AX740" s="7">
        <v>7.0</v>
      </c>
      <c r="AY740" s="7">
        <v>1.0</v>
      </c>
      <c r="AZ740" s="7">
        <v>0.0</v>
      </c>
      <c r="BA740" s="7">
        <v>1.0</v>
      </c>
      <c r="BB740" s="7">
        <v>6.0</v>
      </c>
      <c r="BC740" s="7"/>
    </row>
    <row r="741">
      <c r="A741" s="3" t="s">
        <v>902</v>
      </c>
      <c r="B741" s="4" t="s">
        <v>1909</v>
      </c>
      <c r="C741" s="4" t="s">
        <v>1910</v>
      </c>
      <c r="D741" s="5">
        <v>46036.0</v>
      </c>
      <c r="E741" s="4" t="s">
        <v>1802</v>
      </c>
      <c r="F741" s="5">
        <v>46037.0</v>
      </c>
      <c r="G741" s="4" t="s">
        <v>916</v>
      </c>
      <c r="H741" s="6">
        <v>31075.0</v>
      </c>
      <c r="I741" s="6">
        <v>22461.0</v>
      </c>
      <c r="J741" s="6">
        <v>38.0</v>
      </c>
      <c r="K741" s="7"/>
      <c r="L741" s="7"/>
      <c r="M741" s="7"/>
      <c r="N741" s="7"/>
      <c r="O741" s="8">
        <v>61.0</v>
      </c>
      <c r="P741" s="6">
        <v>20.0</v>
      </c>
      <c r="Q741" s="9" t="s">
        <v>1911</v>
      </c>
      <c r="R741" s="6">
        <v>37.0</v>
      </c>
      <c r="S741" s="10"/>
      <c r="T741" s="10"/>
      <c r="U741" s="6">
        <v>0.0</v>
      </c>
      <c r="V741" s="6">
        <v>22461.0</v>
      </c>
      <c r="W741" s="6">
        <v>1765.0</v>
      </c>
      <c r="X741" s="6">
        <v>20835.0</v>
      </c>
      <c r="Y741" s="6">
        <v>0.0</v>
      </c>
      <c r="Z741" s="6">
        <v>1765.0</v>
      </c>
      <c r="AA741" s="6">
        <v>20835.0</v>
      </c>
      <c r="AB741" s="6">
        <v>0.0</v>
      </c>
      <c r="AC741" s="6">
        <v>0.0</v>
      </c>
      <c r="AD741" s="6">
        <v>2240.0</v>
      </c>
      <c r="AE741" s="6">
        <v>28835.0</v>
      </c>
      <c r="AF741" s="6">
        <v>0.0</v>
      </c>
      <c r="AG741" s="7"/>
      <c r="AH741" s="6">
        <v>49.0</v>
      </c>
      <c r="AI741" s="6">
        <v>62.0</v>
      </c>
      <c r="AJ741" s="7"/>
      <c r="AK741" s="6">
        <v>0.0</v>
      </c>
      <c r="AL741" s="6">
        <v>9.0</v>
      </c>
      <c r="AM741" s="6">
        <v>29.0</v>
      </c>
      <c r="AN741" s="6">
        <v>0.0</v>
      </c>
      <c r="AO741" s="6">
        <v>0.0</v>
      </c>
      <c r="AP741" s="6">
        <v>1.0</v>
      </c>
      <c r="AQ741" s="6">
        <v>19.0</v>
      </c>
      <c r="AR741" s="6">
        <v>0.0</v>
      </c>
      <c r="AS741" s="6">
        <v>0.0</v>
      </c>
      <c r="AT741" s="6">
        <v>4.0</v>
      </c>
      <c r="AU741" s="6">
        <v>33.0</v>
      </c>
      <c r="AV741" s="6">
        <v>0.0</v>
      </c>
      <c r="AW741" s="7">
        <v>22.0</v>
      </c>
      <c r="AX741" s="7">
        <v>22.0</v>
      </c>
      <c r="AY741" s="7">
        <v>0.0</v>
      </c>
      <c r="AZ741" s="7">
        <v>0.0</v>
      </c>
      <c r="BA741" s="7">
        <v>0.0</v>
      </c>
      <c r="BB741" s="7">
        <v>22.0</v>
      </c>
      <c r="BC741" s="7"/>
    </row>
    <row r="742">
      <c r="A742" s="3" t="s">
        <v>902</v>
      </c>
      <c r="B742" s="4" t="s">
        <v>1912</v>
      </c>
      <c r="C742" s="4" t="s">
        <v>1913</v>
      </c>
      <c r="D742" s="5">
        <v>46079.0</v>
      </c>
      <c r="E742" s="4" t="s">
        <v>925</v>
      </c>
      <c r="F742" s="5">
        <v>46079.0</v>
      </c>
      <c r="G742" s="4" t="s">
        <v>916</v>
      </c>
      <c r="H742" s="6">
        <v>34257.0</v>
      </c>
      <c r="I742" s="6">
        <v>22452.0</v>
      </c>
      <c r="J742" s="6">
        <v>23.0</v>
      </c>
      <c r="K742" s="7"/>
      <c r="L742" s="7"/>
      <c r="M742" s="7"/>
      <c r="N742" s="7"/>
      <c r="O742" s="8">
        <v>54.0</v>
      </c>
      <c r="P742" s="6">
        <v>22.0</v>
      </c>
      <c r="Q742" s="9" t="s">
        <v>1914</v>
      </c>
      <c r="R742" s="6">
        <v>72.0</v>
      </c>
      <c r="S742" s="10"/>
      <c r="T742" s="10"/>
      <c r="U742" s="6">
        <v>0.0</v>
      </c>
      <c r="V742" s="6">
        <v>22452.0</v>
      </c>
      <c r="W742" s="6">
        <v>2661.0</v>
      </c>
      <c r="X742" s="6">
        <v>19880.0</v>
      </c>
      <c r="Y742" s="6">
        <v>0.0</v>
      </c>
      <c r="Z742" s="6">
        <v>2661.0</v>
      </c>
      <c r="AA742" s="6">
        <v>19880.0</v>
      </c>
      <c r="AB742" s="6">
        <v>0.0</v>
      </c>
      <c r="AC742" s="6">
        <v>0.0</v>
      </c>
      <c r="AD742" s="6">
        <v>3754.0</v>
      </c>
      <c r="AE742" s="6">
        <v>30503.0</v>
      </c>
      <c r="AF742" s="6">
        <v>0.0</v>
      </c>
      <c r="AG742" s="7"/>
      <c r="AH742" s="6">
        <v>45.0</v>
      </c>
      <c r="AI742" s="6">
        <v>55.0</v>
      </c>
      <c r="AJ742" s="7"/>
      <c r="AK742" s="6">
        <v>0.0</v>
      </c>
      <c r="AL742" s="6">
        <v>4.0</v>
      </c>
      <c r="AM742" s="6">
        <v>19.0</v>
      </c>
      <c r="AN742" s="6">
        <v>0.0</v>
      </c>
      <c r="AO742" s="6">
        <v>0.0</v>
      </c>
      <c r="AP742" s="6">
        <v>2.0</v>
      </c>
      <c r="AQ742" s="6">
        <v>20.0</v>
      </c>
      <c r="AR742" s="6">
        <v>0.0</v>
      </c>
      <c r="AS742" s="6">
        <v>0.0</v>
      </c>
      <c r="AT742" s="6">
        <v>17.0</v>
      </c>
      <c r="AU742" s="6">
        <v>55.0</v>
      </c>
      <c r="AV742" s="6">
        <v>0.0</v>
      </c>
      <c r="AW742" s="7">
        <v>19.0</v>
      </c>
      <c r="AX742" s="7">
        <v>19.0</v>
      </c>
      <c r="AY742" s="7">
        <v>4.0</v>
      </c>
      <c r="AZ742" s="7">
        <v>0.0</v>
      </c>
      <c r="BA742" s="7">
        <v>4.0</v>
      </c>
      <c r="BB742" s="7">
        <v>15.0</v>
      </c>
      <c r="BC742" s="7"/>
    </row>
    <row r="743">
      <c r="A743" s="3" t="s">
        <v>902</v>
      </c>
      <c r="B743" s="4" t="s">
        <v>1915</v>
      </c>
      <c r="C743" s="4" t="s">
        <v>1916</v>
      </c>
      <c r="D743" s="5">
        <v>46024.0</v>
      </c>
      <c r="E743" s="4" t="s">
        <v>910</v>
      </c>
      <c r="F743" s="5">
        <v>46024.0</v>
      </c>
      <c r="G743" s="4" t="s">
        <v>911</v>
      </c>
      <c r="H743" s="6">
        <v>29771.0</v>
      </c>
      <c r="I743" s="6">
        <v>22310.0</v>
      </c>
      <c r="J743" s="6">
        <v>25.0</v>
      </c>
      <c r="K743" s="7">
        <v>19.0</v>
      </c>
      <c r="L743" s="7">
        <v>0.0</v>
      </c>
      <c r="M743" s="7">
        <v>0.0</v>
      </c>
      <c r="N743" s="7">
        <v>0.0</v>
      </c>
      <c r="O743" s="8">
        <v>47.0</v>
      </c>
      <c r="P743" s="6">
        <v>18.0</v>
      </c>
      <c r="Q743" s="9" t="s">
        <v>1917</v>
      </c>
      <c r="R743" s="6">
        <v>31.0</v>
      </c>
      <c r="S743" s="10"/>
      <c r="T743" s="10"/>
      <c r="U743" s="6">
        <v>0.0</v>
      </c>
      <c r="V743" s="6">
        <v>22310.0</v>
      </c>
      <c r="W743" s="6">
        <v>2868.0</v>
      </c>
      <c r="X743" s="6">
        <v>19548.0</v>
      </c>
      <c r="Y743" s="6">
        <v>0.0</v>
      </c>
      <c r="Z743" s="6">
        <v>2868.0</v>
      </c>
      <c r="AA743" s="6">
        <v>19548.0</v>
      </c>
      <c r="AB743" s="6">
        <v>0.0</v>
      </c>
      <c r="AC743" s="6">
        <v>0.0</v>
      </c>
      <c r="AD743" s="6">
        <v>3657.0</v>
      </c>
      <c r="AE743" s="6">
        <v>26114.0</v>
      </c>
      <c r="AF743" s="6">
        <v>0.0</v>
      </c>
      <c r="AG743" s="7"/>
      <c r="AH743" s="6">
        <v>38.0</v>
      </c>
      <c r="AI743" s="6">
        <v>48.0</v>
      </c>
      <c r="AJ743" s="7"/>
      <c r="AK743" s="6">
        <v>0.0</v>
      </c>
      <c r="AL743" s="6">
        <v>3.0</v>
      </c>
      <c r="AM743" s="6">
        <v>22.0</v>
      </c>
      <c r="AN743" s="6">
        <v>0.0</v>
      </c>
      <c r="AO743" s="6">
        <v>0.0</v>
      </c>
      <c r="AP743" s="6">
        <v>1.0</v>
      </c>
      <c r="AQ743" s="6">
        <v>17.0</v>
      </c>
      <c r="AR743" s="6">
        <v>0.0</v>
      </c>
      <c r="AS743" s="6">
        <v>0.0</v>
      </c>
      <c r="AT743" s="6">
        <v>5.0</v>
      </c>
      <c r="AU743" s="6">
        <v>26.0</v>
      </c>
      <c r="AV743" s="6">
        <v>0.0</v>
      </c>
      <c r="AW743" s="7">
        <v>6.0</v>
      </c>
      <c r="AX743" s="7">
        <v>6.0</v>
      </c>
      <c r="AY743" s="7">
        <v>1.0</v>
      </c>
      <c r="AZ743" s="7">
        <v>0.0</v>
      </c>
      <c r="BA743" s="7">
        <v>1.0</v>
      </c>
      <c r="BB743" s="7">
        <v>5.0</v>
      </c>
      <c r="BC743" s="7"/>
    </row>
    <row r="744">
      <c r="A744" s="3" t="s">
        <v>902</v>
      </c>
      <c r="B744" s="4" t="s">
        <v>1918</v>
      </c>
      <c r="C744" s="4" t="s">
        <v>1919</v>
      </c>
      <c r="D744" s="5">
        <v>46056.0</v>
      </c>
      <c r="E744" s="4" t="s">
        <v>925</v>
      </c>
      <c r="F744" s="5">
        <v>46056.0</v>
      </c>
      <c r="G744" s="4" t="s">
        <v>916</v>
      </c>
      <c r="H744" s="6">
        <v>33391.0</v>
      </c>
      <c r="I744" s="6">
        <v>22282.0</v>
      </c>
      <c r="J744" s="6">
        <v>96.0</v>
      </c>
      <c r="K744" s="7"/>
      <c r="L744" s="7"/>
      <c r="M744" s="7"/>
      <c r="N744" s="7"/>
      <c r="O744" s="8">
        <v>67.0</v>
      </c>
      <c r="P744" s="6">
        <v>36.0</v>
      </c>
      <c r="Q744" s="9" t="s">
        <v>1920</v>
      </c>
      <c r="R744" s="6">
        <v>44.0</v>
      </c>
      <c r="S744" s="10"/>
      <c r="T744" s="10"/>
      <c r="U744" s="6">
        <v>0.0</v>
      </c>
      <c r="V744" s="6">
        <v>22282.0</v>
      </c>
      <c r="W744" s="6">
        <v>3080.0</v>
      </c>
      <c r="X744" s="6">
        <v>19060.0</v>
      </c>
      <c r="Y744" s="6">
        <v>0.0</v>
      </c>
      <c r="Z744" s="6">
        <v>3080.0</v>
      </c>
      <c r="AA744" s="6">
        <v>19060.0</v>
      </c>
      <c r="AB744" s="6">
        <v>0.0</v>
      </c>
      <c r="AC744" s="6">
        <v>0.0</v>
      </c>
      <c r="AD744" s="6">
        <v>4381.0</v>
      </c>
      <c r="AE744" s="6">
        <v>29010.0</v>
      </c>
      <c r="AF744" s="6">
        <v>0.0</v>
      </c>
      <c r="AG744" s="7"/>
      <c r="AH744" s="6">
        <v>56.0</v>
      </c>
      <c r="AI744" s="6">
        <v>69.0</v>
      </c>
      <c r="AJ744" s="7"/>
      <c r="AK744" s="6">
        <v>0.0</v>
      </c>
      <c r="AL744" s="6">
        <v>17.0</v>
      </c>
      <c r="AM744" s="6">
        <v>79.0</v>
      </c>
      <c r="AN744" s="6">
        <v>0.0</v>
      </c>
      <c r="AO744" s="6">
        <v>0.0</v>
      </c>
      <c r="AP744" s="6">
        <v>3.0</v>
      </c>
      <c r="AQ744" s="6">
        <v>33.0</v>
      </c>
      <c r="AR744" s="6">
        <v>0.0</v>
      </c>
      <c r="AS744" s="6">
        <v>0.0</v>
      </c>
      <c r="AT744" s="6">
        <v>8.0</v>
      </c>
      <c r="AU744" s="6">
        <v>36.0</v>
      </c>
      <c r="AV744" s="6">
        <v>0.0</v>
      </c>
      <c r="AW744" s="7">
        <v>32.0</v>
      </c>
      <c r="AX744" s="7">
        <v>32.0</v>
      </c>
      <c r="AY744" s="7">
        <v>5.0</v>
      </c>
      <c r="AZ744" s="7">
        <v>0.0</v>
      </c>
      <c r="BA744" s="7">
        <v>5.0</v>
      </c>
      <c r="BB744" s="7">
        <v>27.0</v>
      </c>
      <c r="BC744" s="7"/>
    </row>
    <row r="745">
      <c r="A745" s="3" t="s">
        <v>902</v>
      </c>
      <c r="B745" s="4" t="s">
        <v>1921</v>
      </c>
      <c r="C745" s="4" t="s">
        <v>1922</v>
      </c>
      <c r="D745" s="5">
        <v>46022.0</v>
      </c>
      <c r="E745" s="4" t="s">
        <v>920</v>
      </c>
      <c r="F745" s="5">
        <v>46023.0</v>
      </c>
      <c r="G745" s="4" t="s">
        <v>921</v>
      </c>
      <c r="H745" s="6">
        <v>31510.0</v>
      </c>
      <c r="I745" s="6">
        <v>22226.0</v>
      </c>
      <c r="J745" s="6">
        <v>10.0</v>
      </c>
      <c r="K745" s="7"/>
      <c r="L745" s="7"/>
      <c r="M745" s="7"/>
      <c r="N745" s="7"/>
      <c r="O745" s="8">
        <v>29.0</v>
      </c>
      <c r="P745" s="6">
        <v>30.0</v>
      </c>
      <c r="Q745" s="9" t="s">
        <v>1923</v>
      </c>
      <c r="R745" s="6">
        <v>28.0</v>
      </c>
      <c r="S745" s="10"/>
      <c r="T745" s="10"/>
      <c r="U745" s="6">
        <v>0.0</v>
      </c>
      <c r="V745" s="6">
        <v>22226.0</v>
      </c>
      <c r="W745" s="6">
        <v>3452.0</v>
      </c>
      <c r="X745" s="6">
        <v>19078.0</v>
      </c>
      <c r="Y745" s="6">
        <v>0.0</v>
      </c>
      <c r="Z745" s="6">
        <v>3452.0</v>
      </c>
      <c r="AA745" s="6">
        <v>19078.0</v>
      </c>
      <c r="AB745" s="6">
        <v>0.0</v>
      </c>
      <c r="AC745" s="6">
        <v>0.0</v>
      </c>
      <c r="AD745" s="6">
        <v>4611.0</v>
      </c>
      <c r="AE745" s="6">
        <v>26899.0</v>
      </c>
      <c r="AF745" s="6">
        <v>0.0</v>
      </c>
      <c r="AG745" s="7"/>
      <c r="AH745" s="6">
        <v>26.0</v>
      </c>
      <c r="AI745" s="6">
        <v>29.0</v>
      </c>
      <c r="AJ745" s="7"/>
      <c r="AK745" s="6">
        <v>0.0</v>
      </c>
      <c r="AL745" s="6">
        <v>1.0</v>
      </c>
      <c r="AM745" s="6">
        <v>9.0</v>
      </c>
      <c r="AN745" s="6">
        <v>0.0</v>
      </c>
      <c r="AO745" s="6">
        <v>0.0</v>
      </c>
      <c r="AP745" s="6">
        <v>3.0</v>
      </c>
      <c r="AQ745" s="6">
        <v>27.0</v>
      </c>
      <c r="AR745" s="6">
        <v>0.0</v>
      </c>
      <c r="AS745" s="6">
        <v>0.0</v>
      </c>
      <c r="AT745" s="6">
        <v>7.0</v>
      </c>
      <c r="AU745" s="6">
        <v>21.0</v>
      </c>
      <c r="AV745" s="6">
        <v>0.0</v>
      </c>
      <c r="AW745" s="7">
        <v>3.0</v>
      </c>
      <c r="AX745" s="7">
        <v>3.0</v>
      </c>
      <c r="AY745" s="7">
        <v>0.0</v>
      </c>
      <c r="AZ745" s="7">
        <v>0.0</v>
      </c>
      <c r="BA745" s="7">
        <v>0.0</v>
      </c>
      <c r="BB745" s="7">
        <v>3.0</v>
      </c>
      <c r="BC745" s="7"/>
    </row>
    <row r="746">
      <c r="A746" s="3" t="s">
        <v>902</v>
      </c>
      <c r="B746" s="4" t="s">
        <v>1924</v>
      </c>
      <c r="C746" s="4" t="s">
        <v>1925</v>
      </c>
      <c r="D746" s="5">
        <v>46071.0</v>
      </c>
      <c r="E746" s="4" t="s">
        <v>961</v>
      </c>
      <c r="F746" s="5">
        <v>46072.0</v>
      </c>
      <c r="G746" s="4" t="s">
        <v>167</v>
      </c>
      <c r="H746" s="6">
        <v>32797.0</v>
      </c>
      <c r="I746" s="6">
        <v>22225.0</v>
      </c>
      <c r="J746" s="6">
        <v>50.0</v>
      </c>
      <c r="K746" s="7"/>
      <c r="L746" s="7"/>
      <c r="M746" s="7"/>
      <c r="N746" s="7"/>
      <c r="O746" s="8">
        <v>64.0</v>
      </c>
      <c r="P746" s="6">
        <v>26.0</v>
      </c>
      <c r="Q746" s="9" t="s">
        <v>1926</v>
      </c>
      <c r="R746" s="6">
        <v>57.0</v>
      </c>
      <c r="S746" s="10"/>
      <c r="T746" s="10"/>
      <c r="U746" s="6">
        <v>0.0</v>
      </c>
      <c r="V746" s="6">
        <v>22225.0</v>
      </c>
      <c r="W746" s="6">
        <v>3086.0</v>
      </c>
      <c r="X746" s="6">
        <v>18983.0</v>
      </c>
      <c r="Y746" s="6">
        <v>0.0</v>
      </c>
      <c r="Z746" s="6">
        <v>3086.0</v>
      </c>
      <c r="AA746" s="6">
        <v>18983.0</v>
      </c>
      <c r="AB746" s="6">
        <v>0.0</v>
      </c>
      <c r="AC746" s="6">
        <v>0.0</v>
      </c>
      <c r="AD746" s="6">
        <v>4291.0</v>
      </c>
      <c r="AE746" s="6">
        <v>28506.0</v>
      </c>
      <c r="AF746" s="6">
        <v>0.0</v>
      </c>
      <c r="AG746" s="7"/>
      <c r="AH746" s="6">
        <v>55.0</v>
      </c>
      <c r="AI746" s="6">
        <v>66.0</v>
      </c>
      <c r="AJ746" s="7"/>
      <c r="AK746" s="6">
        <v>0.0</v>
      </c>
      <c r="AL746" s="6">
        <v>9.0</v>
      </c>
      <c r="AM746" s="6">
        <v>41.0</v>
      </c>
      <c r="AN746" s="6">
        <v>0.0</v>
      </c>
      <c r="AO746" s="6">
        <v>0.0</v>
      </c>
      <c r="AP746" s="6">
        <v>6.0</v>
      </c>
      <c r="AQ746" s="6">
        <v>20.0</v>
      </c>
      <c r="AR746" s="6">
        <v>0.0</v>
      </c>
      <c r="AS746" s="6">
        <v>0.0</v>
      </c>
      <c r="AT746" s="6">
        <v>16.0</v>
      </c>
      <c r="AU746" s="6">
        <v>41.0</v>
      </c>
      <c r="AV746" s="6">
        <v>0.0</v>
      </c>
      <c r="AW746" s="7">
        <v>14.0</v>
      </c>
      <c r="AX746" s="7">
        <v>14.0</v>
      </c>
      <c r="AY746" s="7">
        <v>2.0</v>
      </c>
      <c r="AZ746" s="7">
        <v>0.0</v>
      </c>
      <c r="BA746" s="7">
        <v>2.0</v>
      </c>
      <c r="BB746" s="7">
        <v>12.0</v>
      </c>
      <c r="BC746" s="7"/>
    </row>
    <row r="747">
      <c r="A747" s="3" t="s">
        <v>902</v>
      </c>
      <c r="B747" s="4" t="s">
        <v>1927</v>
      </c>
      <c r="C747" s="4" t="s">
        <v>1928</v>
      </c>
      <c r="D747" s="5">
        <v>46077.0</v>
      </c>
      <c r="E747" s="4" t="s">
        <v>1929</v>
      </c>
      <c r="F747" s="5">
        <v>46078.0</v>
      </c>
      <c r="G747" s="4" t="s">
        <v>911</v>
      </c>
      <c r="H747" s="6">
        <v>32566.0</v>
      </c>
      <c r="I747" s="6">
        <v>22194.0</v>
      </c>
      <c r="J747" s="6">
        <v>54.0</v>
      </c>
      <c r="K747" s="7">
        <v>28.0</v>
      </c>
      <c r="L747" s="7">
        <v>11.0</v>
      </c>
      <c r="M747" s="7">
        <v>0.0</v>
      </c>
      <c r="N747" s="7">
        <v>0.0</v>
      </c>
      <c r="O747" s="8">
        <v>80.0</v>
      </c>
      <c r="P747" s="6">
        <v>53.0</v>
      </c>
      <c r="Q747" s="9" t="s">
        <v>1930</v>
      </c>
      <c r="R747" s="6">
        <v>80.0</v>
      </c>
      <c r="S747" s="10"/>
      <c r="T747" s="10"/>
      <c r="U747" s="6">
        <v>0.0</v>
      </c>
      <c r="V747" s="6">
        <v>22194.0</v>
      </c>
      <c r="W747" s="6">
        <v>3243.0</v>
      </c>
      <c r="X747" s="6">
        <v>18916.0</v>
      </c>
      <c r="Y747" s="6">
        <v>0.0</v>
      </c>
      <c r="Z747" s="6">
        <v>3243.0</v>
      </c>
      <c r="AA747" s="6">
        <v>18916.0</v>
      </c>
      <c r="AB747" s="6">
        <v>0.0</v>
      </c>
      <c r="AC747" s="6">
        <v>0.0</v>
      </c>
      <c r="AD747" s="6">
        <v>4425.0</v>
      </c>
      <c r="AE747" s="6">
        <v>28141.0</v>
      </c>
      <c r="AF747" s="6">
        <v>0.0</v>
      </c>
      <c r="AG747" s="7"/>
      <c r="AH747" s="6">
        <v>67.0</v>
      </c>
      <c r="AI747" s="6">
        <v>82.0</v>
      </c>
      <c r="AJ747" s="7"/>
      <c r="AK747" s="6">
        <v>0.0</v>
      </c>
      <c r="AL747" s="6">
        <v>9.0</v>
      </c>
      <c r="AM747" s="6">
        <v>45.0</v>
      </c>
      <c r="AN747" s="6">
        <v>0.0</v>
      </c>
      <c r="AO747" s="6">
        <v>0.0</v>
      </c>
      <c r="AP747" s="6">
        <v>4.0</v>
      </c>
      <c r="AQ747" s="6">
        <v>49.0</v>
      </c>
      <c r="AR747" s="6">
        <v>0.0</v>
      </c>
      <c r="AS747" s="6">
        <v>0.0</v>
      </c>
      <c r="AT747" s="6">
        <v>26.0</v>
      </c>
      <c r="AU747" s="6">
        <v>54.0</v>
      </c>
      <c r="AV747" s="6">
        <v>0.0</v>
      </c>
      <c r="AW747" s="7">
        <v>11.0</v>
      </c>
      <c r="AX747" s="7">
        <v>11.0</v>
      </c>
      <c r="AY747" s="7">
        <v>2.0</v>
      </c>
      <c r="AZ747" s="7">
        <v>0.0</v>
      </c>
      <c r="BA747" s="7">
        <v>2.0</v>
      </c>
      <c r="BB747" s="7">
        <v>9.0</v>
      </c>
      <c r="BC747" s="7"/>
    </row>
    <row r="748">
      <c r="A748" s="3" t="s">
        <v>902</v>
      </c>
      <c r="B748" s="4" t="s">
        <v>1931</v>
      </c>
      <c r="C748" s="4" t="s">
        <v>1932</v>
      </c>
      <c r="D748" s="5">
        <v>46055.0</v>
      </c>
      <c r="E748" s="4" t="s">
        <v>920</v>
      </c>
      <c r="F748" s="5">
        <v>46056.0</v>
      </c>
      <c r="G748" s="4" t="s">
        <v>916</v>
      </c>
      <c r="H748" s="6">
        <v>29570.0</v>
      </c>
      <c r="I748" s="6">
        <v>22176.0</v>
      </c>
      <c r="J748" s="6">
        <v>21.0</v>
      </c>
      <c r="K748" s="7"/>
      <c r="L748" s="7"/>
      <c r="M748" s="7"/>
      <c r="N748" s="7"/>
      <c r="O748" s="8">
        <v>51.0</v>
      </c>
      <c r="P748" s="6">
        <v>41.0</v>
      </c>
      <c r="Q748" s="9" t="s">
        <v>1933</v>
      </c>
      <c r="R748" s="6">
        <v>40.0</v>
      </c>
      <c r="S748" s="10"/>
      <c r="T748" s="10"/>
      <c r="U748" s="6">
        <v>0.0</v>
      </c>
      <c r="V748" s="6">
        <v>22176.0</v>
      </c>
      <c r="W748" s="6">
        <v>3279.0</v>
      </c>
      <c r="X748" s="6">
        <v>18665.0</v>
      </c>
      <c r="Y748" s="6">
        <v>0.0</v>
      </c>
      <c r="Z748" s="6">
        <v>3279.0</v>
      </c>
      <c r="AA748" s="6">
        <v>18665.0</v>
      </c>
      <c r="AB748" s="6">
        <v>0.0</v>
      </c>
      <c r="AC748" s="6">
        <v>0.0</v>
      </c>
      <c r="AD748" s="6">
        <v>4265.0</v>
      </c>
      <c r="AE748" s="6">
        <v>25305.0</v>
      </c>
      <c r="AF748" s="6">
        <v>0.0</v>
      </c>
      <c r="AG748" s="7"/>
      <c r="AH748" s="6">
        <v>49.0</v>
      </c>
      <c r="AI748" s="6">
        <v>52.0</v>
      </c>
      <c r="AJ748" s="7"/>
      <c r="AK748" s="6">
        <v>0.0</v>
      </c>
      <c r="AL748" s="6">
        <v>8.0</v>
      </c>
      <c r="AM748" s="6">
        <v>13.0</v>
      </c>
      <c r="AN748" s="6">
        <v>0.0</v>
      </c>
      <c r="AO748" s="6">
        <v>0.0</v>
      </c>
      <c r="AP748" s="6">
        <v>6.0</v>
      </c>
      <c r="AQ748" s="6">
        <v>35.0</v>
      </c>
      <c r="AR748" s="6">
        <v>0.0</v>
      </c>
      <c r="AS748" s="6">
        <v>0.0</v>
      </c>
      <c r="AT748" s="6">
        <v>11.0</v>
      </c>
      <c r="AU748" s="6">
        <v>29.0</v>
      </c>
      <c r="AV748" s="6">
        <v>0.0</v>
      </c>
      <c r="AW748" s="7">
        <v>4.0</v>
      </c>
      <c r="AX748" s="7">
        <v>4.0</v>
      </c>
      <c r="AY748" s="7">
        <v>1.0</v>
      </c>
      <c r="AZ748" s="7">
        <v>0.0</v>
      </c>
      <c r="BA748" s="7">
        <v>1.0</v>
      </c>
      <c r="BB748" s="7">
        <v>3.0</v>
      </c>
      <c r="BC748" s="7"/>
    </row>
    <row r="749">
      <c r="A749" s="3" t="s">
        <v>902</v>
      </c>
      <c r="B749" s="4" t="s">
        <v>1934</v>
      </c>
      <c r="C749" s="4" t="s">
        <v>1935</v>
      </c>
      <c r="D749" s="5">
        <v>46076.0</v>
      </c>
      <c r="E749" s="4" t="s">
        <v>910</v>
      </c>
      <c r="F749" s="5">
        <v>46076.0</v>
      </c>
      <c r="G749" s="4" t="s">
        <v>911</v>
      </c>
      <c r="H749" s="6">
        <v>26295.0</v>
      </c>
      <c r="I749" s="6">
        <v>22098.0</v>
      </c>
      <c r="J749" s="6">
        <v>20.0</v>
      </c>
      <c r="K749" s="7"/>
      <c r="L749" s="7"/>
      <c r="M749" s="7"/>
      <c r="N749" s="7"/>
      <c r="O749" s="8">
        <v>33.0</v>
      </c>
      <c r="P749" s="6">
        <v>15.0</v>
      </c>
      <c r="Q749" s="9" t="s">
        <v>1936</v>
      </c>
      <c r="R749" s="6">
        <v>21.0</v>
      </c>
      <c r="S749" s="10"/>
      <c r="T749" s="10"/>
      <c r="U749" s="6">
        <v>0.0</v>
      </c>
      <c r="V749" s="6">
        <v>22098.0</v>
      </c>
      <c r="W749" s="6">
        <v>1867.0</v>
      </c>
      <c r="X749" s="6">
        <v>20301.0</v>
      </c>
      <c r="Y749" s="6">
        <v>0.0</v>
      </c>
      <c r="Z749" s="6">
        <v>1867.0</v>
      </c>
      <c r="AA749" s="6">
        <v>20301.0</v>
      </c>
      <c r="AB749" s="6">
        <v>0.0</v>
      </c>
      <c r="AC749" s="6">
        <v>0.0</v>
      </c>
      <c r="AD749" s="6">
        <v>2181.0</v>
      </c>
      <c r="AE749" s="6">
        <v>24114.0</v>
      </c>
      <c r="AF749" s="6">
        <v>0.0</v>
      </c>
      <c r="AG749" s="7"/>
      <c r="AH749" s="6">
        <v>26.0</v>
      </c>
      <c r="AI749" s="6">
        <v>34.0</v>
      </c>
      <c r="AJ749" s="7"/>
      <c r="AK749" s="6">
        <v>0.0</v>
      </c>
      <c r="AL749" s="6">
        <v>2.0</v>
      </c>
      <c r="AM749" s="6">
        <v>18.0</v>
      </c>
      <c r="AN749" s="6">
        <v>0.0</v>
      </c>
      <c r="AO749" s="6">
        <v>0.0</v>
      </c>
      <c r="AP749" s="6">
        <v>0.0</v>
      </c>
      <c r="AQ749" s="6">
        <v>15.0</v>
      </c>
      <c r="AR749" s="6">
        <v>0.0</v>
      </c>
      <c r="AS749" s="6">
        <v>0.0</v>
      </c>
      <c r="AT749" s="6">
        <v>2.0</v>
      </c>
      <c r="AU749" s="6">
        <v>19.0</v>
      </c>
      <c r="AV749" s="6">
        <v>0.0</v>
      </c>
      <c r="AW749" s="7">
        <v>9.0</v>
      </c>
      <c r="AX749" s="7">
        <v>9.0</v>
      </c>
      <c r="AY749" s="7">
        <v>0.0</v>
      </c>
      <c r="AZ749" s="7">
        <v>0.0</v>
      </c>
      <c r="BA749" s="7">
        <v>0.0</v>
      </c>
      <c r="BB749" s="7">
        <v>9.0</v>
      </c>
      <c r="BC749" s="7"/>
    </row>
    <row r="750">
      <c r="A750" s="3" t="s">
        <v>902</v>
      </c>
      <c r="B750" s="4" t="s">
        <v>1937</v>
      </c>
      <c r="C750" s="4" t="s">
        <v>1938</v>
      </c>
      <c r="D750" s="5">
        <v>46034.0</v>
      </c>
      <c r="E750" s="4" t="s">
        <v>968</v>
      </c>
      <c r="F750" s="5">
        <v>46034.0</v>
      </c>
      <c r="G750" s="4" t="s">
        <v>997</v>
      </c>
      <c r="H750" s="6">
        <v>27577.0</v>
      </c>
      <c r="I750" s="6">
        <v>21986.0</v>
      </c>
      <c r="J750" s="6">
        <v>32.0</v>
      </c>
      <c r="K750" s="7">
        <v>8.0</v>
      </c>
      <c r="L750" s="7">
        <v>7.0</v>
      </c>
      <c r="M750" s="7">
        <v>0.0</v>
      </c>
      <c r="N750" s="7">
        <v>0.0</v>
      </c>
      <c r="O750" s="8">
        <v>44.0</v>
      </c>
      <c r="P750" s="6">
        <v>34.0</v>
      </c>
      <c r="Q750" s="9" t="s">
        <v>1939</v>
      </c>
      <c r="R750" s="6">
        <v>81.0</v>
      </c>
      <c r="S750" s="10"/>
      <c r="T750" s="10"/>
      <c r="U750" s="6">
        <v>0.0</v>
      </c>
      <c r="V750" s="6">
        <v>21986.0</v>
      </c>
      <c r="W750" s="6">
        <v>2125.0</v>
      </c>
      <c r="X750" s="6">
        <v>19669.0</v>
      </c>
      <c r="Y750" s="6">
        <v>0.0</v>
      </c>
      <c r="Z750" s="6">
        <v>2125.0</v>
      </c>
      <c r="AA750" s="6">
        <v>19669.0</v>
      </c>
      <c r="AB750" s="6">
        <v>0.0</v>
      </c>
      <c r="AC750" s="6">
        <v>0.0</v>
      </c>
      <c r="AD750" s="6">
        <v>2616.0</v>
      </c>
      <c r="AE750" s="6">
        <v>24961.0</v>
      </c>
      <c r="AF750" s="6">
        <v>0.0</v>
      </c>
      <c r="AG750" s="7"/>
      <c r="AH750" s="6">
        <v>35.0</v>
      </c>
      <c r="AI750" s="6">
        <v>45.0</v>
      </c>
      <c r="AJ750" s="7"/>
      <c r="AK750" s="6">
        <v>0.0</v>
      </c>
      <c r="AL750" s="6">
        <v>2.0</v>
      </c>
      <c r="AM750" s="6">
        <v>30.0</v>
      </c>
      <c r="AN750" s="6">
        <v>0.0</v>
      </c>
      <c r="AO750" s="6">
        <v>0.0</v>
      </c>
      <c r="AP750" s="6">
        <v>4.0</v>
      </c>
      <c r="AQ750" s="6">
        <v>30.0</v>
      </c>
      <c r="AR750" s="6">
        <v>0.0</v>
      </c>
      <c r="AS750" s="6">
        <v>0.0</v>
      </c>
      <c r="AT750" s="6">
        <v>6.0</v>
      </c>
      <c r="AU750" s="6">
        <v>75.0</v>
      </c>
      <c r="AV750" s="6">
        <v>0.0</v>
      </c>
      <c r="AW750" s="7">
        <v>20.0</v>
      </c>
      <c r="AX750" s="7">
        <v>20.0</v>
      </c>
      <c r="AY750" s="7">
        <v>1.0</v>
      </c>
      <c r="AZ750" s="7">
        <v>0.0</v>
      </c>
      <c r="BA750" s="7">
        <v>1.0</v>
      </c>
      <c r="BB750" s="7">
        <v>19.0</v>
      </c>
      <c r="BC750" s="7"/>
    </row>
    <row r="751">
      <c r="A751" s="3" t="s">
        <v>902</v>
      </c>
      <c r="B751" s="4" t="s">
        <v>1940</v>
      </c>
      <c r="C751" s="4" t="s">
        <v>1941</v>
      </c>
      <c r="D751" s="5">
        <v>46031.0</v>
      </c>
      <c r="E751" s="4" t="s">
        <v>996</v>
      </c>
      <c r="F751" s="5">
        <v>46031.0</v>
      </c>
      <c r="G751" s="4" t="s">
        <v>167</v>
      </c>
      <c r="H751" s="6">
        <v>29283.0</v>
      </c>
      <c r="I751" s="6">
        <v>21980.0</v>
      </c>
      <c r="J751" s="6">
        <v>16.0</v>
      </c>
      <c r="K751" s="7"/>
      <c r="L751" s="7"/>
      <c r="M751" s="7"/>
      <c r="N751" s="7"/>
      <c r="O751" s="8">
        <v>50.0</v>
      </c>
      <c r="P751" s="6">
        <v>24.0</v>
      </c>
      <c r="Q751" s="9" t="s">
        <v>1942</v>
      </c>
      <c r="R751" s="6">
        <v>59.0</v>
      </c>
      <c r="S751" s="10"/>
      <c r="T751" s="10"/>
      <c r="U751" s="6">
        <v>0.0</v>
      </c>
      <c r="V751" s="6">
        <v>21980.0</v>
      </c>
      <c r="W751" s="6">
        <v>3848.0</v>
      </c>
      <c r="X751" s="6">
        <v>17932.0</v>
      </c>
      <c r="Y751" s="6">
        <v>0.0</v>
      </c>
      <c r="Z751" s="6">
        <v>3848.0</v>
      </c>
      <c r="AA751" s="6">
        <v>17932.0</v>
      </c>
      <c r="AB751" s="6">
        <v>0.0</v>
      </c>
      <c r="AC751" s="6">
        <v>0.0</v>
      </c>
      <c r="AD751" s="6">
        <v>5321.0</v>
      </c>
      <c r="AE751" s="6">
        <v>23962.0</v>
      </c>
      <c r="AF751" s="6">
        <v>0.0</v>
      </c>
      <c r="AG751" s="7"/>
      <c r="AH751" s="6">
        <v>50.0</v>
      </c>
      <c r="AI751" s="6">
        <v>51.0</v>
      </c>
      <c r="AJ751" s="7"/>
      <c r="AK751" s="6">
        <v>0.0</v>
      </c>
      <c r="AL751" s="6">
        <v>3.0</v>
      </c>
      <c r="AM751" s="6">
        <v>13.0</v>
      </c>
      <c r="AN751" s="6">
        <v>0.0</v>
      </c>
      <c r="AO751" s="6">
        <v>0.0</v>
      </c>
      <c r="AP751" s="6">
        <v>7.0</v>
      </c>
      <c r="AQ751" s="6">
        <v>17.0</v>
      </c>
      <c r="AR751" s="6">
        <v>0.0</v>
      </c>
      <c r="AS751" s="6">
        <v>0.0</v>
      </c>
      <c r="AT751" s="6">
        <v>20.0</v>
      </c>
      <c r="AU751" s="6">
        <v>39.0</v>
      </c>
      <c r="AV751" s="6">
        <v>0.0</v>
      </c>
      <c r="AW751" s="7">
        <v>13.0</v>
      </c>
      <c r="AX751" s="7">
        <v>13.0</v>
      </c>
      <c r="AY751" s="7">
        <v>0.0</v>
      </c>
      <c r="AZ751" s="7">
        <v>0.0</v>
      </c>
      <c r="BA751" s="7">
        <v>0.0</v>
      </c>
      <c r="BB751" s="7">
        <v>13.0</v>
      </c>
      <c r="BC751" s="7"/>
    </row>
    <row r="752">
      <c r="A752" s="3" t="s">
        <v>902</v>
      </c>
      <c r="B752" s="4" t="s">
        <v>1943</v>
      </c>
      <c r="C752" s="4" t="s">
        <v>1944</v>
      </c>
      <c r="D752" s="5">
        <v>46064.0</v>
      </c>
      <c r="E752" s="4" t="s">
        <v>945</v>
      </c>
      <c r="F752" s="5">
        <v>46064.0</v>
      </c>
      <c r="G752" s="4" t="s">
        <v>916</v>
      </c>
      <c r="H752" s="6">
        <v>27763.0</v>
      </c>
      <c r="I752" s="6">
        <v>21858.0</v>
      </c>
      <c r="J752" s="6">
        <v>83.0</v>
      </c>
      <c r="K752" s="7">
        <v>70.0</v>
      </c>
      <c r="L752" s="7">
        <v>6.0</v>
      </c>
      <c r="M752" s="7">
        <v>0.0</v>
      </c>
      <c r="N752" s="7">
        <v>0.0</v>
      </c>
      <c r="O752" s="8">
        <v>38.0</v>
      </c>
      <c r="P752" s="6">
        <v>17.0</v>
      </c>
      <c r="Q752" s="9" t="s">
        <v>1945</v>
      </c>
      <c r="R752" s="6">
        <v>28.0</v>
      </c>
      <c r="S752" s="10"/>
      <c r="T752" s="10"/>
      <c r="U752" s="6">
        <v>0.0</v>
      </c>
      <c r="V752" s="6">
        <v>21858.0</v>
      </c>
      <c r="W752" s="6">
        <v>3178.0</v>
      </c>
      <c r="X752" s="6">
        <v>18805.0</v>
      </c>
      <c r="Y752" s="6">
        <v>0.0</v>
      </c>
      <c r="Z752" s="6">
        <v>3178.0</v>
      </c>
      <c r="AA752" s="6">
        <v>18805.0</v>
      </c>
      <c r="AB752" s="6">
        <v>0.0</v>
      </c>
      <c r="AC752" s="6">
        <v>0.0</v>
      </c>
      <c r="AD752" s="6">
        <v>3898.0</v>
      </c>
      <c r="AE752" s="6">
        <v>23865.0</v>
      </c>
      <c r="AF752" s="6">
        <v>0.0</v>
      </c>
      <c r="AG752" s="7"/>
      <c r="AH752" s="6">
        <v>32.0</v>
      </c>
      <c r="AI752" s="6">
        <v>39.0</v>
      </c>
      <c r="AJ752" s="7"/>
      <c r="AK752" s="6">
        <v>0.0</v>
      </c>
      <c r="AL752" s="6">
        <v>22.0</v>
      </c>
      <c r="AM752" s="6">
        <v>61.0</v>
      </c>
      <c r="AN752" s="6">
        <v>0.0</v>
      </c>
      <c r="AO752" s="6">
        <v>0.0</v>
      </c>
      <c r="AP752" s="6">
        <v>1.0</v>
      </c>
      <c r="AQ752" s="6">
        <v>16.0</v>
      </c>
      <c r="AR752" s="6">
        <v>0.0</v>
      </c>
      <c r="AS752" s="6">
        <v>0.0</v>
      </c>
      <c r="AT752" s="6">
        <v>10.0</v>
      </c>
      <c r="AU752" s="6">
        <v>18.0</v>
      </c>
      <c r="AV752" s="6">
        <v>0.0</v>
      </c>
      <c r="AW752" s="7">
        <v>11.0</v>
      </c>
      <c r="AX752" s="7">
        <v>11.0</v>
      </c>
      <c r="AY752" s="7">
        <v>2.0</v>
      </c>
      <c r="AZ752" s="7">
        <v>0.0</v>
      </c>
      <c r="BA752" s="7">
        <v>2.0</v>
      </c>
      <c r="BB752" s="7">
        <v>9.0</v>
      </c>
      <c r="BC752" s="7"/>
    </row>
    <row r="753">
      <c r="A753" s="3" t="s">
        <v>902</v>
      </c>
      <c r="B753" s="4" t="s">
        <v>1946</v>
      </c>
      <c r="C753" s="4" t="s">
        <v>1947</v>
      </c>
      <c r="D753" s="5">
        <v>46057.0</v>
      </c>
      <c r="E753" s="4" t="s">
        <v>1019</v>
      </c>
      <c r="F753" s="5">
        <v>46057.0</v>
      </c>
      <c r="G753" s="4" t="s">
        <v>911</v>
      </c>
      <c r="H753" s="6">
        <v>28565.0</v>
      </c>
      <c r="I753" s="6">
        <v>21816.0</v>
      </c>
      <c r="J753" s="6">
        <v>28.0</v>
      </c>
      <c r="K753" s="7"/>
      <c r="L753" s="7"/>
      <c r="M753" s="7"/>
      <c r="N753" s="7"/>
      <c r="O753" s="8">
        <v>47.0</v>
      </c>
      <c r="P753" s="6">
        <v>16.0</v>
      </c>
      <c r="Q753" s="9" t="s">
        <v>1948</v>
      </c>
      <c r="R753" s="6">
        <v>37.0</v>
      </c>
      <c r="S753" s="10"/>
      <c r="T753" s="10"/>
      <c r="U753" s="6">
        <v>0.0</v>
      </c>
      <c r="V753" s="6">
        <v>21816.0</v>
      </c>
      <c r="W753" s="6">
        <v>2891.0</v>
      </c>
      <c r="X753" s="6">
        <v>19085.0</v>
      </c>
      <c r="Y753" s="6">
        <v>0.0</v>
      </c>
      <c r="Z753" s="6">
        <v>2891.0</v>
      </c>
      <c r="AA753" s="6">
        <v>19085.0</v>
      </c>
      <c r="AB753" s="6">
        <v>0.0</v>
      </c>
      <c r="AC753" s="6">
        <v>0.0</v>
      </c>
      <c r="AD753" s="6">
        <v>3748.0</v>
      </c>
      <c r="AE753" s="6">
        <v>24817.0</v>
      </c>
      <c r="AF753" s="6">
        <v>0.0</v>
      </c>
      <c r="AG753" s="7"/>
      <c r="AH753" s="6">
        <v>44.0</v>
      </c>
      <c r="AI753" s="6">
        <v>47.0</v>
      </c>
      <c r="AJ753" s="7"/>
      <c r="AK753" s="6">
        <v>0.0</v>
      </c>
      <c r="AL753" s="6">
        <v>5.0</v>
      </c>
      <c r="AM753" s="6">
        <v>23.0</v>
      </c>
      <c r="AN753" s="6">
        <v>0.0</v>
      </c>
      <c r="AO753" s="6">
        <v>0.0</v>
      </c>
      <c r="AP753" s="6">
        <v>2.0</v>
      </c>
      <c r="AQ753" s="6">
        <v>14.0</v>
      </c>
      <c r="AR753" s="6">
        <v>0.0</v>
      </c>
      <c r="AS753" s="6">
        <v>0.0</v>
      </c>
      <c r="AT753" s="6">
        <v>4.0</v>
      </c>
      <c r="AU753" s="6">
        <v>33.0</v>
      </c>
      <c r="AV753" s="6">
        <v>0.0</v>
      </c>
      <c r="AW753" s="7">
        <v>10.0</v>
      </c>
      <c r="AX753" s="7">
        <v>10.0</v>
      </c>
      <c r="AY753" s="7">
        <v>1.0</v>
      </c>
      <c r="AZ753" s="7">
        <v>0.0</v>
      </c>
      <c r="BA753" s="7">
        <v>1.0</v>
      </c>
      <c r="BB753" s="7">
        <v>9.0</v>
      </c>
      <c r="BC753" s="7"/>
    </row>
    <row r="754">
      <c r="A754" s="3" t="s">
        <v>902</v>
      </c>
      <c r="B754" s="4" t="s">
        <v>1949</v>
      </c>
      <c r="C754" s="4" t="s">
        <v>1950</v>
      </c>
      <c r="D754" s="5">
        <v>46072.0</v>
      </c>
      <c r="E754" s="4" t="s">
        <v>1019</v>
      </c>
      <c r="F754" s="5">
        <v>46073.0</v>
      </c>
      <c r="G754" s="4" t="s">
        <v>167</v>
      </c>
      <c r="H754" s="6">
        <v>32064.0</v>
      </c>
      <c r="I754" s="6">
        <v>21771.0</v>
      </c>
      <c r="J754" s="6">
        <v>57.0</v>
      </c>
      <c r="K754" s="7"/>
      <c r="L754" s="7"/>
      <c r="M754" s="7"/>
      <c r="N754" s="7"/>
      <c r="O754" s="8">
        <v>69.0</v>
      </c>
      <c r="P754" s="6">
        <v>24.0</v>
      </c>
      <c r="Q754" s="9" t="s">
        <v>1951</v>
      </c>
      <c r="R754" s="6">
        <v>59.0</v>
      </c>
      <c r="S754" s="10"/>
      <c r="T754" s="10"/>
      <c r="U754" s="6">
        <v>0.0</v>
      </c>
      <c r="V754" s="6">
        <v>21771.0</v>
      </c>
      <c r="W754" s="6">
        <v>1382.0</v>
      </c>
      <c r="X754" s="6">
        <v>20344.0</v>
      </c>
      <c r="Y754" s="6">
        <v>0.0</v>
      </c>
      <c r="Z754" s="6">
        <v>1382.0</v>
      </c>
      <c r="AA754" s="6">
        <v>20344.0</v>
      </c>
      <c r="AB754" s="6">
        <v>0.0</v>
      </c>
      <c r="AC754" s="6">
        <v>0.0</v>
      </c>
      <c r="AD754" s="6">
        <v>1679.0</v>
      </c>
      <c r="AE754" s="6">
        <v>30385.0</v>
      </c>
      <c r="AF754" s="6">
        <v>0.0</v>
      </c>
      <c r="AG754" s="7"/>
      <c r="AH754" s="6">
        <v>45.0</v>
      </c>
      <c r="AI754" s="6">
        <v>70.0</v>
      </c>
      <c r="AJ754" s="7"/>
      <c r="AK754" s="6">
        <v>0.0</v>
      </c>
      <c r="AL754" s="6">
        <v>0.0</v>
      </c>
      <c r="AM754" s="6">
        <v>57.0</v>
      </c>
      <c r="AN754" s="6">
        <v>0.0</v>
      </c>
      <c r="AO754" s="6">
        <v>0.0</v>
      </c>
      <c r="AP754" s="6">
        <v>1.0</v>
      </c>
      <c r="AQ754" s="6">
        <v>23.0</v>
      </c>
      <c r="AR754" s="6">
        <v>0.0</v>
      </c>
      <c r="AS754" s="6">
        <v>0.0</v>
      </c>
      <c r="AT754" s="6">
        <v>9.0</v>
      </c>
      <c r="AU754" s="6">
        <v>50.0</v>
      </c>
      <c r="AV754" s="6">
        <v>0.0</v>
      </c>
      <c r="AW754" s="7">
        <v>14.0</v>
      </c>
      <c r="AX754" s="7">
        <v>14.0</v>
      </c>
      <c r="AY754" s="7">
        <v>1.0</v>
      </c>
      <c r="AZ754" s="7">
        <v>0.0</v>
      </c>
      <c r="BA754" s="7">
        <v>1.0</v>
      </c>
      <c r="BB754" s="7">
        <v>13.0</v>
      </c>
      <c r="BC754" s="7"/>
    </row>
    <row r="755">
      <c r="A755" s="3" t="s">
        <v>902</v>
      </c>
      <c r="B755" s="4" t="s">
        <v>1952</v>
      </c>
      <c r="C755" s="4" t="s">
        <v>1953</v>
      </c>
      <c r="D755" s="5">
        <v>46077.0</v>
      </c>
      <c r="E755" s="4" t="s">
        <v>1023</v>
      </c>
      <c r="F755" s="5">
        <v>46077.0</v>
      </c>
      <c r="G755" s="4" t="s">
        <v>911</v>
      </c>
      <c r="H755" s="6">
        <v>28932.0</v>
      </c>
      <c r="I755" s="6">
        <v>21701.0</v>
      </c>
      <c r="J755" s="6">
        <v>83.0</v>
      </c>
      <c r="K755" s="7">
        <v>44.0</v>
      </c>
      <c r="L755" s="7">
        <v>24.0</v>
      </c>
      <c r="M755" s="7">
        <v>0.0</v>
      </c>
      <c r="N755" s="7">
        <v>0.0</v>
      </c>
      <c r="O755" s="8">
        <v>55.0</v>
      </c>
      <c r="P755" s="6">
        <v>42.0</v>
      </c>
      <c r="Q755" s="9" t="s">
        <v>1954</v>
      </c>
      <c r="R755" s="6">
        <v>113.0</v>
      </c>
      <c r="S755" s="10"/>
      <c r="T755" s="10"/>
      <c r="U755" s="6">
        <v>0.0</v>
      </c>
      <c r="V755" s="6">
        <v>21701.0</v>
      </c>
      <c r="W755" s="6">
        <v>3017.0</v>
      </c>
      <c r="X755" s="6">
        <v>18607.0</v>
      </c>
      <c r="Y755" s="6">
        <v>0.0</v>
      </c>
      <c r="Z755" s="6">
        <v>3017.0</v>
      </c>
      <c r="AA755" s="6">
        <v>18607.0</v>
      </c>
      <c r="AB755" s="6">
        <v>0.0</v>
      </c>
      <c r="AC755" s="6">
        <v>0.0</v>
      </c>
      <c r="AD755" s="6">
        <v>4199.0</v>
      </c>
      <c r="AE755" s="6">
        <v>24733.0</v>
      </c>
      <c r="AF755" s="6">
        <v>0.0</v>
      </c>
      <c r="AG755" s="7"/>
      <c r="AH755" s="6">
        <v>53.0</v>
      </c>
      <c r="AI755" s="6">
        <v>55.0</v>
      </c>
      <c r="AJ755" s="7"/>
      <c r="AK755" s="6">
        <v>0.0</v>
      </c>
      <c r="AL755" s="6">
        <v>18.0</v>
      </c>
      <c r="AM755" s="6">
        <v>65.0</v>
      </c>
      <c r="AN755" s="6">
        <v>0.0</v>
      </c>
      <c r="AO755" s="6">
        <v>0.0</v>
      </c>
      <c r="AP755" s="6">
        <v>10.0</v>
      </c>
      <c r="AQ755" s="6">
        <v>32.0</v>
      </c>
      <c r="AR755" s="6">
        <v>0.0</v>
      </c>
      <c r="AS755" s="6">
        <v>0.0</v>
      </c>
      <c r="AT755" s="6">
        <v>33.0</v>
      </c>
      <c r="AU755" s="6">
        <v>80.0</v>
      </c>
      <c r="AV755" s="6">
        <v>0.0</v>
      </c>
      <c r="AW755" s="7">
        <v>5.0</v>
      </c>
      <c r="AX755" s="7">
        <v>5.0</v>
      </c>
      <c r="AY755" s="7">
        <v>4.0</v>
      </c>
      <c r="AZ755" s="7">
        <v>0.0</v>
      </c>
      <c r="BA755" s="7">
        <v>4.0</v>
      </c>
      <c r="BB755" s="7">
        <v>1.0</v>
      </c>
      <c r="BC755" s="7"/>
    </row>
    <row r="756">
      <c r="A756" s="3" t="s">
        <v>902</v>
      </c>
      <c r="B756" s="4" t="s">
        <v>1955</v>
      </c>
      <c r="C756" s="4" t="s">
        <v>1956</v>
      </c>
      <c r="D756" s="5">
        <v>46058.0</v>
      </c>
      <c r="E756" s="4" t="s">
        <v>1189</v>
      </c>
      <c r="F756" s="5">
        <v>46058.0</v>
      </c>
      <c r="G756" s="4" t="s">
        <v>916</v>
      </c>
      <c r="H756" s="6">
        <v>33491.0</v>
      </c>
      <c r="I756" s="6">
        <v>21618.0</v>
      </c>
      <c r="J756" s="6">
        <v>26.0</v>
      </c>
      <c r="K756" s="7">
        <v>10.0</v>
      </c>
      <c r="L756" s="7">
        <v>9.0</v>
      </c>
      <c r="M756" s="7">
        <v>0.0</v>
      </c>
      <c r="N756" s="7">
        <v>0.0</v>
      </c>
      <c r="O756" s="8">
        <v>80.0</v>
      </c>
      <c r="P756" s="6">
        <v>27.0</v>
      </c>
      <c r="Q756" s="9" t="s">
        <v>1957</v>
      </c>
      <c r="R756" s="6">
        <v>65.0</v>
      </c>
      <c r="S756" s="10"/>
      <c r="T756" s="10"/>
      <c r="U756" s="6">
        <v>0.0</v>
      </c>
      <c r="V756" s="6">
        <v>21618.0</v>
      </c>
      <c r="W756" s="6">
        <v>2190.0</v>
      </c>
      <c r="X756" s="6">
        <v>19467.0</v>
      </c>
      <c r="Y756" s="6">
        <v>0.0</v>
      </c>
      <c r="Z756" s="6">
        <v>2190.0</v>
      </c>
      <c r="AA756" s="6">
        <v>19467.0</v>
      </c>
      <c r="AB756" s="6">
        <v>0.0</v>
      </c>
      <c r="AC756" s="6">
        <v>0.0</v>
      </c>
      <c r="AD756" s="6">
        <v>3214.0</v>
      </c>
      <c r="AE756" s="6">
        <v>30277.0</v>
      </c>
      <c r="AF756" s="6">
        <v>0.0</v>
      </c>
      <c r="AG756" s="7"/>
      <c r="AH756" s="6">
        <v>68.0</v>
      </c>
      <c r="AI756" s="6">
        <v>81.0</v>
      </c>
      <c r="AJ756" s="7"/>
      <c r="AK756" s="6">
        <v>0.0</v>
      </c>
      <c r="AL756" s="6">
        <v>1.0</v>
      </c>
      <c r="AM756" s="6">
        <v>25.0</v>
      </c>
      <c r="AN756" s="6">
        <v>0.0</v>
      </c>
      <c r="AO756" s="6">
        <v>0.0</v>
      </c>
      <c r="AP756" s="6">
        <v>0.0</v>
      </c>
      <c r="AQ756" s="6">
        <v>27.0</v>
      </c>
      <c r="AR756" s="6">
        <v>0.0</v>
      </c>
      <c r="AS756" s="6">
        <v>0.0</v>
      </c>
      <c r="AT756" s="6">
        <v>8.0</v>
      </c>
      <c r="AU756" s="6">
        <v>57.0</v>
      </c>
      <c r="AV756" s="6">
        <v>0.0</v>
      </c>
      <c r="AW756" s="7">
        <v>8.0</v>
      </c>
      <c r="AX756" s="7">
        <v>8.0</v>
      </c>
      <c r="AY756" s="7">
        <v>0.0</v>
      </c>
      <c r="AZ756" s="7">
        <v>0.0</v>
      </c>
      <c r="BA756" s="7">
        <v>0.0</v>
      </c>
      <c r="BB756" s="7">
        <v>8.0</v>
      </c>
      <c r="BC756" s="7"/>
    </row>
    <row r="757">
      <c r="A757" s="3" t="s">
        <v>902</v>
      </c>
      <c r="B757" s="4" t="s">
        <v>1958</v>
      </c>
      <c r="C757" s="4" t="s">
        <v>1959</v>
      </c>
      <c r="D757" s="5">
        <v>46059.0</v>
      </c>
      <c r="E757" s="4" t="s">
        <v>957</v>
      </c>
      <c r="F757" s="5">
        <v>46059.0</v>
      </c>
      <c r="G757" s="4" t="s">
        <v>167</v>
      </c>
      <c r="H757" s="6">
        <v>33393.0</v>
      </c>
      <c r="I757" s="6">
        <v>21249.0</v>
      </c>
      <c r="J757" s="6">
        <v>56.0</v>
      </c>
      <c r="K757" s="7">
        <v>32.0</v>
      </c>
      <c r="L757" s="7">
        <v>7.0</v>
      </c>
      <c r="M757" s="7">
        <v>0.0</v>
      </c>
      <c r="N757" s="7">
        <v>0.0</v>
      </c>
      <c r="O757" s="8">
        <v>81.0</v>
      </c>
      <c r="P757" s="6">
        <v>18.0</v>
      </c>
      <c r="Q757" s="9" t="s">
        <v>1960</v>
      </c>
      <c r="R757" s="6">
        <v>53.0</v>
      </c>
      <c r="S757" s="10"/>
      <c r="T757" s="10"/>
      <c r="U757" s="6">
        <v>0.0</v>
      </c>
      <c r="V757" s="6">
        <v>21249.0</v>
      </c>
      <c r="W757" s="6">
        <v>2847.0</v>
      </c>
      <c r="X757" s="6">
        <v>18540.0</v>
      </c>
      <c r="Y757" s="6">
        <v>0.0</v>
      </c>
      <c r="Z757" s="6">
        <v>2847.0</v>
      </c>
      <c r="AA757" s="6">
        <v>18540.0</v>
      </c>
      <c r="AB757" s="6">
        <v>0.0</v>
      </c>
      <c r="AC757" s="6">
        <v>0.0</v>
      </c>
      <c r="AD757" s="6">
        <v>4426.0</v>
      </c>
      <c r="AE757" s="6">
        <v>28967.0</v>
      </c>
      <c r="AF757" s="6">
        <v>0.0</v>
      </c>
      <c r="AG757" s="7"/>
      <c r="AH757" s="6">
        <v>72.0</v>
      </c>
      <c r="AI757" s="6">
        <v>82.0</v>
      </c>
      <c r="AJ757" s="7"/>
      <c r="AK757" s="6">
        <v>0.0</v>
      </c>
      <c r="AL757" s="6">
        <v>10.0</v>
      </c>
      <c r="AM757" s="6">
        <v>46.0</v>
      </c>
      <c r="AN757" s="6">
        <v>0.0</v>
      </c>
      <c r="AO757" s="6">
        <v>0.0</v>
      </c>
      <c r="AP757" s="6">
        <v>5.0</v>
      </c>
      <c r="AQ757" s="6">
        <v>13.0</v>
      </c>
      <c r="AR757" s="6">
        <v>0.0</v>
      </c>
      <c r="AS757" s="6">
        <v>0.0</v>
      </c>
      <c r="AT757" s="6">
        <v>12.0</v>
      </c>
      <c r="AU757" s="6">
        <v>41.0</v>
      </c>
      <c r="AV757" s="6">
        <v>0.0</v>
      </c>
      <c r="AW757" s="7">
        <v>13.0</v>
      </c>
      <c r="AX757" s="7">
        <v>13.0</v>
      </c>
      <c r="AY757" s="7">
        <v>2.0</v>
      </c>
      <c r="AZ757" s="7">
        <v>0.0</v>
      </c>
      <c r="BA757" s="7">
        <v>2.0</v>
      </c>
      <c r="BB757" s="7">
        <v>11.0</v>
      </c>
      <c r="BC757" s="7"/>
    </row>
    <row r="758">
      <c r="A758" s="3" t="s">
        <v>902</v>
      </c>
      <c r="B758" s="4" t="s">
        <v>1961</v>
      </c>
      <c r="C758" s="4" t="s">
        <v>1962</v>
      </c>
      <c r="D758" s="5">
        <v>46026.0</v>
      </c>
      <c r="E758" s="4" t="s">
        <v>1037</v>
      </c>
      <c r="F758" s="5">
        <v>46026.0</v>
      </c>
      <c r="G758" s="4" t="s">
        <v>911</v>
      </c>
      <c r="H758" s="6">
        <v>28155.0</v>
      </c>
      <c r="I758" s="6">
        <v>21206.0</v>
      </c>
      <c r="J758" s="6">
        <v>30.0</v>
      </c>
      <c r="K758" s="7"/>
      <c r="L758" s="7"/>
      <c r="M758" s="7"/>
      <c r="N758" s="7"/>
      <c r="O758" s="8">
        <v>44.0</v>
      </c>
      <c r="P758" s="6">
        <v>16.0</v>
      </c>
      <c r="Q758" s="9" t="s">
        <v>1963</v>
      </c>
      <c r="R758" s="6">
        <v>29.0</v>
      </c>
      <c r="S758" s="10"/>
      <c r="T758" s="10"/>
      <c r="U758" s="6">
        <v>0.0</v>
      </c>
      <c r="V758" s="6">
        <v>21206.0</v>
      </c>
      <c r="W758" s="6">
        <v>2255.0</v>
      </c>
      <c r="X758" s="6">
        <v>19220.0</v>
      </c>
      <c r="Y758" s="6">
        <v>0.0</v>
      </c>
      <c r="Z758" s="6">
        <v>2255.0</v>
      </c>
      <c r="AA758" s="6">
        <v>19220.0</v>
      </c>
      <c r="AB758" s="6">
        <v>0.0</v>
      </c>
      <c r="AC758" s="6">
        <v>0.0</v>
      </c>
      <c r="AD758" s="6">
        <v>2885.0</v>
      </c>
      <c r="AE758" s="6">
        <v>25270.0</v>
      </c>
      <c r="AF758" s="6">
        <v>0.0</v>
      </c>
      <c r="AG758" s="7"/>
      <c r="AH758" s="6">
        <v>34.0</v>
      </c>
      <c r="AI758" s="6">
        <v>44.0</v>
      </c>
      <c r="AJ758" s="7"/>
      <c r="AK758" s="6">
        <v>0.0</v>
      </c>
      <c r="AL758" s="6">
        <v>3.0</v>
      </c>
      <c r="AM758" s="6">
        <v>27.0</v>
      </c>
      <c r="AN758" s="6">
        <v>0.0</v>
      </c>
      <c r="AO758" s="6">
        <v>0.0</v>
      </c>
      <c r="AP758" s="6">
        <v>1.0</v>
      </c>
      <c r="AQ758" s="6">
        <v>15.0</v>
      </c>
      <c r="AR758" s="6">
        <v>0.0</v>
      </c>
      <c r="AS758" s="6">
        <v>0.0</v>
      </c>
      <c r="AT758" s="6">
        <v>6.0</v>
      </c>
      <c r="AU758" s="6">
        <v>23.0</v>
      </c>
      <c r="AV758" s="6">
        <v>0.0</v>
      </c>
      <c r="AW758" s="7">
        <v>12.0</v>
      </c>
      <c r="AX758" s="7">
        <v>12.0</v>
      </c>
      <c r="AY758" s="7">
        <v>0.0</v>
      </c>
      <c r="AZ758" s="7">
        <v>0.0</v>
      </c>
      <c r="BA758" s="7">
        <v>0.0</v>
      </c>
      <c r="BB758" s="7">
        <v>12.0</v>
      </c>
      <c r="BC758" s="7"/>
    </row>
    <row r="759">
      <c r="A759" s="3" t="s">
        <v>902</v>
      </c>
      <c r="B759" s="4" t="s">
        <v>1964</v>
      </c>
      <c r="C759" s="4" t="s">
        <v>1965</v>
      </c>
      <c r="D759" s="5">
        <v>46026.0</v>
      </c>
      <c r="E759" s="4" t="s">
        <v>925</v>
      </c>
      <c r="F759" s="5">
        <v>46027.0</v>
      </c>
      <c r="G759" s="4" t="s">
        <v>911</v>
      </c>
      <c r="H759" s="6">
        <v>33474.0</v>
      </c>
      <c r="I759" s="6">
        <v>21115.0</v>
      </c>
      <c r="J759" s="6">
        <v>15.0</v>
      </c>
      <c r="K759" s="7"/>
      <c r="L759" s="7"/>
      <c r="M759" s="7"/>
      <c r="N759" s="7"/>
      <c r="O759" s="8">
        <v>84.0</v>
      </c>
      <c r="P759" s="6">
        <v>32.0</v>
      </c>
      <c r="Q759" s="9" t="s">
        <v>1966</v>
      </c>
      <c r="R759" s="6">
        <v>43.0</v>
      </c>
      <c r="S759" s="10"/>
      <c r="T759" s="10"/>
      <c r="U759" s="6">
        <v>0.0</v>
      </c>
      <c r="V759" s="6">
        <v>21115.0</v>
      </c>
      <c r="W759" s="6">
        <v>2993.0</v>
      </c>
      <c r="X759" s="6">
        <v>18192.0</v>
      </c>
      <c r="Y759" s="6">
        <v>0.0</v>
      </c>
      <c r="Z759" s="6">
        <v>2993.0</v>
      </c>
      <c r="AA759" s="6">
        <v>18192.0</v>
      </c>
      <c r="AB759" s="6">
        <v>0.0</v>
      </c>
      <c r="AC759" s="6">
        <v>0.0</v>
      </c>
      <c r="AD759" s="6">
        <v>4367.0</v>
      </c>
      <c r="AE759" s="6">
        <v>29107.0</v>
      </c>
      <c r="AF759" s="6">
        <v>0.0</v>
      </c>
      <c r="AG759" s="7"/>
      <c r="AH759" s="6">
        <v>73.0</v>
      </c>
      <c r="AI759" s="6">
        <v>85.0</v>
      </c>
      <c r="AJ759" s="7"/>
      <c r="AK759" s="6">
        <v>0.0</v>
      </c>
      <c r="AL759" s="6">
        <v>2.0</v>
      </c>
      <c r="AM759" s="6">
        <v>13.0</v>
      </c>
      <c r="AN759" s="6">
        <v>0.0</v>
      </c>
      <c r="AO759" s="6">
        <v>0.0</v>
      </c>
      <c r="AP759" s="6">
        <v>2.0</v>
      </c>
      <c r="AQ759" s="6">
        <v>30.0</v>
      </c>
      <c r="AR759" s="6">
        <v>0.0</v>
      </c>
      <c r="AS759" s="6">
        <v>0.0</v>
      </c>
      <c r="AT759" s="6">
        <v>9.0</v>
      </c>
      <c r="AU759" s="6">
        <v>34.0</v>
      </c>
      <c r="AV759" s="6">
        <v>0.0</v>
      </c>
      <c r="AW759" s="7">
        <v>11.0</v>
      </c>
      <c r="AX759" s="7">
        <v>11.0</v>
      </c>
      <c r="AY759" s="7">
        <v>1.0</v>
      </c>
      <c r="AZ759" s="7">
        <v>0.0</v>
      </c>
      <c r="BA759" s="7">
        <v>1.0</v>
      </c>
      <c r="BB759" s="7">
        <v>10.0</v>
      </c>
      <c r="BC759" s="7"/>
    </row>
    <row r="760">
      <c r="A760" s="3" t="s">
        <v>902</v>
      </c>
      <c r="B760" s="4" t="s">
        <v>1967</v>
      </c>
      <c r="C760" s="4" t="s">
        <v>1968</v>
      </c>
      <c r="D760" s="5">
        <v>46045.0</v>
      </c>
      <c r="E760" s="4" t="s">
        <v>1153</v>
      </c>
      <c r="F760" s="5">
        <v>46045.0</v>
      </c>
      <c r="G760" s="4" t="s">
        <v>916</v>
      </c>
      <c r="H760" s="6">
        <v>32199.0</v>
      </c>
      <c r="I760" s="6">
        <v>21087.0</v>
      </c>
      <c r="J760" s="6">
        <v>50.0</v>
      </c>
      <c r="K760" s="7">
        <v>29.0</v>
      </c>
      <c r="L760" s="7">
        <v>7.0</v>
      </c>
      <c r="M760" s="7">
        <v>0.0</v>
      </c>
      <c r="N760" s="7">
        <v>0.0</v>
      </c>
      <c r="O760" s="8">
        <v>54.0</v>
      </c>
      <c r="P760" s="6">
        <v>26.0</v>
      </c>
      <c r="Q760" s="9" t="s">
        <v>1969</v>
      </c>
      <c r="R760" s="6">
        <v>57.0</v>
      </c>
      <c r="S760" s="10"/>
      <c r="T760" s="10"/>
      <c r="U760" s="6">
        <v>0.0</v>
      </c>
      <c r="V760" s="6">
        <v>21087.0</v>
      </c>
      <c r="W760" s="6">
        <v>2226.0</v>
      </c>
      <c r="X760" s="6">
        <v>18832.0</v>
      </c>
      <c r="Y760" s="6">
        <v>0.0</v>
      </c>
      <c r="Z760" s="6">
        <v>2226.0</v>
      </c>
      <c r="AA760" s="6">
        <v>18832.0</v>
      </c>
      <c r="AB760" s="6">
        <v>0.0</v>
      </c>
      <c r="AC760" s="6">
        <v>0.0</v>
      </c>
      <c r="AD760" s="6">
        <v>3122.0</v>
      </c>
      <c r="AE760" s="6">
        <v>29077.0</v>
      </c>
      <c r="AF760" s="6">
        <v>0.0</v>
      </c>
      <c r="AG760" s="7"/>
      <c r="AH760" s="6">
        <v>47.0</v>
      </c>
      <c r="AI760" s="6">
        <v>56.0</v>
      </c>
      <c r="AJ760" s="7"/>
      <c r="AK760" s="6">
        <v>0.0</v>
      </c>
      <c r="AL760" s="6">
        <v>6.0</v>
      </c>
      <c r="AM760" s="6">
        <v>44.0</v>
      </c>
      <c r="AN760" s="6">
        <v>0.0</v>
      </c>
      <c r="AO760" s="6">
        <v>0.0</v>
      </c>
      <c r="AP760" s="6">
        <v>2.0</v>
      </c>
      <c r="AQ760" s="6">
        <v>24.0</v>
      </c>
      <c r="AR760" s="6">
        <v>0.0</v>
      </c>
      <c r="AS760" s="6">
        <v>0.0</v>
      </c>
      <c r="AT760" s="6">
        <v>8.0</v>
      </c>
      <c r="AU760" s="6">
        <v>49.0</v>
      </c>
      <c r="AV760" s="6">
        <v>0.0</v>
      </c>
      <c r="AW760" s="7">
        <v>11.0</v>
      </c>
      <c r="AX760" s="7">
        <v>11.0</v>
      </c>
      <c r="AY760" s="7">
        <v>0.0</v>
      </c>
      <c r="AZ760" s="7">
        <v>0.0</v>
      </c>
      <c r="BA760" s="7">
        <v>0.0</v>
      </c>
      <c r="BB760" s="7">
        <v>11.0</v>
      </c>
      <c r="BC760" s="7"/>
    </row>
    <row r="761">
      <c r="A761" s="3" t="s">
        <v>902</v>
      </c>
      <c r="B761" s="4" t="s">
        <v>1970</v>
      </c>
      <c r="C761" s="4" t="s">
        <v>1971</v>
      </c>
      <c r="D761" s="5">
        <v>46057.0</v>
      </c>
      <c r="E761" s="4" t="s">
        <v>968</v>
      </c>
      <c r="F761" s="5">
        <v>46057.0</v>
      </c>
      <c r="G761" s="4" t="s">
        <v>167</v>
      </c>
      <c r="H761" s="6">
        <v>29655.0</v>
      </c>
      <c r="I761" s="6">
        <v>21054.0</v>
      </c>
      <c r="J761" s="6">
        <v>7.0</v>
      </c>
      <c r="K761" s="7"/>
      <c r="L761" s="7"/>
      <c r="M761" s="7"/>
      <c r="N761" s="7"/>
      <c r="O761" s="8">
        <v>60.0</v>
      </c>
      <c r="P761" s="6">
        <v>26.0</v>
      </c>
      <c r="Q761" s="9" t="s">
        <v>1972</v>
      </c>
      <c r="R761" s="6">
        <v>39.0</v>
      </c>
      <c r="S761" s="10"/>
      <c r="T761" s="10"/>
      <c r="U761" s="6">
        <v>0.0</v>
      </c>
      <c r="V761" s="6">
        <v>21054.0</v>
      </c>
      <c r="W761" s="6">
        <v>2277.0</v>
      </c>
      <c r="X761" s="6">
        <v>18890.0</v>
      </c>
      <c r="Y761" s="6">
        <v>0.0</v>
      </c>
      <c r="Z761" s="6">
        <v>2277.0</v>
      </c>
      <c r="AA761" s="6">
        <v>18890.0</v>
      </c>
      <c r="AB761" s="6">
        <v>0.0</v>
      </c>
      <c r="AC761" s="6">
        <v>0.0</v>
      </c>
      <c r="AD761" s="6">
        <v>3104.0</v>
      </c>
      <c r="AE761" s="6">
        <v>26551.0</v>
      </c>
      <c r="AF761" s="6">
        <v>0.0</v>
      </c>
      <c r="AG761" s="7"/>
      <c r="AH761" s="6">
        <v>51.0</v>
      </c>
      <c r="AI761" s="6">
        <v>61.0</v>
      </c>
      <c r="AJ761" s="7"/>
      <c r="AK761" s="6">
        <v>0.0</v>
      </c>
      <c r="AL761" s="6">
        <v>1.0</v>
      </c>
      <c r="AM761" s="6">
        <v>6.0</v>
      </c>
      <c r="AN761" s="6">
        <v>0.0</v>
      </c>
      <c r="AO761" s="6">
        <v>0.0</v>
      </c>
      <c r="AP761" s="6">
        <v>5.0</v>
      </c>
      <c r="AQ761" s="6">
        <v>21.0</v>
      </c>
      <c r="AR761" s="6">
        <v>0.0</v>
      </c>
      <c r="AS761" s="6">
        <v>0.0</v>
      </c>
      <c r="AT761" s="6">
        <v>7.0</v>
      </c>
      <c r="AU761" s="6">
        <v>32.0</v>
      </c>
      <c r="AV761" s="6">
        <v>0.0</v>
      </c>
      <c r="AW761" s="7">
        <v>13.0</v>
      </c>
      <c r="AX761" s="7">
        <v>13.0</v>
      </c>
      <c r="AY761" s="7">
        <v>3.0</v>
      </c>
      <c r="AZ761" s="7">
        <v>0.0</v>
      </c>
      <c r="BA761" s="7">
        <v>3.0</v>
      </c>
      <c r="BB761" s="7">
        <v>10.0</v>
      </c>
      <c r="BC761" s="7"/>
    </row>
    <row r="762">
      <c r="A762" s="3" t="s">
        <v>902</v>
      </c>
      <c r="B762" s="4" t="s">
        <v>1973</v>
      </c>
      <c r="C762" s="4" t="s">
        <v>1974</v>
      </c>
      <c r="D762" s="5">
        <v>46028.0</v>
      </c>
      <c r="E762" s="4" t="s">
        <v>1027</v>
      </c>
      <c r="F762" s="5">
        <v>46029.0</v>
      </c>
      <c r="G762" s="4" t="s">
        <v>921</v>
      </c>
      <c r="H762" s="6">
        <v>27855.0</v>
      </c>
      <c r="I762" s="6">
        <v>21045.0</v>
      </c>
      <c r="J762" s="6">
        <v>16.0</v>
      </c>
      <c r="K762" s="7"/>
      <c r="L762" s="7"/>
      <c r="M762" s="7"/>
      <c r="N762" s="7"/>
      <c r="O762" s="8">
        <v>30.0</v>
      </c>
      <c r="P762" s="6">
        <v>50.0</v>
      </c>
      <c r="Q762" s="9" t="s">
        <v>1975</v>
      </c>
      <c r="R762" s="6">
        <v>36.0</v>
      </c>
      <c r="S762" s="10"/>
      <c r="T762" s="10"/>
      <c r="U762" s="6">
        <v>0.0</v>
      </c>
      <c r="V762" s="6">
        <v>21045.0</v>
      </c>
      <c r="W762" s="6">
        <v>2558.0</v>
      </c>
      <c r="X762" s="6">
        <v>18453.0</v>
      </c>
      <c r="Y762" s="6">
        <v>0.0</v>
      </c>
      <c r="Z762" s="6">
        <v>2558.0</v>
      </c>
      <c r="AA762" s="6">
        <v>18453.0</v>
      </c>
      <c r="AB762" s="6">
        <v>0.0</v>
      </c>
      <c r="AC762" s="6">
        <v>0.0</v>
      </c>
      <c r="AD762" s="6">
        <v>3288.0</v>
      </c>
      <c r="AE762" s="6">
        <v>24567.0</v>
      </c>
      <c r="AF762" s="6">
        <v>0.0</v>
      </c>
      <c r="AG762" s="7"/>
      <c r="AH762" s="6">
        <v>26.0</v>
      </c>
      <c r="AI762" s="6">
        <v>30.0</v>
      </c>
      <c r="AJ762" s="7"/>
      <c r="AK762" s="6">
        <v>0.0</v>
      </c>
      <c r="AL762" s="6">
        <v>1.0</v>
      </c>
      <c r="AM762" s="6">
        <v>15.0</v>
      </c>
      <c r="AN762" s="6">
        <v>0.0</v>
      </c>
      <c r="AO762" s="6">
        <v>0.0</v>
      </c>
      <c r="AP762" s="6">
        <v>6.0</v>
      </c>
      <c r="AQ762" s="6">
        <v>44.0</v>
      </c>
      <c r="AR762" s="6">
        <v>0.0</v>
      </c>
      <c r="AS762" s="6">
        <v>0.0</v>
      </c>
      <c r="AT762" s="6">
        <v>8.0</v>
      </c>
      <c r="AU762" s="6">
        <v>28.0</v>
      </c>
      <c r="AV762" s="6">
        <v>0.0</v>
      </c>
      <c r="AW762" s="7">
        <v>7.0</v>
      </c>
      <c r="AX762" s="7">
        <v>7.0</v>
      </c>
      <c r="AY762" s="7">
        <v>0.0</v>
      </c>
      <c r="AZ762" s="7">
        <v>0.0</v>
      </c>
      <c r="BA762" s="7">
        <v>0.0</v>
      </c>
      <c r="BB762" s="7">
        <v>7.0</v>
      </c>
      <c r="BC762" s="7"/>
    </row>
    <row r="763">
      <c r="A763" s="3" t="s">
        <v>902</v>
      </c>
      <c r="B763" s="4" t="s">
        <v>1976</v>
      </c>
      <c r="C763" s="4" t="s">
        <v>1977</v>
      </c>
      <c r="D763" s="5">
        <v>46038.0</v>
      </c>
      <c r="E763" s="4" t="s">
        <v>972</v>
      </c>
      <c r="F763" s="5">
        <v>46038.0</v>
      </c>
      <c r="G763" s="4" t="s">
        <v>167</v>
      </c>
      <c r="H763" s="6">
        <v>29923.0</v>
      </c>
      <c r="I763" s="6">
        <v>20972.0</v>
      </c>
      <c r="J763" s="6">
        <v>122.0</v>
      </c>
      <c r="K763" s="7">
        <v>98.0</v>
      </c>
      <c r="L763" s="7">
        <v>6.0</v>
      </c>
      <c r="M763" s="7">
        <v>0.0</v>
      </c>
      <c r="N763" s="7">
        <v>0.0</v>
      </c>
      <c r="O763" s="8">
        <v>90.0</v>
      </c>
      <c r="P763" s="6">
        <v>25.0</v>
      </c>
      <c r="Q763" s="9" t="s">
        <v>1978</v>
      </c>
      <c r="R763" s="6">
        <v>38.0</v>
      </c>
      <c r="S763" s="10"/>
      <c r="T763" s="10"/>
      <c r="U763" s="6">
        <v>0.0</v>
      </c>
      <c r="V763" s="6">
        <v>20972.0</v>
      </c>
      <c r="W763" s="6">
        <v>2336.0</v>
      </c>
      <c r="X763" s="6">
        <v>18645.0</v>
      </c>
      <c r="Y763" s="6">
        <v>0.0</v>
      </c>
      <c r="Z763" s="6">
        <v>2336.0</v>
      </c>
      <c r="AA763" s="6">
        <v>18645.0</v>
      </c>
      <c r="AB763" s="6">
        <v>0.0</v>
      </c>
      <c r="AC763" s="6">
        <v>0.0</v>
      </c>
      <c r="AD763" s="6">
        <v>3280.0</v>
      </c>
      <c r="AE763" s="6">
        <v>26643.0</v>
      </c>
      <c r="AF763" s="6">
        <v>0.0</v>
      </c>
      <c r="AG763" s="7"/>
      <c r="AH763" s="6">
        <v>80.0</v>
      </c>
      <c r="AI763" s="6">
        <v>91.0</v>
      </c>
      <c r="AJ763" s="7"/>
      <c r="AK763" s="6">
        <v>0.0</v>
      </c>
      <c r="AL763" s="6">
        <v>16.0</v>
      </c>
      <c r="AM763" s="6">
        <v>106.0</v>
      </c>
      <c r="AN763" s="6">
        <v>0.0</v>
      </c>
      <c r="AO763" s="6">
        <v>0.0</v>
      </c>
      <c r="AP763" s="6">
        <v>2.0</v>
      </c>
      <c r="AQ763" s="6">
        <v>23.0</v>
      </c>
      <c r="AR763" s="6">
        <v>0.0</v>
      </c>
      <c r="AS763" s="6">
        <v>0.0</v>
      </c>
      <c r="AT763" s="6">
        <v>6.0</v>
      </c>
      <c r="AU763" s="6">
        <v>32.0</v>
      </c>
      <c r="AV763" s="6">
        <v>0.0</v>
      </c>
      <c r="AW763" s="7">
        <v>16.0</v>
      </c>
      <c r="AX763" s="7">
        <v>16.0</v>
      </c>
      <c r="AY763" s="7">
        <v>2.0</v>
      </c>
      <c r="AZ763" s="7">
        <v>0.0</v>
      </c>
      <c r="BA763" s="7">
        <v>2.0</v>
      </c>
      <c r="BB763" s="7">
        <v>14.0</v>
      </c>
      <c r="BC763" s="7"/>
    </row>
    <row r="764">
      <c r="A764" s="3" t="s">
        <v>902</v>
      </c>
      <c r="B764" s="4" t="s">
        <v>1979</v>
      </c>
      <c r="C764" s="4" t="s">
        <v>1980</v>
      </c>
      <c r="D764" s="5">
        <v>46039.0</v>
      </c>
      <c r="E764" s="4" t="s">
        <v>1212</v>
      </c>
      <c r="F764" s="5">
        <v>46039.0</v>
      </c>
      <c r="G764" s="4" t="s">
        <v>167</v>
      </c>
      <c r="H764" s="6">
        <v>28007.0</v>
      </c>
      <c r="I764" s="6">
        <v>20968.0</v>
      </c>
      <c r="J764" s="6">
        <v>19.0</v>
      </c>
      <c r="K764" s="7"/>
      <c r="L764" s="7"/>
      <c r="M764" s="7"/>
      <c r="N764" s="7"/>
      <c r="O764" s="8">
        <v>55.0</v>
      </c>
      <c r="P764" s="6">
        <v>14.0</v>
      </c>
      <c r="Q764" s="9" t="s">
        <v>1981</v>
      </c>
      <c r="R764" s="6">
        <v>36.0</v>
      </c>
      <c r="S764" s="10"/>
      <c r="T764" s="10"/>
      <c r="U764" s="6">
        <v>0.0</v>
      </c>
      <c r="V764" s="6">
        <v>20968.0</v>
      </c>
      <c r="W764" s="6">
        <v>2985.0</v>
      </c>
      <c r="X764" s="6">
        <v>17952.0</v>
      </c>
      <c r="Y764" s="6">
        <v>0.0</v>
      </c>
      <c r="Z764" s="6">
        <v>2985.0</v>
      </c>
      <c r="AA764" s="6">
        <v>17952.0</v>
      </c>
      <c r="AB764" s="6">
        <v>0.0</v>
      </c>
      <c r="AC764" s="6">
        <v>0.0</v>
      </c>
      <c r="AD764" s="6">
        <v>3832.0</v>
      </c>
      <c r="AE764" s="6">
        <v>24175.0</v>
      </c>
      <c r="AF764" s="6">
        <v>0.0</v>
      </c>
      <c r="AG764" s="7"/>
      <c r="AH764" s="6">
        <v>47.0</v>
      </c>
      <c r="AI764" s="6">
        <v>57.0</v>
      </c>
      <c r="AJ764" s="7"/>
      <c r="AK764" s="6">
        <v>0.0</v>
      </c>
      <c r="AL764" s="6">
        <v>1.0</v>
      </c>
      <c r="AM764" s="6">
        <v>18.0</v>
      </c>
      <c r="AN764" s="6">
        <v>0.0</v>
      </c>
      <c r="AO764" s="6">
        <v>0.0</v>
      </c>
      <c r="AP764" s="6">
        <v>2.0</v>
      </c>
      <c r="AQ764" s="6">
        <v>12.0</v>
      </c>
      <c r="AR764" s="6">
        <v>0.0</v>
      </c>
      <c r="AS764" s="6">
        <v>0.0</v>
      </c>
      <c r="AT764" s="6">
        <v>11.0</v>
      </c>
      <c r="AU764" s="6">
        <v>25.0</v>
      </c>
      <c r="AV764" s="6">
        <v>0.0</v>
      </c>
      <c r="AW764" s="7">
        <v>4.0</v>
      </c>
      <c r="AX764" s="7">
        <v>4.0</v>
      </c>
      <c r="AY764" s="7">
        <v>0.0</v>
      </c>
      <c r="AZ764" s="7">
        <v>0.0</v>
      </c>
      <c r="BA764" s="7">
        <v>0.0</v>
      </c>
      <c r="BB764" s="7">
        <v>4.0</v>
      </c>
      <c r="BC764" s="7"/>
    </row>
    <row r="765">
      <c r="A765" s="3" t="s">
        <v>902</v>
      </c>
      <c r="B765" s="4" t="s">
        <v>1982</v>
      </c>
      <c r="C765" s="4" t="s">
        <v>1983</v>
      </c>
      <c r="D765" s="5">
        <v>46058.0</v>
      </c>
      <c r="E765" s="4" t="s">
        <v>910</v>
      </c>
      <c r="F765" s="5">
        <v>46058.0</v>
      </c>
      <c r="G765" s="4" t="s">
        <v>911</v>
      </c>
      <c r="H765" s="6">
        <v>26772.0</v>
      </c>
      <c r="I765" s="6">
        <v>20847.0</v>
      </c>
      <c r="J765" s="6">
        <v>32.0</v>
      </c>
      <c r="K765" s="7"/>
      <c r="L765" s="7"/>
      <c r="M765" s="7"/>
      <c r="N765" s="7"/>
      <c r="O765" s="8">
        <v>47.0</v>
      </c>
      <c r="P765" s="6">
        <v>29.0</v>
      </c>
      <c r="Q765" s="9" t="s">
        <v>1984</v>
      </c>
      <c r="R765" s="6">
        <v>24.0</v>
      </c>
      <c r="S765" s="10"/>
      <c r="T765" s="10"/>
      <c r="U765" s="6">
        <v>0.0</v>
      </c>
      <c r="V765" s="6">
        <v>20847.0</v>
      </c>
      <c r="W765" s="6">
        <v>2506.0</v>
      </c>
      <c r="X765" s="6">
        <v>18667.0</v>
      </c>
      <c r="Y765" s="6">
        <v>0.0</v>
      </c>
      <c r="Z765" s="6">
        <v>2506.0</v>
      </c>
      <c r="AA765" s="6">
        <v>18667.0</v>
      </c>
      <c r="AB765" s="6">
        <v>0.0</v>
      </c>
      <c r="AC765" s="6">
        <v>0.0</v>
      </c>
      <c r="AD765" s="6">
        <v>3108.0</v>
      </c>
      <c r="AE765" s="6">
        <v>23664.0</v>
      </c>
      <c r="AF765" s="6">
        <v>0.0</v>
      </c>
      <c r="AG765" s="7"/>
      <c r="AH765" s="6">
        <v>39.0</v>
      </c>
      <c r="AI765" s="6">
        <v>48.0</v>
      </c>
      <c r="AJ765" s="7"/>
      <c r="AK765" s="6">
        <v>0.0</v>
      </c>
      <c r="AL765" s="6">
        <v>10.0</v>
      </c>
      <c r="AM765" s="6">
        <v>22.0</v>
      </c>
      <c r="AN765" s="6">
        <v>0.0</v>
      </c>
      <c r="AO765" s="6">
        <v>0.0</v>
      </c>
      <c r="AP765" s="6">
        <v>2.0</v>
      </c>
      <c r="AQ765" s="6">
        <v>27.0</v>
      </c>
      <c r="AR765" s="6">
        <v>0.0</v>
      </c>
      <c r="AS765" s="6">
        <v>0.0</v>
      </c>
      <c r="AT765" s="6">
        <v>0.0</v>
      </c>
      <c r="AU765" s="6">
        <v>24.0</v>
      </c>
      <c r="AV765" s="6">
        <v>0.0</v>
      </c>
      <c r="AW765" s="7">
        <v>10.0</v>
      </c>
      <c r="AX765" s="7">
        <v>10.0</v>
      </c>
      <c r="AY765" s="7">
        <v>0.0</v>
      </c>
      <c r="AZ765" s="7">
        <v>0.0</v>
      </c>
      <c r="BA765" s="7">
        <v>0.0</v>
      </c>
      <c r="BB765" s="7">
        <v>10.0</v>
      </c>
      <c r="BC765" s="7"/>
    </row>
    <row r="766">
      <c r="A766" s="3" t="s">
        <v>902</v>
      </c>
      <c r="B766" s="4" t="s">
        <v>1985</v>
      </c>
      <c r="C766" s="4" t="s">
        <v>1986</v>
      </c>
      <c r="D766" s="5">
        <v>46048.0</v>
      </c>
      <c r="E766" s="4" t="s">
        <v>1012</v>
      </c>
      <c r="F766" s="5">
        <v>46048.0</v>
      </c>
      <c r="G766" s="4" t="s">
        <v>1002</v>
      </c>
      <c r="H766" s="6">
        <v>27015.0</v>
      </c>
      <c r="I766" s="6">
        <v>20833.0</v>
      </c>
      <c r="J766" s="6">
        <v>77.0</v>
      </c>
      <c r="K766" s="7">
        <v>52.0</v>
      </c>
      <c r="L766" s="7">
        <v>11.0</v>
      </c>
      <c r="M766" s="7">
        <v>0.0</v>
      </c>
      <c r="N766" s="7">
        <v>0.0</v>
      </c>
      <c r="O766" s="8">
        <v>84.0</v>
      </c>
      <c r="P766" s="6">
        <v>32.0</v>
      </c>
      <c r="Q766" s="9" t="s">
        <v>1987</v>
      </c>
      <c r="R766" s="6">
        <v>37.0</v>
      </c>
      <c r="S766" s="10"/>
      <c r="T766" s="10"/>
      <c r="U766" s="6">
        <v>0.0</v>
      </c>
      <c r="V766" s="6">
        <v>20833.0</v>
      </c>
      <c r="W766" s="6">
        <v>3421.0</v>
      </c>
      <c r="X766" s="6">
        <v>17405.0</v>
      </c>
      <c r="Y766" s="6">
        <v>0.0</v>
      </c>
      <c r="Z766" s="6">
        <v>3421.0</v>
      </c>
      <c r="AA766" s="6">
        <v>17405.0</v>
      </c>
      <c r="AB766" s="6">
        <v>0.0</v>
      </c>
      <c r="AC766" s="6">
        <v>0.0</v>
      </c>
      <c r="AD766" s="6">
        <v>4586.0</v>
      </c>
      <c r="AE766" s="6">
        <v>22429.0</v>
      </c>
      <c r="AF766" s="6">
        <v>0.0</v>
      </c>
      <c r="AG766" s="7"/>
      <c r="AH766" s="6">
        <v>82.0</v>
      </c>
      <c r="AI766" s="6">
        <v>85.0</v>
      </c>
      <c r="AJ766" s="7"/>
      <c r="AK766" s="6">
        <v>0.0</v>
      </c>
      <c r="AL766" s="6">
        <v>12.0</v>
      </c>
      <c r="AM766" s="6">
        <v>65.0</v>
      </c>
      <c r="AN766" s="6">
        <v>0.0</v>
      </c>
      <c r="AO766" s="6">
        <v>0.0</v>
      </c>
      <c r="AP766" s="6">
        <v>3.0</v>
      </c>
      <c r="AQ766" s="6">
        <v>29.0</v>
      </c>
      <c r="AR766" s="6">
        <v>0.0</v>
      </c>
      <c r="AS766" s="6">
        <v>0.0</v>
      </c>
      <c r="AT766" s="6">
        <v>13.0</v>
      </c>
      <c r="AU766" s="6">
        <v>24.0</v>
      </c>
      <c r="AV766" s="6">
        <v>0.0</v>
      </c>
      <c r="AW766" s="7">
        <v>5.0</v>
      </c>
      <c r="AX766" s="7">
        <v>5.0</v>
      </c>
      <c r="AY766" s="7">
        <v>0.0</v>
      </c>
      <c r="AZ766" s="7">
        <v>0.0</v>
      </c>
      <c r="BA766" s="7">
        <v>0.0</v>
      </c>
      <c r="BB766" s="7">
        <v>5.0</v>
      </c>
      <c r="BC766" s="7"/>
    </row>
    <row r="767">
      <c r="A767" s="3" t="s">
        <v>902</v>
      </c>
      <c r="B767" s="4" t="s">
        <v>1988</v>
      </c>
      <c r="C767" s="4" t="s">
        <v>1989</v>
      </c>
      <c r="D767" s="5">
        <v>46041.0</v>
      </c>
      <c r="E767" s="4" t="s">
        <v>1990</v>
      </c>
      <c r="F767" s="5">
        <v>46041.0</v>
      </c>
      <c r="G767" s="4" t="s">
        <v>167</v>
      </c>
      <c r="H767" s="6">
        <v>33399.0</v>
      </c>
      <c r="I767" s="6">
        <v>20811.0</v>
      </c>
      <c r="J767" s="6">
        <v>41.0</v>
      </c>
      <c r="K767" s="7"/>
      <c r="L767" s="7"/>
      <c r="M767" s="7"/>
      <c r="N767" s="7"/>
      <c r="O767" s="8">
        <v>75.0</v>
      </c>
      <c r="P767" s="6">
        <v>31.0</v>
      </c>
      <c r="Q767" s="9" t="s">
        <v>1991</v>
      </c>
      <c r="R767" s="6">
        <v>40.0</v>
      </c>
      <c r="S767" s="10"/>
      <c r="T767" s="10"/>
      <c r="U767" s="6">
        <v>0.0</v>
      </c>
      <c r="V767" s="6">
        <v>20811.0</v>
      </c>
      <c r="W767" s="6">
        <v>1513.0</v>
      </c>
      <c r="X767" s="6">
        <v>19452.0</v>
      </c>
      <c r="Y767" s="6">
        <v>0.0</v>
      </c>
      <c r="Z767" s="6">
        <v>1513.0</v>
      </c>
      <c r="AA767" s="6">
        <v>19452.0</v>
      </c>
      <c r="AB767" s="6">
        <v>0.0</v>
      </c>
      <c r="AC767" s="6">
        <v>0.0</v>
      </c>
      <c r="AD767" s="6">
        <v>2305.0</v>
      </c>
      <c r="AE767" s="6">
        <v>31094.0</v>
      </c>
      <c r="AF767" s="6">
        <v>0.0</v>
      </c>
      <c r="AG767" s="7"/>
      <c r="AH767" s="6">
        <v>65.0</v>
      </c>
      <c r="AI767" s="6">
        <v>75.0</v>
      </c>
      <c r="AJ767" s="7"/>
      <c r="AK767" s="6">
        <v>0.0</v>
      </c>
      <c r="AL767" s="6">
        <v>6.0</v>
      </c>
      <c r="AM767" s="6">
        <v>35.0</v>
      </c>
      <c r="AN767" s="6">
        <v>0.0</v>
      </c>
      <c r="AO767" s="6">
        <v>0.0</v>
      </c>
      <c r="AP767" s="6">
        <v>2.0</v>
      </c>
      <c r="AQ767" s="6">
        <v>29.0</v>
      </c>
      <c r="AR767" s="6">
        <v>0.0</v>
      </c>
      <c r="AS767" s="6">
        <v>0.0</v>
      </c>
      <c r="AT767" s="6">
        <v>3.0</v>
      </c>
      <c r="AU767" s="6">
        <v>37.0</v>
      </c>
      <c r="AV767" s="6">
        <v>0.0</v>
      </c>
      <c r="AW767" s="7">
        <v>9353.0</v>
      </c>
      <c r="AX767" s="7">
        <v>9353.0</v>
      </c>
      <c r="AY767" s="7">
        <v>885.0</v>
      </c>
      <c r="AZ767" s="7">
        <v>0.0</v>
      </c>
      <c r="BA767" s="7">
        <v>885.0</v>
      </c>
      <c r="BB767" s="7">
        <v>8504.0</v>
      </c>
      <c r="BC767" s="7"/>
    </row>
    <row r="768">
      <c r="A768" s="3" t="s">
        <v>902</v>
      </c>
      <c r="B768" s="4" t="s">
        <v>1992</v>
      </c>
      <c r="C768" s="4" t="s">
        <v>1993</v>
      </c>
      <c r="D768" s="5">
        <v>46056.0</v>
      </c>
      <c r="E768" s="4" t="s">
        <v>935</v>
      </c>
      <c r="F768" s="5">
        <v>46057.0</v>
      </c>
      <c r="G768" s="4" t="s">
        <v>916</v>
      </c>
      <c r="H768" s="6">
        <v>29965.0</v>
      </c>
      <c r="I768" s="6">
        <v>20783.0</v>
      </c>
      <c r="J768" s="6">
        <v>99.0</v>
      </c>
      <c r="K768" s="7"/>
      <c r="L768" s="7"/>
      <c r="M768" s="7"/>
      <c r="N768" s="7"/>
      <c r="O768" s="8">
        <v>103.0</v>
      </c>
      <c r="P768" s="6">
        <v>18.0</v>
      </c>
      <c r="Q768" s="9" t="s">
        <v>1994</v>
      </c>
      <c r="R768" s="6">
        <v>63.0</v>
      </c>
      <c r="S768" s="10"/>
      <c r="T768" s="10"/>
      <c r="U768" s="6">
        <v>0.0</v>
      </c>
      <c r="V768" s="6">
        <v>20783.0</v>
      </c>
      <c r="W768" s="6">
        <v>2802.0</v>
      </c>
      <c r="X768" s="6">
        <v>17933.0</v>
      </c>
      <c r="Y768" s="6">
        <v>0.0</v>
      </c>
      <c r="Z768" s="6">
        <v>2802.0</v>
      </c>
      <c r="AA768" s="6">
        <v>17933.0</v>
      </c>
      <c r="AB768" s="6">
        <v>0.0</v>
      </c>
      <c r="AC768" s="6">
        <v>0.0</v>
      </c>
      <c r="AD768" s="6">
        <v>3776.0</v>
      </c>
      <c r="AE768" s="6">
        <v>26189.0</v>
      </c>
      <c r="AF768" s="6">
        <v>0.0</v>
      </c>
      <c r="AG768" s="7"/>
      <c r="AH768" s="6">
        <v>84.0</v>
      </c>
      <c r="AI768" s="6">
        <v>106.0</v>
      </c>
      <c r="AJ768" s="7"/>
      <c r="AK768" s="6">
        <v>0.0</v>
      </c>
      <c r="AL768" s="6">
        <v>18.0</v>
      </c>
      <c r="AM768" s="6">
        <v>81.0</v>
      </c>
      <c r="AN768" s="6">
        <v>0.0</v>
      </c>
      <c r="AO768" s="6">
        <v>0.0</v>
      </c>
      <c r="AP768" s="6">
        <v>1.0</v>
      </c>
      <c r="AQ768" s="6">
        <v>17.0</v>
      </c>
      <c r="AR768" s="6">
        <v>0.0</v>
      </c>
      <c r="AS768" s="6">
        <v>0.0</v>
      </c>
      <c r="AT768" s="6">
        <v>16.0</v>
      </c>
      <c r="AU768" s="6">
        <v>47.0</v>
      </c>
      <c r="AV768" s="6">
        <v>0.0</v>
      </c>
      <c r="AW768" s="7">
        <v>3.0</v>
      </c>
      <c r="AX768" s="7">
        <v>3.0</v>
      </c>
      <c r="AY768" s="7">
        <v>0.0</v>
      </c>
      <c r="AZ768" s="7">
        <v>0.0</v>
      </c>
      <c r="BA768" s="7">
        <v>0.0</v>
      </c>
      <c r="BB768" s="7">
        <v>3.0</v>
      </c>
      <c r="BC768" s="7"/>
    </row>
    <row r="769">
      <c r="A769" s="3" t="s">
        <v>902</v>
      </c>
      <c r="B769" s="4" t="s">
        <v>1995</v>
      </c>
      <c r="C769" s="4" t="s">
        <v>1996</v>
      </c>
      <c r="D769" s="5">
        <v>46033.0</v>
      </c>
      <c r="E769" s="4" t="s">
        <v>996</v>
      </c>
      <c r="F769" s="5">
        <v>46033.0</v>
      </c>
      <c r="G769" s="4" t="s">
        <v>167</v>
      </c>
      <c r="H769" s="6">
        <v>29218.0</v>
      </c>
      <c r="I769" s="6">
        <v>20741.0</v>
      </c>
      <c r="J769" s="6">
        <v>16.0</v>
      </c>
      <c r="K769" s="7"/>
      <c r="L769" s="7"/>
      <c r="M769" s="7"/>
      <c r="N769" s="7"/>
      <c r="O769" s="8">
        <v>80.0</v>
      </c>
      <c r="P769" s="6">
        <v>21.0</v>
      </c>
      <c r="Q769" s="9" t="s">
        <v>1997</v>
      </c>
      <c r="R769" s="6">
        <v>32.0</v>
      </c>
      <c r="S769" s="10"/>
      <c r="T769" s="10"/>
      <c r="U769" s="6">
        <v>0.0</v>
      </c>
      <c r="V769" s="6">
        <v>20741.0</v>
      </c>
      <c r="W769" s="6">
        <v>2449.0</v>
      </c>
      <c r="X769" s="6">
        <v>18409.0</v>
      </c>
      <c r="Y769" s="6">
        <v>0.0</v>
      </c>
      <c r="Z769" s="6">
        <v>2449.0</v>
      </c>
      <c r="AA769" s="6">
        <v>18409.0</v>
      </c>
      <c r="AB769" s="6">
        <v>0.0</v>
      </c>
      <c r="AC769" s="6">
        <v>0.0</v>
      </c>
      <c r="AD769" s="6">
        <v>3260.0</v>
      </c>
      <c r="AE769" s="6">
        <v>25958.0</v>
      </c>
      <c r="AF769" s="6">
        <v>0.0</v>
      </c>
      <c r="AG769" s="7"/>
      <c r="AH769" s="6">
        <v>65.0</v>
      </c>
      <c r="AI769" s="6">
        <v>81.0</v>
      </c>
      <c r="AJ769" s="7"/>
      <c r="AK769" s="6">
        <v>0.0</v>
      </c>
      <c r="AL769" s="6">
        <v>0.0</v>
      </c>
      <c r="AM769" s="6">
        <v>16.0</v>
      </c>
      <c r="AN769" s="6">
        <v>0.0</v>
      </c>
      <c r="AO769" s="6">
        <v>0.0</v>
      </c>
      <c r="AP769" s="6">
        <v>1.0</v>
      </c>
      <c r="AQ769" s="6">
        <v>20.0</v>
      </c>
      <c r="AR769" s="6">
        <v>0.0</v>
      </c>
      <c r="AS769" s="6">
        <v>0.0</v>
      </c>
      <c r="AT769" s="6">
        <v>6.0</v>
      </c>
      <c r="AU769" s="6">
        <v>26.0</v>
      </c>
      <c r="AV769" s="6">
        <v>0.0</v>
      </c>
      <c r="AW769" s="7">
        <v>7.0</v>
      </c>
      <c r="AX769" s="7">
        <v>7.0</v>
      </c>
      <c r="AY769" s="7">
        <v>1.0</v>
      </c>
      <c r="AZ769" s="7">
        <v>0.0</v>
      </c>
      <c r="BA769" s="7">
        <v>1.0</v>
      </c>
      <c r="BB769" s="7">
        <v>6.0</v>
      </c>
      <c r="BC769" s="7"/>
    </row>
    <row r="770">
      <c r="A770" s="3" t="s">
        <v>902</v>
      </c>
      <c r="B770" s="4" t="s">
        <v>1998</v>
      </c>
      <c r="C770" s="4" t="s">
        <v>1999</v>
      </c>
      <c r="D770" s="5">
        <v>46061.0</v>
      </c>
      <c r="E770" s="4" t="s">
        <v>996</v>
      </c>
      <c r="F770" s="5">
        <v>46061.0</v>
      </c>
      <c r="G770" s="4" t="s">
        <v>167</v>
      </c>
      <c r="H770" s="6">
        <v>28945.0</v>
      </c>
      <c r="I770" s="6">
        <v>20677.0</v>
      </c>
      <c r="J770" s="6">
        <v>20.0</v>
      </c>
      <c r="K770" s="7"/>
      <c r="L770" s="7"/>
      <c r="M770" s="7"/>
      <c r="N770" s="7"/>
      <c r="O770" s="8">
        <v>55.0</v>
      </c>
      <c r="P770" s="6">
        <v>33.0</v>
      </c>
      <c r="Q770" s="9" t="s">
        <v>2000</v>
      </c>
      <c r="R770" s="6">
        <v>30.0</v>
      </c>
      <c r="S770" s="10"/>
      <c r="T770" s="10"/>
      <c r="U770" s="6">
        <v>0.0</v>
      </c>
      <c r="V770" s="6">
        <v>20677.0</v>
      </c>
      <c r="W770" s="6">
        <v>1848.0</v>
      </c>
      <c r="X770" s="6">
        <v>18799.0</v>
      </c>
      <c r="Y770" s="6">
        <v>0.0</v>
      </c>
      <c r="Z770" s="6">
        <v>1848.0</v>
      </c>
      <c r="AA770" s="6">
        <v>18799.0</v>
      </c>
      <c r="AB770" s="6">
        <v>0.0</v>
      </c>
      <c r="AC770" s="6">
        <v>0.0</v>
      </c>
      <c r="AD770" s="6">
        <v>2550.0</v>
      </c>
      <c r="AE770" s="6">
        <v>26395.0</v>
      </c>
      <c r="AF770" s="6">
        <v>0.0</v>
      </c>
      <c r="AG770" s="7"/>
      <c r="AH770" s="6">
        <v>49.0</v>
      </c>
      <c r="AI770" s="6">
        <v>56.0</v>
      </c>
      <c r="AJ770" s="7"/>
      <c r="AK770" s="6">
        <v>0.0</v>
      </c>
      <c r="AL770" s="6">
        <v>2.0</v>
      </c>
      <c r="AM770" s="6">
        <v>18.0</v>
      </c>
      <c r="AN770" s="6">
        <v>0.0</v>
      </c>
      <c r="AO770" s="6">
        <v>0.0</v>
      </c>
      <c r="AP770" s="6">
        <v>0.0</v>
      </c>
      <c r="AQ770" s="6">
        <v>33.0</v>
      </c>
      <c r="AR770" s="6">
        <v>0.0</v>
      </c>
      <c r="AS770" s="6">
        <v>0.0</v>
      </c>
      <c r="AT770" s="6">
        <v>1.0</v>
      </c>
      <c r="AU770" s="6">
        <v>29.0</v>
      </c>
      <c r="AV770" s="6">
        <v>0.0</v>
      </c>
      <c r="AW770" s="7">
        <v>10.0</v>
      </c>
      <c r="AX770" s="7">
        <v>10.0</v>
      </c>
      <c r="AY770" s="7">
        <v>1.0</v>
      </c>
      <c r="AZ770" s="7">
        <v>0.0</v>
      </c>
      <c r="BA770" s="7">
        <v>1.0</v>
      </c>
      <c r="BB770" s="7">
        <v>9.0</v>
      </c>
      <c r="BC770" s="7"/>
    </row>
    <row r="771">
      <c r="A771" s="3" t="s">
        <v>902</v>
      </c>
      <c r="B771" s="4" t="s">
        <v>2001</v>
      </c>
      <c r="C771" s="4" t="s">
        <v>2002</v>
      </c>
      <c r="D771" s="5">
        <v>46071.0</v>
      </c>
      <c r="E771" s="4" t="s">
        <v>961</v>
      </c>
      <c r="F771" s="5">
        <v>46072.0</v>
      </c>
      <c r="G771" s="4" t="s">
        <v>167</v>
      </c>
      <c r="H771" s="6">
        <v>38988.0</v>
      </c>
      <c r="I771" s="6">
        <v>20582.0</v>
      </c>
      <c r="J771" s="6">
        <v>51.0</v>
      </c>
      <c r="K771" s="7">
        <v>23.0</v>
      </c>
      <c r="L771" s="7">
        <v>10.0</v>
      </c>
      <c r="M771" s="7">
        <v>0.0</v>
      </c>
      <c r="N771" s="7">
        <v>0.0</v>
      </c>
      <c r="O771" s="8">
        <v>108.0</v>
      </c>
      <c r="P771" s="6">
        <v>49.0</v>
      </c>
      <c r="Q771" s="9" t="s">
        <v>2003</v>
      </c>
      <c r="R771" s="6">
        <v>76.0</v>
      </c>
      <c r="S771" s="10"/>
      <c r="T771" s="10"/>
      <c r="U771" s="6">
        <v>0.0</v>
      </c>
      <c r="V771" s="6">
        <v>20582.0</v>
      </c>
      <c r="W771" s="6">
        <v>873.0</v>
      </c>
      <c r="X771" s="6">
        <v>19807.0</v>
      </c>
      <c r="Y771" s="6">
        <v>0.0</v>
      </c>
      <c r="Z771" s="6">
        <v>873.0</v>
      </c>
      <c r="AA771" s="6">
        <v>19807.0</v>
      </c>
      <c r="AB771" s="6">
        <v>0.0</v>
      </c>
      <c r="AC771" s="6">
        <v>0.0</v>
      </c>
      <c r="AD771" s="6">
        <v>1311.0</v>
      </c>
      <c r="AE771" s="6">
        <v>37677.0</v>
      </c>
      <c r="AF771" s="6">
        <v>0.0</v>
      </c>
      <c r="AG771" s="7"/>
      <c r="AH771" s="6">
        <v>77.0</v>
      </c>
      <c r="AI771" s="6">
        <v>109.0</v>
      </c>
      <c r="AJ771" s="7"/>
      <c r="AK771" s="6">
        <v>0.0</v>
      </c>
      <c r="AL771" s="6">
        <v>3.0</v>
      </c>
      <c r="AM771" s="6">
        <v>48.0</v>
      </c>
      <c r="AN771" s="6">
        <v>0.0</v>
      </c>
      <c r="AO771" s="6">
        <v>0.0</v>
      </c>
      <c r="AP771" s="6">
        <v>2.0</v>
      </c>
      <c r="AQ771" s="6">
        <v>47.0</v>
      </c>
      <c r="AR771" s="6">
        <v>0.0</v>
      </c>
      <c r="AS771" s="6">
        <v>0.0</v>
      </c>
      <c r="AT771" s="6">
        <v>13.0</v>
      </c>
      <c r="AU771" s="6">
        <v>63.0</v>
      </c>
      <c r="AV771" s="6">
        <v>0.0</v>
      </c>
      <c r="AW771" s="7">
        <v>29.0</v>
      </c>
      <c r="AX771" s="7">
        <v>29.0</v>
      </c>
      <c r="AY771" s="7">
        <v>0.0</v>
      </c>
      <c r="AZ771" s="7">
        <v>0.0</v>
      </c>
      <c r="BA771" s="7">
        <v>0.0</v>
      </c>
      <c r="BB771" s="7">
        <v>29.0</v>
      </c>
      <c r="BC771" s="7"/>
    </row>
    <row r="772">
      <c r="A772" s="3" t="s">
        <v>902</v>
      </c>
      <c r="B772" s="4" t="s">
        <v>2004</v>
      </c>
      <c r="C772" s="4" t="s">
        <v>2005</v>
      </c>
      <c r="D772" s="5">
        <v>46024.0</v>
      </c>
      <c r="E772" s="4" t="s">
        <v>1012</v>
      </c>
      <c r="F772" s="5">
        <v>46024.0</v>
      </c>
      <c r="G772" s="4" t="s">
        <v>1002</v>
      </c>
      <c r="H772" s="6">
        <v>28230.0</v>
      </c>
      <c r="I772" s="6">
        <v>20535.0</v>
      </c>
      <c r="J772" s="6">
        <v>16.0</v>
      </c>
      <c r="K772" s="7"/>
      <c r="L772" s="7"/>
      <c r="M772" s="7"/>
      <c r="N772" s="7"/>
      <c r="O772" s="8">
        <v>49.0</v>
      </c>
      <c r="P772" s="6">
        <v>20.0</v>
      </c>
      <c r="Q772" s="9" t="s">
        <v>2006</v>
      </c>
      <c r="R772" s="6">
        <v>30.0</v>
      </c>
      <c r="S772" s="10"/>
      <c r="T772" s="10"/>
      <c r="U772" s="6">
        <v>0.0</v>
      </c>
      <c r="V772" s="6">
        <v>20535.0</v>
      </c>
      <c r="W772" s="6">
        <v>2569.0</v>
      </c>
      <c r="X772" s="6">
        <v>17985.0</v>
      </c>
      <c r="Y772" s="6">
        <v>0.0</v>
      </c>
      <c r="Z772" s="6">
        <v>2569.0</v>
      </c>
      <c r="AA772" s="6">
        <v>17985.0</v>
      </c>
      <c r="AB772" s="6">
        <v>0.0</v>
      </c>
      <c r="AC772" s="6">
        <v>0.0</v>
      </c>
      <c r="AD772" s="6">
        <v>3457.0</v>
      </c>
      <c r="AE772" s="6">
        <v>24773.0</v>
      </c>
      <c r="AF772" s="6">
        <v>0.0</v>
      </c>
      <c r="AG772" s="7"/>
      <c r="AH772" s="6">
        <v>43.0</v>
      </c>
      <c r="AI772" s="6">
        <v>50.0</v>
      </c>
      <c r="AJ772" s="7"/>
      <c r="AK772" s="6">
        <v>0.0</v>
      </c>
      <c r="AL772" s="6">
        <v>2.0</v>
      </c>
      <c r="AM772" s="6">
        <v>14.0</v>
      </c>
      <c r="AN772" s="6">
        <v>0.0</v>
      </c>
      <c r="AO772" s="6">
        <v>0.0</v>
      </c>
      <c r="AP772" s="6">
        <v>3.0</v>
      </c>
      <c r="AQ772" s="6">
        <v>17.0</v>
      </c>
      <c r="AR772" s="6">
        <v>0.0</v>
      </c>
      <c r="AS772" s="6">
        <v>0.0</v>
      </c>
      <c r="AT772" s="6">
        <v>3.0</v>
      </c>
      <c r="AU772" s="6">
        <v>27.0</v>
      </c>
      <c r="AV772" s="6">
        <v>0.0</v>
      </c>
      <c r="AW772" s="7">
        <v>6.0</v>
      </c>
      <c r="AX772" s="7">
        <v>6.0</v>
      </c>
      <c r="AY772" s="7">
        <v>0.0</v>
      </c>
      <c r="AZ772" s="7">
        <v>0.0</v>
      </c>
      <c r="BA772" s="7">
        <v>0.0</v>
      </c>
      <c r="BB772" s="7">
        <v>6.0</v>
      </c>
      <c r="BC772" s="7"/>
    </row>
    <row r="773">
      <c r="A773" s="3" t="s">
        <v>902</v>
      </c>
      <c r="B773" s="4" t="s">
        <v>2007</v>
      </c>
      <c r="C773" s="4" t="s">
        <v>2008</v>
      </c>
      <c r="D773" s="5">
        <v>46036.0</v>
      </c>
      <c r="E773" s="4" t="s">
        <v>905</v>
      </c>
      <c r="F773" s="5">
        <v>46036.0</v>
      </c>
      <c r="G773" s="4" t="s">
        <v>916</v>
      </c>
      <c r="H773" s="6">
        <v>28345.0</v>
      </c>
      <c r="I773" s="6">
        <v>20506.0</v>
      </c>
      <c r="J773" s="6">
        <v>40.0</v>
      </c>
      <c r="K773" s="7"/>
      <c r="L773" s="7"/>
      <c r="M773" s="7"/>
      <c r="N773" s="7"/>
      <c r="O773" s="8">
        <v>57.0</v>
      </c>
      <c r="P773" s="6">
        <v>20.0</v>
      </c>
      <c r="Q773" s="9" t="s">
        <v>2009</v>
      </c>
      <c r="R773" s="6">
        <v>50.0</v>
      </c>
      <c r="S773" s="10"/>
      <c r="T773" s="10"/>
      <c r="U773" s="6">
        <v>0.0</v>
      </c>
      <c r="V773" s="6">
        <v>20506.0</v>
      </c>
      <c r="W773" s="6">
        <v>2064.0</v>
      </c>
      <c r="X773" s="6">
        <v>18529.0</v>
      </c>
      <c r="Y773" s="6">
        <v>0.0</v>
      </c>
      <c r="Z773" s="6">
        <v>2064.0</v>
      </c>
      <c r="AA773" s="6">
        <v>18529.0</v>
      </c>
      <c r="AB773" s="6">
        <v>0.0</v>
      </c>
      <c r="AC773" s="6">
        <v>0.0</v>
      </c>
      <c r="AD773" s="6">
        <v>2748.0</v>
      </c>
      <c r="AE773" s="6">
        <v>25597.0</v>
      </c>
      <c r="AF773" s="6">
        <v>0.0</v>
      </c>
      <c r="AG773" s="7"/>
      <c r="AH773" s="6">
        <v>50.0</v>
      </c>
      <c r="AI773" s="6">
        <v>57.0</v>
      </c>
      <c r="AJ773" s="7"/>
      <c r="AK773" s="6">
        <v>0.0</v>
      </c>
      <c r="AL773" s="6">
        <v>4.0</v>
      </c>
      <c r="AM773" s="6">
        <v>36.0</v>
      </c>
      <c r="AN773" s="6">
        <v>0.0</v>
      </c>
      <c r="AO773" s="6">
        <v>0.0</v>
      </c>
      <c r="AP773" s="6">
        <v>2.0</v>
      </c>
      <c r="AQ773" s="6">
        <v>18.0</v>
      </c>
      <c r="AR773" s="6">
        <v>0.0</v>
      </c>
      <c r="AS773" s="6">
        <v>0.0</v>
      </c>
      <c r="AT773" s="6">
        <v>12.0</v>
      </c>
      <c r="AU773" s="6">
        <v>38.0</v>
      </c>
      <c r="AV773" s="6">
        <v>0.0</v>
      </c>
      <c r="AW773" s="7">
        <v>1.0</v>
      </c>
      <c r="AX773" s="7">
        <v>1.0</v>
      </c>
      <c r="AY773" s="7">
        <v>0.0</v>
      </c>
      <c r="AZ773" s="7">
        <v>0.0</v>
      </c>
      <c r="BA773" s="7">
        <v>0.0</v>
      </c>
      <c r="BB773" s="7">
        <v>1.0</v>
      </c>
      <c r="BC773" s="7"/>
    </row>
    <row r="774">
      <c r="A774" s="3" t="s">
        <v>902</v>
      </c>
      <c r="B774" s="4" t="s">
        <v>2010</v>
      </c>
      <c r="C774" s="4" t="s">
        <v>2011</v>
      </c>
      <c r="D774" s="5">
        <v>46063.0</v>
      </c>
      <c r="E774" s="4" t="s">
        <v>1189</v>
      </c>
      <c r="F774" s="5">
        <v>46063.0</v>
      </c>
      <c r="G774" s="4" t="s">
        <v>916</v>
      </c>
      <c r="H774" s="6">
        <v>31622.0</v>
      </c>
      <c r="I774" s="6">
        <v>20428.0</v>
      </c>
      <c r="J774" s="6">
        <v>19.0</v>
      </c>
      <c r="K774" s="7"/>
      <c r="L774" s="7"/>
      <c r="M774" s="7"/>
      <c r="N774" s="7"/>
      <c r="O774" s="8">
        <v>51.0</v>
      </c>
      <c r="P774" s="6">
        <v>17.0</v>
      </c>
      <c r="Q774" s="9" t="s">
        <v>2012</v>
      </c>
      <c r="R774" s="6">
        <v>20.0</v>
      </c>
      <c r="S774" s="10"/>
      <c r="T774" s="10"/>
      <c r="U774" s="6">
        <v>0.0</v>
      </c>
      <c r="V774" s="6">
        <v>20428.0</v>
      </c>
      <c r="W774" s="6">
        <v>2471.0</v>
      </c>
      <c r="X774" s="6">
        <v>17764.0</v>
      </c>
      <c r="Y774" s="6">
        <v>0.0</v>
      </c>
      <c r="Z774" s="6">
        <v>2471.0</v>
      </c>
      <c r="AA774" s="6">
        <v>17764.0</v>
      </c>
      <c r="AB774" s="6">
        <v>0.0</v>
      </c>
      <c r="AC774" s="6">
        <v>0.0</v>
      </c>
      <c r="AD774" s="6">
        <v>3706.0</v>
      </c>
      <c r="AE774" s="6">
        <v>27916.0</v>
      </c>
      <c r="AF774" s="6">
        <v>0.0</v>
      </c>
      <c r="AG774" s="7"/>
      <c r="AH774" s="6">
        <v>40.0</v>
      </c>
      <c r="AI774" s="6">
        <v>53.0</v>
      </c>
      <c r="AJ774" s="7"/>
      <c r="AK774" s="6">
        <v>0.0</v>
      </c>
      <c r="AL774" s="6">
        <v>3.0</v>
      </c>
      <c r="AM774" s="6">
        <v>16.0</v>
      </c>
      <c r="AN774" s="6">
        <v>0.0</v>
      </c>
      <c r="AO774" s="6">
        <v>0.0</v>
      </c>
      <c r="AP774" s="6">
        <v>3.0</v>
      </c>
      <c r="AQ774" s="6">
        <v>14.0</v>
      </c>
      <c r="AR774" s="6">
        <v>0.0</v>
      </c>
      <c r="AS774" s="6">
        <v>0.0</v>
      </c>
      <c r="AT774" s="6">
        <v>4.0</v>
      </c>
      <c r="AU774" s="6">
        <v>16.0</v>
      </c>
      <c r="AV774" s="6">
        <v>0.0</v>
      </c>
      <c r="AW774" s="7">
        <v>15.0</v>
      </c>
      <c r="AX774" s="7">
        <v>15.0</v>
      </c>
      <c r="AY774" s="7">
        <v>1.0</v>
      </c>
      <c r="AZ774" s="7">
        <v>0.0</v>
      </c>
      <c r="BA774" s="7">
        <v>1.0</v>
      </c>
      <c r="BB774" s="7">
        <v>14.0</v>
      </c>
      <c r="BC774" s="7"/>
    </row>
    <row r="775">
      <c r="A775" s="3" t="s">
        <v>902</v>
      </c>
      <c r="B775" s="4" t="s">
        <v>2013</v>
      </c>
      <c r="C775" s="4" t="s">
        <v>2014</v>
      </c>
      <c r="D775" s="5">
        <v>46042.0</v>
      </c>
      <c r="E775" s="4" t="s">
        <v>920</v>
      </c>
      <c r="F775" s="5">
        <v>46043.0</v>
      </c>
      <c r="G775" s="4" t="s">
        <v>921</v>
      </c>
      <c r="H775" s="6">
        <v>27223.0</v>
      </c>
      <c r="I775" s="6">
        <v>20388.0</v>
      </c>
      <c r="J775" s="6">
        <v>11.0</v>
      </c>
      <c r="K775" s="7"/>
      <c r="L775" s="7"/>
      <c r="M775" s="7"/>
      <c r="N775" s="7"/>
      <c r="O775" s="8">
        <v>32.0</v>
      </c>
      <c r="P775" s="6">
        <v>25.0</v>
      </c>
      <c r="Q775" s="9" t="s">
        <v>2015</v>
      </c>
      <c r="R775" s="6">
        <v>32.0</v>
      </c>
      <c r="S775" s="10"/>
      <c r="T775" s="10"/>
      <c r="U775" s="6">
        <v>0.0</v>
      </c>
      <c r="V775" s="6">
        <v>20388.0</v>
      </c>
      <c r="W775" s="6">
        <v>3841.0</v>
      </c>
      <c r="X775" s="6">
        <v>16690.0</v>
      </c>
      <c r="Y775" s="6">
        <v>0.0</v>
      </c>
      <c r="Z775" s="6">
        <v>3841.0</v>
      </c>
      <c r="AA775" s="6">
        <v>16690.0</v>
      </c>
      <c r="AB775" s="6">
        <v>0.0</v>
      </c>
      <c r="AC775" s="6">
        <v>0.0</v>
      </c>
      <c r="AD775" s="6">
        <v>4875.0</v>
      </c>
      <c r="AE775" s="6">
        <v>22348.0</v>
      </c>
      <c r="AF775" s="6">
        <v>0.0</v>
      </c>
      <c r="AG775" s="7"/>
      <c r="AH775" s="6">
        <v>28.0</v>
      </c>
      <c r="AI775" s="6">
        <v>33.0</v>
      </c>
      <c r="AJ775" s="7"/>
      <c r="AK775" s="6">
        <v>0.0</v>
      </c>
      <c r="AL775" s="6">
        <v>3.0</v>
      </c>
      <c r="AM775" s="6">
        <v>8.0</v>
      </c>
      <c r="AN775" s="6">
        <v>0.0</v>
      </c>
      <c r="AO775" s="6">
        <v>0.0</v>
      </c>
      <c r="AP775" s="6">
        <v>5.0</v>
      </c>
      <c r="AQ775" s="6">
        <v>20.0</v>
      </c>
      <c r="AR775" s="6">
        <v>0.0</v>
      </c>
      <c r="AS775" s="6">
        <v>0.0</v>
      </c>
      <c r="AT775" s="6">
        <v>11.0</v>
      </c>
      <c r="AU775" s="6">
        <v>21.0</v>
      </c>
      <c r="AV775" s="6">
        <v>0.0</v>
      </c>
      <c r="AW775" s="7">
        <v>2.0</v>
      </c>
      <c r="AX775" s="7">
        <v>2.0</v>
      </c>
      <c r="AY775" s="7">
        <v>0.0</v>
      </c>
      <c r="AZ775" s="7">
        <v>0.0</v>
      </c>
      <c r="BA775" s="7">
        <v>0.0</v>
      </c>
      <c r="BB775" s="7">
        <v>2.0</v>
      </c>
      <c r="BC775" s="7"/>
    </row>
    <row r="776">
      <c r="A776" s="3" t="s">
        <v>902</v>
      </c>
      <c r="B776" s="4" t="s">
        <v>2016</v>
      </c>
      <c r="C776" s="4" t="s">
        <v>2017</v>
      </c>
      <c r="D776" s="5">
        <v>46042.0</v>
      </c>
      <c r="E776" s="4" t="s">
        <v>945</v>
      </c>
      <c r="F776" s="5">
        <v>46043.0</v>
      </c>
      <c r="G776" s="4" t="s">
        <v>916</v>
      </c>
      <c r="H776" s="6">
        <v>28857.0</v>
      </c>
      <c r="I776" s="6">
        <v>20341.0</v>
      </c>
      <c r="J776" s="6">
        <v>17.0</v>
      </c>
      <c r="K776" s="7"/>
      <c r="L776" s="7"/>
      <c r="M776" s="7"/>
      <c r="N776" s="7"/>
      <c r="O776" s="8">
        <v>71.0</v>
      </c>
      <c r="P776" s="6">
        <v>23.0</v>
      </c>
      <c r="Q776" s="9" t="s">
        <v>2018</v>
      </c>
      <c r="R776" s="6">
        <v>20.0</v>
      </c>
      <c r="S776" s="10"/>
      <c r="T776" s="10"/>
      <c r="U776" s="6">
        <v>0.0</v>
      </c>
      <c r="V776" s="6">
        <v>20341.0</v>
      </c>
      <c r="W776" s="6">
        <v>3270.0</v>
      </c>
      <c r="X776" s="6">
        <v>17126.0</v>
      </c>
      <c r="Y776" s="6">
        <v>0.0</v>
      </c>
      <c r="Z776" s="6">
        <v>3270.0</v>
      </c>
      <c r="AA776" s="6">
        <v>17126.0</v>
      </c>
      <c r="AB776" s="6">
        <v>0.0</v>
      </c>
      <c r="AC776" s="6">
        <v>0.0</v>
      </c>
      <c r="AD776" s="6">
        <v>4634.0</v>
      </c>
      <c r="AE776" s="6">
        <v>24223.0</v>
      </c>
      <c r="AF776" s="6">
        <v>0.0</v>
      </c>
      <c r="AG776" s="7"/>
      <c r="AH776" s="6">
        <v>64.0</v>
      </c>
      <c r="AI776" s="6">
        <v>72.0</v>
      </c>
      <c r="AJ776" s="7"/>
      <c r="AK776" s="6">
        <v>0.0</v>
      </c>
      <c r="AL776" s="6">
        <v>3.0</v>
      </c>
      <c r="AM776" s="6">
        <v>14.0</v>
      </c>
      <c r="AN776" s="6">
        <v>0.0</v>
      </c>
      <c r="AO776" s="6">
        <v>0.0</v>
      </c>
      <c r="AP776" s="6">
        <v>6.0</v>
      </c>
      <c r="AQ776" s="6">
        <v>17.0</v>
      </c>
      <c r="AR776" s="6">
        <v>0.0</v>
      </c>
      <c r="AS776" s="6">
        <v>0.0</v>
      </c>
      <c r="AT776" s="6">
        <v>5.0</v>
      </c>
      <c r="AU776" s="6">
        <v>15.0</v>
      </c>
      <c r="AV776" s="6">
        <v>0.0</v>
      </c>
      <c r="AW776" s="7">
        <v>5.0</v>
      </c>
      <c r="AX776" s="7">
        <v>5.0</v>
      </c>
      <c r="AY776" s="7">
        <v>0.0</v>
      </c>
      <c r="AZ776" s="7">
        <v>0.0</v>
      </c>
      <c r="BA776" s="7">
        <v>0.0</v>
      </c>
      <c r="BB776" s="7">
        <v>5.0</v>
      </c>
      <c r="BC776" s="7"/>
    </row>
    <row r="777">
      <c r="A777" s="3" t="s">
        <v>902</v>
      </c>
      <c r="B777" s="4" t="s">
        <v>2019</v>
      </c>
      <c r="C777" s="4" t="s">
        <v>2020</v>
      </c>
      <c r="D777" s="5">
        <v>46073.0</v>
      </c>
      <c r="E777" s="4" t="s">
        <v>910</v>
      </c>
      <c r="F777" s="5">
        <v>46073.0</v>
      </c>
      <c r="G777" s="4" t="s">
        <v>911</v>
      </c>
      <c r="H777" s="6">
        <v>28859.0</v>
      </c>
      <c r="I777" s="6">
        <v>20312.0</v>
      </c>
      <c r="J777" s="6">
        <v>34.0</v>
      </c>
      <c r="K777" s="7"/>
      <c r="L777" s="7"/>
      <c r="M777" s="7"/>
      <c r="N777" s="7"/>
      <c r="O777" s="8">
        <v>50.0</v>
      </c>
      <c r="P777" s="6">
        <v>16.0</v>
      </c>
      <c r="Q777" s="9" t="s">
        <v>2021</v>
      </c>
      <c r="R777" s="6">
        <v>28.0</v>
      </c>
      <c r="S777" s="10"/>
      <c r="T777" s="10"/>
      <c r="U777" s="6">
        <v>0.0</v>
      </c>
      <c r="V777" s="6">
        <v>20312.0</v>
      </c>
      <c r="W777" s="6">
        <v>2618.0</v>
      </c>
      <c r="X777" s="6">
        <v>17843.0</v>
      </c>
      <c r="Y777" s="6">
        <v>0.0</v>
      </c>
      <c r="Z777" s="6">
        <v>2618.0</v>
      </c>
      <c r="AA777" s="6">
        <v>17843.0</v>
      </c>
      <c r="AB777" s="6">
        <v>0.0</v>
      </c>
      <c r="AC777" s="6">
        <v>0.0</v>
      </c>
      <c r="AD777" s="6">
        <v>3453.0</v>
      </c>
      <c r="AE777" s="6">
        <v>25406.0</v>
      </c>
      <c r="AF777" s="6">
        <v>0.0</v>
      </c>
      <c r="AG777" s="7"/>
      <c r="AH777" s="6">
        <v>40.0</v>
      </c>
      <c r="AI777" s="6">
        <v>52.0</v>
      </c>
      <c r="AJ777" s="7"/>
      <c r="AK777" s="6">
        <v>0.0</v>
      </c>
      <c r="AL777" s="6">
        <v>5.0</v>
      </c>
      <c r="AM777" s="6">
        <v>29.0</v>
      </c>
      <c r="AN777" s="6">
        <v>0.0</v>
      </c>
      <c r="AO777" s="6">
        <v>0.0</v>
      </c>
      <c r="AP777" s="6">
        <v>3.0</v>
      </c>
      <c r="AQ777" s="6">
        <v>13.0</v>
      </c>
      <c r="AR777" s="6">
        <v>0.0</v>
      </c>
      <c r="AS777" s="6">
        <v>0.0</v>
      </c>
      <c r="AT777" s="6">
        <v>1.0</v>
      </c>
      <c r="AU777" s="6">
        <v>27.0</v>
      </c>
      <c r="AV777" s="6">
        <v>0.0</v>
      </c>
      <c r="AW777" s="7">
        <v>10.0</v>
      </c>
      <c r="AX777" s="7">
        <v>10.0</v>
      </c>
      <c r="AY777" s="7">
        <v>0.0</v>
      </c>
      <c r="AZ777" s="7">
        <v>0.0</v>
      </c>
      <c r="BA777" s="7">
        <v>0.0</v>
      </c>
      <c r="BB777" s="7">
        <v>10.0</v>
      </c>
      <c r="BC777" s="7"/>
    </row>
    <row r="778">
      <c r="A778" s="3" t="s">
        <v>902</v>
      </c>
      <c r="B778" s="4" t="s">
        <v>2022</v>
      </c>
      <c r="C778" s="4" t="s">
        <v>2023</v>
      </c>
      <c r="D778" s="5">
        <v>46026.0</v>
      </c>
      <c r="E778" s="4" t="s">
        <v>920</v>
      </c>
      <c r="F778" s="5">
        <v>46026.0</v>
      </c>
      <c r="G778" s="4" t="s">
        <v>921</v>
      </c>
      <c r="H778" s="6">
        <v>31767.0</v>
      </c>
      <c r="I778" s="6">
        <v>20300.0</v>
      </c>
      <c r="J778" s="6">
        <v>25.0</v>
      </c>
      <c r="K778" s="7">
        <v>16.0</v>
      </c>
      <c r="L778" s="7">
        <v>0.0</v>
      </c>
      <c r="M778" s="7">
        <v>0.0</v>
      </c>
      <c r="N778" s="7">
        <v>0.0</v>
      </c>
      <c r="O778" s="8">
        <v>124.0</v>
      </c>
      <c r="P778" s="6">
        <v>23.0</v>
      </c>
      <c r="Q778" s="9" t="s">
        <v>2024</v>
      </c>
      <c r="R778" s="6">
        <v>38.0</v>
      </c>
      <c r="S778" s="10"/>
      <c r="T778" s="10"/>
      <c r="U778" s="6">
        <v>0.0</v>
      </c>
      <c r="V778" s="6">
        <v>20300.0</v>
      </c>
      <c r="W778" s="6">
        <v>3019.0</v>
      </c>
      <c r="X778" s="6">
        <v>17330.0</v>
      </c>
      <c r="Y778" s="6">
        <v>0.0</v>
      </c>
      <c r="Z778" s="6">
        <v>3019.0</v>
      </c>
      <c r="AA778" s="6">
        <v>17330.0</v>
      </c>
      <c r="AB778" s="6">
        <v>0.0</v>
      </c>
      <c r="AC778" s="6">
        <v>0.0</v>
      </c>
      <c r="AD778" s="6">
        <v>4787.0</v>
      </c>
      <c r="AE778" s="6">
        <v>26980.0</v>
      </c>
      <c r="AF778" s="6">
        <v>0.0</v>
      </c>
      <c r="AG778" s="7"/>
      <c r="AH778" s="6">
        <v>119.0</v>
      </c>
      <c r="AI778" s="6">
        <v>124.0</v>
      </c>
      <c r="AJ778" s="7"/>
      <c r="AK778" s="6">
        <v>0.0</v>
      </c>
      <c r="AL778" s="6">
        <v>6.0</v>
      </c>
      <c r="AM778" s="6">
        <v>19.0</v>
      </c>
      <c r="AN778" s="6">
        <v>0.0</v>
      </c>
      <c r="AO778" s="6">
        <v>0.0</v>
      </c>
      <c r="AP778" s="6">
        <v>5.0</v>
      </c>
      <c r="AQ778" s="6">
        <v>18.0</v>
      </c>
      <c r="AR778" s="6">
        <v>0.0</v>
      </c>
      <c r="AS778" s="6">
        <v>0.0</v>
      </c>
      <c r="AT778" s="6">
        <v>11.0</v>
      </c>
      <c r="AU778" s="6">
        <v>27.0</v>
      </c>
      <c r="AV778" s="6">
        <v>0.0</v>
      </c>
      <c r="AW778" s="7">
        <v>8.0</v>
      </c>
      <c r="AX778" s="7">
        <v>8.0</v>
      </c>
      <c r="AY778" s="7">
        <v>0.0</v>
      </c>
      <c r="AZ778" s="7">
        <v>0.0</v>
      </c>
      <c r="BA778" s="7">
        <v>0.0</v>
      </c>
      <c r="BB778" s="7">
        <v>8.0</v>
      </c>
      <c r="BC778" s="7"/>
    </row>
    <row r="779">
      <c r="A779" s="3" t="s">
        <v>902</v>
      </c>
      <c r="B779" s="4" t="s">
        <v>2025</v>
      </c>
      <c r="C779" s="4" t="s">
        <v>2026</v>
      </c>
      <c r="D779" s="5">
        <v>46052.0</v>
      </c>
      <c r="E779" s="4" t="s">
        <v>910</v>
      </c>
      <c r="F779" s="5">
        <v>46053.0</v>
      </c>
      <c r="G779" s="4" t="s">
        <v>911</v>
      </c>
      <c r="H779" s="6">
        <v>27104.0</v>
      </c>
      <c r="I779" s="6">
        <v>20279.0</v>
      </c>
      <c r="J779" s="6">
        <v>10.0</v>
      </c>
      <c r="K779" s="7">
        <v>6.0</v>
      </c>
      <c r="L779" s="7">
        <v>0.0</v>
      </c>
      <c r="M779" s="7">
        <v>0.0</v>
      </c>
      <c r="N779" s="7">
        <v>0.0</v>
      </c>
      <c r="O779" s="8">
        <v>32.0</v>
      </c>
      <c r="P779" s="6">
        <v>17.0</v>
      </c>
      <c r="Q779" s="9" t="s">
        <v>2027</v>
      </c>
      <c r="R779" s="6">
        <v>19.0</v>
      </c>
      <c r="S779" s="10"/>
      <c r="T779" s="10"/>
      <c r="U779" s="6">
        <v>0.0</v>
      </c>
      <c r="V779" s="6">
        <v>20279.0</v>
      </c>
      <c r="W779" s="6">
        <v>3529.0</v>
      </c>
      <c r="X779" s="6">
        <v>16553.0</v>
      </c>
      <c r="Y779" s="6">
        <v>0.0</v>
      </c>
      <c r="Z779" s="6">
        <v>3529.0</v>
      </c>
      <c r="AA779" s="6">
        <v>16553.0</v>
      </c>
      <c r="AB779" s="6">
        <v>0.0</v>
      </c>
      <c r="AC779" s="6">
        <v>0.0</v>
      </c>
      <c r="AD779" s="6">
        <v>4500.0</v>
      </c>
      <c r="AE779" s="6">
        <v>22604.0</v>
      </c>
      <c r="AF779" s="6">
        <v>0.0</v>
      </c>
      <c r="AG779" s="7"/>
      <c r="AH779" s="6">
        <v>27.0</v>
      </c>
      <c r="AI779" s="6">
        <v>33.0</v>
      </c>
      <c r="AJ779" s="7"/>
      <c r="AK779" s="6">
        <v>0.0</v>
      </c>
      <c r="AL779" s="6">
        <v>3.0</v>
      </c>
      <c r="AM779" s="6">
        <v>7.0</v>
      </c>
      <c r="AN779" s="6">
        <v>0.0</v>
      </c>
      <c r="AO779" s="6">
        <v>0.0</v>
      </c>
      <c r="AP779" s="6">
        <v>4.0</v>
      </c>
      <c r="AQ779" s="6">
        <v>13.0</v>
      </c>
      <c r="AR779" s="6">
        <v>0.0</v>
      </c>
      <c r="AS779" s="6">
        <v>0.0</v>
      </c>
      <c r="AT779" s="6">
        <v>5.0</v>
      </c>
      <c r="AU779" s="6">
        <v>14.0</v>
      </c>
      <c r="AV779" s="6">
        <v>0.0</v>
      </c>
      <c r="AW779" s="7">
        <v>3.0</v>
      </c>
      <c r="AX779" s="7">
        <v>3.0</v>
      </c>
      <c r="AY779" s="7">
        <v>0.0</v>
      </c>
      <c r="AZ779" s="7">
        <v>0.0</v>
      </c>
      <c r="BA779" s="7">
        <v>0.0</v>
      </c>
      <c r="BB779" s="7">
        <v>3.0</v>
      </c>
      <c r="BC779" s="7"/>
    </row>
    <row r="780">
      <c r="A780" s="3" t="s">
        <v>902</v>
      </c>
      <c r="B780" s="4" t="s">
        <v>2028</v>
      </c>
      <c r="C780" s="4" t="s">
        <v>2029</v>
      </c>
      <c r="D780" s="5">
        <v>46031.0</v>
      </c>
      <c r="E780" s="4" t="s">
        <v>1019</v>
      </c>
      <c r="F780" s="5">
        <v>46032.0</v>
      </c>
      <c r="G780" s="4" t="s">
        <v>911</v>
      </c>
      <c r="H780" s="6">
        <v>26363.0</v>
      </c>
      <c r="I780" s="6">
        <v>20209.0</v>
      </c>
      <c r="J780" s="6">
        <v>15.0</v>
      </c>
      <c r="K780" s="7"/>
      <c r="L780" s="7"/>
      <c r="M780" s="7"/>
      <c r="N780" s="7"/>
      <c r="O780" s="8">
        <v>40.0</v>
      </c>
      <c r="P780" s="6">
        <v>34.0</v>
      </c>
      <c r="Q780" s="9" t="s">
        <v>2030</v>
      </c>
      <c r="R780" s="6">
        <v>56.0</v>
      </c>
      <c r="S780" s="10"/>
      <c r="T780" s="10"/>
      <c r="U780" s="6">
        <v>0.0</v>
      </c>
      <c r="V780" s="6">
        <v>20209.0</v>
      </c>
      <c r="W780" s="6">
        <v>3019.0</v>
      </c>
      <c r="X780" s="6">
        <v>17611.0</v>
      </c>
      <c r="Y780" s="6">
        <v>0.0</v>
      </c>
      <c r="Z780" s="6">
        <v>3019.0</v>
      </c>
      <c r="AA780" s="6">
        <v>17611.0</v>
      </c>
      <c r="AB780" s="6">
        <v>0.0</v>
      </c>
      <c r="AC780" s="6">
        <v>0.0</v>
      </c>
      <c r="AD780" s="6">
        <v>3772.0</v>
      </c>
      <c r="AE780" s="6">
        <v>22591.0</v>
      </c>
      <c r="AF780" s="6">
        <v>0.0</v>
      </c>
      <c r="AG780" s="7"/>
      <c r="AH780" s="6">
        <v>34.0</v>
      </c>
      <c r="AI780" s="6">
        <v>40.0</v>
      </c>
      <c r="AJ780" s="7"/>
      <c r="AK780" s="6">
        <v>0.0</v>
      </c>
      <c r="AL780" s="6">
        <v>5.0</v>
      </c>
      <c r="AM780" s="6">
        <v>10.0</v>
      </c>
      <c r="AN780" s="6">
        <v>0.0</v>
      </c>
      <c r="AO780" s="6">
        <v>0.0</v>
      </c>
      <c r="AP780" s="6">
        <v>7.0</v>
      </c>
      <c r="AQ780" s="6">
        <v>27.0</v>
      </c>
      <c r="AR780" s="6">
        <v>0.0</v>
      </c>
      <c r="AS780" s="6">
        <v>0.0</v>
      </c>
      <c r="AT780" s="6">
        <v>11.0</v>
      </c>
      <c r="AU780" s="6">
        <v>45.0</v>
      </c>
      <c r="AV780" s="6">
        <v>0.0</v>
      </c>
      <c r="AW780" s="7">
        <v>6.0</v>
      </c>
      <c r="AX780" s="7">
        <v>6.0</v>
      </c>
      <c r="AY780" s="7">
        <v>2.0</v>
      </c>
      <c r="AZ780" s="7">
        <v>0.0</v>
      </c>
      <c r="BA780" s="7">
        <v>2.0</v>
      </c>
      <c r="BB780" s="7">
        <v>4.0</v>
      </c>
      <c r="BC780" s="7"/>
    </row>
    <row r="781">
      <c r="A781" s="3" t="s">
        <v>902</v>
      </c>
      <c r="B781" s="4" t="s">
        <v>2031</v>
      </c>
      <c r="C781" s="4" t="s">
        <v>2032</v>
      </c>
      <c r="D781" s="5">
        <v>46060.0</v>
      </c>
      <c r="E781" s="4" t="s">
        <v>996</v>
      </c>
      <c r="F781" s="5">
        <v>46060.0</v>
      </c>
      <c r="G781" s="4" t="s">
        <v>167</v>
      </c>
      <c r="H781" s="6">
        <v>26795.0</v>
      </c>
      <c r="I781" s="6">
        <v>20189.0</v>
      </c>
      <c r="J781" s="6">
        <v>6.0</v>
      </c>
      <c r="K781" s="7"/>
      <c r="L781" s="7"/>
      <c r="M781" s="7"/>
      <c r="N781" s="7"/>
      <c r="O781" s="8">
        <v>52.0</v>
      </c>
      <c r="P781" s="6">
        <v>35.0</v>
      </c>
      <c r="Q781" s="9" t="s">
        <v>2033</v>
      </c>
      <c r="R781" s="6">
        <v>21.0</v>
      </c>
      <c r="S781" s="10"/>
      <c r="T781" s="10"/>
      <c r="U781" s="6">
        <v>0.0</v>
      </c>
      <c r="V781" s="6">
        <v>20189.0</v>
      </c>
      <c r="W781" s="6">
        <v>2486.0</v>
      </c>
      <c r="X781" s="6">
        <v>17609.0</v>
      </c>
      <c r="Y781" s="6">
        <v>0.0</v>
      </c>
      <c r="Z781" s="6">
        <v>2486.0</v>
      </c>
      <c r="AA781" s="6">
        <v>17609.0</v>
      </c>
      <c r="AB781" s="6">
        <v>0.0</v>
      </c>
      <c r="AC781" s="6">
        <v>0.0</v>
      </c>
      <c r="AD781" s="6">
        <v>3196.0</v>
      </c>
      <c r="AE781" s="6">
        <v>23599.0</v>
      </c>
      <c r="AF781" s="6">
        <v>0.0</v>
      </c>
      <c r="AG781" s="7"/>
      <c r="AH781" s="6">
        <v>44.0</v>
      </c>
      <c r="AI781" s="6">
        <v>53.0</v>
      </c>
      <c r="AJ781" s="7"/>
      <c r="AK781" s="6">
        <v>0.0</v>
      </c>
      <c r="AL781" s="6">
        <v>1.0</v>
      </c>
      <c r="AM781" s="6">
        <v>5.0</v>
      </c>
      <c r="AN781" s="6">
        <v>0.0</v>
      </c>
      <c r="AO781" s="6">
        <v>0.0</v>
      </c>
      <c r="AP781" s="6">
        <v>4.0</v>
      </c>
      <c r="AQ781" s="6">
        <v>31.0</v>
      </c>
      <c r="AR781" s="6">
        <v>0.0</v>
      </c>
      <c r="AS781" s="6">
        <v>0.0</v>
      </c>
      <c r="AT781" s="6">
        <v>2.0</v>
      </c>
      <c r="AU781" s="6">
        <v>19.0</v>
      </c>
      <c r="AV781" s="6">
        <v>0.0</v>
      </c>
      <c r="AW781" s="7">
        <v>6.0</v>
      </c>
      <c r="AX781" s="7">
        <v>6.0</v>
      </c>
      <c r="AY781" s="7">
        <v>0.0</v>
      </c>
      <c r="AZ781" s="7">
        <v>0.0</v>
      </c>
      <c r="BA781" s="7">
        <v>0.0</v>
      </c>
      <c r="BB781" s="7">
        <v>6.0</v>
      </c>
      <c r="BC781" s="7"/>
    </row>
    <row r="782">
      <c r="A782" s="3" t="s">
        <v>902</v>
      </c>
      <c r="B782" s="4" t="s">
        <v>2034</v>
      </c>
      <c r="C782" s="4" t="s">
        <v>2035</v>
      </c>
      <c r="D782" s="5">
        <v>46042.0</v>
      </c>
      <c r="E782" s="4" t="s">
        <v>1146</v>
      </c>
      <c r="F782" s="5">
        <v>46042.0</v>
      </c>
      <c r="G782" s="4" t="s">
        <v>916</v>
      </c>
      <c r="H782" s="6">
        <v>27425.0</v>
      </c>
      <c r="I782" s="6">
        <v>20155.0</v>
      </c>
      <c r="J782" s="6">
        <v>105.0</v>
      </c>
      <c r="K782" s="7"/>
      <c r="L782" s="7"/>
      <c r="M782" s="7"/>
      <c r="N782" s="7"/>
      <c r="O782" s="8">
        <v>53.0</v>
      </c>
      <c r="P782" s="6">
        <v>11.0</v>
      </c>
      <c r="Q782" s="9" t="s">
        <v>2036</v>
      </c>
      <c r="R782" s="6">
        <v>39.0</v>
      </c>
      <c r="S782" s="10"/>
      <c r="T782" s="10"/>
      <c r="U782" s="6">
        <v>0.0</v>
      </c>
      <c r="V782" s="6">
        <v>20155.0</v>
      </c>
      <c r="W782" s="6">
        <v>2391.0</v>
      </c>
      <c r="X782" s="6">
        <v>17598.0</v>
      </c>
      <c r="Y782" s="6">
        <v>0.0</v>
      </c>
      <c r="Z782" s="6">
        <v>2391.0</v>
      </c>
      <c r="AA782" s="6">
        <v>17598.0</v>
      </c>
      <c r="AB782" s="6">
        <v>0.0</v>
      </c>
      <c r="AC782" s="6">
        <v>0.0</v>
      </c>
      <c r="AD782" s="6">
        <v>3226.0</v>
      </c>
      <c r="AE782" s="6">
        <v>24199.0</v>
      </c>
      <c r="AF782" s="6">
        <v>0.0</v>
      </c>
      <c r="AG782" s="7"/>
      <c r="AH782" s="6">
        <v>47.0</v>
      </c>
      <c r="AI782" s="6">
        <v>55.0</v>
      </c>
      <c r="AJ782" s="7"/>
      <c r="AK782" s="6">
        <v>0.0</v>
      </c>
      <c r="AL782" s="6">
        <v>12.0</v>
      </c>
      <c r="AM782" s="6">
        <v>93.0</v>
      </c>
      <c r="AN782" s="6">
        <v>0.0</v>
      </c>
      <c r="AO782" s="6">
        <v>0.0</v>
      </c>
      <c r="AP782" s="6">
        <v>0.0</v>
      </c>
      <c r="AQ782" s="6">
        <v>11.0</v>
      </c>
      <c r="AR782" s="6">
        <v>0.0</v>
      </c>
      <c r="AS782" s="6">
        <v>0.0</v>
      </c>
      <c r="AT782" s="6">
        <v>7.0</v>
      </c>
      <c r="AU782" s="6">
        <v>32.0</v>
      </c>
      <c r="AV782" s="6">
        <v>0.0</v>
      </c>
      <c r="AW782" s="7">
        <v>11.0</v>
      </c>
      <c r="AX782" s="7">
        <v>11.0</v>
      </c>
      <c r="AY782" s="7">
        <v>0.0</v>
      </c>
      <c r="AZ782" s="7">
        <v>0.0</v>
      </c>
      <c r="BA782" s="7">
        <v>0.0</v>
      </c>
      <c r="BB782" s="7">
        <v>11.0</v>
      </c>
      <c r="BC782" s="7"/>
    </row>
    <row r="783">
      <c r="A783" s="3" t="s">
        <v>902</v>
      </c>
      <c r="B783" s="4" t="s">
        <v>2037</v>
      </c>
      <c r="C783" s="4" t="s">
        <v>2038</v>
      </c>
      <c r="D783" s="5">
        <v>46060.0</v>
      </c>
      <c r="E783" s="4" t="s">
        <v>1308</v>
      </c>
      <c r="F783" s="5">
        <v>46060.0</v>
      </c>
      <c r="G783" s="4" t="s">
        <v>911</v>
      </c>
      <c r="H783" s="6">
        <v>26720.0</v>
      </c>
      <c r="I783" s="6">
        <v>20145.0</v>
      </c>
      <c r="J783" s="6">
        <v>34.0</v>
      </c>
      <c r="K783" s="7"/>
      <c r="L783" s="7"/>
      <c r="M783" s="7"/>
      <c r="N783" s="7"/>
      <c r="O783" s="8">
        <v>50.0</v>
      </c>
      <c r="P783" s="6">
        <v>25.0</v>
      </c>
      <c r="Q783" s="9" t="s">
        <v>2039</v>
      </c>
      <c r="R783" s="6">
        <v>59.0</v>
      </c>
      <c r="S783" s="10"/>
      <c r="T783" s="10"/>
      <c r="U783" s="6">
        <v>0.0</v>
      </c>
      <c r="V783" s="6">
        <v>20145.0</v>
      </c>
      <c r="W783" s="6">
        <v>2557.0</v>
      </c>
      <c r="X783" s="6">
        <v>17580.0</v>
      </c>
      <c r="Y783" s="6">
        <v>0.0</v>
      </c>
      <c r="Z783" s="6">
        <v>2557.0</v>
      </c>
      <c r="AA783" s="6">
        <v>17580.0</v>
      </c>
      <c r="AB783" s="6">
        <v>0.0</v>
      </c>
      <c r="AC783" s="6">
        <v>0.0</v>
      </c>
      <c r="AD783" s="6">
        <v>3392.0</v>
      </c>
      <c r="AE783" s="6">
        <v>23328.0</v>
      </c>
      <c r="AF783" s="6">
        <v>0.0</v>
      </c>
      <c r="AG783" s="7"/>
      <c r="AH783" s="6">
        <v>44.0</v>
      </c>
      <c r="AI783" s="6">
        <v>51.0</v>
      </c>
      <c r="AJ783" s="7"/>
      <c r="AK783" s="6">
        <v>0.0</v>
      </c>
      <c r="AL783" s="6">
        <v>4.0</v>
      </c>
      <c r="AM783" s="6">
        <v>30.0</v>
      </c>
      <c r="AN783" s="6">
        <v>0.0</v>
      </c>
      <c r="AO783" s="6">
        <v>0.0</v>
      </c>
      <c r="AP783" s="6">
        <v>0.0</v>
      </c>
      <c r="AQ783" s="6">
        <v>25.0</v>
      </c>
      <c r="AR783" s="6">
        <v>0.0</v>
      </c>
      <c r="AS783" s="6">
        <v>0.0</v>
      </c>
      <c r="AT783" s="6">
        <v>10.0</v>
      </c>
      <c r="AU783" s="6">
        <v>49.0</v>
      </c>
      <c r="AV783" s="6">
        <v>0.0</v>
      </c>
      <c r="AW783" s="7">
        <v>3.0</v>
      </c>
      <c r="AX783" s="7">
        <v>3.0</v>
      </c>
      <c r="AY783" s="7">
        <v>1.0</v>
      </c>
      <c r="AZ783" s="7">
        <v>0.0</v>
      </c>
      <c r="BA783" s="7">
        <v>1.0</v>
      </c>
      <c r="BB783" s="7">
        <v>2.0</v>
      </c>
      <c r="BC783" s="7"/>
    </row>
    <row r="784">
      <c r="A784" s="3" t="s">
        <v>902</v>
      </c>
      <c r="B784" s="4" t="s">
        <v>2040</v>
      </c>
      <c r="C784" s="4" t="s">
        <v>2041</v>
      </c>
      <c r="D784" s="5">
        <v>46076.0</v>
      </c>
      <c r="E784" s="4" t="s">
        <v>961</v>
      </c>
      <c r="F784" s="5">
        <v>46076.0</v>
      </c>
      <c r="G784" s="4" t="s">
        <v>916</v>
      </c>
      <c r="H784" s="6">
        <v>29014.0</v>
      </c>
      <c r="I784" s="6">
        <v>20120.0</v>
      </c>
      <c r="J784" s="6">
        <v>16.0</v>
      </c>
      <c r="K784" s="7"/>
      <c r="L784" s="7"/>
      <c r="M784" s="7"/>
      <c r="N784" s="7"/>
      <c r="O784" s="8">
        <v>42.0</v>
      </c>
      <c r="P784" s="6">
        <v>14.0</v>
      </c>
      <c r="Q784" s="9" t="s">
        <v>2042</v>
      </c>
      <c r="R784" s="6">
        <v>22.0</v>
      </c>
      <c r="S784" s="10"/>
      <c r="T784" s="10"/>
      <c r="U784" s="6">
        <v>0.0</v>
      </c>
      <c r="V784" s="6">
        <v>20120.0</v>
      </c>
      <c r="W784" s="6">
        <v>3215.0</v>
      </c>
      <c r="X784" s="6">
        <v>17073.0</v>
      </c>
      <c r="Y784" s="6">
        <v>0.0</v>
      </c>
      <c r="Z784" s="6">
        <v>3215.0</v>
      </c>
      <c r="AA784" s="6">
        <v>17073.0</v>
      </c>
      <c r="AB784" s="6">
        <v>0.0</v>
      </c>
      <c r="AC784" s="6">
        <v>0.0</v>
      </c>
      <c r="AD784" s="6">
        <v>4465.0</v>
      </c>
      <c r="AE784" s="6">
        <v>24549.0</v>
      </c>
      <c r="AF784" s="6">
        <v>0.0</v>
      </c>
      <c r="AG784" s="7"/>
      <c r="AH784" s="6">
        <v>34.0</v>
      </c>
      <c r="AI784" s="6">
        <v>43.0</v>
      </c>
      <c r="AJ784" s="7"/>
      <c r="AK784" s="6">
        <v>0.0</v>
      </c>
      <c r="AL784" s="6">
        <v>4.0</v>
      </c>
      <c r="AM784" s="6">
        <v>12.0</v>
      </c>
      <c r="AN784" s="6">
        <v>0.0</v>
      </c>
      <c r="AO784" s="6">
        <v>0.0</v>
      </c>
      <c r="AP784" s="6">
        <v>1.0</v>
      </c>
      <c r="AQ784" s="6">
        <v>13.0</v>
      </c>
      <c r="AR784" s="6">
        <v>0.0</v>
      </c>
      <c r="AS784" s="6">
        <v>0.0</v>
      </c>
      <c r="AT784" s="6">
        <v>5.0</v>
      </c>
      <c r="AU784" s="6">
        <v>17.0</v>
      </c>
      <c r="AV784" s="6">
        <v>0.0</v>
      </c>
      <c r="AW784" s="7">
        <v>11.0</v>
      </c>
      <c r="AX784" s="7">
        <v>11.0</v>
      </c>
      <c r="AY784" s="7">
        <v>0.0</v>
      </c>
      <c r="AZ784" s="7">
        <v>0.0</v>
      </c>
      <c r="BA784" s="7">
        <v>0.0</v>
      </c>
      <c r="BB784" s="7">
        <v>11.0</v>
      </c>
      <c r="BC784" s="7"/>
    </row>
    <row r="785">
      <c r="A785" s="3" t="s">
        <v>902</v>
      </c>
      <c r="B785" s="4" t="s">
        <v>2043</v>
      </c>
      <c r="C785" s="4" t="s">
        <v>2044</v>
      </c>
      <c r="D785" s="5">
        <v>46032.0</v>
      </c>
      <c r="E785" s="4" t="s">
        <v>910</v>
      </c>
      <c r="F785" s="5">
        <v>46033.0</v>
      </c>
      <c r="G785" s="4" t="s">
        <v>911</v>
      </c>
      <c r="H785" s="6">
        <v>28385.0</v>
      </c>
      <c r="I785" s="6">
        <v>20111.0</v>
      </c>
      <c r="J785" s="6">
        <v>23.0</v>
      </c>
      <c r="K785" s="7"/>
      <c r="L785" s="7"/>
      <c r="M785" s="7"/>
      <c r="N785" s="7"/>
      <c r="O785" s="8">
        <v>49.0</v>
      </c>
      <c r="P785" s="6">
        <v>20.0</v>
      </c>
      <c r="Q785" s="9" t="s">
        <v>2045</v>
      </c>
      <c r="R785" s="6">
        <v>24.0</v>
      </c>
      <c r="S785" s="10"/>
      <c r="T785" s="10"/>
      <c r="U785" s="6">
        <v>0.0</v>
      </c>
      <c r="V785" s="6">
        <v>20111.0</v>
      </c>
      <c r="W785" s="6">
        <v>2406.0</v>
      </c>
      <c r="X785" s="6">
        <v>17714.0</v>
      </c>
      <c r="Y785" s="6">
        <v>0.0</v>
      </c>
      <c r="Z785" s="6">
        <v>2406.0</v>
      </c>
      <c r="AA785" s="6">
        <v>17714.0</v>
      </c>
      <c r="AB785" s="6">
        <v>0.0</v>
      </c>
      <c r="AC785" s="6">
        <v>0.0</v>
      </c>
      <c r="AD785" s="6">
        <v>3200.0</v>
      </c>
      <c r="AE785" s="6">
        <v>25185.0</v>
      </c>
      <c r="AF785" s="6">
        <v>0.0</v>
      </c>
      <c r="AG785" s="7"/>
      <c r="AH785" s="6">
        <v>42.0</v>
      </c>
      <c r="AI785" s="6">
        <v>50.0</v>
      </c>
      <c r="AJ785" s="7"/>
      <c r="AK785" s="6">
        <v>0.0</v>
      </c>
      <c r="AL785" s="6">
        <v>0.0</v>
      </c>
      <c r="AM785" s="6">
        <v>23.0</v>
      </c>
      <c r="AN785" s="6">
        <v>0.0</v>
      </c>
      <c r="AO785" s="6">
        <v>0.0</v>
      </c>
      <c r="AP785" s="6">
        <v>3.0</v>
      </c>
      <c r="AQ785" s="6">
        <v>17.0</v>
      </c>
      <c r="AR785" s="6">
        <v>0.0</v>
      </c>
      <c r="AS785" s="6">
        <v>0.0</v>
      </c>
      <c r="AT785" s="6">
        <v>2.0</v>
      </c>
      <c r="AU785" s="6">
        <v>22.0</v>
      </c>
      <c r="AV785" s="6">
        <v>0.0</v>
      </c>
      <c r="AW785" s="7">
        <v>5.0</v>
      </c>
      <c r="AX785" s="7">
        <v>5.0</v>
      </c>
      <c r="AY785" s="7">
        <v>0.0</v>
      </c>
      <c r="AZ785" s="7">
        <v>0.0</v>
      </c>
      <c r="BA785" s="7">
        <v>0.0</v>
      </c>
      <c r="BB785" s="7">
        <v>5.0</v>
      </c>
      <c r="BC785" s="7"/>
    </row>
    <row r="786">
      <c r="A786" s="3" t="s">
        <v>902</v>
      </c>
      <c r="B786" s="4" t="s">
        <v>2046</v>
      </c>
      <c r="C786" s="4" t="s">
        <v>2047</v>
      </c>
      <c r="D786" s="5">
        <v>46035.0</v>
      </c>
      <c r="E786" s="4" t="s">
        <v>992</v>
      </c>
      <c r="F786" s="5">
        <v>46035.0</v>
      </c>
      <c r="G786" s="4" t="s">
        <v>911</v>
      </c>
      <c r="H786" s="6">
        <v>31157.0</v>
      </c>
      <c r="I786" s="6">
        <v>20105.0</v>
      </c>
      <c r="J786" s="6">
        <v>273.0</v>
      </c>
      <c r="K786" s="7">
        <v>136.0</v>
      </c>
      <c r="L786" s="7">
        <v>82.0</v>
      </c>
      <c r="M786" s="7">
        <v>0.0</v>
      </c>
      <c r="N786" s="7">
        <v>0.0</v>
      </c>
      <c r="O786" s="8">
        <v>64.0</v>
      </c>
      <c r="P786" s="6">
        <v>23.0</v>
      </c>
      <c r="Q786" s="9" t="s">
        <v>2048</v>
      </c>
      <c r="R786" s="6">
        <v>160.0</v>
      </c>
      <c r="S786" s="10"/>
      <c r="T786" s="10"/>
      <c r="U786" s="6">
        <v>0.0</v>
      </c>
      <c r="V786" s="6">
        <v>20105.0</v>
      </c>
      <c r="W786" s="6">
        <v>3876.0</v>
      </c>
      <c r="X786" s="6">
        <v>15861.0</v>
      </c>
      <c r="Y786" s="6">
        <v>0.0</v>
      </c>
      <c r="Z786" s="6">
        <v>3876.0</v>
      </c>
      <c r="AA786" s="6">
        <v>15861.0</v>
      </c>
      <c r="AB786" s="6">
        <v>0.0</v>
      </c>
      <c r="AC786" s="6">
        <v>0.0</v>
      </c>
      <c r="AD786" s="6">
        <v>6335.0</v>
      </c>
      <c r="AE786" s="6">
        <v>24822.0</v>
      </c>
      <c r="AF786" s="6">
        <v>0.0</v>
      </c>
      <c r="AG786" s="7"/>
      <c r="AH786" s="6">
        <v>64.0</v>
      </c>
      <c r="AI786" s="6">
        <v>65.0</v>
      </c>
      <c r="AJ786" s="7"/>
      <c r="AK786" s="6">
        <v>0.0</v>
      </c>
      <c r="AL786" s="6">
        <v>88.0</v>
      </c>
      <c r="AM786" s="6">
        <v>185.0</v>
      </c>
      <c r="AN786" s="6">
        <v>0.0</v>
      </c>
      <c r="AO786" s="6">
        <v>0.0</v>
      </c>
      <c r="AP786" s="6">
        <v>3.0</v>
      </c>
      <c r="AQ786" s="6">
        <v>20.0</v>
      </c>
      <c r="AR786" s="6">
        <v>0.0</v>
      </c>
      <c r="AS786" s="6">
        <v>0.0</v>
      </c>
      <c r="AT786" s="6">
        <v>63.0</v>
      </c>
      <c r="AU786" s="6">
        <v>97.0</v>
      </c>
      <c r="AV786" s="6">
        <v>0.0</v>
      </c>
      <c r="AW786" s="7">
        <v>8.0</v>
      </c>
      <c r="AX786" s="7">
        <v>8.0</v>
      </c>
      <c r="AY786" s="7">
        <v>2.0</v>
      </c>
      <c r="AZ786" s="7">
        <v>0.0</v>
      </c>
      <c r="BA786" s="7">
        <v>2.0</v>
      </c>
      <c r="BB786" s="7">
        <v>6.0</v>
      </c>
      <c r="BC786" s="7"/>
    </row>
    <row r="787">
      <c r="A787" s="3" t="s">
        <v>902</v>
      </c>
      <c r="B787" s="4" t="s">
        <v>2049</v>
      </c>
      <c r="C787" s="4" t="s">
        <v>2050</v>
      </c>
      <c r="D787" s="5">
        <v>46071.0</v>
      </c>
      <c r="E787" s="4" t="s">
        <v>915</v>
      </c>
      <c r="F787" s="5">
        <v>46071.0</v>
      </c>
      <c r="G787" s="4" t="s">
        <v>916</v>
      </c>
      <c r="H787" s="6">
        <v>30036.0</v>
      </c>
      <c r="I787" s="6">
        <v>20037.0</v>
      </c>
      <c r="J787" s="6">
        <v>28.0</v>
      </c>
      <c r="K787" s="7"/>
      <c r="L787" s="7"/>
      <c r="M787" s="7"/>
      <c r="N787" s="7"/>
      <c r="O787" s="8">
        <v>60.0</v>
      </c>
      <c r="P787" s="6">
        <v>16.0</v>
      </c>
      <c r="Q787" s="9" t="s">
        <v>2051</v>
      </c>
      <c r="R787" s="6">
        <v>49.0</v>
      </c>
      <c r="S787" s="10"/>
      <c r="T787" s="10"/>
      <c r="U787" s="6">
        <v>0.0</v>
      </c>
      <c r="V787" s="6">
        <v>20037.0</v>
      </c>
      <c r="W787" s="6">
        <v>2274.0</v>
      </c>
      <c r="X787" s="6">
        <v>17707.0</v>
      </c>
      <c r="Y787" s="6">
        <v>0.0</v>
      </c>
      <c r="Z787" s="6">
        <v>2274.0</v>
      </c>
      <c r="AA787" s="6">
        <v>17707.0</v>
      </c>
      <c r="AB787" s="6">
        <v>0.0</v>
      </c>
      <c r="AC787" s="6">
        <v>0.0</v>
      </c>
      <c r="AD787" s="6">
        <v>3225.0</v>
      </c>
      <c r="AE787" s="6">
        <v>26811.0</v>
      </c>
      <c r="AF787" s="6">
        <v>0.0</v>
      </c>
      <c r="AG787" s="7"/>
      <c r="AH787" s="6">
        <v>52.0</v>
      </c>
      <c r="AI787" s="6">
        <v>61.0</v>
      </c>
      <c r="AJ787" s="7"/>
      <c r="AK787" s="6">
        <v>0.0</v>
      </c>
      <c r="AL787" s="6">
        <v>4.0</v>
      </c>
      <c r="AM787" s="6">
        <v>24.0</v>
      </c>
      <c r="AN787" s="6">
        <v>0.0</v>
      </c>
      <c r="AO787" s="6">
        <v>0.0</v>
      </c>
      <c r="AP787" s="6">
        <v>2.0</v>
      </c>
      <c r="AQ787" s="6">
        <v>14.0</v>
      </c>
      <c r="AR787" s="6">
        <v>0.0</v>
      </c>
      <c r="AS787" s="6">
        <v>0.0</v>
      </c>
      <c r="AT787" s="6">
        <v>9.0</v>
      </c>
      <c r="AU787" s="6">
        <v>40.0</v>
      </c>
      <c r="AV787" s="6">
        <v>0.0</v>
      </c>
      <c r="AW787" s="7">
        <v>4.0</v>
      </c>
      <c r="AX787" s="7">
        <v>4.0</v>
      </c>
      <c r="AY787" s="7">
        <v>1.0</v>
      </c>
      <c r="AZ787" s="7">
        <v>0.0</v>
      </c>
      <c r="BA787" s="7">
        <v>1.0</v>
      </c>
      <c r="BB787" s="7">
        <v>3.0</v>
      </c>
      <c r="BC787" s="7"/>
    </row>
    <row r="788">
      <c r="A788" s="3" t="s">
        <v>902</v>
      </c>
      <c r="B788" s="4" t="s">
        <v>2052</v>
      </c>
      <c r="C788" s="4" t="s">
        <v>2053</v>
      </c>
      <c r="D788" s="5">
        <v>46075.0</v>
      </c>
      <c r="E788" s="4" t="s">
        <v>996</v>
      </c>
      <c r="F788" s="5">
        <v>46076.0</v>
      </c>
      <c r="G788" s="4" t="s">
        <v>997</v>
      </c>
      <c r="H788" s="6">
        <v>31967.0</v>
      </c>
      <c r="I788" s="6">
        <v>19970.0</v>
      </c>
      <c r="J788" s="6">
        <v>26.0</v>
      </c>
      <c r="K788" s="7"/>
      <c r="L788" s="7"/>
      <c r="M788" s="7"/>
      <c r="N788" s="7"/>
      <c r="O788" s="8">
        <v>61.0</v>
      </c>
      <c r="P788" s="6">
        <v>35.0</v>
      </c>
      <c r="Q788" s="9" t="s">
        <v>2054</v>
      </c>
      <c r="R788" s="6">
        <v>51.0</v>
      </c>
      <c r="S788" s="10"/>
      <c r="T788" s="10"/>
      <c r="U788" s="6">
        <v>0.0</v>
      </c>
      <c r="V788" s="6">
        <v>19970.0</v>
      </c>
      <c r="W788" s="6">
        <v>2739.0</v>
      </c>
      <c r="X788" s="6">
        <v>17107.0</v>
      </c>
      <c r="Y788" s="6">
        <v>0.0</v>
      </c>
      <c r="Z788" s="6">
        <v>2739.0</v>
      </c>
      <c r="AA788" s="6">
        <v>17107.0</v>
      </c>
      <c r="AB788" s="6">
        <v>0.0</v>
      </c>
      <c r="AC788" s="6">
        <v>0.0</v>
      </c>
      <c r="AD788" s="6">
        <v>3894.0</v>
      </c>
      <c r="AE788" s="6">
        <v>28073.0</v>
      </c>
      <c r="AF788" s="6">
        <v>0.0</v>
      </c>
      <c r="AG788" s="7"/>
      <c r="AH788" s="6">
        <v>45.0</v>
      </c>
      <c r="AI788" s="6">
        <v>64.0</v>
      </c>
      <c r="AJ788" s="7"/>
      <c r="AK788" s="6">
        <v>0.0</v>
      </c>
      <c r="AL788" s="6">
        <v>7.0</v>
      </c>
      <c r="AM788" s="6">
        <v>19.0</v>
      </c>
      <c r="AN788" s="6">
        <v>0.0</v>
      </c>
      <c r="AO788" s="6">
        <v>0.0</v>
      </c>
      <c r="AP788" s="6">
        <v>6.0</v>
      </c>
      <c r="AQ788" s="6">
        <v>29.0</v>
      </c>
      <c r="AR788" s="6">
        <v>0.0</v>
      </c>
      <c r="AS788" s="6">
        <v>0.0</v>
      </c>
      <c r="AT788" s="6">
        <v>8.0</v>
      </c>
      <c r="AU788" s="6">
        <v>43.0</v>
      </c>
      <c r="AV788" s="6">
        <v>0.0</v>
      </c>
      <c r="AW788" s="7">
        <v>17.0</v>
      </c>
      <c r="AX788" s="7">
        <v>17.0</v>
      </c>
      <c r="AY788" s="7">
        <v>0.0</v>
      </c>
      <c r="AZ788" s="7">
        <v>0.0</v>
      </c>
      <c r="BA788" s="7">
        <v>0.0</v>
      </c>
      <c r="BB788" s="7">
        <v>17.0</v>
      </c>
      <c r="BC788" s="7"/>
    </row>
    <row r="789">
      <c r="A789" s="3" t="s">
        <v>902</v>
      </c>
      <c r="B789" s="4" t="s">
        <v>2055</v>
      </c>
      <c r="C789" s="4" t="s">
        <v>2056</v>
      </c>
      <c r="D789" s="5">
        <v>46070.0</v>
      </c>
      <c r="E789" s="4" t="s">
        <v>910</v>
      </c>
      <c r="F789" s="5">
        <v>46071.0</v>
      </c>
      <c r="G789" s="4" t="s">
        <v>911</v>
      </c>
      <c r="H789" s="6">
        <v>28517.0</v>
      </c>
      <c r="I789" s="6">
        <v>19920.0</v>
      </c>
      <c r="J789" s="6">
        <v>22.0</v>
      </c>
      <c r="K789" s="7"/>
      <c r="L789" s="7"/>
      <c r="M789" s="7"/>
      <c r="N789" s="7"/>
      <c r="O789" s="8">
        <v>66.0</v>
      </c>
      <c r="P789" s="6">
        <v>17.0</v>
      </c>
      <c r="Q789" s="9" t="s">
        <v>2057</v>
      </c>
      <c r="R789" s="6">
        <v>39.0</v>
      </c>
      <c r="S789" s="10"/>
      <c r="T789" s="10"/>
      <c r="U789" s="6">
        <v>0.0</v>
      </c>
      <c r="V789" s="6">
        <v>19920.0</v>
      </c>
      <c r="W789" s="6">
        <v>3653.0</v>
      </c>
      <c r="X789" s="6">
        <v>16274.0</v>
      </c>
      <c r="Y789" s="6">
        <v>0.0</v>
      </c>
      <c r="Z789" s="6">
        <v>3653.0</v>
      </c>
      <c r="AA789" s="6">
        <v>16274.0</v>
      </c>
      <c r="AB789" s="6">
        <v>0.0</v>
      </c>
      <c r="AC789" s="6">
        <v>0.0</v>
      </c>
      <c r="AD789" s="6">
        <v>4874.0</v>
      </c>
      <c r="AE789" s="6">
        <v>23643.0</v>
      </c>
      <c r="AF789" s="6">
        <v>0.0</v>
      </c>
      <c r="AG789" s="7"/>
      <c r="AH789" s="6">
        <v>55.0</v>
      </c>
      <c r="AI789" s="6">
        <v>69.0</v>
      </c>
      <c r="AJ789" s="7"/>
      <c r="AK789" s="6">
        <v>0.0</v>
      </c>
      <c r="AL789" s="6">
        <v>5.0</v>
      </c>
      <c r="AM789" s="6">
        <v>17.0</v>
      </c>
      <c r="AN789" s="6">
        <v>0.0</v>
      </c>
      <c r="AO789" s="6">
        <v>0.0</v>
      </c>
      <c r="AP789" s="6">
        <v>4.0</v>
      </c>
      <c r="AQ789" s="6">
        <v>13.0</v>
      </c>
      <c r="AR789" s="6">
        <v>0.0</v>
      </c>
      <c r="AS789" s="6">
        <v>0.0</v>
      </c>
      <c r="AT789" s="6">
        <v>13.0</v>
      </c>
      <c r="AU789" s="6">
        <v>26.0</v>
      </c>
      <c r="AV789" s="6">
        <v>0.0</v>
      </c>
      <c r="AW789" s="7">
        <v>17.0</v>
      </c>
      <c r="AX789" s="7">
        <v>17.0</v>
      </c>
      <c r="AY789" s="7">
        <v>4.0</v>
      </c>
      <c r="AZ789" s="7">
        <v>0.0</v>
      </c>
      <c r="BA789" s="7">
        <v>4.0</v>
      </c>
      <c r="BB789" s="7">
        <v>13.0</v>
      </c>
      <c r="BC789" s="7"/>
    </row>
    <row r="790">
      <c r="A790" s="3" t="s">
        <v>902</v>
      </c>
      <c r="B790" s="4" t="s">
        <v>2058</v>
      </c>
      <c r="C790" s="4" t="s">
        <v>2059</v>
      </c>
      <c r="D790" s="5">
        <v>46064.0</v>
      </c>
      <c r="E790" s="4" t="s">
        <v>945</v>
      </c>
      <c r="F790" s="5">
        <v>46064.0</v>
      </c>
      <c r="G790" s="4" t="s">
        <v>916</v>
      </c>
      <c r="H790" s="6">
        <v>29212.0</v>
      </c>
      <c r="I790" s="6">
        <v>19891.0</v>
      </c>
      <c r="J790" s="6">
        <v>25.0</v>
      </c>
      <c r="K790" s="7"/>
      <c r="L790" s="7"/>
      <c r="M790" s="7"/>
      <c r="N790" s="7"/>
      <c r="O790" s="8">
        <v>59.0</v>
      </c>
      <c r="P790" s="6">
        <v>32.0</v>
      </c>
      <c r="Q790" s="9" t="s">
        <v>2060</v>
      </c>
      <c r="R790" s="6">
        <v>20.0</v>
      </c>
      <c r="S790" s="10"/>
      <c r="T790" s="10"/>
      <c r="U790" s="6">
        <v>0.0</v>
      </c>
      <c r="V790" s="6">
        <v>19891.0</v>
      </c>
      <c r="W790" s="6">
        <v>2471.0</v>
      </c>
      <c r="X790" s="6">
        <v>17533.0</v>
      </c>
      <c r="Y790" s="6">
        <v>0.0</v>
      </c>
      <c r="Z790" s="6">
        <v>2471.0</v>
      </c>
      <c r="AA790" s="6">
        <v>17533.0</v>
      </c>
      <c r="AB790" s="6">
        <v>0.0</v>
      </c>
      <c r="AC790" s="6">
        <v>0.0</v>
      </c>
      <c r="AD790" s="6">
        <v>3412.0</v>
      </c>
      <c r="AE790" s="6">
        <v>25800.0</v>
      </c>
      <c r="AF790" s="6">
        <v>0.0</v>
      </c>
      <c r="AG790" s="7"/>
      <c r="AH790" s="6">
        <v>48.0</v>
      </c>
      <c r="AI790" s="6">
        <v>60.0</v>
      </c>
      <c r="AJ790" s="7"/>
      <c r="AK790" s="6">
        <v>0.0</v>
      </c>
      <c r="AL790" s="6">
        <v>6.0</v>
      </c>
      <c r="AM790" s="6">
        <v>19.0</v>
      </c>
      <c r="AN790" s="6">
        <v>0.0</v>
      </c>
      <c r="AO790" s="6">
        <v>0.0</v>
      </c>
      <c r="AP790" s="6">
        <v>8.0</v>
      </c>
      <c r="AQ790" s="6">
        <v>24.0</v>
      </c>
      <c r="AR790" s="6">
        <v>0.0</v>
      </c>
      <c r="AS790" s="6">
        <v>0.0</v>
      </c>
      <c r="AT790" s="6">
        <v>2.0</v>
      </c>
      <c r="AU790" s="6">
        <v>18.0</v>
      </c>
      <c r="AV790" s="6">
        <v>0.0</v>
      </c>
      <c r="AW790" s="7">
        <v>10.0</v>
      </c>
      <c r="AX790" s="7">
        <v>10.0</v>
      </c>
      <c r="AY790" s="7">
        <v>3.0</v>
      </c>
      <c r="AZ790" s="7">
        <v>0.0</v>
      </c>
      <c r="BA790" s="7">
        <v>3.0</v>
      </c>
      <c r="BB790" s="7">
        <v>7.0</v>
      </c>
      <c r="BC790" s="7"/>
    </row>
    <row r="791">
      <c r="A791" s="3" t="s">
        <v>902</v>
      </c>
      <c r="B791" s="4" t="s">
        <v>2061</v>
      </c>
      <c r="C791" s="4" t="s">
        <v>2062</v>
      </c>
      <c r="D791" s="5">
        <v>46047.0</v>
      </c>
      <c r="E791" s="4" t="s">
        <v>1037</v>
      </c>
      <c r="F791" s="5">
        <v>46048.0</v>
      </c>
      <c r="G791" s="4" t="s">
        <v>911</v>
      </c>
      <c r="H791" s="6">
        <v>25338.0</v>
      </c>
      <c r="I791" s="6">
        <v>19759.0</v>
      </c>
      <c r="J791" s="6">
        <v>13.0</v>
      </c>
      <c r="K791" s="7"/>
      <c r="L791" s="7"/>
      <c r="M791" s="7"/>
      <c r="N791" s="7"/>
      <c r="O791" s="8">
        <v>47.0</v>
      </c>
      <c r="P791" s="6">
        <v>22.0</v>
      </c>
      <c r="Q791" s="9" t="s">
        <v>2063</v>
      </c>
      <c r="R791" s="6">
        <v>13.0</v>
      </c>
      <c r="S791" s="10"/>
      <c r="T791" s="10"/>
      <c r="U791" s="6">
        <v>0.0</v>
      </c>
      <c r="V791" s="6">
        <v>19759.0</v>
      </c>
      <c r="W791" s="6">
        <v>2784.0</v>
      </c>
      <c r="X791" s="6">
        <v>16904.0</v>
      </c>
      <c r="Y791" s="6">
        <v>0.0</v>
      </c>
      <c r="Z791" s="6">
        <v>2784.0</v>
      </c>
      <c r="AA791" s="6">
        <v>16904.0</v>
      </c>
      <c r="AB791" s="6">
        <v>0.0</v>
      </c>
      <c r="AC791" s="6">
        <v>0.0</v>
      </c>
      <c r="AD791" s="6">
        <v>3384.0</v>
      </c>
      <c r="AE791" s="6">
        <v>21954.0</v>
      </c>
      <c r="AF791" s="6">
        <v>0.0</v>
      </c>
      <c r="AG791" s="7"/>
      <c r="AH791" s="6">
        <v>34.0</v>
      </c>
      <c r="AI791" s="6">
        <v>49.0</v>
      </c>
      <c r="AJ791" s="7"/>
      <c r="AK791" s="6">
        <v>0.0</v>
      </c>
      <c r="AL791" s="6">
        <v>0.0</v>
      </c>
      <c r="AM791" s="6">
        <v>13.0</v>
      </c>
      <c r="AN791" s="6">
        <v>0.0</v>
      </c>
      <c r="AO791" s="6">
        <v>0.0</v>
      </c>
      <c r="AP791" s="6">
        <v>4.0</v>
      </c>
      <c r="AQ791" s="6">
        <v>18.0</v>
      </c>
      <c r="AR791" s="6">
        <v>0.0</v>
      </c>
      <c r="AS791" s="6">
        <v>0.0</v>
      </c>
      <c r="AT791" s="6">
        <v>1.0</v>
      </c>
      <c r="AU791" s="6">
        <v>12.0</v>
      </c>
      <c r="AV791" s="6">
        <v>0.0</v>
      </c>
      <c r="AW791" s="7">
        <v>7.0</v>
      </c>
      <c r="AX791" s="7">
        <v>7.0</v>
      </c>
      <c r="AY791" s="7">
        <v>1.0</v>
      </c>
      <c r="AZ791" s="7">
        <v>0.0</v>
      </c>
      <c r="BA791" s="7">
        <v>1.0</v>
      </c>
      <c r="BB791" s="7">
        <v>6.0</v>
      </c>
      <c r="BC791" s="7"/>
    </row>
    <row r="792">
      <c r="A792" s="3" t="s">
        <v>902</v>
      </c>
      <c r="B792" s="4" t="s">
        <v>2064</v>
      </c>
      <c r="C792" s="4" t="s">
        <v>2065</v>
      </c>
      <c r="D792" s="5">
        <v>46028.0</v>
      </c>
      <c r="E792" s="4" t="s">
        <v>905</v>
      </c>
      <c r="F792" s="5">
        <v>46028.0</v>
      </c>
      <c r="G792" s="4" t="s">
        <v>916</v>
      </c>
      <c r="H792" s="6">
        <v>26162.0</v>
      </c>
      <c r="I792" s="6">
        <v>19671.0</v>
      </c>
      <c r="J792" s="6">
        <v>16.0</v>
      </c>
      <c r="K792" s="7"/>
      <c r="L792" s="7"/>
      <c r="M792" s="7"/>
      <c r="N792" s="7"/>
      <c r="O792" s="8">
        <v>51.0</v>
      </c>
      <c r="P792" s="6">
        <v>19.0</v>
      </c>
      <c r="Q792" s="9" t="s">
        <v>2066</v>
      </c>
      <c r="R792" s="6">
        <v>47.0</v>
      </c>
      <c r="S792" s="10"/>
      <c r="T792" s="10"/>
      <c r="U792" s="6">
        <v>0.0</v>
      </c>
      <c r="V792" s="6">
        <v>19671.0</v>
      </c>
      <c r="W792" s="6">
        <v>2270.0</v>
      </c>
      <c r="X792" s="6">
        <v>17420.0</v>
      </c>
      <c r="Y792" s="6">
        <v>0.0</v>
      </c>
      <c r="Z792" s="6">
        <v>2270.0</v>
      </c>
      <c r="AA792" s="6">
        <v>17420.0</v>
      </c>
      <c r="AB792" s="6">
        <v>0.0</v>
      </c>
      <c r="AC792" s="6">
        <v>0.0</v>
      </c>
      <c r="AD792" s="6">
        <v>2948.0</v>
      </c>
      <c r="AE792" s="6">
        <v>23214.0</v>
      </c>
      <c r="AF792" s="6">
        <v>0.0</v>
      </c>
      <c r="AG792" s="7"/>
      <c r="AH792" s="6">
        <v>43.0</v>
      </c>
      <c r="AI792" s="6">
        <v>53.0</v>
      </c>
      <c r="AJ792" s="7"/>
      <c r="AK792" s="6">
        <v>0.0</v>
      </c>
      <c r="AL792" s="6">
        <v>1.0</v>
      </c>
      <c r="AM792" s="6">
        <v>15.0</v>
      </c>
      <c r="AN792" s="6">
        <v>0.0</v>
      </c>
      <c r="AO792" s="6">
        <v>0.0</v>
      </c>
      <c r="AP792" s="6">
        <v>3.0</v>
      </c>
      <c r="AQ792" s="6">
        <v>16.0</v>
      </c>
      <c r="AR792" s="6">
        <v>0.0</v>
      </c>
      <c r="AS792" s="6">
        <v>0.0</v>
      </c>
      <c r="AT792" s="6">
        <v>13.0</v>
      </c>
      <c r="AU792" s="6">
        <v>34.0</v>
      </c>
      <c r="AV792" s="6">
        <v>0.0</v>
      </c>
      <c r="AW792" s="7">
        <v>6.0</v>
      </c>
      <c r="AX792" s="7">
        <v>6.0</v>
      </c>
      <c r="AY792" s="7">
        <v>0.0</v>
      </c>
      <c r="AZ792" s="7">
        <v>0.0</v>
      </c>
      <c r="BA792" s="7">
        <v>0.0</v>
      </c>
      <c r="BB792" s="7">
        <v>6.0</v>
      </c>
      <c r="BC792" s="7"/>
    </row>
    <row r="793">
      <c r="A793" s="3" t="s">
        <v>902</v>
      </c>
      <c r="B793" s="4" t="s">
        <v>2067</v>
      </c>
      <c r="C793" s="4" t="s">
        <v>2068</v>
      </c>
      <c r="D793" s="5">
        <v>46032.0</v>
      </c>
      <c r="E793" s="4" t="s">
        <v>996</v>
      </c>
      <c r="F793" s="5">
        <v>46032.0</v>
      </c>
      <c r="G793" s="4" t="s">
        <v>911</v>
      </c>
      <c r="H793" s="6">
        <v>25204.0</v>
      </c>
      <c r="I793" s="6">
        <v>19671.0</v>
      </c>
      <c r="J793" s="6">
        <v>14.0</v>
      </c>
      <c r="K793" s="7"/>
      <c r="L793" s="7"/>
      <c r="M793" s="7"/>
      <c r="N793" s="7"/>
      <c r="O793" s="8">
        <v>42.0</v>
      </c>
      <c r="P793" s="6">
        <v>15.0</v>
      </c>
      <c r="Q793" s="9" t="s">
        <v>2069</v>
      </c>
      <c r="R793" s="6">
        <v>36.0</v>
      </c>
      <c r="S793" s="10"/>
      <c r="T793" s="10"/>
      <c r="U793" s="6">
        <v>0.0</v>
      </c>
      <c r="V793" s="6">
        <v>19671.0</v>
      </c>
      <c r="W793" s="6">
        <v>2599.0</v>
      </c>
      <c r="X793" s="6">
        <v>17279.0</v>
      </c>
      <c r="Y793" s="6">
        <v>0.0</v>
      </c>
      <c r="Z793" s="6">
        <v>2599.0</v>
      </c>
      <c r="AA793" s="6">
        <v>17279.0</v>
      </c>
      <c r="AB793" s="6">
        <v>0.0</v>
      </c>
      <c r="AC793" s="6">
        <v>0.0</v>
      </c>
      <c r="AD793" s="6">
        <v>3329.0</v>
      </c>
      <c r="AE793" s="6">
        <v>21875.0</v>
      </c>
      <c r="AF793" s="6">
        <v>0.0</v>
      </c>
      <c r="AG793" s="7"/>
      <c r="AH793" s="6">
        <v>39.0</v>
      </c>
      <c r="AI793" s="6">
        <v>42.0</v>
      </c>
      <c r="AJ793" s="7"/>
      <c r="AK793" s="6">
        <v>0.0</v>
      </c>
      <c r="AL793" s="6">
        <v>2.0</v>
      </c>
      <c r="AM793" s="6">
        <v>12.0</v>
      </c>
      <c r="AN793" s="6">
        <v>0.0</v>
      </c>
      <c r="AO793" s="6">
        <v>0.0</v>
      </c>
      <c r="AP793" s="6">
        <v>2.0</v>
      </c>
      <c r="AQ793" s="6">
        <v>13.0</v>
      </c>
      <c r="AR793" s="6">
        <v>0.0</v>
      </c>
      <c r="AS793" s="6">
        <v>0.0</v>
      </c>
      <c r="AT793" s="6">
        <v>6.0</v>
      </c>
      <c r="AU793" s="6">
        <v>30.0</v>
      </c>
      <c r="AV793" s="6">
        <v>0.0</v>
      </c>
      <c r="AW793" s="7">
        <v>6.0</v>
      </c>
      <c r="AX793" s="7">
        <v>6.0</v>
      </c>
      <c r="AY793" s="7">
        <v>1.0</v>
      </c>
      <c r="AZ793" s="7">
        <v>0.0</v>
      </c>
      <c r="BA793" s="7">
        <v>1.0</v>
      </c>
      <c r="BB793" s="7">
        <v>5.0</v>
      </c>
      <c r="BC793" s="7"/>
    </row>
    <row r="794">
      <c r="A794" s="3" t="s">
        <v>902</v>
      </c>
      <c r="B794" s="4" t="s">
        <v>2070</v>
      </c>
      <c r="C794" s="4" t="s">
        <v>2071</v>
      </c>
      <c r="D794" s="5">
        <v>46064.0</v>
      </c>
      <c r="E794" s="4" t="s">
        <v>992</v>
      </c>
      <c r="F794" s="5">
        <v>46064.0</v>
      </c>
      <c r="G794" s="4" t="s">
        <v>911</v>
      </c>
      <c r="H794" s="6">
        <v>23310.0</v>
      </c>
      <c r="I794" s="6">
        <v>19654.0</v>
      </c>
      <c r="J794" s="6">
        <v>230.0</v>
      </c>
      <c r="K794" s="7">
        <v>133.0</v>
      </c>
      <c r="L794" s="7">
        <v>68.0</v>
      </c>
      <c r="M794" s="7">
        <v>0.0</v>
      </c>
      <c r="N794" s="7">
        <v>0.0</v>
      </c>
      <c r="O794" s="8">
        <v>25.0</v>
      </c>
      <c r="P794" s="6">
        <v>23.0</v>
      </c>
      <c r="Q794" s="9" t="s">
        <v>2072</v>
      </c>
      <c r="R794" s="6">
        <v>112.0</v>
      </c>
      <c r="S794" s="10"/>
      <c r="T794" s="10"/>
      <c r="U794" s="6">
        <v>0.0</v>
      </c>
      <c r="V794" s="6">
        <v>19654.0</v>
      </c>
      <c r="W794" s="6">
        <v>3847.0</v>
      </c>
      <c r="X794" s="6">
        <v>15614.0</v>
      </c>
      <c r="Y794" s="6">
        <v>0.0</v>
      </c>
      <c r="Z794" s="6">
        <v>3847.0</v>
      </c>
      <c r="AA794" s="6">
        <v>15614.0</v>
      </c>
      <c r="AB794" s="6">
        <v>0.0</v>
      </c>
      <c r="AC794" s="6">
        <v>0.0</v>
      </c>
      <c r="AD794" s="6">
        <v>4647.0</v>
      </c>
      <c r="AE794" s="6">
        <v>18663.0</v>
      </c>
      <c r="AF794" s="6">
        <v>0.0</v>
      </c>
      <c r="AG794" s="7"/>
      <c r="AH794" s="6">
        <v>22.0</v>
      </c>
      <c r="AI794" s="6">
        <v>26.0</v>
      </c>
      <c r="AJ794" s="7"/>
      <c r="AK794" s="6">
        <v>0.0</v>
      </c>
      <c r="AL794" s="6">
        <v>59.0</v>
      </c>
      <c r="AM794" s="6">
        <v>171.0</v>
      </c>
      <c r="AN794" s="6">
        <v>0.0</v>
      </c>
      <c r="AO794" s="6">
        <v>0.0</v>
      </c>
      <c r="AP794" s="6">
        <v>5.0</v>
      </c>
      <c r="AQ794" s="6">
        <v>18.0</v>
      </c>
      <c r="AR794" s="6">
        <v>0.0</v>
      </c>
      <c r="AS794" s="6">
        <v>0.0</v>
      </c>
      <c r="AT794" s="6">
        <v>44.0</v>
      </c>
      <c r="AU794" s="6">
        <v>68.0</v>
      </c>
      <c r="AV794" s="6">
        <v>0.0</v>
      </c>
      <c r="AW794" s="7">
        <v>3.0</v>
      </c>
      <c r="AX794" s="7">
        <v>3.0</v>
      </c>
      <c r="AY794" s="7">
        <v>0.0</v>
      </c>
      <c r="AZ794" s="7">
        <v>0.0</v>
      </c>
      <c r="BA794" s="7">
        <v>0.0</v>
      </c>
      <c r="BB794" s="7">
        <v>3.0</v>
      </c>
      <c r="BC794" s="7"/>
    </row>
    <row r="795">
      <c r="A795" s="3" t="s">
        <v>902</v>
      </c>
      <c r="B795" s="4" t="s">
        <v>2073</v>
      </c>
      <c r="C795" s="4" t="s">
        <v>2074</v>
      </c>
      <c r="D795" s="5">
        <v>46035.0</v>
      </c>
      <c r="E795" s="4" t="s">
        <v>1027</v>
      </c>
      <c r="F795" s="5">
        <v>46036.0</v>
      </c>
      <c r="G795" s="4" t="s">
        <v>921</v>
      </c>
      <c r="H795" s="6">
        <v>26648.0</v>
      </c>
      <c r="I795" s="6">
        <v>19565.0</v>
      </c>
      <c r="J795" s="6">
        <v>16.0</v>
      </c>
      <c r="K795" s="7">
        <v>8.0</v>
      </c>
      <c r="L795" s="7">
        <v>0.0</v>
      </c>
      <c r="M795" s="7">
        <v>0.0</v>
      </c>
      <c r="N795" s="7">
        <v>0.0</v>
      </c>
      <c r="O795" s="8">
        <v>46.0</v>
      </c>
      <c r="P795" s="6">
        <v>7.0</v>
      </c>
      <c r="Q795" s="9" t="s">
        <v>2075</v>
      </c>
      <c r="R795" s="6">
        <v>26.0</v>
      </c>
      <c r="S795" s="10"/>
      <c r="T795" s="10"/>
      <c r="U795" s="6">
        <v>0.0</v>
      </c>
      <c r="V795" s="6">
        <v>19565.0</v>
      </c>
      <c r="W795" s="6">
        <v>1652.0</v>
      </c>
      <c r="X795" s="6">
        <v>17683.0</v>
      </c>
      <c r="Y795" s="6">
        <v>0.0</v>
      </c>
      <c r="Z795" s="6">
        <v>1652.0</v>
      </c>
      <c r="AA795" s="6">
        <v>17683.0</v>
      </c>
      <c r="AB795" s="6">
        <v>0.0</v>
      </c>
      <c r="AC795" s="6">
        <v>0.0</v>
      </c>
      <c r="AD795" s="6">
        <v>2163.0</v>
      </c>
      <c r="AE795" s="6">
        <v>24485.0</v>
      </c>
      <c r="AF795" s="6">
        <v>0.0</v>
      </c>
      <c r="AG795" s="7"/>
      <c r="AH795" s="6">
        <v>40.0</v>
      </c>
      <c r="AI795" s="6">
        <v>47.0</v>
      </c>
      <c r="AJ795" s="7"/>
      <c r="AK795" s="6">
        <v>0.0</v>
      </c>
      <c r="AL795" s="6">
        <v>1.0</v>
      </c>
      <c r="AM795" s="6">
        <v>15.0</v>
      </c>
      <c r="AN795" s="6">
        <v>0.0</v>
      </c>
      <c r="AO795" s="6">
        <v>0.0</v>
      </c>
      <c r="AP795" s="6">
        <v>0.0</v>
      </c>
      <c r="AQ795" s="6">
        <v>7.0</v>
      </c>
      <c r="AR795" s="6">
        <v>0.0</v>
      </c>
      <c r="AS795" s="6">
        <v>0.0</v>
      </c>
      <c r="AT795" s="6">
        <v>1.0</v>
      </c>
      <c r="AU795" s="6">
        <v>25.0</v>
      </c>
      <c r="AV795" s="6">
        <v>0.0</v>
      </c>
      <c r="AW795" s="7">
        <v>3.0</v>
      </c>
      <c r="AX795" s="7">
        <v>3.0</v>
      </c>
      <c r="AY795" s="7">
        <v>0.0</v>
      </c>
      <c r="AZ795" s="7">
        <v>0.0</v>
      </c>
      <c r="BA795" s="7">
        <v>0.0</v>
      </c>
      <c r="BB795" s="7">
        <v>3.0</v>
      </c>
      <c r="BC795" s="7"/>
    </row>
    <row r="796">
      <c r="A796" s="3" t="s">
        <v>902</v>
      </c>
      <c r="B796" s="4" t="s">
        <v>2076</v>
      </c>
      <c r="C796" s="4" t="s">
        <v>2077</v>
      </c>
      <c r="D796" s="5">
        <v>46081.0</v>
      </c>
      <c r="E796" s="4" t="s">
        <v>1037</v>
      </c>
      <c r="F796" s="5">
        <v>46081.0</v>
      </c>
      <c r="G796" s="4" t="s">
        <v>911</v>
      </c>
      <c r="H796" s="6">
        <v>29259.0</v>
      </c>
      <c r="I796" s="6">
        <v>19562.0</v>
      </c>
      <c r="J796" s="6">
        <v>46.0</v>
      </c>
      <c r="K796" s="7"/>
      <c r="L796" s="7"/>
      <c r="M796" s="7"/>
      <c r="N796" s="7"/>
      <c r="O796" s="8">
        <v>85.0</v>
      </c>
      <c r="P796" s="6">
        <v>15.0</v>
      </c>
      <c r="Q796" s="9" t="s">
        <v>2078</v>
      </c>
      <c r="R796" s="6">
        <v>48.0</v>
      </c>
      <c r="S796" s="10"/>
      <c r="T796" s="10"/>
      <c r="U796" s="6">
        <v>0.0</v>
      </c>
      <c r="V796" s="6">
        <v>19562.0</v>
      </c>
      <c r="W796" s="6">
        <v>3077.0</v>
      </c>
      <c r="X796" s="6">
        <v>16390.0</v>
      </c>
      <c r="Y796" s="6">
        <v>0.0</v>
      </c>
      <c r="Z796" s="6">
        <v>3077.0</v>
      </c>
      <c r="AA796" s="6">
        <v>16390.0</v>
      </c>
      <c r="AB796" s="6">
        <v>0.0</v>
      </c>
      <c r="AC796" s="6">
        <v>0.0</v>
      </c>
      <c r="AD796" s="6">
        <v>4597.0</v>
      </c>
      <c r="AE796" s="6">
        <v>24662.0</v>
      </c>
      <c r="AF796" s="6">
        <v>0.0</v>
      </c>
      <c r="AG796" s="7"/>
      <c r="AH796" s="6">
        <v>73.0</v>
      </c>
      <c r="AI796" s="6">
        <v>88.0</v>
      </c>
      <c r="AJ796" s="7"/>
      <c r="AK796" s="6">
        <v>0.0</v>
      </c>
      <c r="AL796" s="6">
        <v>8.0</v>
      </c>
      <c r="AM796" s="6">
        <v>38.0</v>
      </c>
      <c r="AN796" s="6">
        <v>0.0</v>
      </c>
      <c r="AO796" s="6">
        <v>0.0</v>
      </c>
      <c r="AP796" s="6">
        <v>1.0</v>
      </c>
      <c r="AQ796" s="6">
        <v>14.0</v>
      </c>
      <c r="AR796" s="6">
        <v>0.0</v>
      </c>
      <c r="AS796" s="6">
        <v>0.0</v>
      </c>
      <c r="AT796" s="6">
        <v>14.0</v>
      </c>
      <c r="AU796" s="6">
        <v>34.0</v>
      </c>
      <c r="AV796" s="6">
        <v>0.0</v>
      </c>
      <c r="AW796" s="7">
        <v>6.0</v>
      </c>
      <c r="AX796" s="7">
        <v>6.0</v>
      </c>
      <c r="AY796" s="7">
        <v>0.0</v>
      </c>
      <c r="AZ796" s="7">
        <v>0.0</v>
      </c>
      <c r="BA796" s="7">
        <v>0.0</v>
      </c>
      <c r="BB796" s="7">
        <v>6.0</v>
      </c>
      <c r="BC796" s="7"/>
    </row>
    <row r="797">
      <c r="A797" s="3" t="s">
        <v>902</v>
      </c>
      <c r="B797" s="4" t="s">
        <v>2079</v>
      </c>
      <c r="C797" s="4" t="s">
        <v>2080</v>
      </c>
      <c r="D797" s="5">
        <v>46047.0</v>
      </c>
      <c r="E797" s="4" t="s">
        <v>1001</v>
      </c>
      <c r="F797" s="5">
        <v>46047.0</v>
      </c>
      <c r="G797" s="4" t="s">
        <v>167</v>
      </c>
      <c r="H797" s="6">
        <v>24598.0</v>
      </c>
      <c r="I797" s="6">
        <v>19499.0</v>
      </c>
      <c r="J797" s="6">
        <v>20.0</v>
      </c>
      <c r="K797" s="7">
        <v>10.0</v>
      </c>
      <c r="L797" s="7">
        <v>0.0</v>
      </c>
      <c r="M797" s="7">
        <v>0.0</v>
      </c>
      <c r="N797" s="7">
        <v>0.0</v>
      </c>
      <c r="O797" s="8">
        <v>46.0</v>
      </c>
      <c r="P797" s="6">
        <v>14.0</v>
      </c>
      <c r="Q797" s="9" t="s">
        <v>2081</v>
      </c>
      <c r="R797" s="6">
        <v>16.0</v>
      </c>
      <c r="S797" s="10"/>
      <c r="T797" s="10"/>
      <c r="U797" s="6">
        <v>0.0</v>
      </c>
      <c r="V797" s="6">
        <v>19499.0</v>
      </c>
      <c r="W797" s="6">
        <v>2687.0</v>
      </c>
      <c r="X797" s="6">
        <v>16799.0</v>
      </c>
      <c r="Y797" s="6">
        <v>0.0</v>
      </c>
      <c r="Z797" s="6">
        <v>2687.0</v>
      </c>
      <c r="AA797" s="6">
        <v>16799.0</v>
      </c>
      <c r="AB797" s="6">
        <v>0.0</v>
      </c>
      <c r="AC797" s="6">
        <v>0.0</v>
      </c>
      <c r="AD797" s="6">
        <v>3299.0</v>
      </c>
      <c r="AE797" s="6">
        <v>21299.0</v>
      </c>
      <c r="AF797" s="6">
        <v>0.0</v>
      </c>
      <c r="AG797" s="7"/>
      <c r="AH797" s="6">
        <v>37.0</v>
      </c>
      <c r="AI797" s="6">
        <v>47.0</v>
      </c>
      <c r="AJ797" s="7"/>
      <c r="AK797" s="6">
        <v>0.0</v>
      </c>
      <c r="AL797" s="6">
        <v>5.0</v>
      </c>
      <c r="AM797" s="6">
        <v>15.0</v>
      </c>
      <c r="AN797" s="6">
        <v>0.0</v>
      </c>
      <c r="AO797" s="6">
        <v>0.0</v>
      </c>
      <c r="AP797" s="6">
        <v>2.0</v>
      </c>
      <c r="AQ797" s="6">
        <v>12.0</v>
      </c>
      <c r="AR797" s="6">
        <v>0.0</v>
      </c>
      <c r="AS797" s="6">
        <v>0.0</v>
      </c>
      <c r="AT797" s="6">
        <v>3.0</v>
      </c>
      <c r="AU797" s="6">
        <v>13.0</v>
      </c>
      <c r="AV797" s="6">
        <v>0.0</v>
      </c>
      <c r="AW797" s="7">
        <v>6.0</v>
      </c>
      <c r="AX797" s="7">
        <v>6.0</v>
      </c>
      <c r="AY797" s="7">
        <v>1.0</v>
      </c>
      <c r="AZ797" s="7">
        <v>0.0</v>
      </c>
      <c r="BA797" s="7">
        <v>1.0</v>
      </c>
      <c r="BB797" s="7">
        <v>5.0</v>
      </c>
      <c r="BC797" s="7"/>
    </row>
    <row r="798">
      <c r="A798" s="3" t="s">
        <v>902</v>
      </c>
      <c r="B798" s="4" t="s">
        <v>2082</v>
      </c>
      <c r="C798" s="4" t="s">
        <v>2083</v>
      </c>
      <c r="D798" s="5">
        <v>46020.0</v>
      </c>
      <c r="E798" s="4" t="s">
        <v>920</v>
      </c>
      <c r="F798" s="5">
        <v>46023.0</v>
      </c>
      <c r="G798" s="4" t="s">
        <v>921</v>
      </c>
      <c r="H798" s="6">
        <v>30627.0</v>
      </c>
      <c r="I798" s="6">
        <v>19482.0</v>
      </c>
      <c r="J798" s="6">
        <v>9.0</v>
      </c>
      <c r="K798" s="7"/>
      <c r="L798" s="7"/>
      <c r="M798" s="7"/>
      <c r="N798" s="7"/>
      <c r="O798" s="8">
        <v>73.0</v>
      </c>
      <c r="P798" s="6">
        <v>34.0</v>
      </c>
      <c r="Q798" s="9" t="s">
        <v>2084</v>
      </c>
      <c r="R798" s="6">
        <v>72.0</v>
      </c>
      <c r="S798" s="10"/>
      <c r="T798" s="10"/>
      <c r="U798" s="6">
        <v>0.0</v>
      </c>
      <c r="V798" s="6">
        <v>19482.0</v>
      </c>
      <c r="W798" s="6">
        <v>3467.0</v>
      </c>
      <c r="X798" s="6">
        <v>16066.0</v>
      </c>
      <c r="Y798" s="6">
        <v>0.0</v>
      </c>
      <c r="Z798" s="6">
        <v>3467.0</v>
      </c>
      <c r="AA798" s="6">
        <v>16066.0</v>
      </c>
      <c r="AB798" s="6">
        <v>0.0</v>
      </c>
      <c r="AC798" s="6">
        <v>0.0</v>
      </c>
      <c r="AD798" s="6">
        <v>5130.0</v>
      </c>
      <c r="AE798" s="6">
        <v>25497.0</v>
      </c>
      <c r="AF798" s="6">
        <v>0.0</v>
      </c>
      <c r="AG798" s="7"/>
      <c r="AH798" s="6">
        <v>64.0</v>
      </c>
      <c r="AI798" s="6">
        <v>74.0</v>
      </c>
      <c r="AJ798" s="7"/>
      <c r="AK798" s="6">
        <v>0.0</v>
      </c>
      <c r="AL798" s="6">
        <v>1.0</v>
      </c>
      <c r="AM798" s="6">
        <v>8.0</v>
      </c>
      <c r="AN798" s="6">
        <v>0.0</v>
      </c>
      <c r="AO798" s="6">
        <v>0.0</v>
      </c>
      <c r="AP798" s="6">
        <v>7.0</v>
      </c>
      <c r="AQ798" s="6">
        <v>27.0</v>
      </c>
      <c r="AR798" s="6">
        <v>0.0</v>
      </c>
      <c r="AS798" s="6">
        <v>0.0</v>
      </c>
      <c r="AT798" s="6">
        <v>13.0</v>
      </c>
      <c r="AU798" s="6">
        <v>59.0</v>
      </c>
      <c r="AV798" s="6">
        <v>0.0</v>
      </c>
      <c r="AW798" s="7">
        <v>15.0</v>
      </c>
      <c r="AX798" s="7">
        <v>15.0</v>
      </c>
      <c r="AY798" s="7">
        <v>1.0</v>
      </c>
      <c r="AZ798" s="7">
        <v>0.0</v>
      </c>
      <c r="BA798" s="7">
        <v>1.0</v>
      </c>
      <c r="BB798" s="7">
        <v>14.0</v>
      </c>
      <c r="BC798" s="7"/>
    </row>
    <row r="799">
      <c r="A799" s="3" t="s">
        <v>902</v>
      </c>
      <c r="B799" s="4" t="s">
        <v>2085</v>
      </c>
      <c r="C799" s="4" t="s">
        <v>2086</v>
      </c>
      <c r="D799" s="5">
        <v>46034.0</v>
      </c>
      <c r="E799" s="4" t="s">
        <v>2087</v>
      </c>
      <c r="F799" s="5">
        <v>46034.0</v>
      </c>
      <c r="G799" s="4" t="s">
        <v>911</v>
      </c>
      <c r="H799" s="6">
        <v>23838.0</v>
      </c>
      <c r="I799" s="6">
        <v>19457.0</v>
      </c>
      <c r="J799" s="6">
        <v>46.0</v>
      </c>
      <c r="K799" s="7">
        <v>14.0</v>
      </c>
      <c r="L799" s="7">
        <v>20.0</v>
      </c>
      <c r="M799" s="7">
        <v>0.0</v>
      </c>
      <c r="N799" s="7">
        <v>0.0</v>
      </c>
      <c r="O799" s="8">
        <v>33.0</v>
      </c>
      <c r="P799" s="6">
        <v>15.0</v>
      </c>
      <c r="Q799" s="9" t="s">
        <v>2088</v>
      </c>
      <c r="R799" s="6">
        <v>82.0</v>
      </c>
      <c r="S799" s="10"/>
      <c r="T799" s="10"/>
      <c r="U799" s="6">
        <v>0.0</v>
      </c>
      <c r="V799" s="6">
        <v>19457.0</v>
      </c>
      <c r="W799" s="6">
        <v>3792.0</v>
      </c>
      <c r="X799" s="6">
        <v>15254.0</v>
      </c>
      <c r="Y799" s="6">
        <v>0.0</v>
      </c>
      <c r="Z799" s="6">
        <v>3792.0</v>
      </c>
      <c r="AA799" s="6">
        <v>15254.0</v>
      </c>
      <c r="AB799" s="6">
        <v>0.0</v>
      </c>
      <c r="AC799" s="6">
        <v>0.0</v>
      </c>
      <c r="AD799" s="6">
        <v>4760.0</v>
      </c>
      <c r="AE799" s="6">
        <v>19078.0</v>
      </c>
      <c r="AF799" s="6">
        <v>0.0</v>
      </c>
      <c r="AG799" s="7"/>
      <c r="AH799" s="6">
        <v>32.0</v>
      </c>
      <c r="AI799" s="6">
        <v>34.0</v>
      </c>
      <c r="AJ799" s="7"/>
      <c r="AK799" s="6">
        <v>0.0</v>
      </c>
      <c r="AL799" s="6">
        <v>12.0</v>
      </c>
      <c r="AM799" s="6">
        <v>34.0</v>
      </c>
      <c r="AN799" s="6">
        <v>0.0</v>
      </c>
      <c r="AO799" s="6">
        <v>0.0</v>
      </c>
      <c r="AP799" s="6">
        <v>2.0</v>
      </c>
      <c r="AQ799" s="6">
        <v>13.0</v>
      </c>
      <c r="AR799" s="6">
        <v>0.0</v>
      </c>
      <c r="AS799" s="6">
        <v>0.0</v>
      </c>
      <c r="AT799" s="6">
        <v>34.0</v>
      </c>
      <c r="AU799" s="6">
        <v>48.0</v>
      </c>
      <c r="AV799" s="6">
        <v>0.0</v>
      </c>
      <c r="AW799" s="7">
        <v>16.0</v>
      </c>
      <c r="AX799" s="7">
        <v>16.0</v>
      </c>
      <c r="AY799" s="7">
        <v>3.0</v>
      </c>
      <c r="AZ799" s="7">
        <v>0.0</v>
      </c>
      <c r="BA799" s="7">
        <v>3.0</v>
      </c>
      <c r="BB799" s="7">
        <v>13.0</v>
      </c>
      <c r="BC799" s="7"/>
    </row>
    <row r="800">
      <c r="A800" s="3" t="s">
        <v>902</v>
      </c>
      <c r="B800" s="4" t="s">
        <v>2089</v>
      </c>
      <c r="C800" s="4" t="s">
        <v>2090</v>
      </c>
      <c r="D800" s="5">
        <v>46024.0</v>
      </c>
      <c r="E800" s="4" t="s">
        <v>961</v>
      </c>
      <c r="F800" s="5">
        <v>46024.0</v>
      </c>
      <c r="G800" s="4" t="s">
        <v>167</v>
      </c>
      <c r="H800" s="6">
        <v>25150.0</v>
      </c>
      <c r="I800" s="6">
        <v>19363.0</v>
      </c>
      <c r="J800" s="6">
        <v>10.0</v>
      </c>
      <c r="K800" s="7"/>
      <c r="L800" s="7"/>
      <c r="M800" s="7"/>
      <c r="N800" s="7"/>
      <c r="O800" s="8">
        <v>38.0</v>
      </c>
      <c r="P800" s="6">
        <v>20.0</v>
      </c>
      <c r="Q800" s="9" t="s">
        <v>2091</v>
      </c>
      <c r="R800" s="6">
        <v>29.0</v>
      </c>
      <c r="S800" s="10"/>
      <c r="T800" s="10"/>
      <c r="U800" s="6">
        <v>0.0</v>
      </c>
      <c r="V800" s="6">
        <v>19363.0</v>
      </c>
      <c r="W800" s="6">
        <v>2336.0</v>
      </c>
      <c r="X800" s="6">
        <v>17027.0</v>
      </c>
      <c r="Y800" s="6">
        <v>0.0</v>
      </c>
      <c r="Z800" s="6">
        <v>2336.0</v>
      </c>
      <c r="AA800" s="6">
        <v>17027.0</v>
      </c>
      <c r="AB800" s="6">
        <v>0.0</v>
      </c>
      <c r="AC800" s="6">
        <v>0.0</v>
      </c>
      <c r="AD800" s="6">
        <v>2988.0</v>
      </c>
      <c r="AE800" s="6">
        <v>22162.0</v>
      </c>
      <c r="AF800" s="6">
        <v>0.0</v>
      </c>
      <c r="AG800" s="7"/>
      <c r="AH800" s="6">
        <v>33.0</v>
      </c>
      <c r="AI800" s="6">
        <v>39.0</v>
      </c>
      <c r="AJ800" s="7"/>
      <c r="AK800" s="6">
        <v>0.0</v>
      </c>
      <c r="AL800" s="6">
        <v>0.0</v>
      </c>
      <c r="AM800" s="6">
        <v>10.0</v>
      </c>
      <c r="AN800" s="6">
        <v>0.0</v>
      </c>
      <c r="AO800" s="6">
        <v>0.0</v>
      </c>
      <c r="AP800" s="6">
        <v>2.0</v>
      </c>
      <c r="AQ800" s="6">
        <v>18.0</v>
      </c>
      <c r="AR800" s="6">
        <v>0.0</v>
      </c>
      <c r="AS800" s="6">
        <v>0.0</v>
      </c>
      <c r="AT800" s="6">
        <v>5.0</v>
      </c>
      <c r="AU800" s="6">
        <v>24.0</v>
      </c>
      <c r="AV800" s="6">
        <v>0.0</v>
      </c>
      <c r="AW800" s="7">
        <v>5.0</v>
      </c>
      <c r="AX800" s="7">
        <v>5.0</v>
      </c>
      <c r="AY800" s="7">
        <v>0.0</v>
      </c>
      <c r="AZ800" s="7">
        <v>0.0</v>
      </c>
      <c r="BA800" s="7">
        <v>0.0</v>
      </c>
      <c r="BB800" s="7">
        <v>5.0</v>
      </c>
      <c r="BC800" s="7"/>
    </row>
    <row r="801">
      <c r="A801" s="3" t="s">
        <v>902</v>
      </c>
      <c r="B801" s="4" t="s">
        <v>2092</v>
      </c>
      <c r="C801" s="4" t="s">
        <v>2093</v>
      </c>
      <c r="D801" s="5">
        <v>46022.0</v>
      </c>
      <c r="E801" s="4" t="s">
        <v>1027</v>
      </c>
      <c r="F801" s="5">
        <v>46023.0</v>
      </c>
      <c r="G801" s="4" t="s">
        <v>921</v>
      </c>
      <c r="H801" s="6">
        <v>26025.0</v>
      </c>
      <c r="I801" s="6">
        <v>19353.0</v>
      </c>
      <c r="J801" s="6">
        <v>12.0</v>
      </c>
      <c r="K801" s="7"/>
      <c r="L801" s="7"/>
      <c r="M801" s="7"/>
      <c r="N801" s="7"/>
      <c r="O801" s="8">
        <v>40.0</v>
      </c>
      <c r="P801" s="6">
        <v>24.0</v>
      </c>
      <c r="Q801" s="9" t="s">
        <v>2094</v>
      </c>
      <c r="R801" s="6">
        <v>26.0</v>
      </c>
      <c r="S801" s="10"/>
      <c r="T801" s="10"/>
      <c r="U801" s="6">
        <v>0.0</v>
      </c>
      <c r="V801" s="6">
        <v>19353.0</v>
      </c>
      <c r="W801" s="6">
        <v>2574.0</v>
      </c>
      <c r="X801" s="6">
        <v>16763.0</v>
      </c>
      <c r="Y801" s="6">
        <v>0.0</v>
      </c>
      <c r="Z801" s="6">
        <v>2574.0</v>
      </c>
      <c r="AA801" s="6">
        <v>16763.0</v>
      </c>
      <c r="AB801" s="6">
        <v>0.0</v>
      </c>
      <c r="AC801" s="6">
        <v>0.0</v>
      </c>
      <c r="AD801" s="6">
        <v>3219.0</v>
      </c>
      <c r="AE801" s="6">
        <v>22806.0</v>
      </c>
      <c r="AF801" s="6">
        <v>0.0</v>
      </c>
      <c r="AG801" s="7"/>
      <c r="AH801" s="6">
        <v>34.0</v>
      </c>
      <c r="AI801" s="6">
        <v>41.0</v>
      </c>
      <c r="AJ801" s="7"/>
      <c r="AK801" s="6">
        <v>0.0</v>
      </c>
      <c r="AL801" s="6">
        <v>2.0</v>
      </c>
      <c r="AM801" s="6">
        <v>10.0</v>
      </c>
      <c r="AN801" s="6">
        <v>0.0</v>
      </c>
      <c r="AO801" s="6">
        <v>0.0</v>
      </c>
      <c r="AP801" s="6">
        <v>3.0</v>
      </c>
      <c r="AQ801" s="6">
        <v>21.0</v>
      </c>
      <c r="AR801" s="6">
        <v>0.0</v>
      </c>
      <c r="AS801" s="6">
        <v>0.0</v>
      </c>
      <c r="AT801" s="6">
        <v>3.0</v>
      </c>
      <c r="AU801" s="6">
        <v>23.0</v>
      </c>
      <c r="AV801" s="6">
        <v>0.0</v>
      </c>
      <c r="AW801" s="7">
        <v>3.0</v>
      </c>
      <c r="AX801" s="7">
        <v>3.0</v>
      </c>
      <c r="AY801" s="7">
        <v>0.0</v>
      </c>
      <c r="AZ801" s="7">
        <v>0.0</v>
      </c>
      <c r="BA801" s="7">
        <v>0.0</v>
      </c>
      <c r="BB801" s="7">
        <v>3.0</v>
      </c>
      <c r="BC801" s="7"/>
    </row>
    <row r="802">
      <c r="A802" s="3" t="s">
        <v>902</v>
      </c>
      <c r="B802" s="4" t="s">
        <v>2095</v>
      </c>
      <c r="C802" s="4" t="s">
        <v>2096</v>
      </c>
      <c r="D802" s="5">
        <v>46061.0</v>
      </c>
      <c r="E802" s="4" t="s">
        <v>996</v>
      </c>
      <c r="F802" s="5">
        <v>46062.0</v>
      </c>
      <c r="G802" s="4" t="s">
        <v>1074</v>
      </c>
      <c r="H802" s="6">
        <v>25185.0</v>
      </c>
      <c r="I802" s="6">
        <v>19289.0</v>
      </c>
      <c r="J802" s="6">
        <v>5.0</v>
      </c>
      <c r="K802" s="7">
        <v>0.0</v>
      </c>
      <c r="L802" s="7">
        <v>0.0</v>
      </c>
      <c r="M802" s="7">
        <v>0.0</v>
      </c>
      <c r="N802" s="7">
        <v>0.0</v>
      </c>
      <c r="O802" s="8">
        <v>37.0</v>
      </c>
      <c r="P802" s="6">
        <v>18.0</v>
      </c>
      <c r="Q802" s="9" t="s">
        <v>2097</v>
      </c>
      <c r="R802" s="6">
        <v>25.0</v>
      </c>
      <c r="S802" s="10"/>
      <c r="T802" s="10"/>
      <c r="U802" s="6">
        <v>0.0</v>
      </c>
      <c r="V802" s="6">
        <v>19289.0</v>
      </c>
      <c r="W802" s="6">
        <v>1819.0</v>
      </c>
      <c r="X802" s="6">
        <v>17366.0</v>
      </c>
      <c r="Y802" s="6">
        <v>0.0</v>
      </c>
      <c r="Z802" s="6">
        <v>1819.0</v>
      </c>
      <c r="AA802" s="6">
        <v>17366.0</v>
      </c>
      <c r="AB802" s="6">
        <v>0.0</v>
      </c>
      <c r="AC802" s="6">
        <v>0.0</v>
      </c>
      <c r="AD802" s="6">
        <v>2171.0</v>
      </c>
      <c r="AE802" s="6">
        <v>23014.0</v>
      </c>
      <c r="AF802" s="6">
        <v>0.0</v>
      </c>
      <c r="AG802" s="7"/>
      <c r="AH802" s="6">
        <v>28.0</v>
      </c>
      <c r="AI802" s="6">
        <v>38.0</v>
      </c>
      <c r="AJ802" s="7"/>
      <c r="AK802" s="6">
        <v>0.0</v>
      </c>
      <c r="AL802" s="6">
        <v>0.0</v>
      </c>
      <c r="AM802" s="6">
        <v>5.0</v>
      </c>
      <c r="AN802" s="6">
        <v>0.0</v>
      </c>
      <c r="AO802" s="6">
        <v>0.0</v>
      </c>
      <c r="AP802" s="6">
        <v>1.0</v>
      </c>
      <c r="AQ802" s="6">
        <v>17.0</v>
      </c>
      <c r="AR802" s="6">
        <v>0.0</v>
      </c>
      <c r="AS802" s="6">
        <v>0.0</v>
      </c>
      <c r="AT802" s="6">
        <v>5.0</v>
      </c>
      <c r="AU802" s="6">
        <v>20.0</v>
      </c>
      <c r="AV802" s="6">
        <v>0.0</v>
      </c>
      <c r="AW802" s="7">
        <v>10.0</v>
      </c>
      <c r="AX802" s="7">
        <v>10.0</v>
      </c>
      <c r="AY802" s="7">
        <v>2.0</v>
      </c>
      <c r="AZ802" s="7">
        <v>0.0</v>
      </c>
      <c r="BA802" s="7">
        <v>2.0</v>
      </c>
      <c r="BB802" s="7">
        <v>8.0</v>
      </c>
      <c r="BC802" s="7"/>
    </row>
    <row r="803">
      <c r="A803" s="3" t="s">
        <v>902</v>
      </c>
      <c r="B803" s="4" t="s">
        <v>2098</v>
      </c>
      <c r="C803" s="4" t="s">
        <v>2099</v>
      </c>
      <c r="D803" s="5">
        <v>46076.0</v>
      </c>
      <c r="E803" s="4" t="s">
        <v>968</v>
      </c>
      <c r="F803" s="5">
        <v>46076.0</v>
      </c>
      <c r="G803" s="4" t="s">
        <v>911</v>
      </c>
      <c r="H803" s="6">
        <v>26542.0</v>
      </c>
      <c r="I803" s="6">
        <v>19195.0</v>
      </c>
      <c r="J803" s="6">
        <v>10.0</v>
      </c>
      <c r="K803" s="7"/>
      <c r="L803" s="7"/>
      <c r="M803" s="7"/>
      <c r="N803" s="7"/>
      <c r="O803" s="8">
        <v>41.0</v>
      </c>
      <c r="P803" s="6">
        <v>25.0</v>
      </c>
      <c r="Q803" s="9" t="s">
        <v>2100</v>
      </c>
      <c r="R803" s="6">
        <v>31.0</v>
      </c>
      <c r="S803" s="10"/>
      <c r="T803" s="10"/>
      <c r="U803" s="6">
        <v>0.0</v>
      </c>
      <c r="V803" s="6">
        <v>19195.0</v>
      </c>
      <c r="W803" s="6">
        <v>2663.0</v>
      </c>
      <c r="X803" s="6">
        <v>16831.0</v>
      </c>
      <c r="Y803" s="6">
        <v>0.0</v>
      </c>
      <c r="Z803" s="6">
        <v>2663.0</v>
      </c>
      <c r="AA803" s="6">
        <v>16831.0</v>
      </c>
      <c r="AB803" s="6">
        <v>0.0</v>
      </c>
      <c r="AC803" s="6">
        <v>0.0</v>
      </c>
      <c r="AD803" s="6">
        <v>3501.0</v>
      </c>
      <c r="AE803" s="6">
        <v>23041.0</v>
      </c>
      <c r="AF803" s="6">
        <v>0.0</v>
      </c>
      <c r="AG803" s="7"/>
      <c r="AH803" s="6">
        <v>34.0</v>
      </c>
      <c r="AI803" s="6">
        <v>42.0</v>
      </c>
      <c r="AJ803" s="7"/>
      <c r="AK803" s="6">
        <v>0.0</v>
      </c>
      <c r="AL803" s="6">
        <v>1.0</v>
      </c>
      <c r="AM803" s="6">
        <v>9.0</v>
      </c>
      <c r="AN803" s="6">
        <v>0.0</v>
      </c>
      <c r="AO803" s="6">
        <v>0.0</v>
      </c>
      <c r="AP803" s="6">
        <v>2.0</v>
      </c>
      <c r="AQ803" s="6">
        <v>23.0</v>
      </c>
      <c r="AR803" s="6">
        <v>0.0</v>
      </c>
      <c r="AS803" s="6">
        <v>0.0</v>
      </c>
      <c r="AT803" s="6">
        <v>5.0</v>
      </c>
      <c r="AU803" s="6">
        <v>26.0</v>
      </c>
      <c r="AV803" s="6">
        <v>0.0</v>
      </c>
      <c r="AW803" s="7">
        <v>17.0</v>
      </c>
      <c r="AX803" s="7">
        <v>17.0</v>
      </c>
      <c r="AY803" s="7">
        <v>3.0</v>
      </c>
      <c r="AZ803" s="7">
        <v>0.0</v>
      </c>
      <c r="BA803" s="7">
        <v>3.0</v>
      </c>
      <c r="BB803" s="7">
        <v>14.0</v>
      </c>
      <c r="BC803" s="7"/>
    </row>
    <row r="804">
      <c r="A804" s="3" t="s">
        <v>902</v>
      </c>
      <c r="B804" s="4" t="s">
        <v>2101</v>
      </c>
      <c r="C804" s="4" t="s">
        <v>2102</v>
      </c>
      <c r="D804" s="5">
        <v>46022.0</v>
      </c>
      <c r="E804" s="4" t="s">
        <v>1019</v>
      </c>
      <c r="F804" s="5">
        <v>46023.0</v>
      </c>
      <c r="G804" s="4" t="s">
        <v>911</v>
      </c>
      <c r="H804" s="6">
        <v>26500.0</v>
      </c>
      <c r="I804" s="6">
        <v>19141.0</v>
      </c>
      <c r="J804" s="6">
        <v>35.0</v>
      </c>
      <c r="K804" s="7"/>
      <c r="L804" s="7"/>
      <c r="M804" s="7"/>
      <c r="N804" s="7"/>
      <c r="O804" s="8">
        <v>73.0</v>
      </c>
      <c r="P804" s="6">
        <v>19.0</v>
      </c>
      <c r="Q804" s="9" t="s">
        <v>2103</v>
      </c>
      <c r="R804" s="6">
        <v>33.0</v>
      </c>
      <c r="S804" s="10"/>
      <c r="T804" s="10"/>
      <c r="U804" s="6">
        <v>0.0</v>
      </c>
      <c r="V804" s="6">
        <v>19141.0</v>
      </c>
      <c r="W804" s="6">
        <v>3769.0</v>
      </c>
      <c r="X804" s="6">
        <v>15697.0</v>
      </c>
      <c r="Y804" s="6">
        <v>0.0</v>
      </c>
      <c r="Z804" s="6">
        <v>3769.0</v>
      </c>
      <c r="AA804" s="6">
        <v>15697.0</v>
      </c>
      <c r="AB804" s="6">
        <v>0.0</v>
      </c>
      <c r="AC804" s="6">
        <v>0.0</v>
      </c>
      <c r="AD804" s="6">
        <v>5126.0</v>
      </c>
      <c r="AE804" s="6">
        <v>21374.0</v>
      </c>
      <c r="AF804" s="6">
        <v>0.0</v>
      </c>
      <c r="AG804" s="7"/>
      <c r="AH804" s="6">
        <v>66.0</v>
      </c>
      <c r="AI804" s="6">
        <v>74.0</v>
      </c>
      <c r="AJ804" s="7"/>
      <c r="AK804" s="6">
        <v>0.0</v>
      </c>
      <c r="AL804" s="6">
        <v>8.0</v>
      </c>
      <c r="AM804" s="6">
        <v>27.0</v>
      </c>
      <c r="AN804" s="6">
        <v>0.0</v>
      </c>
      <c r="AO804" s="6">
        <v>0.0</v>
      </c>
      <c r="AP804" s="6">
        <v>4.0</v>
      </c>
      <c r="AQ804" s="6">
        <v>15.0</v>
      </c>
      <c r="AR804" s="6">
        <v>0.0</v>
      </c>
      <c r="AS804" s="6">
        <v>0.0</v>
      </c>
      <c r="AT804" s="6">
        <v>5.0</v>
      </c>
      <c r="AU804" s="6">
        <v>28.0</v>
      </c>
      <c r="AV804" s="6">
        <v>0.0</v>
      </c>
      <c r="AW804" s="7">
        <v>3.0</v>
      </c>
      <c r="AX804" s="7">
        <v>3.0</v>
      </c>
      <c r="AY804" s="7">
        <v>1.0</v>
      </c>
      <c r="AZ804" s="7">
        <v>0.0</v>
      </c>
      <c r="BA804" s="7">
        <v>1.0</v>
      </c>
      <c r="BB804" s="7">
        <v>2.0</v>
      </c>
      <c r="BC804" s="7"/>
    </row>
    <row r="805">
      <c r="A805" s="3" t="s">
        <v>902</v>
      </c>
      <c r="B805" s="4" t="s">
        <v>2104</v>
      </c>
      <c r="C805" s="4" t="s">
        <v>2105</v>
      </c>
      <c r="D805" s="5">
        <v>46039.0</v>
      </c>
      <c r="E805" s="4" t="s">
        <v>1037</v>
      </c>
      <c r="F805" s="5">
        <v>46040.0</v>
      </c>
      <c r="G805" s="4" t="s">
        <v>911</v>
      </c>
      <c r="H805" s="6">
        <v>23944.0</v>
      </c>
      <c r="I805" s="6">
        <v>19127.0</v>
      </c>
      <c r="J805" s="6">
        <v>18.0</v>
      </c>
      <c r="K805" s="7"/>
      <c r="L805" s="7"/>
      <c r="M805" s="7"/>
      <c r="N805" s="7"/>
      <c r="O805" s="8">
        <v>53.0</v>
      </c>
      <c r="P805" s="6">
        <v>26.0</v>
      </c>
      <c r="Q805" s="9" t="s">
        <v>2106</v>
      </c>
      <c r="R805" s="6">
        <v>29.0</v>
      </c>
      <c r="S805" s="10"/>
      <c r="T805" s="10"/>
      <c r="U805" s="6">
        <v>0.0</v>
      </c>
      <c r="V805" s="6">
        <v>19127.0</v>
      </c>
      <c r="W805" s="6">
        <v>2270.0</v>
      </c>
      <c r="X805" s="6">
        <v>16980.0</v>
      </c>
      <c r="Y805" s="6">
        <v>0.0</v>
      </c>
      <c r="Z805" s="6">
        <v>2270.0</v>
      </c>
      <c r="AA805" s="6">
        <v>16980.0</v>
      </c>
      <c r="AB805" s="6">
        <v>0.0</v>
      </c>
      <c r="AC805" s="6">
        <v>0.0</v>
      </c>
      <c r="AD805" s="6">
        <v>2724.0</v>
      </c>
      <c r="AE805" s="6">
        <v>21220.0</v>
      </c>
      <c r="AF805" s="6">
        <v>0.0</v>
      </c>
      <c r="AG805" s="7"/>
      <c r="AH805" s="6">
        <v>45.0</v>
      </c>
      <c r="AI805" s="6">
        <v>54.0</v>
      </c>
      <c r="AJ805" s="7"/>
      <c r="AK805" s="6">
        <v>0.0</v>
      </c>
      <c r="AL805" s="6">
        <v>2.0</v>
      </c>
      <c r="AM805" s="6">
        <v>16.0</v>
      </c>
      <c r="AN805" s="6">
        <v>0.0</v>
      </c>
      <c r="AO805" s="6">
        <v>0.0</v>
      </c>
      <c r="AP805" s="6">
        <v>5.0</v>
      </c>
      <c r="AQ805" s="6">
        <v>21.0</v>
      </c>
      <c r="AR805" s="6">
        <v>0.0</v>
      </c>
      <c r="AS805" s="6">
        <v>0.0</v>
      </c>
      <c r="AT805" s="6">
        <v>8.0</v>
      </c>
      <c r="AU805" s="6">
        <v>21.0</v>
      </c>
      <c r="AV805" s="6">
        <v>0.0</v>
      </c>
      <c r="AW805" s="7">
        <v>3.0</v>
      </c>
      <c r="AX805" s="7">
        <v>3.0</v>
      </c>
      <c r="AY805" s="7">
        <v>1.0</v>
      </c>
      <c r="AZ805" s="7">
        <v>0.0</v>
      </c>
      <c r="BA805" s="7">
        <v>1.0</v>
      </c>
      <c r="BB805" s="7">
        <v>2.0</v>
      </c>
      <c r="BC805" s="7"/>
    </row>
    <row r="806">
      <c r="A806" s="3" t="s">
        <v>902</v>
      </c>
      <c r="B806" s="4" t="s">
        <v>2107</v>
      </c>
      <c r="C806" s="4" t="s">
        <v>2108</v>
      </c>
      <c r="D806" s="5">
        <v>46055.0</v>
      </c>
      <c r="E806" s="4" t="s">
        <v>1153</v>
      </c>
      <c r="F806" s="5">
        <v>46055.0</v>
      </c>
      <c r="G806" s="4" t="s">
        <v>916</v>
      </c>
      <c r="H806" s="6">
        <v>26769.0</v>
      </c>
      <c r="I806" s="6">
        <v>18986.0</v>
      </c>
      <c r="J806" s="6">
        <v>35.0</v>
      </c>
      <c r="K806" s="7"/>
      <c r="L806" s="7"/>
      <c r="M806" s="7"/>
      <c r="N806" s="7"/>
      <c r="O806" s="8">
        <v>61.0</v>
      </c>
      <c r="P806" s="6">
        <v>32.0</v>
      </c>
      <c r="Q806" s="9" t="s">
        <v>2109</v>
      </c>
      <c r="R806" s="6">
        <v>47.0</v>
      </c>
      <c r="S806" s="10"/>
      <c r="T806" s="10"/>
      <c r="U806" s="6">
        <v>0.0</v>
      </c>
      <c r="V806" s="6">
        <v>18986.0</v>
      </c>
      <c r="W806" s="6">
        <v>2159.0</v>
      </c>
      <c r="X806" s="6">
        <v>16833.0</v>
      </c>
      <c r="Y806" s="6">
        <v>0.0</v>
      </c>
      <c r="Z806" s="6">
        <v>2159.0</v>
      </c>
      <c r="AA806" s="6">
        <v>16833.0</v>
      </c>
      <c r="AB806" s="6">
        <v>0.0</v>
      </c>
      <c r="AC806" s="6">
        <v>0.0</v>
      </c>
      <c r="AD806" s="6">
        <v>3016.0</v>
      </c>
      <c r="AE806" s="6">
        <v>23753.0</v>
      </c>
      <c r="AF806" s="6">
        <v>0.0</v>
      </c>
      <c r="AG806" s="7"/>
      <c r="AH806" s="6">
        <v>54.0</v>
      </c>
      <c r="AI806" s="6">
        <v>62.0</v>
      </c>
      <c r="AJ806" s="7"/>
      <c r="AK806" s="6">
        <v>0.0</v>
      </c>
      <c r="AL806" s="6">
        <v>2.0</v>
      </c>
      <c r="AM806" s="6">
        <v>33.0</v>
      </c>
      <c r="AN806" s="6">
        <v>0.0</v>
      </c>
      <c r="AO806" s="6">
        <v>0.0</v>
      </c>
      <c r="AP806" s="6">
        <v>3.0</v>
      </c>
      <c r="AQ806" s="6">
        <v>29.0</v>
      </c>
      <c r="AR806" s="6">
        <v>0.0</v>
      </c>
      <c r="AS806" s="6">
        <v>0.0</v>
      </c>
      <c r="AT806" s="6">
        <v>8.0</v>
      </c>
      <c r="AU806" s="6">
        <v>39.0</v>
      </c>
      <c r="AV806" s="6">
        <v>0.0</v>
      </c>
      <c r="AW806" s="7">
        <v>3.0</v>
      </c>
      <c r="AX806" s="7">
        <v>3.0</v>
      </c>
      <c r="AY806" s="7">
        <v>0.0</v>
      </c>
      <c r="AZ806" s="7">
        <v>0.0</v>
      </c>
      <c r="BA806" s="7">
        <v>0.0</v>
      </c>
      <c r="BB806" s="7">
        <v>3.0</v>
      </c>
      <c r="BC806" s="7"/>
    </row>
    <row r="807">
      <c r="A807" s="3" t="s">
        <v>902</v>
      </c>
      <c r="B807" s="4" t="s">
        <v>2110</v>
      </c>
      <c r="C807" s="4" t="s">
        <v>2111</v>
      </c>
      <c r="D807" s="5">
        <v>46072.0</v>
      </c>
      <c r="E807" s="4" t="s">
        <v>910</v>
      </c>
      <c r="F807" s="5">
        <v>46074.0</v>
      </c>
      <c r="G807" s="4" t="s">
        <v>911</v>
      </c>
      <c r="H807" s="6">
        <v>24878.0</v>
      </c>
      <c r="I807" s="6">
        <v>18981.0</v>
      </c>
      <c r="J807" s="6">
        <v>12.0</v>
      </c>
      <c r="K807" s="7"/>
      <c r="L807" s="7"/>
      <c r="M807" s="7"/>
      <c r="N807" s="7"/>
      <c r="O807" s="8">
        <v>54.0</v>
      </c>
      <c r="P807" s="6">
        <v>8.0</v>
      </c>
      <c r="Q807" s="9" t="s">
        <v>2112</v>
      </c>
      <c r="R807" s="6">
        <v>34.0</v>
      </c>
      <c r="S807" s="10"/>
      <c r="T807" s="10"/>
      <c r="U807" s="6">
        <v>0.0</v>
      </c>
      <c r="V807" s="6">
        <v>18981.0</v>
      </c>
      <c r="W807" s="6">
        <v>6274.0</v>
      </c>
      <c r="X807" s="6">
        <v>12480.0</v>
      </c>
      <c r="Y807" s="6">
        <v>0.0</v>
      </c>
      <c r="Z807" s="6">
        <v>6274.0</v>
      </c>
      <c r="AA807" s="6">
        <v>12480.0</v>
      </c>
      <c r="AB807" s="6">
        <v>0.0</v>
      </c>
      <c r="AC807" s="6">
        <v>0.0</v>
      </c>
      <c r="AD807" s="6">
        <v>8186.0</v>
      </c>
      <c r="AE807" s="6">
        <v>16692.0</v>
      </c>
      <c r="AF807" s="6">
        <v>0.0</v>
      </c>
      <c r="AG807" s="7"/>
      <c r="AH807" s="6">
        <v>50.0</v>
      </c>
      <c r="AI807" s="6">
        <v>57.0</v>
      </c>
      <c r="AJ807" s="7"/>
      <c r="AK807" s="6">
        <v>0.0</v>
      </c>
      <c r="AL807" s="6">
        <v>2.0</v>
      </c>
      <c r="AM807" s="6">
        <v>10.0</v>
      </c>
      <c r="AN807" s="6">
        <v>0.0</v>
      </c>
      <c r="AO807" s="6">
        <v>0.0</v>
      </c>
      <c r="AP807" s="6">
        <v>3.0</v>
      </c>
      <c r="AQ807" s="6">
        <v>5.0</v>
      </c>
      <c r="AR807" s="6">
        <v>0.0</v>
      </c>
      <c r="AS807" s="6">
        <v>0.0</v>
      </c>
      <c r="AT807" s="6">
        <v>15.0</v>
      </c>
      <c r="AU807" s="6">
        <v>19.0</v>
      </c>
      <c r="AV807" s="6">
        <v>0.0</v>
      </c>
      <c r="AW807" s="7">
        <v>3.0</v>
      </c>
      <c r="AX807" s="7">
        <v>3.0</v>
      </c>
      <c r="AY807" s="7">
        <v>1.0</v>
      </c>
      <c r="AZ807" s="7">
        <v>0.0</v>
      </c>
      <c r="BA807" s="7">
        <v>1.0</v>
      </c>
      <c r="BB807" s="7">
        <v>2.0</v>
      </c>
      <c r="BC807" s="7"/>
    </row>
    <row r="808">
      <c r="A808" s="3" t="s">
        <v>902</v>
      </c>
      <c r="B808" s="4" t="s">
        <v>2113</v>
      </c>
      <c r="C808" s="4" t="s">
        <v>2114</v>
      </c>
      <c r="D808" s="5">
        <v>46031.0</v>
      </c>
      <c r="E808" s="4" t="s">
        <v>905</v>
      </c>
      <c r="F808" s="5">
        <v>46031.0</v>
      </c>
      <c r="G808" s="4" t="s">
        <v>916</v>
      </c>
      <c r="H808" s="6">
        <v>26655.0</v>
      </c>
      <c r="I808" s="6">
        <v>18911.0</v>
      </c>
      <c r="J808" s="6">
        <v>30.0</v>
      </c>
      <c r="K808" s="7"/>
      <c r="L808" s="7"/>
      <c r="M808" s="7"/>
      <c r="N808" s="7"/>
      <c r="O808" s="8">
        <v>52.0</v>
      </c>
      <c r="P808" s="6">
        <v>20.0</v>
      </c>
      <c r="Q808" s="9" t="s">
        <v>2115</v>
      </c>
      <c r="R808" s="6">
        <v>26.0</v>
      </c>
      <c r="S808" s="10"/>
      <c r="T808" s="10"/>
      <c r="U808" s="6">
        <v>0.0</v>
      </c>
      <c r="V808" s="6">
        <v>18911.0</v>
      </c>
      <c r="W808" s="6">
        <v>1918.0</v>
      </c>
      <c r="X808" s="6">
        <v>17047.0</v>
      </c>
      <c r="Y808" s="6">
        <v>0.0</v>
      </c>
      <c r="Z808" s="6">
        <v>1918.0</v>
      </c>
      <c r="AA808" s="6">
        <v>17047.0</v>
      </c>
      <c r="AB808" s="6">
        <v>0.0</v>
      </c>
      <c r="AC808" s="6">
        <v>0.0</v>
      </c>
      <c r="AD808" s="6">
        <v>2570.0</v>
      </c>
      <c r="AE808" s="6">
        <v>24085.0</v>
      </c>
      <c r="AF808" s="6">
        <v>0.0</v>
      </c>
      <c r="AG808" s="7"/>
      <c r="AH808" s="6">
        <v>44.0</v>
      </c>
      <c r="AI808" s="6">
        <v>53.0</v>
      </c>
      <c r="AJ808" s="7"/>
      <c r="AK808" s="6">
        <v>0.0</v>
      </c>
      <c r="AL808" s="6">
        <v>4.0</v>
      </c>
      <c r="AM808" s="6">
        <v>26.0</v>
      </c>
      <c r="AN808" s="6">
        <v>0.0</v>
      </c>
      <c r="AO808" s="6">
        <v>0.0</v>
      </c>
      <c r="AP808" s="6">
        <v>2.0</v>
      </c>
      <c r="AQ808" s="6">
        <v>18.0</v>
      </c>
      <c r="AR808" s="6">
        <v>0.0</v>
      </c>
      <c r="AS808" s="6">
        <v>0.0</v>
      </c>
      <c r="AT808" s="6">
        <v>2.0</v>
      </c>
      <c r="AU808" s="6">
        <v>24.0</v>
      </c>
      <c r="AV808" s="6">
        <v>0.0</v>
      </c>
      <c r="AW808" s="7">
        <v>9.0</v>
      </c>
      <c r="AX808" s="7">
        <v>9.0</v>
      </c>
      <c r="AY808" s="7">
        <v>1.0</v>
      </c>
      <c r="AZ808" s="7">
        <v>0.0</v>
      </c>
      <c r="BA808" s="7">
        <v>1.0</v>
      </c>
      <c r="BB808" s="7">
        <v>8.0</v>
      </c>
      <c r="BC808" s="7"/>
    </row>
    <row r="809">
      <c r="A809" s="3" t="s">
        <v>902</v>
      </c>
      <c r="B809" s="4" t="s">
        <v>2116</v>
      </c>
      <c r="C809" s="4" t="s">
        <v>2117</v>
      </c>
      <c r="D809" s="5">
        <v>46066.0</v>
      </c>
      <c r="E809" s="4" t="s">
        <v>1001</v>
      </c>
      <c r="F809" s="5">
        <v>46066.0</v>
      </c>
      <c r="G809" s="4" t="s">
        <v>906</v>
      </c>
      <c r="H809" s="6">
        <v>29307.0</v>
      </c>
      <c r="I809" s="6">
        <v>18775.0</v>
      </c>
      <c r="J809" s="6">
        <v>36.0</v>
      </c>
      <c r="K809" s="7"/>
      <c r="L809" s="7"/>
      <c r="M809" s="7"/>
      <c r="N809" s="7"/>
      <c r="O809" s="8">
        <v>60.0</v>
      </c>
      <c r="P809" s="6">
        <v>20.0</v>
      </c>
      <c r="Q809" s="9" t="s">
        <v>2118</v>
      </c>
      <c r="R809" s="6">
        <v>41.0</v>
      </c>
      <c r="S809" s="10"/>
      <c r="T809" s="10"/>
      <c r="U809" s="6">
        <v>0.0</v>
      </c>
      <c r="V809" s="6">
        <v>18775.0</v>
      </c>
      <c r="W809" s="6">
        <v>2250.0</v>
      </c>
      <c r="X809" s="6">
        <v>16674.0</v>
      </c>
      <c r="Y809" s="6">
        <v>0.0</v>
      </c>
      <c r="Z809" s="6">
        <v>2250.0</v>
      </c>
      <c r="AA809" s="6">
        <v>16674.0</v>
      </c>
      <c r="AB809" s="6">
        <v>0.0</v>
      </c>
      <c r="AC809" s="6">
        <v>0.0</v>
      </c>
      <c r="AD809" s="6">
        <v>3379.0</v>
      </c>
      <c r="AE809" s="6">
        <v>25928.0</v>
      </c>
      <c r="AF809" s="6">
        <v>0.0</v>
      </c>
      <c r="AG809" s="7"/>
      <c r="AH809" s="6">
        <v>49.0</v>
      </c>
      <c r="AI809" s="6">
        <v>61.0</v>
      </c>
      <c r="AJ809" s="7"/>
      <c r="AK809" s="6">
        <v>0.0</v>
      </c>
      <c r="AL809" s="6">
        <v>5.0</v>
      </c>
      <c r="AM809" s="6">
        <v>31.0</v>
      </c>
      <c r="AN809" s="6">
        <v>0.0</v>
      </c>
      <c r="AO809" s="6">
        <v>0.0</v>
      </c>
      <c r="AP809" s="6">
        <v>3.0</v>
      </c>
      <c r="AQ809" s="6">
        <v>17.0</v>
      </c>
      <c r="AR809" s="6">
        <v>0.0</v>
      </c>
      <c r="AS809" s="6">
        <v>0.0</v>
      </c>
      <c r="AT809" s="6">
        <v>9.0</v>
      </c>
      <c r="AU809" s="6">
        <v>32.0</v>
      </c>
      <c r="AV809" s="6">
        <v>0.0</v>
      </c>
      <c r="AW809" s="7">
        <v>25.0</v>
      </c>
      <c r="AX809" s="7">
        <v>25.0</v>
      </c>
      <c r="AY809" s="7">
        <v>4.0</v>
      </c>
      <c r="AZ809" s="7">
        <v>0.0</v>
      </c>
      <c r="BA809" s="7">
        <v>4.0</v>
      </c>
      <c r="BB809" s="7">
        <v>21.0</v>
      </c>
      <c r="BC809" s="7"/>
    </row>
    <row r="810">
      <c r="A810" s="3" t="s">
        <v>902</v>
      </c>
      <c r="B810" s="4" t="s">
        <v>2119</v>
      </c>
      <c r="C810" s="4" t="s">
        <v>2120</v>
      </c>
      <c r="D810" s="5">
        <v>46081.0</v>
      </c>
      <c r="E810" s="4" t="s">
        <v>996</v>
      </c>
      <c r="F810" s="5">
        <v>46081.0</v>
      </c>
      <c r="G810" s="4" t="s">
        <v>906</v>
      </c>
      <c r="H810" s="6">
        <v>25715.0</v>
      </c>
      <c r="I810" s="6">
        <v>18725.0</v>
      </c>
      <c r="J810" s="6">
        <v>22.0</v>
      </c>
      <c r="K810" s="7"/>
      <c r="L810" s="7"/>
      <c r="M810" s="7"/>
      <c r="N810" s="7"/>
      <c r="O810" s="8">
        <v>46.0</v>
      </c>
      <c r="P810" s="6">
        <v>23.0</v>
      </c>
      <c r="Q810" s="9" t="s">
        <v>2121</v>
      </c>
      <c r="R810" s="6">
        <v>31.0</v>
      </c>
      <c r="S810" s="10"/>
      <c r="T810" s="10"/>
      <c r="U810" s="6">
        <v>0.0</v>
      </c>
      <c r="V810" s="6">
        <v>18725.0</v>
      </c>
      <c r="W810" s="6">
        <v>1806.0</v>
      </c>
      <c r="X810" s="6">
        <v>16897.0</v>
      </c>
      <c r="Y810" s="6">
        <v>0.0</v>
      </c>
      <c r="Z810" s="6">
        <v>1806.0</v>
      </c>
      <c r="AA810" s="6">
        <v>16897.0</v>
      </c>
      <c r="AB810" s="6">
        <v>0.0</v>
      </c>
      <c r="AC810" s="6">
        <v>0.0</v>
      </c>
      <c r="AD810" s="6">
        <v>2441.0</v>
      </c>
      <c r="AE810" s="6">
        <v>23274.0</v>
      </c>
      <c r="AF810" s="6">
        <v>0.0</v>
      </c>
      <c r="AG810" s="7"/>
      <c r="AH810" s="6">
        <v>38.0</v>
      </c>
      <c r="AI810" s="6">
        <v>47.0</v>
      </c>
      <c r="AJ810" s="7"/>
      <c r="AK810" s="6">
        <v>0.0</v>
      </c>
      <c r="AL810" s="6">
        <v>3.0</v>
      </c>
      <c r="AM810" s="6">
        <v>19.0</v>
      </c>
      <c r="AN810" s="6">
        <v>0.0</v>
      </c>
      <c r="AO810" s="6">
        <v>0.0</v>
      </c>
      <c r="AP810" s="6">
        <v>3.0</v>
      </c>
      <c r="AQ810" s="6">
        <v>20.0</v>
      </c>
      <c r="AR810" s="6">
        <v>0.0</v>
      </c>
      <c r="AS810" s="6">
        <v>0.0</v>
      </c>
      <c r="AT810" s="6">
        <v>7.0</v>
      </c>
      <c r="AU810" s="6">
        <v>24.0</v>
      </c>
      <c r="AV810" s="6">
        <v>0.0</v>
      </c>
      <c r="AW810" s="7">
        <v>7.0</v>
      </c>
      <c r="AX810" s="7">
        <v>7.0</v>
      </c>
      <c r="AY810" s="7">
        <v>2.0</v>
      </c>
      <c r="AZ810" s="7">
        <v>0.0</v>
      </c>
      <c r="BA810" s="7">
        <v>2.0</v>
      </c>
      <c r="BB810" s="7">
        <v>5.0</v>
      </c>
      <c r="BC810" s="7"/>
    </row>
    <row r="811">
      <c r="A811" s="3" t="s">
        <v>902</v>
      </c>
      <c r="B811" s="4" t="s">
        <v>2122</v>
      </c>
      <c r="C811" s="4" t="s">
        <v>2123</v>
      </c>
      <c r="D811" s="5">
        <v>46067.0</v>
      </c>
      <c r="E811" s="4" t="s">
        <v>996</v>
      </c>
      <c r="F811" s="5">
        <v>46068.0</v>
      </c>
      <c r="G811" s="4" t="s">
        <v>167</v>
      </c>
      <c r="H811" s="6">
        <v>26868.0</v>
      </c>
      <c r="I811" s="6">
        <v>18698.0</v>
      </c>
      <c r="J811" s="6">
        <v>13.0</v>
      </c>
      <c r="K811" s="7"/>
      <c r="L811" s="7"/>
      <c r="M811" s="7"/>
      <c r="N811" s="7"/>
      <c r="O811" s="8">
        <v>52.0</v>
      </c>
      <c r="P811" s="6">
        <v>32.0</v>
      </c>
      <c r="Q811" s="9" t="s">
        <v>2124</v>
      </c>
      <c r="R811" s="6">
        <v>33.0</v>
      </c>
      <c r="S811" s="10"/>
      <c r="T811" s="10"/>
      <c r="U811" s="6">
        <v>0.0</v>
      </c>
      <c r="V811" s="6">
        <v>18698.0</v>
      </c>
      <c r="W811" s="6">
        <v>1603.0</v>
      </c>
      <c r="X811" s="6">
        <v>17082.0</v>
      </c>
      <c r="Y811" s="6">
        <v>0.0</v>
      </c>
      <c r="Z811" s="6">
        <v>1603.0</v>
      </c>
      <c r="AA811" s="6">
        <v>17082.0</v>
      </c>
      <c r="AB811" s="6">
        <v>0.0</v>
      </c>
      <c r="AC811" s="6">
        <v>0.0</v>
      </c>
      <c r="AD811" s="6">
        <v>2114.0</v>
      </c>
      <c r="AE811" s="6">
        <v>24754.0</v>
      </c>
      <c r="AF811" s="6">
        <v>0.0</v>
      </c>
      <c r="AG811" s="7"/>
      <c r="AH811" s="6">
        <v>42.0</v>
      </c>
      <c r="AI811" s="6">
        <v>53.0</v>
      </c>
      <c r="AJ811" s="7"/>
      <c r="AK811" s="6">
        <v>0.0</v>
      </c>
      <c r="AL811" s="6">
        <v>1.0</v>
      </c>
      <c r="AM811" s="6">
        <v>12.0</v>
      </c>
      <c r="AN811" s="6">
        <v>0.0</v>
      </c>
      <c r="AO811" s="6">
        <v>0.0</v>
      </c>
      <c r="AP811" s="6">
        <v>6.0</v>
      </c>
      <c r="AQ811" s="6">
        <v>26.0</v>
      </c>
      <c r="AR811" s="6">
        <v>0.0</v>
      </c>
      <c r="AS811" s="6">
        <v>0.0</v>
      </c>
      <c r="AT811" s="6">
        <v>4.0</v>
      </c>
      <c r="AU811" s="6">
        <v>29.0</v>
      </c>
      <c r="AV811" s="6">
        <v>0.0</v>
      </c>
      <c r="AW811" s="7">
        <v>15.0</v>
      </c>
      <c r="AX811" s="7">
        <v>15.0</v>
      </c>
      <c r="AY811" s="7">
        <v>1.0</v>
      </c>
      <c r="AZ811" s="7">
        <v>0.0</v>
      </c>
      <c r="BA811" s="7">
        <v>1.0</v>
      </c>
      <c r="BB811" s="7">
        <v>14.0</v>
      </c>
      <c r="BC811" s="7"/>
    </row>
    <row r="812">
      <c r="A812" s="3" t="s">
        <v>902</v>
      </c>
      <c r="B812" s="4" t="s">
        <v>2125</v>
      </c>
      <c r="C812" s="4" t="s">
        <v>2126</v>
      </c>
      <c r="D812" s="5">
        <v>46059.0</v>
      </c>
      <c r="E812" s="4" t="s">
        <v>1375</v>
      </c>
      <c r="F812" s="5">
        <v>46059.0</v>
      </c>
      <c r="G812" s="4" t="s">
        <v>167</v>
      </c>
      <c r="H812" s="6">
        <v>26142.0</v>
      </c>
      <c r="I812" s="6">
        <v>18681.0</v>
      </c>
      <c r="J812" s="6">
        <v>9.0</v>
      </c>
      <c r="K812" s="7"/>
      <c r="L812" s="7"/>
      <c r="M812" s="7"/>
      <c r="N812" s="7"/>
      <c r="O812" s="8">
        <v>53.0</v>
      </c>
      <c r="P812" s="6">
        <v>14.0</v>
      </c>
      <c r="Q812" s="9" t="s">
        <v>2127</v>
      </c>
      <c r="R812" s="6">
        <v>26.0</v>
      </c>
      <c r="S812" s="10"/>
      <c r="T812" s="10"/>
      <c r="U812" s="6">
        <v>0.0</v>
      </c>
      <c r="V812" s="6">
        <v>18681.0</v>
      </c>
      <c r="W812" s="6">
        <v>1912.0</v>
      </c>
      <c r="X812" s="6">
        <v>16772.0</v>
      </c>
      <c r="Y812" s="6">
        <v>0.0</v>
      </c>
      <c r="Z812" s="6">
        <v>1912.0</v>
      </c>
      <c r="AA812" s="6">
        <v>16772.0</v>
      </c>
      <c r="AB812" s="6">
        <v>0.0</v>
      </c>
      <c r="AC812" s="6">
        <v>0.0</v>
      </c>
      <c r="AD812" s="6">
        <v>2598.0</v>
      </c>
      <c r="AE812" s="6">
        <v>23544.0</v>
      </c>
      <c r="AF812" s="6">
        <v>0.0</v>
      </c>
      <c r="AG812" s="7"/>
      <c r="AH812" s="6">
        <v>44.0</v>
      </c>
      <c r="AI812" s="6">
        <v>54.0</v>
      </c>
      <c r="AJ812" s="7"/>
      <c r="AK812" s="6">
        <v>0.0</v>
      </c>
      <c r="AL812" s="6">
        <v>2.0</v>
      </c>
      <c r="AM812" s="6">
        <v>7.0</v>
      </c>
      <c r="AN812" s="6">
        <v>0.0</v>
      </c>
      <c r="AO812" s="6">
        <v>0.0</v>
      </c>
      <c r="AP812" s="6">
        <v>1.0</v>
      </c>
      <c r="AQ812" s="6">
        <v>13.0</v>
      </c>
      <c r="AR812" s="6">
        <v>0.0</v>
      </c>
      <c r="AS812" s="6">
        <v>0.0</v>
      </c>
      <c r="AT812" s="6">
        <v>1.0</v>
      </c>
      <c r="AU812" s="6">
        <v>25.0</v>
      </c>
      <c r="AV812" s="6">
        <v>0.0</v>
      </c>
      <c r="AW812" s="7">
        <v>13.0</v>
      </c>
      <c r="AX812" s="7">
        <v>13.0</v>
      </c>
      <c r="AY812" s="7">
        <v>0.0</v>
      </c>
      <c r="AZ812" s="7">
        <v>0.0</v>
      </c>
      <c r="BA812" s="7">
        <v>0.0</v>
      </c>
      <c r="BB812" s="7">
        <v>13.0</v>
      </c>
      <c r="BC812" s="7"/>
    </row>
    <row r="813">
      <c r="A813" s="3" t="s">
        <v>902</v>
      </c>
      <c r="B813" s="4" t="s">
        <v>2128</v>
      </c>
      <c r="C813" s="4" t="s">
        <v>2129</v>
      </c>
      <c r="D813" s="5">
        <v>46049.0</v>
      </c>
      <c r="E813" s="4" t="s">
        <v>957</v>
      </c>
      <c r="F813" s="5">
        <v>46049.0</v>
      </c>
      <c r="G813" s="4" t="s">
        <v>167</v>
      </c>
      <c r="H813" s="6">
        <v>25846.0</v>
      </c>
      <c r="I813" s="6">
        <v>18646.0</v>
      </c>
      <c r="J813" s="6">
        <v>12.0</v>
      </c>
      <c r="K813" s="7"/>
      <c r="L813" s="7"/>
      <c r="M813" s="7"/>
      <c r="N813" s="7"/>
      <c r="O813" s="8">
        <v>43.0</v>
      </c>
      <c r="P813" s="6">
        <v>11.0</v>
      </c>
      <c r="Q813" s="9" t="s">
        <v>2130</v>
      </c>
      <c r="R813" s="6">
        <v>20.0</v>
      </c>
      <c r="S813" s="10"/>
      <c r="T813" s="10"/>
      <c r="U813" s="6">
        <v>0.0</v>
      </c>
      <c r="V813" s="6">
        <v>18646.0</v>
      </c>
      <c r="W813" s="6">
        <v>2879.0</v>
      </c>
      <c r="X813" s="6">
        <v>15774.0</v>
      </c>
      <c r="Y813" s="6">
        <v>0.0</v>
      </c>
      <c r="Z813" s="6">
        <v>2879.0</v>
      </c>
      <c r="AA813" s="6">
        <v>15774.0</v>
      </c>
      <c r="AB813" s="6">
        <v>0.0</v>
      </c>
      <c r="AC813" s="6">
        <v>0.0</v>
      </c>
      <c r="AD813" s="6">
        <v>3848.0</v>
      </c>
      <c r="AE813" s="6">
        <v>21998.0</v>
      </c>
      <c r="AF813" s="6">
        <v>0.0</v>
      </c>
      <c r="AG813" s="7"/>
      <c r="AH813" s="6">
        <v>39.0</v>
      </c>
      <c r="AI813" s="6">
        <v>44.0</v>
      </c>
      <c r="AJ813" s="7"/>
      <c r="AK813" s="6">
        <v>0.0</v>
      </c>
      <c r="AL813" s="6">
        <v>1.0</v>
      </c>
      <c r="AM813" s="6">
        <v>11.0</v>
      </c>
      <c r="AN813" s="6">
        <v>0.0</v>
      </c>
      <c r="AO813" s="6">
        <v>0.0</v>
      </c>
      <c r="AP813" s="6">
        <v>5.0</v>
      </c>
      <c r="AQ813" s="6">
        <v>6.0</v>
      </c>
      <c r="AR813" s="6">
        <v>0.0</v>
      </c>
      <c r="AS813" s="6">
        <v>0.0</v>
      </c>
      <c r="AT813" s="6">
        <v>2.0</v>
      </c>
      <c r="AU813" s="6">
        <v>18.0</v>
      </c>
      <c r="AV813" s="6">
        <v>0.0</v>
      </c>
      <c r="AW813" s="7">
        <v>1.0</v>
      </c>
      <c r="AX813" s="7">
        <v>1.0</v>
      </c>
      <c r="AY813" s="7">
        <v>0.0</v>
      </c>
      <c r="AZ813" s="7">
        <v>0.0</v>
      </c>
      <c r="BA813" s="7">
        <v>0.0</v>
      </c>
      <c r="BB813" s="7">
        <v>1.0</v>
      </c>
      <c r="BC813" s="7"/>
    </row>
    <row r="814">
      <c r="A814" s="3" t="s">
        <v>902</v>
      </c>
      <c r="B814" s="4" t="s">
        <v>2131</v>
      </c>
      <c r="C814" s="4" t="s">
        <v>2132</v>
      </c>
      <c r="D814" s="5">
        <v>46047.0</v>
      </c>
      <c r="E814" s="4" t="s">
        <v>915</v>
      </c>
      <c r="F814" s="5">
        <v>46047.0</v>
      </c>
      <c r="G814" s="4" t="s">
        <v>911</v>
      </c>
      <c r="H814" s="6">
        <v>25736.0</v>
      </c>
      <c r="I814" s="6">
        <v>18632.0</v>
      </c>
      <c r="J814" s="6">
        <v>7.0</v>
      </c>
      <c r="K814" s="7"/>
      <c r="L814" s="7"/>
      <c r="M814" s="7"/>
      <c r="N814" s="7"/>
      <c r="O814" s="8">
        <v>29.0</v>
      </c>
      <c r="P814" s="6">
        <v>30.0</v>
      </c>
      <c r="Q814" s="9" t="s">
        <v>2133</v>
      </c>
      <c r="R814" s="6">
        <v>34.0</v>
      </c>
      <c r="S814" s="10"/>
      <c r="T814" s="10"/>
      <c r="U814" s="6">
        <v>0.0</v>
      </c>
      <c r="V814" s="6">
        <v>18632.0</v>
      </c>
      <c r="W814" s="6">
        <v>1890.0</v>
      </c>
      <c r="X814" s="6">
        <v>16969.0</v>
      </c>
      <c r="Y814" s="6">
        <v>0.0</v>
      </c>
      <c r="Z814" s="6">
        <v>1890.0</v>
      </c>
      <c r="AA814" s="6">
        <v>16969.0</v>
      </c>
      <c r="AB814" s="6">
        <v>0.0</v>
      </c>
      <c r="AC814" s="6">
        <v>0.0</v>
      </c>
      <c r="AD814" s="6">
        <v>2499.0</v>
      </c>
      <c r="AE814" s="6">
        <v>23237.0</v>
      </c>
      <c r="AF814" s="6">
        <v>0.0</v>
      </c>
      <c r="AG814" s="7"/>
      <c r="AH814" s="6">
        <v>25.0</v>
      </c>
      <c r="AI814" s="6">
        <v>29.0</v>
      </c>
      <c r="AJ814" s="7"/>
      <c r="AK814" s="6">
        <v>0.0</v>
      </c>
      <c r="AL814" s="6">
        <v>1.0</v>
      </c>
      <c r="AM814" s="6">
        <v>6.0</v>
      </c>
      <c r="AN814" s="6">
        <v>0.0</v>
      </c>
      <c r="AO814" s="6">
        <v>0.0</v>
      </c>
      <c r="AP814" s="6">
        <v>4.0</v>
      </c>
      <c r="AQ814" s="6">
        <v>26.0</v>
      </c>
      <c r="AR814" s="6">
        <v>0.0</v>
      </c>
      <c r="AS814" s="6">
        <v>0.0</v>
      </c>
      <c r="AT814" s="6">
        <v>6.0</v>
      </c>
      <c r="AU814" s="6">
        <v>28.0</v>
      </c>
      <c r="AV814" s="6">
        <v>0.0</v>
      </c>
      <c r="AW814" s="7">
        <v>2.0</v>
      </c>
      <c r="AX814" s="7">
        <v>2.0</v>
      </c>
      <c r="AY814" s="7">
        <v>0.0</v>
      </c>
      <c r="AZ814" s="7">
        <v>0.0</v>
      </c>
      <c r="BA814" s="7">
        <v>0.0</v>
      </c>
      <c r="BB814" s="7">
        <v>2.0</v>
      </c>
      <c r="BC814" s="7"/>
    </row>
    <row r="815">
      <c r="A815" s="3" t="s">
        <v>902</v>
      </c>
      <c r="B815" s="4" t="s">
        <v>2134</v>
      </c>
      <c r="C815" s="4" t="s">
        <v>2135</v>
      </c>
      <c r="D815" s="5">
        <v>46057.0</v>
      </c>
      <c r="E815" s="4" t="s">
        <v>961</v>
      </c>
      <c r="F815" s="5">
        <v>46058.0</v>
      </c>
      <c r="G815" s="4" t="s">
        <v>167</v>
      </c>
      <c r="H815" s="6">
        <v>29921.0</v>
      </c>
      <c r="I815" s="6">
        <v>18617.0</v>
      </c>
      <c r="J815" s="6">
        <v>16.0</v>
      </c>
      <c r="K815" s="7"/>
      <c r="L815" s="7"/>
      <c r="M815" s="7"/>
      <c r="N815" s="7"/>
      <c r="O815" s="8">
        <v>68.0</v>
      </c>
      <c r="P815" s="6">
        <v>20.0</v>
      </c>
      <c r="Q815" s="9" t="s">
        <v>2136</v>
      </c>
      <c r="R815" s="6">
        <v>32.0</v>
      </c>
      <c r="S815" s="10"/>
      <c r="T815" s="10"/>
      <c r="U815" s="6">
        <v>0.0</v>
      </c>
      <c r="V815" s="6">
        <v>18617.0</v>
      </c>
      <c r="W815" s="6">
        <v>2181.0</v>
      </c>
      <c r="X815" s="6">
        <v>16223.0</v>
      </c>
      <c r="Y815" s="6">
        <v>0.0</v>
      </c>
      <c r="Z815" s="6">
        <v>2181.0</v>
      </c>
      <c r="AA815" s="6">
        <v>16223.0</v>
      </c>
      <c r="AB815" s="6">
        <v>0.0</v>
      </c>
      <c r="AC815" s="6">
        <v>0.0</v>
      </c>
      <c r="AD815" s="6">
        <v>3351.0</v>
      </c>
      <c r="AE815" s="6">
        <v>26570.0</v>
      </c>
      <c r="AF815" s="6">
        <v>0.0</v>
      </c>
      <c r="AG815" s="7"/>
      <c r="AH815" s="6">
        <v>59.0</v>
      </c>
      <c r="AI815" s="6">
        <v>70.0</v>
      </c>
      <c r="AJ815" s="7"/>
      <c r="AK815" s="6">
        <v>0.0</v>
      </c>
      <c r="AL815" s="6">
        <v>2.0</v>
      </c>
      <c r="AM815" s="6">
        <v>14.0</v>
      </c>
      <c r="AN815" s="6">
        <v>0.0</v>
      </c>
      <c r="AO815" s="6">
        <v>0.0</v>
      </c>
      <c r="AP815" s="6">
        <v>5.0</v>
      </c>
      <c r="AQ815" s="6">
        <v>15.0</v>
      </c>
      <c r="AR815" s="6">
        <v>0.0</v>
      </c>
      <c r="AS815" s="6">
        <v>0.0</v>
      </c>
      <c r="AT815" s="6">
        <v>5.0</v>
      </c>
      <c r="AU815" s="6">
        <v>27.0</v>
      </c>
      <c r="AV815" s="6">
        <v>0.0</v>
      </c>
      <c r="AW815" s="7">
        <v>29.0</v>
      </c>
      <c r="AX815" s="7">
        <v>29.0</v>
      </c>
      <c r="AY815" s="7">
        <v>1.0</v>
      </c>
      <c r="AZ815" s="7">
        <v>0.0</v>
      </c>
      <c r="BA815" s="7">
        <v>1.0</v>
      </c>
      <c r="BB815" s="7">
        <v>28.0</v>
      </c>
      <c r="BC815" s="7"/>
    </row>
    <row r="816">
      <c r="A816" s="3" t="s">
        <v>902</v>
      </c>
      <c r="B816" s="4" t="s">
        <v>2137</v>
      </c>
      <c r="C816" s="4" t="s">
        <v>2138</v>
      </c>
      <c r="D816" s="5">
        <v>46073.0</v>
      </c>
      <c r="E816" s="4"/>
      <c r="F816" s="5">
        <v>46074.0</v>
      </c>
      <c r="G816" s="4" t="s">
        <v>167</v>
      </c>
      <c r="H816" s="6">
        <v>25643.0</v>
      </c>
      <c r="I816" s="6">
        <v>18610.0</v>
      </c>
      <c r="J816" s="6">
        <v>19.0</v>
      </c>
      <c r="K816" s="7"/>
      <c r="L816" s="7"/>
      <c r="M816" s="7"/>
      <c r="N816" s="7"/>
      <c r="O816" s="8">
        <v>146.0</v>
      </c>
      <c r="P816" s="6">
        <v>76.0</v>
      </c>
      <c r="Q816" s="8" t="s">
        <v>2139</v>
      </c>
      <c r="R816" s="6">
        <v>37.0</v>
      </c>
      <c r="S816" s="10"/>
      <c r="T816" s="10"/>
      <c r="U816" s="6">
        <v>18610.0</v>
      </c>
      <c r="V816" s="6">
        <v>0.0</v>
      </c>
      <c r="W816" s="6">
        <v>18565.0</v>
      </c>
      <c r="X816" s="6">
        <v>93.0</v>
      </c>
      <c r="Y816" s="6">
        <v>18565.0</v>
      </c>
      <c r="Z816" s="6">
        <v>0.0</v>
      </c>
      <c r="AA816" s="6">
        <v>0.0</v>
      </c>
      <c r="AB816" s="6">
        <v>93.0</v>
      </c>
      <c r="AC816" s="6">
        <v>25531.0</v>
      </c>
      <c r="AD816" s="6">
        <v>0.0</v>
      </c>
      <c r="AE816" s="6">
        <v>0.0</v>
      </c>
      <c r="AF816" s="6">
        <v>112.0</v>
      </c>
      <c r="AG816" s="7">
        <v>147.0</v>
      </c>
      <c r="AH816" s="6"/>
      <c r="AI816" s="6"/>
      <c r="AJ816" s="7">
        <v>10.0</v>
      </c>
      <c r="AK816" s="6">
        <v>19.0</v>
      </c>
      <c r="AL816" s="6">
        <v>0.0</v>
      </c>
      <c r="AM816" s="6">
        <v>0.0</v>
      </c>
      <c r="AN816" s="6">
        <v>0.0</v>
      </c>
      <c r="AO816" s="6">
        <v>22.0</v>
      </c>
      <c r="AP816" s="6">
        <v>0.0</v>
      </c>
      <c r="AQ816" s="6">
        <v>0.0</v>
      </c>
      <c r="AR816" s="6">
        <v>54.0</v>
      </c>
      <c r="AS816" s="6">
        <v>37.0</v>
      </c>
      <c r="AT816" s="6">
        <v>0.0</v>
      </c>
      <c r="AU816" s="6">
        <v>0.0</v>
      </c>
      <c r="AV816" s="6">
        <v>0.0</v>
      </c>
      <c r="AW816" s="7">
        <v>71.0</v>
      </c>
      <c r="AX816" s="7">
        <v>0.0</v>
      </c>
      <c r="AY816" s="7">
        <v>71.0</v>
      </c>
      <c r="AZ816" s="7">
        <v>71.0</v>
      </c>
      <c r="BA816" s="7">
        <v>0.0</v>
      </c>
      <c r="BB816" s="7">
        <v>0.0</v>
      </c>
      <c r="BC816" s="7"/>
    </row>
    <row r="817">
      <c r="A817" s="3" t="s">
        <v>902</v>
      </c>
      <c r="B817" s="4" t="s">
        <v>2140</v>
      </c>
      <c r="C817" s="4" t="s">
        <v>2141</v>
      </c>
      <c r="D817" s="5">
        <v>46073.0</v>
      </c>
      <c r="E817" s="4" t="s">
        <v>957</v>
      </c>
      <c r="F817" s="5">
        <v>46073.0</v>
      </c>
      <c r="G817" s="4" t="s">
        <v>906</v>
      </c>
      <c r="H817" s="6">
        <v>27275.0</v>
      </c>
      <c r="I817" s="6">
        <v>18597.0</v>
      </c>
      <c r="J817" s="6">
        <v>16.0</v>
      </c>
      <c r="K817" s="7"/>
      <c r="L817" s="7"/>
      <c r="M817" s="7"/>
      <c r="N817" s="7"/>
      <c r="O817" s="8">
        <v>58.0</v>
      </c>
      <c r="P817" s="6">
        <v>21.0</v>
      </c>
      <c r="Q817" s="9" t="s">
        <v>2142</v>
      </c>
      <c r="R817" s="6">
        <v>54.0</v>
      </c>
      <c r="S817" s="10"/>
      <c r="T817" s="10"/>
      <c r="U817" s="6">
        <v>0.0</v>
      </c>
      <c r="V817" s="6">
        <v>18597.0</v>
      </c>
      <c r="W817" s="6">
        <v>1691.0</v>
      </c>
      <c r="X817" s="6">
        <v>16901.0</v>
      </c>
      <c r="Y817" s="6">
        <v>0.0</v>
      </c>
      <c r="Z817" s="6">
        <v>1691.0</v>
      </c>
      <c r="AA817" s="6">
        <v>16901.0</v>
      </c>
      <c r="AB817" s="6">
        <v>0.0</v>
      </c>
      <c r="AC817" s="6">
        <v>0.0</v>
      </c>
      <c r="AD817" s="6">
        <v>2241.0</v>
      </c>
      <c r="AE817" s="6">
        <v>25034.0</v>
      </c>
      <c r="AF817" s="6">
        <v>0.0</v>
      </c>
      <c r="AG817" s="7"/>
      <c r="AH817" s="6">
        <v>46.0</v>
      </c>
      <c r="AI817" s="6">
        <v>59.0</v>
      </c>
      <c r="AJ817" s="7"/>
      <c r="AK817" s="6">
        <v>0.0</v>
      </c>
      <c r="AL817" s="6">
        <v>1.0</v>
      </c>
      <c r="AM817" s="6">
        <v>15.0</v>
      </c>
      <c r="AN817" s="6">
        <v>0.0</v>
      </c>
      <c r="AO817" s="6">
        <v>0.0</v>
      </c>
      <c r="AP817" s="6">
        <v>5.0</v>
      </c>
      <c r="AQ817" s="6">
        <v>16.0</v>
      </c>
      <c r="AR817" s="6">
        <v>0.0</v>
      </c>
      <c r="AS817" s="6">
        <v>0.0</v>
      </c>
      <c r="AT817" s="6">
        <v>9.0</v>
      </c>
      <c r="AU817" s="6">
        <v>45.0</v>
      </c>
      <c r="AV817" s="6">
        <v>0.0</v>
      </c>
      <c r="AW817" s="7">
        <v>13.0</v>
      </c>
      <c r="AX817" s="7">
        <v>13.0</v>
      </c>
      <c r="AY817" s="7">
        <v>0.0</v>
      </c>
      <c r="AZ817" s="7">
        <v>0.0</v>
      </c>
      <c r="BA817" s="7">
        <v>0.0</v>
      </c>
      <c r="BB817" s="7">
        <v>13.0</v>
      </c>
      <c r="BC817" s="7"/>
    </row>
    <row r="818">
      <c r="A818" s="3" t="s">
        <v>902</v>
      </c>
      <c r="B818" s="4" t="s">
        <v>2143</v>
      </c>
      <c r="C818" s="4" t="s">
        <v>2144</v>
      </c>
      <c r="D818" s="5">
        <v>46078.0</v>
      </c>
      <c r="E818" s="4" t="s">
        <v>910</v>
      </c>
      <c r="F818" s="5">
        <v>46078.0</v>
      </c>
      <c r="G818" s="4" t="s">
        <v>911</v>
      </c>
      <c r="H818" s="6">
        <v>26948.0</v>
      </c>
      <c r="I818" s="6">
        <v>18583.0</v>
      </c>
      <c r="J818" s="6">
        <v>17.0</v>
      </c>
      <c r="K818" s="7"/>
      <c r="L818" s="7"/>
      <c r="M818" s="7"/>
      <c r="N818" s="7"/>
      <c r="O818" s="8">
        <v>59.0</v>
      </c>
      <c r="P818" s="6">
        <v>11.0</v>
      </c>
      <c r="Q818" s="9" t="s">
        <v>2145</v>
      </c>
      <c r="R818" s="6">
        <v>27.0</v>
      </c>
      <c r="S818" s="10"/>
      <c r="T818" s="10"/>
      <c r="U818" s="6">
        <v>0.0</v>
      </c>
      <c r="V818" s="6">
        <v>18583.0</v>
      </c>
      <c r="W818" s="6">
        <v>1967.0</v>
      </c>
      <c r="X818" s="6">
        <v>16687.0</v>
      </c>
      <c r="Y818" s="6">
        <v>0.0</v>
      </c>
      <c r="Z818" s="6">
        <v>1967.0</v>
      </c>
      <c r="AA818" s="6">
        <v>16687.0</v>
      </c>
      <c r="AB818" s="6">
        <v>0.0</v>
      </c>
      <c r="AC818" s="6">
        <v>0.0</v>
      </c>
      <c r="AD818" s="6">
        <v>2578.0</v>
      </c>
      <c r="AE818" s="6">
        <v>24370.0</v>
      </c>
      <c r="AF818" s="6">
        <v>0.0</v>
      </c>
      <c r="AG818" s="7"/>
      <c r="AH818" s="6">
        <v>45.0</v>
      </c>
      <c r="AI818" s="6">
        <v>60.0</v>
      </c>
      <c r="AJ818" s="7"/>
      <c r="AK818" s="6">
        <v>0.0</v>
      </c>
      <c r="AL818" s="6">
        <v>1.0</v>
      </c>
      <c r="AM818" s="6">
        <v>16.0</v>
      </c>
      <c r="AN818" s="6">
        <v>0.0</v>
      </c>
      <c r="AO818" s="6">
        <v>0.0</v>
      </c>
      <c r="AP818" s="6">
        <v>0.0</v>
      </c>
      <c r="AQ818" s="6">
        <v>11.0</v>
      </c>
      <c r="AR818" s="6">
        <v>0.0</v>
      </c>
      <c r="AS818" s="6">
        <v>0.0</v>
      </c>
      <c r="AT818" s="6">
        <v>2.0</v>
      </c>
      <c r="AU818" s="6">
        <v>25.0</v>
      </c>
      <c r="AV818" s="6">
        <v>0.0</v>
      </c>
      <c r="AW818" s="7">
        <v>5.0</v>
      </c>
      <c r="AX818" s="7">
        <v>5.0</v>
      </c>
      <c r="AY818" s="7">
        <v>1.0</v>
      </c>
      <c r="AZ818" s="7">
        <v>0.0</v>
      </c>
      <c r="BA818" s="7">
        <v>1.0</v>
      </c>
      <c r="BB818" s="7">
        <v>4.0</v>
      </c>
      <c r="BC818" s="7"/>
    </row>
    <row r="819">
      <c r="A819" s="3" t="s">
        <v>902</v>
      </c>
      <c r="B819" s="4" t="s">
        <v>2146</v>
      </c>
      <c r="C819" s="4" t="s">
        <v>2147</v>
      </c>
      <c r="D819" s="5">
        <v>46044.0</v>
      </c>
      <c r="E819" s="4" t="s">
        <v>1023</v>
      </c>
      <c r="F819" s="5">
        <v>46044.0</v>
      </c>
      <c r="G819" s="4" t="s">
        <v>911</v>
      </c>
      <c r="H819" s="6">
        <v>21439.0</v>
      </c>
      <c r="I819" s="6">
        <v>18501.0</v>
      </c>
      <c r="J819" s="6">
        <v>162.0</v>
      </c>
      <c r="K819" s="7">
        <v>103.0</v>
      </c>
      <c r="L819" s="7">
        <v>36.0</v>
      </c>
      <c r="M819" s="7">
        <v>0.0</v>
      </c>
      <c r="N819" s="7">
        <v>0.0</v>
      </c>
      <c r="O819" s="8">
        <v>25.0</v>
      </c>
      <c r="P819" s="6">
        <v>16.0</v>
      </c>
      <c r="Q819" s="9" t="s">
        <v>2148</v>
      </c>
      <c r="R819" s="6">
        <v>82.0</v>
      </c>
      <c r="S819" s="10"/>
      <c r="T819" s="10"/>
      <c r="U819" s="6">
        <v>0.0</v>
      </c>
      <c r="V819" s="6">
        <v>18501.0</v>
      </c>
      <c r="W819" s="6">
        <v>3881.0</v>
      </c>
      <c r="X819" s="6">
        <v>14359.0</v>
      </c>
      <c r="Y819" s="6">
        <v>0.0</v>
      </c>
      <c r="Z819" s="6">
        <v>3881.0</v>
      </c>
      <c r="AA819" s="6">
        <v>14359.0</v>
      </c>
      <c r="AB819" s="6">
        <v>0.0</v>
      </c>
      <c r="AC819" s="6">
        <v>0.0</v>
      </c>
      <c r="AD819" s="6">
        <v>4721.0</v>
      </c>
      <c r="AE819" s="6">
        <v>16718.0</v>
      </c>
      <c r="AF819" s="6">
        <v>0.0</v>
      </c>
      <c r="AG819" s="7"/>
      <c r="AH819" s="6">
        <v>26.0</v>
      </c>
      <c r="AI819" s="6">
        <v>25.0</v>
      </c>
      <c r="AJ819" s="7"/>
      <c r="AK819" s="6">
        <v>0.0</v>
      </c>
      <c r="AL819" s="6">
        <v>58.0</v>
      </c>
      <c r="AM819" s="6">
        <v>104.0</v>
      </c>
      <c r="AN819" s="6">
        <v>0.0</v>
      </c>
      <c r="AO819" s="6">
        <v>0.0</v>
      </c>
      <c r="AP819" s="6">
        <v>4.0</v>
      </c>
      <c r="AQ819" s="6">
        <v>12.0</v>
      </c>
      <c r="AR819" s="6">
        <v>0.0</v>
      </c>
      <c r="AS819" s="6">
        <v>0.0</v>
      </c>
      <c r="AT819" s="6">
        <v>40.0</v>
      </c>
      <c r="AU819" s="6">
        <v>42.0</v>
      </c>
      <c r="AV819" s="6">
        <v>0.0</v>
      </c>
      <c r="AW819" s="7">
        <v>3.0</v>
      </c>
      <c r="AX819" s="7">
        <v>3.0</v>
      </c>
      <c r="AY819" s="7">
        <v>1.0</v>
      </c>
      <c r="AZ819" s="7">
        <v>0.0</v>
      </c>
      <c r="BA819" s="7">
        <v>1.0</v>
      </c>
      <c r="BB819" s="7">
        <v>2.0</v>
      </c>
      <c r="BC819" s="7"/>
    </row>
    <row r="820">
      <c r="A820" s="3" t="s">
        <v>902</v>
      </c>
      <c r="B820" s="4" t="s">
        <v>2149</v>
      </c>
      <c r="C820" s="4" t="s">
        <v>2150</v>
      </c>
      <c r="D820" s="5">
        <v>46049.0</v>
      </c>
      <c r="E820" s="4" t="s">
        <v>920</v>
      </c>
      <c r="F820" s="5">
        <v>46049.0</v>
      </c>
      <c r="G820" s="4" t="s">
        <v>921</v>
      </c>
      <c r="H820" s="6">
        <v>27414.0</v>
      </c>
      <c r="I820" s="6">
        <v>18492.0</v>
      </c>
      <c r="J820" s="6">
        <v>18.0</v>
      </c>
      <c r="K820" s="7"/>
      <c r="L820" s="7"/>
      <c r="M820" s="7"/>
      <c r="N820" s="7"/>
      <c r="O820" s="8">
        <v>31.0</v>
      </c>
      <c r="P820" s="6">
        <v>47.0</v>
      </c>
      <c r="Q820" s="9" t="s">
        <v>2151</v>
      </c>
      <c r="R820" s="6">
        <v>65.0</v>
      </c>
      <c r="S820" s="10"/>
      <c r="T820" s="10"/>
      <c r="U820" s="6">
        <v>0.0</v>
      </c>
      <c r="V820" s="6">
        <v>18492.0</v>
      </c>
      <c r="W820" s="6">
        <v>2280.0</v>
      </c>
      <c r="X820" s="6">
        <v>16106.0</v>
      </c>
      <c r="Y820" s="6">
        <v>0.0</v>
      </c>
      <c r="Z820" s="6">
        <v>2280.0</v>
      </c>
      <c r="AA820" s="6">
        <v>16106.0</v>
      </c>
      <c r="AB820" s="6">
        <v>0.0</v>
      </c>
      <c r="AC820" s="6">
        <v>0.0</v>
      </c>
      <c r="AD820" s="6">
        <v>3316.0</v>
      </c>
      <c r="AE820" s="6">
        <v>24098.0</v>
      </c>
      <c r="AF820" s="6">
        <v>0.0</v>
      </c>
      <c r="AG820" s="7"/>
      <c r="AH820" s="6">
        <v>28.0</v>
      </c>
      <c r="AI820" s="6">
        <v>32.0</v>
      </c>
      <c r="AJ820" s="7"/>
      <c r="AK820" s="6">
        <v>0.0</v>
      </c>
      <c r="AL820" s="6">
        <v>3.0</v>
      </c>
      <c r="AM820" s="6">
        <v>15.0</v>
      </c>
      <c r="AN820" s="6">
        <v>0.0</v>
      </c>
      <c r="AO820" s="6">
        <v>0.0</v>
      </c>
      <c r="AP820" s="6">
        <v>12.0</v>
      </c>
      <c r="AQ820" s="6">
        <v>35.0</v>
      </c>
      <c r="AR820" s="6">
        <v>0.0</v>
      </c>
      <c r="AS820" s="6">
        <v>0.0</v>
      </c>
      <c r="AT820" s="6">
        <v>17.0</v>
      </c>
      <c r="AU820" s="6">
        <v>48.0</v>
      </c>
      <c r="AV820" s="6">
        <v>0.0</v>
      </c>
      <c r="AW820" s="7">
        <v>4.0</v>
      </c>
      <c r="AX820" s="7">
        <v>4.0</v>
      </c>
      <c r="AY820" s="7">
        <v>0.0</v>
      </c>
      <c r="AZ820" s="7">
        <v>0.0</v>
      </c>
      <c r="BA820" s="7">
        <v>0.0</v>
      </c>
      <c r="BB820" s="7">
        <v>4.0</v>
      </c>
      <c r="BC820" s="7"/>
    </row>
    <row r="821">
      <c r="A821" s="3" t="s">
        <v>902</v>
      </c>
      <c r="B821" s="4" t="s">
        <v>2152</v>
      </c>
      <c r="C821" s="4" t="s">
        <v>2153</v>
      </c>
      <c r="D821" s="5">
        <v>46042.0</v>
      </c>
      <c r="E821" s="4" t="s">
        <v>961</v>
      </c>
      <c r="F821" s="5">
        <v>46043.0</v>
      </c>
      <c r="G821" s="4" t="s">
        <v>167</v>
      </c>
      <c r="H821" s="6">
        <v>23591.0</v>
      </c>
      <c r="I821" s="6">
        <v>18379.0</v>
      </c>
      <c r="J821" s="6">
        <v>15.0</v>
      </c>
      <c r="K821" s="7"/>
      <c r="L821" s="7"/>
      <c r="M821" s="7"/>
      <c r="N821" s="7"/>
      <c r="O821" s="8">
        <v>64.0</v>
      </c>
      <c r="P821" s="6">
        <v>10.0</v>
      </c>
      <c r="Q821" s="9" t="s">
        <v>2154</v>
      </c>
      <c r="R821" s="6">
        <v>37.0</v>
      </c>
      <c r="S821" s="10"/>
      <c r="T821" s="10"/>
      <c r="U821" s="6">
        <v>0.0</v>
      </c>
      <c r="V821" s="6">
        <v>18379.0</v>
      </c>
      <c r="W821" s="6">
        <v>2815.0</v>
      </c>
      <c r="X821" s="6">
        <v>15414.0</v>
      </c>
      <c r="Y821" s="6">
        <v>0.0</v>
      </c>
      <c r="Z821" s="6">
        <v>2815.0</v>
      </c>
      <c r="AA821" s="6">
        <v>15414.0</v>
      </c>
      <c r="AB821" s="6">
        <v>0.0</v>
      </c>
      <c r="AC821" s="6">
        <v>0.0</v>
      </c>
      <c r="AD821" s="6">
        <v>3617.0</v>
      </c>
      <c r="AE821" s="6">
        <v>19974.0</v>
      </c>
      <c r="AF821" s="6">
        <v>0.0</v>
      </c>
      <c r="AG821" s="7"/>
      <c r="AH821" s="6">
        <v>60.0</v>
      </c>
      <c r="AI821" s="6">
        <v>66.0</v>
      </c>
      <c r="AJ821" s="7"/>
      <c r="AK821" s="6">
        <v>0.0</v>
      </c>
      <c r="AL821" s="6">
        <v>3.0</v>
      </c>
      <c r="AM821" s="6">
        <v>12.0</v>
      </c>
      <c r="AN821" s="6">
        <v>0.0</v>
      </c>
      <c r="AO821" s="6">
        <v>0.0</v>
      </c>
      <c r="AP821" s="6">
        <v>4.0</v>
      </c>
      <c r="AQ821" s="6">
        <v>6.0</v>
      </c>
      <c r="AR821" s="6">
        <v>0.0</v>
      </c>
      <c r="AS821" s="6">
        <v>0.0</v>
      </c>
      <c r="AT821" s="6">
        <v>9.0</v>
      </c>
      <c r="AU821" s="6">
        <v>28.0</v>
      </c>
      <c r="AV821" s="6">
        <v>0.0</v>
      </c>
      <c r="AW821" s="7"/>
      <c r="AX821" s="7"/>
      <c r="AY821" s="7"/>
      <c r="AZ821" s="7"/>
      <c r="BA821" s="7"/>
      <c r="BB821" s="7"/>
      <c r="BC821" s="7"/>
    </row>
    <row r="822">
      <c r="A822" s="3" t="s">
        <v>902</v>
      </c>
      <c r="B822" s="4" t="s">
        <v>2155</v>
      </c>
      <c r="C822" s="4" t="s">
        <v>2156</v>
      </c>
      <c r="D822" s="5">
        <v>46071.0</v>
      </c>
      <c r="E822" s="4" t="s">
        <v>957</v>
      </c>
      <c r="F822" s="5">
        <v>46071.0</v>
      </c>
      <c r="G822" s="4" t="s">
        <v>906</v>
      </c>
      <c r="H822" s="6">
        <v>30655.0</v>
      </c>
      <c r="I822" s="6">
        <v>18351.0</v>
      </c>
      <c r="J822" s="6">
        <v>23.0</v>
      </c>
      <c r="K822" s="7"/>
      <c r="L822" s="7"/>
      <c r="M822" s="7"/>
      <c r="N822" s="7"/>
      <c r="O822" s="8">
        <v>59.0</v>
      </c>
      <c r="P822" s="6">
        <v>33.0</v>
      </c>
      <c r="Q822" s="9" t="s">
        <v>2157</v>
      </c>
      <c r="R822" s="6">
        <v>53.0</v>
      </c>
      <c r="S822" s="10"/>
      <c r="T822" s="10"/>
      <c r="U822" s="6">
        <v>0.0</v>
      </c>
      <c r="V822" s="6">
        <v>18351.0</v>
      </c>
      <c r="W822" s="6">
        <v>1787.0</v>
      </c>
      <c r="X822" s="6">
        <v>16569.0</v>
      </c>
      <c r="Y822" s="6">
        <v>0.0</v>
      </c>
      <c r="Z822" s="6">
        <v>1787.0</v>
      </c>
      <c r="AA822" s="6">
        <v>16569.0</v>
      </c>
      <c r="AB822" s="6">
        <v>0.0</v>
      </c>
      <c r="AC822" s="6">
        <v>0.0</v>
      </c>
      <c r="AD822" s="6">
        <v>2668.0</v>
      </c>
      <c r="AE822" s="6">
        <v>27987.0</v>
      </c>
      <c r="AF822" s="6">
        <v>0.0</v>
      </c>
      <c r="AG822" s="7"/>
      <c r="AH822" s="6">
        <v>45.0</v>
      </c>
      <c r="AI822" s="6">
        <v>60.0</v>
      </c>
      <c r="AJ822" s="7"/>
      <c r="AK822" s="6">
        <v>0.0</v>
      </c>
      <c r="AL822" s="6">
        <v>1.0</v>
      </c>
      <c r="AM822" s="6">
        <v>22.0</v>
      </c>
      <c r="AN822" s="6">
        <v>0.0</v>
      </c>
      <c r="AO822" s="6">
        <v>0.0</v>
      </c>
      <c r="AP822" s="6">
        <v>4.0</v>
      </c>
      <c r="AQ822" s="6">
        <v>29.0</v>
      </c>
      <c r="AR822" s="6">
        <v>0.0</v>
      </c>
      <c r="AS822" s="6">
        <v>0.0</v>
      </c>
      <c r="AT822" s="6">
        <v>7.0</v>
      </c>
      <c r="AU822" s="6">
        <v>46.0</v>
      </c>
      <c r="AV822" s="6">
        <v>0.0</v>
      </c>
      <c r="AW822" s="7">
        <v>27.0</v>
      </c>
      <c r="AX822" s="7">
        <v>27.0</v>
      </c>
      <c r="AY822" s="7">
        <v>1.0</v>
      </c>
      <c r="AZ822" s="7">
        <v>0.0</v>
      </c>
      <c r="BA822" s="7">
        <v>1.0</v>
      </c>
      <c r="BB822" s="7">
        <v>26.0</v>
      </c>
      <c r="BC822" s="7"/>
    </row>
    <row r="823">
      <c r="A823" s="3" t="s">
        <v>902</v>
      </c>
      <c r="B823" s="4" t="s">
        <v>2158</v>
      </c>
      <c r="C823" s="4" t="s">
        <v>2159</v>
      </c>
      <c r="D823" s="5">
        <v>46080.0</v>
      </c>
      <c r="E823" s="4" t="s">
        <v>945</v>
      </c>
      <c r="F823" s="5">
        <v>46080.0</v>
      </c>
      <c r="G823" s="4" t="s">
        <v>906</v>
      </c>
      <c r="H823" s="6">
        <v>27773.0</v>
      </c>
      <c r="I823" s="6">
        <v>18350.0</v>
      </c>
      <c r="J823" s="6">
        <v>17.0</v>
      </c>
      <c r="K823" s="7"/>
      <c r="L823" s="7"/>
      <c r="M823" s="7"/>
      <c r="N823" s="7"/>
      <c r="O823" s="8">
        <v>64.0</v>
      </c>
      <c r="P823" s="6">
        <v>23.0</v>
      </c>
      <c r="Q823" s="9" t="s">
        <v>2160</v>
      </c>
      <c r="R823" s="6">
        <v>54.0</v>
      </c>
      <c r="S823" s="10"/>
      <c r="T823" s="10"/>
      <c r="U823" s="6">
        <v>0.0</v>
      </c>
      <c r="V823" s="6">
        <v>18350.0</v>
      </c>
      <c r="W823" s="6">
        <v>1914.0</v>
      </c>
      <c r="X823" s="6">
        <v>16424.0</v>
      </c>
      <c r="Y823" s="6">
        <v>0.0</v>
      </c>
      <c r="Z823" s="6">
        <v>1914.0</v>
      </c>
      <c r="AA823" s="6">
        <v>16424.0</v>
      </c>
      <c r="AB823" s="6">
        <v>0.0</v>
      </c>
      <c r="AC823" s="6">
        <v>0.0</v>
      </c>
      <c r="AD823" s="6">
        <v>2751.0</v>
      </c>
      <c r="AE823" s="6">
        <v>25022.0</v>
      </c>
      <c r="AF823" s="6">
        <v>0.0</v>
      </c>
      <c r="AG823" s="7"/>
      <c r="AH823" s="6">
        <v>54.0</v>
      </c>
      <c r="AI823" s="6">
        <v>65.0</v>
      </c>
      <c r="AJ823" s="7"/>
      <c r="AK823" s="6">
        <v>0.0</v>
      </c>
      <c r="AL823" s="6">
        <v>2.0</v>
      </c>
      <c r="AM823" s="6">
        <v>15.0</v>
      </c>
      <c r="AN823" s="6">
        <v>0.0</v>
      </c>
      <c r="AO823" s="6">
        <v>0.0</v>
      </c>
      <c r="AP823" s="6">
        <v>2.0</v>
      </c>
      <c r="AQ823" s="6">
        <v>21.0</v>
      </c>
      <c r="AR823" s="6">
        <v>0.0</v>
      </c>
      <c r="AS823" s="6">
        <v>0.0</v>
      </c>
      <c r="AT823" s="6">
        <v>11.0</v>
      </c>
      <c r="AU823" s="6">
        <v>43.0</v>
      </c>
      <c r="AV823" s="6">
        <v>0.0</v>
      </c>
      <c r="AW823" s="7">
        <v>29.0</v>
      </c>
      <c r="AX823" s="7">
        <v>29.0</v>
      </c>
      <c r="AY823" s="7">
        <v>0.0</v>
      </c>
      <c r="AZ823" s="7">
        <v>0.0</v>
      </c>
      <c r="BA823" s="7">
        <v>0.0</v>
      </c>
      <c r="BB823" s="7">
        <v>29.0</v>
      </c>
      <c r="BC823" s="7"/>
    </row>
    <row r="824">
      <c r="A824" s="3" t="s">
        <v>902</v>
      </c>
      <c r="B824" s="4" t="s">
        <v>2161</v>
      </c>
      <c r="C824" s="4" t="s">
        <v>2162</v>
      </c>
      <c r="D824" s="5">
        <v>46038.0</v>
      </c>
      <c r="E824" s="4" t="s">
        <v>1023</v>
      </c>
      <c r="F824" s="5">
        <v>46038.0</v>
      </c>
      <c r="G824" s="4" t="s">
        <v>911</v>
      </c>
      <c r="H824" s="6">
        <v>22587.0</v>
      </c>
      <c r="I824" s="6">
        <v>18342.0</v>
      </c>
      <c r="J824" s="6">
        <v>194.0</v>
      </c>
      <c r="K824" s="7">
        <v>121.0</v>
      </c>
      <c r="L824" s="7">
        <v>43.0</v>
      </c>
      <c r="M824" s="7">
        <v>0.0</v>
      </c>
      <c r="N824" s="7">
        <v>0.0</v>
      </c>
      <c r="O824" s="8">
        <v>26.0</v>
      </c>
      <c r="P824" s="6">
        <v>22.0</v>
      </c>
      <c r="Q824" s="9" t="s">
        <v>2163</v>
      </c>
      <c r="R824" s="6">
        <v>88.0</v>
      </c>
      <c r="S824" s="10"/>
      <c r="T824" s="10"/>
      <c r="U824" s="6">
        <v>0.0</v>
      </c>
      <c r="V824" s="6">
        <v>18342.0</v>
      </c>
      <c r="W824" s="6">
        <v>3521.0</v>
      </c>
      <c r="X824" s="6">
        <v>14945.0</v>
      </c>
      <c r="Y824" s="6">
        <v>0.0</v>
      </c>
      <c r="Z824" s="6">
        <v>3521.0</v>
      </c>
      <c r="AA824" s="6">
        <v>14945.0</v>
      </c>
      <c r="AB824" s="6">
        <v>0.0</v>
      </c>
      <c r="AC824" s="6">
        <v>0.0</v>
      </c>
      <c r="AD824" s="6">
        <v>4392.0</v>
      </c>
      <c r="AE824" s="6">
        <v>18195.0</v>
      </c>
      <c r="AF824" s="6">
        <v>0.0</v>
      </c>
      <c r="AG824" s="7"/>
      <c r="AH824" s="6">
        <v>24.0</v>
      </c>
      <c r="AI824" s="6">
        <v>26.0</v>
      </c>
      <c r="AJ824" s="7"/>
      <c r="AK824" s="6">
        <v>0.0</v>
      </c>
      <c r="AL824" s="6">
        <v>58.0</v>
      </c>
      <c r="AM824" s="6">
        <v>136.0</v>
      </c>
      <c r="AN824" s="6">
        <v>0.0</v>
      </c>
      <c r="AO824" s="6">
        <v>0.0</v>
      </c>
      <c r="AP824" s="6">
        <v>4.0</v>
      </c>
      <c r="AQ824" s="6">
        <v>18.0</v>
      </c>
      <c r="AR824" s="6">
        <v>0.0</v>
      </c>
      <c r="AS824" s="6">
        <v>0.0</v>
      </c>
      <c r="AT824" s="6">
        <v>35.0</v>
      </c>
      <c r="AU824" s="6">
        <v>53.0</v>
      </c>
      <c r="AV824" s="6">
        <v>0.0</v>
      </c>
      <c r="AW824" s="7">
        <v>22.0</v>
      </c>
      <c r="AX824" s="7">
        <v>22.0</v>
      </c>
      <c r="AY824" s="7">
        <v>5.0</v>
      </c>
      <c r="AZ824" s="7">
        <v>0.0</v>
      </c>
      <c r="BA824" s="7">
        <v>5.0</v>
      </c>
      <c r="BB824" s="7">
        <v>17.0</v>
      </c>
      <c r="BC824" s="7"/>
    </row>
    <row r="825">
      <c r="A825" s="3" t="s">
        <v>902</v>
      </c>
      <c r="B825" s="4" t="s">
        <v>2164</v>
      </c>
      <c r="C825" s="4" t="s">
        <v>2165</v>
      </c>
      <c r="D825" s="5">
        <v>46048.0</v>
      </c>
      <c r="E825" s="4" t="s">
        <v>992</v>
      </c>
      <c r="F825" s="5">
        <v>46048.0</v>
      </c>
      <c r="G825" s="4" t="s">
        <v>911</v>
      </c>
      <c r="H825" s="6">
        <v>21436.0</v>
      </c>
      <c r="I825" s="6">
        <v>18315.0</v>
      </c>
      <c r="J825" s="6">
        <v>31.0</v>
      </c>
      <c r="K825" s="7">
        <v>17.0</v>
      </c>
      <c r="L825" s="7">
        <v>8.0</v>
      </c>
      <c r="M825" s="7">
        <v>0.0</v>
      </c>
      <c r="N825" s="7">
        <v>0.0</v>
      </c>
      <c r="O825" s="8">
        <v>27.0</v>
      </c>
      <c r="P825" s="6">
        <v>10.0</v>
      </c>
      <c r="Q825" s="9" t="s">
        <v>2166</v>
      </c>
      <c r="R825" s="6">
        <v>34.0</v>
      </c>
      <c r="S825" s="10"/>
      <c r="T825" s="10"/>
      <c r="U825" s="6">
        <v>0.0</v>
      </c>
      <c r="V825" s="6">
        <v>18315.0</v>
      </c>
      <c r="W825" s="6">
        <v>4032.0</v>
      </c>
      <c r="X825" s="6">
        <v>13982.0</v>
      </c>
      <c r="Y825" s="6">
        <v>0.0</v>
      </c>
      <c r="Z825" s="6">
        <v>4032.0</v>
      </c>
      <c r="AA825" s="6">
        <v>13982.0</v>
      </c>
      <c r="AB825" s="6">
        <v>0.0</v>
      </c>
      <c r="AC825" s="6">
        <v>0.0</v>
      </c>
      <c r="AD825" s="6">
        <v>4702.0</v>
      </c>
      <c r="AE825" s="6">
        <v>16734.0</v>
      </c>
      <c r="AF825" s="6">
        <v>0.0</v>
      </c>
      <c r="AG825" s="7"/>
      <c r="AH825" s="6">
        <v>24.0</v>
      </c>
      <c r="AI825" s="6">
        <v>28.0</v>
      </c>
      <c r="AJ825" s="7"/>
      <c r="AK825" s="6">
        <v>0.0</v>
      </c>
      <c r="AL825" s="6">
        <v>6.0</v>
      </c>
      <c r="AM825" s="6">
        <v>25.0</v>
      </c>
      <c r="AN825" s="6">
        <v>0.0</v>
      </c>
      <c r="AO825" s="6">
        <v>0.0</v>
      </c>
      <c r="AP825" s="6">
        <v>1.0</v>
      </c>
      <c r="AQ825" s="6">
        <v>9.0</v>
      </c>
      <c r="AR825" s="6">
        <v>0.0</v>
      </c>
      <c r="AS825" s="6">
        <v>0.0</v>
      </c>
      <c r="AT825" s="6">
        <v>13.0</v>
      </c>
      <c r="AU825" s="6">
        <v>21.0</v>
      </c>
      <c r="AV825" s="6">
        <v>0.0</v>
      </c>
      <c r="AW825" s="7">
        <v>7.0</v>
      </c>
      <c r="AX825" s="7">
        <v>7.0</v>
      </c>
      <c r="AY825" s="7">
        <v>0.0</v>
      </c>
      <c r="AZ825" s="7">
        <v>0.0</v>
      </c>
      <c r="BA825" s="7">
        <v>0.0</v>
      </c>
      <c r="BB825" s="7">
        <v>7.0</v>
      </c>
      <c r="BC825" s="7"/>
    </row>
    <row r="826">
      <c r="A826" s="3" t="s">
        <v>902</v>
      </c>
      <c r="B826" s="4" t="s">
        <v>2167</v>
      </c>
      <c r="C826" s="4" t="s">
        <v>2168</v>
      </c>
      <c r="D826" s="5">
        <v>46043.0</v>
      </c>
      <c r="E826" s="4" t="s">
        <v>910</v>
      </c>
      <c r="F826" s="5">
        <v>46043.0</v>
      </c>
      <c r="G826" s="4" t="s">
        <v>911</v>
      </c>
      <c r="H826" s="6">
        <v>23718.0</v>
      </c>
      <c r="I826" s="6">
        <v>18272.0</v>
      </c>
      <c r="J826" s="6">
        <v>14.0</v>
      </c>
      <c r="K826" s="7">
        <v>11.0</v>
      </c>
      <c r="L826" s="7">
        <v>0.0</v>
      </c>
      <c r="M826" s="7">
        <v>0.0</v>
      </c>
      <c r="N826" s="7">
        <v>0.0</v>
      </c>
      <c r="O826" s="8">
        <v>44.0</v>
      </c>
      <c r="P826" s="6">
        <v>13.0</v>
      </c>
      <c r="Q826" s="9" t="s">
        <v>2169</v>
      </c>
      <c r="R826" s="6">
        <v>24.0</v>
      </c>
      <c r="S826" s="10"/>
      <c r="T826" s="10"/>
      <c r="U826" s="6">
        <v>0.0</v>
      </c>
      <c r="V826" s="6">
        <v>18272.0</v>
      </c>
      <c r="W826" s="6">
        <v>2434.0</v>
      </c>
      <c r="X826" s="6">
        <v>15749.0</v>
      </c>
      <c r="Y826" s="6">
        <v>0.0</v>
      </c>
      <c r="Z826" s="6">
        <v>2434.0</v>
      </c>
      <c r="AA826" s="6">
        <v>15749.0</v>
      </c>
      <c r="AB826" s="6">
        <v>0.0</v>
      </c>
      <c r="AC826" s="6">
        <v>0.0</v>
      </c>
      <c r="AD826" s="6">
        <v>3068.0</v>
      </c>
      <c r="AE826" s="6">
        <v>20650.0</v>
      </c>
      <c r="AF826" s="6">
        <v>0.0</v>
      </c>
      <c r="AG826" s="7"/>
      <c r="AH826" s="6">
        <v>38.0</v>
      </c>
      <c r="AI826" s="6">
        <v>45.0</v>
      </c>
      <c r="AJ826" s="7"/>
      <c r="AK826" s="6">
        <v>0.0</v>
      </c>
      <c r="AL826" s="6">
        <v>4.0</v>
      </c>
      <c r="AM826" s="6">
        <v>10.0</v>
      </c>
      <c r="AN826" s="6">
        <v>0.0</v>
      </c>
      <c r="AO826" s="6">
        <v>0.0</v>
      </c>
      <c r="AP826" s="6">
        <v>0.0</v>
      </c>
      <c r="AQ826" s="6">
        <v>13.0</v>
      </c>
      <c r="AR826" s="6">
        <v>0.0</v>
      </c>
      <c r="AS826" s="6">
        <v>0.0</v>
      </c>
      <c r="AT826" s="6">
        <v>5.0</v>
      </c>
      <c r="AU826" s="6">
        <v>19.0</v>
      </c>
      <c r="AV826" s="6">
        <v>0.0</v>
      </c>
      <c r="AW826" s="7">
        <v>2.0</v>
      </c>
      <c r="AX826" s="7">
        <v>2.0</v>
      </c>
      <c r="AY826" s="7">
        <v>0.0</v>
      </c>
      <c r="AZ826" s="7">
        <v>0.0</v>
      </c>
      <c r="BA826" s="7">
        <v>0.0</v>
      </c>
      <c r="BB826" s="7">
        <v>2.0</v>
      </c>
      <c r="BC826" s="7"/>
    </row>
    <row r="827">
      <c r="A827" s="3" t="s">
        <v>902</v>
      </c>
      <c r="B827" s="4" t="s">
        <v>2170</v>
      </c>
      <c r="C827" s="4" t="s">
        <v>2171</v>
      </c>
      <c r="D827" s="5">
        <v>46028.0</v>
      </c>
      <c r="E827" s="4" t="s">
        <v>1189</v>
      </c>
      <c r="F827" s="5">
        <v>46028.0</v>
      </c>
      <c r="G827" s="4" t="s">
        <v>167</v>
      </c>
      <c r="H827" s="6">
        <v>30971.0</v>
      </c>
      <c r="I827" s="6">
        <v>18258.0</v>
      </c>
      <c r="J827" s="6">
        <v>39.0</v>
      </c>
      <c r="K827" s="7">
        <v>20.0</v>
      </c>
      <c r="L827" s="7">
        <v>10.0</v>
      </c>
      <c r="M827" s="7">
        <v>0.0</v>
      </c>
      <c r="N827" s="7">
        <v>0.0</v>
      </c>
      <c r="O827" s="8">
        <v>77.0</v>
      </c>
      <c r="P827" s="6">
        <v>29.0</v>
      </c>
      <c r="Q827" s="9" t="s">
        <v>2172</v>
      </c>
      <c r="R827" s="6">
        <v>59.0</v>
      </c>
      <c r="S827" s="10"/>
      <c r="T827" s="10"/>
      <c r="U827" s="6">
        <v>0.0</v>
      </c>
      <c r="V827" s="6">
        <v>18258.0</v>
      </c>
      <c r="W827" s="6">
        <v>1903.0</v>
      </c>
      <c r="X827" s="6">
        <v>16377.0</v>
      </c>
      <c r="Y827" s="6">
        <v>0.0</v>
      </c>
      <c r="Z827" s="6">
        <v>1903.0</v>
      </c>
      <c r="AA827" s="6">
        <v>16377.0</v>
      </c>
      <c r="AB827" s="6">
        <v>0.0</v>
      </c>
      <c r="AC827" s="6">
        <v>0.0</v>
      </c>
      <c r="AD827" s="6">
        <v>3009.0</v>
      </c>
      <c r="AE827" s="6">
        <v>27962.0</v>
      </c>
      <c r="AF827" s="6">
        <v>0.0</v>
      </c>
      <c r="AG827" s="7"/>
      <c r="AH827" s="6">
        <v>67.0</v>
      </c>
      <c r="AI827" s="6">
        <v>78.0</v>
      </c>
      <c r="AJ827" s="7"/>
      <c r="AK827" s="6">
        <v>0.0</v>
      </c>
      <c r="AL827" s="6">
        <v>5.0</v>
      </c>
      <c r="AM827" s="6">
        <v>34.0</v>
      </c>
      <c r="AN827" s="6">
        <v>0.0</v>
      </c>
      <c r="AO827" s="6">
        <v>0.0</v>
      </c>
      <c r="AP827" s="6">
        <v>6.0</v>
      </c>
      <c r="AQ827" s="6">
        <v>23.0</v>
      </c>
      <c r="AR827" s="6">
        <v>0.0</v>
      </c>
      <c r="AS827" s="6">
        <v>0.0</v>
      </c>
      <c r="AT827" s="6">
        <v>10.0</v>
      </c>
      <c r="AU827" s="6">
        <v>49.0</v>
      </c>
      <c r="AV827" s="6">
        <v>0.0</v>
      </c>
      <c r="AW827" s="7">
        <v>7.0</v>
      </c>
      <c r="AX827" s="7">
        <v>7.0</v>
      </c>
      <c r="AY827" s="7">
        <v>2.0</v>
      </c>
      <c r="AZ827" s="7">
        <v>0.0</v>
      </c>
      <c r="BA827" s="7">
        <v>2.0</v>
      </c>
      <c r="BB827" s="7">
        <v>5.0</v>
      </c>
      <c r="BC827" s="7"/>
    </row>
    <row r="828">
      <c r="A828" s="3" t="s">
        <v>902</v>
      </c>
      <c r="B828" s="4" t="s">
        <v>2173</v>
      </c>
      <c r="C828" s="4" t="s">
        <v>2174</v>
      </c>
      <c r="D828" s="5">
        <v>46059.0</v>
      </c>
      <c r="E828" s="4" t="s">
        <v>1212</v>
      </c>
      <c r="F828" s="5">
        <v>46059.0</v>
      </c>
      <c r="G828" s="4" t="s">
        <v>167</v>
      </c>
      <c r="H828" s="6">
        <v>29346.0</v>
      </c>
      <c r="I828" s="6">
        <v>18216.0</v>
      </c>
      <c r="J828" s="6">
        <v>8.0</v>
      </c>
      <c r="K828" s="7"/>
      <c r="L828" s="7"/>
      <c r="M828" s="7"/>
      <c r="N828" s="7"/>
      <c r="O828" s="8">
        <v>47.0</v>
      </c>
      <c r="P828" s="6">
        <v>19.0</v>
      </c>
      <c r="Q828" s="9" t="s">
        <v>2175</v>
      </c>
      <c r="R828" s="6">
        <v>25.0</v>
      </c>
      <c r="S828" s="10"/>
      <c r="T828" s="10"/>
      <c r="U828" s="6">
        <v>0.0</v>
      </c>
      <c r="V828" s="6">
        <v>18216.0</v>
      </c>
      <c r="W828" s="6">
        <v>1976.0</v>
      </c>
      <c r="X828" s="6">
        <v>16394.0</v>
      </c>
      <c r="Y828" s="6">
        <v>0.0</v>
      </c>
      <c r="Z828" s="6">
        <v>1976.0</v>
      </c>
      <c r="AA828" s="6">
        <v>16394.0</v>
      </c>
      <c r="AB828" s="6">
        <v>0.0</v>
      </c>
      <c r="AC828" s="6">
        <v>0.0</v>
      </c>
      <c r="AD828" s="6">
        <v>3060.0</v>
      </c>
      <c r="AE828" s="6">
        <v>26286.0</v>
      </c>
      <c r="AF828" s="6">
        <v>0.0</v>
      </c>
      <c r="AG828" s="7"/>
      <c r="AH828" s="6">
        <v>39.0</v>
      </c>
      <c r="AI828" s="6">
        <v>48.0</v>
      </c>
      <c r="AJ828" s="7"/>
      <c r="AK828" s="6">
        <v>0.0</v>
      </c>
      <c r="AL828" s="6">
        <v>1.0</v>
      </c>
      <c r="AM828" s="6">
        <v>7.0</v>
      </c>
      <c r="AN828" s="6">
        <v>0.0</v>
      </c>
      <c r="AO828" s="6">
        <v>0.0</v>
      </c>
      <c r="AP828" s="6">
        <v>3.0</v>
      </c>
      <c r="AQ828" s="6">
        <v>16.0</v>
      </c>
      <c r="AR828" s="6">
        <v>0.0</v>
      </c>
      <c r="AS828" s="6">
        <v>0.0</v>
      </c>
      <c r="AT828" s="6">
        <v>1.0</v>
      </c>
      <c r="AU828" s="6">
        <v>24.0</v>
      </c>
      <c r="AV828" s="6">
        <v>0.0</v>
      </c>
      <c r="AW828" s="7">
        <v>8.0</v>
      </c>
      <c r="AX828" s="7">
        <v>8.0</v>
      </c>
      <c r="AY828" s="7">
        <v>1.0</v>
      </c>
      <c r="AZ828" s="7">
        <v>0.0</v>
      </c>
      <c r="BA828" s="7">
        <v>1.0</v>
      </c>
      <c r="BB828" s="7">
        <v>7.0</v>
      </c>
      <c r="BC828" s="7"/>
    </row>
    <row r="829">
      <c r="A829" s="3" t="s">
        <v>902</v>
      </c>
      <c r="B829" s="4" t="s">
        <v>2176</v>
      </c>
      <c r="C829" s="4" t="s">
        <v>2177</v>
      </c>
      <c r="D829" s="5">
        <v>46044.0</v>
      </c>
      <c r="E829" s="4" t="s">
        <v>1189</v>
      </c>
      <c r="F829" s="5">
        <v>46044.0</v>
      </c>
      <c r="G829" s="4" t="s">
        <v>167</v>
      </c>
      <c r="H829" s="6">
        <v>24855.0</v>
      </c>
      <c r="I829" s="6">
        <v>17957.0</v>
      </c>
      <c r="J829" s="6">
        <v>47.0</v>
      </c>
      <c r="K829" s="7"/>
      <c r="L829" s="7"/>
      <c r="M829" s="7"/>
      <c r="N829" s="7"/>
      <c r="O829" s="8">
        <v>57.0</v>
      </c>
      <c r="P829" s="6">
        <v>19.0</v>
      </c>
      <c r="Q829" s="9" t="s">
        <v>2178</v>
      </c>
      <c r="R829" s="6">
        <v>26.0</v>
      </c>
      <c r="S829" s="10"/>
      <c r="T829" s="10"/>
      <c r="U829" s="6">
        <v>0.0</v>
      </c>
      <c r="V829" s="6">
        <v>17957.0</v>
      </c>
      <c r="W829" s="6">
        <v>2627.0</v>
      </c>
      <c r="X829" s="6">
        <v>15579.0</v>
      </c>
      <c r="Y829" s="6">
        <v>0.0</v>
      </c>
      <c r="Z829" s="6">
        <v>2627.0</v>
      </c>
      <c r="AA829" s="6">
        <v>15579.0</v>
      </c>
      <c r="AB829" s="6">
        <v>0.0</v>
      </c>
      <c r="AC829" s="6">
        <v>0.0</v>
      </c>
      <c r="AD829" s="6">
        <v>3511.0</v>
      </c>
      <c r="AE829" s="6">
        <v>21344.0</v>
      </c>
      <c r="AF829" s="6">
        <v>0.0</v>
      </c>
      <c r="AG829" s="7"/>
      <c r="AH829" s="6">
        <v>51.0</v>
      </c>
      <c r="AI829" s="6">
        <v>57.0</v>
      </c>
      <c r="AJ829" s="7"/>
      <c r="AK829" s="6">
        <v>0.0</v>
      </c>
      <c r="AL829" s="6">
        <v>5.0</v>
      </c>
      <c r="AM829" s="6">
        <v>42.0</v>
      </c>
      <c r="AN829" s="6">
        <v>0.0</v>
      </c>
      <c r="AO829" s="6">
        <v>0.0</v>
      </c>
      <c r="AP829" s="6">
        <v>2.0</v>
      </c>
      <c r="AQ829" s="6">
        <v>17.0</v>
      </c>
      <c r="AR829" s="6">
        <v>0.0</v>
      </c>
      <c r="AS829" s="6">
        <v>0.0</v>
      </c>
      <c r="AT829" s="6">
        <v>5.0</v>
      </c>
      <c r="AU829" s="6">
        <v>21.0</v>
      </c>
      <c r="AV829" s="6">
        <v>0.0</v>
      </c>
      <c r="AW829" s="7">
        <v>5.0</v>
      </c>
      <c r="AX829" s="7">
        <v>5.0</v>
      </c>
      <c r="AY829" s="7">
        <v>1.0</v>
      </c>
      <c r="AZ829" s="7">
        <v>0.0</v>
      </c>
      <c r="BA829" s="7">
        <v>1.0</v>
      </c>
      <c r="BB829" s="7">
        <v>4.0</v>
      </c>
      <c r="BC829" s="7"/>
    </row>
    <row r="830">
      <c r="A830" s="3" t="s">
        <v>902</v>
      </c>
      <c r="B830" s="4" t="s">
        <v>2179</v>
      </c>
      <c r="C830" s="4" t="s">
        <v>2180</v>
      </c>
      <c r="D830" s="5">
        <v>46065.0</v>
      </c>
      <c r="E830" s="4" t="s">
        <v>957</v>
      </c>
      <c r="F830" s="5">
        <v>46065.0</v>
      </c>
      <c r="G830" s="4" t="s">
        <v>911</v>
      </c>
      <c r="H830" s="6">
        <v>22592.0</v>
      </c>
      <c r="I830" s="6">
        <v>17935.0</v>
      </c>
      <c r="J830" s="6">
        <v>17.0</v>
      </c>
      <c r="K830" s="7"/>
      <c r="L830" s="7"/>
      <c r="M830" s="7"/>
      <c r="N830" s="7"/>
      <c r="O830" s="8">
        <v>43.0</v>
      </c>
      <c r="P830" s="6">
        <v>19.0</v>
      </c>
      <c r="Q830" s="9" t="s">
        <v>2181</v>
      </c>
      <c r="R830" s="6">
        <v>42.0</v>
      </c>
      <c r="S830" s="10"/>
      <c r="T830" s="10"/>
      <c r="U830" s="6">
        <v>0.0</v>
      </c>
      <c r="V830" s="6">
        <v>17935.0</v>
      </c>
      <c r="W830" s="6">
        <v>2896.0</v>
      </c>
      <c r="X830" s="6">
        <v>14958.0</v>
      </c>
      <c r="Y830" s="6">
        <v>0.0</v>
      </c>
      <c r="Z830" s="6">
        <v>2896.0</v>
      </c>
      <c r="AA830" s="6">
        <v>14958.0</v>
      </c>
      <c r="AB830" s="6">
        <v>0.0</v>
      </c>
      <c r="AC830" s="6">
        <v>0.0</v>
      </c>
      <c r="AD830" s="6">
        <v>3587.0</v>
      </c>
      <c r="AE830" s="6">
        <v>19005.0</v>
      </c>
      <c r="AF830" s="6">
        <v>0.0</v>
      </c>
      <c r="AG830" s="7"/>
      <c r="AH830" s="6">
        <v>39.0</v>
      </c>
      <c r="AI830" s="6">
        <v>44.0</v>
      </c>
      <c r="AJ830" s="7"/>
      <c r="AK830" s="6">
        <v>0.0</v>
      </c>
      <c r="AL830" s="6">
        <v>4.0</v>
      </c>
      <c r="AM830" s="6">
        <v>13.0</v>
      </c>
      <c r="AN830" s="6">
        <v>0.0</v>
      </c>
      <c r="AO830" s="6">
        <v>0.0</v>
      </c>
      <c r="AP830" s="6">
        <v>3.0</v>
      </c>
      <c r="AQ830" s="6">
        <v>16.0</v>
      </c>
      <c r="AR830" s="6">
        <v>0.0</v>
      </c>
      <c r="AS830" s="6">
        <v>0.0</v>
      </c>
      <c r="AT830" s="6">
        <v>8.0</v>
      </c>
      <c r="AU830" s="6">
        <v>34.0</v>
      </c>
      <c r="AV830" s="6">
        <v>0.0</v>
      </c>
      <c r="AW830" s="7">
        <v>5.0</v>
      </c>
      <c r="AX830" s="7">
        <v>5.0</v>
      </c>
      <c r="AY830" s="7">
        <v>1.0</v>
      </c>
      <c r="AZ830" s="7">
        <v>0.0</v>
      </c>
      <c r="BA830" s="7">
        <v>1.0</v>
      </c>
      <c r="BB830" s="7">
        <v>4.0</v>
      </c>
      <c r="BC830" s="7"/>
    </row>
    <row r="831">
      <c r="A831" s="3" t="s">
        <v>902</v>
      </c>
      <c r="B831" s="4" t="s">
        <v>2182</v>
      </c>
      <c r="C831" s="4" t="s">
        <v>2183</v>
      </c>
      <c r="D831" s="5">
        <v>46062.0</v>
      </c>
      <c r="E831" s="4" t="s">
        <v>957</v>
      </c>
      <c r="F831" s="5">
        <v>46062.0</v>
      </c>
      <c r="G831" s="4" t="s">
        <v>167</v>
      </c>
      <c r="H831" s="6">
        <v>24596.0</v>
      </c>
      <c r="I831" s="6">
        <v>17910.0</v>
      </c>
      <c r="J831" s="6">
        <v>11.0</v>
      </c>
      <c r="K831" s="7">
        <v>7.0</v>
      </c>
      <c r="L831" s="7">
        <v>0.0</v>
      </c>
      <c r="M831" s="7">
        <v>0.0</v>
      </c>
      <c r="N831" s="7">
        <v>0.0</v>
      </c>
      <c r="O831" s="8">
        <v>56.0</v>
      </c>
      <c r="P831" s="6">
        <v>26.0</v>
      </c>
      <c r="Q831" s="9" t="s">
        <v>2184</v>
      </c>
      <c r="R831" s="6">
        <v>31.0</v>
      </c>
      <c r="S831" s="10"/>
      <c r="T831" s="10"/>
      <c r="U831" s="6">
        <v>0.0</v>
      </c>
      <c r="V831" s="6">
        <v>17910.0</v>
      </c>
      <c r="W831" s="6">
        <v>2133.0</v>
      </c>
      <c r="X831" s="6">
        <v>15634.0</v>
      </c>
      <c r="Y831" s="6">
        <v>0.0</v>
      </c>
      <c r="Z831" s="6">
        <v>2133.0</v>
      </c>
      <c r="AA831" s="6">
        <v>15634.0</v>
      </c>
      <c r="AB831" s="6">
        <v>0.0</v>
      </c>
      <c r="AC831" s="6">
        <v>0.0</v>
      </c>
      <c r="AD831" s="6">
        <v>2850.0</v>
      </c>
      <c r="AE831" s="6">
        <v>21746.0</v>
      </c>
      <c r="AF831" s="6">
        <v>0.0</v>
      </c>
      <c r="AG831" s="7"/>
      <c r="AH831" s="6">
        <v>51.0</v>
      </c>
      <c r="AI831" s="6">
        <v>58.0</v>
      </c>
      <c r="AJ831" s="7"/>
      <c r="AK831" s="6">
        <v>0.0</v>
      </c>
      <c r="AL831" s="6">
        <v>2.0</v>
      </c>
      <c r="AM831" s="6">
        <v>9.0</v>
      </c>
      <c r="AN831" s="6">
        <v>0.0</v>
      </c>
      <c r="AO831" s="6">
        <v>0.0</v>
      </c>
      <c r="AP831" s="6">
        <v>5.0</v>
      </c>
      <c r="AQ831" s="6">
        <v>21.0</v>
      </c>
      <c r="AR831" s="6">
        <v>0.0</v>
      </c>
      <c r="AS831" s="6">
        <v>0.0</v>
      </c>
      <c r="AT831" s="6">
        <v>3.0</v>
      </c>
      <c r="AU831" s="6">
        <v>28.0</v>
      </c>
      <c r="AV831" s="6">
        <v>0.0</v>
      </c>
      <c r="AW831" s="7">
        <v>11.0</v>
      </c>
      <c r="AX831" s="7">
        <v>11.0</v>
      </c>
      <c r="AY831" s="7">
        <v>2.0</v>
      </c>
      <c r="AZ831" s="7">
        <v>0.0</v>
      </c>
      <c r="BA831" s="7">
        <v>2.0</v>
      </c>
      <c r="BB831" s="7">
        <v>9.0</v>
      </c>
      <c r="BC831" s="7"/>
    </row>
    <row r="832">
      <c r="A832" s="3" t="s">
        <v>902</v>
      </c>
      <c r="B832" s="4" t="s">
        <v>2185</v>
      </c>
      <c r="C832" s="4" t="s">
        <v>2186</v>
      </c>
      <c r="D832" s="5">
        <v>46073.0</v>
      </c>
      <c r="E832" s="4" t="s">
        <v>910</v>
      </c>
      <c r="F832" s="5">
        <v>46073.0</v>
      </c>
      <c r="G832" s="4" t="s">
        <v>911</v>
      </c>
      <c r="H832" s="6">
        <v>22673.0</v>
      </c>
      <c r="I832" s="6">
        <v>17854.0</v>
      </c>
      <c r="J832" s="6">
        <v>9.0</v>
      </c>
      <c r="K832" s="7"/>
      <c r="L832" s="7"/>
      <c r="M832" s="7"/>
      <c r="N832" s="7"/>
      <c r="O832" s="8">
        <v>44.0</v>
      </c>
      <c r="P832" s="6">
        <v>14.0</v>
      </c>
      <c r="Q832" s="9" t="s">
        <v>2187</v>
      </c>
      <c r="R832" s="6">
        <v>27.0</v>
      </c>
      <c r="S832" s="10"/>
      <c r="T832" s="10"/>
      <c r="U832" s="6">
        <v>0.0</v>
      </c>
      <c r="V832" s="6">
        <v>17854.0</v>
      </c>
      <c r="W832" s="6">
        <v>3218.0</v>
      </c>
      <c r="X832" s="6">
        <v>14686.0</v>
      </c>
      <c r="Y832" s="6">
        <v>0.0</v>
      </c>
      <c r="Z832" s="6">
        <v>3218.0</v>
      </c>
      <c r="AA832" s="6">
        <v>14686.0</v>
      </c>
      <c r="AB832" s="6">
        <v>0.0</v>
      </c>
      <c r="AC832" s="6">
        <v>0.0</v>
      </c>
      <c r="AD832" s="6">
        <v>3959.0</v>
      </c>
      <c r="AE832" s="6">
        <v>18714.0</v>
      </c>
      <c r="AF832" s="6">
        <v>0.0</v>
      </c>
      <c r="AG832" s="7"/>
      <c r="AH832" s="6">
        <v>37.0</v>
      </c>
      <c r="AI832" s="6">
        <v>45.0</v>
      </c>
      <c r="AJ832" s="7"/>
      <c r="AK832" s="6">
        <v>0.0</v>
      </c>
      <c r="AL832" s="6">
        <v>3.0</v>
      </c>
      <c r="AM832" s="6">
        <v>6.0</v>
      </c>
      <c r="AN832" s="6">
        <v>0.0</v>
      </c>
      <c r="AO832" s="6">
        <v>0.0</v>
      </c>
      <c r="AP832" s="6">
        <v>1.0</v>
      </c>
      <c r="AQ832" s="6">
        <v>13.0</v>
      </c>
      <c r="AR832" s="6">
        <v>0.0</v>
      </c>
      <c r="AS832" s="6">
        <v>0.0</v>
      </c>
      <c r="AT832" s="6">
        <v>10.0</v>
      </c>
      <c r="AU832" s="6">
        <v>17.0</v>
      </c>
      <c r="AV832" s="6">
        <v>0.0</v>
      </c>
      <c r="AW832" s="7">
        <v>27.0</v>
      </c>
      <c r="AX832" s="7">
        <v>27.0</v>
      </c>
      <c r="AY832" s="7">
        <v>3.0</v>
      </c>
      <c r="AZ832" s="7">
        <v>0.0</v>
      </c>
      <c r="BA832" s="7">
        <v>3.0</v>
      </c>
      <c r="BB832" s="7">
        <v>24.0</v>
      </c>
      <c r="BC832" s="7"/>
    </row>
    <row r="833">
      <c r="A833" s="3" t="s">
        <v>902</v>
      </c>
      <c r="B833" s="4" t="s">
        <v>2188</v>
      </c>
      <c r="C833" s="4" t="s">
        <v>2189</v>
      </c>
      <c r="D833" s="5">
        <v>46073.0</v>
      </c>
      <c r="E833" s="4" t="s">
        <v>961</v>
      </c>
      <c r="F833" s="5">
        <v>46073.0</v>
      </c>
      <c r="G833" s="4" t="s">
        <v>167</v>
      </c>
      <c r="H833" s="6">
        <v>25233.0</v>
      </c>
      <c r="I833" s="6">
        <v>17839.0</v>
      </c>
      <c r="J833" s="6">
        <v>14.0</v>
      </c>
      <c r="K833" s="7">
        <v>6.0</v>
      </c>
      <c r="L833" s="7">
        <v>0.0</v>
      </c>
      <c r="M833" s="7">
        <v>0.0</v>
      </c>
      <c r="N833" s="7">
        <v>0.0</v>
      </c>
      <c r="O833" s="8">
        <v>83.0</v>
      </c>
      <c r="P833" s="6">
        <v>22.0</v>
      </c>
      <c r="Q833" s="9" t="s">
        <v>2190</v>
      </c>
      <c r="R833" s="6">
        <v>36.0</v>
      </c>
      <c r="S833" s="10"/>
      <c r="T833" s="10"/>
      <c r="U833" s="6">
        <v>0.0</v>
      </c>
      <c r="V833" s="6">
        <v>17839.0</v>
      </c>
      <c r="W833" s="6">
        <v>1774.0</v>
      </c>
      <c r="X833" s="6">
        <v>16006.0</v>
      </c>
      <c r="Y833" s="6">
        <v>0.0</v>
      </c>
      <c r="Z833" s="6">
        <v>1774.0</v>
      </c>
      <c r="AA833" s="6">
        <v>16006.0</v>
      </c>
      <c r="AB833" s="6">
        <v>0.0</v>
      </c>
      <c r="AC833" s="6">
        <v>0.0</v>
      </c>
      <c r="AD833" s="6">
        <v>2396.0</v>
      </c>
      <c r="AE833" s="6">
        <v>22837.0</v>
      </c>
      <c r="AF833" s="6">
        <v>0.0</v>
      </c>
      <c r="AG833" s="7"/>
      <c r="AH833" s="6">
        <v>72.0</v>
      </c>
      <c r="AI833" s="6">
        <v>84.0</v>
      </c>
      <c r="AJ833" s="7"/>
      <c r="AK833" s="6">
        <v>0.0</v>
      </c>
      <c r="AL833" s="6">
        <v>3.0</v>
      </c>
      <c r="AM833" s="6">
        <v>11.0</v>
      </c>
      <c r="AN833" s="6">
        <v>0.0</v>
      </c>
      <c r="AO833" s="6">
        <v>0.0</v>
      </c>
      <c r="AP833" s="6">
        <v>1.0</v>
      </c>
      <c r="AQ833" s="6">
        <v>21.0</v>
      </c>
      <c r="AR833" s="6">
        <v>0.0</v>
      </c>
      <c r="AS833" s="6">
        <v>0.0</v>
      </c>
      <c r="AT833" s="6">
        <v>7.0</v>
      </c>
      <c r="AU833" s="6">
        <v>29.0</v>
      </c>
      <c r="AV833" s="6">
        <v>0.0</v>
      </c>
      <c r="AW833" s="7">
        <v>15.0</v>
      </c>
      <c r="AX833" s="7">
        <v>15.0</v>
      </c>
      <c r="AY833" s="7">
        <v>0.0</v>
      </c>
      <c r="AZ833" s="7">
        <v>0.0</v>
      </c>
      <c r="BA833" s="7">
        <v>0.0</v>
      </c>
      <c r="BB833" s="7">
        <v>15.0</v>
      </c>
      <c r="BC833" s="7"/>
    </row>
    <row r="834">
      <c r="A834" s="3" t="s">
        <v>902</v>
      </c>
      <c r="B834" s="4" t="s">
        <v>2191</v>
      </c>
      <c r="C834" s="4" t="s">
        <v>2192</v>
      </c>
      <c r="D834" s="5">
        <v>46029.0</v>
      </c>
      <c r="E834" s="4" t="s">
        <v>920</v>
      </c>
      <c r="F834" s="5">
        <v>46029.0</v>
      </c>
      <c r="G834" s="4" t="s">
        <v>921</v>
      </c>
      <c r="H834" s="6">
        <v>24669.0</v>
      </c>
      <c r="I834" s="6">
        <v>17822.0</v>
      </c>
      <c r="J834" s="6">
        <v>11.0</v>
      </c>
      <c r="K834" s="7"/>
      <c r="L834" s="7"/>
      <c r="M834" s="7"/>
      <c r="N834" s="7"/>
      <c r="O834" s="8">
        <v>26.0</v>
      </c>
      <c r="P834" s="6">
        <v>37.0</v>
      </c>
      <c r="Q834" s="9" t="s">
        <v>2193</v>
      </c>
      <c r="R834" s="6">
        <v>51.0</v>
      </c>
      <c r="S834" s="10"/>
      <c r="T834" s="10"/>
      <c r="U834" s="6">
        <v>0.0</v>
      </c>
      <c r="V834" s="6">
        <v>17822.0</v>
      </c>
      <c r="W834" s="6">
        <v>2938.0</v>
      </c>
      <c r="X834" s="6">
        <v>14808.0</v>
      </c>
      <c r="Y834" s="6">
        <v>0.0</v>
      </c>
      <c r="Z834" s="6">
        <v>2938.0</v>
      </c>
      <c r="AA834" s="6">
        <v>14808.0</v>
      </c>
      <c r="AB834" s="6">
        <v>0.0</v>
      </c>
      <c r="AC834" s="6">
        <v>0.0</v>
      </c>
      <c r="AD834" s="6">
        <v>4129.0</v>
      </c>
      <c r="AE834" s="6">
        <v>20540.0</v>
      </c>
      <c r="AF834" s="6">
        <v>0.0</v>
      </c>
      <c r="AG834" s="7"/>
      <c r="AH834" s="6">
        <v>24.0</v>
      </c>
      <c r="AI834" s="6">
        <v>26.0</v>
      </c>
      <c r="AJ834" s="7"/>
      <c r="AK834" s="6">
        <v>0.0</v>
      </c>
      <c r="AL834" s="6">
        <v>2.0</v>
      </c>
      <c r="AM834" s="6">
        <v>9.0</v>
      </c>
      <c r="AN834" s="6">
        <v>0.0</v>
      </c>
      <c r="AO834" s="6">
        <v>0.0</v>
      </c>
      <c r="AP834" s="6">
        <v>5.0</v>
      </c>
      <c r="AQ834" s="6">
        <v>32.0</v>
      </c>
      <c r="AR834" s="6">
        <v>0.0</v>
      </c>
      <c r="AS834" s="6">
        <v>0.0</v>
      </c>
      <c r="AT834" s="6">
        <v>14.0</v>
      </c>
      <c r="AU834" s="6">
        <v>37.0</v>
      </c>
      <c r="AV834" s="6">
        <v>0.0</v>
      </c>
      <c r="AW834" s="7">
        <v>10.0</v>
      </c>
      <c r="AX834" s="7">
        <v>10.0</v>
      </c>
      <c r="AY834" s="7">
        <v>0.0</v>
      </c>
      <c r="AZ834" s="7">
        <v>0.0</v>
      </c>
      <c r="BA834" s="7">
        <v>0.0</v>
      </c>
      <c r="BB834" s="7">
        <v>10.0</v>
      </c>
      <c r="BC834" s="7"/>
    </row>
    <row r="835">
      <c r="A835" s="3" t="s">
        <v>902</v>
      </c>
      <c r="B835" s="4" t="s">
        <v>2194</v>
      </c>
      <c r="C835" s="4" t="s">
        <v>2195</v>
      </c>
      <c r="D835" s="5">
        <v>46033.0</v>
      </c>
      <c r="E835" s="4" t="s">
        <v>1012</v>
      </c>
      <c r="F835" s="5">
        <v>46034.0</v>
      </c>
      <c r="G835" s="4" t="s">
        <v>1002</v>
      </c>
      <c r="H835" s="6">
        <v>24284.0</v>
      </c>
      <c r="I835" s="6">
        <v>17817.0</v>
      </c>
      <c r="J835" s="6">
        <v>18.0</v>
      </c>
      <c r="K835" s="7"/>
      <c r="L835" s="7"/>
      <c r="M835" s="7"/>
      <c r="N835" s="7"/>
      <c r="O835" s="8">
        <v>61.0</v>
      </c>
      <c r="P835" s="6">
        <v>21.0</v>
      </c>
      <c r="Q835" s="9" t="s">
        <v>2196</v>
      </c>
      <c r="R835" s="6">
        <v>24.0</v>
      </c>
      <c r="S835" s="10"/>
      <c r="T835" s="10"/>
      <c r="U835" s="6">
        <v>0.0</v>
      </c>
      <c r="V835" s="6">
        <v>17817.0</v>
      </c>
      <c r="W835" s="6">
        <v>1656.0</v>
      </c>
      <c r="X835" s="6">
        <v>16216.0</v>
      </c>
      <c r="Y835" s="6">
        <v>0.0</v>
      </c>
      <c r="Z835" s="6">
        <v>1656.0</v>
      </c>
      <c r="AA835" s="6">
        <v>16216.0</v>
      </c>
      <c r="AB835" s="6">
        <v>0.0</v>
      </c>
      <c r="AC835" s="6">
        <v>0.0</v>
      </c>
      <c r="AD835" s="6">
        <v>2282.0</v>
      </c>
      <c r="AE835" s="6">
        <v>22002.0</v>
      </c>
      <c r="AF835" s="6">
        <v>0.0</v>
      </c>
      <c r="AG835" s="7"/>
      <c r="AH835" s="6">
        <v>55.0</v>
      </c>
      <c r="AI835" s="6">
        <v>61.0</v>
      </c>
      <c r="AJ835" s="7"/>
      <c r="AK835" s="6">
        <v>0.0</v>
      </c>
      <c r="AL835" s="6">
        <v>3.0</v>
      </c>
      <c r="AM835" s="6">
        <v>15.0</v>
      </c>
      <c r="AN835" s="6">
        <v>0.0</v>
      </c>
      <c r="AO835" s="6">
        <v>0.0</v>
      </c>
      <c r="AP835" s="6">
        <v>1.0</v>
      </c>
      <c r="AQ835" s="6">
        <v>20.0</v>
      </c>
      <c r="AR835" s="6">
        <v>0.0</v>
      </c>
      <c r="AS835" s="6">
        <v>0.0</v>
      </c>
      <c r="AT835" s="6">
        <v>4.0</v>
      </c>
      <c r="AU835" s="6">
        <v>20.0</v>
      </c>
      <c r="AV835" s="6">
        <v>0.0</v>
      </c>
      <c r="AW835" s="7">
        <v>10.0</v>
      </c>
      <c r="AX835" s="7">
        <v>10.0</v>
      </c>
      <c r="AY835" s="7">
        <v>0.0</v>
      </c>
      <c r="AZ835" s="7">
        <v>0.0</v>
      </c>
      <c r="BA835" s="7">
        <v>0.0</v>
      </c>
      <c r="BB835" s="7">
        <v>10.0</v>
      </c>
      <c r="BC835" s="7"/>
    </row>
    <row r="836">
      <c r="A836" s="3" t="s">
        <v>902</v>
      </c>
      <c r="B836" s="4" t="s">
        <v>2197</v>
      </c>
      <c r="C836" s="4" t="s">
        <v>2198</v>
      </c>
      <c r="D836" s="5">
        <v>46035.0</v>
      </c>
      <c r="E836" s="4" t="s">
        <v>1027</v>
      </c>
      <c r="F836" s="5">
        <v>46035.0</v>
      </c>
      <c r="G836" s="4" t="s">
        <v>921</v>
      </c>
      <c r="H836" s="6">
        <v>24143.0</v>
      </c>
      <c r="I836" s="6">
        <v>17780.0</v>
      </c>
      <c r="J836" s="6">
        <v>20.0</v>
      </c>
      <c r="K836" s="7"/>
      <c r="L836" s="7"/>
      <c r="M836" s="7"/>
      <c r="N836" s="7"/>
      <c r="O836" s="8">
        <v>33.0</v>
      </c>
      <c r="P836" s="6">
        <v>37.0</v>
      </c>
      <c r="Q836" s="9" t="s">
        <v>2199</v>
      </c>
      <c r="R836" s="6">
        <v>42.0</v>
      </c>
      <c r="S836" s="10"/>
      <c r="T836" s="10"/>
      <c r="U836" s="6">
        <v>0.0</v>
      </c>
      <c r="V836" s="6">
        <v>17780.0</v>
      </c>
      <c r="W836" s="6">
        <v>2232.0</v>
      </c>
      <c r="X836" s="6">
        <v>15340.0</v>
      </c>
      <c r="Y836" s="6">
        <v>0.0</v>
      </c>
      <c r="Z836" s="6">
        <v>2232.0</v>
      </c>
      <c r="AA836" s="6">
        <v>15340.0</v>
      </c>
      <c r="AB836" s="6">
        <v>0.0</v>
      </c>
      <c r="AC836" s="6">
        <v>0.0</v>
      </c>
      <c r="AD836" s="6">
        <v>2969.0</v>
      </c>
      <c r="AE836" s="6">
        <v>21174.0</v>
      </c>
      <c r="AF836" s="6">
        <v>0.0</v>
      </c>
      <c r="AG836" s="7"/>
      <c r="AH836" s="6">
        <v>30.0</v>
      </c>
      <c r="AI836" s="6">
        <v>34.0</v>
      </c>
      <c r="AJ836" s="7"/>
      <c r="AK836" s="6">
        <v>0.0</v>
      </c>
      <c r="AL836" s="6">
        <v>1.0</v>
      </c>
      <c r="AM836" s="6">
        <v>19.0</v>
      </c>
      <c r="AN836" s="6">
        <v>0.0</v>
      </c>
      <c r="AO836" s="6">
        <v>0.0</v>
      </c>
      <c r="AP836" s="6">
        <v>6.0</v>
      </c>
      <c r="AQ836" s="6">
        <v>31.0</v>
      </c>
      <c r="AR836" s="6">
        <v>0.0</v>
      </c>
      <c r="AS836" s="6">
        <v>0.0</v>
      </c>
      <c r="AT836" s="6">
        <v>8.0</v>
      </c>
      <c r="AU836" s="6">
        <v>34.0</v>
      </c>
      <c r="AV836" s="6">
        <v>0.0</v>
      </c>
      <c r="AW836" s="7">
        <v>8.0</v>
      </c>
      <c r="AX836" s="7">
        <v>8.0</v>
      </c>
      <c r="AY836" s="7">
        <v>0.0</v>
      </c>
      <c r="AZ836" s="7">
        <v>0.0</v>
      </c>
      <c r="BA836" s="7">
        <v>0.0</v>
      </c>
      <c r="BB836" s="7">
        <v>8.0</v>
      </c>
      <c r="BC836" s="7"/>
    </row>
    <row r="837">
      <c r="A837" s="3" t="s">
        <v>902</v>
      </c>
      <c r="B837" s="4" t="s">
        <v>2200</v>
      </c>
      <c r="C837" s="4" t="s">
        <v>2201</v>
      </c>
      <c r="D837" s="5">
        <v>46068.0</v>
      </c>
      <c r="E837" s="4" t="s">
        <v>915</v>
      </c>
      <c r="F837" s="5">
        <v>46068.0</v>
      </c>
      <c r="G837" s="4" t="s">
        <v>916</v>
      </c>
      <c r="H837" s="6">
        <v>23736.0</v>
      </c>
      <c r="I837" s="6">
        <v>17744.0</v>
      </c>
      <c r="J837" s="6">
        <v>5.0</v>
      </c>
      <c r="K837" s="7"/>
      <c r="L837" s="7"/>
      <c r="M837" s="7"/>
      <c r="N837" s="7"/>
      <c r="O837" s="8">
        <v>43.0</v>
      </c>
      <c r="P837" s="6">
        <v>16.0</v>
      </c>
      <c r="Q837" s="9" t="s">
        <v>2202</v>
      </c>
      <c r="R837" s="6">
        <v>30.0</v>
      </c>
      <c r="S837" s="10"/>
      <c r="T837" s="10"/>
      <c r="U837" s="6">
        <v>0.0</v>
      </c>
      <c r="V837" s="6">
        <v>17744.0</v>
      </c>
      <c r="W837" s="6">
        <v>2352.0</v>
      </c>
      <c r="X837" s="6">
        <v>15262.0</v>
      </c>
      <c r="Y837" s="6">
        <v>0.0</v>
      </c>
      <c r="Z837" s="6">
        <v>2352.0</v>
      </c>
      <c r="AA837" s="6">
        <v>15262.0</v>
      </c>
      <c r="AB837" s="6">
        <v>0.0</v>
      </c>
      <c r="AC837" s="6">
        <v>0.0</v>
      </c>
      <c r="AD837" s="6">
        <v>2922.0</v>
      </c>
      <c r="AE837" s="6">
        <v>20814.0</v>
      </c>
      <c r="AF837" s="6">
        <v>0.0</v>
      </c>
      <c r="AG837" s="7"/>
      <c r="AH837" s="6">
        <v>31.0</v>
      </c>
      <c r="AI837" s="6">
        <v>45.0</v>
      </c>
      <c r="AJ837" s="7"/>
      <c r="AK837" s="6">
        <v>0.0</v>
      </c>
      <c r="AL837" s="6">
        <v>1.0</v>
      </c>
      <c r="AM837" s="6">
        <v>4.0</v>
      </c>
      <c r="AN837" s="6">
        <v>0.0</v>
      </c>
      <c r="AO837" s="6">
        <v>0.0</v>
      </c>
      <c r="AP837" s="6">
        <v>1.0</v>
      </c>
      <c r="AQ837" s="6">
        <v>15.0</v>
      </c>
      <c r="AR837" s="6">
        <v>0.0</v>
      </c>
      <c r="AS837" s="6">
        <v>0.0</v>
      </c>
      <c r="AT837" s="6">
        <v>5.0</v>
      </c>
      <c r="AU837" s="6">
        <v>25.0</v>
      </c>
      <c r="AV837" s="6">
        <v>0.0</v>
      </c>
      <c r="AW837" s="7">
        <v>1.0</v>
      </c>
      <c r="AX837" s="7">
        <v>1.0</v>
      </c>
      <c r="AY837" s="7">
        <v>0.0</v>
      </c>
      <c r="AZ837" s="7">
        <v>0.0</v>
      </c>
      <c r="BA837" s="7">
        <v>0.0</v>
      </c>
      <c r="BB837" s="7">
        <v>1.0</v>
      </c>
      <c r="BC837" s="7"/>
    </row>
    <row r="838">
      <c r="A838" s="3" t="s">
        <v>902</v>
      </c>
      <c r="B838" s="4" t="s">
        <v>2203</v>
      </c>
      <c r="C838" s="4" t="s">
        <v>2204</v>
      </c>
      <c r="D838" s="5">
        <v>46023.0</v>
      </c>
      <c r="E838" s="4" t="s">
        <v>1019</v>
      </c>
      <c r="F838" s="5">
        <v>46023.0</v>
      </c>
      <c r="G838" s="4" t="s">
        <v>911</v>
      </c>
      <c r="H838" s="6">
        <v>22729.0</v>
      </c>
      <c r="I838" s="6">
        <v>17733.0</v>
      </c>
      <c r="J838" s="6">
        <v>11.0</v>
      </c>
      <c r="K838" s="7"/>
      <c r="L838" s="7"/>
      <c r="M838" s="7"/>
      <c r="N838" s="7"/>
      <c r="O838" s="8">
        <v>41.0</v>
      </c>
      <c r="P838" s="6">
        <v>14.0</v>
      </c>
      <c r="Q838" s="9" t="s">
        <v>2205</v>
      </c>
      <c r="R838" s="6">
        <v>24.0</v>
      </c>
      <c r="S838" s="10"/>
      <c r="T838" s="10"/>
      <c r="U838" s="6">
        <v>0.0</v>
      </c>
      <c r="V838" s="6">
        <v>17733.0</v>
      </c>
      <c r="W838" s="6">
        <v>2705.0</v>
      </c>
      <c r="X838" s="6">
        <v>15108.0</v>
      </c>
      <c r="Y838" s="6">
        <v>0.0</v>
      </c>
      <c r="Z838" s="6">
        <v>2705.0</v>
      </c>
      <c r="AA838" s="6">
        <v>15108.0</v>
      </c>
      <c r="AB838" s="6">
        <v>0.0</v>
      </c>
      <c r="AC838" s="6">
        <v>0.0</v>
      </c>
      <c r="AD838" s="6">
        <v>3372.0</v>
      </c>
      <c r="AE838" s="6">
        <v>19357.0</v>
      </c>
      <c r="AF838" s="6">
        <v>0.0</v>
      </c>
      <c r="AG838" s="7"/>
      <c r="AH838" s="6">
        <v>35.0</v>
      </c>
      <c r="AI838" s="6">
        <v>41.0</v>
      </c>
      <c r="AJ838" s="7"/>
      <c r="AK838" s="6">
        <v>0.0</v>
      </c>
      <c r="AL838" s="6">
        <v>2.0</v>
      </c>
      <c r="AM838" s="6">
        <v>9.0</v>
      </c>
      <c r="AN838" s="6">
        <v>0.0</v>
      </c>
      <c r="AO838" s="6">
        <v>0.0</v>
      </c>
      <c r="AP838" s="6">
        <v>0.0</v>
      </c>
      <c r="AQ838" s="6">
        <v>14.0</v>
      </c>
      <c r="AR838" s="6">
        <v>0.0</v>
      </c>
      <c r="AS838" s="6">
        <v>0.0</v>
      </c>
      <c r="AT838" s="6">
        <v>3.0</v>
      </c>
      <c r="AU838" s="6">
        <v>21.0</v>
      </c>
      <c r="AV838" s="6">
        <v>0.0</v>
      </c>
      <c r="AW838" s="7">
        <v>9.0</v>
      </c>
      <c r="AX838" s="7">
        <v>9.0</v>
      </c>
      <c r="AY838" s="7">
        <v>0.0</v>
      </c>
      <c r="AZ838" s="7">
        <v>0.0</v>
      </c>
      <c r="BA838" s="7">
        <v>0.0</v>
      </c>
      <c r="BB838" s="7">
        <v>9.0</v>
      </c>
      <c r="BC838" s="7"/>
    </row>
    <row r="839">
      <c r="A839" s="3" t="s">
        <v>902</v>
      </c>
      <c r="B839" s="4" t="s">
        <v>2206</v>
      </c>
      <c r="C839" s="4" t="s">
        <v>2207</v>
      </c>
      <c r="D839" s="5">
        <v>46030.0</v>
      </c>
      <c r="E839" s="4" t="s">
        <v>2208</v>
      </c>
      <c r="F839" s="5">
        <v>46030.0</v>
      </c>
      <c r="G839" s="4" t="s">
        <v>911</v>
      </c>
      <c r="H839" s="6">
        <v>25149.0</v>
      </c>
      <c r="I839" s="6">
        <v>17588.0</v>
      </c>
      <c r="J839" s="6">
        <v>10.0</v>
      </c>
      <c r="K839" s="7"/>
      <c r="L839" s="7"/>
      <c r="M839" s="7"/>
      <c r="N839" s="7"/>
      <c r="O839" s="8">
        <v>44.0</v>
      </c>
      <c r="P839" s="6">
        <v>11.0</v>
      </c>
      <c r="Q839" s="9" t="s">
        <v>2209</v>
      </c>
      <c r="R839" s="6">
        <v>15.0</v>
      </c>
      <c r="S839" s="10"/>
      <c r="T839" s="10"/>
      <c r="U839" s="6">
        <v>0.0</v>
      </c>
      <c r="V839" s="6">
        <v>17588.0</v>
      </c>
      <c r="W839" s="6">
        <v>2200.0</v>
      </c>
      <c r="X839" s="6">
        <v>15481.0</v>
      </c>
      <c r="Y839" s="6">
        <v>0.0</v>
      </c>
      <c r="Z839" s="6">
        <v>2200.0</v>
      </c>
      <c r="AA839" s="6">
        <v>15481.0</v>
      </c>
      <c r="AB839" s="6">
        <v>0.0</v>
      </c>
      <c r="AC839" s="6">
        <v>0.0</v>
      </c>
      <c r="AD839" s="6">
        <v>3115.0</v>
      </c>
      <c r="AE839" s="6">
        <v>22034.0</v>
      </c>
      <c r="AF839" s="6">
        <v>0.0</v>
      </c>
      <c r="AG839" s="7"/>
      <c r="AH839" s="6">
        <v>37.0</v>
      </c>
      <c r="AI839" s="6">
        <v>44.0</v>
      </c>
      <c r="AJ839" s="7"/>
      <c r="AK839" s="6">
        <v>0.0</v>
      </c>
      <c r="AL839" s="6">
        <v>0.0</v>
      </c>
      <c r="AM839" s="6">
        <v>10.0</v>
      </c>
      <c r="AN839" s="6">
        <v>0.0</v>
      </c>
      <c r="AO839" s="6">
        <v>0.0</v>
      </c>
      <c r="AP839" s="6">
        <v>1.0</v>
      </c>
      <c r="AQ839" s="6">
        <v>10.0</v>
      </c>
      <c r="AR839" s="6">
        <v>0.0</v>
      </c>
      <c r="AS839" s="6">
        <v>0.0</v>
      </c>
      <c r="AT839" s="6">
        <v>5.0</v>
      </c>
      <c r="AU839" s="6">
        <v>10.0</v>
      </c>
      <c r="AV839" s="6">
        <v>0.0</v>
      </c>
      <c r="AW839" s="7">
        <v>12.0</v>
      </c>
      <c r="AX839" s="7">
        <v>12.0</v>
      </c>
      <c r="AY839" s="7">
        <v>3.0</v>
      </c>
      <c r="AZ839" s="7">
        <v>0.0</v>
      </c>
      <c r="BA839" s="7">
        <v>3.0</v>
      </c>
      <c r="BB839" s="7">
        <v>9.0</v>
      </c>
      <c r="BC839" s="7"/>
    </row>
    <row r="840">
      <c r="A840" s="3" t="s">
        <v>902</v>
      </c>
      <c r="B840" s="4" t="s">
        <v>2210</v>
      </c>
      <c r="C840" s="4" t="s">
        <v>2211</v>
      </c>
      <c r="D840" s="5">
        <v>46031.0</v>
      </c>
      <c r="E840" s="4" t="s">
        <v>1212</v>
      </c>
      <c r="F840" s="5">
        <v>46032.0</v>
      </c>
      <c r="G840" s="4" t="s">
        <v>167</v>
      </c>
      <c r="H840" s="6">
        <v>22730.0</v>
      </c>
      <c r="I840" s="6">
        <v>17445.0</v>
      </c>
      <c r="J840" s="6">
        <v>19.0</v>
      </c>
      <c r="K840" s="7"/>
      <c r="L840" s="7"/>
      <c r="M840" s="7"/>
      <c r="N840" s="7"/>
      <c r="O840" s="8">
        <v>47.0</v>
      </c>
      <c r="P840" s="6">
        <v>17.0</v>
      </c>
      <c r="Q840" s="9" t="s">
        <v>2212</v>
      </c>
      <c r="R840" s="6">
        <v>45.0</v>
      </c>
      <c r="S840" s="10"/>
      <c r="T840" s="10"/>
      <c r="U840" s="6">
        <v>0.0</v>
      </c>
      <c r="V840" s="6">
        <v>17445.0</v>
      </c>
      <c r="W840" s="6">
        <v>1543.0</v>
      </c>
      <c r="X840" s="6">
        <v>15840.0</v>
      </c>
      <c r="Y840" s="6">
        <v>0.0</v>
      </c>
      <c r="Z840" s="6">
        <v>1543.0</v>
      </c>
      <c r="AA840" s="6">
        <v>15840.0</v>
      </c>
      <c r="AB840" s="6">
        <v>0.0</v>
      </c>
      <c r="AC840" s="6">
        <v>0.0</v>
      </c>
      <c r="AD840" s="6">
        <v>1925.0</v>
      </c>
      <c r="AE840" s="6">
        <v>20805.0</v>
      </c>
      <c r="AF840" s="6">
        <v>0.0</v>
      </c>
      <c r="AG840" s="7"/>
      <c r="AH840" s="6">
        <v>38.0</v>
      </c>
      <c r="AI840" s="6">
        <v>48.0</v>
      </c>
      <c r="AJ840" s="7"/>
      <c r="AK840" s="6">
        <v>0.0</v>
      </c>
      <c r="AL840" s="6">
        <v>1.0</v>
      </c>
      <c r="AM840" s="6">
        <v>18.0</v>
      </c>
      <c r="AN840" s="6">
        <v>0.0</v>
      </c>
      <c r="AO840" s="6">
        <v>0.0</v>
      </c>
      <c r="AP840" s="6">
        <v>2.0</v>
      </c>
      <c r="AQ840" s="6">
        <v>15.0</v>
      </c>
      <c r="AR840" s="6">
        <v>0.0</v>
      </c>
      <c r="AS840" s="6">
        <v>0.0</v>
      </c>
      <c r="AT840" s="6">
        <v>7.0</v>
      </c>
      <c r="AU840" s="6">
        <v>38.0</v>
      </c>
      <c r="AV840" s="6">
        <v>0.0</v>
      </c>
      <c r="AW840" s="7">
        <v>2.0</v>
      </c>
      <c r="AX840" s="7">
        <v>2.0</v>
      </c>
      <c r="AY840" s="7">
        <v>0.0</v>
      </c>
      <c r="AZ840" s="7">
        <v>0.0</v>
      </c>
      <c r="BA840" s="7">
        <v>0.0</v>
      </c>
      <c r="BB840" s="7">
        <v>2.0</v>
      </c>
      <c r="BC840" s="7"/>
    </row>
    <row r="841">
      <c r="A841" s="3" t="s">
        <v>902</v>
      </c>
      <c r="B841" s="4" t="s">
        <v>2213</v>
      </c>
      <c r="C841" s="4" t="s">
        <v>2214</v>
      </c>
      <c r="D841" s="5">
        <v>46049.0</v>
      </c>
      <c r="E841" s="4" t="s">
        <v>1019</v>
      </c>
      <c r="F841" s="5">
        <v>46049.0</v>
      </c>
      <c r="G841" s="4" t="s">
        <v>911</v>
      </c>
      <c r="H841" s="6">
        <v>26612.0</v>
      </c>
      <c r="I841" s="6">
        <v>17391.0</v>
      </c>
      <c r="J841" s="6">
        <v>11.0</v>
      </c>
      <c r="K841" s="7"/>
      <c r="L841" s="7"/>
      <c r="M841" s="7"/>
      <c r="N841" s="7"/>
      <c r="O841" s="8">
        <v>54.0</v>
      </c>
      <c r="P841" s="6">
        <v>10.0</v>
      </c>
      <c r="Q841" s="9" t="s">
        <v>2215</v>
      </c>
      <c r="R841" s="6">
        <v>23.0</v>
      </c>
      <c r="S841" s="10"/>
      <c r="T841" s="10"/>
      <c r="U841" s="6">
        <v>0.0</v>
      </c>
      <c r="V841" s="6">
        <v>17391.0</v>
      </c>
      <c r="W841" s="6">
        <v>1728.0</v>
      </c>
      <c r="X841" s="6">
        <v>15622.0</v>
      </c>
      <c r="Y841" s="6">
        <v>0.0</v>
      </c>
      <c r="Z841" s="6">
        <v>1728.0</v>
      </c>
      <c r="AA841" s="6">
        <v>15622.0</v>
      </c>
      <c r="AB841" s="6">
        <v>0.0</v>
      </c>
      <c r="AC841" s="6">
        <v>0.0</v>
      </c>
      <c r="AD841" s="6">
        <v>2593.0</v>
      </c>
      <c r="AE841" s="6">
        <v>24019.0</v>
      </c>
      <c r="AF841" s="6">
        <v>0.0</v>
      </c>
      <c r="AG841" s="7"/>
      <c r="AH841" s="6">
        <v>48.0</v>
      </c>
      <c r="AI841" s="6">
        <v>55.0</v>
      </c>
      <c r="AJ841" s="7"/>
      <c r="AK841" s="6">
        <v>0.0</v>
      </c>
      <c r="AL841" s="6">
        <v>1.0</v>
      </c>
      <c r="AM841" s="6">
        <v>10.0</v>
      </c>
      <c r="AN841" s="6">
        <v>0.0</v>
      </c>
      <c r="AO841" s="6">
        <v>0.0</v>
      </c>
      <c r="AP841" s="6">
        <v>1.0</v>
      </c>
      <c r="AQ841" s="6">
        <v>9.0</v>
      </c>
      <c r="AR841" s="6">
        <v>0.0</v>
      </c>
      <c r="AS841" s="6">
        <v>0.0</v>
      </c>
      <c r="AT841" s="6">
        <v>2.0</v>
      </c>
      <c r="AU841" s="6">
        <v>21.0</v>
      </c>
      <c r="AV841" s="6">
        <v>0.0</v>
      </c>
      <c r="AW841" s="7">
        <v>6.0</v>
      </c>
      <c r="AX841" s="7">
        <v>6.0</v>
      </c>
      <c r="AY841" s="7">
        <v>0.0</v>
      </c>
      <c r="AZ841" s="7">
        <v>0.0</v>
      </c>
      <c r="BA841" s="7">
        <v>0.0</v>
      </c>
      <c r="BB841" s="7">
        <v>6.0</v>
      </c>
      <c r="BC841" s="7"/>
    </row>
    <row r="842">
      <c r="A842" s="3" t="s">
        <v>902</v>
      </c>
      <c r="B842" s="11" t="s">
        <v>2216</v>
      </c>
      <c r="C842" s="4" t="s">
        <v>2217</v>
      </c>
      <c r="D842" s="5">
        <v>46025.0</v>
      </c>
      <c r="E842" s="4" t="s">
        <v>996</v>
      </c>
      <c r="F842" s="5">
        <v>46025.0</v>
      </c>
      <c r="G842" s="4" t="s">
        <v>921</v>
      </c>
      <c r="H842" s="6">
        <v>23529.0</v>
      </c>
      <c r="I842" s="6">
        <v>17390.0</v>
      </c>
      <c r="J842" s="6">
        <v>18.0</v>
      </c>
      <c r="K842" s="7"/>
      <c r="L842" s="7"/>
      <c r="M842" s="7"/>
      <c r="N842" s="7"/>
      <c r="O842" s="8">
        <v>58.0</v>
      </c>
      <c r="P842" s="6">
        <v>19.0</v>
      </c>
      <c r="Q842" s="9" t="s">
        <v>2218</v>
      </c>
      <c r="R842" s="6">
        <v>21.0</v>
      </c>
      <c r="S842" s="10"/>
      <c r="T842" s="10"/>
      <c r="U842" s="6">
        <v>0.0</v>
      </c>
      <c r="V842" s="6">
        <v>17390.0</v>
      </c>
      <c r="W842" s="6">
        <v>1603.0</v>
      </c>
      <c r="X842" s="6">
        <v>15860.0</v>
      </c>
      <c r="Y842" s="6">
        <v>0.0</v>
      </c>
      <c r="Z842" s="6">
        <v>1603.0</v>
      </c>
      <c r="AA842" s="6">
        <v>15860.0</v>
      </c>
      <c r="AB842" s="6">
        <v>0.0</v>
      </c>
      <c r="AC842" s="6">
        <v>0.0</v>
      </c>
      <c r="AD842" s="6">
        <v>2141.0</v>
      </c>
      <c r="AE842" s="6">
        <v>21388.0</v>
      </c>
      <c r="AF842" s="6">
        <v>0.0</v>
      </c>
      <c r="AG842" s="7"/>
      <c r="AH842" s="6">
        <v>47.0</v>
      </c>
      <c r="AI842" s="6">
        <v>59.0</v>
      </c>
      <c r="AJ842" s="7"/>
      <c r="AK842" s="6">
        <v>0.0</v>
      </c>
      <c r="AL842" s="6">
        <v>0.0</v>
      </c>
      <c r="AM842" s="6">
        <v>18.0</v>
      </c>
      <c r="AN842" s="6">
        <v>0.0</v>
      </c>
      <c r="AO842" s="6">
        <v>0.0</v>
      </c>
      <c r="AP842" s="6">
        <v>0.0</v>
      </c>
      <c r="AQ842" s="6">
        <v>19.0</v>
      </c>
      <c r="AR842" s="6">
        <v>0.0</v>
      </c>
      <c r="AS842" s="6">
        <v>0.0</v>
      </c>
      <c r="AT842" s="6">
        <v>4.0</v>
      </c>
      <c r="AU842" s="6">
        <v>17.0</v>
      </c>
      <c r="AV842" s="6">
        <v>0.0</v>
      </c>
      <c r="AW842" s="7">
        <v>9.0</v>
      </c>
      <c r="AX842" s="7">
        <v>9.0</v>
      </c>
      <c r="AY842" s="7">
        <v>0.0</v>
      </c>
      <c r="AZ842" s="7">
        <v>0.0</v>
      </c>
      <c r="BA842" s="7">
        <v>0.0</v>
      </c>
      <c r="BB842" s="7">
        <v>9.0</v>
      </c>
      <c r="BC842" s="7"/>
    </row>
    <row r="843">
      <c r="A843" s="3" t="s">
        <v>902</v>
      </c>
      <c r="B843" s="4" t="s">
        <v>2219</v>
      </c>
      <c r="C843" s="4" t="s">
        <v>2220</v>
      </c>
      <c r="D843" s="5">
        <v>46034.0</v>
      </c>
      <c r="E843" s="4" t="s">
        <v>1012</v>
      </c>
      <c r="F843" s="5">
        <v>46034.0</v>
      </c>
      <c r="G843" s="4" t="s">
        <v>1002</v>
      </c>
      <c r="H843" s="6">
        <v>22449.0</v>
      </c>
      <c r="I843" s="6">
        <v>17367.0</v>
      </c>
      <c r="J843" s="6">
        <v>86.0</v>
      </c>
      <c r="K843" s="7">
        <v>66.0</v>
      </c>
      <c r="L843" s="7">
        <v>11.0</v>
      </c>
      <c r="M843" s="7">
        <v>0.0</v>
      </c>
      <c r="N843" s="7">
        <v>0.0</v>
      </c>
      <c r="O843" s="8">
        <v>58.0</v>
      </c>
      <c r="P843" s="6">
        <v>21.0</v>
      </c>
      <c r="Q843" s="9" t="s">
        <v>2221</v>
      </c>
      <c r="R843" s="6">
        <v>44.0</v>
      </c>
      <c r="S843" s="10"/>
      <c r="T843" s="10"/>
      <c r="U843" s="6">
        <v>0.0</v>
      </c>
      <c r="V843" s="6">
        <v>17367.0</v>
      </c>
      <c r="W843" s="6">
        <v>2036.0</v>
      </c>
      <c r="X843" s="6">
        <v>15096.0</v>
      </c>
      <c r="Y843" s="6">
        <v>0.0</v>
      </c>
      <c r="Z843" s="6">
        <v>2036.0</v>
      </c>
      <c r="AA843" s="6">
        <v>15096.0</v>
      </c>
      <c r="AB843" s="6">
        <v>0.0</v>
      </c>
      <c r="AC843" s="6">
        <v>0.0</v>
      </c>
      <c r="AD843" s="6">
        <v>2655.0</v>
      </c>
      <c r="AE843" s="6">
        <v>19794.0</v>
      </c>
      <c r="AF843" s="6">
        <v>0.0</v>
      </c>
      <c r="AG843" s="7"/>
      <c r="AH843" s="6">
        <v>51.0</v>
      </c>
      <c r="AI843" s="6">
        <v>59.0</v>
      </c>
      <c r="AJ843" s="7"/>
      <c r="AK843" s="6">
        <v>0.0</v>
      </c>
      <c r="AL843" s="6">
        <v>9.0</v>
      </c>
      <c r="AM843" s="6">
        <v>77.0</v>
      </c>
      <c r="AN843" s="6">
        <v>0.0</v>
      </c>
      <c r="AO843" s="6">
        <v>0.0</v>
      </c>
      <c r="AP843" s="6">
        <v>2.0</v>
      </c>
      <c r="AQ843" s="6">
        <v>19.0</v>
      </c>
      <c r="AR843" s="6">
        <v>0.0</v>
      </c>
      <c r="AS843" s="6">
        <v>0.0</v>
      </c>
      <c r="AT843" s="6">
        <v>10.0</v>
      </c>
      <c r="AU843" s="6">
        <v>34.0</v>
      </c>
      <c r="AV843" s="6">
        <v>0.0</v>
      </c>
      <c r="AW843" s="7">
        <v>10.0</v>
      </c>
      <c r="AX843" s="7">
        <v>10.0</v>
      </c>
      <c r="AY843" s="7">
        <v>1.0</v>
      </c>
      <c r="AZ843" s="7">
        <v>0.0</v>
      </c>
      <c r="BA843" s="7">
        <v>1.0</v>
      </c>
      <c r="BB843" s="7">
        <v>9.0</v>
      </c>
      <c r="BC843" s="7"/>
    </row>
    <row r="844">
      <c r="A844" s="3" t="s">
        <v>902</v>
      </c>
      <c r="B844" s="4" t="s">
        <v>2222</v>
      </c>
      <c r="C844" s="4" t="s">
        <v>2223</v>
      </c>
      <c r="D844" s="5">
        <v>46031.0</v>
      </c>
      <c r="E844" s="4" t="s">
        <v>961</v>
      </c>
      <c r="F844" s="5">
        <v>46032.0</v>
      </c>
      <c r="G844" s="4" t="s">
        <v>167</v>
      </c>
      <c r="H844" s="6">
        <v>22764.0</v>
      </c>
      <c r="I844" s="6">
        <v>17344.0</v>
      </c>
      <c r="J844" s="6">
        <v>22.0</v>
      </c>
      <c r="K844" s="7"/>
      <c r="L844" s="7"/>
      <c r="M844" s="7"/>
      <c r="N844" s="7"/>
      <c r="O844" s="8">
        <v>49.0</v>
      </c>
      <c r="P844" s="6">
        <v>19.0</v>
      </c>
      <c r="Q844" s="9" t="s">
        <v>2224</v>
      </c>
      <c r="R844" s="6">
        <v>24.0</v>
      </c>
      <c r="S844" s="10"/>
      <c r="T844" s="10"/>
      <c r="U844" s="6">
        <v>0.0</v>
      </c>
      <c r="V844" s="6">
        <v>17344.0</v>
      </c>
      <c r="W844" s="6">
        <v>2214.0</v>
      </c>
      <c r="X844" s="6">
        <v>15175.0</v>
      </c>
      <c r="Y844" s="6">
        <v>0.0</v>
      </c>
      <c r="Z844" s="6">
        <v>2214.0</v>
      </c>
      <c r="AA844" s="6">
        <v>15175.0</v>
      </c>
      <c r="AB844" s="6">
        <v>0.0</v>
      </c>
      <c r="AC844" s="6">
        <v>0.0</v>
      </c>
      <c r="AD844" s="6">
        <v>2831.0</v>
      </c>
      <c r="AE844" s="6">
        <v>19933.0</v>
      </c>
      <c r="AF844" s="6">
        <v>0.0</v>
      </c>
      <c r="AG844" s="7"/>
      <c r="AH844" s="6">
        <v>43.0</v>
      </c>
      <c r="AI844" s="6">
        <v>50.0</v>
      </c>
      <c r="AJ844" s="7"/>
      <c r="AK844" s="6">
        <v>0.0</v>
      </c>
      <c r="AL844" s="6">
        <v>2.0</v>
      </c>
      <c r="AM844" s="6">
        <v>20.0</v>
      </c>
      <c r="AN844" s="6">
        <v>0.0</v>
      </c>
      <c r="AO844" s="6">
        <v>0.0</v>
      </c>
      <c r="AP844" s="6">
        <v>2.0</v>
      </c>
      <c r="AQ844" s="6">
        <v>17.0</v>
      </c>
      <c r="AR844" s="6">
        <v>0.0</v>
      </c>
      <c r="AS844" s="6">
        <v>0.0</v>
      </c>
      <c r="AT844" s="6">
        <v>5.0</v>
      </c>
      <c r="AU844" s="6">
        <v>19.0</v>
      </c>
      <c r="AV844" s="6">
        <v>0.0</v>
      </c>
      <c r="AW844" s="7">
        <v>6.0</v>
      </c>
      <c r="AX844" s="7">
        <v>6.0</v>
      </c>
      <c r="AY844" s="7">
        <v>1.0</v>
      </c>
      <c r="AZ844" s="7">
        <v>0.0</v>
      </c>
      <c r="BA844" s="7">
        <v>1.0</v>
      </c>
      <c r="BB844" s="7">
        <v>5.0</v>
      </c>
      <c r="BC844" s="7"/>
    </row>
    <row r="845">
      <c r="A845" s="3" t="s">
        <v>902</v>
      </c>
      <c r="B845" s="4" t="s">
        <v>2225</v>
      </c>
      <c r="C845" s="4" t="s">
        <v>2226</v>
      </c>
      <c r="D845" s="5">
        <v>46067.0</v>
      </c>
      <c r="E845" s="4" t="s">
        <v>1212</v>
      </c>
      <c r="F845" s="5">
        <v>46067.0</v>
      </c>
      <c r="G845" s="4" t="s">
        <v>167</v>
      </c>
      <c r="H845" s="6">
        <v>24499.0</v>
      </c>
      <c r="I845" s="6">
        <v>17292.0</v>
      </c>
      <c r="J845" s="6">
        <v>39.0</v>
      </c>
      <c r="K845" s="7"/>
      <c r="L845" s="7"/>
      <c r="M845" s="7"/>
      <c r="N845" s="7"/>
      <c r="O845" s="8">
        <v>74.0</v>
      </c>
      <c r="P845" s="6">
        <v>27.0</v>
      </c>
      <c r="Q845" s="9" t="s">
        <v>2227</v>
      </c>
      <c r="R845" s="6">
        <v>43.0</v>
      </c>
      <c r="S845" s="10"/>
      <c r="T845" s="10"/>
      <c r="U845" s="6">
        <v>0.0</v>
      </c>
      <c r="V845" s="6">
        <v>17292.0</v>
      </c>
      <c r="W845" s="6">
        <v>2839.0</v>
      </c>
      <c r="X845" s="6">
        <v>14387.0</v>
      </c>
      <c r="Y845" s="6">
        <v>0.0</v>
      </c>
      <c r="Z845" s="6">
        <v>2839.0</v>
      </c>
      <c r="AA845" s="6">
        <v>14387.0</v>
      </c>
      <c r="AB845" s="6">
        <v>0.0</v>
      </c>
      <c r="AC845" s="6">
        <v>0.0</v>
      </c>
      <c r="AD845" s="6">
        <v>3927.0</v>
      </c>
      <c r="AE845" s="6">
        <v>20572.0</v>
      </c>
      <c r="AF845" s="6">
        <v>0.0</v>
      </c>
      <c r="AG845" s="7"/>
      <c r="AH845" s="6">
        <v>67.0</v>
      </c>
      <c r="AI845" s="6">
        <v>76.0</v>
      </c>
      <c r="AJ845" s="7"/>
      <c r="AK845" s="6">
        <v>0.0</v>
      </c>
      <c r="AL845" s="6">
        <v>8.0</v>
      </c>
      <c r="AM845" s="6">
        <v>31.0</v>
      </c>
      <c r="AN845" s="6">
        <v>0.0</v>
      </c>
      <c r="AO845" s="6">
        <v>0.0</v>
      </c>
      <c r="AP845" s="6">
        <v>7.0</v>
      </c>
      <c r="AQ845" s="6">
        <v>20.0</v>
      </c>
      <c r="AR845" s="6">
        <v>0.0</v>
      </c>
      <c r="AS845" s="6">
        <v>0.0</v>
      </c>
      <c r="AT845" s="6">
        <v>10.0</v>
      </c>
      <c r="AU845" s="6">
        <v>33.0</v>
      </c>
      <c r="AV845" s="6">
        <v>0.0</v>
      </c>
      <c r="AW845" s="7">
        <v>6.0</v>
      </c>
      <c r="AX845" s="7">
        <v>6.0</v>
      </c>
      <c r="AY845" s="7">
        <v>3.0</v>
      </c>
      <c r="AZ845" s="7">
        <v>0.0</v>
      </c>
      <c r="BA845" s="7">
        <v>3.0</v>
      </c>
      <c r="BB845" s="7">
        <v>3.0</v>
      </c>
      <c r="BC845" s="7"/>
    </row>
    <row r="846">
      <c r="A846" s="3" t="s">
        <v>902</v>
      </c>
      <c r="B846" s="4" t="s">
        <v>2228</v>
      </c>
      <c r="C846" s="4" t="s">
        <v>2229</v>
      </c>
      <c r="D846" s="5">
        <v>46074.0</v>
      </c>
      <c r="E846" s="4" t="s">
        <v>1037</v>
      </c>
      <c r="F846" s="5">
        <v>46074.0</v>
      </c>
      <c r="G846" s="4" t="s">
        <v>911</v>
      </c>
      <c r="H846" s="6">
        <v>23447.0</v>
      </c>
      <c r="I846" s="6">
        <v>17253.0</v>
      </c>
      <c r="J846" s="6">
        <v>37.0</v>
      </c>
      <c r="K846" s="7"/>
      <c r="L846" s="7"/>
      <c r="M846" s="7"/>
      <c r="N846" s="7"/>
      <c r="O846" s="8">
        <v>45.0</v>
      </c>
      <c r="P846" s="6">
        <v>17.0</v>
      </c>
      <c r="Q846" s="9" t="s">
        <v>2230</v>
      </c>
      <c r="R846" s="6">
        <v>36.0</v>
      </c>
      <c r="S846" s="10"/>
      <c r="T846" s="10"/>
      <c r="U846" s="6">
        <v>0.0</v>
      </c>
      <c r="V846" s="6">
        <v>17253.0</v>
      </c>
      <c r="W846" s="6">
        <v>2150.0</v>
      </c>
      <c r="X846" s="6">
        <v>15244.0</v>
      </c>
      <c r="Y846" s="6">
        <v>0.0</v>
      </c>
      <c r="Z846" s="6">
        <v>2150.0</v>
      </c>
      <c r="AA846" s="6">
        <v>15244.0</v>
      </c>
      <c r="AB846" s="6">
        <v>0.0</v>
      </c>
      <c r="AC846" s="6">
        <v>0.0</v>
      </c>
      <c r="AD846" s="6">
        <v>2811.0</v>
      </c>
      <c r="AE846" s="6">
        <v>20636.0</v>
      </c>
      <c r="AF846" s="6">
        <v>0.0</v>
      </c>
      <c r="AG846" s="7"/>
      <c r="AH846" s="6">
        <v>37.0</v>
      </c>
      <c r="AI846" s="6">
        <v>45.0</v>
      </c>
      <c r="AJ846" s="7"/>
      <c r="AK846" s="6">
        <v>0.0</v>
      </c>
      <c r="AL846" s="6">
        <v>7.0</v>
      </c>
      <c r="AM846" s="6">
        <v>30.0</v>
      </c>
      <c r="AN846" s="6">
        <v>0.0</v>
      </c>
      <c r="AO846" s="6">
        <v>0.0</v>
      </c>
      <c r="AP846" s="6">
        <v>1.0</v>
      </c>
      <c r="AQ846" s="6">
        <v>16.0</v>
      </c>
      <c r="AR846" s="6">
        <v>0.0</v>
      </c>
      <c r="AS846" s="6">
        <v>0.0</v>
      </c>
      <c r="AT846" s="6">
        <v>4.0</v>
      </c>
      <c r="AU846" s="6">
        <v>32.0</v>
      </c>
      <c r="AV846" s="6">
        <v>0.0</v>
      </c>
      <c r="AW846" s="7">
        <v>2.0</v>
      </c>
      <c r="AX846" s="7">
        <v>2.0</v>
      </c>
      <c r="AY846" s="7">
        <v>0.0</v>
      </c>
      <c r="AZ846" s="7">
        <v>0.0</v>
      </c>
      <c r="BA846" s="7">
        <v>0.0</v>
      </c>
      <c r="BB846" s="7">
        <v>2.0</v>
      </c>
      <c r="BC846" s="7"/>
    </row>
    <row r="847">
      <c r="A847" s="3" t="s">
        <v>902</v>
      </c>
      <c r="B847" s="4" t="s">
        <v>2231</v>
      </c>
      <c r="C847" s="4" t="s">
        <v>2232</v>
      </c>
      <c r="D847" s="5">
        <v>46023.0</v>
      </c>
      <c r="E847" s="4" t="s">
        <v>1189</v>
      </c>
      <c r="F847" s="5">
        <v>46023.0</v>
      </c>
      <c r="G847" s="4" t="s">
        <v>167</v>
      </c>
      <c r="H847" s="6">
        <v>25419.0</v>
      </c>
      <c r="I847" s="6">
        <v>17243.0</v>
      </c>
      <c r="J847" s="6">
        <v>8.0</v>
      </c>
      <c r="K847" s="7"/>
      <c r="L847" s="7"/>
      <c r="M847" s="7"/>
      <c r="N847" s="7"/>
      <c r="O847" s="8">
        <v>46.0</v>
      </c>
      <c r="P847" s="6">
        <v>15.0</v>
      </c>
      <c r="Q847" s="9" t="s">
        <v>2233</v>
      </c>
      <c r="R847" s="6">
        <v>29.0</v>
      </c>
      <c r="S847" s="10"/>
      <c r="T847" s="10"/>
      <c r="U847" s="6">
        <v>0.0</v>
      </c>
      <c r="V847" s="6">
        <v>17243.0</v>
      </c>
      <c r="W847" s="6">
        <v>2363.0</v>
      </c>
      <c r="X847" s="6">
        <v>15025.0</v>
      </c>
      <c r="Y847" s="6">
        <v>0.0</v>
      </c>
      <c r="Z847" s="6">
        <v>2363.0</v>
      </c>
      <c r="AA847" s="6">
        <v>15025.0</v>
      </c>
      <c r="AB847" s="6">
        <v>0.0</v>
      </c>
      <c r="AC847" s="6">
        <v>0.0</v>
      </c>
      <c r="AD847" s="6">
        <v>3473.0</v>
      </c>
      <c r="AE847" s="6">
        <v>21946.0</v>
      </c>
      <c r="AF847" s="6">
        <v>0.0</v>
      </c>
      <c r="AG847" s="7"/>
      <c r="AH847" s="6">
        <v>42.0</v>
      </c>
      <c r="AI847" s="6">
        <v>47.0</v>
      </c>
      <c r="AJ847" s="7"/>
      <c r="AK847" s="6">
        <v>0.0</v>
      </c>
      <c r="AL847" s="6">
        <v>1.0</v>
      </c>
      <c r="AM847" s="6">
        <v>7.0</v>
      </c>
      <c r="AN847" s="6">
        <v>0.0</v>
      </c>
      <c r="AO847" s="6">
        <v>0.0</v>
      </c>
      <c r="AP847" s="6">
        <v>3.0</v>
      </c>
      <c r="AQ847" s="6">
        <v>12.0</v>
      </c>
      <c r="AR847" s="6">
        <v>0.0</v>
      </c>
      <c r="AS847" s="6">
        <v>0.0</v>
      </c>
      <c r="AT847" s="6">
        <v>3.0</v>
      </c>
      <c r="AU847" s="6">
        <v>26.0</v>
      </c>
      <c r="AV847" s="6">
        <v>0.0</v>
      </c>
      <c r="AW847" s="7">
        <v>2.0</v>
      </c>
      <c r="AX847" s="7">
        <v>2.0</v>
      </c>
      <c r="AY847" s="7">
        <v>1.0</v>
      </c>
      <c r="AZ847" s="7">
        <v>0.0</v>
      </c>
      <c r="BA847" s="7">
        <v>1.0</v>
      </c>
      <c r="BB847" s="7">
        <v>1.0</v>
      </c>
      <c r="BC847" s="7"/>
    </row>
    <row r="848">
      <c r="A848" s="3" t="s">
        <v>902</v>
      </c>
      <c r="B848" s="4" t="s">
        <v>2234</v>
      </c>
      <c r="C848" s="4" t="s">
        <v>2235</v>
      </c>
      <c r="D848" s="5">
        <v>46074.0</v>
      </c>
      <c r="E848" s="4" t="s">
        <v>1037</v>
      </c>
      <c r="F848" s="5">
        <v>46074.0</v>
      </c>
      <c r="G848" s="4" t="s">
        <v>911</v>
      </c>
      <c r="H848" s="6">
        <v>24257.0</v>
      </c>
      <c r="I848" s="6">
        <v>17231.0</v>
      </c>
      <c r="J848" s="6">
        <v>78.0</v>
      </c>
      <c r="K848" s="7">
        <v>64.0</v>
      </c>
      <c r="L848" s="7">
        <v>6.0</v>
      </c>
      <c r="M848" s="7">
        <v>0.0</v>
      </c>
      <c r="N848" s="7">
        <v>0.0</v>
      </c>
      <c r="O848" s="8">
        <v>42.0</v>
      </c>
      <c r="P848" s="6">
        <v>22.0</v>
      </c>
      <c r="Q848" s="9" t="s">
        <v>2236</v>
      </c>
      <c r="R848" s="6">
        <v>37.0</v>
      </c>
      <c r="S848" s="10"/>
      <c r="T848" s="10"/>
      <c r="U848" s="6">
        <v>0.0</v>
      </c>
      <c r="V848" s="6">
        <v>17231.0</v>
      </c>
      <c r="W848" s="6">
        <v>3147.0</v>
      </c>
      <c r="X848" s="6">
        <v>14134.0</v>
      </c>
      <c r="Y848" s="6">
        <v>0.0</v>
      </c>
      <c r="Z848" s="6">
        <v>3147.0</v>
      </c>
      <c r="AA848" s="6">
        <v>14134.0</v>
      </c>
      <c r="AB848" s="6">
        <v>0.0</v>
      </c>
      <c r="AC848" s="6">
        <v>0.0</v>
      </c>
      <c r="AD848" s="6">
        <v>4310.0</v>
      </c>
      <c r="AE848" s="6">
        <v>19947.0</v>
      </c>
      <c r="AF848" s="6">
        <v>0.0</v>
      </c>
      <c r="AG848" s="7"/>
      <c r="AH848" s="6">
        <v>34.0</v>
      </c>
      <c r="AI848" s="6">
        <v>43.0</v>
      </c>
      <c r="AJ848" s="7"/>
      <c r="AK848" s="6">
        <v>0.0</v>
      </c>
      <c r="AL848" s="6">
        <v>17.0</v>
      </c>
      <c r="AM848" s="6">
        <v>61.0</v>
      </c>
      <c r="AN848" s="6">
        <v>0.0</v>
      </c>
      <c r="AO848" s="6">
        <v>0.0</v>
      </c>
      <c r="AP848" s="6">
        <v>8.0</v>
      </c>
      <c r="AQ848" s="6">
        <v>14.0</v>
      </c>
      <c r="AR848" s="6">
        <v>0.0</v>
      </c>
      <c r="AS848" s="6">
        <v>0.0</v>
      </c>
      <c r="AT848" s="6">
        <v>8.0</v>
      </c>
      <c r="AU848" s="6">
        <v>29.0</v>
      </c>
      <c r="AV848" s="6">
        <v>0.0</v>
      </c>
      <c r="AW848" s="7">
        <v>5.0</v>
      </c>
      <c r="AX848" s="7">
        <v>5.0</v>
      </c>
      <c r="AY848" s="7">
        <v>0.0</v>
      </c>
      <c r="AZ848" s="7">
        <v>0.0</v>
      </c>
      <c r="BA848" s="7">
        <v>0.0</v>
      </c>
      <c r="BB848" s="7">
        <v>5.0</v>
      </c>
      <c r="BC848" s="7"/>
    </row>
    <row r="849">
      <c r="A849" s="3" t="s">
        <v>902</v>
      </c>
      <c r="B849" s="4" t="s">
        <v>2237</v>
      </c>
      <c r="C849" s="4" t="s">
        <v>2238</v>
      </c>
      <c r="D849" s="5">
        <v>46080.0</v>
      </c>
      <c r="E849" s="4" t="s">
        <v>1146</v>
      </c>
      <c r="F849" s="5">
        <v>46080.0</v>
      </c>
      <c r="G849" s="4" t="s">
        <v>906</v>
      </c>
      <c r="H849" s="6">
        <v>24101.0</v>
      </c>
      <c r="I849" s="6">
        <v>17196.0</v>
      </c>
      <c r="J849" s="6">
        <v>38.0</v>
      </c>
      <c r="K849" s="7"/>
      <c r="L849" s="7"/>
      <c r="M849" s="7"/>
      <c r="N849" s="7"/>
      <c r="O849" s="8">
        <v>52.0</v>
      </c>
      <c r="P849" s="6">
        <v>28.0</v>
      </c>
      <c r="Q849" s="9" t="s">
        <v>2239</v>
      </c>
      <c r="R849" s="6">
        <v>38.0</v>
      </c>
      <c r="S849" s="10"/>
      <c r="T849" s="10"/>
      <c r="U849" s="6">
        <v>0.0</v>
      </c>
      <c r="V849" s="6">
        <v>17196.0</v>
      </c>
      <c r="W849" s="6">
        <v>2069.0</v>
      </c>
      <c r="X849" s="6">
        <v>15062.0</v>
      </c>
      <c r="Y849" s="6">
        <v>0.0</v>
      </c>
      <c r="Z849" s="6">
        <v>2069.0</v>
      </c>
      <c r="AA849" s="6">
        <v>15062.0</v>
      </c>
      <c r="AB849" s="6">
        <v>0.0</v>
      </c>
      <c r="AC849" s="6">
        <v>0.0</v>
      </c>
      <c r="AD849" s="6">
        <v>2843.0</v>
      </c>
      <c r="AE849" s="6">
        <v>21258.0</v>
      </c>
      <c r="AF849" s="6">
        <v>0.0</v>
      </c>
      <c r="AG849" s="7"/>
      <c r="AH849" s="6">
        <v>43.0</v>
      </c>
      <c r="AI849" s="6">
        <v>53.0</v>
      </c>
      <c r="AJ849" s="7"/>
      <c r="AK849" s="6">
        <v>0.0</v>
      </c>
      <c r="AL849" s="6">
        <v>0.0</v>
      </c>
      <c r="AM849" s="6">
        <v>38.0</v>
      </c>
      <c r="AN849" s="6">
        <v>0.0</v>
      </c>
      <c r="AO849" s="6">
        <v>0.0</v>
      </c>
      <c r="AP849" s="6">
        <v>3.0</v>
      </c>
      <c r="AQ849" s="6">
        <v>25.0</v>
      </c>
      <c r="AR849" s="6">
        <v>0.0</v>
      </c>
      <c r="AS849" s="6">
        <v>0.0</v>
      </c>
      <c r="AT849" s="6">
        <v>8.0</v>
      </c>
      <c r="AU849" s="6">
        <v>30.0</v>
      </c>
      <c r="AV849" s="6">
        <v>0.0</v>
      </c>
      <c r="AW849" s="7">
        <v>23.0</v>
      </c>
      <c r="AX849" s="7">
        <v>23.0</v>
      </c>
      <c r="AY849" s="7">
        <v>0.0</v>
      </c>
      <c r="AZ849" s="7">
        <v>0.0</v>
      </c>
      <c r="BA849" s="7">
        <v>0.0</v>
      </c>
      <c r="BB849" s="7">
        <v>23.0</v>
      </c>
      <c r="BC849" s="7"/>
    </row>
    <row r="850">
      <c r="A850" s="3" t="s">
        <v>902</v>
      </c>
      <c r="B850" s="4" t="s">
        <v>2240</v>
      </c>
      <c r="C850" s="4" t="s">
        <v>2241</v>
      </c>
      <c r="D850" s="5">
        <v>46061.0</v>
      </c>
      <c r="E850" s="4" t="s">
        <v>1308</v>
      </c>
      <c r="F850" s="5">
        <v>46062.0</v>
      </c>
      <c r="G850" s="4" t="s">
        <v>911</v>
      </c>
      <c r="H850" s="6">
        <v>24356.0</v>
      </c>
      <c r="I850" s="6">
        <v>17071.0</v>
      </c>
      <c r="J850" s="6">
        <v>42.0</v>
      </c>
      <c r="K850" s="7"/>
      <c r="L850" s="7"/>
      <c r="M850" s="7"/>
      <c r="N850" s="7"/>
      <c r="O850" s="8">
        <v>57.0</v>
      </c>
      <c r="P850" s="6">
        <v>33.0</v>
      </c>
      <c r="Q850" s="9" t="s">
        <v>2242</v>
      </c>
      <c r="R850" s="6">
        <v>40.0</v>
      </c>
      <c r="S850" s="10"/>
      <c r="T850" s="10"/>
      <c r="U850" s="6">
        <v>0.0</v>
      </c>
      <c r="V850" s="6">
        <v>17071.0</v>
      </c>
      <c r="W850" s="6">
        <v>1546.0</v>
      </c>
      <c r="X850" s="6">
        <v>15497.0</v>
      </c>
      <c r="Y850" s="6">
        <v>0.0</v>
      </c>
      <c r="Z850" s="6">
        <v>1546.0</v>
      </c>
      <c r="AA850" s="6">
        <v>15497.0</v>
      </c>
      <c r="AB850" s="6">
        <v>0.0</v>
      </c>
      <c r="AC850" s="6">
        <v>0.0</v>
      </c>
      <c r="AD850" s="6">
        <v>2076.0</v>
      </c>
      <c r="AE850" s="6">
        <v>22280.0</v>
      </c>
      <c r="AF850" s="6">
        <v>0.0</v>
      </c>
      <c r="AG850" s="7"/>
      <c r="AH850" s="6">
        <v>45.0</v>
      </c>
      <c r="AI850" s="6">
        <v>59.0</v>
      </c>
      <c r="AJ850" s="7"/>
      <c r="AK850" s="6">
        <v>0.0</v>
      </c>
      <c r="AL850" s="6">
        <v>4.0</v>
      </c>
      <c r="AM850" s="6">
        <v>38.0</v>
      </c>
      <c r="AN850" s="6">
        <v>0.0</v>
      </c>
      <c r="AO850" s="6">
        <v>0.0</v>
      </c>
      <c r="AP850" s="6">
        <v>3.0</v>
      </c>
      <c r="AQ850" s="6">
        <v>30.0</v>
      </c>
      <c r="AR850" s="6">
        <v>0.0</v>
      </c>
      <c r="AS850" s="6">
        <v>0.0</v>
      </c>
      <c r="AT850" s="6">
        <v>9.0</v>
      </c>
      <c r="AU850" s="6">
        <v>31.0</v>
      </c>
      <c r="AV850" s="6">
        <v>0.0</v>
      </c>
      <c r="AW850" s="7">
        <v>10.0</v>
      </c>
      <c r="AX850" s="7">
        <v>10.0</v>
      </c>
      <c r="AY850" s="7">
        <v>2.0</v>
      </c>
      <c r="AZ850" s="7">
        <v>0.0</v>
      </c>
      <c r="BA850" s="7">
        <v>2.0</v>
      </c>
      <c r="BB850" s="7">
        <v>8.0</v>
      </c>
      <c r="BC850" s="7"/>
    </row>
    <row r="851">
      <c r="A851" s="3" t="s">
        <v>902</v>
      </c>
      <c r="B851" s="4" t="s">
        <v>2243</v>
      </c>
      <c r="C851" s="4" t="s">
        <v>2244</v>
      </c>
      <c r="D851" s="5">
        <v>46029.0</v>
      </c>
      <c r="E851" s="4" t="s">
        <v>1027</v>
      </c>
      <c r="F851" s="5">
        <v>46030.0</v>
      </c>
      <c r="G851" s="4" t="s">
        <v>167</v>
      </c>
      <c r="H851" s="6">
        <v>22750.0</v>
      </c>
      <c r="I851" s="6">
        <v>17068.0</v>
      </c>
      <c r="J851" s="6">
        <v>25.0</v>
      </c>
      <c r="K851" s="7">
        <v>11.0</v>
      </c>
      <c r="L851" s="7">
        <v>7.0</v>
      </c>
      <c r="M851" s="7">
        <v>0.0</v>
      </c>
      <c r="N851" s="7">
        <v>0.0</v>
      </c>
      <c r="O851" s="8">
        <v>47.0</v>
      </c>
      <c r="P851" s="6">
        <v>21.0</v>
      </c>
      <c r="Q851" s="9" t="s">
        <v>2245</v>
      </c>
      <c r="R851" s="6">
        <v>57.0</v>
      </c>
      <c r="S851" s="10"/>
      <c r="T851" s="10"/>
      <c r="U851" s="6">
        <v>0.0</v>
      </c>
      <c r="V851" s="6">
        <v>17068.0</v>
      </c>
      <c r="W851" s="6">
        <v>1693.0</v>
      </c>
      <c r="X851" s="6">
        <v>15307.0</v>
      </c>
      <c r="Y851" s="6">
        <v>0.0</v>
      </c>
      <c r="Z851" s="6">
        <v>1693.0</v>
      </c>
      <c r="AA851" s="6">
        <v>15307.0</v>
      </c>
      <c r="AB851" s="6">
        <v>0.0</v>
      </c>
      <c r="AC851" s="6">
        <v>0.0</v>
      </c>
      <c r="AD851" s="6">
        <v>2205.0</v>
      </c>
      <c r="AE851" s="6">
        <v>20545.0</v>
      </c>
      <c r="AF851" s="6">
        <v>0.0</v>
      </c>
      <c r="AG851" s="7"/>
      <c r="AH851" s="6">
        <v>40.0</v>
      </c>
      <c r="AI851" s="6">
        <v>48.0</v>
      </c>
      <c r="AJ851" s="7"/>
      <c r="AK851" s="6">
        <v>0.0</v>
      </c>
      <c r="AL851" s="6">
        <v>6.0</v>
      </c>
      <c r="AM851" s="6">
        <v>19.0</v>
      </c>
      <c r="AN851" s="6">
        <v>0.0</v>
      </c>
      <c r="AO851" s="6">
        <v>0.0</v>
      </c>
      <c r="AP851" s="6">
        <v>5.0</v>
      </c>
      <c r="AQ851" s="6">
        <v>16.0</v>
      </c>
      <c r="AR851" s="6">
        <v>0.0</v>
      </c>
      <c r="AS851" s="6">
        <v>0.0</v>
      </c>
      <c r="AT851" s="6">
        <v>10.0</v>
      </c>
      <c r="AU851" s="6">
        <v>47.0</v>
      </c>
      <c r="AV851" s="6">
        <v>0.0</v>
      </c>
      <c r="AW851" s="7">
        <v>6.0</v>
      </c>
      <c r="AX851" s="7">
        <v>6.0</v>
      </c>
      <c r="AY851" s="7">
        <v>1.0</v>
      </c>
      <c r="AZ851" s="7">
        <v>0.0</v>
      </c>
      <c r="BA851" s="7">
        <v>1.0</v>
      </c>
      <c r="BB851" s="7">
        <v>5.0</v>
      </c>
      <c r="BC851" s="7"/>
    </row>
    <row r="852">
      <c r="A852" s="3" t="s">
        <v>902</v>
      </c>
      <c r="B852" s="4" t="s">
        <v>2246</v>
      </c>
      <c r="C852" s="4" t="s">
        <v>2247</v>
      </c>
      <c r="D852" s="5">
        <v>46034.0</v>
      </c>
      <c r="E852" s="4" t="s">
        <v>925</v>
      </c>
      <c r="F852" s="5">
        <v>46034.0</v>
      </c>
      <c r="G852" s="4" t="s">
        <v>167</v>
      </c>
      <c r="H852" s="6">
        <v>25702.0</v>
      </c>
      <c r="I852" s="6">
        <v>17040.0</v>
      </c>
      <c r="J852" s="6">
        <v>21.0</v>
      </c>
      <c r="K852" s="7"/>
      <c r="L852" s="7"/>
      <c r="M852" s="7"/>
      <c r="N852" s="7"/>
      <c r="O852" s="8">
        <v>100.0</v>
      </c>
      <c r="P852" s="6">
        <v>26.0</v>
      </c>
      <c r="Q852" s="9" t="s">
        <v>2248</v>
      </c>
      <c r="R852" s="6">
        <v>84.0</v>
      </c>
      <c r="S852" s="10"/>
      <c r="T852" s="10"/>
      <c r="U852" s="6">
        <v>0.0</v>
      </c>
      <c r="V852" s="6">
        <v>17040.0</v>
      </c>
      <c r="W852" s="6">
        <v>2985.0</v>
      </c>
      <c r="X852" s="6">
        <v>14177.0</v>
      </c>
      <c r="Y852" s="6">
        <v>0.0</v>
      </c>
      <c r="Z852" s="6">
        <v>2985.0</v>
      </c>
      <c r="AA852" s="6">
        <v>14177.0</v>
      </c>
      <c r="AB852" s="6">
        <v>0.0</v>
      </c>
      <c r="AC852" s="6">
        <v>0.0</v>
      </c>
      <c r="AD852" s="6">
        <v>4169.0</v>
      </c>
      <c r="AE852" s="6">
        <v>21533.0</v>
      </c>
      <c r="AF852" s="6">
        <v>0.0</v>
      </c>
      <c r="AG852" s="7"/>
      <c r="AH852" s="6">
        <v>91.0</v>
      </c>
      <c r="AI852" s="6">
        <v>101.0</v>
      </c>
      <c r="AJ852" s="7"/>
      <c r="AK852" s="6">
        <v>0.0</v>
      </c>
      <c r="AL852" s="6">
        <v>7.0</v>
      </c>
      <c r="AM852" s="6">
        <v>14.0</v>
      </c>
      <c r="AN852" s="6">
        <v>0.0</v>
      </c>
      <c r="AO852" s="6">
        <v>0.0</v>
      </c>
      <c r="AP852" s="6">
        <v>4.0</v>
      </c>
      <c r="AQ852" s="6">
        <v>22.0</v>
      </c>
      <c r="AR852" s="6">
        <v>0.0</v>
      </c>
      <c r="AS852" s="6">
        <v>0.0</v>
      </c>
      <c r="AT852" s="6">
        <v>23.0</v>
      </c>
      <c r="AU852" s="6">
        <v>61.0</v>
      </c>
      <c r="AV852" s="6">
        <v>0.0</v>
      </c>
      <c r="AW852" s="7">
        <v>289.0</v>
      </c>
      <c r="AX852" s="7">
        <v>289.0</v>
      </c>
      <c r="AY852" s="7">
        <v>36.0</v>
      </c>
      <c r="AZ852" s="7">
        <v>0.0</v>
      </c>
      <c r="BA852" s="7">
        <v>36.0</v>
      </c>
      <c r="BB852" s="7">
        <v>253.0</v>
      </c>
      <c r="BC852" s="7"/>
    </row>
    <row r="853">
      <c r="A853" s="3" t="s">
        <v>902</v>
      </c>
      <c r="B853" s="4" t="s">
        <v>2249</v>
      </c>
      <c r="C853" s="4" t="s">
        <v>2250</v>
      </c>
      <c r="D853" s="5">
        <v>46070.0</v>
      </c>
      <c r="E853" s="4" t="s">
        <v>910</v>
      </c>
      <c r="F853" s="5">
        <v>46070.0</v>
      </c>
      <c r="G853" s="4" t="s">
        <v>911</v>
      </c>
      <c r="H853" s="6">
        <v>23644.0</v>
      </c>
      <c r="I853" s="6">
        <v>17035.0</v>
      </c>
      <c r="J853" s="6">
        <v>41.0</v>
      </c>
      <c r="K853" s="7"/>
      <c r="L853" s="7"/>
      <c r="M853" s="7"/>
      <c r="N853" s="7"/>
      <c r="O853" s="8">
        <v>53.0</v>
      </c>
      <c r="P853" s="6">
        <v>26.0</v>
      </c>
      <c r="Q853" s="9" t="s">
        <v>2251</v>
      </c>
      <c r="R853" s="6">
        <v>53.0</v>
      </c>
      <c r="S853" s="10"/>
      <c r="T853" s="10"/>
      <c r="U853" s="6">
        <v>0.0</v>
      </c>
      <c r="V853" s="6">
        <v>17035.0</v>
      </c>
      <c r="W853" s="6">
        <v>2291.0</v>
      </c>
      <c r="X853" s="6">
        <v>14826.0</v>
      </c>
      <c r="Y853" s="6">
        <v>0.0</v>
      </c>
      <c r="Z853" s="6">
        <v>2291.0</v>
      </c>
      <c r="AA853" s="6">
        <v>14826.0</v>
      </c>
      <c r="AB853" s="6">
        <v>0.0</v>
      </c>
      <c r="AC853" s="6">
        <v>0.0</v>
      </c>
      <c r="AD853" s="6">
        <v>3044.0</v>
      </c>
      <c r="AE853" s="6">
        <v>20600.0</v>
      </c>
      <c r="AF853" s="6">
        <v>0.0</v>
      </c>
      <c r="AG853" s="7"/>
      <c r="AH853" s="6">
        <v>43.0</v>
      </c>
      <c r="AI853" s="6">
        <v>54.0</v>
      </c>
      <c r="AJ853" s="7"/>
      <c r="AK853" s="6">
        <v>0.0</v>
      </c>
      <c r="AL853" s="6">
        <v>9.0</v>
      </c>
      <c r="AM853" s="6">
        <v>32.0</v>
      </c>
      <c r="AN853" s="6">
        <v>0.0</v>
      </c>
      <c r="AO853" s="6">
        <v>0.0</v>
      </c>
      <c r="AP853" s="6">
        <v>2.0</v>
      </c>
      <c r="AQ853" s="6">
        <v>24.0</v>
      </c>
      <c r="AR853" s="6">
        <v>0.0</v>
      </c>
      <c r="AS853" s="6">
        <v>0.0</v>
      </c>
      <c r="AT853" s="6">
        <v>13.0</v>
      </c>
      <c r="AU853" s="6">
        <v>40.0</v>
      </c>
      <c r="AV853" s="6">
        <v>0.0</v>
      </c>
      <c r="AW853" s="7">
        <v>5.0</v>
      </c>
      <c r="AX853" s="7">
        <v>5.0</v>
      </c>
      <c r="AY853" s="7">
        <v>2.0</v>
      </c>
      <c r="AZ853" s="7">
        <v>0.0</v>
      </c>
      <c r="BA853" s="7">
        <v>2.0</v>
      </c>
      <c r="BB853" s="7">
        <v>3.0</v>
      </c>
      <c r="BC853" s="7"/>
    </row>
    <row r="854">
      <c r="A854" s="3" t="s">
        <v>902</v>
      </c>
      <c r="B854" s="4" t="s">
        <v>2252</v>
      </c>
      <c r="C854" s="4" t="s">
        <v>2253</v>
      </c>
      <c r="D854" s="5">
        <v>46030.0</v>
      </c>
      <c r="E854" s="4" t="s">
        <v>1067</v>
      </c>
      <c r="F854" s="5">
        <v>46030.0</v>
      </c>
      <c r="G854" s="4" t="s">
        <v>167</v>
      </c>
      <c r="H854" s="6">
        <v>24090.0</v>
      </c>
      <c r="I854" s="6">
        <v>17025.0</v>
      </c>
      <c r="J854" s="6">
        <v>16.0</v>
      </c>
      <c r="K854" s="7">
        <v>13.0</v>
      </c>
      <c r="L854" s="7">
        <v>0.0</v>
      </c>
      <c r="M854" s="7">
        <v>0.0</v>
      </c>
      <c r="N854" s="7">
        <v>0.0</v>
      </c>
      <c r="O854" s="8">
        <v>57.0</v>
      </c>
      <c r="P854" s="6">
        <v>15.0</v>
      </c>
      <c r="Q854" s="9" t="s">
        <v>2254</v>
      </c>
      <c r="R854" s="6">
        <v>34.0</v>
      </c>
      <c r="S854" s="10"/>
      <c r="T854" s="10"/>
      <c r="U854" s="6">
        <v>0.0</v>
      </c>
      <c r="V854" s="6">
        <v>17025.0</v>
      </c>
      <c r="W854" s="6">
        <v>3078.0</v>
      </c>
      <c r="X854" s="6">
        <v>13799.0</v>
      </c>
      <c r="Y854" s="6">
        <v>0.0</v>
      </c>
      <c r="Z854" s="6">
        <v>3078.0</v>
      </c>
      <c r="AA854" s="6">
        <v>13799.0</v>
      </c>
      <c r="AB854" s="6">
        <v>0.0</v>
      </c>
      <c r="AC854" s="6">
        <v>0.0</v>
      </c>
      <c r="AD854" s="6">
        <v>4486.0</v>
      </c>
      <c r="AE854" s="6">
        <v>19604.0</v>
      </c>
      <c r="AF854" s="6">
        <v>0.0</v>
      </c>
      <c r="AG854" s="7"/>
      <c r="AH854" s="6">
        <v>55.0</v>
      </c>
      <c r="AI854" s="6">
        <v>58.0</v>
      </c>
      <c r="AJ854" s="7"/>
      <c r="AK854" s="6">
        <v>0.0</v>
      </c>
      <c r="AL854" s="6">
        <v>2.0</v>
      </c>
      <c r="AM854" s="6">
        <v>14.0</v>
      </c>
      <c r="AN854" s="6">
        <v>0.0</v>
      </c>
      <c r="AO854" s="6">
        <v>0.0</v>
      </c>
      <c r="AP854" s="6">
        <v>2.0</v>
      </c>
      <c r="AQ854" s="6">
        <v>13.0</v>
      </c>
      <c r="AR854" s="6">
        <v>0.0</v>
      </c>
      <c r="AS854" s="6">
        <v>0.0</v>
      </c>
      <c r="AT854" s="6">
        <v>8.0</v>
      </c>
      <c r="AU854" s="6">
        <v>26.0</v>
      </c>
      <c r="AV854" s="6">
        <v>0.0</v>
      </c>
      <c r="AW854" s="7">
        <v>2.0</v>
      </c>
      <c r="AX854" s="7">
        <v>2.0</v>
      </c>
      <c r="AY854" s="7">
        <v>0.0</v>
      </c>
      <c r="AZ854" s="7">
        <v>0.0</v>
      </c>
      <c r="BA854" s="7">
        <v>0.0</v>
      </c>
      <c r="BB854" s="7">
        <v>2.0</v>
      </c>
      <c r="BC854" s="7"/>
    </row>
    <row r="855">
      <c r="A855" s="3" t="s">
        <v>902</v>
      </c>
      <c r="B855" s="4" t="s">
        <v>2255</v>
      </c>
      <c r="C855" s="4" t="s">
        <v>2256</v>
      </c>
      <c r="D855" s="5">
        <v>46076.0</v>
      </c>
      <c r="E855" s="4" t="s">
        <v>910</v>
      </c>
      <c r="F855" s="5">
        <v>46076.0</v>
      </c>
      <c r="G855" s="4" t="s">
        <v>911</v>
      </c>
      <c r="H855" s="6">
        <v>20616.0</v>
      </c>
      <c r="I855" s="6">
        <v>16936.0</v>
      </c>
      <c r="J855" s="6">
        <v>57.0</v>
      </c>
      <c r="K855" s="7"/>
      <c r="L855" s="7"/>
      <c r="M855" s="7"/>
      <c r="N855" s="7"/>
      <c r="O855" s="8">
        <v>37.0</v>
      </c>
      <c r="P855" s="6">
        <v>16.0</v>
      </c>
      <c r="Q855" s="9" t="s">
        <v>2257</v>
      </c>
      <c r="R855" s="6">
        <v>26.0</v>
      </c>
      <c r="S855" s="10"/>
      <c r="T855" s="10"/>
      <c r="U855" s="6">
        <v>0.0</v>
      </c>
      <c r="V855" s="6">
        <v>16936.0</v>
      </c>
      <c r="W855" s="6">
        <v>1738.0</v>
      </c>
      <c r="X855" s="6">
        <v>14958.0</v>
      </c>
      <c r="Y855" s="6">
        <v>0.0</v>
      </c>
      <c r="Z855" s="6">
        <v>1738.0</v>
      </c>
      <c r="AA855" s="6">
        <v>14958.0</v>
      </c>
      <c r="AB855" s="6">
        <v>0.0</v>
      </c>
      <c r="AC855" s="6">
        <v>0.0</v>
      </c>
      <c r="AD855" s="6">
        <v>2095.0</v>
      </c>
      <c r="AE855" s="6">
        <v>18521.0</v>
      </c>
      <c r="AF855" s="6">
        <v>0.0</v>
      </c>
      <c r="AG855" s="7"/>
      <c r="AH855" s="6">
        <v>30.0</v>
      </c>
      <c r="AI855" s="6">
        <v>38.0</v>
      </c>
      <c r="AJ855" s="7"/>
      <c r="AK855" s="6">
        <v>0.0</v>
      </c>
      <c r="AL855" s="6">
        <v>9.0</v>
      </c>
      <c r="AM855" s="6">
        <v>48.0</v>
      </c>
      <c r="AN855" s="6">
        <v>0.0</v>
      </c>
      <c r="AO855" s="6">
        <v>0.0</v>
      </c>
      <c r="AP855" s="6">
        <v>1.0</v>
      </c>
      <c r="AQ855" s="6">
        <v>15.0</v>
      </c>
      <c r="AR855" s="6">
        <v>0.0</v>
      </c>
      <c r="AS855" s="6">
        <v>0.0</v>
      </c>
      <c r="AT855" s="6">
        <v>3.0</v>
      </c>
      <c r="AU855" s="6">
        <v>23.0</v>
      </c>
      <c r="AV855" s="6">
        <v>0.0</v>
      </c>
      <c r="AW855" s="7">
        <v>28.0</v>
      </c>
      <c r="AX855" s="7">
        <v>28.0</v>
      </c>
      <c r="AY855" s="7">
        <v>0.0</v>
      </c>
      <c r="AZ855" s="7">
        <v>0.0</v>
      </c>
      <c r="BA855" s="7">
        <v>0.0</v>
      </c>
      <c r="BB855" s="7">
        <v>28.0</v>
      </c>
      <c r="BC855" s="7"/>
    </row>
    <row r="856">
      <c r="A856" s="3" t="s">
        <v>902</v>
      </c>
      <c r="B856" s="4" t="s">
        <v>2258</v>
      </c>
      <c r="C856" s="4" t="s">
        <v>2259</v>
      </c>
      <c r="D856" s="5">
        <v>46071.0</v>
      </c>
      <c r="E856" s="4" t="s">
        <v>905</v>
      </c>
      <c r="F856" s="5">
        <v>46072.0</v>
      </c>
      <c r="G856" s="4" t="s">
        <v>906</v>
      </c>
      <c r="H856" s="6">
        <v>24462.0</v>
      </c>
      <c r="I856" s="6">
        <v>16810.0</v>
      </c>
      <c r="J856" s="6">
        <v>21.0</v>
      </c>
      <c r="K856" s="7"/>
      <c r="L856" s="7"/>
      <c r="M856" s="7"/>
      <c r="N856" s="7"/>
      <c r="O856" s="8">
        <v>66.0</v>
      </c>
      <c r="P856" s="6">
        <v>33.0</v>
      </c>
      <c r="Q856" s="9" t="s">
        <v>2260</v>
      </c>
      <c r="R856" s="6">
        <v>70.0</v>
      </c>
      <c r="S856" s="10"/>
      <c r="T856" s="10"/>
      <c r="U856" s="6">
        <v>0.0</v>
      </c>
      <c r="V856" s="6">
        <v>16810.0</v>
      </c>
      <c r="W856" s="6">
        <v>2037.0</v>
      </c>
      <c r="X856" s="6">
        <v>14715.0</v>
      </c>
      <c r="Y856" s="6">
        <v>0.0</v>
      </c>
      <c r="Z856" s="6">
        <v>2037.0</v>
      </c>
      <c r="AA856" s="6">
        <v>14715.0</v>
      </c>
      <c r="AB856" s="6">
        <v>0.0</v>
      </c>
      <c r="AC856" s="6">
        <v>0.0</v>
      </c>
      <c r="AD856" s="6">
        <v>2898.0</v>
      </c>
      <c r="AE856" s="6">
        <v>21564.0</v>
      </c>
      <c r="AF856" s="6">
        <v>0.0</v>
      </c>
      <c r="AG856" s="7"/>
      <c r="AH856" s="6">
        <v>56.0</v>
      </c>
      <c r="AI856" s="6">
        <v>67.0</v>
      </c>
      <c r="AJ856" s="7"/>
      <c r="AK856" s="6">
        <v>0.0</v>
      </c>
      <c r="AL856" s="6">
        <v>3.0</v>
      </c>
      <c r="AM856" s="6">
        <v>18.0</v>
      </c>
      <c r="AN856" s="6">
        <v>0.0</v>
      </c>
      <c r="AO856" s="6">
        <v>0.0</v>
      </c>
      <c r="AP856" s="6">
        <v>6.0</v>
      </c>
      <c r="AQ856" s="6">
        <v>27.0</v>
      </c>
      <c r="AR856" s="6">
        <v>0.0</v>
      </c>
      <c r="AS856" s="6">
        <v>0.0</v>
      </c>
      <c r="AT856" s="6">
        <v>21.0</v>
      </c>
      <c r="AU856" s="6">
        <v>49.0</v>
      </c>
      <c r="AV856" s="6">
        <v>0.0</v>
      </c>
      <c r="AW856" s="7">
        <v>6.0</v>
      </c>
      <c r="AX856" s="7">
        <v>6.0</v>
      </c>
      <c r="AY856" s="7">
        <v>0.0</v>
      </c>
      <c r="AZ856" s="7">
        <v>0.0</v>
      </c>
      <c r="BA856" s="7">
        <v>0.0</v>
      </c>
      <c r="BB856" s="7">
        <v>6.0</v>
      </c>
      <c r="BC856" s="7"/>
    </row>
    <row r="857">
      <c r="A857" s="3" t="s">
        <v>902</v>
      </c>
      <c r="B857" s="4" t="s">
        <v>2261</v>
      </c>
      <c r="C857" s="4" t="s">
        <v>2262</v>
      </c>
      <c r="D857" s="5">
        <v>46063.0</v>
      </c>
      <c r="E857" s="4" t="s">
        <v>1286</v>
      </c>
      <c r="F857" s="5">
        <v>46063.0</v>
      </c>
      <c r="G857" s="4" t="s">
        <v>916</v>
      </c>
      <c r="H857" s="6">
        <v>26944.0</v>
      </c>
      <c r="I857" s="6">
        <v>16778.0</v>
      </c>
      <c r="J857" s="6">
        <v>30.0</v>
      </c>
      <c r="K857" s="7"/>
      <c r="L857" s="7"/>
      <c r="M857" s="7"/>
      <c r="N857" s="7"/>
      <c r="O857" s="8">
        <v>69.0</v>
      </c>
      <c r="P857" s="6">
        <v>13.0</v>
      </c>
      <c r="Q857" s="9" t="s">
        <v>2263</v>
      </c>
      <c r="R857" s="6">
        <v>22.0</v>
      </c>
      <c r="S857" s="10"/>
      <c r="T857" s="10"/>
      <c r="U857" s="6">
        <v>0.0</v>
      </c>
      <c r="V857" s="6">
        <v>16778.0</v>
      </c>
      <c r="W857" s="6">
        <v>1864.0</v>
      </c>
      <c r="X857" s="6">
        <v>15104.0</v>
      </c>
      <c r="Y857" s="6">
        <v>0.0</v>
      </c>
      <c r="Z857" s="6">
        <v>1864.0</v>
      </c>
      <c r="AA857" s="6">
        <v>15104.0</v>
      </c>
      <c r="AB857" s="6">
        <v>0.0</v>
      </c>
      <c r="AC857" s="6">
        <v>0.0</v>
      </c>
      <c r="AD857" s="6">
        <v>2862.0</v>
      </c>
      <c r="AE857" s="6">
        <v>24082.0</v>
      </c>
      <c r="AF857" s="6">
        <v>0.0</v>
      </c>
      <c r="AG857" s="7"/>
      <c r="AH857" s="6">
        <v>57.0</v>
      </c>
      <c r="AI857" s="6">
        <v>70.0</v>
      </c>
      <c r="AJ857" s="7"/>
      <c r="AK857" s="6">
        <v>0.0</v>
      </c>
      <c r="AL857" s="6">
        <v>2.0</v>
      </c>
      <c r="AM857" s="6">
        <v>28.0</v>
      </c>
      <c r="AN857" s="6">
        <v>0.0</v>
      </c>
      <c r="AO857" s="6">
        <v>0.0</v>
      </c>
      <c r="AP857" s="6">
        <v>4.0</v>
      </c>
      <c r="AQ857" s="6">
        <v>9.0</v>
      </c>
      <c r="AR857" s="6">
        <v>0.0</v>
      </c>
      <c r="AS857" s="6">
        <v>0.0</v>
      </c>
      <c r="AT857" s="6">
        <v>4.0</v>
      </c>
      <c r="AU857" s="6">
        <v>18.0</v>
      </c>
      <c r="AV857" s="6">
        <v>0.0</v>
      </c>
      <c r="AW857" s="7">
        <v>12.0</v>
      </c>
      <c r="AX857" s="7">
        <v>12.0</v>
      </c>
      <c r="AY857" s="7">
        <v>1.0</v>
      </c>
      <c r="AZ857" s="7">
        <v>0.0</v>
      </c>
      <c r="BA857" s="7">
        <v>1.0</v>
      </c>
      <c r="BB857" s="7">
        <v>11.0</v>
      </c>
      <c r="BC857" s="7"/>
    </row>
    <row r="858">
      <c r="A858" s="3" t="s">
        <v>902</v>
      </c>
      <c r="B858" s="4" t="s">
        <v>2264</v>
      </c>
      <c r="C858" s="4" t="s">
        <v>2265</v>
      </c>
      <c r="D858" s="5">
        <v>46024.0</v>
      </c>
      <c r="E858" s="4" t="s">
        <v>1146</v>
      </c>
      <c r="F858" s="5">
        <v>46025.0</v>
      </c>
      <c r="G858" s="4" t="s">
        <v>916</v>
      </c>
      <c r="H858" s="6">
        <v>23571.0</v>
      </c>
      <c r="I858" s="6">
        <v>16705.0</v>
      </c>
      <c r="J858" s="6">
        <v>13.0</v>
      </c>
      <c r="K858" s="7"/>
      <c r="L858" s="7"/>
      <c r="M858" s="7"/>
      <c r="N858" s="7"/>
      <c r="O858" s="8">
        <v>70.0</v>
      </c>
      <c r="P858" s="6">
        <v>23.0</v>
      </c>
      <c r="Q858" s="9" t="s">
        <v>2266</v>
      </c>
      <c r="R858" s="6">
        <v>30.0</v>
      </c>
      <c r="S858" s="10"/>
      <c r="T858" s="10"/>
      <c r="U858" s="6">
        <v>0.0</v>
      </c>
      <c r="V858" s="6">
        <v>16705.0</v>
      </c>
      <c r="W858" s="6">
        <v>2072.0</v>
      </c>
      <c r="X858" s="6">
        <v>14439.0</v>
      </c>
      <c r="Y858" s="6">
        <v>0.0</v>
      </c>
      <c r="Z858" s="6">
        <v>2072.0</v>
      </c>
      <c r="AA858" s="6">
        <v>14439.0</v>
      </c>
      <c r="AB858" s="6">
        <v>0.0</v>
      </c>
      <c r="AC858" s="6">
        <v>0.0</v>
      </c>
      <c r="AD858" s="6">
        <v>2900.0</v>
      </c>
      <c r="AE858" s="6">
        <v>20671.0</v>
      </c>
      <c r="AF858" s="6">
        <v>0.0</v>
      </c>
      <c r="AG858" s="7"/>
      <c r="AH858" s="6">
        <v>60.0</v>
      </c>
      <c r="AI858" s="6">
        <v>72.0</v>
      </c>
      <c r="AJ858" s="7"/>
      <c r="AK858" s="6">
        <v>0.0</v>
      </c>
      <c r="AL858" s="6">
        <v>1.0</v>
      </c>
      <c r="AM858" s="6">
        <v>12.0</v>
      </c>
      <c r="AN858" s="6">
        <v>0.0</v>
      </c>
      <c r="AO858" s="6">
        <v>0.0</v>
      </c>
      <c r="AP858" s="6">
        <v>3.0</v>
      </c>
      <c r="AQ858" s="6">
        <v>20.0</v>
      </c>
      <c r="AR858" s="6">
        <v>0.0</v>
      </c>
      <c r="AS858" s="6">
        <v>0.0</v>
      </c>
      <c r="AT858" s="6">
        <v>9.0</v>
      </c>
      <c r="AU858" s="6">
        <v>21.0</v>
      </c>
      <c r="AV858" s="6">
        <v>0.0</v>
      </c>
      <c r="AW858" s="7">
        <v>8.0</v>
      </c>
      <c r="AX858" s="7">
        <v>8.0</v>
      </c>
      <c r="AY858" s="7">
        <v>5.0</v>
      </c>
      <c r="AZ858" s="7">
        <v>0.0</v>
      </c>
      <c r="BA858" s="7">
        <v>5.0</v>
      </c>
      <c r="BB858" s="7">
        <v>3.0</v>
      </c>
      <c r="BC858" s="7"/>
    </row>
    <row r="859">
      <c r="A859" s="3" t="s">
        <v>902</v>
      </c>
      <c r="B859" s="4" t="s">
        <v>2267</v>
      </c>
      <c r="C859" s="4" t="s">
        <v>2268</v>
      </c>
      <c r="D859" s="5">
        <v>46036.0</v>
      </c>
      <c r="E859" s="4" t="s">
        <v>957</v>
      </c>
      <c r="F859" s="5">
        <v>46036.0</v>
      </c>
      <c r="G859" s="4" t="s">
        <v>167</v>
      </c>
      <c r="H859" s="6">
        <v>22664.0</v>
      </c>
      <c r="I859" s="6">
        <v>16662.0</v>
      </c>
      <c r="J859" s="6">
        <v>35.0</v>
      </c>
      <c r="K859" s="7"/>
      <c r="L859" s="7"/>
      <c r="M859" s="7"/>
      <c r="N859" s="7"/>
      <c r="O859" s="8">
        <v>55.0</v>
      </c>
      <c r="P859" s="6">
        <v>40.0</v>
      </c>
      <c r="Q859" s="9" t="s">
        <v>2269</v>
      </c>
      <c r="R859" s="6">
        <v>41.0</v>
      </c>
      <c r="S859" s="10"/>
      <c r="T859" s="10"/>
      <c r="U859" s="6">
        <v>0.0</v>
      </c>
      <c r="V859" s="6">
        <v>16662.0</v>
      </c>
      <c r="W859" s="6">
        <v>1346.0</v>
      </c>
      <c r="X859" s="6">
        <v>15280.0</v>
      </c>
      <c r="Y859" s="6">
        <v>0.0</v>
      </c>
      <c r="Z859" s="6">
        <v>1346.0</v>
      </c>
      <c r="AA859" s="6">
        <v>15280.0</v>
      </c>
      <c r="AB859" s="6">
        <v>0.0</v>
      </c>
      <c r="AC859" s="6">
        <v>0.0</v>
      </c>
      <c r="AD859" s="6">
        <v>1792.0</v>
      </c>
      <c r="AE859" s="6">
        <v>20872.0</v>
      </c>
      <c r="AF859" s="6">
        <v>0.0</v>
      </c>
      <c r="AG859" s="7"/>
      <c r="AH859" s="6">
        <v>46.0</v>
      </c>
      <c r="AI859" s="6">
        <v>56.0</v>
      </c>
      <c r="AJ859" s="7"/>
      <c r="AK859" s="6">
        <v>0.0</v>
      </c>
      <c r="AL859" s="6">
        <v>2.0</v>
      </c>
      <c r="AM859" s="6">
        <v>33.0</v>
      </c>
      <c r="AN859" s="6">
        <v>0.0</v>
      </c>
      <c r="AO859" s="6">
        <v>0.0</v>
      </c>
      <c r="AP859" s="6">
        <v>4.0</v>
      </c>
      <c r="AQ859" s="6">
        <v>36.0</v>
      </c>
      <c r="AR859" s="6">
        <v>0.0</v>
      </c>
      <c r="AS859" s="6">
        <v>0.0</v>
      </c>
      <c r="AT859" s="6">
        <v>8.0</v>
      </c>
      <c r="AU859" s="6">
        <v>33.0</v>
      </c>
      <c r="AV859" s="6">
        <v>0.0</v>
      </c>
      <c r="AW859" s="7">
        <v>10.0</v>
      </c>
      <c r="AX859" s="7">
        <v>10.0</v>
      </c>
      <c r="AY859" s="7">
        <v>1.0</v>
      </c>
      <c r="AZ859" s="7">
        <v>0.0</v>
      </c>
      <c r="BA859" s="7">
        <v>1.0</v>
      </c>
      <c r="BB859" s="7">
        <v>9.0</v>
      </c>
      <c r="BC859" s="7"/>
    </row>
    <row r="860">
      <c r="A860" s="3" t="s">
        <v>902</v>
      </c>
      <c r="B860" s="4" t="s">
        <v>2270</v>
      </c>
      <c r="C860" s="4" t="s">
        <v>2271</v>
      </c>
      <c r="D860" s="5">
        <v>46037.0</v>
      </c>
      <c r="E860" s="4" t="s">
        <v>925</v>
      </c>
      <c r="F860" s="5">
        <v>46037.0</v>
      </c>
      <c r="G860" s="4" t="s">
        <v>916</v>
      </c>
      <c r="H860" s="6">
        <v>26420.0</v>
      </c>
      <c r="I860" s="6">
        <v>16645.0</v>
      </c>
      <c r="J860" s="6">
        <v>70.0</v>
      </c>
      <c r="K860" s="7"/>
      <c r="L860" s="7"/>
      <c r="M860" s="7"/>
      <c r="N860" s="7"/>
      <c r="O860" s="8">
        <v>65.0</v>
      </c>
      <c r="P860" s="6">
        <v>23.0</v>
      </c>
      <c r="Q860" s="9" t="s">
        <v>2272</v>
      </c>
      <c r="R860" s="6">
        <v>37.0</v>
      </c>
      <c r="S860" s="10"/>
      <c r="T860" s="10"/>
      <c r="U860" s="6">
        <v>0.0</v>
      </c>
      <c r="V860" s="6">
        <v>16645.0</v>
      </c>
      <c r="W860" s="6">
        <v>2016.0</v>
      </c>
      <c r="X860" s="6">
        <v>14703.0</v>
      </c>
      <c r="Y860" s="6">
        <v>0.0</v>
      </c>
      <c r="Z860" s="6">
        <v>2016.0</v>
      </c>
      <c r="AA860" s="6">
        <v>14703.0</v>
      </c>
      <c r="AB860" s="6">
        <v>0.0</v>
      </c>
      <c r="AC860" s="6">
        <v>0.0</v>
      </c>
      <c r="AD860" s="6">
        <v>2976.0</v>
      </c>
      <c r="AE860" s="6">
        <v>23444.0</v>
      </c>
      <c r="AF860" s="6">
        <v>0.0</v>
      </c>
      <c r="AG860" s="7"/>
      <c r="AH860" s="6">
        <v>57.0</v>
      </c>
      <c r="AI860" s="6">
        <v>66.0</v>
      </c>
      <c r="AJ860" s="7"/>
      <c r="AK860" s="6">
        <v>0.0</v>
      </c>
      <c r="AL860" s="6">
        <v>13.0</v>
      </c>
      <c r="AM860" s="6">
        <v>57.0</v>
      </c>
      <c r="AN860" s="6">
        <v>0.0</v>
      </c>
      <c r="AO860" s="6">
        <v>0.0</v>
      </c>
      <c r="AP860" s="6">
        <v>0.0</v>
      </c>
      <c r="AQ860" s="6">
        <v>23.0</v>
      </c>
      <c r="AR860" s="6">
        <v>0.0</v>
      </c>
      <c r="AS860" s="6">
        <v>0.0</v>
      </c>
      <c r="AT860" s="6">
        <v>13.0</v>
      </c>
      <c r="AU860" s="6">
        <v>24.0</v>
      </c>
      <c r="AV860" s="6">
        <v>0.0</v>
      </c>
      <c r="AW860" s="7">
        <v>6666.0</v>
      </c>
      <c r="AX860" s="7">
        <v>6666.0</v>
      </c>
      <c r="AY860" s="7">
        <v>940.0</v>
      </c>
      <c r="AZ860" s="7">
        <v>0.0</v>
      </c>
      <c r="BA860" s="7">
        <v>940.0</v>
      </c>
      <c r="BB860" s="7">
        <v>5730.0</v>
      </c>
      <c r="BC860" s="7"/>
    </row>
    <row r="861">
      <c r="A861" s="3" t="s">
        <v>902</v>
      </c>
      <c r="B861" s="4" t="s">
        <v>2273</v>
      </c>
      <c r="C861" s="4" t="s">
        <v>2274</v>
      </c>
      <c r="D861" s="5">
        <v>46044.0</v>
      </c>
      <c r="E861" s="4" t="s">
        <v>972</v>
      </c>
      <c r="F861" s="5">
        <v>46045.0</v>
      </c>
      <c r="G861" s="4" t="s">
        <v>167</v>
      </c>
      <c r="H861" s="6">
        <v>24971.0</v>
      </c>
      <c r="I861" s="6">
        <v>16589.0</v>
      </c>
      <c r="J861" s="6">
        <v>14.0</v>
      </c>
      <c r="K861" s="7">
        <v>6.0</v>
      </c>
      <c r="L861" s="7">
        <v>0.0</v>
      </c>
      <c r="M861" s="7">
        <v>0.0</v>
      </c>
      <c r="N861" s="7">
        <v>0.0</v>
      </c>
      <c r="O861" s="8">
        <v>78.0</v>
      </c>
      <c r="P861" s="6">
        <v>17.0</v>
      </c>
      <c r="Q861" s="9" t="s">
        <v>2275</v>
      </c>
      <c r="R861" s="6">
        <v>31.0</v>
      </c>
      <c r="S861" s="10"/>
      <c r="T861" s="10"/>
      <c r="U861" s="6">
        <v>0.0</v>
      </c>
      <c r="V861" s="6">
        <v>16589.0</v>
      </c>
      <c r="W861" s="6">
        <v>2900.0</v>
      </c>
      <c r="X861" s="6">
        <v>13661.0</v>
      </c>
      <c r="Y861" s="6">
        <v>0.0</v>
      </c>
      <c r="Z861" s="6">
        <v>2900.0</v>
      </c>
      <c r="AA861" s="6">
        <v>13661.0</v>
      </c>
      <c r="AB861" s="6">
        <v>0.0</v>
      </c>
      <c r="AC861" s="6">
        <v>0.0</v>
      </c>
      <c r="AD861" s="6">
        <v>4311.0</v>
      </c>
      <c r="AE861" s="6">
        <v>20660.0</v>
      </c>
      <c r="AF861" s="6">
        <v>0.0</v>
      </c>
      <c r="AG861" s="7"/>
      <c r="AH861" s="6">
        <v>75.0</v>
      </c>
      <c r="AI861" s="6">
        <v>79.0</v>
      </c>
      <c r="AJ861" s="7"/>
      <c r="AK861" s="6">
        <v>0.0</v>
      </c>
      <c r="AL861" s="6">
        <v>1.0</v>
      </c>
      <c r="AM861" s="6">
        <v>13.0</v>
      </c>
      <c r="AN861" s="6">
        <v>0.0</v>
      </c>
      <c r="AO861" s="6">
        <v>0.0</v>
      </c>
      <c r="AP861" s="6">
        <v>4.0</v>
      </c>
      <c r="AQ861" s="6">
        <v>13.0</v>
      </c>
      <c r="AR861" s="6">
        <v>0.0</v>
      </c>
      <c r="AS861" s="6">
        <v>0.0</v>
      </c>
      <c r="AT861" s="6">
        <v>6.0</v>
      </c>
      <c r="AU861" s="6">
        <v>25.0</v>
      </c>
      <c r="AV861" s="6">
        <v>0.0</v>
      </c>
      <c r="AW861" s="7">
        <v>4363.0</v>
      </c>
      <c r="AX861" s="7">
        <v>4363.0</v>
      </c>
      <c r="AY861" s="7">
        <v>621.0</v>
      </c>
      <c r="AZ861" s="7">
        <v>0.0</v>
      </c>
      <c r="BA861" s="7">
        <v>621.0</v>
      </c>
      <c r="BB861" s="7">
        <v>3736.0</v>
      </c>
      <c r="BC861" s="7"/>
    </row>
    <row r="862">
      <c r="A862" s="3" t="s">
        <v>902</v>
      </c>
      <c r="B862" s="4" t="s">
        <v>2276</v>
      </c>
      <c r="C862" s="4" t="s">
        <v>2277</v>
      </c>
      <c r="D862" s="5">
        <v>46043.0</v>
      </c>
      <c r="E862" s="4" t="s">
        <v>935</v>
      </c>
      <c r="F862" s="5">
        <v>46043.0</v>
      </c>
      <c r="G862" s="4" t="s">
        <v>916</v>
      </c>
      <c r="H862" s="6">
        <v>23258.0</v>
      </c>
      <c r="I862" s="6">
        <v>16566.0</v>
      </c>
      <c r="J862" s="6">
        <v>11.0</v>
      </c>
      <c r="K862" s="7"/>
      <c r="L862" s="7"/>
      <c r="M862" s="7"/>
      <c r="N862" s="7"/>
      <c r="O862" s="8">
        <v>65.0</v>
      </c>
      <c r="P862" s="6">
        <v>13.0</v>
      </c>
      <c r="Q862" s="9" t="s">
        <v>2278</v>
      </c>
      <c r="R862" s="6">
        <v>28.0</v>
      </c>
      <c r="S862" s="10"/>
      <c r="T862" s="10"/>
      <c r="U862" s="6">
        <v>0.0</v>
      </c>
      <c r="V862" s="6">
        <v>16566.0</v>
      </c>
      <c r="W862" s="6">
        <v>1756.0</v>
      </c>
      <c r="X862" s="6">
        <v>14612.0</v>
      </c>
      <c r="Y862" s="6">
        <v>0.0</v>
      </c>
      <c r="Z862" s="6">
        <v>1756.0</v>
      </c>
      <c r="AA862" s="6">
        <v>14612.0</v>
      </c>
      <c r="AB862" s="6">
        <v>0.0</v>
      </c>
      <c r="AC862" s="6">
        <v>0.0</v>
      </c>
      <c r="AD862" s="6">
        <v>2186.0</v>
      </c>
      <c r="AE862" s="6">
        <v>21072.0</v>
      </c>
      <c r="AF862" s="6">
        <v>0.0</v>
      </c>
      <c r="AG862" s="7"/>
      <c r="AH862" s="6">
        <v>47.0</v>
      </c>
      <c r="AI862" s="6">
        <v>68.0</v>
      </c>
      <c r="AJ862" s="7"/>
      <c r="AK862" s="6">
        <v>0.0</v>
      </c>
      <c r="AL862" s="6">
        <v>1.0</v>
      </c>
      <c r="AM862" s="6">
        <v>10.0</v>
      </c>
      <c r="AN862" s="6">
        <v>0.0</v>
      </c>
      <c r="AO862" s="6">
        <v>0.0</v>
      </c>
      <c r="AP862" s="6">
        <v>1.0</v>
      </c>
      <c r="AQ862" s="6">
        <v>12.0</v>
      </c>
      <c r="AR862" s="6">
        <v>0.0</v>
      </c>
      <c r="AS862" s="6">
        <v>0.0</v>
      </c>
      <c r="AT862" s="6">
        <v>3.0</v>
      </c>
      <c r="AU862" s="6">
        <v>25.0</v>
      </c>
      <c r="AV862" s="6">
        <v>0.0</v>
      </c>
      <c r="AW862" s="7">
        <v>9.0</v>
      </c>
      <c r="AX862" s="7">
        <v>9.0</v>
      </c>
      <c r="AY862" s="7">
        <v>1.0</v>
      </c>
      <c r="AZ862" s="7">
        <v>0.0</v>
      </c>
      <c r="BA862" s="7">
        <v>1.0</v>
      </c>
      <c r="BB862" s="7">
        <v>8.0</v>
      </c>
      <c r="BC862" s="7"/>
    </row>
    <row r="863">
      <c r="A863" s="3" t="s">
        <v>902</v>
      </c>
      <c r="B863" s="4" t="s">
        <v>2279</v>
      </c>
      <c r="C863" s="4" t="s">
        <v>2280</v>
      </c>
      <c r="D863" s="5">
        <v>46075.0</v>
      </c>
      <c r="E863" s="4" t="s">
        <v>1012</v>
      </c>
      <c r="F863" s="5">
        <v>46075.0</v>
      </c>
      <c r="G863" s="4" t="s">
        <v>1002</v>
      </c>
      <c r="H863" s="6">
        <v>22335.0</v>
      </c>
      <c r="I863" s="6">
        <v>16471.0</v>
      </c>
      <c r="J863" s="6">
        <v>20.0</v>
      </c>
      <c r="K863" s="7"/>
      <c r="L863" s="7"/>
      <c r="M863" s="7"/>
      <c r="N863" s="7"/>
      <c r="O863" s="8">
        <v>60.0</v>
      </c>
      <c r="P863" s="6">
        <v>11.0</v>
      </c>
      <c r="Q863" s="9" t="s">
        <v>2281</v>
      </c>
      <c r="R863" s="6">
        <v>33.0</v>
      </c>
      <c r="S863" s="10"/>
      <c r="T863" s="10"/>
      <c r="U863" s="6">
        <v>0.0</v>
      </c>
      <c r="V863" s="6">
        <v>16471.0</v>
      </c>
      <c r="W863" s="6">
        <v>2685.0</v>
      </c>
      <c r="X863" s="6">
        <v>13547.0</v>
      </c>
      <c r="Y863" s="6">
        <v>0.0</v>
      </c>
      <c r="Z863" s="6">
        <v>2685.0</v>
      </c>
      <c r="AA863" s="6">
        <v>13547.0</v>
      </c>
      <c r="AB863" s="6">
        <v>0.0</v>
      </c>
      <c r="AC863" s="6">
        <v>0.0</v>
      </c>
      <c r="AD863" s="6">
        <v>3619.0</v>
      </c>
      <c r="AE863" s="6">
        <v>18716.0</v>
      </c>
      <c r="AF863" s="6">
        <v>0.0</v>
      </c>
      <c r="AG863" s="7"/>
      <c r="AH863" s="6">
        <v>53.0</v>
      </c>
      <c r="AI863" s="6">
        <v>62.0</v>
      </c>
      <c r="AJ863" s="7"/>
      <c r="AK863" s="6">
        <v>0.0</v>
      </c>
      <c r="AL863" s="6">
        <v>3.0</v>
      </c>
      <c r="AM863" s="6">
        <v>17.0</v>
      </c>
      <c r="AN863" s="6">
        <v>0.0</v>
      </c>
      <c r="AO863" s="6">
        <v>0.0</v>
      </c>
      <c r="AP863" s="6">
        <v>1.0</v>
      </c>
      <c r="AQ863" s="6">
        <v>10.0</v>
      </c>
      <c r="AR863" s="6">
        <v>0.0</v>
      </c>
      <c r="AS863" s="6">
        <v>0.0</v>
      </c>
      <c r="AT863" s="6">
        <v>9.0</v>
      </c>
      <c r="AU863" s="6">
        <v>24.0</v>
      </c>
      <c r="AV863" s="6">
        <v>0.0</v>
      </c>
      <c r="AW863" s="7">
        <v>2.0</v>
      </c>
      <c r="AX863" s="7">
        <v>2.0</v>
      </c>
      <c r="AY863" s="7">
        <v>1.0</v>
      </c>
      <c r="AZ863" s="7">
        <v>0.0</v>
      </c>
      <c r="BA863" s="7">
        <v>1.0</v>
      </c>
      <c r="BB863" s="7">
        <v>1.0</v>
      </c>
      <c r="BC863" s="7"/>
    </row>
    <row r="864">
      <c r="A864" s="3" t="s">
        <v>902</v>
      </c>
      <c r="B864" s="4" t="s">
        <v>2282</v>
      </c>
      <c r="C864" s="4" t="s">
        <v>2283</v>
      </c>
      <c r="D864" s="5">
        <v>46056.0</v>
      </c>
      <c r="E864" s="4" t="s">
        <v>915</v>
      </c>
      <c r="F864" s="5">
        <v>46056.0</v>
      </c>
      <c r="G864" s="4" t="s">
        <v>916</v>
      </c>
      <c r="H864" s="6">
        <v>24857.0</v>
      </c>
      <c r="I864" s="6">
        <v>16468.0</v>
      </c>
      <c r="J864" s="6">
        <v>40.0</v>
      </c>
      <c r="K864" s="7">
        <v>35.0</v>
      </c>
      <c r="L864" s="7">
        <v>0.0</v>
      </c>
      <c r="M864" s="7">
        <v>0.0</v>
      </c>
      <c r="N864" s="7">
        <v>0.0</v>
      </c>
      <c r="O864" s="8">
        <v>63.0</v>
      </c>
      <c r="P864" s="6">
        <v>23.0</v>
      </c>
      <c r="Q864" s="9" t="s">
        <v>2284</v>
      </c>
      <c r="R864" s="6">
        <v>27.0</v>
      </c>
      <c r="S864" s="10"/>
      <c r="T864" s="10"/>
      <c r="U864" s="6">
        <v>0.0</v>
      </c>
      <c r="V864" s="6">
        <v>16468.0</v>
      </c>
      <c r="W864" s="6">
        <v>2075.0</v>
      </c>
      <c r="X864" s="6">
        <v>14461.0</v>
      </c>
      <c r="Y864" s="6">
        <v>0.0</v>
      </c>
      <c r="Z864" s="6">
        <v>2075.0</v>
      </c>
      <c r="AA864" s="6">
        <v>14461.0</v>
      </c>
      <c r="AB864" s="6">
        <v>0.0</v>
      </c>
      <c r="AC864" s="6">
        <v>0.0</v>
      </c>
      <c r="AD864" s="6">
        <v>2962.0</v>
      </c>
      <c r="AE864" s="6">
        <v>21895.0</v>
      </c>
      <c r="AF864" s="6">
        <v>0.0</v>
      </c>
      <c r="AG864" s="7"/>
      <c r="AH864" s="6">
        <v>51.0</v>
      </c>
      <c r="AI864" s="6">
        <v>65.0</v>
      </c>
      <c r="AJ864" s="7"/>
      <c r="AK864" s="6">
        <v>0.0</v>
      </c>
      <c r="AL864" s="6">
        <v>5.0</v>
      </c>
      <c r="AM864" s="6">
        <v>35.0</v>
      </c>
      <c r="AN864" s="6">
        <v>0.0</v>
      </c>
      <c r="AO864" s="6">
        <v>0.0</v>
      </c>
      <c r="AP864" s="6">
        <v>4.0</v>
      </c>
      <c r="AQ864" s="6">
        <v>19.0</v>
      </c>
      <c r="AR864" s="6">
        <v>0.0</v>
      </c>
      <c r="AS864" s="6">
        <v>0.0</v>
      </c>
      <c r="AT864" s="6">
        <v>5.0</v>
      </c>
      <c r="AU864" s="6">
        <v>22.0</v>
      </c>
      <c r="AV864" s="6">
        <v>0.0</v>
      </c>
      <c r="AW864" s="7">
        <v>23.0</v>
      </c>
      <c r="AX864" s="7">
        <v>23.0</v>
      </c>
      <c r="AY864" s="7">
        <v>1.0</v>
      </c>
      <c r="AZ864" s="7">
        <v>0.0</v>
      </c>
      <c r="BA864" s="7">
        <v>1.0</v>
      </c>
      <c r="BB864" s="7">
        <v>22.0</v>
      </c>
      <c r="BC864" s="7"/>
    </row>
    <row r="865">
      <c r="A865" s="3" t="s">
        <v>902</v>
      </c>
      <c r="B865" s="4" t="s">
        <v>2285</v>
      </c>
      <c r="C865" s="4" t="s">
        <v>2286</v>
      </c>
      <c r="D865" s="5">
        <v>46067.0</v>
      </c>
      <c r="E865" s="4" t="s">
        <v>1308</v>
      </c>
      <c r="F865" s="5">
        <v>46068.0</v>
      </c>
      <c r="G865" s="4" t="s">
        <v>911</v>
      </c>
      <c r="H865" s="6">
        <v>23699.0</v>
      </c>
      <c r="I865" s="6">
        <v>16330.0</v>
      </c>
      <c r="J865" s="6">
        <v>22.0</v>
      </c>
      <c r="K865" s="7"/>
      <c r="L865" s="7"/>
      <c r="M865" s="7"/>
      <c r="N865" s="7"/>
      <c r="O865" s="8">
        <v>58.0</v>
      </c>
      <c r="P865" s="6">
        <v>16.0</v>
      </c>
      <c r="Q865" s="9" t="s">
        <v>2287</v>
      </c>
      <c r="R865" s="6">
        <v>27.0</v>
      </c>
      <c r="S865" s="10"/>
      <c r="T865" s="10"/>
      <c r="U865" s="6">
        <v>0.0</v>
      </c>
      <c r="V865" s="6">
        <v>16330.0</v>
      </c>
      <c r="W865" s="6">
        <v>2483.0</v>
      </c>
      <c r="X865" s="6">
        <v>13888.0</v>
      </c>
      <c r="Y865" s="6">
        <v>0.0</v>
      </c>
      <c r="Z865" s="6">
        <v>2483.0</v>
      </c>
      <c r="AA865" s="6">
        <v>13888.0</v>
      </c>
      <c r="AB865" s="6">
        <v>0.0</v>
      </c>
      <c r="AC865" s="6">
        <v>0.0</v>
      </c>
      <c r="AD865" s="6">
        <v>3447.0</v>
      </c>
      <c r="AE865" s="6">
        <v>20252.0</v>
      </c>
      <c r="AF865" s="6">
        <v>0.0</v>
      </c>
      <c r="AG865" s="7"/>
      <c r="AH865" s="6">
        <v>48.0</v>
      </c>
      <c r="AI865" s="6">
        <v>59.0</v>
      </c>
      <c r="AJ865" s="7"/>
      <c r="AK865" s="6">
        <v>0.0</v>
      </c>
      <c r="AL865" s="6">
        <v>0.0</v>
      </c>
      <c r="AM865" s="6">
        <v>22.0</v>
      </c>
      <c r="AN865" s="6">
        <v>0.0</v>
      </c>
      <c r="AO865" s="6">
        <v>0.0</v>
      </c>
      <c r="AP865" s="6">
        <v>3.0</v>
      </c>
      <c r="AQ865" s="6">
        <v>13.0</v>
      </c>
      <c r="AR865" s="6">
        <v>0.0</v>
      </c>
      <c r="AS865" s="6">
        <v>0.0</v>
      </c>
      <c r="AT865" s="6">
        <v>7.0</v>
      </c>
      <c r="AU865" s="6">
        <v>20.0</v>
      </c>
      <c r="AV865" s="6">
        <v>0.0</v>
      </c>
      <c r="AW865" s="7">
        <v>3.0</v>
      </c>
      <c r="AX865" s="7">
        <v>3.0</v>
      </c>
      <c r="AY865" s="7">
        <v>1.0</v>
      </c>
      <c r="AZ865" s="7">
        <v>0.0</v>
      </c>
      <c r="BA865" s="7">
        <v>1.0</v>
      </c>
      <c r="BB865" s="7">
        <v>2.0</v>
      </c>
      <c r="BC865" s="7"/>
    </row>
    <row r="866">
      <c r="A866" s="3" t="s">
        <v>902</v>
      </c>
      <c r="B866" s="4" t="s">
        <v>2288</v>
      </c>
      <c r="C866" s="4" t="s">
        <v>2289</v>
      </c>
      <c r="D866" s="5">
        <v>46035.0</v>
      </c>
      <c r="E866" s="4" t="s">
        <v>1802</v>
      </c>
      <c r="F866" s="5">
        <v>46036.0</v>
      </c>
      <c r="G866" s="4" t="s">
        <v>916</v>
      </c>
      <c r="H866" s="6">
        <v>22824.0</v>
      </c>
      <c r="I866" s="6">
        <v>16328.0</v>
      </c>
      <c r="J866" s="6">
        <v>26.0</v>
      </c>
      <c r="K866" s="7"/>
      <c r="L866" s="7"/>
      <c r="M866" s="7"/>
      <c r="N866" s="7"/>
      <c r="O866" s="8">
        <v>38.0</v>
      </c>
      <c r="P866" s="6">
        <v>13.0</v>
      </c>
      <c r="Q866" s="9" t="s">
        <v>2290</v>
      </c>
      <c r="R866" s="6">
        <v>20.0</v>
      </c>
      <c r="S866" s="10"/>
      <c r="T866" s="10"/>
      <c r="U866" s="6">
        <v>0.0</v>
      </c>
      <c r="V866" s="6">
        <v>16328.0</v>
      </c>
      <c r="W866" s="6">
        <v>1405.0</v>
      </c>
      <c r="X866" s="6">
        <v>14969.0</v>
      </c>
      <c r="Y866" s="6">
        <v>0.0</v>
      </c>
      <c r="Z866" s="6">
        <v>1405.0</v>
      </c>
      <c r="AA866" s="6">
        <v>14969.0</v>
      </c>
      <c r="AB866" s="6">
        <v>0.0</v>
      </c>
      <c r="AC866" s="6">
        <v>0.0</v>
      </c>
      <c r="AD866" s="6">
        <v>1821.0</v>
      </c>
      <c r="AE866" s="6">
        <v>21003.0</v>
      </c>
      <c r="AF866" s="6">
        <v>0.0</v>
      </c>
      <c r="AG866" s="7"/>
      <c r="AH866" s="6">
        <v>29.0</v>
      </c>
      <c r="AI866" s="6">
        <v>39.0</v>
      </c>
      <c r="AJ866" s="7"/>
      <c r="AK866" s="6">
        <v>0.0</v>
      </c>
      <c r="AL866" s="6">
        <v>1.0</v>
      </c>
      <c r="AM866" s="6">
        <v>25.0</v>
      </c>
      <c r="AN866" s="6">
        <v>0.0</v>
      </c>
      <c r="AO866" s="6">
        <v>0.0</v>
      </c>
      <c r="AP866" s="6">
        <v>2.0</v>
      </c>
      <c r="AQ866" s="6">
        <v>11.0</v>
      </c>
      <c r="AR866" s="6">
        <v>0.0</v>
      </c>
      <c r="AS866" s="6">
        <v>0.0</v>
      </c>
      <c r="AT866" s="6">
        <v>1.0</v>
      </c>
      <c r="AU866" s="6">
        <v>19.0</v>
      </c>
      <c r="AV866" s="6">
        <v>0.0</v>
      </c>
      <c r="AW866" s="7">
        <v>10.0</v>
      </c>
      <c r="AX866" s="7">
        <v>10.0</v>
      </c>
      <c r="AY866" s="7">
        <v>1.0</v>
      </c>
      <c r="AZ866" s="7">
        <v>0.0</v>
      </c>
      <c r="BA866" s="7">
        <v>1.0</v>
      </c>
      <c r="BB866" s="7">
        <v>9.0</v>
      </c>
      <c r="BC866" s="7"/>
    </row>
    <row r="867">
      <c r="A867" s="3" t="s">
        <v>902</v>
      </c>
      <c r="B867" s="4" t="s">
        <v>2291</v>
      </c>
      <c r="C867" s="4" t="s">
        <v>2292</v>
      </c>
      <c r="D867" s="5">
        <v>46034.0</v>
      </c>
      <c r="E867" s="4" t="s">
        <v>961</v>
      </c>
      <c r="F867" s="5">
        <v>46035.0</v>
      </c>
      <c r="G867" s="4" t="s">
        <v>167</v>
      </c>
      <c r="H867" s="6">
        <v>22585.0</v>
      </c>
      <c r="I867" s="6">
        <v>16319.0</v>
      </c>
      <c r="J867" s="6">
        <v>38.0</v>
      </c>
      <c r="K867" s="7">
        <v>29.0</v>
      </c>
      <c r="L867" s="7">
        <v>6.0</v>
      </c>
      <c r="M867" s="7">
        <v>0.0</v>
      </c>
      <c r="N867" s="7">
        <v>0.0</v>
      </c>
      <c r="O867" s="8">
        <v>57.0</v>
      </c>
      <c r="P867" s="6">
        <v>17.0</v>
      </c>
      <c r="Q867" s="9" t="s">
        <v>2293</v>
      </c>
      <c r="R867" s="6">
        <v>31.0</v>
      </c>
      <c r="S867" s="10"/>
      <c r="T867" s="10"/>
      <c r="U867" s="6">
        <v>0.0</v>
      </c>
      <c r="V867" s="6">
        <v>16319.0</v>
      </c>
      <c r="W867" s="6">
        <v>2344.0</v>
      </c>
      <c r="X867" s="6">
        <v>14032.0</v>
      </c>
      <c r="Y867" s="6">
        <v>0.0</v>
      </c>
      <c r="Z867" s="6">
        <v>2344.0</v>
      </c>
      <c r="AA867" s="6">
        <v>14032.0</v>
      </c>
      <c r="AB867" s="6">
        <v>0.0</v>
      </c>
      <c r="AC867" s="6">
        <v>0.0</v>
      </c>
      <c r="AD867" s="6">
        <v>3116.0</v>
      </c>
      <c r="AE867" s="6">
        <v>19469.0</v>
      </c>
      <c r="AF867" s="6">
        <v>0.0</v>
      </c>
      <c r="AG867" s="7"/>
      <c r="AH867" s="6">
        <v>50.0</v>
      </c>
      <c r="AI867" s="6">
        <v>57.0</v>
      </c>
      <c r="AJ867" s="7"/>
      <c r="AK867" s="6">
        <v>0.0</v>
      </c>
      <c r="AL867" s="6">
        <v>8.0</v>
      </c>
      <c r="AM867" s="6">
        <v>30.0</v>
      </c>
      <c r="AN867" s="6">
        <v>0.0</v>
      </c>
      <c r="AO867" s="6">
        <v>0.0</v>
      </c>
      <c r="AP867" s="6">
        <v>1.0</v>
      </c>
      <c r="AQ867" s="6">
        <v>16.0</v>
      </c>
      <c r="AR867" s="6">
        <v>0.0</v>
      </c>
      <c r="AS867" s="6">
        <v>0.0</v>
      </c>
      <c r="AT867" s="6">
        <v>6.0</v>
      </c>
      <c r="AU867" s="6">
        <v>25.0</v>
      </c>
      <c r="AV867" s="6">
        <v>0.0</v>
      </c>
      <c r="AW867" s="7">
        <v>2.0</v>
      </c>
      <c r="AX867" s="7">
        <v>2.0</v>
      </c>
      <c r="AY867" s="7">
        <v>1.0</v>
      </c>
      <c r="AZ867" s="7">
        <v>0.0</v>
      </c>
      <c r="BA867" s="7">
        <v>1.0</v>
      </c>
      <c r="BB867" s="7">
        <v>1.0</v>
      </c>
      <c r="BC867" s="7"/>
    </row>
    <row r="868">
      <c r="A868" s="3" t="s">
        <v>902</v>
      </c>
      <c r="B868" s="4" t="s">
        <v>2294</v>
      </c>
      <c r="C868" s="4" t="s">
        <v>2295</v>
      </c>
      <c r="D868" s="5">
        <v>46031.0</v>
      </c>
      <c r="E868" s="4" t="s">
        <v>1012</v>
      </c>
      <c r="F868" s="5">
        <v>46031.0</v>
      </c>
      <c r="G868" s="4" t="s">
        <v>1002</v>
      </c>
      <c r="H868" s="6">
        <v>21070.0</v>
      </c>
      <c r="I868" s="6">
        <v>16295.0</v>
      </c>
      <c r="J868" s="6">
        <v>118.0</v>
      </c>
      <c r="K868" s="7">
        <v>101.0</v>
      </c>
      <c r="L868" s="7">
        <v>6.0</v>
      </c>
      <c r="M868" s="7">
        <v>0.0</v>
      </c>
      <c r="N868" s="7">
        <v>0.0</v>
      </c>
      <c r="O868" s="8">
        <v>79.0</v>
      </c>
      <c r="P868" s="6">
        <v>19.0</v>
      </c>
      <c r="Q868" s="9" t="s">
        <v>2296</v>
      </c>
      <c r="R868" s="6">
        <v>37.0</v>
      </c>
      <c r="S868" s="10"/>
      <c r="T868" s="10"/>
      <c r="U868" s="6">
        <v>0.0</v>
      </c>
      <c r="V868" s="6">
        <v>16295.0</v>
      </c>
      <c r="W868" s="6">
        <v>4095.0</v>
      </c>
      <c r="X868" s="6">
        <v>12078.0</v>
      </c>
      <c r="Y868" s="6">
        <v>0.0</v>
      </c>
      <c r="Z868" s="6">
        <v>4095.0</v>
      </c>
      <c r="AA868" s="6">
        <v>12078.0</v>
      </c>
      <c r="AB868" s="6">
        <v>0.0</v>
      </c>
      <c r="AC868" s="6">
        <v>0.0</v>
      </c>
      <c r="AD868" s="6">
        <v>5528.0</v>
      </c>
      <c r="AE868" s="6">
        <v>15542.0</v>
      </c>
      <c r="AF868" s="6">
        <v>0.0</v>
      </c>
      <c r="AG868" s="7"/>
      <c r="AH868" s="6">
        <v>80.0</v>
      </c>
      <c r="AI868" s="6">
        <v>79.0</v>
      </c>
      <c r="AJ868" s="7"/>
      <c r="AK868" s="6">
        <v>0.0</v>
      </c>
      <c r="AL868" s="6">
        <v>30.0</v>
      </c>
      <c r="AM868" s="6">
        <v>88.0</v>
      </c>
      <c r="AN868" s="6">
        <v>0.0</v>
      </c>
      <c r="AO868" s="6">
        <v>0.0</v>
      </c>
      <c r="AP868" s="6">
        <v>4.0</v>
      </c>
      <c r="AQ868" s="6">
        <v>15.0</v>
      </c>
      <c r="AR868" s="6">
        <v>0.0</v>
      </c>
      <c r="AS868" s="6">
        <v>0.0</v>
      </c>
      <c r="AT868" s="6">
        <v>18.0</v>
      </c>
      <c r="AU868" s="6">
        <v>19.0</v>
      </c>
      <c r="AV868" s="6">
        <v>0.0</v>
      </c>
      <c r="AW868" s="7">
        <v>15.0</v>
      </c>
      <c r="AX868" s="7">
        <v>15.0</v>
      </c>
      <c r="AY868" s="7">
        <v>2.0</v>
      </c>
      <c r="AZ868" s="7">
        <v>0.0</v>
      </c>
      <c r="BA868" s="7">
        <v>2.0</v>
      </c>
      <c r="BB868" s="7">
        <v>13.0</v>
      </c>
      <c r="BC868" s="7"/>
    </row>
    <row r="869">
      <c r="A869" s="3" t="s">
        <v>902</v>
      </c>
      <c r="B869" s="4" t="s">
        <v>2297</v>
      </c>
      <c r="C869" s="4" t="s">
        <v>2298</v>
      </c>
      <c r="D869" s="5">
        <v>46066.0</v>
      </c>
      <c r="E869" s="4" t="s">
        <v>945</v>
      </c>
      <c r="F869" s="5">
        <v>46066.0</v>
      </c>
      <c r="G869" s="4" t="s">
        <v>906</v>
      </c>
      <c r="H869" s="6">
        <v>25775.0</v>
      </c>
      <c r="I869" s="6">
        <v>16273.0</v>
      </c>
      <c r="J869" s="6">
        <v>41.0</v>
      </c>
      <c r="K869" s="7"/>
      <c r="L869" s="7"/>
      <c r="M869" s="7"/>
      <c r="N869" s="7"/>
      <c r="O869" s="8">
        <v>76.0</v>
      </c>
      <c r="P869" s="6">
        <v>22.0</v>
      </c>
      <c r="Q869" s="9" t="s">
        <v>2299</v>
      </c>
      <c r="R869" s="6">
        <v>52.0</v>
      </c>
      <c r="S869" s="10"/>
      <c r="T869" s="10"/>
      <c r="U869" s="6">
        <v>0.0</v>
      </c>
      <c r="V869" s="6">
        <v>16273.0</v>
      </c>
      <c r="W869" s="6">
        <v>1797.0</v>
      </c>
      <c r="X869" s="6">
        <v>14642.0</v>
      </c>
      <c r="Y869" s="6">
        <v>0.0</v>
      </c>
      <c r="Z869" s="6">
        <v>1797.0</v>
      </c>
      <c r="AA869" s="6">
        <v>14642.0</v>
      </c>
      <c r="AB869" s="6">
        <v>0.0</v>
      </c>
      <c r="AC869" s="6">
        <v>0.0</v>
      </c>
      <c r="AD869" s="6">
        <v>2640.0</v>
      </c>
      <c r="AE869" s="6">
        <v>23135.0</v>
      </c>
      <c r="AF869" s="6">
        <v>0.0</v>
      </c>
      <c r="AG869" s="7"/>
      <c r="AH869" s="6">
        <v>63.0</v>
      </c>
      <c r="AI869" s="6">
        <v>77.0</v>
      </c>
      <c r="AJ869" s="7"/>
      <c r="AK869" s="6">
        <v>0.0</v>
      </c>
      <c r="AL869" s="6">
        <v>4.0</v>
      </c>
      <c r="AM869" s="6">
        <v>37.0</v>
      </c>
      <c r="AN869" s="6">
        <v>0.0</v>
      </c>
      <c r="AO869" s="6">
        <v>0.0</v>
      </c>
      <c r="AP869" s="6">
        <v>6.0</v>
      </c>
      <c r="AQ869" s="6">
        <v>16.0</v>
      </c>
      <c r="AR869" s="6">
        <v>0.0</v>
      </c>
      <c r="AS869" s="6">
        <v>0.0</v>
      </c>
      <c r="AT869" s="6">
        <v>12.0</v>
      </c>
      <c r="AU869" s="6">
        <v>40.0</v>
      </c>
      <c r="AV869" s="6">
        <v>0.0</v>
      </c>
      <c r="AW869" s="7">
        <v>6.0</v>
      </c>
      <c r="AX869" s="7">
        <v>6.0</v>
      </c>
      <c r="AY869" s="7">
        <v>1.0</v>
      </c>
      <c r="AZ869" s="7">
        <v>0.0</v>
      </c>
      <c r="BA869" s="7">
        <v>1.0</v>
      </c>
      <c r="BB869" s="7">
        <v>5.0</v>
      </c>
      <c r="BC869" s="7"/>
    </row>
    <row r="870">
      <c r="A870" s="3" t="s">
        <v>902</v>
      </c>
      <c r="B870" s="4" t="s">
        <v>2300</v>
      </c>
      <c r="C870" s="4" t="s">
        <v>2301</v>
      </c>
      <c r="D870" s="5">
        <v>46071.0</v>
      </c>
      <c r="E870" s="4" t="s">
        <v>968</v>
      </c>
      <c r="F870" s="5">
        <v>46071.0</v>
      </c>
      <c r="G870" s="4" t="s">
        <v>911</v>
      </c>
      <c r="H870" s="6">
        <v>21538.0</v>
      </c>
      <c r="I870" s="6">
        <v>16255.0</v>
      </c>
      <c r="J870" s="6">
        <v>12.0</v>
      </c>
      <c r="K870" s="7"/>
      <c r="L870" s="7"/>
      <c r="M870" s="7"/>
      <c r="N870" s="7"/>
      <c r="O870" s="8">
        <v>55.0</v>
      </c>
      <c r="P870" s="6">
        <v>12.0</v>
      </c>
      <c r="Q870" s="9" t="s">
        <v>2302</v>
      </c>
      <c r="R870" s="6">
        <v>27.0</v>
      </c>
      <c r="S870" s="10"/>
      <c r="T870" s="10"/>
      <c r="U870" s="6">
        <v>0.0</v>
      </c>
      <c r="V870" s="6">
        <v>16255.0</v>
      </c>
      <c r="W870" s="6">
        <v>2214.0</v>
      </c>
      <c r="X870" s="6">
        <v>14228.0</v>
      </c>
      <c r="Y870" s="6">
        <v>0.0</v>
      </c>
      <c r="Z870" s="6">
        <v>2214.0</v>
      </c>
      <c r="AA870" s="6">
        <v>14228.0</v>
      </c>
      <c r="AB870" s="6">
        <v>0.0</v>
      </c>
      <c r="AC870" s="6">
        <v>0.0</v>
      </c>
      <c r="AD870" s="6">
        <v>2919.0</v>
      </c>
      <c r="AE870" s="6">
        <v>18619.0</v>
      </c>
      <c r="AF870" s="6">
        <v>0.0</v>
      </c>
      <c r="AG870" s="7"/>
      <c r="AH870" s="6">
        <v>48.0</v>
      </c>
      <c r="AI870" s="6">
        <v>55.0</v>
      </c>
      <c r="AJ870" s="7"/>
      <c r="AK870" s="6">
        <v>0.0</v>
      </c>
      <c r="AL870" s="6">
        <v>0.0</v>
      </c>
      <c r="AM870" s="6">
        <v>12.0</v>
      </c>
      <c r="AN870" s="6">
        <v>0.0</v>
      </c>
      <c r="AO870" s="6">
        <v>0.0</v>
      </c>
      <c r="AP870" s="6">
        <v>2.0</v>
      </c>
      <c r="AQ870" s="6">
        <v>10.0</v>
      </c>
      <c r="AR870" s="6">
        <v>0.0</v>
      </c>
      <c r="AS870" s="6">
        <v>0.0</v>
      </c>
      <c r="AT870" s="6">
        <v>5.0</v>
      </c>
      <c r="AU870" s="6">
        <v>22.0</v>
      </c>
      <c r="AV870" s="6">
        <v>0.0</v>
      </c>
      <c r="AW870" s="7">
        <v>2.0</v>
      </c>
      <c r="AX870" s="7">
        <v>2.0</v>
      </c>
      <c r="AY870" s="7">
        <v>0.0</v>
      </c>
      <c r="AZ870" s="7">
        <v>0.0</v>
      </c>
      <c r="BA870" s="7">
        <v>0.0</v>
      </c>
      <c r="BB870" s="7">
        <v>2.0</v>
      </c>
      <c r="BC870" s="7"/>
    </row>
    <row r="871">
      <c r="A871" s="3" t="s">
        <v>902</v>
      </c>
      <c r="B871" s="4" t="s">
        <v>2303</v>
      </c>
      <c r="C871" s="4" t="s">
        <v>2304</v>
      </c>
      <c r="D871" s="5">
        <v>46043.0</v>
      </c>
      <c r="E871" s="4" t="s">
        <v>968</v>
      </c>
      <c r="F871" s="5">
        <v>46043.0</v>
      </c>
      <c r="G871" s="4" t="s">
        <v>916</v>
      </c>
      <c r="H871" s="6">
        <v>25085.0</v>
      </c>
      <c r="I871" s="6">
        <v>16237.0</v>
      </c>
      <c r="J871" s="6">
        <v>15.0</v>
      </c>
      <c r="K871" s="7"/>
      <c r="L871" s="7"/>
      <c r="M871" s="7"/>
      <c r="N871" s="7"/>
      <c r="O871" s="8">
        <v>58.0</v>
      </c>
      <c r="P871" s="6">
        <v>15.0</v>
      </c>
      <c r="Q871" s="9" t="s">
        <v>2305</v>
      </c>
      <c r="R871" s="6">
        <v>32.0</v>
      </c>
      <c r="S871" s="10"/>
      <c r="T871" s="10"/>
      <c r="U871" s="6">
        <v>0.0</v>
      </c>
      <c r="V871" s="6">
        <v>16237.0</v>
      </c>
      <c r="W871" s="6">
        <v>2488.0</v>
      </c>
      <c r="X871" s="6">
        <v>13752.0</v>
      </c>
      <c r="Y871" s="6">
        <v>0.0</v>
      </c>
      <c r="Z871" s="6">
        <v>2488.0</v>
      </c>
      <c r="AA871" s="6">
        <v>13752.0</v>
      </c>
      <c r="AB871" s="6">
        <v>0.0</v>
      </c>
      <c r="AC871" s="6">
        <v>0.0</v>
      </c>
      <c r="AD871" s="6">
        <v>3908.0</v>
      </c>
      <c r="AE871" s="6">
        <v>21177.0</v>
      </c>
      <c r="AF871" s="6">
        <v>0.0</v>
      </c>
      <c r="AG871" s="7"/>
      <c r="AH871" s="6">
        <v>53.0</v>
      </c>
      <c r="AI871" s="6">
        <v>59.0</v>
      </c>
      <c r="AJ871" s="7"/>
      <c r="AK871" s="6">
        <v>0.0</v>
      </c>
      <c r="AL871" s="6">
        <v>3.0</v>
      </c>
      <c r="AM871" s="6">
        <v>12.0</v>
      </c>
      <c r="AN871" s="6">
        <v>0.0</v>
      </c>
      <c r="AO871" s="6">
        <v>0.0</v>
      </c>
      <c r="AP871" s="6">
        <v>2.0</v>
      </c>
      <c r="AQ871" s="6">
        <v>13.0</v>
      </c>
      <c r="AR871" s="6">
        <v>0.0</v>
      </c>
      <c r="AS871" s="6">
        <v>0.0</v>
      </c>
      <c r="AT871" s="6">
        <v>7.0</v>
      </c>
      <c r="AU871" s="6">
        <v>25.0</v>
      </c>
      <c r="AV871" s="6">
        <v>0.0</v>
      </c>
      <c r="AW871" s="7">
        <v>3.0</v>
      </c>
      <c r="AX871" s="7">
        <v>3.0</v>
      </c>
      <c r="AY871" s="7">
        <v>1.0</v>
      </c>
      <c r="AZ871" s="7">
        <v>0.0</v>
      </c>
      <c r="BA871" s="7">
        <v>1.0</v>
      </c>
      <c r="BB871" s="7">
        <v>2.0</v>
      </c>
      <c r="BC871" s="7"/>
    </row>
    <row r="872">
      <c r="A872" s="3" t="s">
        <v>902</v>
      </c>
      <c r="B872" s="4" t="s">
        <v>2306</v>
      </c>
      <c r="C872" s="4" t="s">
        <v>2307</v>
      </c>
      <c r="D872" s="5">
        <v>46055.0</v>
      </c>
      <c r="E872" s="4" t="s">
        <v>910</v>
      </c>
      <c r="F872" s="5">
        <v>46055.0</v>
      </c>
      <c r="G872" s="4" t="s">
        <v>911</v>
      </c>
      <c r="H872" s="6">
        <v>21372.0</v>
      </c>
      <c r="I872" s="6">
        <v>16194.0</v>
      </c>
      <c r="J872" s="6">
        <v>116.0</v>
      </c>
      <c r="K872" s="7"/>
      <c r="L872" s="7"/>
      <c r="M872" s="7"/>
      <c r="N872" s="7"/>
      <c r="O872" s="8">
        <v>51.0</v>
      </c>
      <c r="P872" s="6">
        <v>35.0</v>
      </c>
      <c r="Q872" s="9" t="s">
        <v>2308</v>
      </c>
      <c r="R872" s="6">
        <v>41.0</v>
      </c>
      <c r="S872" s="10"/>
      <c r="T872" s="10"/>
      <c r="U872" s="6">
        <v>0.0</v>
      </c>
      <c r="V872" s="6">
        <v>16194.0</v>
      </c>
      <c r="W872" s="6">
        <v>1668.0</v>
      </c>
      <c r="X872" s="6">
        <v>14418.0</v>
      </c>
      <c r="Y872" s="6">
        <v>0.0</v>
      </c>
      <c r="Z872" s="6">
        <v>1668.0</v>
      </c>
      <c r="AA872" s="6">
        <v>14418.0</v>
      </c>
      <c r="AB872" s="6">
        <v>0.0</v>
      </c>
      <c r="AC872" s="6">
        <v>0.0</v>
      </c>
      <c r="AD872" s="6">
        <v>2198.0</v>
      </c>
      <c r="AE872" s="6">
        <v>19174.0</v>
      </c>
      <c r="AF872" s="6">
        <v>0.0</v>
      </c>
      <c r="AG872" s="7"/>
      <c r="AH872" s="6">
        <v>44.0</v>
      </c>
      <c r="AI872" s="6">
        <v>52.0</v>
      </c>
      <c r="AJ872" s="7"/>
      <c r="AK872" s="6">
        <v>0.0</v>
      </c>
      <c r="AL872" s="6">
        <v>13.0</v>
      </c>
      <c r="AM872" s="6">
        <v>103.0</v>
      </c>
      <c r="AN872" s="6">
        <v>0.0</v>
      </c>
      <c r="AO872" s="6">
        <v>0.0</v>
      </c>
      <c r="AP872" s="6">
        <v>2.0</v>
      </c>
      <c r="AQ872" s="6">
        <v>33.0</v>
      </c>
      <c r="AR872" s="6">
        <v>0.0</v>
      </c>
      <c r="AS872" s="6">
        <v>0.0</v>
      </c>
      <c r="AT872" s="6">
        <v>4.0</v>
      </c>
      <c r="AU872" s="6">
        <v>37.0</v>
      </c>
      <c r="AV872" s="6">
        <v>0.0</v>
      </c>
      <c r="AW872" s="7">
        <v>1.0</v>
      </c>
      <c r="AX872" s="7">
        <v>1.0</v>
      </c>
      <c r="AY872" s="7">
        <v>0.0</v>
      </c>
      <c r="AZ872" s="7">
        <v>0.0</v>
      </c>
      <c r="BA872" s="7">
        <v>0.0</v>
      </c>
      <c r="BB872" s="7">
        <v>1.0</v>
      </c>
      <c r="BC872" s="7"/>
    </row>
    <row r="873">
      <c r="A873" s="3" t="s">
        <v>902</v>
      </c>
      <c r="B873" s="4" t="s">
        <v>2309</v>
      </c>
      <c r="C873" s="4" t="s">
        <v>2310</v>
      </c>
      <c r="D873" s="5">
        <v>46070.0</v>
      </c>
      <c r="E873" s="4" t="s">
        <v>2311</v>
      </c>
      <c r="F873" s="5">
        <v>46070.0</v>
      </c>
      <c r="G873" s="4" t="s">
        <v>2312</v>
      </c>
      <c r="H873" s="6">
        <v>26179.0</v>
      </c>
      <c r="I873" s="6">
        <v>16168.0</v>
      </c>
      <c r="J873" s="6">
        <v>28.0</v>
      </c>
      <c r="K873" s="7"/>
      <c r="L873" s="7"/>
      <c r="M873" s="7"/>
      <c r="N873" s="7"/>
      <c r="O873" s="8">
        <v>23.0</v>
      </c>
      <c r="P873" s="6">
        <v>37.0</v>
      </c>
      <c r="Q873" s="9" t="s">
        <v>2313</v>
      </c>
      <c r="R873" s="6">
        <v>61.0</v>
      </c>
      <c r="S873" s="10"/>
      <c r="T873" s="10"/>
      <c r="U873" s="6">
        <v>0.0</v>
      </c>
      <c r="V873" s="6">
        <v>16168.0</v>
      </c>
      <c r="W873" s="6">
        <v>1546.0</v>
      </c>
      <c r="X873" s="6">
        <v>14503.0</v>
      </c>
      <c r="Y873" s="6">
        <v>0.0</v>
      </c>
      <c r="Z873" s="6">
        <v>1546.0</v>
      </c>
      <c r="AA873" s="6">
        <v>14503.0</v>
      </c>
      <c r="AB873" s="6">
        <v>0.0</v>
      </c>
      <c r="AC873" s="6">
        <v>0.0</v>
      </c>
      <c r="AD873" s="6">
        <v>2479.0</v>
      </c>
      <c r="AE873" s="6">
        <v>23700.0</v>
      </c>
      <c r="AF873" s="6">
        <v>0.0</v>
      </c>
      <c r="AG873" s="7"/>
      <c r="AH873" s="6">
        <v>21.0</v>
      </c>
      <c r="AI873" s="6">
        <v>23.0</v>
      </c>
      <c r="AJ873" s="7"/>
      <c r="AK873" s="6">
        <v>0.0</v>
      </c>
      <c r="AL873" s="6">
        <v>4.0</v>
      </c>
      <c r="AM873" s="6">
        <v>24.0</v>
      </c>
      <c r="AN873" s="6">
        <v>0.0</v>
      </c>
      <c r="AO873" s="6">
        <v>0.0</v>
      </c>
      <c r="AP873" s="6">
        <v>2.0</v>
      </c>
      <c r="AQ873" s="6">
        <v>35.0</v>
      </c>
      <c r="AR873" s="6">
        <v>0.0</v>
      </c>
      <c r="AS873" s="6">
        <v>0.0</v>
      </c>
      <c r="AT873" s="6">
        <v>7.0</v>
      </c>
      <c r="AU873" s="6">
        <v>54.0</v>
      </c>
      <c r="AV873" s="6">
        <v>0.0</v>
      </c>
      <c r="AW873" s="7">
        <v>2.0</v>
      </c>
      <c r="AX873" s="7">
        <v>2.0</v>
      </c>
      <c r="AY873" s="7">
        <v>0.0</v>
      </c>
      <c r="AZ873" s="7">
        <v>0.0</v>
      </c>
      <c r="BA873" s="7">
        <v>0.0</v>
      </c>
      <c r="BB873" s="7">
        <v>2.0</v>
      </c>
      <c r="BC873" s="7"/>
    </row>
    <row r="874">
      <c r="A874" s="3" t="s">
        <v>902</v>
      </c>
      <c r="B874" s="4" t="s">
        <v>2314</v>
      </c>
      <c r="C874" s="4" t="s">
        <v>2315</v>
      </c>
      <c r="D874" s="5">
        <v>46075.0</v>
      </c>
      <c r="E874" s="4" t="s">
        <v>915</v>
      </c>
      <c r="F874" s="5">
        <v>46075.0</v>
      </c>
      <c r="G874" s="4" t="s">
        <v>911</v>
      </c>
      <c r="H874" s="6">
        <v>21948.0</v>
      </c>
      <c r="I874" s="6">
        <v>16154.0</v>
      </c>
      <c r="J874" s="6">
        <v>6.0</v>
      </c>
      <c r="K874" s="7"/>
      <c r="L874" s="7"/>
      <c r="M874" s="7"/>
      <c r="N874" s="7"/>
      <c r="O874" s="8">
        <v>37.0</v>
      </c>
      <c r="P874" s="6">
        <v>17.0</v>
      </c>
      <c r="Q874" s="9" t="s">
        <v>2316</v>
      </c>
      <c r="R874" s="6">
        <v>23.0</v>
      </c>
      <c r="S874" s="10"/>
      <c r="T874" s="10"/>
      <c r="U874" s="6">
        <v>0.0</v>
      </c>
      <c r="V874" s="6">
        <v>16154.0</v>
      </c>
      <c r="W874" s="6">
        <v>3300.0</v>
      </c>
      <c r="X874" s="6">
        <v>12789.0</v>
      </c>
      <c r="Y874" s="6">
        <v>0.0</v>
      </c>
      <c r="Z874" s="6">
        <v>3300.0</v>
      </c>
      <c r="AA874" s="6">
        <v>12789.0</v>
      </c>
      <c r="AB874" s="6">
        <v>0.0</v>
      </c>
      <c r="AC874" s="6">
        <v>0.0</v>
      </c>
      <c r="AD874" s="6">
        <v>4243.0</v>
      </c>
      <c r="AE874" s="6">
        <v>17705.0</v>
      </c>
      <c r="AF874" s="6">
        <v>0.0</v>
      </c>
      <c r="AG874" s="7"/>
      <c r="AH874" s="6">
        <v>30.0</v>
      </c>
      <c r="AI874" s="6">
        <v>40.0</v>
      </c>
      <c r="AJ874" s="7"/>
      <c r="AK874" s="6">
        <v>0.0</v>
      </c>
      <c r="AL874" s="6">
        <v>3.0</v>
      </c>
      <c r="AM874" s="6">
        <v>3.0</v>
      </c>
      <c r="AN874" s="6">
        <v>0.0</v>
      </c>
      <c r="AO874" s="6">
        <v>0.0</v>
      </c>
      <c r="AP874" s="6">
        <v>1.0</v>
      </c>
      <c r="AQ874" s="6">
        <v>16.0</v>
      </c>
      <c r="AR874" s="6">
        <v>0.0</v>
      </c>
      <c r="AS874" s="6">
        <v>0.0</v>
      </c>
      <c r="AT874" s="6">
        <v>8.0</v>
      </c>
      <c r="AU874" s="6">
        <v>15.0</v>
      </c>
      <c r="AV874" s="6">
        <v>0.0</v>
      </c>
      <c r="AW874" s="7">
        <v>3.0</v>
      </c>
      <c r="AX874" s="7">
        <v>3.0</v>
      </c>
      <c r="AY874" s="7">
        <v>1.0</v>
      </c>
      <c r="AZ874" s="7">
        <v>0.0</v>
      </c>
      <c r="BA874" s="7">
        <v>1.0</v>
      </c>
      <c r="BB874" s="7">
        <v>2.0</v>
      </c>
      <c r="BC874" s="7"/>
    </row>
    <row r="875">
      <c r="A875" s="3" t="s">
        <v>902</v>
      </c>
      <c r="B875" s="4" t="s">
        <v>2317</v>
      </c>
      <c r="C875" s="4" t="s">
        <v>2318</v>
      </c>
      <c r="D875" s="5">
        <v>46063.0</v>
      </c>
      <c r="E875" s="4" t="s">
        <v>1019</v>
      </c>
      <c r="F875" s="5">
        <v>46064.0</v>
      </c>
      <c r="G875" s="4" t="s">
        <v>911</v>
      </c>
      <c r="H875" s="6">
        <v>20047.0</v>
      </c>
      <c r="I875" s="6">
        <v>16126.0</v>
      </c>
      <c r="J875" s="6">
        <v>9.0</v>
      </c>
      <c r="K875" s="7"/>
      <c r="L875" s="7"/>
      <c r="M875" s="7"/>
      <c r="N875" s="7"/>
      <c r="O875" s="8">
        <v>43.0</v>
      </c>
      <c r="P875" s="6">
        <v>18.0</v>
      </c>
      <c r="Q875" s="9" t="s">
        <v>2319</v>
      </c>
      <c r="R875" s="6">
        <v>24.0</v>
      </c>
      <c r="S875" s="10"/>
      <c r="T875" s="10"/>
      <c r="U875" s="6">
        <v>0.0</v>
      </c>
      <c r="V875" s="6">
        <v>16126.0</v>
      </c>
      <c r="W875" s="6">
        <v>3120.0</v>
      </c>
      <c r="X875" s="6">
        <v>13116.0</v>
      </c>
      <c r="Y875" s="6">
        <v>0.0</v>
      </c>
      <c r="Z875" s="6">
        <v>3120.0</v>
      </c>
      <c r="AA875" s="6">
        <v>13116.0</v>
      </c>
      <c r="AB875" s="6">
        <v>0.0</v>
      </c>
      <c r="AC875" s="6">
        <v>0.0</v>
      </c>
      <c r="AD875" s="6">
        <v>3848.0</v>
      </c>
      <c r="AE875" s="6">
        <v>16199.0</v>
      </c>
      <c r="AF875" s="6">
        <v>0.0</v>
      </c>
      <c r="AG875" s="7"/>
      <c r="AH875" s="6">
        <v>39.0</v>
      </c>
      <c r="AI875" s="6">
        <v>44.0</v>
      </c>
      <c r="AJ875" s="7"/>
      <c r="AK875" s="6">
        <v>0.0</v>
      </c>
      <c r="AL875" s="6">
        <v>2.0</v>
      </c>
      <c r="AM875" s="6">
        <v>7.0</v>
      </c>
      <c r="AN875" s="6">
        <v>0.0</v>
      </c>
      <c r="AO875" s="6">
        <v>0.0</v>
      </c>
      <c r="AP875" s="6">
        <v>1.0</v>
      </c>
      <c r="AQ875" s="6">
        <v>17.0</v>
      </c>
      <c r="AR875" s="6">
        <v>0.0</v>
      </c>
      <c r="AS875" s="6">
        <v>0.0</v>
      </c>
      <c r="AT875" s="6">
        <v>6.0</v>
      </c>
      <c r="AU875" s="6">
        <v>18.0</v>
      </c>
      <c r="AV875" s="6">
        <v>0.0</v>
      </c>
      <c r="AW875" s="7">
        <v>3.0</v>
      </c>
      <c r="AX875" s="7">
        <v>3.0</v>
      </c>
      <c r="AY875" s="7">
        <v>0.0</v>
      </c>
      <c r="AZ875" s="7">
        <v>0.0</v>
      </c>
      <c r="BA875" s="7">
        <v>0.0</v>
      </c>
      <c r="BB875" s="7">
        <v>3.0</v>
      </c>
      <c r="BC875" s="7"/>
    </row>
    <row r="876">
      <c r="A876" s="3" t="s">
        <v>902</v>
      </c>
      <c r="B876" s="4" t="s">
        <v>2320</v>
      </c>
      <c r="C876" s="4" t="s">
        <v>2321</v>
      </c>
      <c r="D876" s="5">
        <v>46028.0</v>
      </c>
      <c r="E876" s="4" t="s">
        <v>957</v>
      </c>
      <c r="F876" s="5">
        <v>46028.0</v>
      </c>
      <c r="G876" s="4" t="s">
        <v>911</v>
      </c>
      <c r="H876" s="6">
        <v>22195.0</v>
      </c>
      <c r="I876" s="6">
        <v>16119.0</v>
      </c>
      <c r="J876" s="6">
        <v>11.0</v>
      </c>
      <c r="K876" s="7">
        <v>7.0</v>
      </c>
      <c r="L876" s="7">
        <v>0.0</v>
      </c>
      <c r="M876" s="7">
        <v>0.0</v>
      </c>
      <c r="N876" s="7">
        <v>0.0</v>
      </c>
      <c r="O876" s="8">
        <v>69.0</v>
      </c>
      <c r="P876" s="6">
        <v>18.0</v>
      </c>
      <c r="Q876" s="9" t="s">
        <v>2322</v>
      </c>
      <c r="R876" s="6">
        <v>33.0</v>
      </c>
      <c r="S876" s="10"/>
      <c r="T876" s="10"/>
      <c r="U876" s="6">
        <v>0.0</v>
      </c>
      <c r="V876" s="6">
        <v>16119.0</v>
      </c>
      <c r="W876" s="6">
        <v>2205.0</v>
      </c>
      <c r="X876" s="6">
        <v>13867.0</v>
      </c>
      <c r="Y876" s="6">
        <v>0.0</v>
      </c>
      <c r="Z876" s="6">
        <v>2205.0</v>
      </c>
      <c r="AA876" s="6">
        <v>13867.0</v>
      </c>
      <c r="AB876" s="6">
        <v>0.0</v>
      </c>
      <c r="AC876" s="6">
        <v>0.0</v>
      </c>
      <c r="AD876" s="6">
        <v>3069.0</v>
      </c>
      <c r="AE876" s="6">
        <v>19126.0</v>
      </c>
      <c r="AF876" s="6">
        <v>0.0</v>
      </c>
      <c r="AG876" s="7"/>
      <c r="AH876" s="6">
        <v>65.0</v>
      </c>
      <c r="AI876" s="6">
        <v>70.0</v>
      </c>
      <c r="AJ876" s="7"/>
      <c r="AK876" s="6">
        <v>0.0</v>
      </c>
      <c r="AL876" s="6">
        <v>3.0</v>
      </c>
      <c r="AM876" s="6">
        <v>8.0</v>
      </c>
      <c r="AN876" s="6">
        <v>0.0</v>
      </c>
      <c r="AO876" s="6">
        <v>0.0</v>
      </c>
      <c r="AP876" s="6">
        <v>3.0</v>
      </c>
      <c r="AQ876" s="6">
        <v>15.0</v>
      </c>
      <c r="AR876" s="6">
        <v>0.0</v>
      </c>
      <c r="AS876" s="6">
        <v>0.0</v>
      </c>
      <c r="AT876" s="6">
        <v>5.0</v>
      </c>
      <c r="AU876" s="6">
        <v>28.0</v>
      </c>
      <c r="AV876" s="6">
        <v>0.0</v>
      </c>
      <c r="AW876" s="7">
        <v>12.0</v>
      </c>
      <c r="AX876" s="7">
        <v>12.0</v>
      </c>
      <c r="AY876" s="7">
        <v>0.0</v>
      </c>
      <c r="AZ876" s="7">
        <v>0.0</v>
      </c>
      <c r="BA876" s="7">
        <v>0.0</v>
      </c>
      <c r="BB876" s="7">
        <v>12.0</v>
      </c>
      <c r="BC876" s="7"/>
    </row>
    <row r="877">
      <c r="A877" s="3" t="s">
        <v>902</v>
      </c>
      <c r="B877" s="4" t="s">
        <v>2323</v>
      </c>
      <c r="C877" s="4" t="s">
        <v>2324</v>
      </c>
      <c r="D877" s="5">
        <v>46062.0</v>
      </c>
      <c r="E877" s="4" t="s">
        <v>1037</v>
      </c>
      <c r="F877" s="5">
        <v>46062.0</v>
      </c>
      <c r="G877" s="4" t="s">
        <v>911</v>
      </c>
      <c r="H877" s="6">
        <v>22090.0</v>
      </c>
      <c r="I877" s="6">
        <v>16093.0</v>
      </c>
      <c r="J877" s="6">
        <v>43.0</v>
      </c>
      <c r="K877" s="7"/>
      <c r="L877" s="7"/>
      <c r="M877" s="7"/>
      <c r="N877" s="7"/>
      <c r="O877" s="8">
        <v>49.0</v>
      </c>
      <c r="P877" s="6">
        <v>24.0</v>
      </c>
      <c r="Q877" s="9" t="s">
        <v>2325</v>
      </c>
      <c r="R877" s="6">
        <v>38.0</v>
      </c>
      <c r="S877" s="10"/>
      <c r="T877" s="10"/>
      <c r="U877" s="6">
        <v>0.0</v>
      </c>
      <c r="V877" s="6">
        <v>16093.0</v>
      </c>
      <c r="W877" s="6">
        <v>1572.0</v>
      </c>
      <c r="X877" s="6">
        <v>14497.0</v>
      </c>
      <c r="Y877" s="6">
        <v>0.0</v>
      </c>
      <c r="Z877" s="6">
        <v>1572.0</v>
      </c>
      <c r="AA877" s="6">
        <v>14497.0</v>
      </c>
      <c r="AB877" s="6">
        <v>0.0</v>
      </c>
      <c r="AC877" s="6">
        <v>0.0</v>
      </c>
      <c r="AD877" s="6">
        <v>2027.0</v>
      </c>
      <c r="AE877" s="6">
        <v>20063.0</v>
      </c>
      <c r="AF877" s="6">
        <v>0.0</v>
      </c>
      <c r="AG877" s="7"/>
      <c r="AH877" s="6">
        <v>40.0</v>
      </c>
      <c r="AI877" s="6">
        <v>50.0</v>
      </c>
      <c r="AJ877" s="7"/>
      <c r="AK877" s="6">
        <v>0.0</v>
      </c>
      <c r="AL877" s="6">
        <v>6.0</v>
      </c>
      <c r="AM877" s="6">
        <v>37.0</v>
      </c>
      <c r="AN877" s="6">
        <v>0.0</v>
      </c>
      <c r="AO877" s="6">
        <v>0.0</v>
      </c>
      <c r="AP877" s="6">
        <v>3.0</v>
      </c>
      <c r="AQ877" s="6">
        <v>21.0</v>
      </c>
      <c r="AR877" s="6">
        <v>0.0</v>
      </c>
      <c r="AS877" s="6">
        <v>0.0</v>
      </c>
      <c r="AT877" s="6">
        <v>5.0</v>
      </c>
      <c r="AU877" s="6">
        <v>33.0</v>
      </c>
      <c r="AV877" s="6">
        <v>0.0</v>
      </c>
      <c r="AW877" s="7">
        <v>3.0</v>
      </c>
      <c r="AX877" s="7">
        <v>3.0</v>
      </c>
      <c r="AY877" s="7">
        <v>0.0</v>
      </c>
      <c r="AZ877" s="7">
        <v>0.0</v>
      </c>
      <c r="BA877" s="7">
        <v>0.0</v>
      </c>
      <c r="BB877" s="7">
        <v>3.0</v>
      </c>
      <c r="BC877" s="7"/>
    </row>
    <row r="878">
      <c r="A878" s="3" t="s">
        <v>902</v>
      </c>
      <c r="B878" s="4" t="s">
        <v>2326</v>
      </c>
      <c r="C878" s="4" t="s">
        <v>2327</v>
      </c>
      <c r="D878" s="5">
        <v>46080.0</v>
      </c>
      <c r="E878" s="4" t="s">
        <v>925</v>
      </c>
      <c r="F878" s="5">
        <v>46081.0</v>
      </c>
      <c r="G878" s="4" t="s">
        <v>916</v>
      </c>
      <c r="H878" s="6">
        <v>23330.0</v>
      </c>
      <c r="I878" s="6">
        <v>16038.0</v>
      </c>
      <c r="J878" s="6">
        <v>19.0</v>
      </c>
      <c r="K878" s="7"/>
      <c r="L878" s="7"/>
      <c r="M878" s="7"/>
      <c r="N878" s="7"/>
      <c r="O878" s="8">
        <v>60.0</v>
      </c>
      <c r="P878" s="6">
        <v>18.0</v>
      </c>
      <c r="Q878" s="9" t="s">
        <v>2328</v>
      </c>
      <c r="R878" s="6">
        <v>29.0</v>
      </c>
      <c r="S878" s="10"/>
      <c r="T878" s="10"/>
      <c r="U878" s="6">
        <v>0.0</v>
      </c>
      <c r="V878" s="6">
        <v>16038.0</v>
      </c>
      <c r="W878" s="6">
        <v>2815.0</v>
      </c>
      <c r="X878" s="6">
        <v>13239.0</v>
      </c>
      <c r="Y878" s="6">
        <v>0.0</v>
      </c>
      <c r="Z878" s="6">
        <v>2815.0</v>
      </c>
      <c r="AA878" s="6">
        <v>13239.0</v>
      </c>
      <c r="AB878" s="6">
        <v>0.0</v>
      </c>
      <c r="AC878" s="6">
        <v>0.0</v>
      </c>
      <c r="AD878" s="6">
        <v>3982.0</v>
      </c>
      <c r="AE878" s="6">
        <v>19348.0</v>
      </c>
      <c r="AF878" s="6">
        <v>0.0</v>
      </c>
      <c r="AG878" s="7"/>
      <c r="AH878" s="6">
        <v>54.0</v>
      </c>
      <c r="AI878" s="6">
        <v>61.0</v>
      </c>
      <c r="AJ878" s="7"/>
      <c r="AK878" s="6">
        <v>0.0</v>
      </c>
      <c r="AL878" s="6">
        <v>4.0</v>
      </c>
      <c r="AM878" s="6">
        <v>15.0</v>
      </c>
      <c r="AN878" s="6">
        <v>0.0</v>
      </c>
      <c r="AO878" s="6">
        <v>0.0</v>
      </c>
      <c r="AP878" s="6">
        <v>1.0</v>
      </c>
      <c r="AQ878" s="6">
        <v>17.0</v>
      </c>
      <c r="AR878" s="6">
        <v>0.0</v>
      </c>
      <c r="AS878" s="6">
        <v>0.0</v>
      </c>
      <c r="AT878" s="6">
        <v>5.0</v>
      </c>
      <c r="AU878" s="6">
        <v>24.0</v>
      </c>
      <c r="AV878" s="6">
        <v>0.0</v>
      </c>
      <c r="AW878" s="7">
        <v>5.0</v>
      </c>
      <c r="AX878" s="7">
        <v>5.0</v>
      </c>
      <c r="AY878" s="7">
        <v>0.0</v>
      </c>
      <c r="AZ878" s="7">
        <v>0.0</v>
      </c>
      <c r="BA878" s="7">
        <v>0.0</v>
      </c>
      <c r="BB878" s="7">
        <v>5.0</v>
      </c>
      <c r="BC878" s="7"/>
    </row>
    <row r="879">
      <c r="A879" s="3" t="s">
        <v>902</v>
      </c>
      <c r="B879" s="4" t="s">
        <v>2329</v>
      </c>
      <c r="C879" s="4" t="s">
        <v>2330</v>
      </c>
      <c r="D879" s="5">
        <v>46064.0</v>
      </c>
      <c r="E879" s="4" t="s">
        <v>1019</v>
      </c>
      <c r="F879" s="5">
        <v>46064.0</v>
      </c>
      <c r="G879" s="4" t="s">
        <v>911</v>
      </c>
      <c r="H879" s="6">
        <v>20510.0</v>
      </c>
      <c r="I879" s="6">
        <v>15986.0</v>
      </c>
      <c r="J879" s="6">
        <v>53.0</v>
      </c>
      <c r="K879" s="7"/>
      <c r="L879" s="7"/>
      <c r="M879" s="7"/>
      <c r="N879" s="7"/>
      <c r="O879" s="8">
        <v>46.0</v>
      </c>
      <c r="P879" s="6">
        <v>16.0</v>
      </c>
      <c r="Q879" s="9" t="s">
        <v>2331</v>
      </c>
      <c r="R879" s="6">
        <v>30.0</v>
      </c>
      <c r="S879" s="10"/>
      <c r="T879" s="10"/>
      <c r="U879" s="6">
        <v>0.0</v>
      </c>
      <c r="V879" s="6">
        <v>15986.0</v>
      </c>
      <c r="W879" s="6">
        <v>2555.0</v>
      </c>
      <c r="X879" s="6">
        <v>13523.0</v>
      </c>
      <c r="Y879" s="6">
        <v>0.0</v>
      </c>
      <c r="Z879" s="6">
        <v>2555.0</v>
      </c>
      <c r="AA879" s="6">
        <v>13523.0</v>
      </c>
      <c r="AB879" s="6">
        <v>0.0</v>
      </c>
      <c r="AC879" s="6">
        <v>0.0</v>
      </c>
      <c r="AD879" s="6">
        <v>3242.0</v>
      </c>
      <c r="AE879" s="6">
        <v>17268.0</v>
      </c>
      <c r="AF879" s="6">
        <v>0.0</v>
      </c>
      <c r="AG879" s="7"/>
      <c r="AH879" s="6">
        <v>40.0</v>
      </c>
      <c r="AI879" s="6">
        <v>47.0</v>
      </c>
      <c r="AJ879" s="7"/>
      <c r="AK879" s="6">
        <v>0.0</v>
      </c>
      <c r="AL879" s="6">
        <v>14.0</v>
      </c>
      <c r="AM879" s="6">
        <v>39.0</v>
      </c>
      <c r="AN879" s="6">
        <v>0.0</v>
      </c>
      <c r="AO879" s="6">
        <v>0.0</v>
      </c>
      <c r="AP879" s="6">
        <v>2.0</v>
      </c>
      <c r="AQ879" s="6">
        <v>14.0</v>
      </c>
      <c r="AR879" s="6">
        <v>0.0</v>
      </c>
      <c r="AS879" s="6">
        <v>0.0</v>
      </c>
      <c r="AT879" s="6">
        <v>2.0</v>
      </c>
      <c r="AU879" s="6">
        <v>28.0</v>
      </c>
      <c r="AV879" s="6">
        <v>0.0</v>
      </c>
      <c r="AW879" s="7">
        <v>2.0</v>
      </c>
      <c r="AX879" s="7">
        <v>2.0</v>
      </c>
      <c r="AY879" s="7">
        <v>0.0</v>
      </c>
      <c r="AZ879" s="7">
        <v>0.0</v>
      </c>
      <c r="BA879" s="7">
        <v>0.0</v>
      </c>
      <c r="BB879" s="7">
        <v>2.0</v>
      </c>
      <c r="BC879" s="7"/>
    </row>
    <row r="880">
      <c r="A880" s="3" t="s">
        <v>902</v>
      </c>
      <c r="B880" s="4" t="s">
        <v>2332</v>
      </c>
      <c r="C880" s="4" t="s">
        <v>2333</v>
      </c>
      <c r="D880" s="5">
        <v>46032.0</v>
      </c>
      <c r="E880" s="4" t="s">
        <v>1023</v>
      </c>
      <c r="F880" s="5">
        <v>46032.0</v>
      </c>
      <c r="G880" s="4" t="s">
        <v>911</v>
      </c>
      <c r="H880" s="6">
        <v>19082.0</v>
      </c>
      <c r="I880" s="6">
        <v>15956.0</v>
      </c>
      <c r="J880" s="6">
        <v>44.0</v>
      </c>
      <c r="K880" s="7"/>
      <c r="L880" s="7"/>
      <c r="M880" s="7"/>
      <c r="N880" s="7"/>
      <c r="O880" s="8">
        <v>34.0</v>
      </c>
      <c r="P880" s="6">
        <v>17.0</v>
      </c>
      <c r="Q880" s="9" t="s">
        <v>2334</v>
      </c>
      <c r="R880" s="6">
        <v>42.0</v>
      </c>
      <c r="S880" s="10"/>
      <c r="T880" s="10"/>
      <c r="U880" s="6">
        <v>0.0</v>
      </c>
      <c r="V880" s="6">
        <v>15956.0</v>
      </c>
      <c r="W880" s="6">
        <v>2238.0</v>
      </c>
      <c r="X880" s="6">
        <v>13514.0</v>
      </c>
      <c r="Y880" s="6">
        <v>0.0</v>
      </c>
      <c r="Z880" s="6">
        <v>2238.0</v>
      </c>
      <c r="AA880" s="6">
        <v>13514.0</v>
      </c>
      <c r="AB880" s="6">
        <v>0.0</v>
      </c>
      <c r="AC880" s="6">
        <v>0.0</v>
      </c>
      <c r="AD880" s="6">
        <v>2724.0</v>
      </c>
      <c r="AE880" s="6">
        <v>16358.0</v>
      </c>
      <c r="AF880" s="6">
        <v>0.0</v>
      </c>
      <c r="AG880" s="7"/>
      <c r="AH880" s="6">
        <v>30.0</v>
      </c>
      <c r="AI880" s="6">
        <v>35.0</v>
      </c>
      <c r="AJ880" s="7"/>
      <c r="AK880" s="6">
        <v>0.0</v>
      </c>
      <c r="AL880" s="6">
        <v>15.0</v>
      </c>
      <c r="AM880" s="6">
        <v>29.0</v>
      </c>
      <c r="AN880" s="6">
        <v>0.0</v>
      </c>
      <c r="AO880" s="6">
        <v>0.0</v>
      </c>
      <c r="AP880" s="6">
        <v>2.0</v>
      </c>
      <c r="AQ880" s="6">
        <v>15.0</v>
      </c>
      <c r="AR880" s="6">
        <v>0.0</v>
      </c>
      <c r="AS880" s="6">
        <v>0.0</v>
      </c>
      <c r="AT880" s="6">
        <v>11.0</v>
      </c>
      <c r="AU880" s="6">
        <v>31.0</v>
      </c>
      <c r="AV880" s="6">
        <v>0.0</v>
      </c>
      <c r="AW880" s="7">
        <v>1.0</v>
      </c>
      <c r="AX880" s="7">
        <v>1.0</v>
      </c>
      <c r="AY880" s="7">
        <v>0.0</v>
      </c>
      <c r="AZ880" s="7">
        <v>0.0</v>
      </c>
      <c r="BA880" s="7">
        <v>0.0</v>
      </c>
      <c r="BB880" s="7">
        <v>1.0</v>
      </c>
      <c r="BC880" s="7"/>
    </row>
    <row r="881">
      <c r="A881" s="3" t="s">
        <v>902</v>
      </c>
      <c r="B881" s="4" t="s">
        <v>2335</v>
      </c>
      <c r="C881" s="4" t="s">
        <v>2336</v>
      </c>
      <c r="D881" s="5">
        <v>46058.0</v>
      </c>
      <c r="E881" s="4" t="s">
        <v>1023</v>
      </c>
      <c r="F881" s="5">
        <v>46058.0</v>
      </c>
      <c r="G881" s="4" t="s">
        <v>911</v>
      </c>
      <c r="H881" s="6">
        <v>20987.0</v>
      </c>
      <c r="I881" s="6">
        <v>15951.0</v>
      </c>
      <c r="J881" s="6">
        <v>45.0</v>
      </c>
      <c r="K881" s="7">
        <v>19.0</v>
      </c>
      <c r="L881" s="7">
        <v>18.0</v>
      </c>
      <c r="M881" s="7">
        <v>0.0</v>
      </c>
      <c r="N881" s="7">
        <v>0.0</v>
      </c>
      <c r="O881" s="8">
        <v>38.0</v>
      </c>
      <c r="P881" s="6">
        <v>24.0</v>
      </c>
      <c r="Q881" s="9" t="s">
        <v>2337</v>
      </c>
      <c r="R881" s="6">
        <v>63.0</v>
      </c>
      <c r="S881" s="10"/>
      <c r="T881" s="10"/>
      <c r="U881" s="6">
        <v>0.0</v>
      </c>
      <c r="V881" s="6">
        <v>15951.0</v>
      </c>
      <c r="W881" s="6">
        <v>3553.0</v>
      </c>
      <c r="X881" s="6">
        <v>12215.0</v>
      </c>
      <c r="Y881" s="6">
        <v>0.0</v>
      </c>
      <c r="Z881" s="6">
        <v>3553.0</v>
      </c>
      <c r="AA881" s="6">
        <v>12215.0</v>
      </c>
      <c r="AB881" s="6">
        <v>0.0</v>
      </c>
      <c r="AC881" s="6">
        <v>0.0</v>
      </c>
      <c r="AD881" s="6">
        <v>4827.0</v>
      </c>
      <c r="AE881" s="6">
        <v>16160.0</v>
      </c>
      <c r="AF881" s="6">
        <v>0.0</v>
      </c>
      <c r="AG881" s="7"/>
      <c r="AH881" s="6">
        <v>38.0</v>
      </c>
      <c r="AI881" s="6">
        <v>39.0</v>
      </c>
      <c r="AJ881" s="7"/>
      <c r="AK881" s="6">
        <v>0.0</v>
      </c>
      <c r="AL881" s="6">
        <v>19.0</v>
      </c>
      <c r="AM881" s="6">
        <v>26.0</v>
      </c>
      <c r="AN881" s="6">
        <v>0.0</v>
      </c>
      <c r="AO881" s="6">
        <v>0.0</v>
      </c>
      <c r="AP881" s="6">
        <v>6.0</v>
      </c>
      <c r="AQ881" s="6">
        <v>18.0</v>
      </c>
      <c r="AR881" s="6">
        <v>0.0</v>
      </c>
      <c r="AS881" s="6">
        <v>0.0</v>
      </c>
      <c r="AT881" s="6">
        <v>23.0</v>
      </c>
      <c r="AU881" s="6">
        <v>40.0</v>
      </c>
      <c r="AV881" s="6">
        <v>0.0</v>
      </c>
      <c r="AW881" s="7">
        <v>4.0</v>
      </c>
      <c r="AX881" s="7">
        <v>4.0</v>
      </c>
      <c r="AY881" s="7">
        <v>1.0</v>
      </c>
      <c r="AZ881" s="7">
        <v>0.0</v>
      </c>
      <c r="BA881" s="7">
        <v>1.0</v>
      </c>
      <c r="BB881" s="7">
        <v>3.0</v>
      </c>
      <c r="BC881" s="7"/>
    </row>
    <row r="882">
      <c r="A882" s="3" t="s">
        <v>902</v>
      </c>
      <c r="B882" s="4" t="s">
        <v>2338</v>
      </c>
      <c r="C882" s="4" t="s">
        <v>2339</v>
      </c>
      <c r="D882" s="5">
        <v>46056.0</v>
      </c>
      <c r="E882" s="4" t="s">
        <v>910</v>
      </c>
      <c r="F882" s="5">
        <v>46056.0</v>
      </c>
      <c r="G882" s="4" t="s">
        <v>911</v>
      </c>
      <c r="H882" s="6">
        <v>19909.0</v>
      </c>
      <c r="I882" s="6">
        <v>15944.0</v>
      </c>
      <c r="J882" s="6">
        <v>17.0</v>
      </c>
      <c r="K882" s="7"/>
      <c r="L882" s="7"/>
      <c r="M882" s="7"/>
      <c r="N882" s="7"/>
      <c r="O882" s="8">
        <v>36.0</v>
      </c>
      <c r="P882" s="6">
        <v>14.0</v>
      </c>
      <c r="Q882" s="9" t="s">
        <v>2340</v>
      </c>
      <c r="R882" s="6">
        <v>19.0</v>
      </c>
      <c r="S882" s="10"/>
      <c r="T882" s="10"/>
      <c r="U882" s="6">
        <v>0.0</v>
      </c>
      <c r="V882" s="6">
        <v>15944.0</v>
      </c>
      <c r="W882" s="6">
        <v>1744.0</v>
      </c>
      <c r="X882" s="6">
        <v>14162.0</v>
      </c>
      <c r="Y882" s="6">
        <v>0.0</v>
      </c>
      <c r="Z882" s="6">
        <v>1744.0</v>
      </c>
      <c r="AA882" s="6">
        <v>14162.0</v>
      </c>
      <c r="AB882" s="6">
        <v>0.0</v>
      </c>
      <c r="AC882" s="6">
        <v>0.0</v>
      </c>
      <c r="AD882" s="6">
        <v>2090.0</v>
      </c>
      <c r="AE882" s="6">
        <v>17819.0</v>
      </c>
      <c r="AF882" s="6">
        <v>0.0</v>
      </c>
      <c r="AG882" s="7"/>
      <c r="AH882" s="6">
        <v>28.0</v>
      </c>
      <c r="AI882" s="6">
        <v>37.0</v>
      </c>
      <c r="AJ882" s="7"/>
      <c r="AK882" s="6">
        <v>0.0</v>
      </c>
      <c r="AL882" s="6">
        <v>5.0</v>
      </c>
      <c r="AM882" s="6">
        <v>12.0</v>
      </c>
      <c r="AN882" s="6">
        <v>0.0</v>
      </c>
      <c r="AO882" s="6">
        <v>0.0</v>
      </c>
      <c r="AP882" s="6">
        <v>0.0</v>
      </c>
      <c r="AQ882" s="6">
        <v>14.0</v>
      </c>
      <c r="AR882" s="6">
        <v>0.0</v>
      </c>
      <c r="AS882" s="6">
        <v>0.0</v>
      </c>
      <c r="AT882" s="6">
        <v>0.0</v>
      </c>
      <c r="AU882" s="6">
        <v>19.0</v>
      </c>
      <c r="AV882" s="6">
        <v>0.0</v>
      </c>
      <c r="AW882" s="7">
        <v>8.0</v>
      </c>
      <c r="AX882" s="7">
        <v>8.0</v>
      </c>
      <c r="AY882" s="7">
        <v>1.0</v>
      </c>
      <c r="AZ882" s="7">
        <v>0.0</v>
      </c>
      <c r="BA882" s="7">
        <v>1.0</v>
      </c>
      <c r="BB882" s="7">
        <v>7.0</v>
      </c>
      <c r="BC882" s="7"/>
    </row>
    <row r="883">
      <c r="A883" s="3" t="s">
        <v>902</v>
      </c>
      <c r="B883" s="4" t="s">
        <v>2341</v>
      </c>
      <c r="C883" s="4" t="s">
        <v>2342</v>
      </c>
      <c r="D883" s="5">
        <v>46023.0</v>
      </c>
      <c r="E883" s="4" t="s">
        <v>1012</v>
      </c>
      <c r="F883" s="5">
        <v>46023.0</v>
      </c>
      <c r="G883" s="4" t="s">
        <v>1002</v>
      </c>
      <c r="H883" s="6">
        <v>23348.0</v>
      </c>
      <c r="I883" s="6">
        <v>15849.0</v>
      </c>
      <c r="J883" s="6">
        <v>32.0</v>
      </c>
      <c r="K883" s="7">
        <v>16.0</v>
      </c>
      <c r="L883" s="7">
        <v>7.0</v>
      </c>
      <c r="M883" s="7">
        <v>0.0</v>
      </c>
      <c r="N883" s="7">
        <v>0.0</v>
      </c>
      <c r="O883" s="8">
        <v>60.0</v>
      </c>
      <c r="P883" s="6">
        <v>24.0</v>
      </c>
      <c r="Q883" s="9" t="s">
        <v>2343</v>
      </c>
      <c r="R883" s="6">
        <v>54.0</v>
      </c>
      <c r="S883" s="10"/>
      <c r="T883" s="10"/>
      <c r="U883" s="6">
        <v>0.0</v>
      </c>
      <c r="V883" s="6">
        <v>15849.0</v>
      </c>
      <c r="W883" s="6">
        <v>2040.0</v>
      </c>
      <c r="X883" s="6">
        <v>13791.0</v>
      </c>
      <c r="Y883" s="6">
        <v>0.0</v>
      </c>
      <c r="Z883" s="6">
        <v>2040.0</v>
      </c>
      <c r="AA883" s="6">
        <v>13791.0</v>
      </c>
      <c r="AB883" s="6">
        <v>0.0</v>
      </c>
      <c r="AC883" s="6">
        <v>0.0</v>
      </c>
      <c r="AD883" s="6">
        <v>3005.0</v>
      </c>
      <c r="AE883" s="6">
        <v>20343.0</v>
      </c>
      <c r="AF883" s="6">
        <v>0.0</v>
      </c>
      <c r="AG883" s="7"/>
      <c r="AH883" s="6">
        <v>57.0</v>
      </c>
      <c r="AI883" s="6">
        <v>61.0</v>
      </c>
      <c r="AJ883" s="7"/>
      <c r="AK883" s="6">
        <v>0.0</v>
      </c>
      <c r="AL883" s="6">
        <v>8.0</v>
      </c>
      <c r="AM883" s="6">
        <v>24.0</v>
      </c>
      <c r="AN883" s="6">
        <v>0.0</v>
      </c>
      <c r="AO883" s="6">
        <v>0.0</v>
      </c>
      <c r="AP883" s="6">
        <v>3.0</v>
      </c>
      <c r="AQ883" s="6">
        <v>21.0</v>
      </c>
      <c r="AR883" s="6">
        <v>0.0</v>
      </c>
      <c r="AS883" s="6">
        <v>0.0</v>
      </c>
      <c r="AT883" s="6">
        <v>15.0</v>
      </c>
      <c r="AU883" s="6">
        <v>39.0</v>
      </c>
      <c r="AV883" s="6">
        <v>0.0</v>
      </c>
      <c r="AW883" s="7">
        <v>8.0</v>
      </c>
      <c r="AX883" s="7">
        <v>8.0</v>
      </c>
      <c r="AY883" s="7">
        <v>2.0</v>
      </c>
      <c r="AZ883" s="7">
        <v>0.0</v>
      </c>
      <c r="BA883" s="7">
        <v>2.0</v>
      </c>
      <c r="BB883" s="7">
        <v>6.0</v>
      </c>
      <c r="BC883" s="7"/>
    </row>
    <row r="884">
      <c r="A884" s="3" t="s">
        <v>902</v>
      </c>
      <c r="B884" s="4" t="s">
        <v>2344</v>
      </c>
      <c r="C884" s="4" t="s">
        <v>2345</v>
      </c>
      <c r="D884" s="5">
        <v>46028.0</v>
      </c>
      <c r="E884" s="4" t="s">
        <v>1153</v>
      </c>
      <c r="F884" s="5">
        <v>46028.0</v>
      </c>
      <c r="G884" s="4" t="s">
        <v>916</v>
      </c>
      <c r="H884" s="6">
        <v>20766.0</v>
      </c>
      <c r="I884" s="6">
        <v>15834.0</v>
      </c>
      <c r="J884" s="6">
        <v>56.0</v>
      </c>
      <c r="K884" s="7"/>
      <c r="L884" s="7"/>
      <c r="M884" s="7"/>
      <c r="N884" s="7"/>
      <c r="O884" s="8">
        <v>47.0</v>
      </c>
      <c r="P884" s="6">
        <v>18.0</v>
      </c>
      <c r="Q884" s="9" t="s">
        <v>2346</v>
      </c>
      <c r="R884" s="6">
        <v>29.0</v>
      </c>
      <c r="S884" s="10"/>
      <c r="T884" s="10"/>
      <c r="U884" s="6">
        <v>0.0</v>
      </c>
      <c r="V884" s="6">
        <v>15834.0</v>
      </c>
      <c r="W884" s="6">
        <v>1539.0</v>
      </c>
      <c r="X884" s="6">
        <v>14436.0</v>
      </c>
      <c r="Y884" s="6">
        <v>0.0</v>
      </c>
      <c r="Z884" s="6">
        <v>1539.0</v>
      </c>
      <c r="AA884" s="6">
        <v>14436.0</v>
      </c>
      <c r="AB884" s="6">
        <v>0.0</v>
      </c>
      <c r="AC884" s="6">
        <v>0.0</v>
      </c>
      <c r="AD884" s="6">
        <v>1996.0</v>
      </c>
      <c r="AE884" s="6">
        <v>18770.0</v>
      </c>
      <c r="AF884" s="6">
        <v>0.0</v>
      </c>
      <c r="AG884" s="7"/>
      <c r="AH884" s="6">
        <v>38.0</v>
      </c>
      <c r="AI884" s="6">
        <v>47.0</v>
      </c>
      <c r="AJ884" s="7"/>
      <c r="AK884" s="6">
        <v>0.0</v>
      </c>
      <c r="AL884" s="6">
        <v>7.0</v>
      </c>
      <c r="AM884" s="6">
        <v>49.0</v>
      </c>
      <c r="AN884" s="6">
        <v>0.0</v>
      </c>
      <c r="AO884" s="6">
        <v>0.0</v>
      </c>
      <c r="AP884" s="6">
        <v>2.0</v>
      </c>
      <c r="AQ884" s="6">
        <v>16.0</v>
      </c>
      <c r="AR884" s="6">
        <v>0.0</v>
      </c>
      <c r="AS884" s="6">
        <v>0.0</v>
      </c>
      <c r="AT884" s="6">
        <v>6.0</v>
      </c>
      <c r="AU884" s="6">
        <v>23.0</v>
      </c>
      <c r="AV884" s="6">
        <v>0.0</v>
      </c>
      <c r="AW884" s="7">
        <v>5.0</v>
      </c>
      <c r="AX884" s="7">
        <v>5.0</v>
      </c>
      <c r="AY884" s="7">
        <v>0.0</v>
      </c>
      <c r="AZ884" s="7">
        <v>0.0</v>
      </c>
      <c r="BA884" s="7">
        <v>0.0</v>
      </c>
      <c r="BB884" s="7">
        <v>5.0</v>
      </c>
      <c r="BC884" s="7"/>
    </row>
    <row r="885">
      <c r="A885" s="3" t="s">
        <v>902</v>
      </c>
      <c r="B885" s="4" t="s">
        <v>2347</v>
      </c>
      <c r="C885" s="4" t="s">
        <v>2348</v>
      </c>
      <c r="D885" s="5">
        <v>46067.0</v>
      </c>
      <c r="E885" s="4" t="s">
        <v>1012</v>
      </c>
      <c r="F885" s="5">
        <v>46067.0</v>
      </c>
      <c r="G885" s="4" t="s">
        <v>916</v>
      </c>
      <c r="H885" s="6">
        <v>23421.0</v>
      </c>
      <c r="I885" s="6">
        <v>15826.0</v>
      </c>
      <c r="J885" s="6">
        <v>15.0</v>
      </c>
      <c r="K885" s="7"/>
      <c r="L885" s="7"/>
      <c r="M885" s="7"/>
      <c r="N885" s="7"/>
      <c r="O885" s="8">
        <v>65.0</v>
      </c>
      <c r="P885" s="6">
        <v>22.0</v>
      </c>
      <c r="Q885" s="9" t="s">
        <v>2349</v>
      </c>
      <c r="R885" s="6">
        <v>24.0</v>
      </c>
      <c r="S885" s="10"/>
      <c r="T885" s="10"/>
      <c r="U885" s="6">
        <v>0.0</v>
      </c>
      <c r="V885" s="6">
        <v>15826.0</v>
      </c>
      <c r="W885" s="6">
        <v>2419.0</v>
      </c>
      <c r="X885" s="6">
        <v>13561.0</v>
      </c>
      <c r="Y885" s="6">
        <v>0.0</v>
      </c>
      <c r="Z885" s="6">
        <v>2419.0</v>
      </c>
      <c r="AA885" s="6">
        <v>13561.0</v>
      </c>
      <c r="AB885" s="6">
        <v>0.0</v>
      </c>
      <c r="AC885" s="6">
        <v>0.0</v>
      </c>
      <c r="AD885" s="6">
        <v>3349.0</v>
      </c>
      <c r="AE885" s="6">
        <v>20072.0</v>
      </c>
      <c r="AF885" s="6">
        <v>0.0</v>
      </c>
      <c r="AG885" s="7"/>
      <c r="AH885" s="6">
        <v>56.0</v>
      </c>
      <c r="AI885" s="6">
        <v>66.0</v>
      </c>
      <c r="AJ885" s="7"/>
      <c r="AK885" s="6">
        <v>0.0</v>
      </c>
      <c r="AL885" s="6">
        <v>1.0</v>
      </c>
      <c r="AM885" s="6">
        <v>14.0</v>
      </c>
      <c r="AN885" s="6">
        <v>0.0</v>
      </c>
      <c r="AO885" s="6">
        <v>0.0</v>
      </c>
      <c r="AP885" s="6">
        <v>2.0</v>
      </c>
      <c r="AQ885" s="6">
        <v>20.0</v>
      </c>
      <c r="AR885" s="6">
        <v>0.0</v>
      </c>
      <c r="AS885" s="6">
        <v>0.0</v>
      </c>
      <c r="AT885" s="6">
        <v>7.0</v>
      </c>
      <c r="AU885" s="6">
        <v>17.0</v>
      </c>
      <c r="AV885" s="6">
        <v>0.0</v>
      </c>
      <c r="AW885" s="7">
        <v>5.0</v>
      </c>
      <c r="AX885" s="7">
        <v>5.0</v>
      </c>
      <c r="AY885" s="7">
        <v>1.0</v>
      </c>
      <c r="AZ885" s="7">
        <v>0.0</v>
      </c>
      <c r="BA885" s="7">
        <v>1.0</v>
      </c>
      <c r="BB885" s="7">
        <v>4.0</v>
      </c>
      <c r="BC885" s="7"/>
    </row>
    <row r="886">
      <c r="A886" s="3" t="s">
        <v>902</v>
      </c>
      <c r="B886" s="4" t="s">
        <v>2350</v>
      </c>
      <c r="C886" s="4" t="s">
        <v>2351</v>
      </c>
      <c r="D886" s="5">
        <v>46072.0</v>
      </c>
      <c r="E886" s="4" t="s">
        <v>988</v>
      </c>
      <c r="F886" s="5">
        <v>46072.0</v>
      </c>
      <c r="G886" s="4" t="s">
        <v>906</v>
      </c>
      <c r="H886" s="6">
        <v>25445.0</v>
      </c>
      <c r="I886" s="6">
        <v>15813.0</v>
      </c>
      <c r="J886" s="6">
        <v>22.0</v>
      </c>
      <c r="K886" s="7"/>
      <c r="L886" s="7"/>
      <c r="M886" s="7"/>
      <c r="N886" s="7"/>
      <c r="O886" s="8">
        <v>65.0</v>
      </c>
      <c r="P886" s="6">
        <v>31.0</v>
      </c>
      <c r="Q886" s="9" t="s">
        <v>2352</v>
      </c>
      <c r="R886" s="6">
        <v>48.0</v>
      </c>
      <c r="S886" s="10"/>
      <c r="T886" s="10"/>
      <c r="U886" s="6">
        <v>0.0</v>
      </c>
      <c r="V886" s="6">
        <v>15813.0</v>
      </c>
      <c r="W886" s="6">
        <v>1486.0</v>
      </c>
      <c r="X886" s="6">
        <v>14297.0</v>
      </c>
      <c r="Y886" s="6">
        <v>0.0</v>
      </c>
      <c r="Z886" s="6">
        <v>1486.0</v>
      </c>
      <c r="AA886" s="6">
        <v>14297.0</v>
      </c>
      <c r="AB886" s="6">
        <v>0.0</v>
      </c>
      <c r="AC886" s="6">
        <v>0.0</v>
      </c>
      <c r="AD886" s="6">
        <v>2284.0</v>
      </c>
      <c r="AE886" s="6">
        <v>23161.0</v>
      </c>
      <c r="AF886" s="6">
        <v>0.0</v>
      </c>
      <c r="AG886" s="7"/>
      <c r="AH886" s="6">
        <v>58.0</v>
      </c>
      <c r="AI886" s="6">
        <v>66.0</v>
      </c>
      <c r="AJ886" s="7"/>
      <c r="AK886" s="6">
        <v>0.0</v>
      </c>
      <c r="AL886" s="6">
        <v>3.0</v>
      </c>
      <c r="AM886" s="6">
        <v>19.0</v>
      </c>
      <c r="AN886" s="6">
        <v>0.0</v>
      </c>
      <c r="AO886" s="6">
        <v>0.0</v>
      </c>
      <c r="AP886" s="6">
        <v>7.0</v>
      </c>
      <c r="AQ886" s="6">
        <v>24.0</v>
      </c>
      <c r="AR886" s="6">
        <v>0.0</v>
      </c>
      <c r="AS886" s="6">
        <v>0.0</v>
      </c>
      <c r="AT886" s="6">
        <v>12.0</v>
      </c>
      <c r="AU886" s="6">
        <v>36.0</v>
      </c>
      <c r="AV886" s="6">
        <v>0.0</v>
      </c>
      <c r="AW886" s="7">
        <v>6171.0</v>
      </c>
      <c r="AX886" s="7">
        <v>6171.0</v>
      </c>
      <c r="AY886" s="7">
        <v>629.0</v>
      </c>
      <c r="AZ886" s="7">
        <v>0.0</v>
      </c>
      <c r="BA886" s="7">
        <v>629.0</v>
      </c>
      <c r="BB886" s="7">
        <v>5474.0</v>
      </c>
      <c r="BC886" s="7"/>
    </row>
    <row r="887">
      <c r="A887" s="3" t="s">
        <v>902</v>
      </c>
      <c r="B887" s="4" t="s">
        <v>2353</v>
      </c>
      <c r="C887" s="4" t="s">
        <v>2354</v>
      </c>
      <c r="D887" s="5">
        <v>46079.0</v>
      </c>
      <c r="E887" s="4" t="s">
        <v>996</v>
      </c>
      <c r="F887" s="5">
        <v>46079.0</v>
      </c>
      <c r="G887" s="4" t="s">
        <v>167</v>
      </c>
      <c r="H887" s="6">
        <v>22428.0</v>
      </c>
      <c r="I887" s="6">
        <v>15729.0</v>
      </c>
      <c r="J887" s="6">
        <v>19.0</v>
      </c>
      <c r="K887" s="7"/>
      <c r="L887" s="7"/>
      <c r="M887" s="7"/>
      <c r="N887" s="7"/>
      <c r="O887" s="8">
        <v>53.0</v>
      </c>
      <c r="P887" s="6">
        <v>16.0</v>
      </c>
      <c r="Q887" s="9" t="s">
        <v>2355</v>
      </c>
      <c r="R887" s="6">
        <v>22.0</v>
      </c>
      <c r="S887" s="10"/>
      <c r="T887" s="10"/>
      <c r="U887" s="6">
        <v>0.0</v>
      </c>
      <c r="V887" s="6">
        <v>15729.0</v>
      </c>
      <c r="W887" s="6">
        <v>1876.0</v>
      </c>
      <c r="X887" s="6">
        <v>13807.0</v>
      </c>
      <c r="Y887" s="6">
        <v>0.0</v>
      </c>
      <c r="Z887" s="6">
        <v>1876.0</v>
      </c>
      <c r="AA887" s="6">
        <v>13807.0</v>
      </c>
      <c r="AB887" s="6">
        <v>0.0</v>
      </c>
      <c r="AC887" s="6">
        <v>0.0</v>
      </c>
      <c r="AD887" s="6">
        <v>2521.0</v>
      </c>
      <c r="AE887" s="6">
        <v>19907.0</v>
      </c>
      <c r="AF887" s="6">
        <v>0.0</v>
      </c>
      <c r="AG887" s="7"/>
      <c r="AH887" s="6">
        <v>44.0</v>
      </c>
      <c r="AI887" s="6">
        <v>54.0</v>
      </c>
      <c r="AJ887" s="7"/>
      <c r="AK887" s="6">
        <v>0.0</v>
      </c>
      <c r="AL887" s="6">
        <v>2.0</v>
      </c>
      <c r="AM887" s="6">
        <v>17.0</v>
      </c>
      <c r="AN887" s="6">
        <v>0.0</v>
      </c>
      <c r="AO887" s="6">
        <v>0.0</v>
      </c>
      <c r="AP887" s="6">
        <v>0.0</v>
      </c>
      <c r="AQ887" s="6">
        <v>16.0</v>
      </c>
      <c r="AR887" s="6">
        <v>0.0</v>
      </c>
      <c r="AS887" s="6">
        <v>0.0</v>
      </c>
      <c r="AT887" s="6">
        <v>6.0</v>
      </c>
      <c r="AU887" s="6">
        <v>16.0</v>
      </c>
      <c r="AV887" s="6">
        <v>0.0</v>
      </c>
      <c r="AW887" s="7">
        <v>8.0</v>
      </c>
      <c r="AX887" s="7">
        <v>8.0</v>
      </c>
      <c r="AY887" s="7">
        <v>1.0</v>
      </c>
      <c r="AZ887" s="7">
        <v>0.0</v>
      </c>
      <c r="BA887" s="7">
        <v>1.0</v>
      </c>
      <c r="BB887" s="7">
        <v>7.0</v>
      </c>
      <c r="BC887" s="7"/>
    </row>
    <row r="888">
      <c r="A888" s="3" t="s">
        <v>902</v>
      </c>
      <c r="B888" s="4" t="s">
        <v>2356</v>
      </c>
      <c r="C888" s="4" t="s">
        <v>2357</v>
      </c>
      <c r="D888" s="5">
        <v>46079.0</v>
      </c>
      <c r="E888" s="4" t="s">
        <v>935</v>
      </c>
      <c r="F888" s="5">
        <v>46080.0</v>
      </c>
      <c r="G888" s="4" t="s">
        <v>167</v>
      </c>
      <c r="H888" s="6">
        <v>20575.0</v>
      </c>
      <c r="I888" s="6">
        <v>15705.0</v>
      </c>
      <c r="J888" s="6">
        <v>24.0</v>
      </c>
      <c r="K888" s="7"/>
      <c r="L888" s="7"/>
      <c r="M888" s="7"/>
      <c r="N888" s="7"/>
      <c r="O888" s="8">
        <v>63.0</v>
      </c>
      <c r="P888" s="6">
        <v>14.0</v>
      </c>
      <c r="Q888" s="9" t="s">
        <v>2358</v>
      </c>
      <c r="R888" s="6">
        <v>23.0</v>
      </c>
      <c r="S888" s="10"/>
      <c r="T888" s="10"/>
      <c r="U888" s="6">
        <v>0.0</v>
      </c>
      <c r="V888" s="6">
        <v>15705.0</v>
      </c>
      <c r="W888" s="6">
        <v>3014.0</v>
      </c>
      <c r="X888" s="6">
        <v>12641.0</v>
      </c>
      <c r="Y888" s="6">
        <v>0.0</v>
      </c>
      <c r="Z888" s="6">
        <v>3014.0</v>
      </c>
      <c r="AA888" s="6">
        <v>12641.0</v>
      </c>
      <c r="AB888" s="6">
        <v>0.0</v>
      </c>
      <c r="AC888" s="6">
        <v>0.0</v>
      </c>
      <c r="AD888" s="6">
        <v>3884.0</v>
      </c>
      <c r="AE888" s="6">
        <v>16691.0</v>
      </c>
      <c r="AF888" s="6">
        <v>0.0</v>
      </c>
      <c r="AG888" s="7"/>
      <c r="AH888" s="6">
        <v>57.0</v>
      </c>
      <c r="AI888" s="6">
        <v>65.0</v>
      </c>
      <c r="AJ888" s="7"/>
      <c r="AK888" s="6">
        <v>0.0</v>
      </c>
      <c r="AL888" s="6">
        <v>6.0</v>
      </c>
      <c r="AM888" s="6">
        <v>18.0</v>
      </c>
      <c r="AN888" s="6">
        <v>0.0</v>
      </c>
      <c r="AO888" s="6">
        <v>0.0</v>
      </c>
      <c r="AP888" s="6">
        <v>2.0</v>
      </c>
      <c r="AQ888" s="6">
        <v>12.0</v>
      </c>
      <c r="AR888" s="6">
        <v>0.0</v>
      </c>
      <c r="AS888" s="6">
        <v>0.0</v>
      </c>
      <c r="AT888" s="6">
        <v>5.0</v>
      </c>
      <c r="AU888" s="6">
        <v>18.0</v>
      </c>
      <c r="AV888" s="6">
        <v>0.0</v>
      </c>
      <c r="AW888" s="7">
        <v>2.0</v>
      </c>
      <c r="AX888" s="7">
        <v>2.0</v>
      </c>
      <c r="AY888" s="7">
        <v>0.0</v>
      </c>
      <c r="AZ888" s="7">
        <v>0.0</v>
      </c>
      <c r="BA888" s="7">
        <v>0.0</v>
      </c>
      <c r="BB888" s="7">
        <v>2.0</v>
      </c>
      <c r="BC888" s="7"/>
    </row>
    <row r="889">
      <c r="A889" s="3" t="s">
        <v>902</v>
      </c>
      <c r="B889" s="4" t="s">
        <v>2359</v>
      </c>
      <c r="C889" s="4" t="s">
        <v>2360</v>
      </c>
      <c r="D889" s="5">
        <v>46069.0</v>
      </c>
      <c r="E889" s="4" t="s">
        <v>915</v>
      </c>
      <c r="F889" s="5">
        <v>46069.0</v>
      </c>
      <c r="G889" s="4" t="s">
        <v>906</v>
      </c>
      <c r="H889" s="6">
        <v>23036.0</v>
      </c>
      <c r="I889" s="6">
        <v>15642.0</v>
      </c>
      <c r="J889" s="6">
        <v>89.0</v>
      </c>
      <c r="K889" s="7"/>
      <c r="L889" s="7"/>
      <c r="M889" s="7"/>
      <c r="N889" s="7"/>
      <c r="O889" s="8">
        <v>50.0</v>
      </c>
      <c r="P889" s="6">
        <v>34.0</v>
      </c>
      <c r="Q889" s="9" t="s">
        <v>2361</v>
      </c>
      <c r="R889" s="6">
        <v>64.0</v>
      </c>
      <c r="S889" s="10"/>
      <c r="T889" s="10"/>
      <c r="U889" s="6">
        <v>0.0</v>
      </c>
      <c r="V889" s="6">
        <v>15642.0</v>
      </c>
      <c r="W889" s="6">
        <v>1113.0</v>
      </c>
      <c r="X889" s="6">
        <v>14516.0</v>
      </c>
      <c r="Y889" s="6">
        <v>0.0</v>
      </c>
      <c r="Z889" s="6">
        <v>1113.0</v>
      </c>
      <c r="AA889" s="6">
        <v>14516.0</v>
      </c>
      <c r="AB889" s="6">
        <v>0.0</v>
      </c>
      <c r="AC889" s="6">
        <v>0.0</v>
      </c>
      <c r="AD889" s="6">
        <v>1551.0</v>
      </c>
      <c r="AE889" s="6">
        <v>21485.0</v>
      </c>
      <c r="AF889" s="6">
        <v>0.0</v>
      </c>
      <c r="AG889" s="7"/>
      <c r="AH889" s="6">
        <v>38.0</v>
      </c>
      <c r="AI889" s="6">
        <v>51.0</v>
      </c>
      <c r="AJ889" s="7"/>
      <c r="AK889" s="6">
        <v>0.0</v>
      </c>
      <c r="AL889" s="6">
        <v>9.0</v>
      </c>
      <c r="AM889" s="6">
        <v>80.0</v>
      </c>
      <c r="AN889" s="6">
        <v>0.0</v>
      </c>
      <c r="AO889" s="6">
        <v>0.0</v>
      </c>
      <c r="AP889" s="6">
        <v>2.0</v>
      </c>
      <c r="AQ889" s="6">
        <v>32.0</v>
      </c>
      <c r="AR889" s="6">
        <v>0.0</v>
      </c>
      <c r="AS889" s="6">
        <v>0.0</v>
      </c>
      <c r="AT889" s="6">
        <v>11.0</v>
      </c>
      <c r="AU889" s="6">
        <v>53.0</v>
      </c>
      <c r="AV889" s="6">
        <v>0.0</v>
      </c>
      <c r="AW889" s="7">
        <v>6.0</v>
      </c>
      <c r="AX889" s="7">
        <v>6.0</v>
      </c>
      <c r="AY889" s="7">
        <v>0.0</v>
      </c>
      <c r="AZ889" s="7">
        <v>0.0</v>
      </c>
      <c r="BA889" s="7">
        <v>0.0</v>
      </c>
      <c r="BB889" s="7">
        <v>6.0</v>
      </c>
      <c r="BC889" s="7"/>
    </row>
    <row r="890">
      <c r="A890" s="3" t="s">
        <v>902</v>
      </c>
      <c r="B890" s="4" t="s">
        <v>2362</v>
      </c>
      <c r="C890" s="4" t="s">
        <v>2363</v>
      </c>
      <c r="D890" s="5">
        <v>46024.0</v>
      </c>
      <c r="E890" s="4" t="s">
        <v>1153</v>
      </c>
      <c r="F890" s="5">
        <v>46025.0</v>
      </c>
      <c r="G890" s="4" t="s">
        <v>916</v>
      </c>
      <c r="H890" s="6">
        <v>20380.0</v>
      </c>
      <c r="I890" s="6">
        <v>15640.0</v>
      </c>
      <c r="J890" s="6">
        <v>17.0</v>
      </c>
      <c r="K890" s="7"/>
      <c r="L890" s="7"/>
      <c r="M890" s="7"/>
      <c r="N890" s="7"/>
      <c r="O890" s="8">
        <v>46.0</v>
      </c>
      <c r="P890" s="6">
        <v>23.0</v>
      </c>
      <c r="Q890" s="9" t="s">
        <v>2364</v>
      </c>
      <c r="R890" s="6">
        <v>32.0</v>
      </c>
      <c r="S890" s="10"/>
      <c r="T890" s="10"/>
      <c r="U890" s="6">
        <v>0.0</v>
      </c>
      <c r="V890" s="6">
        <v>15640.0</v>
      </c>
      <c r="W890" s="6">
        <v>2254.0</v>
      </c>
      <c r="X890" s="6">
        <v>13483.0</v>
      </c>
      <c r="Y890" s="6">
        <v>0.0</v>
      </c>
      <c r="Z890" s="6">
        <v>2254.0</v>
      </c>
      <c r="AA890" s="6">
        <v>13483.0</v>
      </c>
      <c r="AB890" s="6">
        <v>0.0</v>
      </c>
      <c r="AC890" s="6">
        <v>0.0</v>
      </c>
      <c r="AD890" s="6">
        <v>2825.0</v>
      </c>
      <c r="AE890" s="6">
        <v>17555.0</v>
      </c>
      <c r="AF890" s="6">
        <v>0.0</v>
      </c>
      <c r="AG890" s="7"/>
      <c r="AH890" s="6">
        <v>35.0</v>
      </c>
      <c r="AI890" s="6">
        <v>47.0</v>
      </c>
      <c r="AJ890" s="7"/>
      <c r="AK890" s="6">
        <v>0.0</v>
      </c>
      <c r="AL890" s="6">
        <v>4.0</v>
      </c>
      <c r="AM890" s="6">
        <v>13.0</v>
      </c>
      <c r="AN890" s="6">
        <v>0.0</v>
      </c>
      <c r="AO890" s="6">
        <v>0.0</v>
      </c>
      <c r="AP890" s="6">
        <v>4.0</v>
      </c>
      <c r="AQ890" s="6">
        <v>19.0</v>
      </c>
      <c r="AR890" s="6">
        <v>0.0</v>
      </c>
      <c r="AS890" s="6">
        <v>0.0</v>
      </c>
      <c r="AT890" s="6">
        <v>6.0</v>
      </c>
      <c r="AU890" s="6">
        <v>26.0</v>
      </c>
      <c r="AV890" s="6">
        <v>0.0</v>
      </c>
      <c r="AW890" s="7">
        <v>5.0</v>
      </c>
      <c r="AX890" s="7">
        <v>5.0</v>
      </c>
      <c r="AY890" s="7">
        <v>0.0</v>
      </c>
      <c r="AZ890" s="7">
        <v>0.0</v>
      </c>
      <c r="BA890" s="7">
        <v>0.0</v>
      </c>
      <c r="BB890" s="7">
        <v>5.0</v>
      </c>
      <c r="BC890" s="7"/>
    </row>
    <row r="891">
      <c r="A891" s="3" t="s">
        <v>902</v>
      </c>
      <c r="B891" s="4" t="s">
        <v>2365</v>
      </c>
      <c r="C891" s="4" t="s">
        <v>2366</v>
      </c>
      <c r="D891" s="5">
        <v>46046.0</v>
      </c>
      <c r="E891" s="4" t="s">
        <v>996</v>
      </c>
      <c r="F891" s="5">
        <v>46047.0</v>
      </c>
      <c r="G891" s="4" t="s">
        <v>921</v>
      </c>
      <c r="H891" s="6">
        <v>21338.0</v>
      </c>
      <c r="I891" s="6">
        <v>15607.0</v>
      </c>
      <c r="J891" s="6">
        <v>10.0</v>
      </c>
      <c r="K891" s="7"/>
      <c r="L891" s="7"/>
      <c r="M891" s="7"/>
      <c r="N891" s="7"/>
      <c r="O891" s="8">
        <v>58.0</v>
      </c>
      <c r="P891" s="6">
        <v>17.0</v>
      </c>
      <c r="Q891" s="9" t="s">
        <v>2367</v>
      </c>
      <c r="R891" s="6">
        <v>28.0</v>
      </c>
      <c r="S891" s="10"/>
      <c r="T891" s="10"/>
      <c r="U891" s="6">
        <v>0.0</v>
      </c>
      <c r="V891" s="6">
        <v>15607.0</v>
      </c>
      <c r="W891" s="6">
        <v>3050.0</v>
      </c>
      <c r="X891" s="6">
        <v>12738.0</v>
      </c>
      <c r="Y891" s="6">
        <v>0.0</v>
      </c>
      <c r="Z891" s="6">
        <v>3050.0</v>
      </c>
      <c r="AA891" s="6">
        <v>12738.0</v>
      </c>
      <c r="AB891" s="6">
        <v>0.0</v>
      </c>
      <c r="AC891" s="6">
        <v>0.0</v>
      </c>
      <c r="AD891" s="6">
        <v>4096.0</v>
      </c>
      <c r="AE891" s="6">
        <v>17242.0</v>
      </c>
      <c r="AF891" s="6">
        <v>0.0</v>
      </c>
      <c r="AG891" s="7"/>
      <c r="AH891" s="6">
        <v>53.0</v>
      </c>
      <c r="AI891" s="6">
        <v>59.0</v>
      </c>
      <c r="AJ891" s="7"/>
      <c r="AK891" s="6">
        <v>0.0</v>
      </c>
      <c r="AL891" s="6">
        <v>0.0</v>
      </c>
      <c r="AM891" s="6">
        <v>10.0</v>
      </c>
      <c r="AN891" s="6">
        <v>0.0</v>
      </c>
      <c r="AO891" s="6">
        <v>0.0</v>
      </c>
      <c r="AP891" s="6">
        <v>2.0</v>
      </c>
      <c r="AQ891" s="6">
        <v>15.0</v>
      </c>
      <c r="AR891" s="6">
        <v>0.0</v>
      </c>
      <c r="AS891" s="6">
        <v>0.0</v>
      </c>
      <c r="AT891" s="6">
        <v>5.0</v>
      </c>
      <c r="AU891" s="6">
        <v>23.0</v>
      </c>
      <c r="AV891" s="6">
        <v>0.0</v>
      </c>
      <c r="AW891" s="7">
        <v>2.0</v>
      </c>
      <c r="AX891" s="7">
        <v>2.0</v>
      </c>
      <c r="AY891" s="7">
        <v>0.0</v>
      </c>
      <c r="AZ891" s="7">
        <v>0.0</v>
      </c>
      <c r="BA891" s="7">
        <v>0.0</v>
      </c>
      <c r="BB891" s="7">
        <v>2.0</v>
      </c>
      <c r="BC891" s="7"/>
    </row>
    <row r="892">
      <c r="A892" s="3" t="s">
        <v>902</v>
      </c>
      <c r="B892" s="4" t="s">
        <v>2368</v>
      </c>
      <c r="C892" s="4" t="s">
        <v>2369</v>
      </c>
      <c r="D892" s="5">
        <v>46053.0</v>
      </c>
      <c r="E892" s="4" t="s">
        <v>992</v>
      </c>
      <c r="F892" s="5">
        <v>46053.0</v>
      </c>
      <c r="G892" s="4" t="s">
        <v>911</v>
      </c>
      <c r="H892" s="6">
        <v>21136.0</v>
      </c>
      <c r="I892" s="6">
        <v>15588.0</v>
      </c>
      <c r="J892" s="6">
        <v>141.0</v>
      </c>
      <c r="K892" s="7">
        <v>70.0</v>
      </c>
      <c r="L892" s="7">
        <v>40.0</v>
      </c>
      <c r="M892" s="7">
        <v>0.0</v>
      </c>
      <c r="N892" s="7">
        <v>0.0</v>
      </c>
      <c r="O892" s="8">
        <v>45.0</v>
      </c>
      <c r="P892" s="6">
        <v>29.0</v>
      </c>
      <c r="Q892" s="9" t="s">
        <v>2370</v>
      </c>
      <c r="R892" s="6">
        <v>124.0</v>
      </c>
      <c r="S892" s="10"/>
      <c r="T892" s="10"/>
      <c r="U892" s="6">
        <v>0.0</v>
      </c>
      <c r="V892" s="6">
        <v>15588.0</v>
      </c>
      <c r="W892" s="6">
        <v>3067.0</v>
      </c>
      <c r="X892" s="6">
        <v>12410.0</v>
      </c>
      <c r="Y892" s="6">
        <v>0.0</v>
      </c>
      <c r="Z892" s="6">
        <v>3067.0</v>
      </c>
      <c r="AA892" s="6">
        <v>12410.0</v>
      </c>
      <c r="AB892" s="6">
        <v>0.0</v>
      </c>
      <c r="AC892" s="6">
        <v>0.0</v>
      </c>
      <c r="AD892" s="6">
        <v>4184.0</v>
      </c>
      <c r="AE892" s="6">
        <v>16952.0</v>
      </c>
      <c r="AF892" s="6">
        <v>0.0</v>
      </c>
      <c r="AG892" s="7"/>
      <c r="AH892" s="6">
        <v>41.0</v>
      </c>
      <c r="AI892" s="6">
        <v>46.0</v>
      </c>
      <c r="AJ892" s="7"/>
      <c r="AK892" s="6">
        <v>0.0</v>
      </c>
      <c r="AL892" s="6">
        <v>37.0</v>
      </c>
      <c r="AM892" s="6">
        <v>104.0</v>
      </c>
      <c r="AN892" s="6">
        <v>0.0</v>
      </c>
      <c r="AO892" s="6">
        <v>0.0</v>
      </c>
      <c r="AP892" s="6">
        <v>6.0</v>
      </c>
      <c r="AQ892" s="6">
        <v>23.0</v>
      </c>
      <c r="AR892" s="6">
        <v>0.0</v>
      </c>
      <c r="AS892" s="6">
        <v>0.0</v>
      </c>
      <c r="AT892" s="6">
        <v>36.0</v>
      </c>
      <c r="AU892" s="6">
        <v>88.0</v>
      </c>
      <c r="AV892" s="6">
        <v>0.0</v>
      </c>
      <c r="AW892" s="7">
        <v>4.0</v>
      </c>
      <c r="AX892" s="7">
        <v>4.0</v>
      </c>
      <c r="AY892" s="7">
        <v>2.0</v>
      </c>
      <c r="AZ892" s="7">
        <v>0.0</v>
      </c>
      <c r="BA892" s="7">
        <v>2.0</v>
      </c>
      <c r="BB892" s="7">
        <v>2.0</v>
      </c>
      <c r="BC892" s="7"/>
    </row>
    <row r="893">
      <c r="A893" s="3" t="s">
        <v>902</v>
      </c>
      <c r="B893" s="4" t="s">
        <v>2371</v>
      </c>
      <c r="C893" s="4" t="s">
        <v>2372</v>
      </c>
      <c r="D893" s="5">
        <v>46078.0</v>
      </c>
      <c r="E893" s="4" t="s">
        <v>1182</v>
      </c>
      <c r="F893" s="5">
        <v>46078.0</v>
      </c>
      <c r="G893" s="4" t="s">
        <v>167</v>
      </c>
      <c r="H893" s="6">
        <v>22615.0</v>
      </c>
      <c r="I893" s="6">
        <v>15523.0</v>
      </c>
      <c r="J893" s="6">
        <v>46.0</v>
      </c>
      <c r="K893" s="7"/>
      <c r="L893" s="7"/>
      <c r="M893" s="7"/>
      <c r="N893" s="7"/>
      <c r="O893" s="8">
        <v>59.0</v>
      </c>
      <c r="P893" s="6">
        <v>15.0</v>
      </c>
      <c r="Q893" s="9" t="s">
        <v>2373</v>
      </c>
      <c r="R893" s="6">
        <v>28.0</v>
      </c>
      <c r="S893" s="10"/>
      <c r="T893" s="10"/>
      <c r="U893" s="6">
        <v>0.0</v>
      </c>
      <c r="V893" s="6">
        <v>15523.0</v>
      </c>
      <c r="W893" s="6">
        <v>2007.0</v>
      </c>
      <c r="X893" s="6">
        <v>13405.0</v>
      </c>
      <c r="Y893" s="6">
        <v>0.0</v>
      </c>
      <c r="Z893" s="6">
        <v>2007.0</v>
      </c>
      <c r="AA893" s="6">
        <v>13405.0</v>
      </c>
      <c r="AB893" s="6">
        <v>0.0</v>
      </c>
      <c r="AC893" s="6">
        <v>0.0</v>
      </c>
      <c r="AD893" s="6">
        <v>2845.0</v>
      </c>
      <c r="AE893" s="6">
        <v>19770.0</v>
      </c>
      <c r="AF893" s="6">
        <v>0.0</v>
      </c>
      <c r="AG893" s="7"/>
      <c r="AH893" s="6">
        <v>52.0</v>
      </c>
      <c r="AI893" s="6">
        <v>61.0</v>
      </c>
      <c r="AJ893" s="7"/>
      <c r="AK893" s="6">
        <v>0.0</v>
      </c>
      <c r="AL893" s="6">
        <v>5.0</v>
      </c>
      <c r="AM893" s="6">
        <v>41.0</v>
      </c>
      <c r="AN893" s="6">
        <v>0.0</v>
      </c>
      <c r="AO893" s="6">
        <v>0.0</v>
      </c>
      <c r="AP893" s="6">
        <v>1.0</v>
      </c>
      <c r="AQ893" s="6">
        <v>14.0</v>
      </c>
      <c r="AR893" s="6">
        <v>0.0</v>
      </c>
      <c r="AS893" s="6">
        <v>0.0</v>
      </c>
      <c r="AT893" s="6">
        <v>6.0</v>
      </c>
      <c r="AU893" s="6">
        <v>22.0</v>
      </c>
      <c r="AV893" s="6">
        <v>0.0</v>
      </c>
      <c r="AW893" s="7">
        <v>12.0</v>
      </c>
      <c r="AX893" s="7">
        <v>12.0</v>
      </c>
      <c r="AY893" s="7">
        <v>0.0</v>
      </c>
      <c r="AZ893" s="7">
        <v>0.0</v>
      </c>
      <c r="BA893" s="7">
        <v>0.0</v>
      </c>
      <c r="BB893" s="7">
        <v>12.0</v>
      </c>
      <c r="BC893" s="7"/>
    </row>
    <row r="894">
      <c r="A894" s="3" t="s">
        <v>902</v>
      </c>
      <c r="B894" s="4" t="s">
        <v>2374</v>
      </c>
      <c r="C894" s="4" t="s">
        <v>2375</v>
      </c>
      <c r="D894" s="5">
        <v>46081.0</v>
      </c>
      <c r="E894" s="4" t="s">
        <v>1023</v>
      </c>
      <c r="F894" s="5">
        <v>46081.0</v>
      </c>
      <c r="G894" s="4" t="s">
        <v>911</v>
      </c>
      <c r="H894" s="6">
        <v>21487.0</v>
      </c>
      <c r="I894" s="6">
        <v>15488.0</v>
      </c>
      <c r="J894" s="6">
        <v>57.0</v>
      </c>
      <c r="K894" s="7">
        <v>27.0</v>
      </c>
      <c r="L894" s="7">
        <v>15.0</v>
      </c>
      <c r="M894" s="7">
        <v>0.0</v>
      </c>
      <c r="N894" s="7">
        <v>0.0</v>
      </c>
      <c r="O894" s="8">
        <v>44.0</v>
      </c>
      <c r="P894" s="6">
        <v>21.0</v>
      </c>
      <c r="Q894" s="9" t="s">
        <v>2376</v>
      </c>
      <c r="R894" s="6">
        <v>64.0</v>
      </c>
      <c r="S894" s="10"/>
      <c r="T894" s="10"/>
      <c r="U894" s="6">
        <v>0.0</v>
      </c>
      <c r="V894" s="6">
        <v>15488.0</v>
      </c>
      <c r="W894" s="6">
        <v>3073.0</v>
      </c>
      <c r="X894" s="6">
        <v>12373.0</v>
      </c>
      <c r="Y894" s="6">
        <v>0.0</v>
      </c>
      <c r="Z894" s="6">
        <v>3073.0</v>
      </c>
      <c r="AA894" s="6">
        <v>12373.0</v>
      </c>
      <c r="AB894" s="6">
        <v>0.0</v>
      </c>
      <c r="AC894" s="6">
        <v>0.0</v>
      </c>
      <c r="AD894" s="6">
        <v>4263.0</v>
      </c>
      <c r="AE894" s="6">
        <v>17224.0</v>
      </c>
      <c r="AF894" s="6">
        <v>0.0</v>
      </c>
      <c r="AG894" s="7"/>
      <c r="AH894" s="6">
        <v>41.0</v>
      </c>
      <c r="AI894" s="6">
        <v>45.0</v>
      </c>
      <c r="AJ894" s="7"/>
      <c r="AK894" s="6">
        <v>0.0</v>
      </c>
      <c r="AL894" s="6">
        <v>11.0</v>
      </c>
      <c r="AM894" s="6">
        <v>46.0</v>
      </c>
      <c r="AN894" s="6">
        <v>0.0</v>
      </c>
      <c r="AO894" s="6">
        <v>0.0</v>
      </c>
      <c r="AP894" s="6">
        <v>2.0</v>
      </c>
      <c r="AQ894" s="6">
        <v>19.0</v>
      </c>
      <c r="AR894" s="6">
        <v>0.0</v>
      </c>
      <c r="AS894" s="6">
        <v>0.0</v>
      </c>
      <c r="AT894" s="6">
        <v>27.0</v>
      </c>
      <c r="AU894" s="6">
        <v>37.0</v>
      </c>
      <c r="AV894" s="6">
        <v>0.0</v>
      </c>
      <c r="AW894" s="7">
        <v>3.0</v>
      </c>
      <c r="AX894" s="7">
        <v>3.0</v>
      </c>
      <c r="AY894" s="7">
        <v>1.0</v>
      </c>
      <c r="AZ894" s="7">
        <v>0.0</v>
      </c>
      <c r="BA894" s="7">
        <v>1.0</v>
      </c>
      <c r="BB894" s="7">
        <v>2.0</v>
      </c>
      <c r="BC894" s="7"/>
    </row>
    <row r="895">
      <c r="A895" s="3" t="s">
        <v>902</v>
      </c>
      <c r="B895" s="4" t="s">
        <v>2377</v>
      </c>
      <c r="C895" s="4" t="s">
        <v>2378</v>
      </c>
      <c r="D895" s="5">
        <v>46080.0</v>
      </c>
      <c r="E895" s="4" t="s">
        <v>1027</v>
      </c>
      <c r="F895" s="5">
        <v>46081.0</v>
      </c>
      <c r="G895" s="4" t="s">
        <v>167</v>
      </c>
      <c r="H895" s="6">
        <v>22482.0</v>
      </c>
      <c r="I895" s="6">
        <v>15427.0</v>
      </c>
      <c r="J895" s="6">
        <v>39.0</v>
      </c>
      <c r="K895" s="7">
        <v>28.0</v>
      </c>
      <c r="L895" s="7">
        <v>0.0</v>
      </c>
      <c r="M895" s="7">
        <v>0.0</v>
      </c>
      <c r="N895" s="7">
        <v>0.0</v>
      </c>
      <c r="O895" s="8">
        <v>55.0</v>
      </c>
      <c r="P895" s="6">
        <v>19.0</v>
      </c>
      <c r="Q895" s="9" t="s">
        <v>2379</v>
      </c>
      <c r="R895" s="6">
        <v>26.0</v>
      </c>
      <c r="S895" s="10"/>
      <c r="T895" s="10"/>
      <c r="U895" s="6">
        <v>0.0</v>
      </c>
      <c r="V895" s="6">
        <v>15427.0</v>
      </c>
      <c r="W895" s="6">
        <v>1318.0</v>
      </c>
      <c r="X895" s="6">
        <v>14151.0</v>
      </c>
      <c r="Y895" s="6">
        <v>0.0</v>
      </c>
      <c r="Z895" s="6">
        <v>1318.0</v>
      </c>
      <c r="AA895" s="6">
        <v>14151.0</v>
      </c>
      <c r="AB895" s="6">
        <v>0.0</v>
      </c>
      <c r="AC895" s="6">
        <v>0.0</v>
      </c>
      <c r="AD895" s="6">
        <v>1705.0</v>
      </c>
      <c r="AE895" s="6">
        <v>20777.0</v>
      </c>
      <c r="AF895" s="6">
        <v>0.0</v>
      </c>
      <c r="AG895" s="7"/>
      <c r="AH895" s="6">
        <v>38.0</v>
      </c>
      <c r="AI895" s="6">
        <v>56.0</v>
      </c>
      <c r="AJ895" s="7"/>
      <c r="AK895" s="6">
        <v>0.0</v>
      </c>
      <c r="AL895" s="6">
        <v>6.0</v>
      </c>
      <c r="AM895" s="6">
        <v>33.0</v>
      </c>
      <c r="AN895" s="6">
        <v>0.0</v>
      </c>
      <c r="AO895" s="6">
        <v>0.0</v>
      </c>
      <c r="AP895" s="6">
        <v>1.0</v>
      </c>
      <c r="AQ895" s="6">
        <v>18.0</v>
      </c>
      <c r="AR895" s="6">
        <v>0.0</v>
      </c>
      <c r="AS895" s="6">
        <v>0.0</v>
      </c>
      <c r="AT895" s="6">
        <v>2.0</v>
      </c>
      <c r="AU895" s="6">
        <v>24.0</v>
      </c>
      <c r="AV895" s="6">
        <v>0.0</v>
      </c>
      <c r="AW895" s="7">
        <v>8.0</v>
      </c>
      <c r="AX895" s="7">
        <v>8.0</v>
      </c>
      <c r="AY895" s="7">
        <v>0.0</v>
      </c>
      <c r="AZ895" s="7">
        <v>0.0</v>
      </c>
      <c r="BA895" s="7">
        <v>0.0</v>
      </c>
      <c r="BB895" s="7">
        <v>8.0</v>
      </c>
      <c r="BC895" s="7"/>
    </row>
    <row r="896">
      <c r="A896" s="3" t="s">
        <v>902</v>
      </c>
      <c r="B896" s="4" t="s">
        <v>2380</v>
      </c>
      <c r="C896" s="4" t="s">
        <v>2381</v>
      </c>
      <c r="D896" s="5">
        <v>46070.0</v>
      </c>
      <c r="E896" s="4" t="s">
        <v>961</v>
      </c>
      <c r="F896" s="5">
        <v>46070.0</v>
      </c>
      <c r="G896" s="4" t="s">
        <v>167</v>
      </c>
      <c r="H896" s="6">
        <v>25013.0</v>
      </c>
      <c r="I896" s="6">
        <v>15392.0</v>
      </c>
      <c r="J896" s="6">
        <v>41.0</v>
      </c>
      <c r="K896" s="7"/>
      <c r="L896" s="7"/>
      <c r="M896" s="7"/>
      <c r="N896" s="7"/>
      <c r="O896" s="8">
        <v>64.0</v>
      </c>
      <c r="P896" s="6">
        <v>32.0</v>
      </c>
      <c r="Q896" s="9" t="s">
        <v>2382</v>
      </c>
      <c r="R896" s="6">
        <v>46.0</v>
      </c>
      <c r="S896" s="10"/>
      <c r="T896" s="10"/>
      <c r="U896" s="6">
        <v>0.0</v>
      </c>
      <c r="V896" s="6">
        <v>15392.0</v>
      </c>
      <c r="W896" s="6">
        <v>1451.0</v>
      </c>
      <c r="X896" s="6">
        <v>13872.0</v>
      </c>
      <c r="Y896" s="6">
        <v>0.0</v>
      </c>
      <c r="Z896" s="6">
        <v>1451.0</v>
      </c>
      <c r="AA896" s="6">
        <v>13872.0</v>
      </c>
      <c r="AB896" s="6">
        <v>0.0</v>
      </c>
      <c r="AC896" s="6">
        <v>0.0</v>
      </c>
      <c r="AD896" s="6">
        <v>2184.0</v>
      </c>
      <c r="AE896" s="6">
        <v>22829.0</v>
      </c>
      <c r="AF896" s="6">
        <v>0.0</v>
      </c>
      <c r="AG896" s="7"/>
      <c r="AH896" s="6">
        <v>50.0</v>
      </c>
      <c r="AI896" s="6">
        <v>65.0</v>
      </c>
      <c r="AJ896" s="7"/>
      <c r="AK896" s="6">
        <v>0.0</v>
      </c>
      <c r="AL896" s="6">
        <v>2.0</v>
      </c>
      <c r="AM896" s="6">
        <v>39.0</v>
      </c>
      <c r="AN896" s="6">
        <v>0.0</v>
      </c>
      <c r="AO896" s="6">
        <v>0.0</v>
      </c>
      <c r="AP896" s="6">
        <v>4.0</v>
      </c>
      <c r="AQ896" s="6">
        <v>28.0</v>
      </c>
      <c r="AR896" s="6">
        <v>0.0</v>
      </c>
      <c r="AS896" s="6">
        <v>0.0</v>
      </c>
      <c r="AT896" s="6">
        <v>9.0</v>
      </c>
      <c r="AU896" s="6">
        <v>37.0</v>
      </c>
      <c r="AV896" s="6">
        <v>0.0</v>
      </c>
      <c r="AW896" s="7">
        <v>6.0</v>
      </c>
      <c r="AX896" s="7">
        <v>6.0</v>
      </c>
      <c r="AY896" s="7">
        <v>1.0</v>
      </c>
      <c r="AZ896" s="7">
        <v>0.0</v>
      </c>
      <c r="BA896" s="7">
        <v>1.0</v>
      </c>
      <c r="BB896" s="7">
        <v>5.0</v>
      </c>
      <c r="BC896" s="7"/>
    </row>
    <row r="897">
      <c r="A897" s="3" t="s">
        <v>902</v>
      </c>
      <c r="B897" s="4" t="s">
        <v>2383</v>
      </c>
      <c r="C897" s="4" t="s">
        <v>2384</v>
      </c>
      <c r="D897" s="5">
        <v>46072.0</v>
      </c>
      <c r="E897" s="4" t="s">
        <v>925</v>
      </c>
      <c r="F897" s="5">
        <v>46072.0</v>
      </c>
      <c r="G897" s="4" t="s">
        <v>916</v>
      </c>
      <c r="H897" s="6">
        <v>20780.0</v>
      </c>
      <c r="I897" s="6">
        <v>15350.0</v>
      </c>
      <c r="J897" s="6">
        <v>46.0</v>
      </c>
      <c r="K897" s="7"/>
      <c r="L897" s="7"/>
      <c r="M897" s="7"/>
      <c r="N897" s="7"/>
      <c r="O897" s="8">
        <v>51.0</v>
      </c>
      <c r="P897" s="6">
        <v>17.0</v>
      </c>
      <c r="Q897" s="9" t="s">
        <v>2385</v>
      </c>
      <c r="R897" s="6">
        <v>30.0</v>
      </c>
      <c r="S897" s="10"/>
      <c r="T897" s="10"/>
      <c r="U897" s="6">
        <v>0.0</v>
      </c>
      <c r="V897" s="6">
        <v>15350.0</v>
      </c>
      <c r="W897" s="6">
        <v>2652.0</v>
      </c>
      <c r="X897" s="6">
        <v>12958.0</v>
      </c>
      <c r="Y897" s="6">
        <v>0.0</v>
      </c>
      <c r="Z897" s="6">
        <v>2652.0</v>
      </c>
      <c r="AA897" s="6">
        <v>12958.0</v>
      </c>
      <c r="AB897" s="6">
        <v>0.0</v>
      </c>
      <c r="AC897" s="6">
        <v>0.0</v>
      </c>
      <c r="AD897" s="6">
        <v>3511.0</v>
      </c>
      <c r="AE897" s="6">
        <v>17269.0</v>
      </c>
      <c r="AF897" s="6">
        <v>0.0</v>
      </c>
      <c r="AG897" s="7"/>
      <c r="AH897" s="6">
        <v>45.0</v>
      </c>
      <c r="AI897" s="6">
        <v>51.0</v>
      </c>
      <c r="AJ897" s="7"/>
      <c r="AK897" s="6">
        <v>0.0</v>
      </c>
      <c r="AL897" s="6">
        <v>8.0</v>
      </c>
      <c r="AM897" s="6">
        <v>38.0</v>
      </c>
      <c r="AN897" s="6">
        <v>0.0</v>
      </c>
      <c r="AO897" s="6">
        <v>0.0</v>
      </c>
      <c r="AP897" s="6">
        <v>4.0</v>
      </c>
      <c r="AQ897" s="6">
        <v>13.0</v>
      </c>
      <c r="AR897" s="6">
        <v>0.0</v>
      </c>
      <c r="AS897" s="6">
        <v>0.0</v>
      </c>
      <c r="AT897" s="6">
        <v>4.0</v>
      </c>
      <c r="AU897" s="6">
        <v>26.0</v>
      </c>
      <c r="AV897" s="6">
        <v>0.0</v>
      </c>
      <c r="AW897" s="7">
        <v>4.0</v>
      </c>
      <c r="AX897" s="7">
        <v>4.0</v>
      </c>
      <c r="AY897" s="7">
        <v>0.0</v>
      </c>
      <c r="AZ897" s="7">
        <v>0.0</v>
      </c>
      <c r="BA897" s="7">
        <v>0.0</v>
      </c>
      <c r="BB897" s="7">
        <v>4.0</v>
      </c>
      <c r="BC897" s="7"/>
    </row>
    <row r="898">
      <c r="A898" s="3" t="s">
        <v>902</v>
      </c>
      <c r="B898" s="4" t="s">
        <v>2386</v>
      </c>
      <c r="C898" s="4" t="s">
        <v>2387</v>
      </c>
      <c r="D898" s="5">
        <v>46065.0</v>
      </c>
      <c r="E898" s="4" t="s">
        <v>915</v>
      </c>
      <c r="F898" s="5">
        <v>46065.0</v>
      </c>
      <c r="G898" s="4" t="s">
        <v>916</v>
      </c>
      <c r="H898" s="6">
        <v>24649.0</v>
      </c>
      <c r="I898" s="6">
        <v>15218.0</v>
      </c>
      <c r="J898" s="6">
        <v>22.0</v>
      </c>
      <c r="K898" s="7">
        <v>14.0</v>
      </c>
      <c r="L898" s="7">
        <v>0.0</v>
      </c>
      <c r="M898" s="7">
        <v>0.0</v>
      </c>
      <c r="N898" s="7">
        <v>0.0</v>
      </c>
      <c r="O898" s="8">
        <v>63.0</v>
      </c>
      <c r="P898" s="6">
        <v>21.0</v>
      </c>
      <c r="Q898" s="9" t="s">
        <v>2388</v>
      </c>
      <c r="R898" s="6">
        <v>42.0</v>
      </c>
      <c r="S898" s="10"/>
      <c r="T898" s="10"/>
      <c r="U898" s="6">
        <v>0.0</v>
      </c>
      <c r="V898" s="6">
        <v>15218.0</v>
      </c>
      <c r="W898" s="6">
        <v>2029.0</v>
      </c>
      <c r="X898" s="6">
        <v>13275.0</v>
      </c>
      <c r="Y898" s="6">
        <v>0.0</v>
      </c>
      <c r="Z898" s="6">
        <v>2029.0</v>
      </c>
      <c r="AA898" s="6">
        <v>13275.0</v>
      </c>
      <c r="AB898" s="6">
        <v>0.0</v>
      </c>
      <c r="AC898" s="6">
        <v>0.0</v>
      </c>
      <c r="AD898" s="6">
        <v>3128.0</v>
      </c>
      <c r="AE898" s="6">
        <v>21521.0</v>
      </c>
      <c r="AF898" s="6">
        <v>0.0</v>
      </c>
      <c r="AG898" s="7"/>
      <c r="AH898" s="6">
        <v>54.0</v>
      </c>
      <c r="AI898" s="6">
        <v>64.0</v>
      </c>
      <c r="AJ898" s="7"/>
      <c r="AK898" s="6">
        <v>0.0</v>
      </c>
      <c r="AL898" s="6">
        <v>3.0</v>
      </c>
      <c r="AM898" s="6">
        <v>19.0</v>
      </c>
      <c r="AN898" s="6">
        <v>0.0</v>
      </c>
      <c r="AO898" s="6">
        <v>0.0</v>
      </c>
      <c r="AP898" s="6">
        <v>3.0</v>
      </c>
      <c r="AQ898" s="6">
        <v>18.0</v>
      </c>
      <c r="AR898" s="6">
        <v>0.0</v>
      </c>
      <c r="AS898" s="6">
        <v>0.0</v>
      </c>
      <c r="AT898" s="6">
        <v>9.0</v>
      </c>
      <c r="AU898" s="6">
        <v>33.0</v>
      </c>
      <c r="AV898" s="6">
        <v>0.0</v>
      </c>
      <c r="AW898" s="7">
        <v>8.0</v>
      </c>
      <c r="AX898" s="7">
        <v>8.0</v>
      </c>
      <c r="AY898" s="7">
        <v>1.0</v>
      </c>
      <c r="AZ898" s="7">
        <v>0.0</v>
      </c>
      <c r="BA898" s="7">
        <v>1.0</v>
      </c>
      <c r="BB898" s="7">
        <v>7.0</v>
      </c>
      <c r="BC898" s="7"/>
    </row>
    <row r="899">
      <c r="A899" s="3" t="s">
        <v>902</v>
      </c>
      <c r="B899" s="4" t="s">
        <v>2389</v>
      </c>
      <c r="C899" s="4" t="s">
        <v>2390</v>
      </c>
      <c r="D899" s="5">
        <v>46033.0</v>
      </c>
      <c r="E899" s="4" t="s">
        <v>1027</v>
      </c>
      <c r="F899" s="5">
        <v>46034.0</v>
      </c>
      <c r="G899" s="4" t="s">
        <v>921</v>
      </c>
      <c r="H899" s="6">
        <v>20076.0</v>
      </c>
      <c r="I899" s="6">
        <v>15059.0</v>
      </c>
      <c r="J899" s="6">
        <v>78.0</v>
      </c>
      <c r="K899" s="7">
        <v>59.0</v>
      </c>
      <c r="L899" s="7">
        <v>10.0</v>
      </c>
      <c r="M899" s="7">
        <v>0.0</v>
      </c>
      <c r="N899" s="7">
        <v>0.0</v>
      </c>
      <c r="O899" s="8">
        <v>52.0</v>
      </c>
      <c r="P899" s="6">
        <v>20.0</v>
      </c>
      <c r="Q899" s="9" t="s">
        <v>2391</v>
      </c>
      <c r="R899" s="6">
        <v>30.0</v>
      </c>
      <c r="S899" s="10"/>
      <c r="T899" s="10"/>
      <c r="U899" s="6">
        <v>0.0</v>
      </c>
      <c r="V899" s="6">
        <v>15059.0</v>
      </c>
      <c r="W899" s="6">
        <v>1977.0</v>
      </c>
      <c r="X899" s="6">
        <v>13117.0</v>
      </c>
      <c r="Y899" s="6">
        <v>0.0</v>
      </c>
      <c r="Z899" s="6">
        <v>1977.0</v>
      </c>
      <c r="AA899" s="6">
        <v>13117.0</v>
      </c>
      <c r="AB899" s="6">
        <v>0.0</v>
      </c>
      <c r="AC899" s="6">
        <v>0.0</v>
      </c>
      <c r="AD899" s="6">
        <v>2614.0</v>
      </c>
      <c r="AE899" s="6">
        <v>17462.0</v>
      </c>
      <c r="AF899" s="6">
        <v>0.0</v>
      </c>
      <c r="AG899" s="7"/>
      <c r="AH899" s="6">
        <v>44.0</v>
      </c>
      <c r="AI899" s="6">
        <v>53.0</v>
      </c>
      <c r="AJ899" s="7"/>
      <c r="AK899" s="6">
        <v>0.0</v>
      </c>
      <c r="AL899" s="6">
        <v>14.0</v>
      </c>
      <c r="AM899" s="6">
        <v>64.0</v>
      </c>
      <c r="AN899" s="6">
        <v>0.0</v>
      </c>
      <c r="AO899" s="6">
        <v>0.0</v>
      </c>
      <c r="AP899" s="6">
        <v>2.0</v>
      </c>
      <c r="AQ899" s="6">
        <v>18.0</v>
      </c>
      <c r="AR899" s="6">
        <v>0.0</v>
      </c>
      <c r="AS899" s="6">
        <v>0.0</v>
      </c>
      <c r="AT899" s="6">
        <v>7.0</v>
      </c>
      <c r="AU899" s="6">
        <v>23.0</v>
      </c>
      <c r="AV899" s="6">
        <v>0.0</v>
      </c>
      <c r="AW899" s="7">
        <v>9.0</v>
      </c>
      <c r="AX899" s="7">
        <v>9.0</v>
      </c>
      <c r="AY899" s="7">
        <v>0.0</v>
      </c>
      <c r="AZ899" s="7">
        <v>0.0</v>
      </c>
      <c r="BA899" s="7">
        <v>0.0</v>
      </c>
      <c r="BB899" s="7">
        <v>9.0</v>
      </c>
      <c r="BC899" s="7"/>
    </row>
    <row r="900">
      <c r="A900" s="3" t="s">
        <v>902</v>
      </c>
      <c r="B900" s="4" t="s">
        <v>2392</v>
      </c>
      <c r="C900" s="4" t="s">
        <v>2393</v>
      </c>
      <c r="D900" s="5">
        <v>46072.0</v>
      </c>
      <c r="E900" s="4" t="s">
        <v>1153</v>
      </c>
      <c r="F900" s="5">
        <v>46072.0</v>
      </c>
      <c r="G900" s="4" t="s">
        <v>906</v>
      </c>
      <c r="H900" s="6">
        <v>21720.0</v>
      </c>
      <c r="I900" s="6">
        <v>15037.0</v>
      </c>
      <c r="J900" s="6">
        <v>74.0</v>
      </c>
      <c r="K900" s="7">
        <v>60.0</v>
      </c>
      <c r="L900" s="7">
        <v>6.0</v>
      </c>
      <c r="M900" s="7">
        <v>0.0</v>
      </c>
      <c r="N900" s="7">
        <v>0.0</v>
      </c>
      <c r="O900" s="8">
        <v>55.0</v>
      </c>
      <c r="P900" s="6">
        <v>28.0</v>
      </c>
      <c r="Q900" s="9" t="s">
        <v>2394</v>
      </c>
      <c r="R900" s="6">
        <v>52.0</v>
      </c>
      <c r="S900" s="10"/>
      <c r="T900" s="10"/>
      <c r="U900" s="6">
        <v>0.0</v>
      </c>
      <c r="V900" s="6">
        <v>15037.0</v>
      </c>
      <c r="W900" s="6">
        <v>2205.0</v>
      </c>
      <c r="X900" s="6">
        <v>12792.0</v>
      </c>
      <c r="Y900" s="6">
        <v>0.0</v>
      </c>
      <c r="Z900" s="6">
        <v>2205.0</v>
      </c>
      <c r="AA900" s="6">
        <v>12792.0</v>
      </c>
      <c r="AB900" s="6">
        <v>0.0</v>
      </c>
      <c r="AC900" s="6">
        <v>0.0</v>
      </c>
      <c r="AD900" s="6">
        <v>3175.0</v>
      </c>
      <c r="AE900" s="6">
        <v>18545.0</v>
      </c>
      <c r="AF900" s="6">
        <v>0.0</v>
      </c>
      <c r="AG900" s="7"/>
      <c r="AH900" s="6">
        <v>48.0</v>
      </c>
      <c r="AI900" s="6">
        <v>57.0</v>
      </c>
      <c r="AJ900" s="7"/>
      <c r="AK900" s="6">
        <v>0.0</v>
      </c>
      <c r="AL900" s="6">
        <v>15.0</v>
      </c>
      <c r="AM900" s="6">
        <v>59.0</v>
      </c>
      <c r="AN900" s="6">
        <v>0.0</v>
      </c>
      <c r="AO900" s="6">
        <v>0.0</v>
      </c>
      <c r="AP900" s="6">
        <v>4.0</v>
      </c>
      <c r="AQ900" s="6">
        <v>24.0</v>
      </c>
      <c r="AR900" s="6">
        <v>0.0</v>
      </c>
      <c r="AS900" s="6">
        <v>0.0</v>
      </c>
      <c r="AT900" s="6">
        <v>11.0</v>
      </c>
      <c r="AU900" s="6">
        <v>41.0</v>
      </c>
      <c r="AV900" s="6">
        <v>0.0</v>
      </c>
      <c r="AW900" s="7">
        <v>5.0</v>
      </c>
      <c r="AX900" s="7">
        <v>5.0</v>
      </c>
      <c r="AY900" s="7">
        <v>0.0</v>
      </c>
      <c r="AZ900" s="7">
        <v>0.0</v>
      </c>
      <c r="BA900" s="7">
        <v>0.0</v>
      </c>
      <c r="BB900" s="7">
        <v>5.0</v>
      </c>
      <c r="BC900" s="7"/>
    </row>
    <row r="901">
      <c r="A901" s="3" t="s">
        <v>902</v>
      </c>
      <c r="B901" s="4" t="s">
        <v>2395</v>
      </c>
      <c r="C901" s="4" t="s">
        <v>2396</v>
      </c>
      <c r="D901" s="5">
        <v>46081.0</v>
      </c>
      <c r="E901" s="4" t="s">
        <v>996</v>
      </c>
      <c r="F901" s="5">
        <v>46081.0</v>
      </c>
      <c r="G901" s="4" t="s">
        <v>911</v>
      </c>
      <c r="H901" s="6">
        <v>20796.0</v>
      </c>
      <c r="I901" s="6">
        <v>14981.0</v>
      </c>
      <c r="J901" s="6">
        <v>24.0</v>
      </c>
      <c r="K901" s="7">
        <v>19.0</v>
      </c>
      <c r="L901" s="7">
        <v>0.0</v>
      </c>
      <c r="M901" s="7">
        <v>0.0</v>
      </c>
      <c r="N901" s="7">
        <v>0.0</v>
      </c>
      <c r="O901" s="8">
        <v>42.0</v>
      </c>
      <c r="P901" s="6">
        <v>25.0</v>
      </c>
      <c r="Q901" s="9" t="s">
        <v>2397</v>
      </c>
      <c r="R901" s="6">
        <v>22.0</v>
      </c>
      <c r="S901" s="10"/>
      <c r="T901" s="10"/>
      <c r="U901" s="6">
        <v>0.0</v>
      </c>
      <c r="V901" s="6">
        <v>14981.0</v>
      </c>
      <c r="W901" s="6">
        <v>1644.0</v>
      </c>
      <c r="X901" s="6">
        <v>13415.0</v>
      </c>
      <c r="Y901" s="6">
        <v>0.0</v>
      </c>
      <c r="Z901" s="6">
        <v>1644.0</v>
      </c>
      <c r="AA901" s="6">
        <v>13415.0</v>
      </c>
      <c r="AB901" s="6">
        <v>0.0</v>
      </c>
      <c r="AC901" s="6">
        <v>0.0</v>
      </c>
      <c r="AD901" s="6">
        <v>2281.0</v>
      </c>
      <c r="AE901" s="6">
        <v>18515.0</v>
      </c>
      <c r="AF901" s="6">
        <v>0.0</v>
      </c>
      <c r="AG901" s="7"/>
      <c r="AH901" s="6">
        <v>37.0</v>
      </c>
      <c r="AI901" s="6">
        <v>42.0</v>
      </c>
      <c r="AJ901" s="7"/>
      <c r="AK901" s="6">
        <v>0.0</v>
      </c>
      <c r="AL901" s="6">
        <v>2.0</v>
      </c>
      <c r="AM901" s="6">
        <v>22.0</v>
      </c>
      <c r="AN901" s="6">
        <v>0.0</v>
      </c>
      <c r="AO901" s="6">
        <v>0.0</v>
      </c>
      <c r="AP901" s="6">
        <v>4.0</v>
      </c>
      <c r="AQ901" s="6">
        <v>21.0</v>
      </c>
      <c r="AR901" s="6">
        <v>0.0</v>
      </c>
      <c r="AS901" s="6">
        <v>0.0</v>
      </c>
      <c r="AT901" s="6">
        <v>4.0</v>
      </c>
      <c r="AU901" s="6">
        <v>18.0</v>
      </c>
      <c r="AV901" s="6">
        <v>0.0</v>
      </c>
      <c r="AW901" s="7">
        <v>4.0</v>
      </c>
      <c r="AX901" s="7">
        <v>4.0</v>
      </c>
      <c r="AY901" s="7">
        <v>1.0</v>
      </c>
      <c r="AZ901" s="7">
        <v>0.0</v>
      </c>
      <c r="BA901" s="7">
        <v>1.0</v>
      </c>
      <c r="BB901" s="7">
        <v>3.0</v>
      </c>
      <c r="BC901" s="7"/>
    </row>
    <row r="902">
      <c r="A902" s="3" t="s">
        <v>902</v>
      </c>
      <c r="B902" s="4" t="s">
        <v>2398</v>
      </c>
      <c r="C902" s="4" t="s">
        <v>2399</v>
      </c>
      <c r="D902" s="5">
        <v>46055.0</v>
      </c>
      <c r="E902" s="4" t="s">
        <v>1189</v>
      </c>
      <c r="F902" s="5">
        <v>46055.0</v>
      </c>
      <c r="G902" s="4" t="s">
        <v>167</v>
      </c>
      <c r="H902" s="6">
        <v>24783.0</v>
      </c>
      <c r="I902" s="6">
        <v>14976.0</v>
      </c>
      <c r="J902" s="6">
        <v>44.0</v>
      </c>
      <c r="K902" s="7"/>
      <c r="L902" s="7"/>
      <c r="M902" s="7"/>
      <c r="N902" s="7"/>
      <c r="O902" s="8">
        <v>69.0</v>
      </c>
      <c r="P902" s="6">
        <v>18.0</v>
      </c>
      <c r="Q902" s="9" t="s">
        <v>2400</v>
      </c>
      <c r="R902" s="6">
        <v>50.0</v>
      </c>
      <c r="S902" s="10"/>
      <c r="T902" s="10"/>
      <c r="U902" s="6">
        <v>0.0</v>
      </c>
      <c r="V902" s="6">
        <v>14976.0</v>
      </c>
      <c r="W902" s="6">
        <v>1574.0</v>
      </c>
      <c r="X902" s="6">
        <v>13415.0</v>
      </c>
      <c r="Y902" s="6">
        <v>0.0</v>
      </c>
      <c r="Z902" s="6">
        <v>1574.0</v>
      </c>
      <c r="AA902" s="6">
        <v>13415.0</v>
      </c>
      <c r="AB902" s="6">
        <v>0.0</v>
      </c>
      <c r="AC902" s="6">
        <v>0.0</v>
      </c>
      <c r="AD902" s="6">
        <v>2554.0</v>
      </c>
      <c r="AE902" s="6">
        <v>22229.0</v>
      </c>
      <c r="AF902" s="6">
        <v>0.0</v>
      </c>
      <c r="AG902" s="7"/>
      <c r="AH902" s="6">
        <v>61.0</v>
      </c>
      <c r="AI902" s="6">
        <v>70.0</v>
      </c>
      <c r="AJ902" s="7"/>
      <c r="AK902" s="6">
        <v>0.0</v>
      </c>
      <c r="AL902" s="6">
        <v>3.0</v>
      </c>
      <c r="AM902" s="6">
        <v>41.0</v>
      </c>
      <c r="AN902" s="6">
        <v>0.0</v>
      </c>
      <c r="AO902" s="6">
        <v>0.0</v>
      </c>
      <c r="AP902" s="6">
        <v>2.0</v>
      </c>
      <c r="AQ902" s="6">
        <v>16.0</v>
      </c>
      <c r="AR902" s="6">
        <v>0.0</v>
      </c>
      <c r="AS902" s="6">
        <v>0.0</v>
      </c>
      <c r="AT902" s="6">
        <v>8.0</v>
      </c>
      <c r="AU902" s="6">
        <v>42.0</v>
      </c>
      <c r="AV902" s="6">
        <v>0.0</v>
      </c>
      <c r="AW902" s="7">
        <v>5.0</v>
      </c>
      <c r="AX902" s="7">
        <v>5.0</v>
      </c>
      <c r="AY902" s="7">
        <v>1.0</v>
      </c>
      <c r="AZ902" s="7">
        <v>0.0</v>
      </c>
      <c r="BA902" s="7">
        <v>1.0</v>
      </c>
      <c r="BB902" s="7">
        <v>4.0</v>
      </c>
      <c r="BC902" s="7"/>
    </row>
    <row r="903">
      <c r="A903" s="3" t="s">
        <v>902</v>
      </c>
      <c r="B903" s="4" t="s">
        <v>2401</v>
      </c>
      <c r="C903" s="4" t="s">
        <v>2402</v>
      </c>
      <c r="D903" s="5">
        <v>46042.0</v>
      </c>
      <c r="E903" s="4" t="s">
        <v>910</v>
      </c>
      <c r="F903" s="5">
        <v>46042.0</v>
      </c>
      <c r="G903" s="4" t="s">
        <v>911</v>
      </c>
      <c r="H903" s="6">
        <v>21492.0</v>
      </c>
      <c r="I903" s="6">
        <v>14960.0</v>
      </c>
      <c r="J903" s="6">
        <v>45.0</v>
      </c>
      <c r="K903" s="7"/>
      <c r="L903" s="7"/>
      <c r="M903" s="7"/>
      <c r="N903" s="7"/>
      <c r="O903" s="8">
        <v>60.0</v>
      </c>
      <c r="P903" s="6">
        <v>16.0</v>
      </c>
      <c r="Q903" s="9" t="s">
        <v>2403</v>
      </c>
      <c r="R903" s="6">
        <v>32.0</v>
      </c>
      <c r="S903" s="10"/>
      <c r="T903" s="10"/>
      <c r="U903" s="6">
        <v>0.0</v>
      </c>
      <c r="V903" s="6">
        <v>14960.0</v>
      </c>
      <c r="W903" s="6">
        <v>1114.0</v>
      </c>
      <c r="X903" s="6">
        <v>13807.0</v>
      </c>
      <c r="Y903" s="6">
        <v>0.0</v>
      </c>
      <c r="Z903" s="6">
        <v>1114.0</v>
      </c>
      <c r="AA903" s="6">
        <v>13807.0</v>
      </c>
      <c r="AB903" s="6">
        <v>0.0</v>
      </c>
      <c r="AC903" s="6">
        <v>0.0</v>
      </c>
      <c r="AD903" s="6">
        <v>1455.0</v>
      </c>
      <c r="AE903" s="6">
        <v>20037.0</v>
      </c>
      <c r="AF903" s="6">
        <v>0.0</v>
      </c>
      <c r="AG903" s="7"/>
      <c r="AH903" s="6">
        <v>45.0</v>
      </c>
      <c r="AI903" s="6">
        <v>62.0</v>
      </c>
      <c r="AJ903" s="7"/>
      <c r="AK903" s="6">
        <v>0.0</v>
      </c>
      <c r="AL903" s="6">
        <v>2.0</v>
      </c>
      <c r="AM903" s="6">
        <v>43.0</v>
      </c>
      <c r="AN903" s="6">
        <v>0.0</v>
      </c>
      <c r="AO903" s="6">
        <v>0.0</v>
      </c>
      <c r="AP903" s="6">
        <v>4.0</v>
      </c>
      <c r="AQ903" s="6">
        <v>12.0</v>
      </c>
      <c r="AR903" s="6">
        <v>0.0</v>
      </c>
      <c r="AS903" s="6">
        <v>0.0</v>
      </c>
      <c r="AT903" s="6">
        <v>6.0</v>
      </c>
      <c r="AU903" s="6">
        <v>26.0</v>
      </c>
      <c r="AV903" s="6">
        <v>0.0</v>
      </c>
      <c r="AW903" s="7">
        <v>13.0</v>
      </c>
      <c r="AX903" s="7">
        <v>13.0</v>
      </c>
      <c r="AY903" s="7">
        <v>0.0</v>
      </c>
      <c r="AZ903" s="7">
        <v>0.0</v>
      </c>
      <c r="BA903" s="7">
        <v>0.0</v>
      </c>
      <c r="BB903" s="7">
        <v>13.0</v>
      </c>
      <c r="BC903" s="7"/>
    </row>
    <row r="904">
      <c r="A904" s="3" t="s">
        <v>902</v>
      </c>
      <c r="B904" s="4" t="s">
        <v>2404</v>
      </c>
      <c r="C904" s="4" t="s">
        <v>2405</v>
      </c>
      <c r="D904" s="5">
        <v>46071.0</v>
      </c>
      <c r="E904" s="4" t="s">
        <v>1027</v>
      </c>
      <c r="F904" s="5">
        <v>46072.0</v>
      </c>
      <c r="G904" s="4" t="s">
        <v>906</v>
      </c>
      <c r="H904" s="6">
        <v>23123.0</v>
      </c>
      <c r="I904" s="6">
        <v>14949.0</v>
      </c>
      <c r="J904" s="6">
        <v>29.0</v>
      </c>
      <c r="K904" s="7"/>
      <c r="L904" s="7"/>
      <c r="M904" s="7"/>
      <c r="N904" s="7"/>
      <c r="O904" s="8">
        <v>59.0</v>
      </c>
      <c r="P904" s="6">
        <v>36.0</v>
      </c>
      <c r="Q904" s="9" t="s">
        <v>2406</v>
      </c>
      <c r="R904" s="6">
        <v>70.0</v>
      </c>
      <c r="S904" s="10"/>
      <c r="T904" s="10"/>
      <c r="U904" s="6">
        <v>0.0</v>
      </c>
      <c r="V904" s="6">
        <v>14949.0</v>
      </c>
      <c r="W904" s="6">
        <v>1506.0</v>
      </c>
      <c r="X904" s="6">
        <v>13290.0</v>
      </c>
      <c r="Y904" s="6">
        <v>0.0</v>
      </c>
      <c r="Z904" s="6">
        <v>1506.0</v>
      </c>
      <c r="AA904" s="6">
        <v>13290.0</v>
      </c>
      <c r="AB904" s="6">
        <v>0.0</v>
      </c>
      <c r="AC904" s="6">
        <v>0.0</v>
      </c>
      <c r="AD904" s="6">
        <v>2120.0</v>
      </c>
      <c r="AE904" s="6">
        <v>21003.0</v>
      </c>
      <c r="AF904" s="6">
        <v>0.0</v>
      </c>
      <c r="AG904" s="7"/>
      <c r="AH904" s="6">
        <v>46.0</v>
      </c>
      <c r="AI904" s="6">
        <v>61.0</v>
      </c>
      <c r="AJ904" s="7"/>
      <c r="AK904" s="6">
        <v>0.0</v>
      </c>
      <c r="AL904" s="6">
        <v>5.0</v>
      </c>
      <c r="AM904" s="6">
        <v>24.0</v>
      </c>
      <c r="AN904" s="6">
        <v>0.0</v>
      </c>
      <c r="AO904" s="6">
        <v>0.0</v>
      </c>
      <c r="AP904" s="6">
        <v>9.0</v>
      </c>
      <c r="AQ904" s="6">
        <v>27.0</v>
      </c>
      <c r="AR904" s="6">
        <v>0.0</v>
      </c>
      <c r="AS904" s="6">
        <v>0.0</v>
      </c>
      <c r="AT904" s="6">
        <v>9.0</v>
      </c>
      <c r="AU904" s="6">
        <v>61.0</v>
      </c>
      <c r="AV904" s="6">
        <v>0.0</v>
      </c>
      <c r="AW904" s="7">
        <v>23.0</v>
      </c>
      <c r="AX904" s="7">
        <v>23.0</v>
      </c>
      <c r="AY904" s="7">
        <v>0.0</v>
      </c>
      <c r="AZ904" s="7">
        <v>0.0</v>
      </c>
      <c r="BA904" s="7">
        <v>0.0</v>
      </c>
      <c r="BB904" s="7">
        <v>23.0</v>
      </c>
      <c r="BC904" s="7"/>
    </row>
    <row r="905">
      <c r="A905" s="3" t="s">
        <v>902</v>
      </c>
      <c r="B905" s="4" t="s">
        <v>2407</v>
      </c>
      <c r="C905" s="4" t="s">
        <v>2408</v>
      </c>
      <c r="D905" s="5">
        <v>46063.0</v>
      </c>
      <c r="E905" s="4" t="s">
        <v>935</v>
      </c>
      <c r="F905" s="5">
        <v>46063.0</v>
      </c>
      <c r="G905" s="4" t="s">
        <v>167</v>
      </c>
      <c r="H905" s="6">
        <v>20442.0</v>
      </c>
      <c r="I905" s="6">
        <v>14934.0</v>
      </c>
      <c r="J905" s="6">
        <v>20.0</v>
      </c>
      <c r="K905" s="7"/>
      <c r="L905" s="7"/>
      <c r="M905" s="7"/>
      <c r="N905" s="7"/>
      <c r="O905" s="8">
        <v>61.0</v>
      </c>
      <c r="P905" s="6">
        <v>15.0</v>
      </c>
      <c r="Q905" s="9" t="s">
        <v>2409</v>
      </c>
      <c r="R905" s="6">
        <v>28.0</v>
      </c>
      <c r="S905" s="10"/>
      <c r="T905" s="10"/>
      <c r="U905" s="6">
        <v>0.0</v>
      </c>
      <c r="V905" s="6">
        <v>14934.0</v>
      </c>
      <c r="W905" s="6">
        <v>1868.0</v>
      </c>
      <c r="X905" s="6">
        <v>13072.0</v>
      </c>
      <c r="Y905" s="6">
        <v>0.0</v>
      </c>
      <c r="Z905" s="6">
        <v>1868.0</v>
      </c>
      <c r="AA905" s="6">
        <v>13072.0</v>
      </c>
      <c r="AB905" s="6">
        <v>0.0</v>
      </c>
      <c r="AC905" s="6">
        <v>0.0</v>
      </c>
      <c r="AD905" s="6">
        <v>2364.0</v>
      </c>
      <c r="AE905" s="6">
        <v>18078.0</v>
      </c>
      <c r="AF905" s="6">
        <v>0.0</v>
      </c>
      <c r="AG905" s="7"/>
      <c r="AH905" s="6">
        <v>46.0</v>
      </c>
      <c r="AI905" s="6">
        <v>63.0</v>
      </c>
      <c r="AJ905" s="7"/>
      <c r="AK905" s="6">
        <v>0.0</v>
      </c>
      <c r="AL905" s="6">
        <v>1.0</v>
      </c>
      <c r="AM905" s="6">
        <v>19.0</v>
      </c>
      <c r="AN905" s="6">
        <v>0.0</v>
      </c>
      <c r="AO905" s="6">
        <v>0.0</v>
      </c>
      <c r="AP905" s="6">
        <v>0.0</v>
      </c>
      <c r="AQ905" s="6">
        <v>15.0</v>
      </c>
      <c r="AR905" s="6">
        <v>0.0</v>
      </c>
      <c r="AS905" s="6">
        <v>0.0</v>
      </c>
      <c r="AT905" s="6">
        <v>8.0</v>
      </c>
      <c r="AU905" s="6">
        <v>20.0</v>
      </c>
      <c r="AV905" s="6">
        <v>0.0</v>
      </c>
      <c r="AW905" s="7">
        <v>10.0</v>
      </c>
      <c r="AX905" s="7">
        <v>10.0</v>
      </c>
      <c r="AY905" s="7">
        <v>1.0</v>
      </c>
      <c r="AZ905" s="7">
        <v>0.0</v>
      </c>
      <c r="BA905" s="7">
        <v>1.0</v>
      </c>
      <c r="BB905" s="7">
        <v>9.0</v>
      </c>
      <c r="BC905" s="7"/>
    </row>
    <row r="906">
      <c r="A906" s="3" t="s">
        <v>902</v>
      </c>
      <c r="B906" s="4" t="s">
        <v>2410</v>
      </c>
      <c r="C906" s="4" t="s">
        <v>2411</v>
      </c>
      <c r="D906" s="5">
        <v>46047.0</v>
      </c>
      <c r="E906" s="4" t="s">
        <v>1023</v>
      </c>
      <c r="F906" s="5">
        <v>46047.0</v>
      </c>
      <c r="G906" s="4" t="s">
        <v>911</v>
      </c>
      <c r="H906" s="6">
        <v>18970.0</v>
      </c>
      <c r="I906" s="6">
        <v>14903.0</v>
      </c>
      <c r="J906" s="6">
        <v>35.0</v>
      </c>
      <c r="K906" s="7"/>
      <c r="L906" s="7"/>
      <c r="M906" s="7"/>
      <c r="N906" s="7"/>
      <c r="O906" s="8">
        <v>37.0</v>
      </c>
      <c r="P906" s="6">
        <v>23.0</v>
      </c>
      <c r="Q906" s="9" t="s">
        <v>2412</v>
      </c>
      <c r="R906" s="6">
        <v>52.0</v>
      </c>
      <c r="S906" s="10"/>
      <c r="T906" s="10"/>
      <c r="U906" s="6">
        <v>0.0</v>
      </c>
      <c r="V906" s="6">
        <v>14903.0</v>
      </c>
      <c r="W906" s="6">
        <v>2049.0</v>
      </c>
      <c r="X906" s="6">
        <v>12816.0</v>
      </c>
      <c r="Y906" s="6">
        <v>0.0</v>
      </c>
      <c r="Z906" s="6">
        <v>2049.0</v>
      </c>
      <c r="AA906" s="6">
        <v>12816.0</v>
      </c>
      <c r="AB906" s="6">
        <v>0.0</v>
      </c>
      <c r="AC906" s="6">
        <v>0.0</v>
      </c>
      <c r="AD906" s="6">
        <v>2621.0</v>
      </c>
      <c r="AE906" s="6">
        <v>16349.0</v>
      </c>
      <c r="AF906" s="6">
        <v>0.0</v>
      </c>
      <c r="AG906" s="7"/>
      <c r="AH906" s="6">
        <v>32.0</v>
      </c>
      <c r="AI906" s="6">
        <v>38.0</v>
      </c>
      <c r="AJ906" s="7"/>
      <c r="AK906" s="6">
        <v>0.0</v>
      </c>
      <c r="AL906" s="6">
        <v>7.0</v>
      </c>
      <c r="AM906" s="6">
        <v>28.0</v>
      </c>
      <c r="AN906" s="6">
        <v>0.0</v>
      </c>
      <c r="AO906" s="6">
        <v>0.0</v>
      </c>
      <c r="AP906" s="6">
        <v>4.0</v>
      </c>
      <c r="AQ906" s="6">
        <v>19.0</v>
      </c>
      <c r="AR906" s="6">
        <v>0.0</v>
      </c>
      <c r="AS906" s="6">
        <v>0.0</v>
      </c>
      <c r="AT906" s="6">
        <v>12.0</v>
      </c>
      <c r="AU906" s="6">
        <v>40.0</v>
      </c>
      <c r="AV906" s="6">
        <v>0.0</v>
      </c>
      <c r="AW906" s="7">
        <v>1.0</v>
      </c>
      <c r="AX906" s="7">
        <v>1.0</v>
      </c>
      <c r="AY906" s="7">
        <v>1.0</v>
      </c>
      <c r="AZ906" s="7">
        <v>0.0</v>
      </c>
      <c r="BA906" s="7">
        <v>1.0</v>
      </c>
      <c r="BB906" s="7">
        <v>0.0</v>
      </c>
      <c r="BC906" s="7"/>
    </row>
    <row r="907">
      <c r="A907" s="3" t="s">
        <v>902</v>
      </c>
      <c r="B907" s="4" t="s">
        <v>2413</v>
      </c>
      <c r="C907" s="4" t="s">
        <v>2414</v>
      </c>
      <c r="D907" s="5">
        <v>46029.0</v>
      </c>
      <c r="E907" s="4" t="s">
        <v>1012</v>
      </c>
      <c r="F907" s="5">
        <v>46029.0</v>
      </c>
      <c r="G907" s="4" t="s">
        <v>1002</v>
      </c>
      <c r="H907" s="6">
        <v>18494.0</v>
      </c>
      <c r="I907" s="6">
        <v>14900.0</v>
      </c>
      <c r="J907" s="6">
        <v>34.0</v>
      </c>
      <c r="K907" s="7"/>
      <c r="L907" s="7"/>
      <c r="M907" s="7"/>
      <c r="N907" s="7"/>
      <c r="O907" s="8">
        <v>40.0</v>
      </c>
      <c r="P907" s="6">
        <v>15.0</v>
      </c>
      <c r="Q907" s="9" t="s">
        <v>2415</v>
      </c>
      <c r="R907" s="6">
        <v>25.0</v>
      </c>
      <c r="S907" s="10"/>
      <c r="T907" s="10"/>
      <c r="U907" s="6">
        <v>0.0</v>
      </c>
      <c r="V907" s="6">
        <v>14900.0</v>
      </c>
      <c r="W907" s="6">
        <v>1972.0</v>
      </c>
      <c r="X907" s="6">
        <v>12972.0</v>
      </c>
      <c r="Y907" s="6">
        <v>0.0</v>
      </c>
      <c r="Z907" s="6">
        <v>1972.0</v>
      </c>
      <c r="AA907" s="6">
        <v>12972.0</v>
      </c>
      <c r="AB907" s="6">
        <v>0.0</v>
      </c>
      <c r="AC907" s="6">
        <v>0.0</v>
      </c>
      <c r="AD907" s="6">
        <v>2436.0</v>
      </c>
      <c r="AE907" s="6">
        <v>16058.0</v>
      </c>
      <c r="AF907" s="6">
        <v>0.0</v>
      </c>
      <c r="AG907" s="7"/>
      <c r="AH907" s="6">
        <v>34.0</v>
      </c>
      <c r="AI907" s="6">
        <v>41.0</v>
      </c>
      <c r="AJ907" s="7"/>
      <c r="AK907" s="6">
        <v>0.0</v>
      </c>
      <c r="AL907" s="6">
        <v>5.0</v>
      </c>
      <c r="AM907" s="6">
        <v>29.0</v>
      </c>
      <c r="AN907" s="6">
        <v>0.0</v>
      </c>
      <c r="AO907" s="6">
        <v>0.0</v>
      </c>
      <c r="AP907" s="6">
        <v>1.0</v>
      </c>
      <c r="AQ907" s="6">
        <v>14.0</v>
      </c>
      <c r="AR907" s="6">
        <v>0.0</v>
      </c>
      <c r="AS907" s="6">
        <v>0.0</v>
      </c>
      <c r="AT907" s="6">
        <v>11.0</v>
      </c>
      <c r="AU907" s="6">
        <v>14.0</v>
      </c>
      <c r="AV907" s="6">
        <v>0.0</v>
      </c>
      <c r="AW907" s="7">
        <v>3.0</v>
      </c>
      <c r="AX907" s="7">
        <v>3.0</v>
      </c>
      <c r="AY907" s="7">
        <v>0.0</v>
      </c>
      <c r="AZ907" s="7">
        <v>0.0</v>
      </c>
      <c r="BA907" s="7">
        <v>0.0</v>
      </c>
      <c r="BB907" s="7">
        <v>3.0</v>
      </c>
      <c r="BC907" s="7"/>
    </row>
    <row r="908">
      <c r="A908" s="3" t="s">
        <v>902</v>
      </c>
      <c r="B908" s="4" t="s">
        <v>2416</v>
      </c>
      <c r="C908" s="4" t="s">
        <v>2417</v>
      </c>
      <c r="D908" s="5">
        <v>46027.0</v>
      </c>
      <c r="E908" s="4" t="s">
        <v>968</v>
      </c>
      <c r="F908" s="5">
        <v>46027.0</v>
      </c>
      <c r="G908" s="4" t="s">
        <v>911</v>
      </c>
      <c r="H908" s="6">
        <v>20255.0</v>
      </c>
      <c r="I908" s="6">
        <v>14881.0</v>
      </c>
      <c r="J908" s="6">
        <v>15.0</v>
      </c>
      <c r="K908" s="7"/>
      <c r="L908" s="7"/>
      <c r="M908" s="7"/>
      <c r="N908" s="7"/>
      <c r="O908" s="8">
        <v>56.0</v>
      </c>
      <c r="P908" s="6">
        <v>17.0</v>
      </c>
      <c r="Q908" s="9" t="s">
        <v>2418</v>
      </c>
      <c r="R908" s="6">
        <v>32.0</v>
      </c>
      <c r="S908" s="10"/>
      <c r="T908" s="10"/>
      <c r="U908" s="6">
        <v>0.0</v>
      </c>
      <c r="V908" s="6">
        <v>14881.0</v>
      </c>
      <c r="W908" s="6">
        <v>1533.0</v>
      </c>
      <c r="X908" s="6">
        <v>13360.0</v>
      </c>
      <c r="Y908" s="6">
        <v>0.0</v>
      </c>
      <c r="Z908" s="6">
        <v>1533.0</v>
      </c>
      <c r="AA908" s="6">
        <v>13360.0</v>
      </c>
      <c r="AB908" s="6">
        <v>0.0</v>
      </c>
      <c r="AC908" s="6">
        <v>0.0</v>
      </c>
      <c r="AD908" s="6">
        <v>2021.0</v>
      </c>
      <c r="AE908" s="6">
        <v>18234.0</v>
      </c>
      <c r="AF908" s="6">
        <v>0.0</v>
      </c>
      <c r="AG908" s="7"/>
      <c r="AH908" s="6">
        <v>48.0</v>
      </c>
      <c r="AI908" s="6">
        <v>57.0</v>
      </c>
      <c r="AJ908" s="7"/>
      <c r="AK908" s="6">
        <v>0.0</v>
      </c>
      <c r="AL908" s="6">
        <v>2.0</v>
      </c>
      <c r="AM908" s="6">
        <v>13.0</v>
      </c>
      <c r="AN908" s="6">
        <v>0.0</v>
      </c>
      <c r="AO908" s="6">
        <v>0.0</v>
      </c>
      <c r="AP908" s="6">
        <v>0.0</v>
      </c>
      <c r="AQ908" s="6">
        <v>17.0</v>
      </c>
      <c r="AR908" s="6">
        <v>0.0</v>
      </c>
      <c r="AS908" s="6">
        <v>0.0</v>
      </c>
      <c r="AT908" s="6">
        <v>7.0</v>
      </c>
      <c r="AU908" s="6">
        <v>25.0</v>
      </c>
      <c r="AV908" s="6">
        <v>0.0</v>
      </c>
      <c r="AW908" s="7">
        <v>4.0</v>
      </c>
      <c r="AX908" s="7">
        <v>4.0</v>
      </c>
      <c r="AY908" s="7">
        <v>1.0</v>
      </c>
      <c r="AZ908" s="7">
        <v>0.0</v>
      </c>
      <c r="BA908" s="7">
        <v>1.0</v>
      </c>
      <c r="BB908" s="7">
        <v>3.0</v>
      </c>
      <c r="BC908" s="7"/>
    </row>
    <row r="909">
      <c r="A909" s="3" t="s">
        <v>902</v>
      </c>
      <c r="B909" s="4" t="s">
        <v>2419</v>
      </c>
      <c r="C909" s="4" t="s">
        <v>2420</v>
      </c>
      <c r="D909" s="5">
        <v>46037.0</v>
      </c>
      <c r="E909" s="4" t="s">
        <v>1012</v>
      </c>
      <c r="F909" s="5">
        <v>46037.0</v>
      </c>
      <c r="G909" s="4" t="s">
        <v>1002</v>
      </c>
      <c r="H909" s="6">
        <v>20520.0</v>
      </c>
      <c r="I909" s="6">
        <v>14873.0</v>
      </c>
      <c r="J909" s="6">
        <v>59.0</v>
      </c>
      <c r="K909" s="7">
        <v>37.0</v>
      </c>
      <c r="L909" s="7">
        <v>9.0</v>
      </c>
      <c r="M909" s="7">
        <v>0.0</v>
      </c>
      <c r="N909" s="7">
        <v>0.0</v>
      </c>
      <c r="O909" s="8">
        <v>64.0</v>
      </c>
      <c r="P909" s="6">
        <v>24.0</v>
      </c>
      <c r="Q909" s="9" t="s">
        <v>2421</v>
      </c>
      <c r="R909" s="6">
        <v>29.0</v>
      </c>
      <c r="S909" s="10"/>
      <c r="T909" s="10"/>
      <c r="U909" s="6">
        <v>0.0</v>
      </c>
      <c r="V909" s="6">
        <v>14873.0</v>
      </c>
      <c r="W909" s="6">
        <v>1629.0</v>
      </c>
      <c r="X909" s="6">
        <v>13233.0</v>
      </c>
      <c r="Y909" s="6">
        <v>0.0</v>
      </c>
      <c r="Z909" s="6">
        <v>1629.0</v>
      </c>
      <c r="AA909" s="6">
        <v>13233.0</v>
      </c>
      <c r="AB909" s="6">
        <v>0.0</v>
      </c>
      <c r="AC909" s="6">
        <v>0.0</v>
      </c>
      <c r="AD909" s="6">
        <v>2204.0</v>
      </c>
      <c r="AE909" s="6">
        <v>18316.0</v>
      </c>
      <c r="AF909" s="6">
        <v>0.0</v>
      </c>
      <c r="AG909" s="7"/>
      <c r="AH909" s="6">
        <v>58.0</v>
      </c>
      <c r="AI909" s="6">
        <v>65.0</v>
      </c>
      <c r="AJ909" s="7"/>
      <c r="AK909" s="6">
        <v>0.0</v>
      </c>
      <c r="AL909" s="6">
        <v>7.0</v>
      </c>
      <c r="AM909" s="6">
        <v>52.0</v>
      </c>
      <c r="AN909" s="6">
        <v>0.0</v>
      </c>
      <c r="AO909" s="6">
        <v>0.0</v>
      </c>
      <c r="AP909" s="6">
        <v>1.0</v>
      </c>
      <c r="AQ909" s="6">
        <v>23.0</v>
      </c>
      <c r="AR909" s="6">
        <v>0.0</v>
      </c>
      <c r="AS909" s="6">
        <v>0.0</v>
      </c>
      <c r="AT909" s="6">
        <v>6.0</v>
      </c>
      <c r="AU909" s="6">
        <v>23.0</v>
      </c>
      <c r="AV909" s="6">
        <v>0.0</v>
      </c>
      <c r="AW909" s="7">
        <v>2.0</v>
      </c>
      <c r="AX909" s="7">
        <v>2.0</v>
      </c>
      <c r="AY909" s="7">
        <v>0.0</v>
      </c>
      <c r="AZ909" s="7">
        <v>0.0</v>
      </c>
      <c r="BA909" s="7">
        <v>0.0</v>
      </c>
      <c r="BB909" s="7">
        <v>2.0</v>
      </c>
      <c r="BC909" s="7"/>
    </row>
    <row r="910">
      <c r="A910" s="3" t="s">
        <v>902</v>
      </c>
      <c r="B910" s="4" t="s">
        <v>2422</v>
      </c>
      <c r="C910" s="4" t="s">
        <v>2423</v>
      </c>
      <c r="D910" s="5">
        <v>46037.0</v>
      </c>
      <c r="E910" s="4" t="s">
        <v>910</v>
      </c>
      <c r="F910" s="5">
        <v>46037.0</v>
      </c>
      <c r="G910" s="4" t="s">
        <v>911</v>
      </c>
      <c r="H910" s="6">
        <v>20309.0</v>
      </c>
      <c r="I910" s="6">
        <v>14815.0</v>
      </c>
      <c r="J910" s="6">
        <v>7.0</v>
      </c>
      <c r="K910" s="7"/>
      <c r="L910" s="7"/>
      <c r="M910" s="7"/>
      <c r="N910" s="7"/>
      <c r="O910" s="8">
        <v>60.0</v>
      </c>
      <c r="P910" s="6">
        <v>13.0</v>
      </c>
      <c r="Q910" s="9" t="s">
        <v>2424</v>
      </c>
      <c r="R910" s="6">
        <v>27.0</v>
      </c>
      <c r="S910" s="10"/>
      <c r="T910" s="10"/>
      <c r="U910" s="6">
        <v>0.0</v>
      </c>
      <c r="V910" s="6">
        <v>14815.0</v>
      </c>
      <c r="W910" s="6">
        <v>1520.0</v>
      </c>
      <c r="X910" s="6">
        <v>13264.0</v>
      </c>
      <c r="Y910" s="6">
        <v>0.0</v>
      </c>
      <c r="Z910" s="6">
        <v>1520.0</v>
      </c>
      <c r="AA910" s="6">
        <v>13264.0</v>
      </c>
      <c r="AB910" s="6">
        <v>0.0</v>
      </c>
      <c r="AC910" s="6">
        <v>0.0</v>
      </c>
      <c r="AD910" s="6">
        <v>1954.0</v>
      </c>
      <c r="AE910" s="6">
        <v>18355.0</v>
      </c>
      <c r="AF910" s="6">
        <v>0.0</v>
      </c>
      <c r="AG910" s="7"/>
      <c r="AH910" s="6">
        <v>50.0</v>
      </c>
      <c r="AI910" s="6">
        <v>62.0</v>
      </c>
      <c r="AJ910" s="7"/>
      <c r="AK910" s="6">
        <v>0.0</v>
      </c>
      <c r="AL910" s="6">
        <v>0.0</v>
      </c>
      <c r="AM910" s="6">
        <v>7.0</v>
      </c>
      <c r="AN910" s="6">
        <v>0.0</v>
      </c>
      <c r="AO910" s="6">
        <v>0.0</v>
      </c>
      <c r="AP910" s="6">
        <v>0.0</v>
      </c>
      <c r="AQ910" s="6">
        <v>13.0</v>
      </c>
      <c r="AR910" s="6">
        <v>0.0</v>
      </c>
      <c r="AS910" s="6">
        <v>0.0</v>
      </c>
      <c r="AT910" s="6">
        <v>7.0</v>
      </c>
      <c r="AU910" s="6">
        <v>20.0</v>
      </c>
      <c r="AV910" s="6">
        <v>0.0</v>
      </c>
      <c r="AW910" s="7">
        <v>9.0</v>
      </c>
      <c r="AX910" s="7">
        <v>9.0</v>
      </c>
      <c r="AY910" s="7">
        <v>0.0</v>
      </c>
      <c r="AZ910" s="7">
        <v>0.0</v>
      </c>
      <c r="BA910" s="7">
        <v>0.0</v>
      </c>
      <c r="BB910" s="7">
        <v>9.0</v>
      </c>
      <c r="BC910" s="7"/>
    </row>
    <row r="911">
      <c r="A911" s="3" t="s">
        <v>902</v>
      </c>
      <c r="B911" s="11" t="s">
        <v>2425</v>
      </c>
      <c r="C911" s="4" t="s">
        <v>2426</v>
      </c>
      <c r="D911" s="5">
        <v>46064.0</v>
      </c>
      <c r="E911" s="4" t="s">
        <v>925</v>
      </c>
      <c r="F911" s="5">
        <v>46064.0</v>
      </c>
      <c r="G911" s="4" t="s">
        <v>916</v>
      </c>
      <c r="H911" s="6">
        <v>19010.0</v>
      </c>
      <c r="I911" s="6">
        <v>14799.0</v>
      </c>
      <c r="J911" s="6">
        <v>14.0</v>
      </c>
      <c r="K911" s="7">
        <v>9.0</v>
      </c>
      <c r="L911" s="7">
        <v>0.0</v>
      </c>
      <c r="M911" s="7">
        <v>0.0</v>
      </c>
      <c r="N911" s="7">
        <v>0.0</v>
      </c>
      <c r="O911" s="8">
        <v>39.0</v>
      </c>
      <c r="P911" s="6">
        <v>14.0</v>
      </c>
      <c r="Q911" s="9" t="s">
        <v>2427</v>
      </c>
      <c r="R911" s="6">
        <v>24.0</v>
      </c>
      <c r="S911" s="10"/>
      <c r="T911" s="10"/>
      <c r="U911" s="6">
        <v>0.0</v>
      </c>
      <c r="V911" s="6">
        <v>14799.0</v>
      </c>
      <c r="W911" s="6">
        <v>1880.0</v>
      </c>
      <c r="X911" s="6">
        <v>12867.0</v>
      </c>
      <c r="Y911" s="6">
        <v>0.0</v>
      </c>
      <c r="Z911" s="6">
        <v>1880.0</v>
      </c>
      <c r="AA911" s="6">
        <v>12867.0</v>
      </c>
      <c r="AB911" s="6">
        <v>0.0</v>
      </c>
      <c r="AC911" s="6">
        <v>0.0</v>
      </c>
      <c r="AD911" s="6">
        <v>2367.0</v>
      </c>
      <c r="AE911" s="6">
        <v>16643.0</v>
      </c>
      <c r="AF911" s="6">
        <v>0.0</v>
      </c>
      <c r="AG911" s="7"/>
      <c r="AH911" s="6">
        <v>32.0</v>
      </c>
      <c r="AI911" s="6">
        <v>40.0</v>
      </c>
      <c r="AJ911" s="7"/>
      <c r="AK911" s="6">
        <v>0.0</v>
      </c>
      <c r="AL911" s="6">
        <v>2.0</v>
      </c>
      <c r="AM911" s="6">
        <v>12.0</v>
      </c>
      <c r="AN911" s="6">
        <v>0.0</v>
      </c>
      <c r="AO911" s="6">
        <v>0.0</v>
      </c>
      <c r="AP911" s="6">
        <v>0.0</v>
      </c>
      <c r="AQ911" s="6">
        <v>14.0</v>
      </c>
      <c r="AR911" s="6">
        <v>0.0</v>
      </c>
      <c r="AS911" s="6">
        <v>0.0</v>
      </c>
      <c r="AT911" s="6">
        <v>5.0</v>
      </c>
      <c r="AU911" s="6">
        <v>19.0</v>
      </c>
      <c r="AV911" s="6">
        <v>0.0</v>
      </c>
      <c r="AW911" s="7">
        <v>5.0</v>
      </c>
      <c r="AX911" s="7">
        <v>5.0</v>
      </c>
      <c r="AY911" s="7">
        <v>0.0</v>
      </c>
      <c r="AZ911" s="7">
        <v>0.0</v>
      </c>
      <c r="BA911" s="7">
        <v>0.0</v>
      </c>
      <c r="BB911" s="7">
        <v>5.0</v>
      </c>
      <c r="BC911" s="7"/>
    </row>
    <row r="912">
      <c r="A912" s="3" t="s">
        <v>902</v>
      </c>
      <c r="B912" s="4" t="s">
        <v>2428</v>
      </c>
      <c r="C912" s="4" t="s">
        <v>2429</v>
      </c>
      <c r="D912" s="5">
        <v>46052.0</v>
      </c>
      <c r="E912" s="4" t="s">
        <v>1153</v>
      </c>
      <c r="F912" s="5">
        <v>46052.0</v>
      </c>
      <c r="G912" s="4" t="s">
        <v>916</v>
      </c>
      <c r="H912" s="6">
        <v>19804.0</v>
      </c>
      <c r="I912" s="6">
        <v>14704.0</v>
      </c>
      <c r="J912" s="6">
        <v>26.0</v>
      </c>
      <c r="K912" s="7"/>
      <c r="L912" s="7"/>
      <c r="M912" s="7"/>
      <c r="N912" s="7"/>
      <c r="O912" s="8">
        <v>44.0</v>
      </c>
      <c r="P912" s="6">
        <v>14.0</v>
      </c>
      <c r="Q912" s="9" t="s">
        <v>2430</v>
      </c>
      <c r="R912" s="6">
        <v>35.0</v>
      </c>
      <c r="S912" s="10"/>
      <c r="T912" s="10"/>
      <c r="U912" s="6">
        <v>0.0</v>
      </c>
      <c r="V912" s="6">
        <v>14704.0</v>
      </c>
      <c r="W912" s="6">
        <v>1533.0</v>
      </c>
      <c r="X912" s="6">
        <v>13013.0</v>
      </c>
      <c r="Y912" s="6">
        <v>0.0</v>
      </c>
      <c r="Z912" s="6">
        <v>1533.0</v>
      </c>
      <c r="AA912" s="6">
        <v>13013.0</v>
      </c>
      <c r="AB912" s="6">
        <v>0.0</v>
      </c>
      <c r="AC912" s="6">
        <v>0.0</v>
      </c>
      <c r="AD912" s="6">
        <v>1994.0</v>
      </c>
      <c r="AE912" s="6">
        <v>17810.0</v>
      </c>
      <c r="AF912" s="6">
        <v>0.0</v>
      </c>
      <c r="AG912" s="7"/>
      <c r="AH912" s="6">
        <v>34.0</v>
      </c>
      <c r="AI912" s="6">
        <v>45.0</v>
      </c>
      <c r="AJ912" s="7"/>
      <c r="AK912" s="6">
        <v>0.0</v>
      </c>
      <c r="AL912" s="6">
        <v>3.0</v>
      </c>
      <c r="AM912" s="6">
        <v>23.0</v>
      </c>
      <c r="AN912" s="6">
        <v>0.0</v>
      </c>
      <c r="AO912" s="6">
        <v>0.0</v>
      </c>
      <c r="AP912" s="6">
        <v>2.0</v>
      </c>
      <c r="AQ912" s="6">
        <v>12.0</v>
      </c>
      <c r="AR912" s="6">
        <v>0.0</v>
      </c>
      <c r="AS912" s="6">
        <v>0.0</v>
      </c>
      <c r="AT912" s="6">
        <v>5.0</v>
      </c>
      <c r="AU912" s="6">
        <v>30.0</v>
      </c>
      <c r="AV912" s="6">
        <v>0.0</v>
      </c>
      <c r="AW912" s="7">
        <v>1.0</v>
      </c>
      <c r="AX912" s="7">
        <v>1.0</v>
      </c>
      <c r="AY912" s="7">
        <v>1.0</v>
      </c>
      <c r="AZ912" s="7">
        <v>0.0</v>
      </c>
      <c r="BA912" s="7">
        <v>1.0</v>
      </c>
      <c r="BB912" s="7">
        <v>0.0</v>
      </c>
      <c r="BC912" s="7"/>
    </row>
    <row r="913">
      <c r="A913" s="3" t="s">
        <v>902</v>
      </c>
      <c r="B913" s="4" t="s">
        <v>2431</v>
      </c>
      <c r="C913" s="4" t="s">
        <v>2432</v>
      </c>
      <c r="D913" s="5">
        <v>46026.0</v>
      </c>
      <c r="E913" s="4" t="s">
        <v>915</v>
      </c>
      <c r="F913" s="5">
        <v>46026.0</v>
      </c>
      <c r="G913" s="4" t="s">
        <v>167</v>
      </c>
      <c r="H913" s="6">
        <v>21396.0</v>
      </c>
      <c r="I913" s="6">
        <v>14691.0</v>
      </c>
      <c r="J913" s="6">
        <v>8.0</v>
      </c>
      <c r="K913" s="7"/>
      <c r="L913" s="7"/>
      <c r="M913" s="7"/>
      <c r="N913" s="7"/>
      <c r="O913" s="8">
        <v>27.0</v>
      </c>
      <c r="P913" s="6">
        <v>24.0</v>
      </c>
      <c r="Q913" s="9" t="s">
        <v>2433</v>
      </c>
      <c r="R913" s="6">
        <v>32.0</v>
      </c>
      <c r="S913" s="10"/>
      <c r="T913" s="10"/>
      <c r="U913" s="6">
        <v>0.0</v>
      </c>
      <c r="V913" s="6">
        <v>14691.0</v>
      </c>
      <c r="W913" s="6">
        <v>1564.0</v>
      </c>
      <c r="X913" s="6">
        <v>13267.0</v>
      </c>
      <c r="Y913" s="6">
        <v>0.0</v>
      </c>
      <c r="Z913" s="6">
        <v>1564.0</v>
      </c>
      <c r="AA913" s="6">
        <v>13267.0</v>
      </c>
      <c r="AB913" s="6">
        <v>0.0</v>
      </c>
      <c r="AC913" s="6">
        <v>0.0</v>
      </c>
      <c r="AD913" s="6">
        <v>2069.0</v>
      </c>
      <c r="AE913" s="6">
        <v>19327.0</v>
      </c>
      <c r="AF913" s="6">
        <v>0.0</v>
      </c>
      <c r="AG913" s="7"/>
      <c r="AH913" s="6">
        <v>21.0</v>
      </c>
      <c r="AI913" s="6">
        <v>28.0</v>
      </c>
      <c r="AJ913" s="7"/>
      <c r="AK913" s="6">
        <v>0.0</v>
      </c>
      <c r="AL913" s="6">
        <v>1.0</v>
      </c>
      <c r="AM913" s="6">
        <v>7.0</v>
      </c>
      <c r="AN913" s="6">
        <v>0.0</v>
      </c>
      <c r="AO913" s="6">
        <v>0.0</v>
      </c>
      <c r="AP913" s="6">
        <v>3.0</v>
      </c>
      <c r="AQ913" s="6">
        <v>21.0</v>
      </c>
      <c r="AR913" s="6">
        <v>0.0</v>
      </c>
      <c r="AS913" s="6">
        <v>0.0</v>
      </c>
      <c r="AT913" s="6">
        <v>4.0</v>
      </c>
      <c r="AU913" s="6">
        <v>28.0</v>
      </c>
      <c r="AV913" s="6">
        <v>0.0</v>
      </c>
      <c r="AW913" s="7">
        <v>4.0</v>
      </c>
      <c r="AX913" s="7">
        <v>4.0</v>
      </c>
      <c r="AY913" s="7">
        <v>0.0</v>
      </c>
      <c r="AZ913" s="7">
        <v>0.0</v>
      </c>
      <c r="BA913" s="7">
        <v>0.0</v>
      </c>
      <c r="BB913" s="7">
        <v>4.0</v>
      </c>
      <c r="BC913" s="7"/>
    </row>
    <row r="914">
      <c r="A914" s="3" t="s">
        <v>902</v>
      </c>
      <c r="B914" s="4" t="s">
        <v>2434</v>
      </c>
      <c r="C914" s="4" t="s">
        <v>2435</v>
      </c>
      <c r="D914" s="5">
        <v>46068.0</v>
      </c>
      <c r="E914" s="4" t="s">
        <v>1308</v>
      </c>
      <c r="F914" s="5">
        <v>46068.0</v>
      </c>
      <c r="G914" s="4" t="s">
        <v>906</v>
      </c>
      <c r="H914" s="6">
        <v>21572.0</v>
      </c>
      <c r="I914" s="6">
        <v>14634.0</v>
      </c>
      <c r="J914" s="6">
        <v>71.0</v>
      </c>
      <c r="K914" s="7"/>
      <c r="L914" s="7"/>
      <c r="M914" s="7"/>
      <c r="N914" s="7"/>
      <c r="O914" s="8">
        <v>58.0</v>
      </c>
      <c r="P914" s="6">
        <v>35.0</v>
      </c>
      <c r="Q914" s="9" t="s">
        <v>2436</v>
      </c>
      <c r="R914" s="6">
        <v>41.0</v>
      </c>
      <c r="S914" s="10"/>
      <c r="T914" s="10"/>
      <c r="U914" s="6">
        <v>0.0</v>
      </c>
      <c r="V914" s="6">
        <v>14634.0</v>
      </c>
      <c r="W914" s="6">
        <v>1700.0</v>
      </c>
      <c r="X914" s="6">
        <v>12753.0</v>
      </c>
      <c r="Y914" s="6">
        <v>0.0</v>
      </c>
      <c r="Z914" s="6">
        <v>1700.0</v>
      </c>
      <c r="AA914" s="6">
        <v>12753.0</v>
      </c>
      <c r="AB914" s="6">
        <v>0.0</v>
      </c>
      <c r="AC914" s="6">
        <v>0.0</v>
      </c>
      <c r="AD914" s="6">
        <v>2459.0</v>
      </c>
      <c r="AE914" s="6">
        <v>19113.0</v>
      </c>
      <c r="AF914" s="6">
        <v>0.0</v>
      </c>
      <c r="AG914" s="7"/>
      <c r="AH914" s="6">
        <v>50.0</v>
      </c>
      <c r="AI914" s="6">
        <v>60.0</v>
      </c>
      <c r="AJ914" s="7"/>
      <c r="AK914" s="6">
        <v>0.0</v>
      </c>
      <c r="AL914" s="6">
        <v>9.0</v>
      </c>
      <c r="AM914" s="6">
        <v>62.0</v>
      </c>
      <c r="AN914" s="6">
        <v>0.0</v>
      </c>
      <c r="AO914" s="6">
        <v>0.0</v>
      </c>
      <c r="AP914" s="6">
        <v>7.0</v>
      </c>
      <c r="AQ914" s="6">
        <v>28.0</v>
      </c>
      <c r="AR914" s="6">
        <v>0.0</v>
      </c>
      <c r="AS914" s="6">
        <v>0.0</v>
      </c>
      <c r="AT914" s="6">
        <v>9.0</v>
      </c>
      <c r="AU914" s="6">
        <v>32.0</v>
      </c>
      <c r="AV914" s="6">
        <v>0.0</v>
      </c>
      <c r="AW914" s="7">
        <v>5.0</v>
      </c>
      <c r="AX914" s="7">
        <v>5.0</v>
      </c>
      <c r="AY914" s="7">
        <v>0.0</v>
      </c>
      <c r="AZ914" s="7">
        <v>0.0</v>
      </c>
      <c r="BA914" s="7">
        <v>0.0</v>
      </c>
      <c r="BB914" s="7">
        <v>5.0</v>
      </c>
      <c r="BC914" s="7"/>
    </row>
    <row r="915">
      <c r="A915" s="3" t="s">
        <v>902</v>
      </c>
      <c r="B915" s="4" t="s">
        <v>2437</v>
      </c>
      <c r="C915" s="4" t="s">
        <v>2438</v>
      </c>
      <c r="D915" s="5">
        <v>46049.0</v>
      </c>
      <c r="E915" s="4" t="s">
        <v>1375</v>
      </c>
      <c r="F915" s="5">
        <v>46050.0</v>
      </c>
      <c r="G915" s="4" t="s">
        <v>167</v>
      </c>
      <c r="H915" s="6">
        <v>19600.0</v>
      </c>
      <c r="I915" s="6">
        <v>14627.0</v>
      </c>
      <c r="J915" s="6">
        <v>37.0</v>
      </c>
      <c r="K915" s="7">
        <v>20.0</v>
      </c>
      <c r="L915" s="7">
        <v>6.0</v>
      </c>
      <c r="M915" s="7">
        <v>0.0</v>
      </c>
      <c r="N915" s="7">
        <v>0.0</v>
      </c>
      <c r="O915" s="8">
        <v>35.0</v>
      </c>
      <c r="P915" s="6">
        <v>30.0</v>
      </c>
      <c r="Q915" s="9" t="s">
        <v>2439</v>
      </c>
      <c r="R915" s="6">
        <v>50.0</v>
      </c>
      <c r="S915" s="10"/>
      <c r="T915" s="10"/>
      <c r="U915" s="6">
        <v>0.0</v>
      </c>
      <c r="V915" s="6">
        <v>14627.0</v>
      </c>
      <c r="W915" s="6">
        <v>1986.0</v>
      </c>
      <c r="X915" s="6">
        <v>12734.0</v>
      </c>
      <c r="Y915" s="6">
        <v>0.0</v>
      </c>
      <c r="Z915" s="6">
        <v>1986.0</v>
      </c>
      <c r="AA915" s="6">
        <v>12734.0</v>
      </c>
      <c r="AB915" s="6">
        <v>0.0</v>
      </c>
      <c r="AC915" s="6">
        <v>0.0</v>
      </c>
      <c r="AD915" s="6">
        <v>2543.0</v>
      </c>
      <c r="AE915" s="6">
        <v>17057.0</v>
      </c>
      <c r="AF915" s="6">
        <v>0.0</v>
      </c>
      <c r="AG915" s="7"/>
      <c r="AH915" s="6">
        <v>34.0</v>
      </c>
      <c r="AI915" s="6">
        <v>35.0</v>
      </c>
      <c r="AJ915" s="7"/>
      <c r="AK915" s="6">
        <v>0.0</v>
      </c>
      <c r="AL915" s="6">
        <v>8.0</v>
      </c>
      <c r="AM915" s="6">
        <v>29.0</v>
      </c>
      <c r="AN915" s="6">
        <v>0.0</v>
      </c>
      <c r="AO915" s="6">
        <v>0.0</v>
      </c>
      <c r="AP915" s="6">
        <v>2.0</v>
      </c>
      <c r="AQ915" s="6">
        <v>28.0</v>
      </c>
      <c r="AR915" s="6">
        <v>0.0</v>
      </c>
      <c r="AS915" s="6">
        <v>0.0</v>
      </c>
      <c r="AT915" s="6">
        <v>10.0</v>
      </c>
      <c r="AU915" s="6">
        <v>40.0</v>
      </c>
      <c r="AV915" s="6">
        <v>0.0</v>
      </c>
      <c r="AW915" s="7"/>
      <c r="AX915" s="7"/>
      <c r="AY915" s="7"/>
      <c r="AZ915" s="7"/>
      <c r="BA915" s="7"/>
      <c r="BB915" s="7"/>
      <c r="BC915" s="7"/>
    </row>
    <row r="916">
      <c r="A916" s="3" t="s">
        <v>902</v>
      </c>
      <c r="B916" s="4" t="s">
        <v>2440</v>
      </c>
      <c r="C916" s="4" t="s">
        <v>2441</v>
      </c>
      <c r="D916" s="5">
        <v>46080.0</v>
      </c>
      <c r="E916" s="4" t="s">
        <v>920</v>
      </c>
      <c r="F916" s="5">
        <v>46081.0</v>
      </c>
      <c r="G916" s="4" t="s">
        <v>921</v>
      </c>
      <c r="H916" s="6">
        <v>20284.0</v>
      </c>
      <c r="I916" s="6">
        <v>14615.0</v>
      </c>
      <c r="J916" s="6">
        <v>26.0</v>
      </c>
      <c r="K916" s="7">
        <v>9.0</v>
      </c>
      <c r="L916" s="7">
        <v>8.0</v>
      </c>
      <c r="M916" s="7">
        <v>0.0</v>
      </c>
      <c r="N916" s="7">
        <v>0.0</v>
      </c>
      <c r="O916" s="8">
        <v>74.0</v>
      </c>
      <c r="P916" s="6">
        <v>51.0</v>
      </c>
      <c r="Q916" s="9" t="s">
        <v>2442</v>
      </c>
      <c r="R916" s="6">
        <v>76.0</v>
      </c>
      <c r="S916" s="10"/>
      <c r="T916" s="10"/>
      <c r="U916" s="6">
        <v>0.0</v>
      </c>
      <c r="V916" s="6">
        <v>14615.0</v>
      </c>
      <c r="W916" s="6">
        <v>1957.0</v>
      </c>
      <c r="X916" s="6">
        <v>12744.0</v>
      </c>
      <c r="Y916" s="6">
        <v>0.0</v>
      </c>
      <c r="Z916" s="6">
        <v>1957.0</v>
      </c>
      <c r="AA916" s="6">
        <v>12744.0</v>
      </c>
      <c r="AB916" s="6">
        <v>0.0</v>
      </c>
      <c r="AC916" s="6">
        <v>0.0</v>
      </c>
      <c r="AD916" s="6">
        <v>2608.0</v>
      </c>
      <c r="AE916" s="6">
        <v>17676.0</v>
      </c>
      <c r="AF916" s="6">
        <v>0.0</v>
      </c>
      <c r="AG916" s="7"/>
      <c r="AH916" s="6">
        <v>68.0</v>
      </c>
      <c r="AI916" s="6">
        <v>74.0</v>
      </c>
      <c r="AJ916" s="7"/>
      <c r="AK916" s="6">
        <v>0.0</v>
      </c>
      <c r="AL916" s="6">
        <v>4.0</v>
      </c>
      <c r="AM916" s="6">
        <v>22.0</v>
      </c>
      <c r="AN916" s="6">
        <v>0.0</v>
      </c>
      <c r="AO916" s="6">
        <v>0.0</v>
      </c>
      <c r="AP916" s="6">
        <v>3.0</v>
      </c>
      <c r="AQ916" s="6">
        <v>48.0</v>
      </c>
      <c r="AR916" s="6">
        <v>0.0</v>
      </c>
      <c r="AS916" s="6">
        <v>0.0</v>
      </c>
      <c r="AT916" s="6">
        <v>20.0</v>
      </c>
      <c r="AU916" s="6">
        <v>56.0</v>
      </c>
      <c r="AV916" s="6">
        <v>0.0</v>
      </c>
      <c r="AW916" s="7">
        <v>10.0</v>
      </c>
      <c r="AX916" s="7">
        <v>10.0</v>
      </c>
      <c r="AY916" s="7">
        <v>2.0</v>
      </c>
      <c r="AZ916" s="7">
        <v>0.0</v>
      </c>
      <c r="BA916" s="7">
        <v>2.0</v>
      </c>
      <c r="BB916" s="7">
        <v>8.0</v>
      </c>
      <c r="BC916" s="7"/>
    </row>
    <row r="917">
      <c r="A917" s="3" t="s">
        <v>902</v>
      </c>
      <c r="B917" s="4" t="s">
        <v>2443</v>
      </c>
      <c r="C917" s="4" t="s">
        <v>2444</v>
      </c>
      <c r="D917" s="5">
        <v>46053.0</v>
      </c>
      <c r="E917" s="4" t="s">
        <v>1308</v>
      </c>
      <c r="F917" s="5">
        <v>46054.0</v>
      </c>
      <c r="G917" s="4" t="s">
        <v>167</v>
      </c>
      <c r="H917" s="6">
        <v>20624.0</v>
      </c>
      <c r="I917" s="6">
        <v>14601.0</v>
      </c>
      <c r="J917" s="6">
        <v>40.0</v>
      </c>
      <c r="K917" s="7">
        <v>17.0</v>
      </c>
      <c r="L917" s="7">
        <v>6.0</v>
      </c>
      <c r="M917" s="7">
        <v>0.0</v>
      </c>
      <c r="N917" s="7">
        <v>0.0</v>
      </c>
      <c r="O917" s="8">
        <v>70.0</v>
      </c>
      <c r="P917" s="6">
        <v>27.0</v>
      </c>
      <c r="Q917" s="9" t="s">
        <v>2445</v>
      </c>
      <c r="R917" s="6">
        <v>37.0</v>
      </c>
      <c r="S917" s="10"/>
      <c r="T917" s="10"/>
      <c r="U917" s="6">
        <v>0.0</v>
      </c>
      <c r="V917" s="6">
        <v>14601.0</v>
      </c>
      <c r="W917" s="6">
        <v>1251.0</v>
      </c>
      <c r="X917" s="6">
        <v>13293.0</v>
      </c>
      <c r="Y917" s="6">
        <v>0.0</v>
      </c>
      <c r="Z917" s="6">
        <v>1251.0</v>
      </c>
      <c r="AA917" s="6">
        <v>13293.0</v>
      </c>
      <c r="AB917" s="6">
        <v>0.0</v>
      </c>
      <c r="AC917" s="6">
        <v>0.0</v>
      </c>
      <c r="AD917" s="6">
        <v>1569.0</v>
      </c>
      <c r="AE917" s="6">
        <v>19055.0</v>
      </c>
      <c r="AF917" s="6">
        <v>0.0</v>
      </c>
      <c r="AG917" s="7"/>
      <c r="AH917" s="6">
        <v>51.0</v>
      </c>
      <c r="AI917" s="6">
        <v>72.0</v>
      </c>
      <c r="AJ917" s="7"/>
      <c r="AK917" s="6">
        <v>0.0</v>
      </c>
      <c r="AL917" s="6">
        <v>4.0</v>
      </c>
      <c r="AM917" s="6">
        <v>36.0</v>
      </c>
      <c r="AN917" s="6">
        <v>0.0</v>
      </c>
      <c r="AO917" s="6">
        <v>0.0</v>
      </c>
      <c r="AP917" s="6">
        <v>1.0</v>
      </c>
      <c r="AQ917" s="6">
        <v>26.0</v>
      </c>
      <c r="AR917" s="6">
        <v>0.0</v>
      </c>
      <c r="AS917" s="6">
        <v>0.0</v>
      </c>
      <c r="AT917" s="6">
        <v>4.0</v>
      </c>
      <c r="AU917" s="6">
        <v>33.0</v>
      </c>
      <c r="AV917" s="6">
        <v>0.0</v>
      </c>
      <c r="AW917" s="7">
        <v>6.0</v>
      </c>
      <c r="AX917" s="7">
        <v>6.0</v>
      </c>
      <c r="AY917" s="7">
        <v>0.0</v>
      </c>
      <c r="AZ917" s="7">
        <v>0.0</v>
      </c>
      <c r="BA917" s="7">
        <v>0.0</v>
      </c>
      <c r="BB917" s="7">
        <v>6.0</v>
      </c>
      <c r="BC917" s="7"/>
    </row>
    <row r="918">
      <c r="A918" s="3" t="s">
        <v>902</v>
      </c>
      <c r="B918" s="4" t="s">
        <v>2446</v>
      </c>
      <c r="C918" s="4" t="s">
        <v>2447</v>
      </c>
      <c r="D918" s="5">
        <v>46069.0</v>
      </c>
      <c r="E918" s="4" t="s">
        <v>968</v>
      </c>
      <c r="F918" s="5">
        <v>46069.0</v>
      </c>
      <c r="G918" s="4" t="s">
        <v>997</v>
      </c>
      <c r="H918" s="6">
        <v>22203.0</v>
      </c>
      <c r="I918" s="6">
        <v>14449.0</v>
      </c>
      <c r="J918" s="6">
        <v>14.0</v>
      </c>
      <c r="K918" s="7"/>
      <c r="L918" s="7"/>
      <c r="M918" s="7"/>
      <c r="N918" s="7"/>
      <c r="O918" s="8">
        <v>53.0</v>
      </c>
      <c r="P918" s="6">
        <v>32.0</v>
      </c>
      <c r="Q918" s="9" t="s">
        <v>2448</v>
      </c>
      <c r="R918" s="6">
        <v>23.0</v>
      </c>
      <c r="S918" s="10"/>
      <c r="T918" s="10"/>
      <c r="U918" s="6">
        <v>0.0</v>
      </c>
      <c r="V918" s="6">
        <v>14449.0</v>
      </c>
      <c r="W918" s="6">
        <v>1734.0</v>
      </c>
      <c r="X918" s="6">
        <v>12767.0</v>
      </c>
      <c r="Y918" s="6">
        <v>0.0</v>
      </c>
      <c r="Z918" s="6">
        <v>1734.0</v>
      </c>
      <c r="AA918" s="6">
        <v>12767.0</v>
      </c>
      <c r="AB918" s="6">
        <v>0.0</v>
      </c>
      <c r="AC918" s="6">
        <v>0.0</v>
      </c>
      <c r="AD918" s="6">
        <v>2509.0</v>
      </c>
      <c r="AE918" s="6">
        <v>19694.0</v>
      </c>
      <c r="AF918" s="6">
        <v>0.0</v>
      </c>
      <c r="AG918" s="7"/>
      <c r="AH918" s="6">
        <v>44.0</v>
      </c>
      <c r="AI918" s="6">
        <v>54.0</v>
      </c>
      <c r="AJ918" s="7"/>
      <c r="AK918" s="6">
        <v>0.0</v>
      </c>
      <c r="AL918" s="6">
        <v>3.0</v>
      </c>
      <c r="AM918" s="6">
        <v>11.0</v>
      </c>
      <c r="AN918" s="6">
        <v>0.0</v>
      </c>
      <c r="AO918" s="6">
        <v>0.0</v>
      </c>
      <c r="AP918" s="6">
        <v>5.0</v>
      </c>
      <c r="AQ918" s="6">
        <v>27.0</v>
      </c>
      <c r="AR918" s="6">
        <v>0.0</v>
      </c>
      <c r="AS918" s="6">
        <v>0.0</v>
      </c>
      <c r="AT918" s="6">
        <v>2.0</v>
      </c>
      <c r="AU918" s="6">
        <v>21.0</v>
      </c>
      <c r="AV918" s="6">
        <v>0.0</v>
      </c>
      <c r="AW918" s="7">
        <v>6.0</v>
      </c>
      <c r="AX918" s="7">
        <v>6.0</v>
      </c>
      <c r="AY918" s="7">
        <v>0.0</v>
      </c>
      <c r="AZ918" s="7">
        <v>0.0</v>
      </c>
      <c r="BA918" s="7">
        <v>0.0</v>
      </c>
      <c r="BB918" s="7">
        <v>6.0</v>
      </c>
      <c r="BC918" s="7"/>
    </row>
    <row r="919">
      <c r="A919" s="3" t="s">
        <v>902</v>
      </c>
      <c r="B919" s="4" t="s">
        <v>2449</v>
      </c>
      <c r="C919" s="4" t="s">
        <v>2450</v>
      </c>
      <c r="D919" s="5">
        <v>46034.0</v>
      </c>
      <c r="E919" s="4" t="s">
        <v>957</v>
      </c>
      <c r="F919" s="5">
        <v>46034.0</v>
      </c>
      <c r="G919" s="4" t="s">
        <v>911</v>
      </c>
      <c r="H919" s="6">
        <v>22834.0</v>
      </c>
      <c r="I919" s="6">
        <v>14432.0</v>
      </c>
      <c r="J919" s="6">
        <v>20.0</v>
      </c>
      <c r="K919" s="7"/>
      <c r="L919" s="7"/>
      <c r="M919" s="7"/>
      <c r="N919" s="7"/>
      <c r="O919" s="8">
        <v>77.0</v>
      </c>
      <c r="P919" s="6">
        <v>21.0</v>
      </c>
      <c r="Q919" s="9" t="s">
        <v>2451</v>
      </c>
      <c r="R919" s="6">
        <v>40.0</v>
      </c>
      <c r="S919" s="10"/>
      <c r="T919" s="10"/>
      <c r="U919" s="6">
        <v>0.0</v>
      </c>
      <c r="V919" s="6">
        <v>14432.0</v>
      </c>
      <c r="W919" s="6">
        <v>1796.0</v>
      </c>
      <c r="X919" s="6">
        <v>12564.0</v>
      </c>
      <c r="Y919" s="6">
        <v>0.0</v>
      </c>
      <c r="Z919" s="6">
        <v>1796.0</v>
      </c>
      <c r="AA919" s="6">
        <v>12564.0</v>
      </c>
      <c r="AB919" s="6">
        <v>0.0</v>
      </c>
      <c r="AC919" s="6">
        <v>0.0</v>
      </c>
      <c r="AD919" s="6">
        <v>2726.0</v>
      </c>
      <c r="AE919" s="6">
        <v>20108.0</v>
      </c>
      <c r="AF919" s="6">
        <v>0.0</v>
      </c>
      <c r="AG919" s="7"/>
      <c r="AH919" s="6">
        <v>71.0</v>
      </c>
      <c r="AI919" s="6">
        <v>78.0</v>
      </c>
      <c r="AJ919" s="7"/>
      <c r="AK919" s="6">
        <v>0.0</v>
      </c>
      <c r="AL919" s="6">
        <v>2.0</v>
      </c>
      <c r="AM919" s="6">
        <v>18.0</v>
      </c>
      <c r="AN919" s="6">
        <v>0.0</v>
      </c>
      <c r="AO919" s="6">
        <v>0.0</v>
      </c>
      <c r="AP919" s="6">
        <v>6.0</v>
      </c>
      <c r="AQ919" s="6">
        <v>15.0</v>
      </c>
      <c r="AR919" s="6">
        <v>0.0</v>
      </c>
      <c r="AS919" s="6">
        <v>0.0</v>
      </c>
      <c r="AT919" s="6">
        <v>12.0</v>
      </c>
      <c r="AU919" s="6">
        <v>28.0</v>
      </c>
      <c r="AV919" s="6">
        <v>0.0</v>
      </c>
      <c r="AW919" s="7">
        <v>2991.0</v>
      </c>
      <c r="AX919" s="7">
        <v>2991.0</v>
      </c>
      <c r="AY919" s="7">
        <v>380.0</v>
      </c>
      <c r="AZ919" s="7">
        <v>0.0</v>
      </c>
      <c r="BA919" s="7">
        <v>380.0</v>
      </c>
      <c r="BB919" s="7">
        <v>2611.0</v>
      </c>
      <c r="BC919" s="7"/>
    </row>
    <row r="920">
      <c r="A920" s="3" t="s">
        <v>902</v>
      </c>
      <c r="B920" s="4" t="s">
        <v>2452</v>
      </c>
      <c r="C920" s="4" t="s">
        <v>2453</v>
      </c>
      <c r="D920" s="5">
        <v>46058.0</v>
      </c>
      <c r="E920" s="4" t="s">
        <v>996</v>
      </c>
      <c r="F920" s="5">
        <v>46058.0</v>
      </c>
      <c r="G920" s="4" t="s">
        <v>911</v>
      </c>
      <c r="H920" s="6">
        <v>17817.0</v>
      </c>
      <c r="I920" s="6">
        <v>14426.0</v>
      </c>
      <c r="J920" s="6">
        <v>8.0</v>
      </c>
      <c r="K920" s="7"/>
      <c r="L920" s="7"/>
      <c r="M920" s="7"/>
      <c r="N920" s="7"/>
      <c r="O920" s="8">
        <v>34.0</v>
      </c>
      <c r="P920" s="6">
        <v>13.0</v>
      </c>
      <c r="Q920" s="9" t="s">
        <v>2454</v>
      </c>
      <c r="R920" s="6">
        <v>22.0</v>
      </c>
      <c r="S920" s="10"/>
      <c r="T920" s="10"/>
      <c r="U920" s="6">
        <v>0.0</v>
      </c>
      <c r="V920" s="6">
        <v>14426.0</v>
      </c>
      <c r="W920" s="6">
        <v>1600.0</v>
      </c>
      <c r="X920" s="6">
        <v>12851.0</v>
      </c>
      <c r="Y920" s="6">
        <v>0.0</v>
      </c>
      <c r="Z920" s="6">
        <v>1600.0</v>
      </c>
      <c r="AA920" s="6">
        <v>12851.0</v>
      </c>
      <c r="AB920" s="6">
        <v>0.0</v>
      </c>
      <c r="AC920" s="6">
        <v>0.0</v>
      </c>
      <c r="AD920" s="6">
        <v>1885.0</v>
      </c>
      <c r="AE920" s="6">
        <v>15932.0</v>
      </c>
      <c r="AF920" s="6">
        <v>0.0</v>
      </c>
      <c r="AG920" s="7"/>
      <c r="AH920" s="6">
        <v>26.0</v>
      </c>
      <c r="AI920" s="6">
        <v>35.0</v>
      </c>
      <c r="AJ920" s="7"/>
      <c r="AK920" s="6">
        <v>0.0</v>
      </c>
      <c r="AL920" s="6">
        <v>2.0</v>
      </c>
      <c r="AM920" s="6">
        <v>6.0</v>
      </c>
      <c r="AN920" s="6">
        <v>0.0</v>
      </c>
      <c r="AO920" s="6">
        <v>0.0</v>
      </c>
      <c r="AP920" s="6">
        <v>2.0</v>
      </c>
      <c r="AQ920" s="6">
        <v>11.0</v>
      </c>
      <c r="AR920" s="6">
        <v>0.0</v>
      </c>
      <c r="AS920" s="6">
        <v>0.0</v>
      </c>
      <c r="AT920" s="6">
        <v>3.0</v>
      </c>
      <c r="AU920" s="6">
        <v>19.0</v>
      </c>
      <c r="AV920" s="6">
        <v>0.0</v>
      </c>
      <c r="AW920" s="7">
        <v>1.0</v>
      </c>
      <c r="AX920" s="7">
        <v>1.0</v>
      </c>
      <c r="AY920" s="7">
        <v>0.0</v>
      </c>
      <c r="AZ920" s="7">
        <v>0.0</v>
      </c>
      <c r="BA920" s="7">
        <v>0.0</v>
      </c>
      <c r="BB920" s="7">
        <v>1.0</v>
      </c>
      <c r="BC920" s="7"/>
    </row>
    <row r="921">
      <c r="A921" s="3" t="s">
        <v>902</v>
      </c>
      <c r="B921" s="4" t="s">
        <v>2455</v>
      </c>
      <c r="C921" s="4" t="s">
        <v>2456</v>
      </c>
      <c r="D921" s="5">
        <v>46035.0</v>
      </c>
      <c r="E921" s="4" t="s">
        <v>1023</v>
      </c>
      <c r="F921" s="5">
        <v>46035.0</v>
      </c>
      <c r="G921" s="4" t="s">
        <v>911</v>
      </c>
      <c r="H921" s="6">
        <v>19118.0</v>
      </c>
      <c r="I921" s="6">
        <v>14415.0</v>
      </c>
      <c r="J921" s="6">
        <v>66.0</v>
      </c>
      <c r="K921" s="7">
        <v>18.0</v>
      </c>
      <c r="L921" s="7">
        <v>20.0</v>
      </c>
      <c r="M921" s="7">
        <v>0.0</v>
      </c>
      <c r="N921" s="7">
        <v>0.0</v>
      </c>
      <c r="O921" s="8">
        <v>40.0</v>
      </c>
      <c r="P921" s="6">
        <v>14.0</v>
      </c>
      <c r="Q921" s="9" t="s">
        <v>2457</v>
      </c>
      <c r="R921" s="6">
        <v>64.0</v>
      </c>
      <c r="S921" s="10"/>
      <c r="T921" s="10"/>
      <c r="U921" s="6">
        <v>0.0</v>
      </c>
      <c r="V921" s="6">
        <v>14415.0</v>
      </c>
      <c r="W921" s="6">
        <v>2780.0</v>
      </c>
      <c r="X921" s="6">
        <v>11645.0</v>
      </c>
      <c r="Y921" s="6">
        <v>0.0</v>
      </c>
      <c r="Z921" s="6">
        <v>2780.0</v>
      </c>
      <c r="AA921" s="6">
        <v>11645.0</v>
      </c>
      <c r="AB921" s="6">
        <v>0.0</v>
      </c>
      <c r="AC921" s="6">
        <v>0.0</v>
      </c>
      <c r="AD921" s="6">
        <v>3715.0</v>
      </c>
      <c r="AE921" s="6">
        <v>15403.0</v>
      </c>
      <c r="AF921" s="6">
        <v>0.0</v>
      </c>
      <c r="AG921" s="7"/>
      <c r="AH921" s="6">
        <v>37.0</v>
      </c>
      <c r="AI921" s="6">
        <v>41.0</v>
      </c>
      <c r="AJ921" s="7"/>
      <c r="AK921" s="6">
        <v>0.0</v>
      </c>
      <c r="AL921" s="6">
        <v>20.0</v>
      </c>
      <c r="AM921" s="6">
        <v>46.0</v>
      </c>
      <c r="AN921" s="6">
        <v>0.0</v>
      </c>
      <c r="AO921" s="6">
        <v>0.0</v>
      </c>
      <c r="AP921" s="6">
        <v>3.0</v>
      </c>
      <c r="AQ921" s="6">
        <v>11.0</v>
      </c>
      <c r="AR921" s="6">
        <v>0.0</v>
      </c>
      <c r="AS921" s="6">
        <v>0.0</v>
      </c>
      <c r="AT921" s="6">
        <v>23.0</v>
      </c>
      <c r="AU921" s="6">
        <v>41.0</v>
      </c>
      <c r="AV921" s="6">
        <v>0.0</v>
      </c>
      <c r="AW921" s="7">
        <v>4.0</v>
      </c>
      <c r="AX921" s="7">
        <v>4.0</v>
      </c>
      <c r="AY921" s="7">
        <v>0.0</v>
      </c>
      <c r="AZ921" s="7">
        <v>0.0</v>
      </c>
      <c r="BA921" s="7">
        <v>0.0</v>
      </c>
      <c r="BB921" s="7">
        <v>4.0</v>
      </c>
      <c r="BC921" s="7"/>
    </row>
    <row r="922">
      <c r="A922" s="3" t="s">
        <v>902</v>
      </c>
      <c r="B922" s="4" t="s">
        <v>2458</v>
      </c>
      <c r="C922" s="4" t="s">
        <v>2459</v>
      </c>
      <c r="D922" s="5">
        <v>46047.0</v>
      </c>
      <c r="E922" s="4" t="s">
        <v>996</v>
      </c>
      <c r="F922" s="5">
        <v>46047.0</v>
      </c>
      <c r="G922" s="4" t="s">
        <v>921</v>
      </c>
      <c r="H922" s="6">
        <v>20176.0</v>
      </c>
      <c r="I922" s="6">
        <v>14319.0</v>
      </c>
      <c r="J922" s="6">
        <v>6.0</v>
      </c>
      <c r="K922" s="7"/>
      <c r="L922" s="7"/>
      <c r="M922" s="7"/>
      <c r="N922" s="7"/>
      <c r="O922" s="8">
        <v>35.0</v>
      </c>
      <c r="P922" s="6">
        <v>5.0</v>
      </c>
      <c r="Q922" s="9" t="s">
        <v>2460</v>
      </c>
      <c r="R922" s="6">
        <v>7.0</v>
      </c>
      <c r="S922" s="10"/>
      <c r="T922" s="10"/>
      <c r="U922" s="6">
        <v>0.0</v>
      </c>
      <c r="V922" s="6">
        <v>14319.0</v>
      </c>
      <c r="W922" s="6">
        <v>2039.0</v>
      </c>
      <c r="X922" s="6">
        <v>12278.0</v>
      </c>
      <c r="Y922" s="6">
        <v>0.0</v>
      </c>
      <c r="Z922" s="6">
        <v>2039.0</v>
      </c>
      <c r="AA922" s="6">
        <v>12278.0</v>
      </c>
      <c r="AB922" s="6">
        <v>0.0</v>
      </c>
      <c r="AC922" s="6">
        <v>0.0</v>
      </c>
      <c r="AD922" s="6">
        <v>2784.0</v>
      </c>
      <c r="AE922" s="6">
        <v>17392.0</v>
      </c>
      <c r="AF922" s="6">
        <v>0.0</v>
      </c>
      <c r="AG922" s="7"/>
      <c r="AH922" s="6">
        <v>28.0</v>
      </c>
      <c r="AI922" s="6">
        <v>36.0</v>
      </c>
      <c r="AJ922" s="7"/>
      <c r="AK922" s="6">
        <v>0.0</v>
      </c>
      <c r="AL922" s="6">
        <v>1.0</v>
      </c>
      <c r="AM922" s="6">
        <v>5.0</v>
      </c>
      <c r="AN922" s="6">
        <v>0.0</v>
      </c>
      <c r="AO922" s="6">
        <v>0.0</v>
      </c>
      <c r="AP922" s="6">
        <v>0.0</v>
      </c>
      <c r="AQ922" s="6">
        <v>5.0</v>
      </c>
      <c r="AR922" s="6">
        <v>0.0</v>
      </c>
      <c r="AS922" s="6">
        <v>0.0</v>
      </c>
      <c r="AT922" s="6">
        <v>1.0</v>
      </c>
      <c r="AU922" s="6">
        <v>6.0</v>
      </c>
      <c r="AV922" s="6">
        <v>0.0</v>
      </c>
      <c r="AW922" s="7">
        <v>2.0</v>
      </c>
      <c r="AX922" s="7">
        <v>2.0</v>
      </c>
      <c r="AY922" s="7">
        <v>0.0</v>
      </c>
      <c r="AZ922" s="7">
        <v>0.0</v>
      </c>
      <c r="BA922" s="7">
        <v>0.0</v>
      </c>
      <c r="BB922" s="7">
        <v>2.0</v>
      </c>
      <c r="BC922" s="7"/>
    </row>
    <row r="923">
      <c r="A923" s="3" t="s">
        <v>902</v>
      </c>
      <c r="B923" s="4" t="s">
        <v>2461</v>
      </c>
      <c r="C923" s="4" t="s">
        <v>2462</v>
      </c>
      <c r="D923" s="5">
        <v>46052.0</v>
      </c>
      <c r="E923" s="4" t="s">
        <v>920</v>
      </c>
      <c r="F923" s="5">
        <v>46052.0</v>
      </c>
      <c r="G923" s="4" t="s">
        <v>921</v>
      </c>
      <c r="H923" s="6">
        <v>19705.0</v>
      </c>
      <c r="I923" s="6">
        <v>14287.0</v>
      </c>
      <c r="J923" s="6">
        <v>19.0</v>
      </c>
      <c r="K923" s="7">
        <v>10.0</v>
      </c>
      <c r="L923" s="7">
        <v>0.0</v>
      </c>
      <c r="M923" s="7">
        <v>0.0</v>
      </c>
      <c r="N923" s="7">
        <v>0.0</v>
      </c>
      <c r="O923" s="8">
        <v>30.0</v>
      </c>
      <c r="P923" s="6">
        <v>25.0</v>
      </c>
      <c r="Q923" s="9" t="s">
        <v>2463</v>
      </c>
      <c r="R923" s="6">
        <v>46.0</v>
      </c>
      <c r="S923" s="10"/>
      <c r="T923" s="10"/>
      <c r="U923" s="6">
        <v>0.0</v>
      </c>
      <c r="V923" s="6">
        <v>14287.0</v>
      </c>
      <c r="W923" s="6">
        <v>2662.0</v>
      </c>
      <c r="X923" s="6">
        <v>11783.0</v>
      </c>
      <c r="Y923" s="6">
        <v>0.0</v>
      </c>
      <c r="Z923" s="6">
        <v>2662.0</v>
      </c>
      <c r="AA923" s="6">
        <v>11783.0</v>
      </c>
      <c r="AB923" s="6">
        <v>0.0</v>
      </c>
      <c r="AC923" s="6">
        <v>0.0</v>
      </c>
      <c r="AD923" s="6">
        <v>3609.0</v>
      </c>
      <c r="AE923" s="6">
        <v>16096.0</v>
      </c>
      <c r="AF923" s="6">
        <v>0.0</v>
      </c>
      <c r="AG923" s="7"/>
      <c r="AH923" s="6">
        <v>27.0</v>
      </c>
      <c r="AI923" s="6">
        <v>30.0</v>
      </c>
      <c r="AJ923" s="7"/>
      <c r="AK923" s="6">
        <v>0.0</v>
      </c>
      <c r="AL923" s="6">
        <v>8.0</v>
      </c>
      <c r="AM923" s="6">
        <v>11.0</v>
      </c>
      <c r="AN923" s="6">
        <v>0.0</v>
      </c>
      <c r="AO923" s="6">
        <v>0.0</v>
      </c>
      <c r="AP923" s="6">
        <v>4.0</v>
      </c>
      <c r="AQ923" s="6">
        <v>21.0</v>
      </c>
      <c r="AR923" s="6">
        <v>0.0</v>
      </c>
      <c r="AS923" s="6">
        <v>0.0</v>
      </c>
      <c r="AT923" s="6">
        <v>10.0</v>
      </c>
      <c r="AU923" s="6">
        <v>36.0</v>
      </c>
      <c r="AV923" s="6">
        <v>0.0</v>
      </c>
      <c r="AW923" s="7">
        <v>4.0</v>
      </c>
      <c r="AX923" s="7">
        <v>4.0</v>
      </c>
      <c r="AY923" s="7">
        <v>1.0</v>
      </c>
      <c r="AZ923" s="7">
        <v>0.0</v>
      </c>
      <c r="BA923" s="7">
        <v>1.0</v>
      </c>
      <c r="BB923" s="7">
        <v>3.0</v>
      </c>
      <c r="BC923" s="7"/>
    </row>
    <row r="924">
      <c r="A924" s="3" t="s">
        <v>902</v>
      </c>
      <c r="B924" s="4" t="s">
        <v>2464</v>
      </c>
      <c r="C924" s="4" t="s">
        <v>2465</v>
      </c>
      <c r="D924" s="5">
        <v>46032.0</v>
      </c>
      <c r="E924" s="4" t="s">
        <v>905</v>
      </c>
      <c r="F924" s="5">
        <v>46033.0</v>
      </c>
      <c r="G924" s="4" t="s">
        <v>916</v>
      </c>
      <c r="H924" s="6">
        <v>19985.0</v>
      </c>
      <c r="I924" s="6">
        <v>14243.0</v>
      </c>
      <c r="J924" s="6">
        <v>27.0</v>
      </c>
      <c r="K924" s="7"/>
      <c r="L924" s="7"/>
      <c r="M924" s="7"/>
      <c r="N924" s="7"/>
      <c r="O924" s="8">
        <v>93.0</v>
      </c>
      <c r="P924" s="6">
        <v>17.0</v>
      </c>
      <c r="Q924" s="9" t="s">
        <v>2466</v>
      </c>
      <c r="R924" s="6">
        <v>22.0</v>
      </c>
      <c r="S924" s="10"/>
      <c r="T924" s="10"/>
      <c r="U924" s="6">
        <v>0.0</v>
      </c>
      <c r="V924" s="6">
        <v>14243.0</v>
      </c>
      <c r="W924" s="6">
        <v>1455.0</v>
      </c>
      <c r="X924" s="6">
        <v>12717.0</v>
      </c>
      <c r="Y924" s="6">
        <v>0.0</v>
      </c>
      <c r="Z924" s="6">
        <v>1455.0</v>
      </c>
      <c r="AA924" s="6">
        <v>12717.0</v>
      </c>
      <c r="AB924" s="6">
        <v>0.0</v>
      </c>
      <c r="AC924" s="6">
        <v>0.0</v>
      </c>
      <c r="AD924" s="6">
        <v>1976.0</v>
      </c>
      <c r="AE924" s="6">
        <v>18009.0</v>
      </c>
      <c r="AF924" s="6">
        <v>0.0</v>
      </c>
      <c r="AG924" s="7"/>
      <c r="AH924" s="6">
        <v>85.0</v>
      </c>
      <c r="AI924" s="6">
        <v>95.0</v>
      </c>
      <c r="AJ924" s="7"/>
      <c r="AK924" s="6">
        <v>0.0</v>
      </c>
      <c r="AL924" s="6">
        <v>4.0</v>
      </c>
      <c r="AM924" s="6">
        <v>23.0</v>
      </c>
      <c r="AN924" s="6">
        <v>0.0</v>
      </c>
      <c r="AO924" s="6">
        <v>0.0</v>
      </c>
      <c r="AP924" s="6">
        <v>0.0</v>
      </c>
      <c r="AQ924" s="6">
        <v>17.0</v>
      </c>
      <c r="AR924" s="6">
        <v>0.0</v>
      </c>
      <c r="AS924" s="6">
        <v>0.0</v>
      </c>
      <c r="AT924" s="6">
        <v>2.0</v>
      </c>
      <c r="AU924" s="6">
        <v>20.0</v>
      </c>
      <c r="AV924" s="6">
        <v>0.0</v>
      </c>
      <c r="AW924" s="7">
        <v>1.0</v>
      </c>
      <c r="AX924" s="7">
        <v>1.0</v>
      </c>
      <c r="AY924" s="7">
        <v>0.0</v>
      </c>
      <c r="AZ924" s="7">
        <v>0.0</v>
      </c>
      <c r="BA924" s="7">
        <v>0.0</v>
      </c>
      <c r="BB924" s="7">
        <v>1.0</v>
      </c>
      <c r="BC924" s="7"/>
    </row>
    <row r="925">
      <c r="A925" s="3" t="s">
        <v>902</v>
      </c>
      <c r="B925" s="4" t="s">
        <v>2467</v>
      </c>
      <c r="C925" s="4" t="s">
        <v>2468</v>
      </c>
      <c r="D925" s="5">
        <v>46063.0</v>
      </c>
      <c r="E925" s="4" t="s">
        <v>910</v>
      </c>
      <c r="F925" s="5">
        <v>46063.0</v>
      </c>
      <c r="G925" s="4" t="s">
        <v>911</v>
      </c>
      <c r="H925" s="6">
        <v>18719.0</v>
      </c>
      <c r="I925" s="6">
        <v>14237.0</v>
      </c>
      <c r="J925" s="6">
        <v>18.0</v>
      </c>
      <c r="K925" s="7"/>
      <c r="L925" s="7"/>
      <c r="M925" s="7"/>
      <c r="N925" s="7"/>
      <c r="O925" s="8">
        <v>47.0</v>
      </c>
      <c r="P925" s="6">
        <v>18.0</v>
      </c>
      <c r="Q925" s="9" t="s">
        <v>2469</v>
      </c>
      <c r="R925" s="6">
        <v>36.0</v>
      </c>
      <c r="S925" s="10"/>
      <c r="T925" s="10"/>
      <c r="U925" s="6">
        <v>0.0</v>
      </c>
      <c r="V925" s="6">
        <v>14237.0</v>
      </c>
      <c r="W925" s="6">
        <v>1588.0</v>
      </c>
      <c r="X925" s="6">
        <v>12650.0</v>
      </c>
      <c r="Y925" s="6">
        <v>0.0</v>
      </c>
      <c r="Z925" s="6">
        <v>1588.0</v>
      </c>
      <c r="AA925" s="6">
        <v>12650.0</v>
      </c>
      <c r="AB925" s="6">
        <v>0.0</v>
      </c>
      <c r="AC925" s="6">
        <v>0.0</v>
      </c>
      <c r="AD925" s="6">
        <v>2039.0</v>
      </c>
      <c r="AE925" s="6">
        <v>16680.0</v>
      </c>
      <c r="AF925" s="6">
        <v>0.0</v>
      </c>
      <c r="AG925" s="7"/>
      <c r="AH925" s="6">
        <v>39.0</v>
      </c>
      <c r="AI925" s="6">
        <v>48.0</v>
      </c>
      <c r="AJ925" s="7"/>
      <c r="AK925" s="6">
        <v>0.0</v>
      </c>
      <c r="AL925" s="6">
        <v>4.0</v>
      </c>
      <c r="AM925" s="6">
        <v>14.0</v>
      </c>
      <c r="AN925" s="6">
        <v>0.0</v>
      </c>
      <c r="AO925" s="6">
        <v>0.0</v>
      </c>
      <c r="AP925" s="6">
        <v>0.0</v>
      </c>
      <c r="AQ925" s="6">
        <v>18.0</v>
      </c>
      <c r="AR925" s="6">
        <v>0.0</v>
      </c>
      <c r="AS925" s="6">
        <v>0.0</v>
      </c>
      <c r="AT925" s="6">
        <v>8.0</v>
      </c>
      <c r="AU925" s="6">
        <v>28.0</v>
      </c>
      <c r="AV925" s="6">
        <v>0.0</v>
      </c>
      <c r="AW925" s="7">
        <v>18.0</v>
      </c>
      <c r="AX925" s="7">
        <v>18.0</v>
      </c>
      <c r="AY925" s="7">
        <v>1.0</v>
      </c>
      <c r="AZ925" s="7">
        <v>0.0</v>
      </c>
      <c r="BA925" s="7">
        <v>1.0</v>
      </c>
      <c r="BB925" s="7">
        <v>17.0</v>
      </c>
      <c r="BC925" s="7"/>
    </row>
    <row r="926">
      <c r="A926" s="3" t="s">
        <v>902</v>
      </c>
      <c r="B926" s="4" t="s">
        <v>2470</v>
      </c>
      <c r="C926" s="4" t="s">
        <v>2471</v>
      </c>
      <c r="D926" s="5">
        <v>46031.0</v>
      </c>
      <c r="E926" s="4" t="s">
        <v>910</v>
      </c>
      <c r="F926" s="5">
        <v>46031.0</v>
      </c>
      <c r="G926" s="4" t="s">
        <v>911</v>
      </c>
      <c r="H926" s="6">
        <v>18823.0</v>
      </c>
      <c r="I926" s="6">
        <v>14236.0</v>
      </c>
      <c r="J926" s="6">
        <v>16.0</v>
      </c>
      <c r="K926" s="7"/>
      <c r="L926" s="7"/>
      <c r="M926" s="7"/>
      <c r="N926" s="7"/>
      <c r="O926" s="8">
        <v>64.0</v>
      </c>
      <c r="P926" s="6">
        <v>14.0</v>
      </c>
      <c r="Q926" s="9" t="s">
        <v>2472</v>
      </c>
      <c r="R926" s="6">
        <v>17.0</v>
      </c>
      <c r="S926" s="10"/>
      <c r="T926" s="10"/>
      <c r="U926" s="6">
        <v>0.0</v>
      </c>
      <c r="V926" s="6">
        <v>14236.0</v>
      </c>
      <c r="W926" s="6">
        <v>2329.0</v>
      </c>
      <c r="X926" s="6">
        <v>11952.0</v>
      </c>
      <c r="Y926" s="6">
        <v>0.0</v>
      </c>
      <c r="Z926" s="6">
        <v>2329.0</v>
      </c>
      <c r="AA926" s="6">
        <v>11952.0</v>
      </c>
      <c r="AB926" s="6">
        <v>0.0</v>
      </c>
      <c r="AC926" s="6">
        <v>0.0</v>
      </c>
      <c r="AD926" s="6">
        <v>3029.0</v>
      </c>
      <c r="AE926" s="6">
        <v>15794.0</v>
      </c>
      <c r="AF926" s="6">
        <v>0.0</v>
      </c>
      <c r="AG926" s="7"/>
      <c r="AH926" s="6">
        <v>57.0</v>
      </c>
      <c r="AI926" s="6">
        <v>66.0</v>
      </c>
      <c r="AJ926" s="7"/>
      <c r="AK926" s="6">
        <v>0.0</v>
      </c>
      <c r="AL926" s="6">
        <v>2.0</v>
      </c>
      <c r="AM926" s="6">
        <v>14.0</v>
      </c>
      <c r="AN926" s="6">
        <v>0.0</v>
      </c>
      <c r="AO926" s="6">
        <v>0.0</v>
      </c>
      <c r="AP926" s="6">
        <v>1.0</v>
      </c>
      <c r="AQ926" s="6">
        <v>13.0</v>
      </c>
      <c r="AR926" s="6">
        <v>0.0</v>
      </c>
      <c r="AS926" s="6">
        <v>0.0</v>
      </c>
      <c r="AT926" s="6">
        <v>7.0</v>
      </c>
      <c r="AU926" s="6">
        <v>10.0</v>
      </c>
      <c r="AV926" s="6">
        <v>0.0</v>
      </c>
      <c r="AW926" s="7">
        <v>6.0</v>
      </c>
      <c r="AX926" s="7">
        <v>6.0</v>
      </c>
      <c r="AY926" s="7">
        <v>1.0</v>
      </c>
      <c r="AZ926" s="7">
        <v>0.0</v>
      </c>
      <c r="BA926" s="7">
        <v>1.0</v>
      </c>
      <c r="BB926" s="7">
        <v>5.0</v>
      </c>
      <c r="BC926" s="7"/>
    </row>
    <row r="927">
      <c r="A927" s="3" t="s">
        <v>902</v>
      </c>
      <c r="B927" s="4" t="s">
        <v>2473</v>
      </c>
      <c r="C927" s="4" t="s">
        <v>2474</v>
      </c>
      <c r="D927" s="5">
        <v>46075.0</v>
      </c>
      <c r="E927" s="4" t="s">
        <v>996</v>
      </c>
      <c r="F927" s="5">
        <v>46075.0</v>
      </c>
      <c r="G927" s="4" t="s">
        <v>167</v>
      </c>
      <c r="H927" s="6">
        <v>18765.0</v>
      </c>
      <c r="I927" s="6">
        <v>14017.0</v>
      </c>
      <c r="J927" s="6">
        <v>7.0</v>
      </c>
      <c r="K927" s="7"/>
      <c r="L927" s="7"/>
      <c r="M927" s="7"/>
      <c r="N927" s="7"/>
      <c r="O927" s="8">
        <v>35.0</v>
      </c>
      <c r="P927" s="6">
        <v>20.0</v>
      </c>
      <c r="Q927" s="9" t="s">
        <v>2475</v>
      </c>
      <c r="R927" s="6">
        <v>24.0</v>
      </c>
      <c r="S927" s="10"/>
      <c r="T927" s="10"/>
      <c r="U927" s="6">
        <v>0.0</v>
      </c>
      <c r="V927" s="6">
        <v>14017.0</v>
      </c>
      <c r="W927" s="6">
        <v>1645.0</v>
      </c>
      <c r="X927" s="6">
        <v>12567.0</v>
      </c>
      <c r="Y927" s="6">
        <v>0.0</v>
      </c>
      <c r="Z927" s="6">
        <v>1645.0</v>
      </c>
      <c r="AA927" s="6">
        <v>12567.0</v>
      </c>
      <c r="AB927" s="6">
        <v>0.0</v>
      </c>
      <c r="AC927" s="6">
        <v>0.0</v>
      </c>
      <c r="AD927" s="6">
        <v>2111.0</v>
      </c>
      <c r="AE927" s="6">
        <v>16654.0</v>
      </c>
      <c r="AF927" s="6">
        <v>0.0</v>
      </c>
      <c r="AG927" s="7"/>
      <c r="AH927" s="6">
        <v>27.0</v>
      </c>
      <c r="AI927" s="6">
        <v>36.0</v>
      </c>
      <c r="AJ927" s="7"/>
      <c r="AK927" s="6">
        <v>0.0</v>
      </c>
      <c r="AL927" s="6">
        <v>2.0</v>
      </c>
      <c r="AM927" s="6">
        <v>5.0</v>
      </c>
      <c r="AN927" s="6">
        <v>0.0</v>
      </c>
      <c r="AO927" s="6">
        <v>0.0</v>
      </c>
      <c r="AP927" s="6">
        <v>3.0</v>
      </c>
      <c r="AQ927" s="6">
        <v>17.0</v>
      </c>
      <c r="AR927" s="6">
        <v>0.0</v>
      </c>
      <c r="AS927" s="6">
        <v>0.0</v>
      </c>
      <c r="AT927" s="6">
        <v>2.0</v>
      </c>
      <c r="AU927" s="6">
        <v>22.0</v>
      </c>
      <c r="AV927" s="6">
        <v>0.0</v>
      </c>
      <c r="AW927" s="7">
        <v>1.0</v>
      </c>
      <c r="AX927" s="7">
        <v>1.0</v>
      </c>
      <c r="AY927" s="7">
        <v>0.0</v>
      </c>
      <c r="AZ927" s="7">
        <v>0.0</v>
      </c>
      <c r="BA927" s="7">
        <v>0.0</v>
      </c>
      <c r="BB927" s="7">
        <v>1.0</v>
      </c>
      <c r="BC927" s="7"/>
    </row>
    <row r="928">
      <c r="A928" s="3" t="s">
        <v>902</v>
      </c>
      <c r="B928" s="4" t="s">
        <v>2476</v>
      </c>
      <c r="C928" s="4" t="s">
        <v>2477</v>
      </c>
      <c r="D928" s="5">
        <v>46055.0</v>
      </c>
      <c r="E928" s="4" t="s">
        <v>1802</v>
      </c>
      <c r="F928" s="5">
        <v>46056.0</v>
      </c>
      <c r="G928" s="4" t="s">
        <v>916</v>
      </c>
      <c r="H928" s="6">
        <v>21211.0</v>
      </c>
      <c r="I928" s="6">
        <v>14012.0</v>
      </c>
      <c r="J928" s="6">
        <v>23.0</v>
      </c>
      <c r="K928" s="7"/>
      <c r="L928" s="7"/>
      <c r="M928" s="7"/>
      <c r="N928" s="7"/>
      <c r="O928" s="8">
        <v>69.0</v>
      </c>
      <c r="P928" s="6">
        <v>6.0</v>
      </c>
      <c r="Q928" s="9" t="s">
        <v>2478</v>
      </c>
      <c r="R928" s="6">
        <v>30.0</v>
      </c>
      <c r="S928" s="10"/>
      <c r="T928" s="10"/>
      <c r="U928" s="6">
        <v>0.0</v>
      </c>
      <c r="V928" s="6">
        <v>14012.0</v>
      </c>
      <c r="W928" s="6">
        <v>1574.0</v>
      </c>
      <c r="X928" s="6">
        <v>12412.0</v>
      </c>
      <c r="Y928" s="6">
        <v>0.0</v>
      </c>
      <c r="Z928" s="6">
        <v>1574.0</v>
      </c>
      <c r="AA928" s="6">
        <v>12412.0</v>
      </c>
      <c r="AB928" s="6">
        <v>0.0</v>
      </c>
      <c r="AC928" s="6">
        <v>0.0</v>
      </c>
      <c r="AD928" s="6">
        <v>2249.0</v>
      </c>
      <c r="AE928" s="6">
        <v>18962.0</v>
      </c>
      <c r="AF928" s="6">
        <v>0.0</v>
      </c>
      <c r="AG928" s="7"/>
      <c r="AH928" s="6">
        <v>56.0</v>
      </c>
      <c r="AI928" s="6">
        <v>71.0</v>
      </c>
      <c r="AJ928" s="7"/>
      <c r="AK928" s="6">
        <v>0.0</v>
      </c>
      <c r="AL928" s="6">
        <v>2.0</v>
      </c>
      <c r="AM928" s="6">
        <v>21.0</v>
      </c>
      <c r="AN928" s="6">
        <v>0.0</v>
      </c>
      <c r="AO928" s="6">
        <v>0.0</v>
      </c>
      <c r="AP928" s="6">
        <v>0.0</v>
      </c>
      <c r="AQ928" s="6">
        <v>6.0</v>
      </c>
      <c r="AR928" s="6">
        <v>0.0</v>
      </c>
      <c r="AS928" s="6">
        <v>0.0</v>
      </c>
      <c r="AT928" s="6">
        <v>2.0</v>
      </c>
      <c r="AU928" s="6">
        <v>28.0</v>
      </c>
      <c r="AV928" s="6">
        <v>0.0</v>
      </c>
      <c r="AW928" s="7">
        <v>14.0</v>
      </c>
      <c r="AX928" s="7">
        <v>14.0</v>
      </c>
      <c r="AY928" s="7">
        <v>1.0</v>
      </c>
      <c r="AZ928" s="7">
        <v>0.0</v>
      </c>
      <c r="BA928" s="7">
        <v>1.0</v>
      </c>
      <c r="BB928" s="7">
        <v>13.0</v>
      </c>
      <c r="BC928" s="7"/>
    </row>
    <row r="929">
      <c r="A929" s="3" t="s">
        <v>902</v>
      </c>
      <c r="B929" s="11" t="s">
        <v>2479</v>
      </c>
      <c r="C929" s="4" t="s">
        <v>2480</v>
      </c>
      <c r="D929" s="5">
        <v>46023.0</v>
      </c>
      <c r="E929" s="4" t="s">
        <v>1153</v>
      </c>
      <c r="F929" s="5">
        <v>46023.0</v>
      </c>
      <c r="G929" s="4" t="s">
        <v>916</v>
      </c>
      <c r="H929" s="6">
        <v>20321.0</v>
      </c>
      <c r="I929" s="6">
        <v>13993.0</v>
      </c>
      <c r="J929" s="6">
        <v>59.0</v>
      </c>
      <c r="K929" s="7">
        <v>37.0</v>
      </c>
      <c r="L929" s="7">
        <v>9.0</v>
      </c>
      <c r="M929" s="7">
        <v>0.0</v>
      </c>
      <c r="N929" s="7">
        <v>0.0</v>
      </c>
      <c r="O929" s="8">
        <v>57.0</v>
      </c>
      <c r="P929" s="6">
        <v>21.0</v>
      </c>
      <c r="Q929" s="9" t="s">
        <v>2481</v>
      </c>
      <c r="R929" s="6">
        <v>57.0</v>
      </c>
      <c r="S929" s="10"/>
      <c r="T929" s="10"/>
      <c r="U929" s="6">
        <v>0.0</v>
      </c>
      <c r="V929" s="6">
        <v>13993.0</v>
      </c>
      <c r="W929" s="6">
        <v>1927.0</v>
      </c>
      <c r="X929" s="6">
        <v>11901.0</v>
      </c>
      <c r="Y929" s="6">
        <v>0.0</v>
      </c>
      <c r="Z929" s="6">
        <v>1927.0</v>
      </c>
      <c r="AA929" s="6">
        <v>11901.0</v>
      </c>
      <c r="AB929" s="6">
        <v>0.0</v>
      </c>
      <c r="AC929" s="6">
        <v>0.0</v>
      </c>
      <c r="AD929" s="6">
        <v>2722.0</v>
      </c>
      <c r="AE929" s="6">
        <v>17599.0</v>
      </c>
      <c r="AF929" s="6">
        <v>0.0</v>
      </c>
      <c r="AG929" s="7"/>
      <c r="AH929" s="6">
        <v>49.0</v>
      </c>
      <c r="AI929" s="6">
        <v>59.0</v>
      </c>
      <c r="AJ929" s="7"/>
      <c r="AK929" s="6">
        <v>0.0</v>
      </c>
      <c r="AL929" s="6">
        <v>4.0</v>
      </c>
      <c r="AM929" s="6">
        <v>55.0</v>
      </c>
      <c r="AN929" s="6">
        <v>0.0</v>
      </c>
      <c r="AO929" s="6">
        <v>0.0</v>
      </c>
      <c r="AP929" s="6">
        <v>1.0</v>
      </c>
      <c r="AQ929" s="6">
        <v>20.0</v>
      </c>
      <c r="AR929" s="6">
        <v>0.0</v>
      </c>
      <c r="AS929" s="6">
        <v>0.0</v>
      </c>
      <c r="AT929" s="6">
        <v>22.0</v>
      </c>
      <c r="AU929" s="6">
        <v>35.0</v>
      </c>
      <c r="AV929" s="6">
        <v>0.0</v>
      </c>
      <c r="AW929" s="7">
        <v>5.0</v>
      </c>
      <c r="AX929" s="7">
        <v>5.0</v>
      </c>
      <c r="AY929" s="7">
        <v>2.0</v>
      </c>
      <c r="AZ929" s="7">
        <v>0.0</v>
      </c>
      <c r="BA929" s="7">
        <v>2.0</v>
      </c>
      <c r="BB929" s="7">
        <v>3.0</v>
      </c>
      <c r="BC929" s="7"/>
    </row>
    <row r="930">
      <c r="A930" s="3" t="s">
        <v>902</v>
      </c>
      <c r="B930" s="4" t="s">
        <v>2482</v>
      </c>
      <c r="C930" s="4" t="s">
        <v>2483</v>
      </c>
      <c r="D930" s="5">
        <v>46044.0</v>
      </c>
      <c r="E930" s="4" t="s">
        <v>1012</v>
      </c>
      <c r="F930" s="5">
        <v>46044.0</v>
      </c>
      <c r="G930" s="4" t="s">
        <v>916</v>
      </c>
      <c r="H930" s="6">
        <v>19288.0</v>
      </c>
      <c r="I930" s="6">
        <v>13902.0</v>
      </c>
      <c r="J930" s="6">
        <v>19.0</v>
      </c>
      <c r="K930" s="7"/>
      <c r="L930" s="7"/>
      <c r="M930" s="7"/>
      <c r="N930" s="7"/>
      <c r="O930" s="8">
        <v>45.0</v>
      </c>
      <c r="P930" s="6">
        <v>14.0</v>
      </c>
      <c r="Q930" s="9" t="s">
        <v>2484</v>
      </c>
      <c r="R930" s="6">
        <v>43.0</v>
      </c>
      <c r="S930" s="10"/>
      <c r="T930" s="10"/>
      <c r="U930" s="6">
        <v>0.0</v>
      </c>
      <c r="V930" s="6">
        <v>13902.0</v>
      </c>
      <c r="W930" s="6">
        <v>2445.0</v>
      </c>
      <c r="X930" s="6">
        <v>11468.0</v>
      </c>
      <c r="Y930" s="6">
        <v>0.0</v>
      </c>
      <c r="Z930" s="6">
        <v>2445.0</v>
      </c>
      <c r="AA930" s="6">
        <v>11468.0</v>
      </c>
      <c r="AB930" s="6">
        <v>0.0</v>
      </c>
      <c r="AC930" s="6">
        <v>0.0</v>
      </c>
      <c r="AD930" s="6">
        <v>3342.0</v>
      </c>
      <c r="AE930" s="6">
        <v>15946.0</v>
      </c>
      <c r="AF930" s="6">
        <v>0.0</v>
      </c>
      <c r="AG930" s="7"/>
      <c r="AH930" s="6">
        <v>42.0</v>
      </c>
      <c r="AI930" s="6">
        <v>46.0</v>
      </c>
      <c r="AJ930" s="7"/>
      <c r="AK930" s="6">
        <v>0.0</v>
      </c>
      <c r="AL930" s="6">
        <v>6.0</v>
      </c>
      <c r="AM930" s="6">
        <v>13.0</v>
      </c>
      <c r="AN930" s="6">
        <v>0.0</v>
      </c>
      <c r="AO930" s="6">
        <v>0.0</v>
      </c>
      <c r="AP930" s="6">
        <v>5.0</v>
      </c>
      <c r="AQ930" s="6">
        <v>9.0</v>
      </c>
      <c r="AR930" s="6">
        <v>0.0</v>
      </c>
      <c r="AS930" s="6">
        <v>0.0</v>
      </c>
      <c r="AT930" s="6">
        <v>9.0</v>
      </c>
      <c r="AU930" s="6">
        <v>34.0</v>
      </c>
      <c r="AV930" s="6">
        <v>0.0</v>
      </c>
      <c r="AW930" s="7">
        <v>5.0</v>
      </c>
      <c r="AX930" s="7">
        <v>5.0</v>
      </c>
      <c r="AY930" s="7">
        <v>1.0</v>
      </c>
      <c r="AZ930" s="7">
        <v>0.0</v>
      </c>
      <c r="BA930" s="7">
        <v>1.0</v>
      </c>
      <c r="BB930" s="7">
        <v>4.0</v>
      </c>
      <c r="BC930" s="7"/>
    </row>
    <row r="931">
      <c r="A931" s="3" t="s">
        <v>902</v>
      </c>
      <c r="B931" s="4" t="s">
        <v>2485</v>
      </c>
      <c r="C931" s="4" t="s">
        <v>2486</v>
      </c>
      <c r="D931" s="5">
        <v>46028.0</v>
      </c>
      <c r="E931" s="4" t="s">
        <v>1027</v>
      </c>
      <c r="F931" s="5">
        <v>46028.0</v>
      </c>
      <c r="G931" s="4" t="s">
        <v>921</v>
      </c>
      <c r="H931" s="6">
        <v>18319.0</v>
      </c>
      <c r="I931" s="6">
        <v>13900.0</v>
      </c>
      <c r="J931" s="6">
        <v>27.0</v>
      </c>
      <c r="K931" s="7"/>
      <c r="L931" s="7"/>
      <c r="M931" s="7"/>
      <c r="N931" s="7"/>
      <c r="O931" s="8">
        <v>25.0</v>
      </c>
      <c r="P931" s="6">
        <v>18.0</v>
      </c>
      <c r="Q931" s="9" t="s">
        <v>2487</v>
      </c>
      <c r="R931" s="6">
        <v>41.0</v>
      </c>
      <c r="S931" s="10"/>
      <c r="T931" s="10"/>
      <c r="U931" s="6">
        <v>0.0</v>
      </c>
      <c r="V931" s="6">
        <v>13900.0</v>
      </c>
      <c r="W931" s="6">
        <v>1043.0</v>
      </c>
      <c r="X931" s="6">
        <v>12675.0</v>
      </c>
      <c r="Y931" s="6">
        <v>0.0</v>
      </c>
      <c r="Z931" s="6">
        <v>1043.0</v>
      </c>
      <c r="AA931" s="6">
        <v>12675.0</v>
      </c>
      <c r="AB931" s="6">
        <v>0.0</v>
      </c>
      <c r="AC931" s="6">
        <v>0.0</v>
      </c>
      <c r="AD931" s="6">
        <v>1271.0</v>
      </c>
      <c r="AE931" s="6">
        <v>17048.0</v>
      </c>
      <c r="AF931" s="6">
        <v>0.0</v>
      </c>
      <c r="AG931" s="7"/>
      <c r="AH931" s="6">
        <v>19.0</v>
      </c>
      <c r="AI931" s="6">
        <v>26.0</v>
      </c>
      <c r="AJ931" s="7"/>
      <c r="AK931" s="6">
        <v>0.0</v>
      </c>
      <c r="AL931" s="6">
        <v>2.0</v>
      </c>
      <c r="AM931" s="6">
        <v>25.0</v>
      </c>
      <c r="AN931" s="6">
        <v>0.0</v>
      </c>
      <c r="AO931" s="6">
        <v>0.0</v>
      </c>
      <c r="AP931" s="6">
        <v>2.0</v>
      </c>
      <c r="AQ931" s="6">
        <v>16.0</v>
      </c>
      <c r="AR931" s="6">
        <v>0.0</v>
      </c>
      <c r="AS931" s="6">
        <v>0.0</v>
      </c>
      <c r="AT931" s="6">
        <v>6.0</v>
      </c>
      <c r="AU931" s="6">
        <v>35.0</v>
      </c>
      <c r="AV931" s="6">
        <v>0.0</v>
      </c>
      <c r="AW931" s="7">
        <v>1.0</v>
      </c>
      <c r="AX931" s="7">
        <v>1.0</v>
      </c>
      <c r="AY931" s="7">
        <v>0.0</v>
      </c>
      <c r="AZ931" s="7">
        <v>0.0</v>
      </c>
      <c r="BA931" s="7">
        <v>0.0</v>
      </c>
      <c r="BB931" s="7">
        <v>1.0</v>
      </c>
      <c r="BC931" s="7"/>
    </row>
    <row r="932">
      <c r="A932" s="3" t="s">
        <v>902</v>
      </c>
      <c r="B932" s="4" t="s">
        <v>2488</v>
      </c>
      <c r="C932" s="4" t="s">
        <v>2489</v>
      </c>
      <c r="D932" s="5">
        <v>46027.0</v>
      </c>
      <c r="E932" s="4" t="s">
        <v>915</v>
      </c>
      <c r="F932" s="5">
        <v>46027.0</v>
      </c>
      <c r="G932" s="4" t="s">
        <v>167</v>
      </c>
      <c r="H932" s="6">
        <v>18741.0</v>
      </c>
      <c r="I932" s="6">
        <v>13881.0</v>
      </c>
      <c r="J932" s="6">
        <v>15.0</v>
      </c>
      <c r="K932" s="7"/>
      <c r="L932" s="7"/>
      <c r="M932" s="7"/>
      <c r="N932" s="7"/>
      <c r="O932" s="8">
        <v>46.0</v>
      </c>
      <c r="P932" s="6">
        <v>16.0</v>
      </c>
      <c r="Q932" s="9" t="s">
        <v>2490</v>
      </c>
      <c r="R932" s="6">
        <v>24.0</v>
      </c>
      <c r="S932" s="10"/>
      <c r="T932" s="10"/>
      <c r="U932" s="6">
        <v>0.0</v>
      </c>
      <c r="V932" s="6">
        <v>13881.0</v>
      </c>
      <c r="W932" s="6">
        <v>1400.0</v>
      </c>
      <c r="X932" s="6">
        <v>12561.0</v>
      </c>
      <c r="Y932" s="6">
        <v>0.0</v>
      </c>
      <c r="Z932" s="6">
        <v>1400.0</v>
      </c>
      <c r="AA932" s="6">
        <v>12561.0</v>
      </c>
      <c r="AB932" s="6">
        <v>0.0</v>
      </c>
      <c r="AC932" s="6">
        <v>0.0</v>
      </c>
      <c r="AD932" s="6">
        <v>1861.0</v>
      </c>
      <c r="AE932" s="6">
        <v>16880.0</v>
      </c>
      <c r="AF932" s="6">
        <v>0.0</v>
      </c>
      <c r="AG932" s="7"/>
      <c r="AH932" s="6">
        <v>38.0</v>
      </c>
      <c r="AI932" s="6">
        <v>47.0</v>
      </c>
      <c r="AJ932" s="7"/>
      <c r="AK932" s="6">
        <v>0.0</v>
      </c>
      <c r="AL932" s="6">
        <v>0.0</v>
      </c>
      <c r="AM932" s="6">
        <v>15.0</v>
      </c>
      <c r="AN932" s="6">
        <v>0.0</v>
      </c>
      <c r="AO932" s="6">
        <v>0.0</v>
      </c>
      <c r="AP932" s="6">
        <v>1.0</v>
      </c>
      <c r="AQ932" s="6">
        <v>15.0</v>
      </c>
      <c r="AR932" s="6">
        <v>0.0</v>
      </c>
      <c r="AS932" s="6">
        <v>0.0</v>
      </c>
      <c r="AT932" s="6">
        <v>6.0</v>
      </c>
      <c r="AU932" s="6">
        <v>18.0</v>
      </c>
      <c r="AV932" s="6">
        <v>0.0</v>
      </c>
      <c r="AW932" s="7">
        <v>3.0</v>
      </c>
      <c r="AX932" s="7">
        <v>3.0</v>
      </c>
      <c r="AY932" s="7">
        <v>0.0</v>
      </c>
      <c r="AZ932" s="7">
        <v>0.0</v>
      </c>
      <c r="BA932" s="7">
        <v>0.0</v>
      </c>
      <c r="BB932" s="7">
        <v>3.0</v>
      </c>
      <c r="BC932" s="7"/>
    </row>
    <row r="933">
      <c r="A933" s="3" t="s">
        <v>902</v>
      </c>
      <c r="B933" s="4" t="s">
        <v>2491</v>
      </c>
      <c r="C933" s="4" t="s">
        <v>2492</v>
      </c>
      <c r="D933" s="5">
        <v>46025.0</v>
      </c>
      <c r="E933" s="4" t="s">
        <v>1990</v>
      </c>
      <c r="F933" s="5">
        <v>46025.0</v>
      </c>
      <c r="G933" s="4" t="s">
        <v>167</v>
      </c>
      <c r="H933" s="6">
        <v>17872.0</v>
      </c>
      <c r="I933" s="6">
        <v>13853.0</v>
      </c>
      <c r="J933" s="6">
        <v>12.0</v>
      </c>
      <c r="K933" s="7">
        <v>6.0</v>
      </c>
      <c r="L933" s="7">
        <v>0.0</v>
      </c>
      <c r="M933" s="7">
        <v>0.0</v>
      </c>
      <c r="N933" s="7">
        <v>0.0</v>
      </c>
      <c r="O933" s="8">
        <v>35.0</v>
      </c>
      <c r="P933" s="6">
        <v>9.0</v>
      </c>
      <c r="Q933" s="9" t="s">
        <v>2493</v>
      </c>
      <c r="R933" s="6">
        <v>11.0</v>
      </c>
      <c r="S933" s="10"/>
      <c r="T933" s="10"/>
      <c r="U933" s="6">
        <v>0.0</v>
      </c>
      <c r="V933" s="6">
        <v>13853.0</v>
      </c>
      <c r="W933" s="6">
        <v>2141.0</v>
      </c>
      <c r="X933" s="6">
        <v>11439.0</v>
      </c>
      <c r="Y933" s="6">
        <v>0.0</v>
      </c>
      <c r="Z933" s="6">
        <v>2141.0</v>
      </c>
      <c r="AA933" s="6">
        <v>11439.0</v>
      </c>
      <c r="AB933" s="6">
        <v>0.0</v>
      </c>
      <c r="AC933" s="6">
        <v>0.0</v>
      </c>
      <c r="AD933" s="6">
        <v>2775.0</v>
      </c>
      <c r="AE933" s="6">
        <v>15097.0</v>
      </c>
      <c r="AF933" s="6">
        <v>0.0</v>
      </c>
      <c r="AG933" s="7"/>
      <c r="AH933" s="6">
        <v>31.0</v>
      </c>
      <c r="AI933" s="6">
        <v>37.0</v>
      </c>
      <c r="AJ933" s="7"/>
      <c r="AK933" s="6">
        <v>0.0</v>
      </c>
      <c r="AL933" s="6">
        <v>3.0</v>
      </c>
      <c r="AM933" s="6">
        <v>9.0</v>
      </c>
      <c r="AN933" s="6">
        <v>0.0</v>
      </c>
      <c r="AO933" s="6">
        <v>0.0</v>
      </c>
      <c r="AP933" s="6">
        <v>2.0</v>
      </c>
      <c r="AQ933" s="6">
        <v>7.0</v>
      </c>
      <c r="AR933" s="6">
        <v>0.0</v>
      </c>
      <c r="AS933" s="6">
        <v>0.0</v>
      </c>
      <c r="AT933" s="6">
        <v>1.0</v>
      </c>
      <c r="AU933" s="6">
        <v>10.0</v>
      </c>
      <c r="AV933" s="6">
        <v>0.0</v>
      </c>
      <c r="AW933" s="7">
        <v>12.0</v>
      </c>
      <c r="AX933" s="7">
        <v>12.0</v>
      </c>
      <c r="AY933" s="7">
        <v>0.0</v>
      </c>
      <c r="AZ933" s="7">
        <v>0.0</v>
      </c>
      <c r="BA933" s="7">
        <v>0.0</v>
      </c>
      <c r="BB933" s="7">
        <v>12.0</v>
      </c>
      <c r="BC933" s="7"/>
    </row>
    <row r="934">
      <c r="A934" s="3" t="s">
        <v>902</v>
      </c>
      <c r="B934" s="4" t="s">
        <v>2494</v>
      </c>
      <c r="C934" s="4" t="s">
        <v>2495</v>
      </c>
      <c r="D934" s="5">
        <v>46060.0</v>
      </c>
      <c r="E934" s="4" t="s">
        <v>949</v>
      </c>
      <c r="F934" s="5">
        <v>46060.0</v>
      </c>
      <c r="G934" s="4" t="s">
        <v>916</v>
      </c>
      <c r="H934" s="6">
        <v>22628.0</v>
      </c>
      <c r="I934" s="6">
        <v>13835.0</v>
      </c>
      <c r="J934" s="6">
        <v>26.0</v>
      </c>
      <c r="K934" s="7"/>
      <c r="L934" s="7"/>
      <c r="M934" s="7"/>
      <c r="N934" s="7"/>
      <c r="O934" s="8">
        <v>66.0</v>
      </c>
      <c r="P934" s="6">
        <v>20.0</v>
      </c>
      <c r="Q934" s="9" t="s">
        <v>2496</v>
      </c>
      <c r="R934" s="6">
        <v>19.0</v>
      </c>
      <c r="S934" s="10"/>
      <c r="T934" s="10"/>
      <c r="U934" s="6">
        <v>0.0</v>
      </c>
      <c r="V934" s="6">
        <v>13835.0</v>
      </c>
      <c r="W934" s="6">
        <v>1559.0</v>
      </c>
      <c r="X934" s="6">
        <v>12329.0</v>
      </c>
      <c r="Y934" s="6">
        <v>0.0</v>
      </c>
      <c r="Z934" s="6">
        <v>1559.0</v>
      </c>
      <c r="AA934" s="6">
        <v>12329.0</v>
      </c>
      <c r="AB934" s="6">
        <v>0.0</v>
      </c>
      <c r="AC934" s="6">
        <v>0.0</v>
      </c>
      <c r="AD934" s="6">
        <v>2438.0</v>
      </c>
      <c r="AE934" s="6">
        <v>20190.0</v>
      </c>
      <c r="AF934" s="6">
        <v>0.0</v>
      </c>
      <c r="AG934" s="7"/>
      <c r="AH934" s="6">
        <v>54.0</v>
      </c>
      <c r="AI934" s="6">
        <v>67.0</v>
      </c>
      <c r="AJ934" s="7"/>
      <c r="AK934" s="6">
        <v>0.0</v>
      </c>
      <c r="AL934" s="6">
        <v>5.0</v>
      </c>
      <c r="AM934" s="6">
        <v>21.0</v>
      </c>
      <c r="AN934" s="6">
        <v>0.0</v>
      </c>
      <c r="AO934" s="6">
        <v>0.0</v>
      </c>
      <c r="AP934" s="6">
        <v>1.0</v>
      </c>
      <c r="AQ934" s="6">
        <v>19.0</v>
      </c>
      <c r="AR934" s="6">
        <v>0.0</v>
      </c>
      <c r="AS934" s="6">
        <v>0.0</v>
      </c>
      <c r="AT934" s="6">
        <v>4.0</v>
      </c>
      <c r="AU934" s="6">
        <v>15.0</v>
      </c>
      <c r="AV934" s="6">
        <v>0.0</v>
      </c>
      <c r="AW934" s="7">
        <v>11.0</v>
      </c>
      <c r="AX934" s="7">
        <v>11.0</v>
      </c>
      <c r="AY934" s="7">
        <v>1.0</v>
      </c>
      <c r="AZ934" s="7">
        <v>0.0</v>
      </c>
      <c r="BA934" s="7">
        <v>1.0</v>
      </c>
      <c r="BB934" s="7">
        <v>10.0</v>
      </c>
      <c r="BC934" s="7"/>
    </row>
    <row r="935">
      <c r="A935" s="3" t="s">
        <v>902</v>
      </c>
      <c r="B935" s="4" t="s">
        <v>2497</v>
      </c>
      <c r="C935" s="4" t="s">
        <v>2498</v>
      </c>
      <c r="D935" s="5">
        <v>46059.0</v>
      </c>
      <c r="E935" s="4" t="s">
        <v>1189</v>
      </c>
      <c r="F935" s="5">
        <v>46060.0</v>
      </c>
      <c r="G935" s="4" t="s">
        <v>916</v>
      </c>
      <c r="H935" s="6">
        <v>20646.0</v>
      </c>
      <c r="I935" s="6">
        <v>13777.0</v>
      </c>
      <c r="J935" s="6">
        <v>15.0</v>
      </c>
      <c r="K935" s="7"/>
      <c r="L935" s="7"/>
      <c r="M935" s="7"/>
      <c r="N935" s="7"/>
      <c r="O935" s="8">
        <v>57.0</v>
      </c>
      <c r="P935" s="6">
        <v>19.0</v>
      </c>
      <c r="Q935" s="9" t="s">
        <v>2499</v>
      </c>
      <c r="R935" s="6">
        <v>27.0</v>
      </c>
      <c r="S935" s="10"/>
      <c r="T935" s="10"/>
      <c r="U935" s="6">
        <v>0.0</v>
      </c>
      <c r="V935" s="6">
        <v>13777.0</v>
      </c>
      <c r="W935" s="6">
        <v>2543.0</v>
      </c>
      <c r="X935" s="6">
        <v>11198.0</v>
      </c>
      <c r="Y935" s="6">
        <v>0.0</v>
      </c>
      <c r="Z935" s="6">
        <v>2543.0</v>
      </c>
      <c r="AA935" s="6">
        <v>11198.0</v>
      </c>
      <c r="AB935" s="6">
        <v>0.0</v>
      </c>
      <c r="AC935" s="6">
        <v>0.0</v>
      </c>
      <c r="AD935" s="6">
        <v>3726.0</v>
      </c>
      <c r="AE935" s="6">
        <v>16920.0</v>
      </c>
      <c r="AF935" s="6">
        <v>0.0</v>
      </c>
      <c r="AG935" s="7"/>
      <c r="AH935" s="6">
        <v>47.0</v>
      </c>
      <c r="AI935" s="6">
        <v>60.0</v>
      </c>
      <c r="AJ935" s="7"/>
      <c r="AK935" s="6">
        <v>0.0</v>
      </c>
      <c r="AL935" s="6">
        <v>2.0</v>
      </c>
      <c r="AM935" s="6">
        <v>13.0</v>
      </c>
      <c r="AN935" s="6">
        <v>0.0</v>
      </c>
      <c r="AO935" s="6">
        <v>0.0</v>
      </c>
      <c r="AP935" s="6">
        <v>5.0</v>
      </c>
      <c r="AQ935" s="6">
        <v>14.0</v>
      </c>
      <c r="AR935" s="6">
        <v>0.0</v>
      </c>
      <c r="AS935" s="6">
        <v>0.0</v>
      </c>
      <c r="AT935" s="6">
        <v>11.0</v>
      </c>
      <c r="AU935" s="6">
        <v>16.0</v>
      </c>
      <c r="AV935" s="6">
        <v>0.0</v>
      </c>
      <c r="AW935" s="7">
        <v>2.0</v>
      </c>
      <c r="AX935" s="7">
        <v>2.0</v>
      </c>
      <c r="AY935" s="7">
        <v>1.0</v>
      </c>
      <c r="AZ935" s="7">
        <v>0.0</v>
      </c>
      <c r="BA935" s="7">
        <v>1.0</v>
      </c>
      <c r="BB935" s="7">
        <v>1.0</v>
      </c>
      <c r="BC935" s="7"/>
    </row>
    <row r="936">
      <c r="A936" s="3" t="s">
        <v>902</v>
      </c>
      <c r="B936" s="4" t="s">
        <v>2500</v>
      </c>
      <c r="C936" s="4" t="s">
        <v>2501</v>
      </c>
      <c r="D936" s="5">
        <v>46028.0</v>
      </c>
      <c r="E936" s="4" t="s">
        <v>972</v>
      </c>
      <c r="F936" s="5">
        <v>46028.0</v>
      </c>
      <c r="G936" s="4" t="s">
        <v>167</v>
      </c>
      <c r="H936" s="6">
        <v>20812.0</v>
      </c>
      <c r="I936" s="6">
        <v>13749.0</v>
      </c>
      <c r="J936" s="6">
        <v>18.0</v>
      </c>
      <c r="K936" s="7"/>
      <c r="L936" s="7"/>
      <c r="M936" s="7"/>
      <c r="N936" s="7"/>
      <c r="O936" s="8">
        <v>71.0</v>
      </c>
      <c r="P936" s="6">
        <v>20.0</v>
      </c>
      <c r="Q936" s="9" t="s">
        <v>2502</v>
      </c>
      <c r="R936" s="6">
        <v>31.0</v>
      </c>
      <c r="S936" s="10"/>
      <c r="T936" s="10"/>
      <c r="U936" s="6">
        <v>0.0</v>
      </c>
      <c r="V936" s="6">
        <v>13749.0</v>
      </c>
      <c r="W936" s="6">
        <v>2074.0</v>
      </c>
      <c r="X936" s="6">
        <v>11785.0</v>
      </c>
      <c r="Y936" s="6">
        <v>0.0</v>
      </c>
      <c r="Z936" s="6">
        <v>2074.0</v>
      </c>
      <c r="AA936" s="6">
        <v>11785.0</v>
      </c>
      <c r="AB936" s="6">
        <v>0.0</v>
      </c>
      <c r="AC936" s="6">
        <v>0.0</v>
      </c>
      <c r="AD936" s="6">
        <v>2939.0</v>
      </c>
      <c r="AE936" s="6">
        <v>17873.0</v>
      </c>
      <c r="AF936" s="6">
        <v>0.0</v>
      </c>
      <c r="AG936" s="7"/>
      <c r="AH936" s="6">
        <v>62.0</v>
      </c>
      <c r="AI936" s="6">
        <v>72.0</v>
      </c>
      <c r="AJ936" s="7"/>
      <c r="AK936" s="6">
        <v>0.0</v>
      </c>
      <c r="AL936" s="6">
        <v>4.0</v>
      </c>
      <c r="AM936" s="6">
        <v>14.0</v>
      </c>
      <c r="AN936" s="6">
        <v>0.0</v>
      </c>
      <c r="AO936" s="6">
        <v>0.0</v>
      </c>
      <c r="AP936" s="6">
        <v>3.0</v>
      </c>
      <c r="AQ936" s="6">
        <v>17.0</v>
      </c>
      <c r="AR936" s="6">
        <v>0.0</v>
      </c>
      <c r="AS936" s="6">
        <v>0.0</v>
      </c>
      <c r="AT936" s="6">
        <v>13.0</v>
      </c>
      <c r="AU936" s="6">
        <v>18.0</v>
      </c>
      <c r="AV936" s="6">
        <v>0.0</v>
      </c>
      <c r="AW936" s="7">
        <v>14.0</v>
      </c>
      <c r="AX936" s="7">
        <v>14.0</v>
      </c>
      <c r="AY936" s="7">
        <v>1.0</v>
      </c>
      <c r="AZ936" s="7">
        <v>0.0</v>
      </c>
      <c r="BA936" s="7">
        <v>1.0</v>
      </c>
      <c r="BB936" s="7">
        <v>13.0</v>
      </c>
      <c r="BC936" s="7"/>
    </row>
    <row r="937">
      <c r="A937" s="3" t="s">
        <v>902</v>
      </c>
      <c r="B937" s="4" t="s">
        <v>2503</v>
      </c>
      <c r="C937" s="4" t="s">
        <v>2504</v>
      </c>
      <c r="D937" s="5">
        <v>46078.0</v>
      </c>
      <c r="E937" s="4" t="s">
        <v>910</v>
      </c>
      <c r="F937" s="5">
        <v>46078.0</v>
      </c>
      <c r="G937" s="4" t="s">
        <v>911</v>
      </c>
      <c r="H937" s="6">
        <v>20386.0</v>
      </c>
      <c r="I937" s="6">
        <v>13703.0</v>
      </c>
      <c r="J937" s="6">
        <v>26.0</v>
      </c>
      <c r="K937" s="7"/>
      <c r="L937" s="7"/>
      <c r="M937" s="7"/>
      <c r="N937" s="7"/>
      <c r="O937" s="8">
        <v>59.0</v>
      </c>
      <c r="P937" s="6">
        <v>15.0</v>
      </c>
      <c r="Q937" s="9" t="s">
        <v>2505</v>
      </c>
      <c r="R937" s="6">
        <v>26.0</v>
      </c>
      <c r="S937" s="10"/>
      <c r="T937" s="10"/>
      <c r="U937" s="6">
        <v>0.0</v>
      </c>
      <c r="V937" s="6">
        <v>13703.0</v>
      </c>
      <c r="W937" s="6">
        <v>1891.0</v>
      </c>
      <c r="X937" s="6">
        <v>11841.0</v>
      </c>
      <c r="Y937" s="6">
        <v>0.0</v>
      </c>
      <c r="Z937" s="6">
        <v>1891.0</v>
      </c>
      <c r="AA937" s="6">
        <v>11841.0</v>
      </c>
      <c r="AB937" s="6">
        <v>0.0</v>
      </c>
      <c r="AC937" s="6">
        <v>0.0</v>
      </c>
      <c r="AD937" s="6">
        <v>2591.0</v>
      </c>
      <c r="AE937" s="6">
        <v>17795.0</v>
      </c>
      <c r="AF937" s="6">
        <v>0.0</v>
      </c>
      <c r="AG937" s="7"/>
      <c r="AH937" s="6">
        <v>48.0</v>
      </c>
      <c r="AI937" s="6">
        <v>61.0</v>
      </c>
      <c r="AJ937" s="7"/>
      <c r="AK937" s="6">
        <v>0.0</v>
      </c>
      <c r="AL937" s="6">
        <v>7.0</v>
      </c>
      <c r="AM937" s="6">
        <v>19.0</v>
      </c>
      <c r="AN937" s="6">
        <v>0.0</v>
      </c>
      <c r="AO937" s="6">
        <v>0.0</v>
      </c>
      <c r="AP937" s="6">
        <v>1.0</v>
      </c>
      <c r="AQ937" s="6">
        <v>14.0</v>
      </c>
      <c r="AR937" s="6">
        <v>0.0</v>
      </c>
      <c r="AS937" s="6">
        <v>0.0</v>
      </c>
      <c r="AT937" s="6">
        <v>4.0</v>
      </c>
      <c r="AU937" s="6">
        <v>22.0</v>
      </c>
      <c r="AV937" s="6">
        <v>0.0</v>
      </c>
      <c r="AW937" s="7">
        <v>4.0</v>
      </c>
      <c r="AX937" s="7">
        <v>4.0</v>
      </c>
      <c r="AY937" s="7">
        <v>0.0</v>
      </c>
      <c r="AZ937" s="7">
        <v>0.0</v>
      </c>
      <c r="BA937" s="7">
        <v>0.0</v>
      </c>
      <c r="BB937" s="7">
        <v>4.0</v>
      </c>
      <c r="BC937" s="7"/>
    </row>
    <row r="938">
      <c r="A938" s="3" t="s">
        <v>902</v>
      </c>
      <c r="B938" s="4" t="s">
        <v>2506</v>
      </c>
      <c r="C938" s="4" t="s">
        <v>2507</v>
      </c>
      <c r="D938" s="5">
        <v>46064.0</v>
      </c>
      <c r="E938" s="4" t="s">
        <v>996</v>
      </c>
      <c r="F938" s="5">
        <v>46065.0</v>
      </c>
      <c r="G938" s="4" t="s">
        <v>911</v>
      </c>
      <c r="H938" s="6">
        <v>18134.0</v>
      </c>
      <c r="I938" s="6">
        <v>13677.0</v>
      </c>
      <c r="J938" s="6">
        <v>13.0</v>
      </c>
      <c r="K938" s="7"/>
      <c r="L938" s="7"/>
      <c r="M938" s="7"/>
      <c r="N938" s="7"/>
      <c r="O938" s="8">
        <v>48.0</v>
      </c>
      <c r="P938" s="6">
        <v>32.0</v>
      </c>
      <c r="Q938" s="9" t="s">
        <v>2508</v>
      </c>
      <c r="R938" s="6">
        <v>36.0</v>
      </c>
      <c r="S938" s="10"/>
      <c r="T938" s="10"/>
      <c r="U938" s="6">
        <v>0.0</v>
      </c>
      <c r="V938" s="6">
        <v>13677.0</v>
      </c>
      <c r="W938" s="6">
        <v>2260.0</v>
      </c>
      <c r="X938" s="6">
        <v>11448.0</v>
      </c>
      <c r="Y938" s="6">
        <v>0.0</v>
      </c>
      <c r="Z938" s="6">
        <v>2260.0</v>
      </c>
      <c r="AA938" s="6">
        <v>11448.0</v>
      </c>
      <c r="AB938" s="6">
        <v>0.0</v>
      </c>
      <c r="AC938" s="6">
        <v>0.0</v>
      </c>
      <c r="AD938" s="6">
        <v>2812.0</v>
      </c>
      <c r="AE938" s="6">
        <v>15322.0</v>
      </c>
      <c r="AF938" s="6">
        <v>0.0</v>
      </c>
      <c r="AG938" s="7"/>
      <c r="AH938" s="6">
        <v>38.0</v>
      </c>
      <c r="AI938" s="6">
        <v>50.0</v>
      </c>
      <c r="AJ938" s="7"/>
      <c r="AK938" s="6">
        <v>0.0</v>
      </c>
      <c r="AL938" s="6">
        <v>1.0</v>
      </c>
      <c r="AM938" s="6">
        <v>12.0</v>
      </c>
      <c r="AN938" s="6">
        <v>0.0</v>
      </c>
      <c r="AO938" s="6">
        <v>0.0</v>
      </c>
      <c r="AP938" s="6">
        <v>2.0</v>
      </c>
      <c r="AQ938" s="6">
        <v>30.0</v>
      </c>
      <c r="AR938" s="6">
        <v>0.0</v>
      </c>
      <c r="AS938" s="6">
        <v>0.0</v>
      </c>
      <c r="AT938" s="6">
        <v>10.0</v>
      </c>
      <c r="AU938" s="6">
        <v>26.0</v>
      </c>
      <c r="AV938" s="6">
        <v>0.0</v>
      </c>
      <c r="AW938" s="7">
        <v>7.0</v>
      </c>
      <c r="AX938" s="7">
        <v>7.0</v>
      </c>
      <c r="AY938" s="7">
        <v>0.0</v>
      </c>
      <c r="AZ938" s="7">
        <v>0.0</v>
      </c>
      <c r="BA938" s="7">
        <v>0.0</v>
      </c>
      <c r="BB938" s="7">
        <v>7.0</v>
      </c>
      <c r="BC938" s="7"/>
    </row>
    <row r="939">
      <c r="A939" s="3" t="s">
        <v>902</v>
      </c>
      <c r="B939" s="4" t="s">
        <v>2509</v>
      </c>
      <c r="C939" s="4" t="s">
        <v>2510</v>
      </c>
      <c r="D939" s="5">
        <v>46062.0</v>
      </c>
      <c r="E939" s="4" t="s">
        <v>957</v>
      </c>
      <c r="F939" s="5">
        <v>46062.0</v>
      </c>
      <c r="G939" s="4" t="s">
        <v>911</v>
      </c>
      <c r="H939" s="6">
        <v>18123.0</v>
      </c>
      <c r="I939" s="6">
        <v>13668.0</v>
      </c>
      <c r="J939" s="6">
        <v>27.0</v>
      </c>
      <c r="K939" s="7"/>
      <c r="L939" s="7"/>
      <c r="M939" s="7"/>
      <c r="N939" s="7"/>
      <c r="O939" s="8">
        <v>58.0</v>
      </c>
      <c r="P939" s="6">
        <v>18.0</v>
      </c>
      <c r="Q939" s="9" t="s">
        <v>2511</v>
      </c>
      <c r="R939" s="6">
        <v>23.0</v>
      </c>
      <c r="S939" s="10"/>
      <c r="T939" s="10"/>
      <c r="U939" s="6">
        <v>0.0</v>
      </c>
      <c r="V939" s="6">
        <v>13668.0</v>
      </c>
      <c r="W939" s="6">
        <v>1738.0</v>
      </c>
      <c r="X939" s="6">
        <v>11969.0</v>
      </c>
      <c r="Y939" s="6">
        <v>0.0</v>
      </c>
      <c r="Z939" s="6">
        <v>1738.0</v>
      </c>
      <c r="AA939" s="6">
        <v>11969.0</v>
      </c>
      <c r="AB939" s="6">
        <v>0.0</v>
      </c>
      <c r="AC939" s="6">
        <v>0.0</v>
      </c>
      <c r="AD939" s="6">
        <v>2312.0</v>
      </c>
      <c r="AE939" s="6">
        <v>15811.0</v>
      </c>
      <c r="AF939" s="6">
        <v>0.0</v>
      </c>
      <c r="AG939" s="7"/>
      <c r="AH939" s="6">
        <v>52.0</v>
      </c>
      <c r="AI939" s="6">
        <v>58.0</v>
      </c>
      <c r="AJ939" s="7"/>
      <c r="AK939" s="6">
        <v>0.0</v>
      </c>
      <c r="AL939" s="6">
        <v>2.0</v>
      </c>
      <c r="AM939" s="6">
        <v>25.0</v>
      </c>
      <c r="AN939" s="6">
        <v>0.0</v>
      </c>
      <c r="AO939" s="6">
        <v>0.0</v>
      </c>
      <c r="AP939" s="6">
        <v>2.0</v>
      </c>
      <c r="AQ939" s="6">
        <v>16.0</v>
      </c>
      <c r="AR939" s="6">
        <v>0.0</v>
      </c>
      <c r="AS939" s="6">
        <v>0.0</v>
      </c>
      <c r="AT939" s="6">
        <v>4.0</v>
      </c>
      <c r="AU939" s="6">
        <v>19.0</v>
      </c>
      <c r="AV939" s="6">
        <v>0.0</v>
      </c>
      <c r="AW939" s="7">
        <v>2.0</v>
      </c>
      <c r="AX939" s="7">
        <v>2.0</v>
      </c>
      <c r="AY939" s="7">
        <v>0.0</v>
      </c>
      <c r="AZ939" s="7">
        <v>0.0</v>
      </c>
      <c r="BA939" s="7">
        <v>0.0</v>
      </c>
      <c r="BB939" s="7">
        <v>2.0</v>
      </c>
      <c r="BC939" s="7"/>
    </row>
    <row r="940">
      <c r="A940" s="3" t="s">
        <v>902</v>
      </c>
      <c r="B940" s="4" t="s">
        <v>2512</v>
      </c>
      <c r="C940" s="4" t="s">
        <v>2513</v>
      </c>
      <c r="D940" s="5">
        <v>46028.0</v>
      </c>
      <c r="E940" s="4" t="s">
        <v>910</v>
      </c>
      <c r="F940" s="5">
        <v>46028.0</v>
      </c>
      <c r="G940" s="4" t="s">
        <v>911</v>
      </c>
      <c r="H940" s="6">
        <v>18532.0</v>
      </c>
      <c r="I940" s="6">
        <v>13648.0</v>
      </c>
      <c r="J940" s="6">
        <v>13.0</v>
      </c>
      <c r="K940" s="7"/>
      <c r="L940" s="7"/>
      <c r="M940" s="7"/>
      <c r="N940" s="7"/>
      <c r="O940" s="8">
        <v>52.0</v>
      </c>
      <c r="P940" s="6">
        <v>11.0</v>
      </c>
      <c r="Q940" s="9" t="s">
        <v>2514</v>
      </c>
      <c r="R940" s="6">
        <v>23.0</v>
      </c>
      <c r="S940" s="10"/>
      <c r="T940" s="10"/>
      <c r="U940" s="6">
        <v>0.0</v>
      </c>
      <c r="V940" s="6">
        <v>13648.0</v>
      </c>
      <c r="W940" s="6">
        <v>1768.0</v>
      </c>
      <c r="X940" s="6">
        <v>11837.0</v>
      </c>
      <c r="Y940" s="6">
        <v>0.0</v>
      </c>
      <c r="Z940" s="6">
        <v>1768.0</v>
      </c>
      <c r="AA940" s="6">
        <v>11837.0</v>
      </c>
      <c r="AB940" s="6">
        <v>0.0</v>
      </c>
      <c r="AC940" s="6">
        <v>0.0</v>
      </c>
      <c r="AD940" s="6">
        <v>2349.0</v>
      </c>
      <c r="AE940" s="6">
        <v>16183.0</v>
      </c>
      <c r="AF940" s="6">
        <v>0.0</v>
      </c>
      <c r="AG940" s="7"/>
      <c r="AH940" s="6">
        <v>45.0</v>
      </c>
      <c r="AI940" s="6">
        <v>53.0</v>
      </c>
      <c r="AJ940" s="7"/>
      <c r="AK940" s="6">
        <v>0.0</v>
      </c>
      <c r="AL940" s="6">
        <v>1.0</v>
      </c>
      <c r="AM940" s="6">
        <v>12.0</v>
      </c>
      <c r="AN940" s="6">
        <v>0.0</v>
      </c>
      <c r="AO940" s="6">
        <v>0.0</v>
      </c>
      <c r="AP940" s="6">
        <v>3.0</v>
      </c>
      <c r="AQ940" s="6">
        <v>8.0</v>
      </c>
      <c r="AR940" s="6">
        <v>0.0</v>
      </c>
      <c r="AS940" s="6">
        <v>0.0</v>
      </c>
      <c r="AT940" s="6">
        <v>4.0</v>
      </c>
      <c r="AU940" s="6">
        <v>19.0</v>
      </c>
      <c r="AV940" s="6">
        <v>0.0</v>
      </c>
      <c r="AW940" s="7">
        <v>4.0</v>
      </c>
      <c r="AX940" s="7">
        <v>4.0</v>
      </c>
      <c r="AY940" s="7">
        <v>0.0</v>
      </c>
      <c r="AZ940" s="7">
        <v>0.0</v>
      </c>
      <c r="BA940" s="7">
        <v>0.0</v>
      </c>
      <c r="BB940" s="7">
        <v>4.0</v>
      </c>
      <c r="BC940" s="7"/>
    </row>
    <row r="941">
      <c r="A941" s="3" t="s">
        <v>902</v>
      </c>
      <c r="B941" s="4" t="s">
        <v>2515</v>
      </c>
      <c r="C941" s="4" t="s">
        <v>2516</v>
      </c>
      <c r="D941" s="5">
        <v>46072.0</v>
      </c>
      <c r="E941" s="4" t="s">
        <v>992</v>
      </c>
      <c r="F941" s="5">
        <v>46072.0</v>
      </c>
      <c r="G941" s="4" t="s">
        <v>911</v>
      </c>
      <c r="H941" s="6">
        <v>16304.0</v>
      </c>
      <c r="I941" s="6">
        <v>13617.0</v>
      </c>
      <c r="J941" s="6">
        <v>54.0</v>
      </c>
      <c r="K941" s="7">
        <v>27.0</v>
      </c>
      <c r="L941" s="7">
        <v>15.0</v>
      </c>
      <c r="M941" s="7">
        <v>0.0</v>
      </c>
      <c r="N941" s="7">
        <v>0.0</v>
      </c>
      <c r="O941" s="8">
        <v>30.0</v>
      </c>
      <c r="P941" s="6">
        <v>14.0</v>
      </c>
      <c r="Q941" s="9" t="s">
        <v>2517</v>
      </c>
      <c r="R941" s="6">
        <v>43.0</v>
      </c>
      <c r="S941" s="10"/>
      <c r="T941" s="10"/>
      <c r="U941" s="6">
        <v>0.0</v>
      </c>
      <c r="V941" s="6">
        <v>13617.0</v>
      </c>
      <c r="W941" s="6">
        <v>2997.0</v>
      </c>
      <c r="X941" s="6">
        <v>10675.0</v>
      </c>
      <c r="Y941" s="6">
        <v>0.0</v>
      </c>
      <c r="Z941" s="6">
        <v>2997.0</v>
      </c>
      <c r="AA941" s="6">
        <v>10675.0</v>
      </c>
      <c r="AB941" s="6">
        <v>0.0</v>
      </c>
      <c r="AC941" s="6">
        <v>0.0</v>
      </c>
      <c r="AD941" s="6">
        <v>3471.0</v>
      </c>
      <c r="AE941" s="6">
        <v>12833.0</v>
      </c>
      <c r="AF941" s="6">
        <v>0.0</v>
      </c>
      <c r="AG941" s="7"/>
      <c r="AH941" s="6">
        <v>27.0</v>
      </c>
      <c r="AI941" s="6">
        <v>31.0</v>
      </c>
      <c r="AJ941" s="7"/>
      <c r="AK941" s="6">
        <v>0.0</v>
      </c>
      <c r="AL941" s="6">
        <v>10.0</v>
      </c>
      <c r="AM941" s="6">
        <v>44.0</v>
      </c>
      <c r="AN941" s="6">
        <v>0.0</v>
      </c>
      <c r="AO941" s="6">
        <v>0.0</v>
      </c>
      <c r="AP941" s="6">
        <v>1.0</v>
      </c>
      <c r="AQ941" s="6">
        <v>13.0</v>
      </c>
      <c r="AR941" s="6">
        <v>0.0</v>
      </c>
      <c r="AS941" s="6">
        <v>0.0</v>
      </c>
      <c r="AT941" s="6">
        <v>9.0</v>
      </c>
      <c r="AU941" s="6">
        <v>34.0</v>
      </c>
      <c r="AV941" s="6">
        <v>0.0</v>
      </c>
      <c r="AW941" s="7">
        <v>6.0</v>
      </c>
      <c r="AX941" s="7">
        <v>6.0</v>
      </c>
      <c r="AY941" s="7">
        <v>1.0</v>
      </c>
      <c r="AZ941" s="7">
        <v>0.0</v>
      </c>
      <c r="BA941" s="7">
        <v>1.0</v>
      </c>
      <c r="BB941" s="7">
        <v>5.0</v>
      </c>
      <c r="BC941" s="7"/>
    </row>
    <row r="942">
      <c r="A942" s="3" t="s">
        <v>902</v>
      </c>
      <c r="B942" s="4" t="s">
        <v>2518</v>
      </c>
      <c r="C942" s="4" t="s">
        <v>2519</v>
      </c>
      <c r="D942" s="5">
        <v>46024.0</v>
      </c>
      <c r="E942" s="4" t="s">
        <v>1012</v>
      </c>
      <c r="F942" s="5">
        <v>46024.0</v>
      </c>
      <c r="G942" s="4" t="s">
        <v>916</v>
      </c>
      <c r="H942" s="6">
        <v>18710.0</v>
      </c>
      <c r="I942" s="6">
        <v>13519.0</v>
      </c>
      <c r="J942" s="6">
        <v>5.0</v>
      </c>
      <c r="K942" s="7"/>
      <c r="L942" s="7"/>
      <c r="M942" s="7"/>
      <c r="N942" s="7"/>
      <c r="O942" s="8">
        <v>49.0</v>
      </c>
      <c r="P942" s="6">
        <v>11.0</v>
      </c>
      <c r="Q942" s="9" t="s">
        <v>2520</v>
      </c>
      <c r="R942" s="6">
        <v>13.0</v>
      </c>
      <c r="S942" s="10"/>
      <c r="T942" s="10"/>
      <c r="U942" s="6">
        <v>0.0</v>
      </c>
      <c r="V942" s="6">
        <v>13519.0</v>
      </c>
      <c r="W942" s="6">
        <v>2392.0</v>
      </c>
      <c r="X942" s="6">
        <v>11229.0</v>
      </c>
      <c r="Y942" s="6">
        <v>0.0</v>
      </c>
      <c r="Z942" s="6">
        <v>2392.0</v>
      </c>
      <c r="AA942" s="6">
        <v>11229.0</v>
      </c>
      <c r="AB942" s="6">
        <v>0.0</v>
      </c>
      <c r="AC942" s="6">
        <v>0.0</v>
      </c>
      <c r="AD942" s="6">
        <v>3207.0</v>
      </c>
      <c r="AE942" s="6">
        <v>15503.0</v>
      </c>
      <c r="AF942" s="6">
        <v>0.0</v>
      </c>
      <c r="AG942" s="7"/>
      <c r="AH942" s="6">
        <v>41.0</v>
      </c>
      <c r="AI942" s="6">
        <v>50.0</v>
      </c>
      <c r="AJ942" s="7"/>
      <c r="AK942" s="6">
        <v>0.0</v>
      </c>
      <c r="AL942" s="6">
        <v>0.0</v>
      </c>
      <c r="AM942" s="6">
        <v>5.0</v>
      </c>
      <c r="AN942" s="6">
        <v>0.0</v>
      </c>
      <c r="AO942" s="6">
        <v>0.0</v>
      </c>
      <c r="AP942" s="6">
        <v>2.0</v>
      </c>
      <c r="AQ942" s="6">
        <v>9.0</v>
      </c>
      <c r="AR942" s="6">
        <v>0.0</v>
      </c>
      <c r="AS942" s="6">
        <v>0.0</v>
      </c>
      <c r="AT942" s="6">
        <v>5.0</v>
      </c>
      <c r="AU942" s="6">
        <v>8.0</v>
      </c>
      <c r="AV942" s="6">
        <v>0.0</v>
      </c>
      <c r="AW942" s="7">
        <v>15.0</v>
      </c>
      <c r="AX942" s="7">
        <v>15.0</v>
      </c>
      <c r="AY942" s="7">
        <v>1.0</v>
      </c>
      <c r="AZ942" s="7">
        <v>0.0</v>
      </c>
      <c r="BA942" s="7">
        <v>1.0</v>
      </c>
      <c r="BB942" s="7">
        <v>14.0</v>
      </c>
      <c r="BC942" s="7"/>
    </row>
    <row r="943">
      <c r="A943" s="3" t="s">
        <v>902</v>
      </c>
      <c r="B943" s="4" t="s">
        <v>2521</v>
      </c>
      <c r="C943" s="4" t="s">
        <v>2522</v>
      </c>
      <c r="D943" s="5">
        <v>46026.0</v>
      </c>
      <c r="E943" s="4" t="s">
        <v>915</v>
      </c>
      <c r="F943" s="5">
        <v>46027.0</v>
      </c>
      <c r="G943" s="4" t="s">
        <v>916</v>
      </c>
      <c r="H943" s="6">
        <v>19094.0</v>
      </c>
      <c r="I943" s="6">
        <v>13518.0</v>
      </c>
      <c r="J943" s="6">
        <v>17.0</v>
      </c>
      <c r="K943" s="7"/>
      <c r="L943" s="7"/>
      <c r="M943" s="7"/>
      <c r="N943" s="7"/>
      <c r="O943" s="8">
        <v>55.0</v>
      </c>
      <c r="P943" s="6">
        <v>6.0</v>
      </c>
      <c r="Q943" s="9" t="s">
        <v>2523</v>
      </c>
      <c r="R943" s="6">
        <v>21.0</v>
      </c>
      <c r="S943" s="10"/>
      <c r="T943" s="10"/>
      <c r="U943" s="6">
        <v>0.0</v>
      </c>
      <c r="V943" s="6">
        <v>13518.0</v>
      </c>
      <c r="W943" s="6">
        <v>1680.0</v>
      </c>
      <c r="X943" s="6">
        <v>11838.0</v>
      </c>
      <c r="Y943" s="6">
        <v>0.0</v>
      </c>
      <c r="Z943" s="6">
        <v>1680.0</v>
      </c>
      <c r="AA943" s="6">
        <v>11838.0</v>
      </c>
      <c r="AB943" s="6">
        <v>0.0</v>
      </c>
      <c r="AC943" s="6">
        <v>0.0</v>
      </c>
      <c r="AD943" s="6">
        <v>2174.0</v>
      </c>
      <c r="AE943" s="6">
        <v>16920.0</v>
      </c>
      <c r="AF943" s="6">
        <v>0.0</v>
      </c>
      <c r="AG943" s="7"/>
      <c r="AH943" s="6">
        <v>43.0</v>
      </c>
      <c r="AI943" s="6">
        <v>57.0</v>
      </c>
      <c r="AJ943" s="7"/>
      <c r="AK943" s="6">
        <v>0.0</v>
      </c>
      <c r="AL943" s="6">
        <v>2.0</v>
      </c>
      <c r="AM943" s="6">
        <v>15.0</v>
      </c>
      <c r="AN943" s="6">
        <v>0.0</v>
      </c>
      <c r="AO943" s="6">
        <v>0.0</v>
      </c>
      <c r="AP943" s="6">
        <v>2.0</v>
      </c>
      <c r="AQ943" s="6">
        <v>4.0</v>
      </c>
      <c r="AR943" s="6">
        <v>0.0</v>
      </c>
      <c r="AS943" s="6">
        <v>0.0</v>
      </c>
      <c r="AT943" s="6">
        <v>1.0</v>
      </c>
      <c r="AU943" s="6">
        <v>20.0</v>
      </c>
      <c r="AV943" s="6">
        <v>0.0</v>
      </c>
      <c r="AW943" s="7">
        <v>6.0</v>
      </c>
      <c r="AX943" s="7">
        <v>6.0</v>
      </c>
      <c r="AY943" s="7">
        <v>1.0</v>
      </c>
      <c r="AZ943" s="7">
        <v>0.0</v>
      </c>
      <c r="BA943" s="7">
        <v>1.0</v>
      </c>
      <c r="BB943" s="7">
        <v>5.0</v>
      </c>
      <c r="BC943" s="7"/>
    </row>
    <row r="944">
      <c r="A944" s="3" t="s">
        <v>902</v>
      </c>
      <c r="B944" s="4" t="s">
        <v>2524</v>
      </c>
      <c r="C944" s="4" t="s">
        <v>2525</v>
      </c>
      <c r="D944" s="5">
        <v>46030.0</v>
      </c>
      <c r="E944" s="4" t="s">
        <v>925</v>
      </c>
      <c r="F944" s="5">
        <v>46030.0</v>
      </c>
      <c r="G944" s="4" t="s">
        <v>916</v>
      </c>
      <c r="H944" s="6">
        <v>18975.0</v>
      </c>
      <c r="I944" s="6">
        <v>13496.0</v>
      </c>
      <c r="J944" s="6">
        <v>12.0</v>
      </c>
      <c r="K944" s="7"/>
      <c r="L944" s="7"/>
      <c r="M944" s="7"/>
      <c r="N944" s="7"/>
      <c r="O944" s="8">
        <v>55.0</v>
      </c>
      <c r="P944" s="6">
        <v>15.0</v>
      </c>
      <c r="Q944" s="9" t="s">
        <v>2526</v>
      </c>
      <c r="R944" s="6">
        <v>24.0</v>
      </c>
      <c r="S944" s="10"/>
      <c r="T944" s="10"/>
      <c r="U944" s="6">
        <v>0.0</v>
      </c>
      <c r="V944" s="6">
        <v>13496.0</v>
      </c>
      <c r="W944" s="6">
        <v>2073.0</v>
      </c>
      <c r="X944" s="6">
        <v>11426.0</v>
      </c>
      <c r="Y944" s="6">
        <v>0.0</v>
      </c>
      <c r="Z944" s="6">
        <v>2073.0</v>
      </c>
      <c r="AA944" s="6">
        <v>11426.0</v>
      </c>
      <c r="AB944" s="6">
        <v>0.0</v>
      </c>
      <c r="AC944" s="6">
        <v>0.0</v>
      </c>
      <c r="AD944" s="6">
        <v>2889.0</v>
      </c>
      <c r="AE944" s="6">
        <v>16086.0</v>
      </c>
      <c r="AF944" s="6">
        <v>0.0</v>
      </c>
      <c r="AG944" s="7"/>
      <c r="AH944" s="6">
        <v>50.0</v>
      </c>
      <c r="AI944" s="6">
        <v>56.0</v>
      </c>
      <c r="AJ944" s="7"/>
      <c r="AK944" s="6">
        <v>0.0</v>
      </c>
      <c r="AL944" s="6">
        <v>1.0</v>
      </c>
      <c r="AM944" s="6">
        <v>11.0</v>
      </c>
      <c r="AN944" s="6">
        <v>0.0</v>
      </c>
      <c r="AO944" s="6">
        <v>0.0</v>
      </c>
      <c r="AP944" s="6">
        <v>4.0</v>
      </c>
      <c r="AQ944" s="6">
        <v>11.0</v>
      </c>
      <c r="AR944" s="6">
        <v>0.0</v>
      </c>
      <c r="AS944" s="6">
        <v>0.0</v>
      </c>
      <c r="AT944" s="6">
        <v>7.0</v>
      </c>
      <c r="AU944" s="6">
        <v>17.0</v>
      </c>
      <c r="AV944" s="6">
        <v>0.0</v>
      </c>
      <c r="AW944" s="7">
        <v>4.0</v>
      </c>
      <c r="AX944" s="7">
        <v>4.0</v>
      </c>
      <c r="AY944" s="7">
        <v>0.0</v>
      </c>
      <c r="AZ944" s="7">
        <v>0.0</v>
      </c>
      <c r="BA944" s="7">
        <v>0.0</v>
      </c>
      <c r="BB944" s="7">
        <v>4.0</v>
      </c>
      <c r="BC944" s="7"/>
    </row>
    <row r="945">
      <c r="A945" s="3" t="s">
        <v>902</v>
      </c>
      <c r="B945" s="11" t="s">
        <v>2527</v>
      </c>
      <c r="C945" s="4" t="s">
        <v>2528</v>
      </c>
      <c r="D945" s="5">
        <v>46029.0</v>
      </c>
      <c r="E945" s="4" t="s">
        <v>957</v>
      </c>
      <c r="F945" s="5">
        <v>46029.0</v>
      </c>
      <c r="G945" s="4" t="s">
        <v>911</v>
      </c>
      <c r="H945" s="6">
        <v>18180.0</v>
      </c>
      <c r="I945" s="6">
        <v>13453.0</v>
      </c>
      <c r="J945" s="6">
        <v>17.0</v>
      </c>
      <c r="K945" s="7"/>
      <c r="L945" s="7"/>
      <c r="M945" s="7"/>
      <c r="N945" s="7"/>
      <c r="O945" s="8">
        <v>49.0</v>
      </c>
      <c r="P945" s="6">
        <v>34.0</v>
      </c>
      <c r="Q945" s="9" t="s">
        <v>2529</v>
      </c>
      <c r="R945" s="6">
        <v>50.0</v>
      </c>
      <c r="S945" s="10"/>
      <c r="T945" s="10"/>
      <c r="U945" s="6">
        <v>0.0</v>
      </c>
      <c r="V945" s="6">
        <v>13453.0</v>
      </c>
      <c r="W945" s="6">
        <v>924.0</v>
      </c>
      <c r="X945" s="6">
        <v>12400.0</v>
      </c>
      <c r="Y945" s="6">
        <v>0.0</v>
      </c>
      <c r="Z945" s="6">
        <v>924.0</v>
      </c>
      <c r="AA945" s="6">
        <v>12400.0</v>
      </c>
      <c r="AB945" s="6">
        <v>0.0</v>
      </c>
      <c r="AC945" s="6">
        <v>0.0</v>
      </c>
      <c r="AD945" s="6">
        <v>1147.0</v>
      </c>
      <c r="AE945" s="6">
        <v>17033.0</v>
      </c>
      <c r="AF945" s="6">
        <v>0.0</v>
      </c>
      <c r="AG945" s="7"/>
      <c r="AH945" s="6">
        <v>32.0</v>
      </c>
      <c r="AI945" s="6">
        <v>51.0</v>
      </c>
      <c r="AJ945" s="7"/>
      <c r="AK945" s="6">
        <v>0.0</v>
      </c>
      <c r="AL945" s="6">
        <v>0.0</v>
      </c>
      <c r="AM945" s="6">
        <v>17.0</v>
      </c>
      <c r="AN945" s="6">
        <v>0.0</v>
      </c>
      <c r="AO945" s="6">
        <v>0.0</v>
      </c>
      <c r="AP945" s="6">
        <v>4.0</v>
      </c>
      <c r="AQ945" s="6">
        <v>30.0</v>
      </c>
      <c r="AR945" s="6">
        <v>0.0</v>
      </c>
      <c r="AS945" s="6">
        <v>0.0</v>
      </c>
      <c r="AT945" s="6">
        <v>6.0</v>
      </c>
      <c r="AU945" s="6">
        <v>44.0</v>
      </c>
      <c r="AV945" s="6">
        <v>0.0</v>
      </c>
      <c r="AW945" s="7">
        <v>6.0</v>
      </c>
      <c r="AX945" s="7">
        <v>6.0</v>
      </c>
      <c r="AY945" s="7">
        <v>0.0</v>
      </c>
      <c r="AZ945" s="7">
        <v>0.0</v>
      </c>
      <c r="BA945" s="7">
        <v>0.0</v>
      </c>
      <c r="BB945" s="7">
        <v>6.0</v>
      </c>
      <c r="BC945" s="7"/>
    </row>
    <row r="946">
      <c r="A946" s="3" t="s">
        <v>902</v>
      </c>
      <c r="B946" s="4" t="s">
        <v>2530</v>
      </c>
      <c r="C946" s="4" t="s">
        <v>2531</v>
      </c>
      <c r="D946" s="5">
        <v>46071.0</v>
      </c>
      <c r="E946" s="4" t="s">
        <v>957</v>
      </c>
      <c r="F946" s="5">
        <v>46071.0</v>
      </c>
      <c r="G946" s="4" t="s">
        <v>906</v>
      </c>
      <c r="H946" s="6">
        <v>19338.0</v>
      </c>
      <c r="I946" s="6">
        <v>13433.0</v>
      </c>
      <c r="J946" s="6">
        <v>38.0</v>
      </c>
      <c r="K946" s="7"/>
      <c r="L946" s="7"/>
      <c r="M946" s="7"/>
      <c r="N946" s="7"/>
      <c r="O946" s="8">
        <v>61.0</v>
      </c>
      <c r="P946" s="6">
        <v>36.0</v>
      </c>
      <c r="Q946" s="9" t="s">
        <v>2532</v>
      </c>
      <c r="R946" s="6">
        <v>49.0</v>
      </c>
      <c r="S946" s="10"/>
      <c r="T946" s="10"/>
      <c r="U946" s="6">
        <v>0.0</v>
      </c>
      <c r="V946" s="6">
        <v>13433.0</v>
      </c>
      <c r="W946" s="6">
        <v>1672.0</v>
      </c>
      <c r="X946" s="6">
        <v>11752.0</v>
      </c>
      <c r="Y946" s="6">
        <v>0.0</v>
      </c>
      <c r="Z946" s="6">
        <v>1672.0</v>
      </c>
      <c r="AA946" s="6">
        <v>11752.0</v>
      </c>
      <c r="AB946" s="6">
        <v>0.0</v>
      </c>
      <c r="AC946" s="6">
        <v>0.0</v>
      </c>
      <c r="AD946" s="6">
        <v>2353.0</v>
      </c>
      <c r="AE946" s="6">
        <v>16985.0</v>
      </c>
      <c r="AF946" s="6">
        <v>0.0</v>
      </c>
      <c r="AG946" s="7"/>
      <c r="AH946" s="6">
        <v>54.0</v>
      </c>
      <c r="AI946" s="6">
        <v>63.0</v>
      </c>
      <c r="AJ946" s="7"/>
      <c r="AK946" s="6">
        <v>0.0</v>
      </c>
      <c r="AL946" s="6">
        <v>5.0</v>
      </c>
      <c r="AM946" s="6">
        <v>33.0</v>
      </c>
      <c r="AN946" s="6">
        <v>0.0</v>
      </c>
      <c r="AO946" s="6">
        <v>0.0</v>
      </c>
      <c r="AP946" s="6">
        <v>8.0</v>
      </c>
      <c r="AQ946" s="6">
        <v>28.0</v>
      </c>
      <c r="AR946" s="6">
        <v>0.0</v>
      </c>
      <c r="AS946" s="6">
        <v>0.0</v>
      </c>
      <c r="AT946" s="6">
        <v>8.0</v>
      </c>
      <c r="AU946" s="6">
        <v>41.0</v>
      </c>
      <c r="AV946" s="6">
        <v>0.0</v>
      </c>
      <c r="AW946" s="7">
        <v>2.0</v>
      </c>
      <c r="AX946" s="7">
        <v>2.0</v>
      </c>
      <c r="AY946" s="7">
        <v>2.0</v>
      </c>
      <c r="AZ946" s="7">
        <v>0.0</v>
      </c>
      <c r="BA946" s="7">
        <v>2.0</v>
      </c>
      <c r="BB946" s="7">
        <v>0.0</v>
      </c>
      <c r="BC946" s="7"/>
    </row>
    <row r="947">
      <c r="A947" s="3" t="s">
        <v>902</v>
      </c>
      <c r="B947" s="4" t="s">
        <v>2533</v>
      </c>
      <c r="C947" s="4" t="s">
        <v>2534</v>
      </c>
      <c r="D947" s="5">
        <v>46064.0</v>
      </c>
      <c r="E947" s="4" t="s">
        <v>1189</v>
      </c>
      <c r="F947" s="5">
        <v>46064.0</v>
      </c>
      <c r="G947" s="4" t="s">
        <v>167</v>
      </c>
      <c r="H947" s="6">
        <v>19628.0</v>
      </c>
      <c r="I947" s="6">
        <v>13419.0</v>
      </c>
      <c r="J947" s="6">
        <v>7.0</v>
      </c>
      <c r="K947" s="7"/>
      <c r="L947" s="7"/>
      <c r="M947" s="7"/>
      <c r="N947" s="7"/>
      <c r="O947" s="8">
        <v>41.0</v>
      </c>
      <c r="P947" s="6">
        <v>12.0</v>
      </c>
      <c r="Q947" s="9" t="s">
        <v>2535</v>
      </c>
      <c r="R947" s="6">
        <v>22.0</v>
      </c>
      <c r="S947" s="10"/>
      <c r="T947" s="10"/>
      <c r="U947" s="6">
        <v>0.0</v>
      </c>
      <c r="V947" s="6">
        <v>13419.0</v>
      </c>
      <c r="W947" s="6">
        <v>1555.0</v>
      </c>
      <c r="X947" s="6">
        <v>11845.0</v>
      </c>
      <c r="Y947" s="6">
        <v>0.0</v>
      </c>
      <c r="Z947" s="6">
        <v>1555.0</v>
      </c>
      <c r="AA947" s="6">
        <v>11845.0</v>
      </c>
      <c r="AB947" s="6">
        <v>0.0</v>
      </c>
      <c r="AC947" s="6">
        <v>0.0</v>
      </c>
      <c r="AD947" s="6">
        <v>2209.0</v>
      </c>
      <c r="AE947" s="6">
        <v>17419.0</v>
      </c>
      <c r="AF947" s="6">
        <v>0.0</v>
      </c>
      <c r="AG947" s="7"/>
      <c r="AH947" s="6">
        <v>37.0</v>
      </c>
      <c r="AI947" s="6">
        <v>41.0</v>
      </c>
      <c r="AJ947" s="7"/>
      <c r="AK947" s="6">
        <v>0.0</v>
      </c>
      <c r="AL947" s="6">
        <v>2.0</v>
      </c>
      <c r="AM947" s="6">
        <v>5.0</v>
      </c>
      <c r="AN947" s="6">
        <v>0.0</v>
      </c>
      <c r="AO947" s="6">
        <v>0.0</v>
      </c>
      <c r="AP947" s="6">
        <v>1.0</v>
      </c>
      <c r="AQ947" s="6">
        <v>11.0</v>
      </c>
      <c r="AR947" s="6">
        <v>0.0</v>
      </c>
      <c r="AS947" s="6">
        <v>0.0</v>
      </c>
      <c r="AT947" s="6">
        <v>3.0</v>
      </c>
      <c r="AU947" s="6">
        <v>19.0</v>
      </c>
      <c r="AV947" s="6">
        <v>0.0</v>
      </c>
      <c r="AW947" s="7">
        <v>5.0</v>
      </c>
      <c r="AX947" s="7">
        <v>5.0</v>
      </c>
      <c r="AY947" s="7">
        <v>0.0</v>
      </c>
      <c r="AZ947" s="7">
        <v>0.0</v>
      </c>
      <c r="BA947" s="7">
        <v>0.0</v>
      </c>
      <c r="BB947" s="7">
        <v>5.0</v>
      </c>
      <c r="BC947" s="7"/>
    </row>
    <row r="948">
      <c r="A948" s="3" t="s">
        <v>902</v>
      </c>
      <c r="B948" s="4" t="s">
        <v>2536</v>
      </c>
      <c r="C948" s="4" t="s">
        <v>2537</v>
      </c>
      <c r="D948" s="5">
        <v>46034.0</v>
      </c>
      <c r="E948" s="4" t="s">
        <v>935</v>
      </c>
      <c r="F948" s="5">
        <v>46035.0</v>
      </c>
      <c r="G948" s="4" t="s">
        <v>911</v>
      </c>
      <c r="H948" s="6">
        <v>18616.0</v>
      </c>
      <c r="I948" s="6">
        <v>13402.0</v>
      </c>
      <c r="J948" s="6">
        <v>21.0</v>
      </c>
      <c r="K948" s="7"/>
      <c r="L948" s="7"/>
      <c r="M948" s="7"/>
      <c r="N948" s="7"/>
      <c r="O948" s="8">
        <v>64.0</v>
      </c>
      <c r="P948" s="6">
        <v>13.0</v>
      </c>
      <c r="Q948" s="9" t="s">
        <v>2538</v>
      </c>
      <c r="R948" s="6">
        <v>33.0</v>
      </c>
      <c r="S948" s="10"/>
      <c r="T948" s="10"/>
      <c r="U948" s="6">
        <v>0.0</v>
      </c>
      <c r="V948" s="6">
        <v>13402.0</v>
      </c>
      <c r="W948" s="6">
        <v>1162.0</v>
      </c>
      <c r="X948" s="6">
        <v>12221.0</v>
      </c>
      <c r="Y948" s="6">
        <v>0.0</v>
      </c>
      <c r="Z948" s="6">
        <v>1162.0</v>
      </c>
      <c r="AA948" s="6">
        <v>12221.0</v>
      </c>
      <c r="AB948" s="6">
        <v>0.0</v>
      </c>
      <c r="AC948" s="6">
        <v>0.0</v>
      </c>
      <c r="AD948" s="6">
        <v>1534.0</v>
      </c>
      <c r="AE948" s="6">
        <v>17082.0</v>
      </c>
      <c r="AF948" s="6">
        <v>0.0</v>
      </c>
      <c r="AG948" s="7"/>
      <c r="AH948" s="6">
        <v>53.0</v>
      </c>
      <c r="AI948" s="6">
        <v>65.0</v>
      </c>
      <c r="AJ948" s="7"/>
      <c r="AK948" s="6">
        <v>0.0</v>
      </c>
      <c r="AL948" s="6">
        <v>4.0</v>
      </c>
      <c r="AM948" s="6">
        <v>17.0</v>
      </c>
      <c r="AN948" s="6">
        <v>0.0</v>
      </c>
      <c r="AO948" s="6">
        <v>0.0</v>
      </c>
      <c r="AP948" s="6">
        <v>0.0</v>
      </c>
      <c r="AQ948" s="6">
        <v>13.0</v>
      </c>
      <c r="AR948" s="6">
        <v>0.0</v>
      </c>
      <c r="AS948" s="6">
        <v>0.0</v>
      </c>
      <c r="AT948" s="6">
        <v>7.0</v>
      </c>
      <c r="AU948" s="6">
        <v>26.0</v>
      </c>
      <c r="AV948" s="6">
        <v>0.0</v>
      </c>
      <c r="AW948" s="7">
        <v>2.0</v>
      </c>
      <c r="AX948" s="7">
        <v>2.0</v>
      </c>
      <c r="AY948" s="7">
        <v>0.0</v>
      </c>
      <c r="AZ948" s="7">
        <v>0.0</v>
      </c>
      <c r="BA948" s="7">
        <v>0.0</v>
      </c>
      <c r="BB948" s="7">
        <v>2.0</v>
      </c>
      <c r="BC948" s="7"/>
    </row>
    <row r="949">
      <c r="A949" s="3" t="s">
        <v>902</v>
      </c>
      <c r="B949" s="4" t="s">
        <v>2539</v>
      </c>
      <c r="C949" s="4" t="s">
        <v>2540</v>
      </c>
      <c r="D949" s="5">
        <v>46044.0</v>
      </c>
      <c r="E949" s="4" t="s">
        <v>925</v>
      </c>
      <c r="F949" s="5">
        <v>46044.0</v>
      </c>
      <c r="G949" s="4" t="s">
        <v>916</v>
      </c>
      <c r="H949" s="6">
        <v>20221.0</v>
      </c>
      <c r="I949" s="6">
        <v>13380.0</v>
      </c>
      <c r="J949" s="6">
        <v>18.0</v>
      </c>
      <c r="K949" s="7"/>
      <c r="L949" s="7"/>
      <c r="M949" s="7"/>
      <c r="N949" s="7"/>
      <c r="O949" s="8">
        <v>71.0</v>
      </c>
      <c r="P949" s="6">
        <v>11.0</v>
      </c>
      <c r="Q949" s="9" t="s">
        <v>2541</v>
      </c>
      <c r="R949" s="6">
        <v>25.0</v>
      </c>
      <c r="S949" s="10"/>
      <c r="T949" s="10"/>
      <c r="U949" s="6">
        <v>0.0</v>
      </c>
      <c r="V949" s="6">
        <v>13380.0</v>
      </c>
      <c r="W949" s="6">
        <v>2292.0</v>
      </c>
      <c r="X949" s="6">
        <v>10943.0</v>
      </c>
      <c r="Y949" s="6">
        <v>0.0</v>
      </c>
      <c r="Z949" s="6">
        <v>2292.0</v>
      </c>
      <c r="AA949" s="6">
        <v>10943.0</v>
      </c>
      <c r="AB949" s="6">
        <v>0.0</v>
      </c>
      <c r="AC949" s="6">
        <v>0.0</v>
      </c>
      <c r="AD949" s="6">
        <v>3539.0</v>
      </c>
      <c r="AE949" s="6">
        <v>16682.0</v>
      </c>
      <c r="AF949" s="6">
        <v>0.0</v>
      </c>
      <c r="AG949" s="7"/>
      <c r="AH949" s="6">
        <v>68.0</v>
      </c>
      <c r="AI949" s="6">
        <v>72.0</v>
      </c>
      <c r="AJ949" s="7"/>
      <c r="AK949" s="6">
        <v>0.0</v>
      </c>
      <c r="AL949" s="6">
        <v>4.0</v>
      </c>
      <c r="AM949" s="6">
        <v>14.0</v>
      </c>
      <c r="AN949" s="6">
        <v>0.0</v>
      </c>
      <c r="AO949" s="6">
        <v>0.0</v>
      </c>
      <c r="AP949" s="6">
        <v>2.0</v>
      </c>
      <c r="AQ949" s="6">
        <v>9.0</v>
      </c>
      <c r="AR949" s="6">
        <v>0.0</v>
      </c>
      <c r="AS949" s="6">
        <v>0.0</v>
      </c>
      <c r="AT949" s="6">
        <v>5.0</v>
      </c>
      <c r="AU949" s="6">
        <v>20.0</v>
      </c>
      <c r="AV949" s="6">
        <v>0.0</v>
      </c>
      <c r="AW949" s="7">
        <v>4485.0</v>
      </c>
      <c r="AX949" s="7">
        <v>4485.0</v>
      </c>
      <c r="AY949" s="7">
        <v>630.0</v>
      </c>
      <c r="AZ949" s="7">
        <v>0.0</v>
      </c>
      <c r="BA949" s="7">
        <v>630.0</v>
      </c>
      <c r="BB949" s="7">
        <v>3826.0</v>
      </c>
      <c r="BC949" s="7"/>
    </row>
    <row r="950">
      <c r="A950" s="3" t="s">
        <v>902</v>
      </c>
      <c r="B950" s="4" t="s">
        <v>2542</v>
      </c>
      <c r="C950" s="4" t="s">
        <v>2543</v>
      </c>
      <c r="D950" s="5">
        <v>46035.0</v>
      </c>
      <c r="E950" s="4" t="s">
        <v>1153</v>
      </c>
      <c r="F950" s="5">
        <v>46035.0</v>
      </c>
      <c r="G950" s="4" t="s">
        <v>916</v>
      </c>
      <c r="H950" s="6">
        <v>20397.0</v>
      </c>
      <c r="I950" s="6">
        <v>13339.0</v>
      </c>
      <c r="J950" s="6">
        <v>31.0</v>
      </c>
      <c r="K950" s="7"/>
      <c r="L950" s="7"/>
      <c r="M950" s="7"/>
      <c r="N950" s="7"/>
      <c r="O950" s="8">
        <v>73.0</v>
      </c>
      <c r="P950" s="6">
        <v>13.0</v>
      </c>
      <c r="Q950" s="9" t="s">
        <v>2544</v>
      </c>
      <c r="R950" s="6">
        <v>33.0</v>
      </c>
      <c r="S950" s="10"/>
      <c r="T950" s="10"/>
      <c r="U950" s="6">
        <v>0.0</v>
      </c>
      <c r="V950" s="6">
        <v>13339.0</v>
      </c>
      <c r="W950" s="6">
        <v>1011.0</v>
      </c>
      <c r="X950" s="6">
        <v>12289.0</v>
      </c>
      <c r="Y950" s="6">
        <v>0.0</v>
      </c>
      <c r="Z950" s="6">
        <v>1011.0</v>
      </c>
      <c r="AA950" s="6">
        <v>12289.0</v>
      </c>
      <c r="AB950" s="6">
        <v>0.0</v>
      </c>
      <c r="AC950" s="6">
        <v>0.0</v>
      </c>
      <c r="AD950" s="6">
        <v>1477.0</v>
      </c>
      <c r="AE950" s="6">
        <v>18920.0</v>
      </c>
      <c r="AF950" s="6">
        <v>0.0</v>
      </c>
      <c r="AG950" s="7"/>
      <c r="AH950" s="6">
        <v>67.0</v>
      </c>
      <c r="AI950" s="6">
        <v>74.0</v>
      </c>
      <c r="AJ950" s="7"/>
      <c r="AK950" s="6">
        <v>0.0</v>
      </c>
      <c r="AL950" s="6">
        <v>2.0</v>
      </c>
      <c r="AM950" s="6">
        <v>29.0</v>
      </c>
      <c r="AN950" s="6">
        <v>0.0</v>
      </c>
      <c r="AO950" s="6">
        <v>0.0</v>
      </c>
      <c r="AP950" s="6">
        <v>2.0</v>
      </c>
      <c r="AQ950" s="6">
        <v>11.0</v>
      </c>
      <c r="AR950" s="6">
        <v>0.0</v>
      </c>
      <c r="AS950" s="6">
        <v>0.0</v>
      </c>
      <c r="AT950" s="6">
        <v>6.0</v>
      </c>
      <c r="AU950" s="6">
        <v>27.0</v>
      </c>
      <c r="AV950" s="6">
        <v>0.0</v>
      </c>
      <c r="AW950" s="7">
        <v>3.0</v>
      </c>
      <c r="AX950" s="7">
        <v>3.0</v>
      </c>
      <c r="AY950" s="7">
        <v>0.0</v>
      </c>
      <c r="AZ950" s="7">
        <v>0.0</v>
      </c>
      <c r="BA950" s="7">
        <v>0.0</v>
      </c>
      <c r="BB950" s="7">
        <v>3.0</v>
      </c>
      <c r="BC950" s="7"/>
    </row>
    <row r="951">
      <c r="A951" s="3" t="s">
        <v>902</v>
      </c>
      <c r="B951" s="4" t="s">
        <v>2545</v>
      </c>
      <c r="C951" s="4" t="s">
        <v>2546</v>
      </c>
      <c r="D951" s="5">
        <v>46063.0</v>
      </c>
      <c r="E951" s="4" t="s">
        <v>910</v>
      </c>
      <c r="F951" s="5">
        <v>46063.0</v>
      </c>
      <c r="G951" s="4" t="s">
        <v>911</v>
      </c>
      <c r="H951" s="6">
        <v>18411.0</v>
      </c>
      <c r="I951" s="6">
        <v>13328.0</v>
      </c>
      <c r="J951" s="6">
        <v>19.0</v>
      </c>
      <c r="K951" s="7"/>
      <c r="L951" s="7"/>
      <c r="M951" s="7"/>
      <c r="N951" s="7"/>
      <c r="O951" s="8">
        <v>53.0</v>
      </c>
      <c r="P951" s="6">
        <v>22.0</v>
      </c>
      <c r="Q951" s="9" t="s">
        <v>2547</v>
      </c>
      <c r="R951" s="6">
        <v>28.0</v>
      </c>
      <c r="S951" s="10"/>
      <c r="T951" s="10"/>
      <c r="U951" s="6">
        <v>0.0</v>
      </c>
      <c r="V951" s="6">
        <v>13328.0</v>
      </c>
      <c r="W951" s="6">
        <v>1780.0</v>
      </c>
      <c r="X951" s="6">
        <v>11658.0</v>
      </c>
      <c r="Y951" s="6">
        <v>0.0</v>
      </c>
      <c r="Z951" s="6">
        <v>1780.0</v>
      </c>
      <c r="AA951" s="6">
        <v>11658.0</v>
      </c>
      <c r="AB951" s="6">
        <v>0.0</v>
      </c>
      <c r="AC951" s="6">
        <v>0.0</v>
      </c>
      <c r="AD951" s="6">
        <v>2451.0</v>
      </c>
      <c r="AE951" s="6">
        <v>15960.0</v>
      </c>
      <c r="AF951" s="6">
        <v>0.0</v>
      </c>
      <c r="AG951" s="7"/>
      <c r="AH951" s="6">
        <v>45.0</v>
      </c>
      <c r="AI951" s="6">
        <v>53.0</v>
      </c>
      <c r="AJ951" s="7"/>
      <c r="AK951" s="6">
        <v>0.0</v>
      </c>
      <c r="AL951" s="6">
        <v>1.0</v>
      </c>
      <c r="AM951" s="6">
        <v>18.0</v>
      </c>
      <c r="AN951" s="6">
        <v>0.0</v>
      </c>
      <c r="AO951" s="6">
        <v>0.0</v>
      </c>
      <c r="AP951" s="6">
        <v>1.0</v>
      </c>
      <c r="AQ951" s="6">
        <v>21.0</v>
      </c>
      <c r="AR951" s="6">
        <v>0.0</v>
      </c>
      <c r="AS951" s="6">
        <v>0.0</v>
      </c>
      <c r="AT951" s="6">
        <v>7.0</v>
      </c>
      <c r="AU951" s="6">
        <v>21.0</v>
      </c>
      <c r="AV951" s="6">
        <v>0.0</v>
      </c>
      <c r="AW951" s="7">
        <v>2.0</v>
      </c>
      <c r="AX951" s="7">
        <v>2.0</v>
      </c>
      <c r="AY951" s="7">
        <v>0.0</v>
      </c>
      <c r="AZ951" s="7">
        <v>0.0</v>
      </c>
      <c r="BA951" s="7">
        <v>0.0</v>
      </c>
      <c r="BB951" s="7">
        <v>2.0</v>
      </c>
      <c r="BC951" s="7"/>
    </row>
    <row r="952">
      <c r="A952" s="3" t="s">
        <v>902</v>
      </c>
      <c r="B952" s="4" t="s">
        <v>2548</v>
      </c>
      <c r="C952" s="4" t="s">
        <v>2549</v>
      </c>
      <c r="D952" s="5">
        <v>46074.0</v>
      </c>
      <c r="E952" s="4" t="s">
        <v>996</v>
      </c>
      <c r="F952" s="5">
        <v>46076.0</v>
      </c>
      <c r="G952" s="4" t="s">
        <v>911</v>
      </c>
      <c r="H952" s="6">
        <v>19041.0</v>
      </c>
      <c r="I952" s="6">
        <v>13316.0</v>
      </c>
      <c r="J952" s="6">
        <v>24.0</v>
      </c>
      <c r="K952" s="7"/>
      <c r="L952" s="7"/>
      <c r="M952" s="7"/>
      <c r="N952" s="7"/>
      <c r="O952" s="8">
        <v>61.0</v>
      </c>
      <c r="P952" s="6">
        <v>34.0</v>
      </c>
      <c r="Q952" s="9" t="s">
        <v>2550</v>
      </c>
      <c r="R952" s="6">
        <v>31.0</v>
      </c>
      <c r="S952" s="10"/>
      <c r="T952" s="10"/>
      <c r="U952" s="6">
        <v>0.0</v>
      </c>
      <c r="V952" s="6">
        <v>13316.0</v>
      </c>
      <c r="W952" s="6">
        <v>2215.0</v>
      </c>
      <c r="X952" s="6">
        <v>10947.0</v>
      </c>
      <c r="Y952" s="6">
        <v>0.0</v>
      </c>
      <c r="Z952" s="6">
        <v>2215.0</v>
      </c>
      <c r="AA952" s="6">
        <v>10947.0</v>
      </c>
      <c r="AB952" s="6">
        <v>0.0</v>
      </c>
      <c r="AC952" s="6">
        <v>0.0</v>
      </c>
      <c r="AD952" s="6">
        <v>3085.0</v>
      </c>
      <c r="AE952" s="6">
        <v>15956.0</v>
      </c>
      <c r="AF952" s="6">
        <v>0.0</v>
      </c>
      <c r="AG952" s="7"/>
      <c r="AH952" s="6">
        <v>54.0</v>
      </c>
      <c r="AI952" s="6">
        <v>63.0</v>
      </c>
      <c r="AJ952" s="7"/>
      <c r="AK952" s="6">
        <v>0.0</v>
      </c>
      <c r="AL952" s="6">
        <v>4.0</v>
      </c>
      <c r="AM952" s="6">
        <v>20.0</v>
      </c>
      <c r="AN952" s="6">
        <v>0.0</v>
      </c>
      <c r="AO952" s="6">
        <v>0.0</v>
      </c>
      <c r="AP952" s="6">
        <v>4.0</v>
      </c>
      <c r="AQ952" s="6">
        <v>30.0</v>
      </c>
      <c r="AR952" s="6">
        <v>0.0</v>
      </c>
      <c r="AS952" s="6">
        <v>0.0</v>
      </c>
      <c r="AT952" s="6">
        <v>6.0</v>
      </c>
      <c r="AU952" s="6">
        <v>25.0</v>
      </c>
      <c r="AV952" s="6">
        <v>0.0</v>
      </c>
      <c r="AW952" s="7">
        <v>7.0</v>
      </c>
      <c r="AX952" s="7">
        <v>7.0</v>
      </c>
      <c r="AY952" s="7">
        <v>0.0</v>
      </c>
      <c r="AZ952" s="7">
        <v>0.0</v>
      </c>
      <c r="BA952" s="7">
        <v>0.0</v>
      </c>
      <c r="BB952" s="7">
        <v>7.0</v>
      </c>
      <c r="BC952" s="7"/>
    </row>
    <row r="953">
      <c r="A953" s="3" t="s">
        <v>902</v>
      </c>
      <c r="B953" s="4" t="s">
        <v>2551</v>
      </c>
      <c r="C953" s="4" t="s">
        <v>2552</v>
      </c>
      <c r="D953" s="5">
        <v>46029.0</v>
      </c>
      <c r="E953" s="4" t="s">
        <v>996</v>
      </c>
      <c r="F953" s="5">
        <v>46030.0</v>
      </c>
      <c r="G953" s="4" t="s">
        <v>911</v>
      </c>
      <c r="H953" s="6">
        <v>17787.0</v>
      </c>
      <c r="I953" s="6">
        <v>13276.0</v>
      </c>
      <c r="J953" s="6">
        <v>19.0</v>
      </c>
      <c r="K953" s="7"/>
      <c r="L953" s="7"/>
      <c r="M953" s="7"/>
      <c r="N953" s="7"/>
      <c r="O953" s="8">
        <v>58.0</v>
      </c>
      <c r="P953" s="6">
        <v>7.0</v>
      </c>
      <c r="Q953" s="9" t="s">
        <v>2553</v>
      </c>
      <c r="R953" s="6">
        <v>36.0</v>
      </c>
      <c r="S953" s="10"/>
      <c r="T953" s="10"/>
      <c r="U953" s="6">
        <v>0.0</v>
      </c>
      <c r="V953" s="6">
        <v>13276.0</v>
      </c>
      <c r="W953" s="6">
        <v>1964.0</v>
      </c>
      <c r="X953" s="6">
        <v>11176.0</v>
      </c>
      <c r="Y953" s="6">
        <v>0.0</v>
      </c>
      <c r="Z953" s="6">
        <v>1964.0</v>
      </c>
      <c r="AA953" s="6">
        <v>11176.0</v>
      </c>
      <c r="AB953" s="6">
        <v>0.0</v>
      </c>
      <c r="AC953" s="6">
        <v>0.0</v>
      </c>
      <c r="AD953" s="6">
        <v>2640.0</v>
      </c>
      <c r="AE953" s="6">
        <v>15147.0</v>
      </c>
      <c r="AF953" s="6">
        <v>0.0</v>
      </c>
      <c r="AG953" s="7"/>
      <c r="AH953" s="6">
        <v>53.0</v>
      </c>
      <c r="AI953" s="6">
        <v>60.0</v>
      </c>
      <c r="AJ953" s="7"/>
      <c r="AK953" s="6">
        <v>0.0</v>
      </c>
      <c r="AL953" s="6">
        <v>4.0</v>
      </c>
      <c r="AM953" s="6">
        <v>15.0</v>
      </c>
      <c r="AN953" s="6">
        <v>0.0</v>
      </c>
      <c r="AO953" s="6">
        <v>0.0</v>
      </c>
      <c r="AP953" s="6">
        <v>1.0</v>
      </c>
      <c r="AQ953" s="6">
        <v>6.0</v>
      </c>
      <c r="AR953" s="6">
        <v>0.0</v>
      </c>
      <c r="AS953" s="6">
        <v>0.0</v>
      </c>
      <c r="AT953" s="6">
        <v>14.0</v>
      </c>
      <c r="AU953" s="6">
        <v>22.0</v>
      </c>
      <c r="AV953" s="6">
        <v>0.0</v>
      </c>
      <c r="AW953" s="7">
        <v>3.0</v>
      </c>
      <c r="AX953" s="7">
        <v>3.0</v>
      </c>
      <c r="AY953" s="7">
        <v>0.0</v>
      </c>
      <c r="AZ953" s="7">
        <v>0.0</v>
      </c>
      <c r="BA953" s="7">
        <v>0.0</v>
      </c>
      <c r="BB953" s="7">
        <v>3.0</v>
      </c>
      <c r="BC953" s="7"/>
    </row>
    <row r="954">
      <c r="A954" s="3" t="s">
        <v>902</v>
      </c>
      <c r="B954" s="4" t="s">
        <v>2554</v>
      </c>
      <c r="C954" s="4" t="s">
        <v>2555</v>
      </c>
      <c r="D954" s="5">
        <v>46024.0</v>
      </c>
      <c r="E954" s="4" t="s">
        <v>957</v>
      </c>
      <c r="F954" s="5">
        <v>46024.0</v>
      </c>
      <c r="G954" s="4" t="s">
        <v>911</v>
      </c>
      <c r="H954" s="6">
        <v>18649.0</v>
      </c>
      <c r="I954" s="6">
        <v>13248.0</v>
      </c>
      <c r="J954" s="6">
        <v>32.0</v>
      </c>
      <c r="K954" s="7"/>
      <c r="L954" s="7"/>
      <c r="M954" s="7"/>
      <c r="N954" s="7"/>
      <c r="O954" s="8">
        <v>63.0</v>
      </c>
      <c r="P954" s="6">
        <v>16.0</v>
      </c>
      <c r="Q954" s="9" t="s">
        <v>2556</v>
      </c>
      <c r="R954" s="6">
        <v>26.0</v>
      </c>
      <c r="S954" s="10"/>
      <c r="T954" s="10"/>
      <c r="U954" s="6">
        <v>0.0</v>
      </c>
      <c r="V954" s="6">
        <v>13248.0</v>
      </c>
      <c r="W954" s="6">
        <v>1323.0</v>
      </c>
      <c r="X954" s="6">
        <v>11827.0</v>
      </c>
      <c r="Y954" s="6">
        <v>0.0</v>
      </c>
      <c r="Z954" s="6">
        <v>1323.0</v>
      </c>
      <c r="AA954" s="6">
        <v>11827.0</v>
      </c>
      <c r="AB954" s="6">
        <v>0.0</v>
      </c>
      <c r="AC954" s="6">
        <v>0.0</v>
      </c>
      <c r="AD954" s="6">
        <v>1827.0</v>
      </c>
      <c r="AE954" s="6">
        <v>16822.0</v>
      </c>
      <c r="AF954" s="6">
        <v>0.0</v>
      </c>
      <c r="AG954" s="7"/>
      <c r="AH954" s="6">
        <v>56.0</v>
      </c>
      <c r="AI954" s="6">
        <v>65.0</v>
      </c>
      <c r="AJ954" s="7"/>
      <c r="AK954" s="6">
        <v>0.0</v>
      </c>
      <c r="AL954" s="6">
        <v>6.0</v>
      </c>
      <c r="AM954" s="6">
        <v>26.0</v>
      </c>
      <c r="AN954" s="6">
        <v>0.0</v>
      </c>
      <c r="AO954" s="6">
        <v>0.0</v>
      </c>
      <c r="AP954" s="6">
        <v>2.0</v>
      </c>
      <c r="AQ954" s="6">
        <v>14.0</v>
      </c>
      <c r="AR954" s="6">
        <v>0.0</v>
      </c>
      <c r="AS954" s="6">
        <v>0.0</v>
      </c>
      <c r="AT954" s="6">
        <v>5.0</v>
      </c>
      <c r="AU954" s="6">
        <v>21.0</v>
      </c>
      <c r="AV954" s="6">
        <v>0.0</v>
      </c>
      <c r="AW954" s="7">
        <v>2.0</v>
      </c>
      <c r="AX954" s="7">
        <v>2.0</v>
      </c>
      <c r="AY954" s="7">
        <v>0.0</v>
      </c>
      <c r="AZ954" s="7">
        <v>0.0</v>
      </c>
      <c r="BA954" s="7">
        <v>0.0</v>
      </c>
      <c r="BB954" s="7">
        <v>2.0</v>
      </c>
      <c r="BC954" s="7"/>
    </row>
    <row r="955">
      <c r="A955" s="3" t="s">
        <v>902</v>
      </c>
      <c r="B955" s="4" t="s">
        <v>2557</v>
      </c>
      <c r="C955" s="4" t="s">
        <v>2558</v>
      </c>
      <c r="D955" s="5">
        <v>46077.0</v>
      </c>
      <c r="E955" s="4" t="s">
        <v>905</v>
      </c>
      <c r="F955" s="5">
        <v>46077.0</v>
      </c>
      <c r="G955" s="4" t="s">
        <v>906</v>
      </c>
      <c r="H955" s="6">
        <v>17559.0</v>
      </c>
      <c r="I955" s="6">
        <v>13237.0</v>
      </c>
      <c r="J955" s="6">
        <v>322.0</v>
      </c>
      <c r="K955" s="7"/>
      <c r="L955" s="7"/>
      <c r="M955" s="7"/>
      <c r="N955" s="7"/>
      <c r="O955" s="8">
        <v>48.0</v>
      </c>
      <c r="P955" s="6">
        <v>9.0</v>
      </c>
      <c r="Q955" s="9" t="s">
        <v>2559</v>
      </c>
      <c r="R955" s="6">
        <v>35.0</v>
      </c>
      <c r="S955" s="10"/>
      <c r="T955" s="10"/>
      <c r="U955" s="6">
        <v>0.0</v>
      </c>
      <c r="V955" s="6">
        <v>13237.0</v>
      </c>
      <c r="W955" s="6">
        <v>1680.0</v>
      </c>
      <c r="X955" s="6">
        <v>11559.0</v>
      </c>
      <c r="Y955" s="6">
        <v>0.0</v>
      </c>
      <c r="Z955" s="6">
        <v>1680.0</v>
      </c>
      <c r="AA955" s="6">
        <v>11559.0</v>
      </c>
      <c r="AB955" s="6">
        <v>0.0</v>
      </c>
      <c r="AC955" s="6">
        <v>0.0</v>
      </c>
      <c r="AD955" s="6">
        <v>2214.0</v>
      </c>
      <c r="AE955" s="6">
        <v>15345.0</v>
      </c>
      <c r="AF955" s="6">
        <v>0.0</v>
      </c>
      <c r="AG955" s="7"/>
      <c r="AH955" s="6">
        <v>45.0</v>
      </c>
      <c r="AI955" s="6">
        <v>49.0</v>
      </c>
      <c r="AJ955" s="7"/>
      <c r="AK955" s="6">
        <v>0.0</v>
      </c>
      <c r="AL955" s="6">
        <v>58.0</v>
      </c>
      <c r="AM955" s="6">
        <v>264.0</v>
      </c>
      <c r="AN955" s="6">
        <v>0.0</v>
      </c>
      <c r="AO955" s="6">
        <v>0.0</v>
      </c>
      <c r="AP955" s="6">
        <v>1.0</v>
      </c>
      <c r="AQ955" s="6">
        <v>8.0</v>
      </c>
      <c r="AR955" s="6">
        <v>0.0</v>
      </c>
      <c r="AS955" s="6">
        <v>0.0</v>
      </c>
      <c r="AT955" s="6">
        <v>6.0</v>
      </c>
      <c r="AU955" s="6">
        <v>29.0</v>
      </c>
      <c r="AV955" s="6">
        <v>0.0</v>
      </c>
      <c r="AW955" s="7">
        <v>3.0</v>
      </c>
      <c r="AX955" s="7">
        <v>3.0</v>
      </c>
      <c r="AY955" s="7">
        <v>0.0</v>
      </c>
      <c r="AZ955" s="7">
        <v>0.0</v>
      </c>
      <c r="BA955" s="7">
        <v>0.0</v>
      </c>
      <c r="BB955" s="7">
        <v>3.0</v>
      </c>
      <c r="BC955" s="7"/>
    </row>
    <row r="956">
      <c r="A956" s="3" t="s">
        <v>902</v>
      </c>
      <c r="B956" s="4" t="s">
        <v>2560</v>
      </c>
      <c r="C956" s="4" t="s">
        <v>2561</v>
      </c>
      <c r="D956" s="5">
        <v>46053.0</v>
      </c>
      <c r="E956" s="4" t="s">
        <v>1308</v>
      </c>
      <c r="F956" s="5">
        <v>46053.0</v>
      </c>
      <c r="G956" s="4" t="s">
        <v>167</v>
      </c>
      <c r="H956" s="6">
        <v>18489.0</v>
      </c>
      <c r="I956" s="6">
        <v>13206.0</v>
      </c>
      <c r="J956" s="6">
        <v>25.0</v>
      </c>
      <c r="K956" s="7">
        <v>17.0</v>
      </c>
      <c r="L956" s="7">
        <v>0.0</v>
      </c>
      <c r="M956" s="7">
        <v>0.0</v>
      </c>
      <c r="N956" s="7">
        <v>0.0</v>
      </c>
      <c r="O956" s="8">
        <v>69.0</v>
      </c>
      <c r="P956" s="6">
        <v>6.0</v>
      </c>
      <c r="Q956" s="9" t="s">
        <v>2562</v>
      </c>
      <c r="R956" s="6">
        <v>21.0</v>
      </c>
      <c r="S956" s="10"/>
      <c r="T956" s="10"/>
      <c r="U956" s="6">
        <v>0.0</v>
      </c>
      <c r="V956" s="6">
        <v>13206.0</v>
      </c>
      <c r="W956" s="6">
        <v>1498.0</v>
      </c>
      <c r="X956" s="6">
        <v>11643.0</v>
      </c>
      <c r="Y956" s="6">
        <v>0.0</v>
      </c>
      <c r="Z956" s="6">
        <v>1498.0</v>
      </c>
      <c r="AA956" s="6">
        <v>11643.0</v>
      </c>
      <c r="AB956" s="6">
        <v>0.0</v>
      </c>
      <c r="AC956" s="6">
        <v>0.0</v>
      </c>
      <c r="AD956" s="6">
        <v>2060.0</v>
      </c>
      <c r="AE956" s="6">
        <v>16429.0</v>
      </c>
      <c r="AF956" s="6">
        <v>0.0</v>
      </c>
      <c r="AG956" s="7"/>
      <c r="AH956" s="6">
        <v>58.0</v>
      </c>
      <c r="AI956" s="6">
        <v>71.0</v>
      </c>
      <c r="AJ956" s="7"/>
      <c r="AK956" s="6">
        <v>0.0</v>
      </c>
      <c r="AL956" s="6">
        <v>6.0</v>
      </c>
      <c r="AM956" s="6">
        <v>19.0</v>
      </c>
      <c r="AN956" s="6">
        <v>0.0</v>
      </c>
      <c r="AO956" s="6">
        <v>0.0</v>
      </c>
      <c r="AP956" s="6">
        <v>0.0</v>
      </c>
      <c r="AQ956" s="6">
        <v>6.0</v>
      </c>
      <c r="AR956" s="6">
        <v>0.0</v>
      </c>
      <c r="AS956" s="6">
        <v>0.0</v>
      </c>
      <c r="AT956" s="6">
        <v>1.0</v>
      </c>
      <c r="AU956" s="6">
        <v>20.0</v>
      </c>
      <c r="AV956" s="6">
        <v>0.0</v>
      </c>
      <c r="AW956" s="7"/>
      <c r="AX956" s="7"/>
      <c r="AY956" s="7"/>
      <c r="AZ956" s="7"/>
      <c r="BA956" s="7"/>
      <c r="BB956" s="7"/>
      <c r="BC956" s="7"/>
    </row>
    <row r="957">
      <c r="A957" s="3" t="s">
        <v>902</v>
      </c>
      <c r="B957" s="4" t="s">
        <v>2563</v>
      </c>
      <c r="C957" s="4" t="s">
        <v>2564</v>
      </c>
      <c r="D957" s="5">
        <v>46068.0</v>
      </c>
      <c r="E957" s="4" t="s">
        <v>996</v>
      </c>
      <c r="F957" s="5">
        <v>46068.0</v>
      </c>
      <c r="G957" s="4" t="s">
        <v>921</v>
      </c>
      <c r="H957" s="6">
        <v>19630.0</v>
      </c>
      <c r="I957" s="6">
        <v>13184.0</v>
      </c>
      <c r="J957" s="6">
        <v>14.0</v>
      </c>
      <c r="K957" s="7"/>
      <c r="L957" s="7"/>
      <c r="M957" s="7"/>
      <c r="N957" s="7"/>
      <c r="O957" s="8">
        <v>52.0</v>
      </c>
      <c r="P957" s="6">
        <v>17.0</v>
      </c>
      <c r="Q957" s="9" t="s">
        <v>2565</v>
      </c>
      <c r="R957" s="6">
        <v>15.0</v>
      </c>
      <c r="S957" s="10"/>
      <c r="T957" s="10"/>
      <c r="U957" s="6">
        <v>0.0</v>
      </c>
      <c r="V957" s="6">
        <v>13184.0</v>
      </c>
      <c r="W957" s="6">
        <v>1353.0</v>
      </c>
      <c r="X957" s="6">
        <v>11869.0</v>
      </c>
      <c r="Y957" s="6">
        <v>0.0</v>
      </c>
      <c r="Z957" s="6">
        <v>1353.0</v>
      </c>
      <c r="AA957" s="6">
        <v>11869.0</v>
      </c>
      <c r="AB957" s="6">
        <v>0.0</v>
      </c>
      <c r="AC957" s="6">
        <v>0.0</v>
      </c>
      <c r="AD957" s="6">
        <v>1807.0</v>
      </c>
      <c r="AE957" s="6">
        <v>17823.0</v>
      </c>
      <c r="AF957" s="6">
        <v>0.0</v>
      </c>
      <c r="AG957" s="7"/>
      <c r="AH957" s="6">
        <v>40.0</v>
      </c>
      <c r="AI957" s="6">
        <v>53.0</v>
      </c>
      <c r="AJ957" s="7"/>
      <c r="AK957" s="6">
        <v>0.0</v>
      </c>
      <c r="AL957" s="6">
        <v>2.0</v>
      </c>
      <c r="AM957" s="6">
        <v>12.0</v>
      </c>
      <c r="AN957" s="6">
        <v>0.0</v>
      </c>
      <c r="AO957" s="6">
        <v>0.0</v>
      </c>
      <c r="AP957" s="6">
        <v>2.0</v>
      </c>
      <c r="AQ957" s="6">
        <v>15.0</v>
      </c>
      <c r="AR957" s="6">
        <v>0.0</v>
      </c>
      <c r="AS957" s="6">
        <v>0.0</v>
      </c>
      <c r="AT957" s="6">
        <v>1.0</v>
      </c>
      <c r="AU957" s="6">
        <v>14.0</v>
      </c>
      <c r="AV957" s="6">
        <v>0.0</v>
      </c>
      <c r="AW957" s="7">
        <v>11.0</v>
      </c>
      <c r="AX957" s="7">
        <v>11.0</v>
      </c>
      <c r="AY957" s="7">
        <v>0.0</v>
      </c>
      <c r="AZ957" s="7">
        <v>0.0</v>
      </c>
      <c r="BA957" s="7">
        <v>0.0</v>
      </c>
      <c r="BB957" s="7">
        <v>11.0</v>
      </c>
      <c r="BC957" s="7"/>
    </row>
    <row r="958">
      <c r="A958" s="3" t="s">
        <v>902</v>
      </c>
      <c r="B958" s="4" t="s">
        <v>2566</v>
      </c>
      <c r="C958" s="4" t="s">
        <v>2567</v>
      </c>
      <c r="D958" s="5">
        <v>46029.0</v>
      </c>
      <c r="E958" s="4" t="s">
        <v>1001</v>
      </c>
      <c r="F958" s="5">
        <v>46030.0</v>
      </c>
      <c r="G958" s="4" t="s">
        <v>911</v>
      </c>
      <c r="H958" s="6">
        <v>23040.0</v>
      </c>
      <c r="I958" s="6">
        <v>13165.0</v>
      </c>
      <c r="J958" s="6">
        <v>71.0</v>
      </c>
      <c r="K958" s="7"/>
      <c r="L958" s="7"/>
      <c r="M958" s="7"/>
      <c r="N958" s="7"/>
      <c r="O958" s="8">
        <v>273.0</v>
      </c>
      <c r="P958" s="6">
        <v>25.0</v>
      </c>
      <c r="Q958" s="9" t="s">
        <v>2568</v>
      </c>
      <c r="R958" s="6">
        <v>77.0</v>
      </c>
      <c r="S958" s="10"/>
      <c r="T958" s="10"/>
      <c r="U958" s="6">
        <v>0.0</v>
      </c>
      <c r="V958" s="6">
        <v>13165.0</v>
      </c>
      <c r="W958" s="6">
        <v>1646.0</v>
      </c>
      <c r="X958" s="6">
        <v>11594.0</v>
      </c>
      <c r="Y958" s="6">
        <v>0.0</v>
      </c>
      <c r="Z958" s="6">
        <v>1646.0</v>
      </c>
      <c r="AA958" s="6">
        <v>11594.0</v>
      </c>
      <c r="AB958" s="6">
        <v>0.0</v>
      </c>
      <c r="AC958" s="6">
        <v>0.0</v>
      </c>
      <c r="AD958" s="6">
        <v>2871.0</v>
      </c>
      <c r="AE958" s="6">
        <v>20169.0</v>
      </c>
      <c r="AF958" s="6">
        <v>0.0</v>
      </c>
      <c r="AG958" s="7"/>
      <c r="AH958" s="6">
        <v>250.0</v>
      </c>
      <c r="AI958" s="6">
        <v>274.0</v>
      </c>
      <c r="AJ958" s="7"/>
      <c r="AK958" s="6">
        <v>0.0</v>
      </c>
      <c r="AL958" s="6">
        <v>12.0</v>
      </c>
      <c r="AM958" s="6">
        <v>59.0</v>
      </c>
      <c r="AN958" s="6">
        <v>0.0</v>
      </c>
      <c r="AO958" s="6">
        <v>0.0</v>
      </c>
      <c r="AP958" s="6">
        <v>2.0</v>
      </c>
      <c r="AQ958" s="6">
        <v>23.0</v>
      </c>
      <c r="AR958" s="6">
        <v>0.0</v>
      </c>
      <c r="AS958" s="6">
        <v>0.0</v>
      </c>
      <c r="AT958" s="6">
        <v>15.0</v>
      </c>
      <c r="AU958" s="6">
        <v>62.0</v>
      </c>
      <c r="AV958" s="6">
        <v>0.0</v>
      </c>
      <c r="AW958" s="7">
        <v>7.0</v>
      </c>
      <c r="AX958" s="7">
        <v>7.0</v>
      </c>
      <c r="AY958" s="7">
        <v>0.0</v>
      </c>
      <c r="AZ958" s="7">
        <v>0.0</v>
      </c>
      <c r="BA958" s="7">
        <v>0.0</v>
      </c>
      <c r="BB958" s="7">
        <v>7.0</v>
      </c>
      <c r="BC958" s="7"/>
    </row>
    <row r="959">
      <c r="A959" s="3" t="s">
        <v>902</v>
      </c>
      <c r="B959" s="4" t="s">
        <v>2569</v>
      </c>
      <c r="C959" s="4" t="s">
        <v>2570</v>
      </c>
      <c r="D959" s="5">
        <v>46065.0</v>
      </c>
      <c r="E959" s="4" t="s">
        <v>915</v>
      </c>
      <c r="F959" s="5">
        <v>46065.0</v>
      </c>
      <c r="G959" s="4" t="s">
        <v>916</v>
      </c>
      <c r="H959" s="6">
        <v>20450.0</v>
      </c>
      <c r="I959" s="6">
        <v>13140.0</v>
      </c>
      <c r="J959" s="6">
        <v>92.0</v>
      </c>
      <c r="K959" s="7"/>
      <c r="L959" s="7"/>
      <c r="M959" s="7"/>
      <c r="N959" s="7"/>
      <c r="O959" s="8">
        <v>58.0</v>
      </c>
      <c r="P959" s="6">
        <v>23.0</v>
      </c>
      <c r="Q959" s="9" t="s">
        <v>2571</v>
      </c>
      <c r="R959" s="6">
        <v>36.0</v>
      </c>
      <c r="S959" s="10"/>
      <c r="T959" s="10"/>
      <c r="U959" s="6">
        <v>0.0</v>
      </c>
      <c r="V959" s="6">
        <v>13140.0</v>
      </c>
      <c r="W959" s="6">
        <v>1640.0</v>
      </c>
      <c r="X959" s="6">
        <v>11497.0</v>
      </c>
      <c r="Y959" s="6">
        <v>0.0</v>
      </c>
      <c r="Z959" s="6">
        <v>1640.0</v>
      </c>
      <c r="AA959" s="6">
        <v>11497.0</v>
      </c>
      <c r="AB959" s="6">
        <v>0.0</v>
      </c>
      <c r="AC959" s="6">
        <v>0.0</v>
      </c>
      <c r="AD959" s="6">
        <v>2450.0</v>
      </c>
      <c r="AE959" s="6">
        <v>18000.0</v>
      </c>
      <c r="AF959" s="6">
        <v>0.0</v>
      </c>
      <c r="AG959" s="7"/>
      <c r="AH959" s="6">
        <v>49.0</v>
      </c>
      <c r="AI959" s="6">
        <v>59.0</v>
      </c>
      <c r="AJ959" s="7"/>
      <c r="AK959" s="6">
        <v>0.0</v>
      </c>
      <c r="AL959" s="6">
        <v>20.0</v>
      </c>
      <c r="AM959" s="6">
        <v>72.0</v>
      </c>
      <c r="AN959" s="6">
        <v>0.0</v>
      </c>
      <c r="AO959" s="6">
        <v>0.0</v>
      </c>
      <c r="AP959" s="6">
        <v>4.0</v>
      </c>
      <c r="AQ959" s="6">
        <v>19.0</v>
      </c>
      <c r="AR959" s="6">
        <v>0.0</v>
      </c>
      <c r="AS959" s="6">
        <v>0.0</v>
      </c>
      <c r="AT959" s="6">
        <v>5.0</v>
      </c>
      <c r="AU959" s="6">
        <v>31.0</v>
      </c>
      <c r="AV959" s="6">
        <v>0.0</v>
      </c>
      <c r="AW959" s="7">
        <v>4.0</v>
      </c>
      <c r="AX959" s="7">
        <v>4.0</v>
      </c>
      <c r="AY959" s="7">
        <v>0.0</v>
      </c>
      <c r="AZ959" s="7">
        <v>0.0</v>
      </c>
      <c r="BA959" s="7">
        <v>0.0</v>
      </c>
      <c r="BB959" s="7">
        <v>4.0</v>
      </c>
      <c r="BC959" s="7"/>
    </row>
    <row r="960">
      <c r="A960" s="3" t="s">
        <v>902</v>
      </c>
      <c r="B960" s="4" t="s">
        <v>2572</v>
      </c>
      <c r="C960" s="4" t="s">
        <v>2573</v>
      </c>
      <c r="D960" s="5">
        <v>46045.0</v>
      </c>
      <c r="E960" s="4" t="s">
        <v>1059</v>
      </c>
      <c r="F960" s="5">
        <v>46045.0</v>
      </c>
      <c r="G960" s="4" t="s">
        <v>916</v>
      </c>
      <c r="H960" s="6">
        <v>19666.0</v>
      </c>
      <c r="I960" s="6">
        <v>13133.0</v>
      </c>
      <c r="J960" s="6">
        <v>15.0</v>
      </c>
      <c r="K960" s="7">
        <v>9.0</v>
      </c>
      <c r="L960" s="7">
        <v>0.0</v>
      </c>
      <c r="M960" s="7">
        <v>0.0</v>
      </c>
      <c r="N960" s="7">
        <v>0.0</v>
      </c>
      <c r="O960" s="8">
        <v>63.0</v>
      </c>
      <c r="P960" s="6">
        <v>11.0</v>
      </c>
      <c r="Q960" s="9" t="s">
        <v>2574</v>
      </c>
      <c r="R960" s="6">
        <v>27.0</v>
      </c>
      <c r="S960" s="10"/>
      <c r="T960" s="10"/>
      <c r="U960" s="6">
        <v>0.0</v>
      </c>
      <c r="V960" s="6">
        <v>13133.0</v>
      </c>
      <c r="W960" s="6">
        <v>2279.0</v>
      </c>
      <c r="X960" s="6">
        <v>10952.0</v>
      </c>
      <c r="Y960" s="6">
        <v>0.0</v>
      </c>
      <c r="Z960" s="6">
        <v>2279.0</v>
      </c>
      <c r="AA960" s="6">
        <v>10952.0</v>
      </c>
      <c r="AB960" s="6">
        <v>0.0</v>
      </c>
      <c r="AC960" s="6">
        <v>0.0</v>
      </c>
      <c r="AD960" s="6">
        <v>3432.0</v>
      </c>
      <c r="AE960" s="6">
        <v>16234.0</v>
      </c>
      <c r="AF960" s="6">
        <v>0.0</v>
      </c>
      <c r="AG960" s="7"/>
      <c r="AH960" s="6">
        <v>57.0</v>
      </c>
      <c r="AI960" s="6">
        <v>63.0</v>
      </c>
      <c r="AJ960" s="7"/>
      <c r="AK960" s="6">
        <v>0.0</v>
      </c>
      <c r="AL960" s="6">
        <v>4.0</v>
      </c>
      <c r="AM960" s="6">
        <v>11.0</v>
      </c>
      <c r="AN960" s="6">
        <v>0.0</v>
      </c>
      <c r="AO960" s="6">
        <v>0.0</v>
      </c>
      <c r="AP960" s="6">
        <v>2.0</v>
      </c>
      <c r="AQ960" s="6">
        <v>9.0</v>
      </c>
      <c r="AR960" s="6">
        <v>0.0</v>
      </c>
      <c r="AS960" s="6">
        <v>0.0</v>
      </c>
      <c r="AT960" s="6">
        <v>6.0</v>
      </c>
      <c r="AU960" s="6">
        <v>21.0</v>
      </c>
      <c r="AV960" s="6">
        <v>0.0</v>
      </c>
      <c r="AW960" s="7">
        <v>3.0</v>
      </c>
      <c r="AX960" s="7">
        <v>3.0</v>
      </c>
      <c r="AY960" s="7">
        <v>0.0</v>
      </c>
      <c r="AZ960" s="7">
        <v>0.0</v>
      </c>
      <c r="BA960" s="7">
        <v>0.0</v>
      </c>
      <c r="BB960" s="7">
        <v>3.0</v>
      </c>
      <c r="BC960" s="7"/>
    </row>
    <row r="961">
      <c r="A961" s="3" t="s">
        <v>902</v>
      </c>
      <c r="B961" s="4" t="s">
        <v>2575</v>
      </c>
      <c r="C961" s="4" t="s">
        <v>2576</v>
      </c>
      <c r="D961" s="5">
        <v>46055.0</v>
      </c>
      <c r="E961" s="4" t="s">
        <v>1027</v>
      </c>
      <c r="F961" s="5">
        <v>46055.0</v>
      </c>
      <c r="G961" s="4" t="s">
        <v>167</v>
      </c>
      <c r="H961" s="6">
        <v>18713.0</v>
      </c>
      <c r="I961" s="6">
        <v>13066.0</v>
      </c>
      <c r="J961" s="6">
        <v>80.0</v>
      </c>
      <c r="K961" s="7">
        <v>54.0</v>
      </c>
      <c r="L961" s="7">
        <v>7.0</v>
      </c>
      <c r="M961" s="7">
        <v>0.0</v>
      </c>
      <c r="N961" s="7">
        <v>0.0</v>
      </c>
      <c r="O961" s="8">
        <v>32.0</v>
      </c>
      <c r="P961" s="6">
        <v>27.0</v>
      </c>
      <c r="Q961" s="9" t="s">
        <v>2577</v>
      </c>
      <c r="R961" s="6">
        <v>45.0</v>
      </c>
      <c r="S961" s="10"/>
      <c r="T961" s="10"/>
      <c r="U961" s="6">
        <v>0.0</v>
      </c>
      <c r="V961" s="6">
        <v>13066.0</v>
      </c>
      <c r="W961" s="6">
        <v>1547.0</v>
      </c>
      <c r="X961" s="6">
        <v>11655.0</v>
      </c>
      <c r="Y961" s="6">
        <v>0.0</v>
      </c>
      <c r="Z961" s="6">
        <v>1547.0</v>
      </c>
      <c r="AA961" s="6">
        <v>11655.0</v>
      </c>
      <c r="AB961" s="6">
        <v>0.0</v>
      </c>
      <c r="AC961" s="6">
        <v>0.0</v>
      </c>
      <c r="AD961" s="6">
        <v>1983.0</v>
      </c>
      <c r="AE961" s="6">
        <v>16730.0</v>
      </c>
      <c r="AF961" s="6">
        <v>0.0</v>
      </c>
      <c r="AG961" s="7"/>
      <c r="AH961" s="6">
        <v>26.0</v>
      </c>
      <c r="AI961" s="6">
        <v>32.0</v>
      </c>
      <c r="AJ961" s="7"/>
      <c r="AK961" s="6">
        <v>0.0</v>
      </c>
      <c r="AL961" s="6">
        <v>10.0</v>
      </c>
      <c r="AM961" s="6">
        <v>70.0</v>
      </c>
      <c r="AN961" s="6">
        <v>0.0</v>
      </c>
      <c r="AO961" s="6">
        <v>0.0</v>
      </c>
      <c r="AP961" s="6">
        <v>3.0</v>
      </c>
      <c r="AQ961" s="6">
        <v>24.0</v>
      </c>
      <c r="AR961" s="6">
        <v>0.0</v>
      </c>
      <c r="AS961" s="6">
        <v>0.0</v>
      </c>
      <c r="AT961" s="6">
        <v>6.0</v>
      </c>
      <c r="AU961" s="6">
        <v>39.0</v>
      </c>
      <c r="AV961" s="6">
        <v>0.0</v>
      </c>
      <c r="AW961" s="7">
        <v>7.0</v>
      </c>
      <c r="AX961" s="7">
        <v>7.0</v>
      </c>
      <c r="AY961" s="7">
        <v>2.0</v>
      </c>
      <c r="AZ961" s="7">
        <v>0.0</v>
      </c>
      <c r="BA961" s="7">
        <v>2.0</v>
      </c>
      <c r="BB961" s="7">
        <v>5.0</v>
      </c>
      <c r="BC961" s="7"/>
    </row>
    <row r="962">
      <c r="A962" s="3" t="s">
        <v>902</v>
      </c>
      <c r="B962" s="4" t="s">
        <v>2578</v>
      </c>
      <c r="C962" s="4" t="s">
        <v>2579</v>
      </c>
      <c r="D962" s="5">
        <v>46055.0</v>
      </c>
      <c r="E962" s="4" t="s">
        <v>957</v>
      </c>
      <c r="F962" s="5">
        <v>46055.0</v>
      </c>
      <c r="G962" s="4" t="s">
        <v>167</v>
      </c>
      <c r="H962" s="6">
        <v>17060.0</v>
      </c>
      <c r="I962" s="6">
        <v>13001.0</v>
      </c>
      <c r="J962" s="6">
        <v>13.0</v>
      </c>
      <c r="K962" s="7"/>
      <c r="L962" s="7"/>
      <c r="M962" s="7"/>
      <c r="N962" s="7"/>
      <c r="O962" s="8">
        <v>58.0</v>
      </c>
      <c r="P962" s="6">
        <v>20.0</v>
      </c>
      <c r="Q962" s="9" t="s">
        <v>2580</v>
      </c>
      <c r="R962" s="6">
        <v>24.0</v>
      </c>
      <c r="S962" s="10"/>
      <c r="T962" s="10"/>
      <c r="U962" s="6">
        <v>0.0</v>
      </c>
      <c r="V962" s="6">
        <v>13001.0</v>
      </c>
      <c r="W962" s="6">
        <v>1215.0</v>
      </c>
      <c r="X962" s="6">
        <v>11735.0</v>
      </c>
      <c r="Y962" s="6">
        <v>0.0</v>
      </c>
      <c r="Z962" s="6">
        <v>1215.0</v>
      </c>
      <c r="AA962" s="6">
        <v>11735.0</v>
      </c>
      <c r="AB962" s="6">
        <v>0.0</v>
      </c>
      <c r="AC962" s="6">
        <v>0.0</v>
      </c>
      <c r="AD962" s="6">
        <v>1519.0</v>
      </c>
      <c r="AE962" s="6">
        <v>15541.0</v>
      </c>
      <c r="AF962" s="6">
        <v>0.0</v>
      </c>
      <c r="AG962" s="7"/>
      <c r="AH962" s="6">
        <v>49.0</v>
      </c>
      <c r="AI962" s="6">
        <v>59.0</v>
      </c>
      <c r="AJ962" s="7"/>
      <c r="AK962" s="6">
        <v>0.0</v>
      </c>
      <c r="AL962" s="6">
        <v>4.0</v>
      </c>
      <c r="AM962" s="6">
        <v>9.0</v>
      </c>
      <c r="AN962" s="6">
        <v>0.0</v>
      </c>
      <c r="AO962" s="6">
        <v>0.0</v>
      </c>
      <c r="AP962" s="6">
        <v>2.0</v>
      </c>
      <c r="AQ962" s="6">
        <v>18.0</v>
      </c>
      <c r="AR962" s="6">
        <v>0.0</v>
      </c>
      <c r="AS962" s="6">
        <v>0.0</v>
      </c>
      <c r="AT962" s="6">
        <v>6.0</v>
      </c>
      <c r="AU962" s="6">
        <v>18.0</v>
      </c>
      <c r="AV962" s="6">
        <v>0.0</v>
      </c>
      <c r="AW962" s="7">
        <v>2.0</v>
      </c>
      <c r="AX962" s="7">
        <v>2.0</v>
      </c>
      <c r="AY962" s="7">
        <v>0.0</v>
      </c>
      <c r="AZ962" s="7">
        <v>0.0</v>
      </c>
      <c r="BA962" s="7">
        <v>0.0</v>
      </c>
      <c r="BB962" s="7">
        <v>2.0</v>
      </c>
      <c r="BC962" s="7"/>
    </row>
    <row r="963">
      <c r="A963" s="3" t="s">
        <v>902</v>
      </c>
      <c r="B963" s="4" t="s">
        <v>2581</v>
      </c>
      <c r="C963" s="4" t="s">
        <v>2582</v>
      </c>
      <c r="D963" s="5">
        <v>46044.0</v>
      </c>
      <c r="E963" s="4" t="s">
        <v>972</v>
      </c>
      <c r="F963" s="5">
        <v>46044.0</v>
      </c>
      <c r="G963" s="4" t="s">
        <v>167</v>
      </c>
      <c r="H963" s="6">
        <v>17170.0</v>
      </c>
      <c r="I963" s="6">
        <v>12987.0</v>
      </c>
      <c r="J963" s="6">
        <v>16.0</v>
      </c>
      <c r="K963" s="7"/>
      <c r="L963" s="7"/>
      <c r="M963" s="7"/>
      <c r="N963" s="7"/>
      <c r="O963" s="8">
        <v>76.0</v>
      </c>
      <c r="P963" s="6">
        <v>14.0</v>
      </c>
      <c r="Q963" s="9" t="s">
        <v>2583</v>
      </c>
      <c r="R963" s="6">
        <v>25.0</v>
      </c>
      <c r="S963" s="10"/>
      <c r="T963" s="10"/>
      <c r="U963" s="6">
        <v>0.0</v>
      </c>
      <c r="V963" s="6">
        <v>12987.0</v>
      </c>
      <c r="W963" s="6">
        <v>1570.0</v>
      </c>
      <c r="X963" s="6">
        <v>11232.0</v>
      </c>
      <c r="Y963" s="6">
        <v>0.0</v>
      </c>
      <c r="Z963" s="6">
        <v>1570.0</v>
      </c>
      <c r="AA963" s="6">
        <v>11232.0</v>
      </c>
      <c r="AB963" s="6">
        <v>0.0</v>
      </c>
      <c r="AC963" s="6">
        <v>0.0</v>
      </c>
      <c r="AD963" s="6">
        <v>2114.0</v>
      </c>
      <c r="AE963" s="6">
        <v>15056.0</v>
      </c>
      <c r="AF963" s="6">
        <v>0.0</v>
      </c>
      <c r="AG963" s="7"/>
      <c r="AH963" s="6">
        <v>70.0</v>
      </c>
      <c r="AI963" s="6">
        <v>78.0</v>
      </c>
      <c r="AJ963" s="7"/>
      <c r="AK963" s="6">
        <v>0.0</v>
      </c>
      <c r="AL963" s="6">
        <v>2.0</v>
      </c>
      <c r="AM963" s="6">
        <v>14.0</v>
      </c>
      <c r="AN963" s="6">
        <v>0.0</v>
      </c>
      <c r="AO963" s="6">
        <v>0.0</v>
      </c>
      <c r="AP963" s="6">
        <v>5.0</v>
      </c>
      <c r="AQ963" s="6">
        <v>9.0</v>
      </c>
      <c r="AR963" s="6">
        <v>0.0</v>
      </c>
      <c r="AS963" s="6">
        <v>0.0</v>
      </c>
      <c r="AT963" s="6">
        <v>3.0</v>
      </c>
      <c r="AU963" s="6">
        <v>22.0</v>
      </c>
      <c r="AV963" s="6">
        <v>0.0</v>
      </c>
      <c r="AW963" s="7">
        <v>1.0</v>
      </c>
      <c r="AX963" s="7">
        <v>1.0</v>
      </c>
      <c r="AY963" s="7">
        <v>0.0</v>
      </c>
      <c r="AZ963" s="7">
        <v>0.0</v>
      </c>
      <c r="BA963" s="7">
        <v>0.0</v>
      </c>
      <c r="BB963" s="7">
        <v>1.0</v>
      </c>
      <c r="BC963" s="7"/>
    </row>
    <row r="964">
      <c r="A964" s="3" t="s">
        <v>902</v>
      </c>
      <c r="B964" s="4" t="s">
        <v>2584</v>
      </c>
      <c r="C964" s="4" t="s">
        <v>2585</v>
      </c>
      <c r="D964" s="5">
        <v>46058.0</v>
      </c>
      <c r="E964" s="4" t="s">
        <v>945</v>
      </c>
      <c r="F964" s="5">
        <v>46058.0</v>
      </c>
      <c r="G964" s="4" t="s">
        <v>916</v>
      </c>
      <c r="H964" s="6">
        <v>19341.0</v>
      </c>
      <c r="I964" s="6">
        <v>12984.0</v>
      </c>
      <c r="J964" s="6">
        <v>11.0</v>
      </c>
      <c r="K964" s="7"/>
      <c r="L964" s="7"/>
      <c r="M964" s="7"/>
      <c r="N964" s="7"/>
      <c r="O964" s="8">
        <v>58.0</v>
      </c>
      <c r="P964" s="6">
        <v>9.0</v>
      </c>
      <c r="Q964" s="9" t="s">
        <v>2586</v>
      </c>
      <c r="R964" s="6">
        <v>18.0</v>
      </c>
      <c r="S964" s="10"/>
      <c r="T964" s="10"/>
      <c r="U964" s="6">
        <v>0.0</v>
      </c>
      <c r="V964" s="6">
        <v>12984.0</v>
      </c>
      <c r="W964" s="6">
        <v>1452.0</v>
      </c>
      <c r="X964" s="6">
        <v>11613.0</v>
      </c>
      <c r="Y964" s="6">
        <v>0.0</v>
      </c>
      <c r="Z964" s="6">
        <v>1452.0</v>
      </c>
      <c r="AA964" s="6">
        <v>11613.0</v>
      </c>
      <c r="AB964" s="6">
        <v>0.0</v>
      </c>
      <c r="AC964" s="6">
        <v>0.0</v>
      </c>
      <c r="AD964" s="6">
        <v>2041.0</v>
      </c>
      <c r="AE964" s="6">
        <v>17300.0</v>
      </c>
      <c r="AF964" s="6">
        <v>0.0</v>
      </c>
      <c r="AG964" s="7"/>
      <c r="AH964" s="6">
        <v>46.0</v>
      </c>
      <c r="AI964" s="6">
        <v>59.0</v>
      </c>
      <c r="AJ964" s="7"/>
      <c r="AK964" s="6">
        <v>0.0</v>
      </c>
      <c r="AL964" s="6">
        <v>2.0</v>
      </c>
      <c r="AM964" s="6">
        <v>9.0</v>
      </c>
      <c r="AN964" s="6">
        <v>0.0</v>
      </c>
      <c r="AO964" s="6">
        <v>0.0</v>
      </c>
      <c r="AP964" s="6">
        <v>1.0</v>
      </c>
      <c r="AQ964" s="6">
        <v>8.0</v>
      </c>
      <c r="AR964" s="6">
        <v>0.0</v>
      </c>
      <c r="AS964" s="6">
        <v>0.0</v>
      </c>
      <c r="AT964" s="6">
        <v>3.0</v>
      </c>
      <c r="AU964" s="6">
        <v>15.0</v>
      </c>
      <c r="AV964" s="6">
        <v>0.0</v>
      </c>
      <c r="AW964" s="7">
        <v>3.0</v>
      </c>
      <c r="AX964" s="7">
        <v>3.0</v>
      </c>
      <c r="AY964" s="7">
        <v>0.0</v>
      </c>
      <c r="AZ964" s="7">
        <v>0.0</v>
      </c>
      <c r="BA964" s="7">
        <v>0.0</v>
      </c>
      <c r="BB964" s="7">
        <v>3.0</v>
      </c>
      <c r="BC964" s="7"/>
    </row>
    <row r="965">
      <c r="A965" s="3" t="s">
        <v>902</v>
      </c>
      <c r="B965" s="4" t="s">
        <v>2587</v>
      </c>
      <c r="C965" s="4" t="s">
        <v>2588</v>
      </c>
      <c r="D965" s="5">
        <v>46036.0</v>
      </c>
      <c r="E965" s="4" t="s">
        <v>1023</v>
      </c>
      <c r="F965" s="5">
        <v>46036.0</v>
      </c>
      <c r="G965" s="4" t="s">
        <v>911</v>
      </c>
      <c r="H965" s="6">
        <v>17010.0</v>
      </c>
      <c r="I965" s="6">
        <v>12982.0</v>
      </c>
      <c r="J965" s="6">
        <v>20.0</v>
      </c>
      <c r="K965" s="7">
        <v>8.0</v>
      </c>
      <c r="L965" s="7">
        <v>6.0</v>
      </c>
      <c r="M965" s="7">
        <v>0.0</v>
      </c>
      <c r="N965" s="7">
        <v>0.0</v>
      </c>
      <c r="O965" s="8">
        <v>39.0</v>
      </c>
      <c r="P965" s="6">
        <v>14.0</v>
      </c>
      <c r="Q965" s="9" t="s">
        <v>2589</v>
      </c>
      <c r="R965" s="6">
        <v>49.0</v>
      </c>
      <c r="S965" s="10"/>
      <c r="T965" s="10"/>
      <c r="U965" s="6">
        <v>0.0</v>
      </c>
      <c r="V965" s="6">
        <v>12982.0</v>
      </c>
      <c r="W965" s="6">
        <v>2819.0</v>
      </c>
      <c r="X965" s="6">
        <v>10091.0</v>
      </c>
      <c r="Y965" s="6">
        <v>0.0</v>
      </c>
      <c r="Z965" s="6">
        <v>2819.0</v>
      </c>
      <c r="AA965" s="6">
        <v>10091.0</v>
      </c>
      <c r="AB965" s="6">
        <v>0.0</v>
      </c>
      <c r="AC965" s="6">
        <v>0.0</v>
      </c>
      <c r="AD965" s="6">
        <v>3646.0</v>
      </c>
      <c r="AE965" s="6">
        <v>13364.0</v>
      </c>
      <c r="AF965" s="6">
        <v>0.0</v>
      </c>
      <c r="AG965" s="7"/>
      <c r="AH965" s="6">
        <v>36.0</v>
      </c>
      <c r="AI965" s="6">
        <v>40.0</v>
      </c>
      <c r="AJ965" s="7"/>
      <c r="AK965" s="6">
        <v>0.0</v>
      </c>
      <c r="AL965" s="6">
        <v>6.0</v>
      </c>
      <c r="AM965" s="6">
        <v>14.0</v>
      </c>
      <c r="AN965" s="6">
        <v>0.0</v>
      </c>
      <c r="AO965" s="6">
        <v>0.0</v>
      </c>
      <c r="AP965" s="6">
        <v>0.0</v>
      </c>
      <c r="AQ965" s="6">
        <v>14.0</v>
      </c>
      <c r="AR965" s="6">
        <v>0.0</v>
      </c>
      <c r="AS965" s="6">
        <v>0.0</v>
      </c>
      <c r="AT965" s="6">
        <v>19.0</v>
      </c>
      <c r="AU965" s="6">
        <v>30.0</v>
      </c>
      <c r="AV965" s="6">
        <v>0.0</v>
      </c>
      <c r="AW965" s="7">
        <v>4.0</v>
      </c>
      <c r="AX965" s="7">
        <v>4.0</v>
      </c>
      <c r="AY965" s="7">
        <v>2.0</v>
      </c>
      <c r="AZ965" s="7">
        <v>0.0</v>
      </c>
      <c r="BA965" s="7">
        <v>2.0</v>
      </c>
      <c r="BB965" s="7">
        <v>2.0</v>
      </c>
      <c r="BC965" s="7"/>
    </row>
    <row r="966">
      <c r="A966" s="3" t="s">
        <v>902</v>
      </c>
      <c r="B966" s="11" t="s">
        <v>2590</v>
      </c>
      <c r="C966" s="4" t="s">
        <v>2591</v>
      </c>
      <c r="D966" s="5">
        <v>46027.0</v>
      </c>
      <c r="E966" s="4" t="s">
        <v>1012</v>
      </c>
      <c r="F966" s="5">
        <v>46028.0</v>
      </c>
      <c r="G966" s="4" t="s">
        <v>1002</v>
      </c>
      <c r="H966" s="6">
        <v>16467.0</v>
      </c>
      <c r="I966" s="6">
        <v>12969.0</v>
      </c>
      <c r="J966" s="6">
        <v>12.0</v>
      </c>
      <c r="K966" s="7"/>
      <c r="L966" s="7"/>
      <c r="M966" s="7"/>
      <c r="N966" s="7"/>
      <c r="O966" s="8">
        <v>59.0</v>
      </c>
      <c r="P966" s="6">
        <v>14.0</v>
      </c>
      <c r="Q966" s="9" t="s">
        <v>2592</v>
      </c>
      <c r="R966" s="6">
        <v>33.0</v>
      </c>
      <c r="S966" s="10"/>
      <c r="T966" s="10"/>
      <c r="U966" s="6">
        <v>0.0</v>
      </c>
      <c r="V966" s="6">
        <v>12969.0</v>
      </c>
      <c r="W966" s="6">
        <v>2024.0</v>
      </c>
      <c r="X966" s="6">
        <v>10741.0</v>
      </c>
      <c r="Y966" s="6">
        <v>0.0</v>
      </c>
      <c r="Z966" s="6">
        <v>2024.0</v>
      </c>
      <c r="AA966" s="6">
        <v>10741.0</v>
      </c>
      <c r="AB966" s="6">
        <v>0.0</v>
      </c>
      <c r="AC966" s="6">
        <v>0.0</v>
      </c>
      <c r="AD966" s="6">
        <v>2559.0</v>
      </c>
      <c r="AE966" s="6">
        <v>13908.0</v>
      </c>
      <c r="AF966" s="6">
        <v>0.0</v>
      </c>
      <c r="AG966" s="7"/>
      <c r="AH966" s="6">
        <v>53.0</v>
      </c>
      <c r="AI966" s="6">
        <v>61.0</v>
      </c>
      <c r="AJ966" s="7"/>
      <c r="AK966" s="6">
        <v>0.0</v>
      </c>
      <c r="AL966" s="6">
        <v>1.0</v>
      </c>
      <c r="AM966" s="6">
        <v>11.0</v>
      </c>
      <c r="AN966" s="6">
        <v>0.0</v>
      </c>
      <c r="AO966" s="6">
        <v>0.0</v>
      </c>
      <c r="AP966" s="6">
        <v>4.0</v>
      </c>
      <c r="AQ966" s="6">
        <v>10.0</v>
      </c>
      <c r="AR966" s="6">
        <v>0.0</v>
      </c>
      <c r="AS966" s="6">
        <v>0.0</v>
      </c>
      <c r="AT966" s="6">
        <v>10.0</v>
      </c>
      <c r="AU966" s="6">
        <v>23.0</v>
      </c>
      <c r="AV966" s="6">
        <v>0.0</v>
      </c>
      <c r="AW966" s="7">
        <v>5.0</v>
      </c>
      <c r="AX966" s="7">
        <v>5.0</v>
      </c>
      <c r="AY966" s="7">
        <v>0.0</v>
      </c>
      <c r="AZ966" s="7">
        <v>0.0</v>
      </c>
      <c r="BA966" s="7">
        <v>0.0</v>
      </c>
      <c r="BB966" s="7">
        <v>5.0</v>
      </c>
      <c r="BC966" s="7"/>
    </row>
    <row r="967">
      <c r="A967" s="3" t="s">
        <v>902</v>
      </c>
      <c r="B967" s="4" t="s">
        <v>2593</v>
      </c>
      <c r="C967" s="4" t="s">
        <v>2594</v>
      </c>
      <c r="D967" s="5">
        <v>46048.0</v>
      </c>
      <c r="E967" s="4" t="s">
        <v>945</v>
      </c>
      <c r="F967" s="5">
        <v>46048.0</v>
      </c>
      <c r="G967" s="4" t="s">
        <v>916</v>
      </c>
      <c r="H967" s="6">
        <v>18266.0</v>
      </c>
      <c r="I967" s="6">
        <v>12968.0</v>
      </c>
      <c r="J967" s="6">
        <v>8.0</v>
      </c>
      <c r="K967" s="7"/>
      <c r="L967" s="7"/>
      <c r="M967" s="7"/>
      <c r="N967" s="7"/>
      <c r="O967" s="8">
        <v>47.0</v>
      </c>
      <c r="P967" s="6">
        <v>18.0</v>
      </c>
      <c r="Q967" s="9" t="s">
        <v>2595</v>
      </c>
      <c r="R967" s="6">
        <v>13.0</v>
      </c>
      <c r="S967" s="10"/>
      <c r="T967" s="10"/>
      <c r="U967" s="6">
        <v>0.0</v>
      </c>
      <c r="V967" s="6">
        <v>12968.0</v>
      </c>
      <c r="W967" s="6">
        <v>1439.0</v>
      </c>
      <c r="X967" s="6">
        <v>11658.0</v>
      </c>
      <c r="Y967" s="6">
        <v>0.0</v>
      </c>
      <c r="Z967" s="6">
        <v>1439.0</v>
      </c>
      <c r="AA967" s="6">
        <v>11658.0</v>
      </c>
      <c r="AB967" s="6">
        <v>0.0</v>
      </c>
      <c r="AC967" s="6">
        <v>0.0</v>
      </c>
      <c r="AD967" s="6">
        <v>1891.0</v>
      </c>
      <c r="AE967" s="6">
        <v>16375.0</v>
      </c>
      <c r="AF967" s="6">
        <v>0.0</v>
      </c>
      <c r="AG967" s="7"/>
      <c r="AH967" s="6">
        <v>38.0</v>
      </c>
      <c r="AI967" s="6">
        <v>47.0</v>
      </c>
      <c r="AJ967" s="7"/>
      <c r="AK967" s="6">
        <v>0.0</v>
      </c>
      <c r="AL967" s="6">
        <v>3.0</v>
      </c>
      <c r="AM967" s="6">
        <v>5.0</v>
      </c>
      <c r="AN967" s="6">
        <v>0.0</v>
      </c>
      <c r="AO967" s="6">
        <v>0.0</v>
      </c>
      <c r="AP967" s="6">
        <v>3.0</v>
      </c>
      <c r="AQ967" s="6">
        <v>15.0</v>
      </c>
      <c r="AR967" s="6">
        <v>0.0</v>
      </c>
      <c r="AS967" s="6">
        <v>0.0</v>
      </c>
      <c r="AT967" s="6">
        <v>3.0</v>
      </c>
      <c r="AU967" s="6">
        <v>10.0</v>
      </c>
      <c r="AV967" s="6">
        <v>0.0</v>
      </c>
      <c r="AW967" s="7">
        <v>7.0</v>
      </c>
      <c r="AX967" s="7">
        <v>7.0</v>
      </c>
      <c r="AY967" s="7">
        <v>0.0</v>
      </c>
      <c r="AZ967" s="7">
        <v>0.0</v>
      </c>
      <c r="BA967" s="7">
        <v>0.0</v>
      </c>
      <c r="BB967" s="7">
        <v>7.0</v>
      </c>
      <c r="BC967" s="7"/>
    </row>
    <row r="968">
      <c r="A968" s="3" t="s">
        <v>902</v>
      </c>
      <c r="B968" s="4" t="s">
        <v>2596</v>
      </c>
      <c r="C968" s="4" t="s">
        <v>2597</v>
      </c>
      <c r="D968" s="5">
        <v>46062.0</v>
      </c>
      <c r="E968" s="4" t="s">
        <v>925</v>
      </c>
      <c r="F968" s="5">
        <v>46062.0</v>
      </c>
      <c r="G968" s="4" t="s">
        <v>911</v>
      </c>
      <c r="H968" s="6">
        <v>17673.0</v>
      </c>
      <c r="I968" s="6">
        <v>12953.0</v>
      </c>
      <c r="J968" s="6">
        <v>14.0</v>
      </c>
      <c r="K968" s="7">
        <v>8.0</v>
      </c>
      <c r="L968" s="7">
        <v>0.0</v>
      </c>
      <c r="M968" s="7">
        <v>0.0</v>
      </c>
      <c r="N968" s="7">
        <v>0.0</v>
      </c>
      <c r="O968" s="8">
        <v>47.0</v>
      </c>
      <c r="P968" s="6">
        <v>25.0</v>
      </c>
      <c r="Q968" s="9" t="s">
        <v>2598</v>
      </c>
      <c r="R968" s="6">
        <v>26.0</v>
      </c>
      <c r="S968" s="10"/>
      <c r="T968" s="10"/>
      <c r="U968" s="6">
        <v>0.0</v>
      </c>
      <c r="V968" s="6">
        <v>12953.0</v>
      </c>
      <c r="W968" s="6">
        <v>1450.0</v>
      </c>
      <c r="X968" s="6">
        <v>11611.0</v>
      </c>
      <c r="Y968" s="6">
        <v>0.0</v>
      </c>
      <c r="Z968" s="6">
        <v>1450.0</v>
      </c>
      <c r="AA968" s="6">
        <v>11611.0</v>
      </c>
      <c r="AB968" s="6">
        <v>0.0</v>
      </c>
      <c r="AC968" s="6">
        <v>0.0</v>
      </c>
      <c r="AD968" s="6">
        <v>1898.0</v>
      </c>
      <c r="AE968" s="6">
        <v>15775.0</v>
      </c>
      <c r="AF968" s="6">
        <v>0.0</v>
      </c>
      <c r="AG968" s="7"/>
      <c r="AH968" s="6">
        <v>37.0</v>
      </c>
      <c r="AI968" s="6">
        <v>48.0</v>
      </c>
      <c r="AJ968" s="7"/>
      <c r="AK968" s="6">
        <v>0.0</v>
      </c>
      <c r="AL968" s="6">
        <v>0.0</v>
      </c>
      <c r="AM968" s="6">
        <v>14.0</v>
      </c>
      <c r="AN968" s="6">
        <v>0.0</v>
      </c>
      <c r="AO968" s="6">
        <v>0.0</v>
      </c>
      <c r="AP968" s="6">
        <v>1.0</v>
      </c>
      <c r="AQ968" s="6">
        <v>24.0</v>
      </c>
      <c r="AR968" s="6">
        <v>0.0</v>
      </c>
      <c r="AS968" s="6">
        <v>0.0</v>
      </c>
      <c r="AT968" s="6">
        <v>1.0</v>
      </c>
      <c r="AU968" s="6">
        <v>25.0</v>
      </c>
      <c r="AV968" s="6">
        <v>0.0</v>
      </c>
      <c r="AW968" s="7">
        <v>8.0</v>
      </c>
      <c r="AX968" s="7">
        <v>8.0</v>
      </c>
      <c r="AY968" s="7">
        <v>0.0</v>
      </c>
      <c r="AZ968" s="7">
        <v>0.0</v>
      </c>
      <c r="BA968" s="7">
        <v>0.0</v>
      </c>
      <c r="BB968" s="7">
        <v>8.0</v>
      </c>
      <c r="BC968" s="7"/>
    </row>
    <row r="969">
      <c r="A969" s="3" t="s">
        <v>902</v>
      </c>
      <c r="B969" s="4" t="s">
        <v>2599</v>
      </c>
      <c r="C969" s="4" t="s">
        <v>2600</v>
      </c>
      <c r="D969" s="5">
        <v>46029.0</v>
      </c>
      <c r="E969" s="4" t="s">
        <v>996</v>
      </c>
      <c r="F969" s="5">
        <v>46030.0</v>
      </c>
      <c r="G969" s="4" t="s">
        <v>167</v>
      </c>
      <c r="H969" s="6">
        <v>18129.0</v>
      </c>
      <c r="I969" s="6">
        <v>12950.0</v>
      </c>
      <c r="J969" s="6">
        <v>49.0</v>
      </c>
      <c r="K969" s="7">
        <v>31.0</v>
      </c>
      <c r="L969" s="7">
        <v>8.0</v>
      </c>
      <c r="M969" s="7">
        <v>0.0</v>
      </c>
      <c r="N969" s="7">
        <v>0.0</v>
      </c>
      <c r="O969" s="8">
        <v>61.0</v>
      </c>
      <c r="P969" s="6">
        <v>26.0</v>
      </c>
      <c r="Q969" s="9" t="s">
        <v>2601</v>
      </c>
      <c r="R969" s="6">
        <v>44.0</v>
      </c>
      <c r="S969" s="10"/>
      <c r="T969" s="10"/>
      <c r="U969" s="6">
        <v>0.0</v>
      </c>
      <c r="V969" s="6">
        <v>12950.0</v>
      </c>
      <c r="W969" s="6">
        <v>1583.0</v>
      </c>
      <c r="X969" s="6">
        <v>11304.0</v>
      </c>
      <c r="Y969" s="6">
        <v>0.0</v>
      </c>
      <c r="Z969" s="6">
        <v>1583.0</v>
      </c>
      <c r="AA969" s="6">
        <v>11304.0</v>
      </c>
      <c r="AB969" s="6">
        <v>0.0</v>
      </c>
      <c r="AC969" s="6">
        <v>0.0</v>
      </c>
      <c r="AD969" s="6">
        <v>2063.0</v>
      </c>
      <c r="AE969" s="6">
        <v>16066.0</v>
      </c>
      <c r="AF969" s="6">
        <v>0.0</v>
      </c>
      <c r="AG969" s="7"/>
      <c r="AH969" s="6">
        <v>50.0</v>
      </c>
      <c r="AI969" s="6">
        <v>63.0</v>
      </c>
      <c r="AJ969" s="7"/>
      <c r="AK969" s="6">
        <v>0.0</v>
      </c>
      <c r="AL969" s="6">
        <v>9.0</v>
      </c>
      <c r="AM969" s="6">
        <v>40.0</v>
      </c>
      <c r="AN969" s="6">
        <v>0.0</v>
      </c>
      <c r="AO969" s="6">
        <v>0.0</v>
      </c>
      <c r="AP969" s="6">
        <v>3.0</v>
      </c>
      <c r="AQ969" s="6">
        <v>23.0</v>
      </c>
      <c r="AR969" s="6">
        <v>0.0</v>
      </c>
      <c r="AS969" s="6">
        <v>0.0</v>
      </c>
      <c r="AT969" s="6">
        <v>13.0</v>
      </c>
      <c r="AU969" s="6">
        <v>31.0</v>
      </c>
      <c r="AV969" s="6">
        <v>0.0</v>
      </c>
      <c r="AW969" s="7">
        <v>4.0</v>
      </c>
      <c r="AX969" s="7">
        <v>4.0</v>
      </c>
      <c r="AY969" s="7">
        <v>0.0</v>
      </c>
      <c r="AZ969" s="7">
        <v>0.0</v>
      </c>
      <c r="BA969" s="7">
        <v>0.0</v>
      </c>
      <c r="BB969" s="7">
        <v>4.0</v>
      </c>
      <c r="BC969" s="7"/>
    </row>
    <row r="970">
      <c r="A970" s="3" t="s">
        <v>902</v>
      </c>
      <c r="B970" s="4" t="s">
        <v>2602</v>
      </c>
      <c r="C970" s="4" t="s">
        <v>2603</v>
      </c>
      <c r="D970" s="5">
        <v>46035.0</v>
      </c>
      <c r="E970" s="4" t="s">
        <v>915</v>
      </c>
      <c r="F970" s="5">
        <v>46036.0</v>
      </c>
      <c r="G970" s="4" t="s">
        <v>916</v>
      </c>
      <c r="H970" s="6">
        <v>16804.0</v>
      </c>
      <c r="I970" s="6">
        <v>12918.0</v>
      </c>
      <c r="J970" s="6">
        <v>7.0</v>
      </c>
      <c r="K970" s="7"/>
      <c r="L970" s="7"/>
      <c r="M970" s="7"/>
      <c r="N970" s="7"/>
      <c r="O970" s="8">
        <v>44.0</v>
      </c>
      <c r="P970" s="6">
        <v>9.0</v>
      </c>
      <c r="Q970" s="9" t="s">
        <v>2604</v>
      </c>
      <c r="R970" s="6">
        <v>20.0</v>
      </c>
      <c r="S970" s="10"/>
      <c r="T970" s="10"/>
      <c r="U970" s="6">
        <v>0.0</v>
      </c>
      <c r="V970" s="6">
        <v>12918.0</v>
      </c>
      <c r="W970" s="6">
        <v>1371.0</v>
      </c>
      <c r="X970" s="6">
        <v>11554.0</v>
      </c>
      <c r="Y970" s="6">
        <v>0.0</v>
      </c>
      <c r="Z970" s="6">
        <v>1371.0</v>
      </c>
      <c r="AA970" s="6">
        <v>11554.0</v>
      </c>
      <c r="AB970" s="6">
        <v>0.0</v>
      </c>
      <c r="AC970" s="6">
        <v>0.0</v>
      </c>
      <c r="AD970" s="6">
        <v>1668.0</v>
      </c>
      <c r="AE970" s="6">
        <v>15136.0</v>
      </c>
      <c r="AF970" s="6">
        <v>0.0</v>
      </c>
      <c r="AG970" s="7"/>
      <c r="AH970" s="6">
        <v>34.0</v>
      </c>
      <c r="AI970" s="6">
        <v>45.0</v>
      </c>
      <c r="AJ970" s="7"/>
      <c r="AK970" s="6">
        <v>0.0</v>
      </c>
      <c r="AL970" s="6">
        <v>0.0</v>
      </c>
      <c r="AM970" s="6">
        <v>7.0</v>
      </c>
      <c r="AN970" s="6">
        <v>0.0</v>
      </c>
      <c r="AO970" s="6">
        <v>0.0</v>
      </c>
      <c r="AP970" s="6">
        <v>2.0</v>
      </c>
      <c r="AQ970" s="6">
        <v>7.0</v>
      </c>
      <c r="AR970" s="6">
        <v>0.0</v>
      </c>
      <c r="AS970" s="6">
        <v>0.0</v>
      </c>
      <c r="AT970" s="6">
        <v>2.0</v>
      </c>
      <c r="AU970" s="6">
        <v>18.0</v>
      </c>
      <c r="AV970" s="6">
        <v>0.0</v>
      </c>
      <c r="AW970" s="7">
        <v>2.0</v>
      </c>
      <c r="AX970" s="7">
        <v>2.0</v>
      </c>
      <c r="AY970" s="7">
        <v>1.0</v>
      </c>
      <c r="AZ970" s="7">
        <v>0.0</v>
      </c>
      <c r="BA970" s="7">
        <v>1.0</v>
      </c>
      <c r="BB970" s="7">
        <v>1.0</v>
      </c>
      <c r="BC970" s="7"/>
    </row>
    <row r="971">
      <c r="A971" s="3" t="s">
        <v>902</v>
      </c>
      <c r="B971" s="11" t="s">
        <v>2605</v>
      </c>
      <c r="C971" s="4" t="s">
        <v>2606</v>
      </c>
      <c r="D971" s="5">
        <v>46029.0</v>
      </c>
      <c r="E971" s="4" t="s">
        <v>1012</v>
      </c>
      <c r="F971" s="5">
        <v>46029.0</v>
      </c>
      <c r="G971" s="4" t="s">
        <v>1002</v>
      </c>
      <c r="H971" s="6">
        <v>17251.0</v>
      </c>
      <c r="I971" s="6">
        <v>12917.0</v>
      </c>
      <c r="J971" s="6">
        <v>142.0</v>
      </c>
      <c r="K971" s="7">
        <v>117.0</v>
      </c>
      <c r="L971" s="7">
        <v>16.0</v>
      </c>
      <c r="M971" s="7">
        <v>0.0</v>
      </c>
      <c r="N971" s="7">
        <v>0.0</v>
      </c>
      <c r="O971" s="8">
        <v>56.0</v>
      </c>
      <c r="P971" s="6">
        <v>14.0</v>
      </c>
      <c r="Q971" s="9" t="s">
        <v>2607</v>
      </c>
      <c r="R971" s="6">
        <v>27.0</v>
      </c>
      <c r="S971" s="10"/>
      <c r="T971" s="10"/>
      <c r="U971" s="6">
        <v>0.0</v>
      </c>
      <c r="V971" s="6">
        <v>12917.0</v>
      </c>
      <c r="W971" s="6">
        <v>1851.0</v>
      </c>
      <c r="X971" s="6">
        <v>11006.0</v>
      </c>
      <c r="Y971" s="6">
        <v>0.0</v>
      </c>
      <c r="Z971" s="6">
        <v>1851.0</v>
      </c>
      <c r="AA971" s="6">
        <v>11006.0</v>
      </c>
      <c r="AB971" s="6">
        <v>0.0</v>
      </c>
      <c r="AC971" s="6">
        <v>0.0</v>
      </c>
      <c r="AD971" s="6">
        <v>2469.0</v>
      </c>
      <c r="AE971" s="6">
        <v>14782.0</v>
      </c>
      <c r="AF971" s="6">
        <v>0.0</v>
      </c>
      <c r="AG971" s="7"/>
      <c r="AH971" s="6">
        <v>53.0</v>
      </c>
      <c r="AI971" s="6">
        <v>57.0</v>
      </c>
      <c r="AJ971" s="7"/>
      <c r="AK971" s="6">
        <v>0.0</v>
      </c>
      <c r="AL971" s="6">
        <v>20.0</v>
      </c>
      <c r="AM971" s="6">
        <v>122.0</v>
      </c>
      <c r="AN971" s="6">
        <v>0.0</v>
      </c>
      <c r="AO971" s="6">
        <v>0.0</v>
      </c>
      <c r="AP971" s="6">
        <v>2.0</v>
      </c>
      <c r="AQ971" s="6">
        <v>12.0</v>
      </c>
      <c r="AR971" s="6">
        <v>0.0</v>
      </c>
      <c r="AS971" s="6">
        <v>0.0</v>
      </c>
      <c r="AT971" s="6">
        <v>7.0</v>
      </c>
      <c r="AU971" s="6">
        <v>20.0</v>
      </c>
      <c r="AV971" s="6">
        <v>0.0</v>
      </c>
      <c r="AW971" s="7">
        <v>5.0</v>
      </c>
      <c r="AX971" s="7">
        <v>5.0</v>
      </c>
      <c r="AY971" s="7">
        <v>0.0</v>
      </c>
      <c r="AZ971" s="7">
        <v>0.0</v>
      </c>
      <c r="BA971" s="7">
        <v>0.0</v>
      </c>
      <c r="BB971" s="7">
        <v>5.0</v>
      </c>
      <c r="BC971" s="7"/>
    </row>
    <row r="972">
      <c r="A972" s="3" t="s">
        <v>902</v>
      </c>
      <c r="B972" s="4" t="s">
        <v>2608</v>
      </c>
      <c r="C972" s="4" t="s">
        <v>2609</v>
      </c>
      <c r="D972" s="5">
        <v>46053.0</v>
      </c>
      <c r="E972" s="4" t="s">
        <v>1037</v>
      </c>
      <c r="F972" s="5">
        <v>46053.0</v>
      </c>
      <c r="G972" s="4" t="s">
        <v>911</v>
      </c>
      <c r="H972" s="6">
        <v>16711.0</v>
      </c>
      <c r="I972" s="6">
        <v>12913.0</v>
      </c>
      <c r="J972" s="6">
        <v>15.0</v>
      </c>
      <c r="K972" s="7">
        <v>11.0</v>
      </c>
      <c r="L972" s="7">
        <v>0.0</v>
      </c>
      <c r="M972" s="7">
        <v>0.0</v>
      </c>
      <c r="N972" s="7">
        <v>0.0</v>
      </c>
      <c r="O972" s="8">
        <v>46.0</v>
      </c>
      <c r="P972" s="6">
        <v>10.0</v>
      </c>
      <c r="Q972" s="9" t="s">
        <v>2610</v>
      </c>
      <c r="R972" s="6">
        <v>9.0</v>
      </c>
      <c r="S972" s="10"/>
      <c r="T972" s="10"/>
      <c r="U972" s="6">
        <v>0.0</v>
      </c>
      <c r="V972" s="6">
        <v>12913.0</v>
      </c>
      <c r="W972" s="6">
        <v>1907.0</v>
      </c>
      <c r="X972" s="6">
        <v>10993.0</v>
      </c>
      <c r="Y972" s="6">
        <v>0.0</v>
      </c>
      <c r="Z972" s="6">
        <v>1907.0</v>
      </c>
      <c r="AA972" s="6">
        <v>10993.0</v>
      </c>
      <c r="AB972" s="6">
        <v>0.0</v>
      </c>
      <c r="AC972" s="6">
        <v>0.0</v>
      </c>
      <c r="AD972" s="6">
        <v>2452.0</v>
      </c>
      <c r="AE972" s="6">
        <v>14259.0</v>
      </c>
      <c r="AF972" s="6">
        <v>0.0</v>
      </c>
      <c r="AG972" s="7"/>
      <c r="AH972" s="6">
        <v>39.0</v>
      </c>
      <c r="AI972" s="6">
        <v>47.0</v>
      </c>
      <c r="AJ972" s="7"/>
      <c r="AK972" s="6">
        <v>0.0</v>
      </c>
      <c r="AL972" s="6">
        <v>2.0</v>
      </c>
      <c r="AM972" s="6">
        <v>13.0</v>
      </c>
      <c r="AN972" s="6">
        <v>0.0</v>
      </c>
      <c r="AO972" s="6">
        <v>0.0</v>
      </c>
      <c r="AP972" s="6">
        <v>1.0</v>
      </c>
      <c r="AQ972" s="6">
        <v>9.0</v>
      </c>
      <c r="AR972" s="6">
        <v>0.0</v>
      </c>
      <c r="AS972" s="6">
        <v>0.0</v>
      </c>
      <c r="AT972" s="6">
        <v>1.0</v>
      </c>
      <c r="AU972" s="6">
        <v>8.0</v>
      </c>
      <c r="AV972" s="6">
        <v>0.0</v>
      </c>
      <c r="AW972" s="7">
        <v>2.0</v>
      </c>
      <c r="AX972" s="7">
        <v>2.0</v>
      </c>
      <c r="AY972" s="7">
        <v>0.0</v>
      </c>
      <c r="AZ972" s="7">
        <v>0.0</v>
      </c>
      <c r="BA972" s="7">
        <v>0.0</v>
      </c>
      <c r="BB972" s="7">
        <v>2.0</v>
      </c>
      <c r="BC972" s="7"/>
    </row>
    <row r="973">
      <c r="A973" s="3" t="s">
        <v>902</v>
      </c>
      <c r="B973" s="4" t="s">
        <v>2611</v>
      </c>
      <c r="C973" s="4" t="s">
        <v>2612</v>
      </c>
      <c r="D973" s="5">
        <v>46043.0</v>
      </c>
      <c r="E973" s="4" t="s">
        <v>992</v>
      </c>
      <c r="F973" s="5">
        <v>46043.0</v>
      </c>
      <c r="G973" s="4" t="s">
        <v>911</v>
      </c>
      <c r="H973" s="6">
        <v>18425.0</v>
      </c>
      <c r="I973" s="6">
        <v>12886.0</v>
      </c>
      <c r="J973" s="6">
        <v>141.0</v>
      </c>
      <c r="K973" s="7">
        <v>55.0</v>
      </c>
      <c r="L973" s="7">
        <v>48.0</v>
      </c>
      <c r="M973" s="7">
        <v>0.0</v>
      </c>
      <c r="N973" s="7">
        <v>0.0</v>
      </c>
      <c r="O973" s="8">
        <v>62.0</v>
      </c>
      <c r="P973" s="6">
        <v>16.0</v>
      </c>
      <c r="Q973" s="9" t="s">
        <v>2613</v>
      </c>
      <c r="R973" s="6">
        <v>139.0</v>
      </c>
      <c r="S973" s="10"/>
      <c r="T973" s="10"/>
      <c r="U973" s="6">
        <v>0.0</v>
      </c>
      <c r="V973" s="6">
        <v>12886.0</v>
      </c>
      <c r="W973" s="6">
        <v>2510.0</v>
      </c>
      <c r="X973" s="6">
        <v>10593.0</v>
      </c>
      <c r="Y973" s="6">
        <v>0.0</v>
      </c>
      <c r="Z973" s="6">
        <v>2510.0</v>
      </c>
      <c r="AA973" s="6">
        <v>10593.0</v>
      </c>
      <c r="AB973" s="6">
        <v>0.0</v>
      </c>
      <c r="AC973" s="6">
        <v>0.0</v>
      </c>
      <c r="AD973" s="6">
        <v>3521.0</v>
      </c>
      <c r="AE973" s="6">
        <v>14904.0</v>
      </c>
      <c r="AF973" s="6">
        <v>0.0</v>
      </c>
      <c r="AG973" s="7"/>
      <c r="AH973" s="6">
        <v>56.0</v>
      </c>
      <c r="AI973" s="6">
        <v>61.0</v>
      </c>
      <c r="AJ973" s="7"/>
      <c r="AK973" s="6">
        <v>0.0</v>
      </c>
      <c r="AL973" s="6">
        <v>48.0</v>
      </c>
      <c r="AM973" s="6">
        <v>93.0</v>
      </c>
      <c r="AN973" s="6">
        <v>0.0</v>
      </c>
      <c r="AO973" s="6">
        <v>0.0</v>
      </c>
      <c r="AP973" s="6">
        <v>2.0</v>
      </c>
      <c r="AQ973" s="6">
        <v>14.0</v>
      </c>
      <c r="AR973" s="6">
        <v>0.0</v>
      </c>
      <c r="AS973" s="6">
        <v>0.0</v>
      </c>
      <c r="AT973" s="6">
        <v>55.0</v>
      </c>
      <c r="AU973" s="6">
        <v>84.0</v>
      </c>
      <c r="AV973" s="6">
        <v>0.0</v>
      </c>
      <c r="AW973" s="7">
        <v>9.0</v>
      </c>
      <c r="AX973" s="7">
        <v>9.0</v>
      </c>
      <c r="AY973" s="7">
        <v>0.0</v>
      </c>
      <c r="AZ973" s="7">
        <v>0.0</v>
      </c>
      <c r="BA973" s="7">
        <v>0.0</v>
      </c>
      <c r="BB973" s="7">
        <v>9.0</v>
      </c>
      <c r="BC973" s="7"/>
    </row>
    <row r="974">
      <c r="A974" s="3" t="s">
        <v>902</v>
      </c>
      <c r="B974" s="4" t="s">
        <v>2614</v>
      </c>
      <c r="C974" s="4" t="s">
        <v>2615</v>
      </c>
      <c r="D974" s="5">
        <v>46077.0</v>
      </c>
      <c r="E974" s="4" t="s">
        <v>968</v>
      </c>
      <c r="F974" s="5">
        <v>46078.0</v>
      </c>
      <c r="G974" s="4" t="s">
        <v>167</v>
      </c>
      <c r="H974" s="6">
        <v>18861.0</v>
      </c>
      <c r="I974" s="6">
        <v>12879.0</v>
      </c>
      <c r="J974" s="6">
        <v>45.0</v>
      </c>
      <c r="K974" s="7"/>
      <c r="L974" s="7"/>
      <c r="M974" s="7"/>
      <c r="N974" s="7"/>
      <c r="O974" s="8">
        <v>51.0</v>
      </c>
      <c r="P974" s="6">
        <v>9.0</v>
      </c>
      <c r="Q974" s="9" t="s">
        <v>2616</v>
      </c>
      <c r="R974" s="6">
        <v>19.0</v>
      </c>
      <c r="S974" s="10"/>
      <c r="T974" s="10"/>
      <c r="U974" s="6">
        <v>0.0</v>
      </c>
      <c r="V974" s="6">
        <v>12879.0</v>
      </c>
      <c r="W974" s="6">
        <v>1735.0</v>
      </c>
      <c r="X974" s="6">
        <v>11200.0</v>
      </c>
      <c r="Y974" s="6">
        <v>0.0</v>
      </c>
      <c r="Z974" s="6">
        <v>1735.0</v>
      </c>
      <c r="AA974" s="6">
        <v>11200.0</v>
      </c>
      <c r="AB974" s="6">
        <v>0.0</v>
      </c>
      <c r="AC974" s="6">
        <v>0.0</v>
      </c>
      <c r="AD974" s="6">
        <v>2491.0</v>
      </c>
      <c r="AE974" s="6">
        <v>16370.0</v>
      </c>
      <c r="AF974" s="6">
        <v>0.0</v>
      </c>
      <c r="AG974" s="7"/>
      <c r="AH974" s="6">
        <v>43.0</v>
      </c>
      <c r="AI974" s="6">
        <v>52.0</v>
      </c>
      <c r="AJ974" s="7"/>
      <c r="AK974" s="6">
        <v>0.0</v>
      </c>
      <c r="AL974" s="6">
        <v>8.0</v>
      </c>
      <c r="AM974" s="6">
        <v>37.0</v>
      </c>
      <c r="AN974" s="6">
        <v>0.0</v>
      </c>
      <c r="AO974" s="6">
        <v>0.0</v>
      </c>
      <c r="AP974" s="6">
        <v>1.0</v>
      </c>
      <c r="AQ974" s="6">
        <v>8.0</v>
      </c>
      <c r="AR974" s="6">
        <v>0.0</v>
      </c>
      <c r="AS974" s="6">
        <v>0.0</v>
      </c>
      <c r="AT974" s="6">
        <v>4.0</v>
      </c>
      <c r="AU974" s="6">
        <v>15.0</v>
      </c>
      <c r="AV974" s="6">
        <v>0.0</v>
      </c>
      <c r="AW974" s="7">
        <v>24.0</v>
      </c>
      <c r="AX974" s="7">
        <v>24.0</v>
      </c>
      <c r="AY974" s="7">
        <v>3.0</v>
      </c>
      <c r="AZ974" s="7">
        <v>0.0</v>
      </c>
      <c r="BA974" s="7">
        <v>3.0</v>
      </c>
      <c r="BB974" s="7">
        <v>21.0</v>
      </c>
      <c r="BC974" s="7"/>
    </row>
    <row r="975">
      <c r="A975" s="3" t="s">
        <v>902</v>
      </c>
      <c r="B975" s="4" t="s">
        <v>2617</v>
      </c>
      <c r="C975" s="4" t="s">
        <v>2618</v>
      </c>
      <c r="D975" s="5">
        <v>46064.0</v>
      </c>
      <c r="E975" s="4" t="s">
        <v>1375</v>
      </c>
      <c r="F975" s="5">
        <v>46065.0</v>
      </c>
      <c r="G975" s="4" t="s">
        <v>167</v>
      </c>
      <c r="H975" s="6">
        <v>17254.0</v>
      </c>
      <c r="I975" s="6">
        <v>12844.0</v>
      </c>
      <c r="J975" s="6">
        <v>32.0</v>
      </c>
      <c r="K975" s="7"/>
      <c r="L975" s="7"/>
      <c r="M975" s="7"/>
      <c r="N975" s="7"/>
      <c r="O975" s="8">
        <v>54.0</v>
      </c>
      <c r="P975" s="6">
        <v>61.0</v>
      </c>
      <c r="Q975" s="9" t="s">
        <v>2619</v>
      </c>
      <c r="R975" s="6">
        <v>62.0</v>
      </c>
      <c r="S975" s="10"/>
      <c r="T975" s="10"/>
      <c r="U975" s="6">
        <v>0.0</v>
      </c>
      <c r="V975" s="6">
        <v>12844.0</v>
      </c>
      <c r="W975" s="6">
        <v>2153.0</v>
      </c>
      <c r="X975" s="6">
        <v>10731.0</v>
      </c>
      <c r="Y975" s="6">
        <v>0.0</v>
      </c>
      <c r="Z975" s="6">
        <v>2153.0</v>
      </c>
      <c r="AA975" s="6">
        <v>10731.0</v>
      </c>
      <c r="AB975" s="6">
        <v>0.0</v>
      </c>
      <c r="AC975" s="6">
        <v>0.0</v>
      </c>
      <c r="AD975" s="6">
        <v>2761.0</v>
      </c>
      <c r="AE975" s="6">
        <v>14493.0</v>
      </c>
      <c r="AF975" s="6">
        <v>0.0</v>
      </c>
      <c r="AG975" s="7"/>
      <c r="AH975" s="6">
        <v>46.0</v>
      </c>
      <c r="AI975" s="6">
        <v>55.0</v>
      </c>
      <c r="AJ975" s="7"/>
      <c r="AK975" s="6">
        <v>0.0</v>
      </c>
      <c r="AL975" s="6">
        <v>5.0</v>
      </c>
      <c r="AM975" s="6">
        <v>27.0</v>
      </c>
      <c r="AN975" s="6">
        <v>0.0</v>
      </c>
      <c r="AO975" s="6">
        <v>0.0</v>
      </c>
      <c r="AP975" s="6">
        <v>12.0</v>
      </c>
      <c r="AQ975" s="6">
        <v>49.0</v>
      </c>
      <c r="AR975" s="6">
        <v>0.0</v>
      </c>
      <c r="AS975" s="6">
        <v>0.0</v>
      </c>
      <c r="AT975" s="6">
        <v>18.0</v>
      </c>
      <c r="AU975" s="6">
        <v>44.0</v>
      </c>
      <c r="AV975" s="6">
        <v>0.0</v>
      </c>
      <c r="AW975" s="7">
        <v>3.0</v>
      </c>
      <c r="AX975" s="7">
        <v>3.0</v>
      </c>
      <c r="AY975" s="7">
        <v>0.0</v>
      </c>
      <c r="AZ975" s="7">
        <v>0.0</v>
      </c>
      <c r="BA975" s="7">
        <v>0.0</v>
      </c>
      <c r="BB975" s="7">
        <v>3.0</v>
      </c>
      <c r="BC975" s="7"/>
    </row>
    <row r="976">
      <c r="A976" s="3" t="s">
        <v>902</v>
      </c>
      <c r="B976" s="4" t="s">
        <v>2620</v>
      </c>
      <c r="C976" s="4" t="s">
        <v>2621</v>
      </c>
      <c r="D976" s="5">
        <v>46040.0</v>
      </c>
      <c r="E976" s="4" t="s">
        <v>1308</v>
      </c>
      <c r="F976" s="5">
        <v>46041.0</v>
      </c>
      <c r="G976" s="4" t="s">
        <v>167</v>
      </c>
      <c r="H976" s="6">
        <v>17395.0</v>
      </c>
      <c r="I976" s="6">
        <v>12840.0</v>
      </c>
      <c r="J976" s="6">
        <v>7.0</v>
      </c>
      <c r="K976" s="7"/>
      <c r="L976" s="7"/>
      <c r="M976" s="7"/>
      <c r="N976" s="7"/>
      <c r="O976" s="8">
        <v>55.0</v>
      </c>
      <c r="P976" s="6">
        <v>11.0</v>
      </c>
      <c r="Q976" s="9" t="s">
        <v>2622</v>
      </c>
      <c r="R976" s="6">
        <v>14.0</v>
      </c>
      <c r="S976" s="10"/>
      <c r="T976" s="10"/>
      <c r="U976" s="6">
        <v>0.0</v>
      </c>
      <c r="V976" s="6">
        <v>12840.0</v>
      </c>
      <c r="W976" s="6">
        <v>1077.0</v>
      </c>
      <c r="X976" s="6">
        <v>11660.0</v>
      </c>
      <c r="Y976" s="6">
        <v>0.0</v>
      </c>
      <c r="Z976" s="6">
        <v>1077.0</v>
      </c>
      <c r="AA976" s="6">
        <v>11660.0</v>
      </c>
      <c r="AB976" s="6">
        <v>0.0</v>
      </c>
      <c r="AC976" s="6">
        <v>0.0</v>
      </c>
      <c r="AD976" s="6">
        <v>1380.0</v>
      </c>
      <c r="AE976" s="6">
        <v>16015.0</v>
      </c>
      <c r="AF976" s="6">
        <v>0.0</v>
      </c>
      <c r="AG976" s="7"/>
      <c r="AH976" s="6">
        <v>44.0</v>
      </c>
      <c r="AI976" s="6">
        <v>57.0</v>
      </c>
      <c r="AJ976" s="7"/>
      <c r="AK976" s="6">
        <v>0.0</v>
      </c>
      <c r="AL976" s="6">
        <v>3.0</v>
      </c>
      <c r="AM976" s="6">
        <v>4.0</v>
      </c>
      <c r="AN976" s="6">
        <v>0.0</v>
      </c>
      <c r="AO976" s="6">
        <v>0.0</v>
      </c>
      <c r="AP976" s="6">
        <v>0.0</v>
      </c>
      <c r="AQ976" s="6">
        <v>11.0</v>
      </c>
      <c r="AR976" s="6">
        <v>0.0</v>
      </c>
      <c r="AS976" s="6">
        <v>0.0</v>
      </c>
      <c r="AT976" s="6">
        <v>3.0</v>
      </c>
      <c r="AU976" s="6">
        <v>11.0</v>
      </c>
      <c r="AV976" s="6">
        <v>0.0</v>
      </c>
      <c r="AW976" s="7">
        <v>11.0</v>
      </c>
      <c r="AX976" s="7">
        <v>11.0</v>
      </c>
      <c r="AY976" s="7">
        <v>2.0</v>
      </c>
      <c r="AZ976" s="7">
        <v>0.0</v>
      </c>
      <c r="BA976" s="7">
        <v>2.0</v>
      </c>
      <c r="BB976" s="7">
        <v>9.0</v>
      </c>
      <c r="BC976" s="7"/>
    </row>
    <row r="977">
      <c r="A977" s="3" t="s">
        <v>902</v>
      </c>
      <c r="B977" s="4" t="s">
        <v>2623</v>
      </c>
      <c r="C977" s="4" t="s">
        <v>2624</v>
      </c>
      <c r="D977" s="5">
        <v>46058.0</v>
      </c>
      <c r="E977" s="4" t="s">
        <v>945</v>
      </c>
      <c r="F977" s="5">
        <v>46058.0</v>
      </c>
      <c r="G977" s="4" t="s">
        <v>916</v>
      </c>
      <c r="H977" s="6">
        <v>22422.0</v>
      </c>
      <c r="I977" s="6">
        <v>12809.0</v>
      </c>
      <c r="J977" s="6">
        <v>41.0</v>
      </c>
      <c r="K977" s="7"/>
      <c r="L977" s="7"/>
      <c r="M977" s="7"/>
      <c r="N977" s="7"/>
      <c r="O977" s="8">
        <v>93.0</v>
      </c>
      <c r="P977" s="6">
        <v>14.0</v>
      </c>
      <c r="Q977" s="9" t="s">
        <v>2625</v>
      </c>
      <c r="R977" s="6">
        <v>21.0</v>
      </c>
      <c r="S977" s="10"/>
      <c r="T977" s="10"/>
      <c r="U977" s="6">
        <v>0.0</v>
      </c>
      <c r="V977" s="6">
        <v>12809.0</v>
      </c>
      <c r="W977" s="6">
        <v>1331.0</v>
      </c>
      <c r="X977" s="6">
        <v>11592.0</v>
      </c>
      <c r="Y977" s="6">
        <v>0.0</v>
      </c>
      <c r="Z977" s="6">
        <v>1331.0</v>
      </c>
      <c r="AA977" s="6">
        <v>11592.0</v>
      </c>
      <c r="AB977" s="6">
        <v>0.0</v>
      </c>
      <c r="AC977" s="6">
        <v>0.0</v>
      </c>
      <c r="AD977" s="6">
        <v>2108.0</v>
      </c>
      <c r="AE977" s="6">
        <v>20314.0</v>
      </c>
      <c r="AF977" s="6">
        <v>0.0</v>
      </c>
      <c r="AG977" s="7"/>
      <c r="AH977" s="6">
        <v>75.0</v>
      </c>
      <c r="AI977" s="6">
        <v>94.0</v>
      </c>
      <c r="AJ977" s="7"/>
      <c r="AK977" s="6">
        <v>0.0</v>
      </c>
      <c r="AL977" s="6">
        <v>5.0</v>
      </c>
      <c r="AM977" s="6">
        <v>36.0</v>
      </c>
      <c r="AN977" s="6">
        <v>0.0</v>
      </c>
      <c r="AO977" s="6">
        <v>0.0</v>
      </c>
      <c r="AP977" s="6">
        <v>2.0</v>
      </c>
      <c r="AQ977" s="6">
        <v>12.0</v>
      </c>
      <c r="AR977" s="6">
        <v>0.0</v>
      </c>
      <c r="AS977" s="6">
        <v>0.0</v>
      </c>
      <c r="AT977" s="6">
        <v>5.0</v>
      </c>
      <c r="AU977" s="6">
        <v>16.0</v>
      </c>
      <c r="AV977" s="6">
        <v>0.0</v>
      </c>
      <c r="AW977" s="7">
        <v>6736.0</v>
      </c>
      <c r="AX977" s="7">
        <v>6736.0</v>
      </c>
      <c r="AY977" s="7">
        <v>717.0</v>
      </c>
      <c r="AZ977" s="7">
        <v>0.0</v>
      </c>
      <c r="BA977" s="7">
        <v>717.0</v>
      </c>
      <c r="BB977" s="7">
        <v>6030.0</v>
      </c>
      <c r="BC977" s="7"/>
    </row>
    <row r="978">
      <c r="A978" s="3" t="s">
        <v>902</v>
      </c>
      <c r="B978" s="4" t="s">
        <v>2626</v>
      </c>
      <c r="C978" s="4" t="s">
        <v>2627</v>
      </c>
      <c r="D978" s="5">
        <v>46055.0</v>
      </c>
      <c r="E978" s="4" t="s">
        <v>1189</v>
      </c>
      <c r="F978" s="5">
        <v>46055.0</v>
      </c>
      <c r="G978" s="4" t="s">
        <v>911</v>
      </c>
      <c r="H978" s="6">
        <v>21297.0</v>
      </c>
      <c r="I978" s="6">
        <v>12789.0</v>
      </c>
      <c r="J978" s="6">
        <v>9.0</v>
      </c>
      <c r="K978" s="7"/>
      <c r="L978" s="7"/>
      <c r="M978" s="7"/>
      <c r="N978" s="7"/>
      <c r="O978" s="8">
        <v>112.0</v>
      </c>
      <c r="P978" s="6">
        <v>19.0</v>
      </c>
      <c r="Q978" s="9" t="s">
        <v>2628</v>
      </c>
      <c r="R978" s="6">
        <v>26.0</v>
      </c>
      <c r="S978" s="10"/>
      <c r="T978" s="10"/>
      <c r="U978" s="6">
        <v>0.0</v>
      </c>
      <c r="V978" s="6">
        <v>12789.0</v>
      </c>
      <c r="W978" s="6">
        <v>1177.0</v>
      </c>
      <c r="X978" s="6">
        <v>11607.0</v>
      </c>
      <c r="Y978" s="6">
        <v>0.0</v>
      </c>
      <c r="Z978" s="6">
        <v>1177.0</v>
      </c>
      <c r="AA978" s="6">
        <v>11607.0</v>
      </c>
      <c r="AB978" s="6">
        <v>0.0</v>
      </c>
      <c r="AC978" s="6">
        <v>0.0</v>
      </c>
      <c r="AD978" s="6">
        <v>1846.0</v>
      </c>
      <c r="AE978" s="6">
        <v>19451.0</v>
      </c>
      <c r="AF978" s="6">
        <v>0.0</v>
      </c>
      <c r="AG978" s="7"/>
      <c r="AH978" s="6">
        <v>99.0</v>
      </c>
      <c r="AI978" s="6">
        <v>113.0</v>
      </c>
      <c r="AJ978" s="7"/>
      <c r="AK978" s="6">
        <v>0.0</v>
      </c>
      <c r="AL978" s="6">
        <v>3.0</v>
      </c>
      <c r="AM978" s="6">
        <v>6.0</v>
      </c>
      <c r="AN978" s="6">
        <v>0.0</v>
      </c>
      <c r="AO978" s="6">
        <v>0.0</v>
      </c>
      <c r="AP978" s="6">
        <v>0.0</v>
      </c>
      <c r="AQ978" s="6">
        <v>19.0</v>
      </c>
      <c r="AR978" s="6">
        <v>0.0</v>
      </c>
      <c r="AS978" s="6">
        <v>0.0</v>
      </c>
      <c r="AT978" s="6">
        <v>7.0</v>
      </c>
      <c r="AU978" s="6">
        <v>19.0</v>
      </c>
      <c r="AV978" s="6">
        <v>0.0</v>
      </c>
      <c r="AW978" s="7">
        <v>3948.0</v>
      </c>
      <c r="AX978" s="7">
        <v>3948.0</v>
      </c>
      <c r="AY978" s="7">
        <v>431.0</v>
      </c>
      <c r="AZ978" s="7">
        <v>0.0</v>
      </c>
      <c r="BA978" s="7">
        <v>431.0</v>
      </c>
      <c r="BB978" s="7">
        <v>3517.0</v>
      </c>
      <c r="BC978" s="7"/>
    </row>
    <row r="979">
      <c r="A979" s="3" t="s">
        <v>902</v>
      </c>
      <c r="B979" s="4" t="s">
        <v>2629</v>
      </c>
      <c r="C979" s="4" t="s">
        <v>2630</v>
      </c>
      <c r="D979" s="5">
        <v>46052.0</v>
      </c>
      <c r="E979" s="4" t="s">
        <v>1067</v>
      </c>
      <c r="F979" s="5">
        <v>46054.0</v>
      </c>
      <c r="G979" s="4" t="s">
        <v>167</v>
      </c>
      <c r="H979" s="6">
        <v>18252.0</v>
      </c>
      <c r="I979" s="6">
        <v>12766.0</v>
      </c>
      <c r="J979" s="6">
        <v>13.0</v>
      </c>
      <c r="K979" s="7"/>
      <c r="L979" s="7"/>
      <c r="M979" s="7"/>
      <c r="N979" s="7"/>
      <c r="O979" s="8">
        <v>56.0</v>
      </c>
      <c r="P979" s="6">
        <v>11.0</v>
      </c>
      <c r="Q979" s="9" t="s">
        <v>2631</v>
      </c>
      <c r="R979" s="6">
        <v>18.0</v>
      </c>
      <c r="S979" s="10"/>
      <c r="T979" s="10"/>
      <c r="U979" s="6">
        <v>0.0</v>
      </c>
      <c r="V979" s="6">
        <v>12766.0</v>
      </c>
      <c r="W979" s="6">
        <v>2037.0</v>
      </c>
      <c r="X979" s="6">
        <v>10862.0</v>
      </c>
      <c r="Y979" s="6">
        <v>0.0</v>
      </c>
      <c r="Z979" s="6">
        <v>2037.0</v>
      </c>
      <c r="AA979" s="6">
        <v>10862.0</v>
      </c>
      <c r="AB979" s="6">
        <v>0.0</v>
      </c>
      <c r="AC979" s="6">
        <v>0.0</v>
      </c>
      <c r="AD979" s="6">
        <v>2897.0</v>
      </c>
      <c r="AE979" s="6">
        <v>15355.0</v>
      </c>
      <c r="AF979" s="6">
        <v>0.0</v>
      </c>
      <c r="AG979" s="7"/>
      <c r="AH979" s="6">
        <v>51.0</v>
      </c>
      <c r="AI979" s="6">
        <v>56.0</v>
      </c>
      <c r="AJ979" s="7"/>
      <c r="AK979" s="6">
        <v>0.0</v>
      </c>
      <c r="AL979" s="6">
        <v>1.0</v>
      </c>
      <c r="AM979" s="6">
        <v>12.0</v>
      </c>
      <c r="AN979" s="6">
        <v>0.0</v>
      </c>
      <c r="AO979" s="6">
        <v>0.0</v>
      </c>
      <c r="AP979" s="6">
        <v>3.0</v>
      </c>
      <c r="AQ979" s="6">
        <v>8.0</v>
      </c>
      <c r="AR979" s="6">
        <v>0.0</v>
      </c>
      <c r="AS979" s="6">
        <v>0.0</v>
      </c>
      <c r="AT979" s="6">
        <v>4.0</v>
      </c>
      <c r="AU979" s="6">
        <v>14.0</v>
      </c>
      <c r="AV979" s="6">
        <v>0.0</v>
      </c>
      <c r="AW979" s="7">
        <v>10.0</v>
      </c>
      <c r="AX979" s="7">
        <v>10.0</v>
      </c>
      <c r="AY979" s="7">
        <v>2.0</v>
      </c>
      <c r="AZ979" s="7">
        <v>0.0</v>
      </c>
      <c r="BA979" s="7">
        <v>2.0</v>
      </c>
      <c r="BB979" s="7">
        <v>8.0</v>
      </c>
      <c r="BC979" s="7"/>
    </row>
    <row r="980">
      <c r="A980" s="3" t="s">
        <v>902</v>
      </c>
      <c r="B980" s="4" t="s">
        <v>2632</v>
      </c>
      <c r="C980" s="4" t="s">
        <v>2633</v>
      </c>
      <c r="D980" s="5">
        <v>46078.0</v>
      </c>
      <c r="E980" s="4" t="s">
        <v>961</v>
      </c>
      <c r="F980" s="5">
        <v>46079.0</v>
      </c>
      <c r="G980" s="4" t="s">
        <v>167</v>
      </c>
      <c r="H980" s="6">
        <v>17934.0</v>
      </c>
      <c r="I980" s="6">
        <v>12749.0</v>
      </c>
      <c r="J980" s="6">
        <v>8.0</v>
      </c>
      <c r="K980" s="7"/>
      <c r="L980" s="7"/>
      <c r="M980" s="7"/>
      <c r="N980" s="7"/>
      <c r="O980" s="8">
        <v>50.0</v>
      </c>
      <c r="P980" s="6">
        <v>6.0</v>
      </c>
      <c r="Q980" s="9" t="s">
        <v>2634</v>
      </c>
      <c r="R980" s="6">
        <v>24.0</v>
      </c>
      <c r="S980" s="10"/>
      <c r="T980" s="10"/>
      <c r="U980" s="6">
        <v>0.0</v>
      </c>
      <c r="V980" s="6">
        <v>12749.0</v>
      </c>
      <c r="W980" s="6">
        <v>1969.0</v>
      </c>
      <c r="X980" s="6">
        <v>10875.0</v>
      </c>
      <c r="Y980" s="6">
        <v>0.0</v>
      </c>
      <c r="Z980" s="6">
        <v>1969.0</v>
      </c>
      <c r="AA980" s="6">
        <v>10875.0</v>
      </c>
      <c r="AB980" s="6">
        <v>0.0</v>
      </c>
      <c r="AC980" s="6">
        <v>0.0</v>
      </c>
      <c r="AD980" s="6">
        <v>2702.0</v>
      </c>
      <c r="AE980" s="6">
        <v>15232.0</v>
      </c>
      <c r="AF980" s="6">
        <v>0.0</v>
      </c>
      <c r="AG980" s="7"/>
      <c r="AH980" s="6">
        <v>44.0</v>
      </c>
      <c r="AI980" s="6">
        <v>51.0</v>
      </c>
      <c r="AJ980" s="7"/>
      <c r="AK980" s="6">
        <v>0.0</v>
      </c>
      <c r="AL980" s="6">
        <v>1.0</v>
      </c>
      <c r="AM980" s="6">
        <v>7.0</v>
      </c>
      <c r="AN980" s="6">
        <v>0.0</v>
      </c>
      <c r="AO980" s="6">
        <v>0.0</v>
      </c>
      <c r="AP980" s="6">
        <v>1.0</v>
      </c>
      <c r="AQ980" s="6">
        <v>5.0</v>
      </c>
      <c r="AR980" s="6">
        <v>0.0</v>
      </c>
      <c r="AS980" s="6">
        <v>0.0</v>
      </c>
      <c r="AT980" s="6">
        <v>13.0</v>
      </c>
      <c r="AU980" s="6">
        <v>11.0</v>
      </c>
      <c r="AV980" s="6">
        <v>0.0</v>
      </c>
      <c r="AW980" s="7">
        <v>5.0</v>
      </c>
      <c r="AX980" s="7">
        <v>5.0</v>
      </c>
      <c r="AY980" s="7">
        <v>1.0</v>
      </c>
      <c r="AZ980" s="7">
        <v>0.0</v>
      </c>
      <c r="BA980" s="7">
        <v>1.0</v>
      </c>
      <c r="BB980" s="7">
        <v>4.0</v>
      </c>
      <c r="BC980" s="7"/>
    </row>
    <row r="981">
      <c r="A981" s="3" t="s">
        <v>902</v>
      </c>
      <c r="B981" s="4" t="s">
        <v>2635</v>
      </c>
      <c r="C981" s="4" t="s">
        <v>2636</v>
      </c>
      <c r="D981" s="5">
        <v>46068.0</v>
      </c>
      <c r="E981" s="4" t="s">
        <v>910</v>
      </c>
      <c r="F981" s="5">
        <v>46069.0</v>
      </c>
      <c r="G981" s="4" t="s">
        <v>911</v>
      </c>
      <c r="H981" s="6">
        <v>17316.0</v>
      </c>
      <c r="I981" s="6">
        <v>12742.0</v>
      </c>
      <c r="J981" s="6">
        <v>20.0</v>
      </c>
      <c r="K981" s="7"/>
      <c r="L981" s="7"/>
      <c r="M981" s="7"/>
      <c r="N981" s="7"/>
      <c r="O981" s="8">
        <v>67.0</v>
      </c>
      <c r="P981" s="6">
        <v>14.0</v>
      </c>
      <c r="Q981" s="9" t="s">
        <v>2637</v>
      </c>
      <c r="R981" s="6">
        <v>20.0</v>
      </c>
      <c r="S981" s="10"/>
      <c r="T981" s="10"/>
      <c r="U981" s="6">
        <v>0.0</v>
      </c>
      <c r="V981" s="6">
        <v>12742.0</v>
      </c>
      <c r="W981" s="6">
        <v>2561.0</v>
      </c>
      <c r="X981" s="6">
        <v>10494.0</v>
      </c>
      <c r="Y981" s="6">
        <v>0.0</v>
      </c>
      <c r="Z981" s="6">
        <v>2561.0</v>
      </c>
      <c r="AA981" s="6">
        <v>10494.0</v>
      </c>
      <c r="AB981" s="6">
        <v>0.0</v>
      </c>
      <c r="AC981" s="6">
        <v>0.0</v>
      </c>
      <c r="AD981" s="6">
        <v>3248.0</v>
      </c>
      <c r="AE981" s="6">
        <v>14068.0</v>
      </c>
      <c r="AF981" s="6">
        <v>0.0</v>
      </c>
      <c r="AG981" s="7"/>
      <c r="AH981" s="6">
        <v>59.0</v>
      </c>
      <c r="AI981" s="6">
        <v>68.0</v>
      </c>
      <c r="AJ981" s="7"/>
      <c r="AK981" s="6">
        <v>0.0</v>
      </c>
      <c r="AL981" s="6">
        <v>6.0</v>
      </c>
      <c r="AM981" s="6">
        <v>14.0</v>
      </c>
      <c r="AN981" s="6">
        <v>0.0</v>
      </c>
      <c r="AO981" s="6">
        <v>0.0</v>
      </c>
      <c r="AP981" s="6">
        <v>1.0</v>
      </c>
      <c r="AQ981" s="6">
        <v>13.0</v>
      </c>
      <c r="AR981" s="6">
        <v>0.0</v>
      </c>
      <c r="AS981" s="6">
        <v>0.0</v>
      </c>
      <c r="AT981" s="6">
        <v>1.0</v>
      </c>
      <c r="AU981" s="6">
        <v>19.0</v>
      </c>
      <c r="AV981" s="6">
        <v>0.0</v>
      </c>
      <c r="AW981" s="7">
        <v>1.0</v>
      </c>
      <c r="AX981" s="7">
        <v>1.0</v>
      </c>
      <c r="AY981" s="7">
        <v>1.0</v>
      </c>
      <c r="AZ981" s="7">
        <v>0.0</v>
      </c>
      <c r="BA981" s="7">
        <v>1.0</v>
      </c>
      <c r="BB981" s="7">
        <v>0.0</v>
      </c>
      <c r="BC981" s="7"/>
    </row>
    <row r="982">
      <c r="A982" s="3" t="s">
        <v>902</v>
      </c>
      <c r="B982" s="4" t="s">
        <v>2638</v>
      </c>
      <c r="C982" s="4" t="s">
        <v>2639</v>
      </c>
      <c r="D982" s="5">
        <v>46049.0</v>
      </c>
      <c r="E982" s="4" t="s">
        <v>910</v>
      </c>
      <c r="F982" s="5">
        <v>46049.0</v>
      </c>
      <c r="G982" s="4" t="s">
        <v>911</v>
      </c>
      <c r="H982" s="6">
        <v>17034.0</v>
      </c>
      <c r="I982" s="6">
        <v>12725.0</v>
      </c>
      <c r="J982" s="6">
        <v>7.0</v>
      </c>
      <c r="K982" s="7"/>
      <c r="L982" s="7"/>
      <c r="M982" s="7"/>
      <c r="N982" s="7"/>
      <c r="O982" s="8">
        <v>45.0</v>
      </c>
      <c r="P982" s="6">
        <v>11.0</v>
      </c>
      <c r="Q982" s="9" t="s">
        <v>2640</v>
      </c>
      <c r="R982" s="6">
        <v>17.0</v>
      </c>
      <c r="S982" s="10"/>
      <c r="T982" s="10"/>
      <c r="U982" s="6">
        <v>0.0</v>
      </c>
      <c r="V982" s="6">
        <v>12725.0</v>
      </c>
      <c r="W982" s="6">
        <v>1039.0</v>
      </c>
      <c r="X982" s="6">
        <v>11823.0</v>
      </c>
      <c r="Y982" s="6">
        <v>0.0</v>
      </c>
      <c r="Z982" s="6">
        <v>1039.0</v>
      </c>
      <c r="AA982" s="6">
        <v>11823.0</v>
      </c>
      <c r="AB982" s="6">
        <v>0.0</v>
      </c>
      <c r="AC982" s="6">
        <v>0.0</v>
      </c>
      <c r="AD982" s="6">
        <v>1308.0</v>
      </c>
      <c r="AE982" s="6">
        <v>15726.0</v>
      </c>
      <c r="AF982" s="6">
        <v>0.0</v>
      </c>
      <c r="AG982" s="7"/>
      <c r="AH982" s="6">
        <v>35.0</v>
      </c>
      <c r="AI982" s="6">
        <v>45.0</v>
      </c>
      <c r="AJ982" s="7"/>
      <c r="AK982" s="6">
        <v>0.0</v>
      </c>
      <c r="AL982" s="6">
        <v>0.0</v>
      </c>
      <c r="AM982" s="6">
        <v>7.0</v>
      </c>
      <c r="AN982" s="6">
        <v>0.0</v>
      </c>
      <c r="AO982" s="6">
        <v>0.0</v>
      </c>
      <c r="AP982" s="6">
        <v>1.0</v>
      </c>
      <c r="AQ982" s="6">
        <v>10.0</v>
      </c>
      <c r="AR982" s="6">
        <v>0.0</v>
      </c>
      <c r="AS982" s="6">
        <v>0.0</v>
      </c>
      <c r="AT982" s="6">
        <v>1.0</v>
      </c>
      <c r="AU982" s="6">
        <v>16.0</v>
      </c>
      <c r="AV982" s="6">
        <v>0.0</v>
      </c>
      <c r="AW982" s="7">
        <v>6.0</v>
      </c>
      <c r="AX982" s="7">
        <v>6.0</v>
      </c>
      <c r="AY982" s="7">
        <v>1.0</v>
      </c>
      <c r="AZ982" s="7">
        <v>0.0</v>
      </c>
      <c r="BA982" s="7">
        <v>1.0</v>
      </c>
      <c r="BB982" s="7">
        <v>5.0</v>
      </c>
      <c r="BC982" s="7"/>
    </row>
    <row r="983">
      <c r="A983" s="3" t="s">
        <v>902</v>
      </c>
      <c r="B983" s="4" t="s">
        <v>2641</v>
      </c>
      <c r="C983" s="4" t="s">
        <v>2642</v>
      </c>
      <c r="D983" s="5">
        <v>46077.0</v>
      </c>
      <c r="E983" s="4" t="s">
        <v>1027</v>
      </c>
      <c r="F983" s="5">
        <v>46077.0</v>
      </c>
      <c r="G983" s="4" t="s">
        <v>167</v>
      </c>
      <c r="H983" s="6">
        <v>19007.0</v>
      </c>
      <c r="I983" s="6">
        <v>12711.0</v>
      </c>
      <c r="J983" s="6">
        <v>17.0</v>
      </c>
      <c r="K983" s="7"/>
      <c r="L983" s="7"/>
      <c r="M983" s="7"/>
      <c r="N983" s="7"/>
      <c r="O983" s="8">
        <v>72.0</v>
      </c>
      <c r="P983" s="6">
        <v>13.0</v>
      </c>
      <c r="Q983" s="9" t="s">
        <v>2643</v>
      </c>
      <c r="R983" s="6">
        <v>26.0</v>
      </c>
      <c r="S983" s="10"/>
      <c r="T983" s="10"/>
      <c r="U983" s="6">
        <v>0.0</v>
      </c>
      <c r="V983" s="6">
        <v>12711.0</v>
      </c>
      <c r="W983" s="6">
        <v>1197.0</v>
      </c>
      <c r="X983" s="6">
        <v>11598.0</v>
      </c>
      <c r="Y983" s="6">
        <v>0.0</v>
      </c>
      <c r="Z983" s="6">
        <v>1197.0</v>
      </c>
      <c r="AA983" s="6">
        <v>11598.0</v>
      </c>
      <c r="AB983" s="6">
        <v>0.0</v>
      </c>
      <c r="AC983" s="6">
        <v>0.0</v>
      </c>
      <c r="AD983" s="6">
        <v>1682.0</v>
      </c>
      <c r="AE983" s="6">
        <v>17325.0</v>
      </c>
      <c r="AF983" s="6">
        <v>0.0</v>
      </c>
      <c r="AG983" s="7"/>
      <c r="AH983" s="6">
        <v>62.0</v>
      </c>
      <c r="AI983" s="6">
        <v>73.0</v>
      </c>
      <c r="AJ983" s="7"/>
      <c r="AK983" s="6">
        <v>0.0</v>
      </c>
      <c r="AL983" s="6">
        <v>2.0</v>
      </c>
      <c r="AM983" s="6">
        <v>15.0</v>
      </c>
      <c r="AN983" s="6">
        <v>0.0</v>
      </c>
      <c r="AO983" s="6">
        <v>0.0</v>
      </c>
      <c r="AP983" s="6">
        <v>0.0</v>
      </c>
      <c r="AQ983" s="6">
        <v>13.0</v>
      </c>
      <c r="AR983" s="6">
        <v>0.0</v>
      </c>
      <c r="AS983" s="6">
        <v>0.0</v>
      </c>
      <c r="AT983" s="6">
        <v>2.0</v>
      </c>
      <c r="AU983" s="6">
        <v>24.0</v>
      </c>
      <c r="AV983" s="6">
        <v>0.0</v>
      </c>
      <c r="AW983" s="7">
        <v>4.0</v>
      </c>
      <c r="AX983" s="7">
        <v>4.0</v>
      </c>
      <c r="AY983" s="7">
        <v>0.0</v>
      </c>
      <c r="AZ983" s="7">
        <v>0.0</v>
      </c>
      <c r="BA983" s="7">
        <v>0.0</v>
      </c>
      <c r="BB983" s="7">
        <v>4.0</v>
      </c>
      <c r="BC983" s="7"/>
    </row>
    <row r="984">
      <c r="A984" s="3" t="s">
        <v>902</v>
      </c>
      <c r="B984" s="4" t="s">
        <v>2644</v>
      </c>
      <c r="C984" s="4" t="s">
        <v>2645</v>
      </c>
      <c r="D984" s="5">
        <v>46028.0</v>
      </c>
      <c r="E984" s="4" t="s">
        <v>2208</v>
      </c>
      <c r="F984" s="5">
        <v>46028.0</v>
      </c>
      <c r="G984" s="4" t="s">
        <v>911</v>
      </c>
      <c r="H984" s="6">
        <v>18324.0</v>
      </c>
      <c r="I984" s="6">
        <v>12677.0</v>
      </c>
      <c r="J984" s="6">
        <v>15.0</v>
      </c>
      <c r="K984" s="7"/>
      <c r="L984" s="7"/>
      <c r="M984" s="7"/>
      <c r="N984" s="7"/>
      <c r="O984" s="8">
        <v>57.0</v>
      </c>
      <c r="P984" s="6">
        <v>27.0</v>
      </c>
      <c r="Q984" s="9" t="s">
        <v>2646</v>
      </c>
      <c r="R984" s="6">
        <v>33.0</v>
      </c>
      <c r="S984" s="10"/>
      <c r="T984" s="10"/>
      <c r="U984" s="6">
        <v>0.0</v>
      </c>
      <c r="V984" s="6">
        <v>12677.0</v>
      </c>
      <c r="W984" s="6">
        <v>1723.0</v>
      </c>
      <c r="X984" s="6">
        <v>11195.0</v>
      </c>
      <c r="Y984" s="6">
        <v>0.0</v>
      </c>
      <c r="Z984" s="6">
        <v>1723.0</v>
      </c>
      <c r="AA984" s="6">
        <v>11195.0</v>
      </c>
      <c r="AB984" s="6">
        <v>0.0</v>
      </c>
      <c r="AC984" s="6">
        <v>0.0</v>
      </c>
      <c r="AD984" s="6">
        <v>2412.0</v>
      </c>
      <c r="AE984" s="6">
        <v>15912.0</v>
      </c>
      <c r="AF984" s="6">
        <v>0.0</v>
      </c>
      <c r="AG984" s="7"/>
      <c r="AH984" s="6">
        <v>55.0</v>
      </c>
      <c r="AI984" s="6">
        <v>56.0</v>
      </c>
      <c r="AJ984" s="7"/>
      <c r="AK984" s="6">
        <v>0.0</v>
      </c>
      <c r="AL984" s="6">
        <v>3.0</v>
      </c>
      <c r="AM984" s="6">
        <v>12.0</v>
      </c>
      <c r="AN984" s="6">
        <v>0.0</v>
      </c>
      <c r="AO984" s="6">
        <v>0.0</v>
      </c>
      <c r="AP984" s="6">
        <v>5.0</v>
      </c>
      <c r="AQ984" s="6">
        <v>22.0</v>
      </c>
      <c r="AR984" s="6">
        <v>0.0</v>
      </c>
      <c r="AS984" s="6">
        <v>0.0</v>
      </c>
      <c r="AT984" s="6">
        <v>8.0</v>
      </c>
      <c r="AU984" s="6">
        <v>25.0</v>
      </c>
      <c r="AV984" s="6">
        <v>0.0</v>
      </c>
      <c r="AW984" s="7">
        <v>11.0</v>
      </c>
      <c r="AX984" s="7">
        <v>11.0</v>
      </c>
      <c r="AY984" s="7">
        <v>2.0</v>
      </c>
      <c r="AZ984" s="7">
        <v>0.0</v>
      </c>
      <c r="BA984" s="7">
        <v>2.0</v>
      </c>
      <c r="BB984" s="7">
        <v>9.0</v>
      </c>
      <c r="BC984" s="7"/>
    </row>
    <row r="985">
      <c r="A985" s="3" t="s">
        <v>902</v>
      </c>
      <c r="B985" s="4" t="s">
        <v>2647</v>
      </c>
      <c r="C985" s="4" t="s">
        <v>2648</v>
      </c>
      <c r="D985" s="5">
        <v>46028.0</v>
      </c>
      <c r="E985" s="4" t="s">
        <v>920</v>
      </c>
      <c r="F985" s="5">
        <v>46029.0</v>
      </c>
      <c r="G985" s="4" t="s">
        <v>921</v>
      </c>
      <c r="H985" s="6">
        <v>15912.0</v>
      </c>
      <c r="I985" s="6">
        <v>12657.0</v>
      </c>
      <c r="J985" s="6">
        <v>6.0</v>
      </c>
      <c r="K985" s="7"/>
      <c r="L985" s="7"/>
      <c r="M985" s="7"/>
      <c r="N985" s="7"/>
      <c r="O985" s="8">
        <v>21.0</v>
      </c>
      <c r="P985" s="6">
        <v>36.0</v>
      </c>
      <c r="Q985" s="9" t="s">
        <v>2649</v>
      </c>
      <c r="R985" s="6">
        <v>39.0</v>
      </c>
      <c r="S985" s="10"/>
      <c r="T985" s="10"/>
      <c r="U985" s="6">
        <v>0.0</v>
      </c>
      <c r="V985" s="6">
        <v>12657.0</v>
      </c>
      <c r="W985" s="6">
        <v>1661.0</v>
      </c>
      <c r="X985" s="6">
        <v>11010.0</v>
      </c>
      <c r="Y985" s="6">
        <v>0.0</v>
      </c>
      <c r="Z985" s="6">
        <v>1661.0</v>
      </c>
      <c r="AA985" s="6">
        <v>11010.0</v>
      </c>
      <c r="AB985" s="6">
        <v>0.0</v>
      </c>
      <c r="AC985" s="6">
        <v>0.0</v>
      </c>
      <c r="AD985" s="6">
        <v>2035.0</v>
      </c>
      <c r="AE985" s="6">
        <v>13877.0</v>
      </c>
      <c r="AF985" s="6">
        <v>0.0</v>
      </c>
      <c r="AG985" s="7"/>
      <c r="AH985" s="6">
        <v>19.0</v>
      </c>
      <c r="AI985" s="6">
        <v>21.0</v>
      </c>
      <c r="AJ985" s="7"/>
      <c r="AK985" s="6">
        <v>0.0</v>
      </c>
      <c r="AL985" s="6">
        <v>1.0</v>
      </c>
      <c r="AM985" s="6">
        <v>5.0</v>
      </c>
      <c r="AN985" s="6">
        <v>0.0</v>
      </c>
      <c r="AO985" s="6">
        <v>0.0</v>
      </c>
      <c r="AP985" s="6">
        <v>11.0</v>
      </c>
      <c r="AQ985" s="6">
        <v>25.0</v>
      </c>
      <c r="AR985" s="6">
        <v>0.0</v>
      </c>
      <c r="AS985" s="6">
        <v>0.0</v>
      </c>
      <c r="AT985" s="6">
        <v>11.0</v>
      </c>
      <c r="AU985" s="6">
        <v>28.0</v>
      </c>
      <c r="AV985" s="6">
        <v>0.0</v>
      </c>
      <c r="AW985" s="7">
        <v>2.0</v>
      </c>
      <c r="AX985" s="7">
        <v>2.0</v>
      </c>
      <c r="AY985" s="7">
        <v>0.0</v>
      </c>
      <c r="AZ985" s="7">
        <v>0.0</v>
      </c>
      <c r="BA985" s="7">
        <v>0.0</v>
      </c>
      <c r="BB985" s="7">
        <v>2.0</v>
      </c>
      <c r="BC985" s="7"/>
    </row>
    <row r="986">
      <c r="A986" s="3" t="s">
        <v>902</v>
      </c>
      <c r="B986" s="4" t="s">
        <v>2650</v>
      </c>
      <c r="C986" s="4" t="s">
        <v>2651</v>
      </c>
      <c r="D986" s="5">
        <v>46045.0</v>
      </c>
      <c r="E986" s="4" t="s">
        <v>1212</v>
      </c>
      <c r="F986" s="5">
        <v>46046.0</v>
      </c>
      <c r="G986" s="4" t="s">
        <v>167</v>
      </c>
      <c r="H986" s="6">
        <v>18301.0</v>
      </c>
      <c r="I986" s="6">
        <v>12651.0</v>
      </c>
      <c r="J986" s="6">
        <v>20.0</v>
      </c>
      <c r="K986" s="7"/>
      <c r="L986" s="7"/>
      <c r="M986" s="7"/>
      <c r="N986" s="7"/>
      <c r="O986" s="8">
        <v>56.0</v>
      </c>
      <c r="P986" s="6">
        <v>13.0</v>
      </c>
      <c r="Q986" s="9" t="s">
        <v>2652</v>
      </c>
      <c r="R986" s="6">
        <v>10.0</v>
      </c>
      <c r="S986" s="10"/>
      <c r="T986" s="10"/>
      <c r="U986" s="6">
        <v>0.0</v>
      </c>
      <c r="V986" s="6">
        <v>12651.0</v>
      </c>
      <c r="W986" s="6">
        <v>2133.0</v>
      </c>
      <c r="X986" s="6">
        <v>10556.0</v>
      </c>
      <c r="Y986" s="6">
        <v>0.0</v>
      </c>
      <c r="Z986" s="6">
        <v>2133.0</v>
      </c>
      <c r="AA986" s="6">
        <v>10556.0</v>
      </c>
      <c r="AB986" s="6">
        <v>0.0</v>
      </c>
      <c r="AC986" s="6">
        <v>0.0</v>
      </c>
      <c r="AD986" s="6">
        <v>3028.0</v>
      </c>
      <c r="AE986" s="6">
        <v>15273.0</v>
      </c>
      <c r="AF986" s="6">
        <v>0.0</v>
      </c>
      <c r="AG986" s="7"/>
      <c r="AH986" s="6">
        <v>49.0</v>
      </c>
      <c r="AI986" s="6">
        <v>57.0</v>
      </c>
      <c r="AJ986" s="7"/>
      <c r="AK986" s="6">
        <v>0.0</v>
      </c>
      <c r="AL986" s="6">
        <v>4.0</v>
      </c>
      <c r="AM986" s="6">
        <v>16.0</v>
      </c>
      <c r="AN986" s="6">
        <v>0.0</v>
      </c>
      <c r="AO986" s="6">
        <v>0.0</v>
      </c>
      <c r="AP986" s="6">
        <v>3.0</v>
      </c>
      <c r="AQ986" s="6">
        <v>10.0</v>
      </c>
      <c r="AR986" s="6">
        <v>0.0</v>
      </c>
      <c r="AS986" s="6">
        <v>0.0</v>
      </c>
      <c r="AT986" s="6">
        <v>1.0</v>
      </c>
      <c r="AU986" s="6">
        <v>9.0</v>
      </c>
      <c r="AV986" s="6">
        <v>0.0</v>
      </c>
      <c r="AW986" s="7">
        <v>2.0</v>
      </c>
      <c r="AX986" s="7">
        <v>2.0</v>
      </c>
      <c r="AY986" s="7">
        <v>1.0</v>
      </c>
      <c r="AZ986" s="7">
        <v>0.0</v>
      </c>
      <c r="BA986" s="7">
        <v>1.0</v>
      </c>
      <c r="BB986" s="7">
        <v>1.0</v>
      </c>
      <c r="BC986" s="7"/>
    </row>
    <row r="987">
      <c r="A987" s="3" t="s">
        <v>902</v>
      </c>
      <c r="B987" s="4" t="s">
        <v>2653</v>
      </c>
      <c r="C987" s="4" t="s">
        <v>2654</v>
      </c>
      <c r="D987" s="5">
        <v>46063.0</v>
      </c>
      <c r="E987" s="4" t="s">
        <v>920</v>
      </c>
      <c r="F987" s="5">
        <v>46064.0</v>
      </c>
      <c r="G987" s="4" t="s">
        <v>916</v>
      </c>
      <c r="H987" s="6">
        <v>15660.0</v>
      </c>
      <c r="I987" s="6">
        <v>12631.0</v>
      </c>
      <c r="J987" s="6">
        <v>8.0</v>
      </c>
      <c r="K987" s="7"/>
      <c r="L987" s="7"/>
      <c r="M987" s="7"/>
      <c r="N987" s="7"/>
      <c r="O987" s="8">
        <v>41.0</v>
      </c>
      <c r="P987" s="6">
        <v>18.0</v>
      </c>
      <c r="Q987" s="9" t="s">
        <v>2655</v>
      </c>
      <c r="R987" s="6">
        <v>24.0</v>
      </c>
      <c r="S987" s="10"/>
      <c r="T987" s="10"/>
      <c r="U987" s="6">
        <v>0.0</v>
      </c>
      <c r="V987" s="6">
        <v>12631.0</v>
      </c>
      <c r="W987" s="6">
        <v>1791.0</v>
      </c>
      <c r="X987" s="6">
        <v>10745.0</v>
      </c>
      <c r="Y987" s="6">
        <v>0.0</v>
      </c>
      <c r="Z987" s="6">
        <v>1791.0</v>
      </c>
      <c r="AA987" s="6">
        <v>10745.0</v>
      </c>
      <c r="AB987" s="6">
        <v>0.0</v>
      </c>
      <c r="AC987" s="6">
        <v>0.0</v>
      </c>
      <c r="AD987" s="6">
        <v>2198.0</v>
      </c>
      <c r="AE987" s="6">
        <v>13462.0</v>
      </c>
      <c r="AF987" s="6">
        <v>0.0</v>
      </c>
      <c r="AG987" s="7"/>
      <c r="AH987" s="6">
        <v>34.0</v>
      </c>
      <c r="AI987" s="6">
        <v>42.0</v>
      </c>
      <c r="AJ987" s="7"/>
      <c r="AK987" s="6">
        <v>0.0</v>
      </c>
      <c r="AL987" s="6">
        <v>3.0</v>
      </c>
      <c r="AM987" s="6">
        <v>5.0</v>
      </c>
      <c r="AN987" s="6">
        <v>0.0</v>
      </c>
      <c r="AO987" s="6">
        <v>0.0</v>
      </c>
      <c r="AP987" s="6">
        <v>2.0</v>
      </c>
      <c r="AQ987" s="6">
        <v>16.0</v>
      </c>
      <c r="AR987" s="6">
        <v>0.0</v>
      </c>
      <c r="AS987" s="6">
        <v>0.0</v>
      </c>
      <c r="AT987" s="6">
        <v>5.0</v>
      </c>
      <c r="AU987" s="6">
        <v>19.0</v>
      </c>
      <c r="AV987" s="6">
        <v>0.0</v>
      </c>
      <c r="AW987" s="7">
        <v>2.0</v>
      </c>
      <c r="AX987" s="7">
        <v>2.0</v>
      </c>
      <c r="AY987" s="7">
        <v>0.0</v>
      </c>
      <c r="AZ987" s="7">
        <v>0.0</v>
      </c>
      <c r="BA987" s="7">
        <v>0.0</v>
      </c>
      <c r="BB987" s="7">
        <v>2.0</v>
      </c>
      <c r="BC987" s="7"/>
    </row>
    <row r="988">
      <c r="A988" s="3" t="s">
        <v>902</v>
      </c>
      <c r="B988" s="4" t="s">
        <v>2656</v>
      </c>
      <c r="C988" s="4" t="s">
        <v>2657</v>
      </c>
      <c r="D988" s="5">
        <v>46045.0</v>
      </c>
      <c r="E988" s="4" t="s">
        <v>1212</v>
      </c>
      <c r="F988" s="5">
        <v>46045.0</v>
      </c>
      <c r="G988" s="4" t="s">
        <v>167</v>
      </c>
      <c r="H988" s="6">
        <v>17955.0</v>
      </c>
      <c r="I988" s="6">
        <v>12596.0</v>
      </c>
      <c r="J988" s="6">
        <v>16.0</v>
      </c>
      <c r="K988" s="7"/>
      <c r="L988" s="7"/>
      <c r="M988" s="7"/>
      <c r="N988" s="7"/>
      <c r="O988" s="8">
        <v>61.0</v>
      </c>
      <c r="P988" s="6">
        <v>18.0</v>
      </c>
      <c r="Q988" s="9" t="s">
        <v>2658</v>
      </c>
      <c r="R988" s="6">
        <v>27.0</v>
      </c>
      <c r="S988" s="10"/>
      <c r="T988" s="10"/>
      <c r="U988" s="6">
        <v>0.0</v>
      </c>
      <c r="V988" s="6">
        <v>12596.0</v>
      </c>
      <c r="W988" s="6">
        <v>1278.0</v>
      </c>
      <c r="X988" s="6">
        <v>11284.0</v>
      </c>
      <c r="Y988" s="6">
        <v>0.0</v>
      </c>
      <c r="Z988" s="6">
        <v>1278.0</v>
      </c>
      <c r="AA988" s="6">
        <v>11284.0</v>
      </c>
      <c r="AB988" s="6">
        <v>0.0</v>
      </c>
      <c r="AC988" s="6">
        <v>0.0</v>
      </c>
      <c r="AD988" s="6">
        <v>1772.0</v>
      </c>
      <c r="AE988" s="6">
        <v>16183.0</v>
      </c>
      <c r="AF988" s="6">
        <v>0.0</v>
      </c>
      <c r="AG988" s="7"/>
      <c r="AH988" s="6">
        <v>52.0</v>
      </c>
      <c r="AI988" s="6">
        <v>62.0</v>
      </c>
      <c r="AJ988" s="7"/>
      <c r="AK988" s="6">
        <v>0.0</v>
      </c>
      <c r="AL988" s="6">
        <v>2.0</v>
      </c>
      <c r="AM988" s="6">
        <v>14.0</v>
      </c>
      <c r="AN988" s="6">
        <v>0.0</v>
      </c>
      <c r="AO988" s="6">
        <v>0.0</v>
      </c>
      <c r="AP988" s="6">
        <v>0.0</v>
      </c>
      <c r="AQ988" s="6">
        <v>18.0</v>
      </c>
      <c r="AR988" s="6">
        <v>0.0</v>
      </c>
      <c r="AS988" s="6">
        <v>0.0</v>
      </c>
      <c r="AT988" s="6">
        <v>3.0</v>
      </c>
      <c r="AU988" s="6">
        <v>24.0</v>
      </c>
      <c r="AV988" s="6">
        <v>0.0</v>
      </c>
      <c r="AW988" s="7">
        <v>6.0</v>
      </c>
      <c r="AX988" s="7">
        <v>6.0</v>
      </c>
      <c r="AY988" s="7">
        <v>0.0</v>
      </c>
      <c r="AZ988" s="7">
        <v>0.0</v>
      </c>
      <c r="BA988" s="7">
        <v>0.0</v>
      </c>
      <c r="BB988" s="7">
        <v>6.0</v>
      </c>
      <c r="BC988" s="7"/>
    </row>
    <row r="989">
      <c r="A989" s="3" t="s">
        <v>902</v>
      </c>
      <c r="B989" s="4" t="s">
        <v>2659</v>
      </c>
      <c r="C989" s="4" t="s">
        <v>2660</v>
      </c>
      <c r="D989" s="5">
        <v>46077.0</v>
      </c>
      <c r="E989" s="4" t="s">
        <v>925</v>
      </c>
      <c r="F989" s="5">
        <v>46077.0</v>
      </c>
      <c r="G989" s="4" t="s">
        <v>911</v>
      </c>
      <c r="H989" s="6">
        <v>18505.0</v>
      </c>
      <c r="I989" s="6">
        <v>12588.0</v>
      </c>
      <c r="J989" s="6">
        <v>33.0</v>
      </c>
      <c r="K989" s="7"/>
      <c r="L989" s="7"/>
      <c r="M989" s="7"/>
      <c r="N989" s="7"/>
      <c r="O989" s="8">
        <v>95.0</v>
      </c>
      <c r="P989" s="6">
        <v>15.0</v>
      </c>
      <c r="Q989" s="9" t="s">
        <v>2661</v>
      </c>
      <c r="R989" s="6">
        <v>43.0</v>
      </c>
      <c r="S989" s="10"/>
      <c r="T989" s="10"/>
      <c r="U989" s="6">
        <v>0.0</v>
      </c>
      <c r="V989" s="6">
        <v>12588.0</v>
      </c>
      <c r="W989" s="6">
        <v>2699.0</v>
      </c>
      <c r="X989" s="6">
        <v>9816.0</v>
      </c>
      <c r="Y989" s="6">
        <v>0.0</v>
      </c>
      <c r="Z989" s="6">
        <v>2699.0</v>
      </c>
      <c r="AA989" s="6">
        <v>9816.0</v>
      </c>
      <c r="AB989" s="6">
        <v>0.0</v>
      </c>
      <c r="AC989" s="6">
        <v>0.0</v>
      </c>
      <c r="AD989" s="6">
        <v>4132.0</v>
      </c>
      <c r="AE989" s="6">
        <v>14373.0</v>
      </c>
      <c r="AF989" s="6">
        <v>0.0</v>
      </c>
      <c r="AG989" s="7"/>
      <c r="AH989" s="6">
        <v>93.0</v>
      </c>
      <c r="AI989" s="6">
        <v>96.0</v>
      </c>
      <c r="AJ989" s="7"/>
      <c r="AK989" s="6">
        <v>0.0</v>
      </c>
      <c r="AL989" s="6">
        <v>8.0</v>
      </c>
      <c r="AM989" s="6">
        <v>25.0</v>
      </c>
      <c r="AN989" s="6">
        <v>0.0</v>
      </c>
      <c r="AO989" s="6">
        <v>0.0</v>
      </c>
      <c r="AP989" s="6">
        <v>3.0</v>
      </c>
      <c r="AQ989" s="6">
        <v>12.0</v>
      </c>
      <c r="AR989" s="6">
        <v>0.0</v>
      </c>
      <c r="AS989" s="6">
        <v>0.0</v>
      </c>
      <c r="AT989" s="6">
        <v>15.0</v>
      </c>
      <c r="AU989" s="6">
        <v>28.0</v>
      </c>
      <c r="AV989" s="6">
        <v>0.0</v>
      </c>
      <c r="AW989" s="7">
        <v>3.0</v>
      </c>
      <c r="AX989" s="7">
        <v>3.0</v>
      </c>
      <c r="AY989" s="7">
        <v>1.0</v>
      </c>
      <c r="AZ989" s="7">
        <v>0.0</v>
      </c>
      <c r="BA989" s="7">
        <v>1.0</v>
      </c>
      <c r="BB989" s="7">
        <v>2.0</v>
      </c>
      <c r="BC989" s="7"/>
    </row>
    <row r="990">
      <c r="A990" s="3" t="s">
        <v>902</v>
      </c>
      <c r="B990" s="4" t="s">
        <v>2662</v>
      </c>
      <c r="C990" s="4" t="s">
        <v>2663</v>
      </c>
      <c r="D990" s="5">
        <v>46078.0</v>
      </c>
      <c r="E990" s="4" t="s">
        <v>1019</v>
      </c>
      <c r="F990" s="5">
        <v>46079.0</v>
      </c>
      <c r="G990" s="4" t="s">
        <v>167</v>
      </c>
      <c r="H990" s="6">
        <v>17324.0</v>
      </c>
      <c r="I990" s="6">
        <v>12576.0</v>
      </c>
      <c r="J990" s="6">
        <v>12.0</v>
      </c>
      <c r="K990" s="7"/>
      <c r="L990" s="7"/>
      <c r="M990" s="7"/>
      <c r="N990" s="7"/>
      <c r="O990" s="8">
        <v>44.0</v>
      </c>
      <c r="P990" s="6">
        <v>30.0</v>
      </c>
      <c r="Q990" s="9" t="s">
        <v>2664</v>
      </c>
      <c r="R990" s="6">
        <v>36.0</v>
      </c>
      <c r="S990" s="10"/>
      <c r="T990" s="10"/>
      <c r="U990" s="6">
        <v>0.0</v>
      </c>
      <c r="V990" s="6">
        <v>12576.0</v>
      </c>
      <c r="W990" s="6">
        <v>2078.0</v>
      </c>
      <c r="X990" s="6">
        <v>10643.0</v>
      </c>
      <c r="Y990" s="6">
        <v>0.0</v>
      </c>
      <c r="Z990" s="6">
        <v>2078.0</v>
      </c>
      <c r="AA990" s="6">
        <v>10643.0</v>
      </c>
      <c r="AB990" s="6">
        <v>0.0</v>
      </c>
      <c r="AC990" s="6">
        <v>0.0</v>
      </c>
      <c r="AD990" s="6">
        <v>2634.0</v>
      </c>
      <c r="AE990" s="6">
        <v>14690.0</v>
      </c>
      <c r="AF990" s="6">
        <v>0.0</v>
      </c>
      <c r="AG990" s="7"/>
      <c r="AH990" s="6">
        <v>32.0</v>
      </c>
      <c r="AI990" s="6">
        <v>46.0</v>
      </c>
      <c r="AJ990" s="7"/>
      <c r="AK990" s="6">
        <v>0.0</v>
      </c>
      <c r="AL990" s="6">
        <v>1.0</v>
      </c>
      <c r="AM990" s="6">
        <v>11.0</v>
      </c>
      <c r="AN990" s="6">
        <v>0.0</v>
      </c>
      <c r="AO990" s="6">
        <v>0.0</v>
      </c>
      <c r="AP990" s="6">
        <v>1.0</v>
      </c>
      <c r="AQ990" s="6">
        <v>29.0</v>
      </c>
      <c r="AR990" s="6">
        <v>0.0</v>
      </c>
      <c r="AS990" s="6">
        <v>0.0</v>
      </c>
      <c r="AT990" s="6">
        <v>7.0</v>
      </c>
      <c r="AU990" s="6">
        <v>29.0</v>
      </c>
      <c r="AV990" s="6">
        <v>0.0</v>
      </c>
      <c r="AW990" s="7">
        <v>2.0</v>
      </c>
      <c r="AX990" s="7">
        <v>2.0</v>
      </c>
      <c r="AY990" s="7">
        <v>1.0</v>
      </c>
      <c r="AZ990" s="7">
        <v>0.0</v>
      </c>
      <c r="BA990" s="7">
        <v>1.0</v>
      </c>
      <c r="BB990" s="7">
        <v>1.0</v>
      </c>
      <c r="BC990" s="7"/>
    </row>
    <row r="991">
      <c r="A991" s="3" t="s">
        <v>902</v>
      </c>
      <c r="B991" s="4" t="s">
        <v>2665</v>
      </c>
      <c r="C991" s="4" t="s">
        <v>2666</v>
      </c>
      <c r="D991" s="5">
        <v>46026.0</v>
      </c>
      <c r="E991" s="4" t="s">
        <v>1001</v>
      </c>
      <c r="F991" s="5">
        <v>46026.0</v>
      </c>
      <c r="G991" s="4" t="s">
        <v>916</v>
      </c>
      <c r="H991" s="6">
        <v>17781.0</v>
      </c>
      <c r="I991" s="6">
        <v>12573.0</v>
      </c>
      <c r="J991" s="6">
        <v>9.0</v>
      </c>
      <c r="K991" s="7"/>
      <c r="L991" s="7"/>
      <c r="M991" s="7"/>
      <c r="N991" s="7"/>
      <c r="O991" s="8">
        <v>44.0</v>
      </c>
      <c r="P991" s="6">
        <v>29.0</v>
      </c>
      <c r="Q991" s="9" t="s">
        <v>2667</v>
      </c>
      <c r="R991" s="6">
        <v>24.0</v>
      </c>
      <c r="S991" s="10"/>
      <c r="T991" s="10"/>
      <c r="U991" s="6">
        <v>0.0</v>
      </c>
      <c r="V991" s="6">
        <v>12573.0</v>
      </c>
      <c r="W991" s="6">
        <v>1770.0</v>
      </c>
      <c r="X991" s="6">
        <v>10898.0</v>
      </c>
      <c r="Y991" s="6">
        <v>0.0</v>
      </c>
      <c r="Z991" s="6">
        <v>1770.0</v>
      </c>
      <c r="AA991" s="6">
        <v>10898.0</v>
      </c>
      <c r="AB991" s="6">
        <v>0.0</v>
      </c>
      <c r="AC991" s="6">
        <v>0.0</v>
      </c>
      <c r="AD991" s="6">
        <v>2362.0</v>
      </c>
      <c r="AE991" s="6">
        <v>15419.0</v>
      </c>
      <c r="AF991" s="6">
        <v>0.0</v>
      </c>
      <c r="AG991" s="7"/>
      <c r="AH991" s="6">
        <v>38.0</v>
      </c>
      <c r="AI991" s="6">
        <v>44.0</v>
      </c>
      <c r="AJ991" s="7"/>
      <c r="AK991" s="6">
        <v>0.0</v>
      </c>
      <c r="AL991" s="6">
        <v>1.0</v>
      </c>
      <c r="AM991" s="6">
        <v>8.0</v>
      </c>
      <c r="AN991" s="6">
        <v>0.0</v>
      </c>
      <c r="AO991" s="6">
        <v>0.0</v>
      </c>
      <c r="AP991" s="6">
        <v>5.0</v>
      </c>
      <c r="AQ991" s="6">
        <v>24.0</v>
      </c>
      <c r="AR991" s="6">
        <v>0.0</v>
      </c>
      <c r="AS991" s="6">
        <v>0.0</v>
      </c>
      <c r="AT991" s="6">
        <v>4.0</v>
      </c>
      <c r="AU991" s="6">
        <v>20.0</v>
      </c>
      <c r="AV991" s="6">
        <v>0.0</v>
      </c>
      <c r="AW991" s="7">
        <v>6.0</v>
      </c>
      <c r="AX991" s="7">
        <v>6.0</v>
      </c>
      <c r="AY991" s="7">
        <v>0.0</v>
      </c>
      <c r="AZ991" s="7">
        <v>0.0</v>
      </c>
      <c r="BA991" s="7">
        <v>0.0</v>
      </c>
      <c r="BB991" s="7">
        <v>6.0</v>
      </c>
      <c r="BC991" s="7"/>
    </row>
    <row r="992">
      <c r="A992" s="3" t="s">
        <v>902</v>
      </c>
      <c r="B992" s="4" t="s">
        <v>2668</v>
      </c>
      <c r="C992" s="4" t="s">
        <v>2669</v>
      </c>
      <c r="D992" s="5">
        <v>46047.0</v>
      </c>
      <c r="E992" s="4" t="s">
        <v>996</v>
      </c>
      <c r="F992" s="5">
        <v>46047.0</v>
      </c>
      <c r="G992" s="4" t="s">
        <v>167</v>
      </c>
      <c r="H992" s="6">
        <v>17243.0</v>
      </c>
      <c r="I992" s="6">
        <v>12544.0</v>
      </c>
      <c r="J992" s="6">
        <v>9.0</v>
      </c>
      <c r="K992" s="7"/>
      <c r="L992" s="7"/>
      <c r="M992" s="7"/>
      <c r="N992" s="7"/>
      <c r="O992" s="8">
        <v>59.0</v>
      </c>
      <c r="P992" s="6">
        <v>19.0</v>
      </c>
      <c r="Q992" s="9" t="s">
        <v>2670</v>
      </c>
      <c r="R992" s="6">
        <v>19.0</v>
      </c>
      <c r="S992" s="10"/>
      <c r="T992" s="10"/>
      <c r="U992" s="6">
        <v>0.0</v>
      </c>
      <c r="V992" s="6">
        <v>12544.0</v>
      </c>
      <c r="W992" s="6">
        <v>1519.0</v>
      </c>
      <c r="X992" s="6">
        <v>11083.0</v>
      </c>
      <c r="Y992" s="6">
        <v>0.0</v>
      </c>
      <c r="Z992" s="6">
        <v>1519.0</v>
      </c>
      <c r="AA992" s="6">
        <v>11083.0</v>
      </c>
      <c r="AB992" s="6">
        <v>0.0</v>
      </c>
      <c r="AC992" s="6">
        <v>0.0</v>
      </c>
      <c r="AD992" s="6">
        <v>2000.0</v>
      </c>
      <c r="AE992" s="6">
        <v>15243.0</v>
      </c>
      <c r="AF992" s="6">
        <v>0.0</v>
      </c>
      <c r="AG992" s="7"/>
      <c r="AH992" s="6">
        <v>51.0</v>
      </c>
      <c r="AI992" s="6">
        <v>60.0</v>
      </c>
      <c r="AJ992" s="7"/>
      <c r="AK992" s="6">
        <v>0.0</v>
      </c>
      <c r="AL992" s="6">
        <v>0.0</v>
      </c>
      <c r="AM992" s="6">
        <v>9.0</v>
      </c>
      <c r="AN992" s="6">
        <v>0.0</v>
      </c>
      <c r="AO992" s="6">
        <v>0.0</v>
      </c>
      <c r="AP992" s="6">
        <v>2.0</v>
      </c>
      <c r="AQ992" s="6">
        <v>17.0</v>
      </c>
      <c r="AR992" s="6">
        <v>0.0</v>
      </c>
      <c r="AS992" s="6">
        <v>0.0</v>
      </c>
      <c r="AT992" s="6">
        <v>5.0</v>
      </c>
      <c r="AU992" s="6">
        <v>14.0</v>
      </c>
      <c r="AV992" s="6">
        <v>0.0</v>
      </c>
      <c r="AW992" s="7">
        <v>3.0</v>
      </c>
      <c r="AX992" s="7">
        <v>3.0</v>
      </c>
      <c r="AY992" s="7">
        <v>0.0</v>
      </c>
      <c r="AZ992" s="7">
        <v>0.0</v>
      </c>
      <c r="BA992" s="7">
        <v>0.0</v>
      </c>
      <c r="BB992" s="7">
        <v>3.0</v>
      </c>
      <c r="BC992" s="7"/>
    </row>
    <row r="993">
      <c r="A993" s="3" t="s">
        <v>902</v>
      </c>
      <c r="B993" s="4" t="s">
        <v>2671</v>
      </c>
      <c r="C993" s="4" t="s">
        <v>2672</v>
      </c>
      <c r="D993" s="5">
        <v>46027.0</v>
      </c>
      <c r="E993" s="4" t="s">
        <v>1023</v>
      </c>
      <c r="F993" s="5">
        <v>46027.0</v>
      </c>
      <c r="G993" s="4" t="s">
        <v>911</v>
      </c>
      <c r="H993" s="6">
        <v>19994.0</v>
      </c>
      <c r="I993" s="6">
        <v>12542.0</v>
      </c>
      <c r="J993" s="6">
        <v>104.0</v>
      </c>
      <c r="K993" s="7">
        <v>35.0</v>
      </c>
      <c r="L993" s="7">
        <v>35.0</v>
      </c>
      <c r="M993" s="7">
        <v>0.0</v>
      </c>
      <c r="N993" s="7">
        <v>0.0</v>
      </c>
      <c r="O993" s="8">
        <v>63.0</v>
      </c>
      <c r="P993" s="6">
        <v>24.0</v>
      </c>
      <c r="Q993" s="9" t="s">
        <v>2673</v>
      </c>
      <c r="R993" s="6">
        <v>101.0</v>
      </c>
      <c r="S993" s="10"/>
      <c r="T993" s="10"/>
      <c r="U993" s="6">
        <v>0.0</v>
      </c>
      <c r="V993" s="6">
        <v>12542.0</v>
      </c>
      <c r="W993" s="6">
        <v>2842.0</v>
      </c>
      <c r="X993" s="6">
        <v>9669.0</v>
      </c>
      <c r="Y993" s="6">
        <v>0.0</v>
      </c>
      <c r="Z993" s="6">
        <v>2842.0</v>
      </c>
      <c r="AA993" s="6">
        <v>9669.0</v>
      </c>
      <c r="AB993" s="6">
        <v>0.0</v>
      </c>
      <c r="AC993" s="6">
        <v>0.0</v>
      </c>
      <c r="AD993" s="6">
        <v>4679.0</v>
      </c>
      <c r="AE993" s="6">
        <v>15315.0</v>
      </c>
      <c r="AF993" s="6">
        <v>0.0</v>
      </c>
      <c r="AG993" s="7"/>
      <c r="AH993" s="6">
        <v>60.0</v>
      </c>
      <c r="AI993" s="6">
        <v>64.0</v>
      </c>
      <c r="AJ993" s="7"/>
      <c r="AK993" s="6">
        <v>0.0</v>
      </c>
      <c r="AL993" s="6">
        <v>24.0</v>
      </c>
      <c r="AM993" s="6">
        <v>80.0</v>
      </c>
      <c r="AN993" s="6">
        <v>0.0</v>
      </c>
      <c r="AO993" s="6">
        <v>0.0</v>
      </c>
      <c r="AP993" s="6">
        <v>6.0</v>
      </c>
      <c r="AQ993" s="6">
        <v>18.0</v>
      </c>
      <c r="AR993" s="6">
        <v>0.0</v>
      </c>
      <c r="AS993" s="6">
        <v>0.0</v>
      </c>
      <c r="AT993" s="6">
        <v>42.0</v>
      </c>
      <c r="AU993" s="6">
        <v>59.0</v>
      </c>
      <c r="AV993" s="6">
        <v>0.0</v>
      </c>
      <c r="AW993" s="7">
        <v>8.0</v>
      </c>
      <c r="AX993" s="7">
        <v>8.0</v>
      </c>
      <c r="AY993" s="7">
        <v>2.0</v>
      </c>
      <c r="AZ993" s="7">
        <v>0.0</v>
      </c>
      <c r="BA993" s="7">
        <v>2.0</v>
      </c>
      <c r="BB993" s="7">
        <v>6.0</v>
      </c>
      <c r="BC993" s="7"/>
    </row>
    <row r="994">
      <c r="A994" s="3" t="s">
        <v>902</v>
      </c>
      <c r="B994" s="4" t="s">
        <v>2674</v>
      </c>
      <c r="C994" s="4" t="s">
        <v>2675</v>
      </c>
      <c r="D994" s="5">
        <v>46025.0</v>
      </c>
      <c r="E994" s="4" t="s">
        <v>2087</v>
      </c>
      <c r="F994" s="5">
        <v>46025.0</v>
      </c>
      <c r="G994" s="4" t="s">
        <v>167</v>
      </c>
      <c r="H994" s="6">
        <v>17558.0</v>
      </c>
      <c r="I994" s="6">
        <v>12478.0</v>
      </c>
      <c r="J994" s="6">
        <v>181.0</v>
      </c>
      <c r="K994" s="7">
        <v>81.0</v>
      </c>
      <c r="L994" s="7">
        <v>59.0</v>
      </c>
      <c r="M994" s="7">
        <v>0.0</v>
      </c>
      <c r="N994" s="7">
        <v>0.0</v>
      </c>
      <c r="O994" s="8">
        <v>50.0</v>
      </c>
      <c r="P994" s="6">
        <v>12.0</v>
      </c>
      <c r="Q994" s="9" t="s">
        <v>2676</v>
      </c>
      <c r="R994" s="6">
        <v>116.0</v>
      </c>
      <c r="S994" s="10"/>
      <c r="T994" s="10"/>
      <c r="U994" s="6">
        <v>0.0</v>
      </c>
      <c r="V994" s="6">
        <v>12478.0</v>
      </c>
      <c r="W994" s="6">
        <v>2375.0</v>
      </c>
      <c r="X994" s="6">
        <v>10148.0</v>
      </c>
      <c r="Y994" s="6">
        <v>0.0</v>
      </c>
      <c r="Z994" s="6">
        <v>2375.0</v>
      </c>
      <c r="AA994" s="6">
        <v>10148.0</v>
      </c>
      <c r="AB994" s="6">
        <v>0.0</v>
      </c>
      <c r="AC994" s="6">
        <v>0.0</v>
      </c>
      <c r="AD994" s="6">
        <v>3295.0</v>
      </c>
      <c r="AE994" s="6">
        <v>14263.0</v>
      </c>
      <c r="AF994" s="6">
        <v>0.0</v>
      </c>
      <c r="AG994" s="7"/>
      <c r="AH994" s="6">
        <v>45.0</v>
      </c>
      <c r="AI994" s="6">
        <v>51.0</v>
      </c>
      <c r="AJ994" s="7"/>
      <c r="AK994" s="6">
        <v>0.0</v>
      </c>
      <c r="AL994" s="6">
        <v>36.0</v>
      </c>
      <c r="AM994" s="6">
        <v>145.0</v>
      </c>
      <c r="AN994" s="6">
        <v>0.0</v>
      </c>
      <c r="AO994" s="6">
        <v>0.0</v>
      </c>
      <c r="AP994" s="6">
        <v>1.0</v>
      </c>
      <c r="AQ994" s="6">
        <v>11.0</v>
      </c>
      <c r="AR994" s="6">
        <v>0.0</v>
      </c>
      <c r="AS994" s="6">
        <v>0.0</v>
      </c>
      <c r="AT994" s="6">
        <v>31.0</v>
      </c>
      <c r="AU994" s="6">
        <v>85.0</v>
      </c>
      <c r="AV994" s="6">
        <v>0.0</v>
      </c>
      <c r="AW994" s="7">
        <v>5.0</v>
      </c>
      <c r="AX994" s="7">
        <v>5.0</v>
      </c>
      <c r="AY994" s="7">
        <v>1.0</v>
      </c>
      <c r="AZ994" s="7">
        <v>0.0</v>
      </c>
      <c r="BA994" s="7">
        <v>1.0</v>
      </c>
      <c r="BB994" s="7">
        <v>4.0</v>
      </c>
      <c r="BC994" s="7"/>
    </row>
    <row r="995">
      <c r="A995" s="3" t="s">
        <v>902</v>
      </c>
      <c r="B995" s="4" t="s">
        <v>2677</v>
      </c>
      <c r="C995" s="4" t="s">
        <v>2678</v>
      </c>
      <c r="D995" s="5">
        <v>46051.0</v>
      </c>
      <c r="E995" s="4" t="s">
        <v>1019</v>
      </c>
      <c r="F995" s="5">
        <v>46052.0</v>
      </c>
      <c r="G995" s="4" t="s">
        <v>911</v>
      </c>
      <c r="H995" s="6">
        <v>15956.0</v>
      </c>
      <c r="I995" s="6">
        <v>12442.0</v>
      </c>
      <c r="J995" s="6">
        <v>31.0</v>
      </c>
      <c r="K995" s="7"/>
      <c r="L995" s="7"/>
      <c r="M995" s="7"/>
      <c r="N995" s="7"/>
      <c r="O995" s="8">
        <v>52.0</v>
      </c>
      <c r="P995" s="6">
        <v>10.0</v>
      </c>
      <c r="Q995" s="9" t="s">
        <v>2679</v>
      </c>
      <c r="R995" s="6">
        <v>22.0</v>
      </c>
      <c r="S995" s="10"/>
      <c r="T995" s="10"/>
      <c r="U995" s="6">
        <v>0.0</v>
      </c>
      <c r="V995" s="6">
        <v>12442.0</v>
      </c>
      <c r="W995" s="6">
        <v>1409.0</v>
      </c>
      <c r="X995" s="6">
        <v>11202.0</v>
      </c>
      <c r="Y995" s="6">
        <v>0.0</v>
      </c>
      <c r="Z995" s="6">
        <v>1409.0</v>
      </c>
      <c r="AA995" s="6">
        <v>11202.0</v>
      </c>
      <c r="AB995" s="6">
        <v>0.0</v>
      </c>
      <c r="AC995" s="6">
        <v>0.0</v>
      </c>
      <c r="AD995" s="6">
        <v>1689.0</v>
      </c>
      <c r="AE995" s="6">
        <v>14267.0</v>
      </c>
      <c r="AF995" s="6">
        <v>0.0</v>
      </c>
      <c r="AG995" s="7"/>
      <c r="AH995" s="6">
        <v>43.0</v>
      </c>
      <c r="AI995" s="6">
        <v>52.0</v>
      </c>
      <c r="AJ995" s="7"/>
      <c r="AK995" s="6">
        <v>0.0</v>
      </c>
      <c r="AL995" s="6">
        <v>3.0</v>
      </c>
      <c r="AM995" s="6">
        <v>28.0</v>
      </c>
      <c r="AN995" s="6">
        <v>0.0</v>
      </c>
      <c r="AO995" s="6">
        <v>0.0</v>
      </c>
      <c r="AP995" s="6">
        <v>1.0</v>
      </c>
      <c r="AQ995" s="6">
        <v>9.0</v>
      </c>
      <c r="AR995" s="6">
        <v>0.0</v>
      </c>
      <c r="AS995" s="6">
        <v>0.0</v>
      </c>
      <c r="AT995" s="6">
        <v>6.0</v>
      </c>
      <c r="AU995" s="6">
        <v>16.0</v>
      </c>
      <c r="AV995" s="6">
        <v>0.0</v>
      </c>
      <c r="AW995" s="7">
        <v>1.0</v>
      </c>
      <c r="AX995" s="7">
        <v>1.0</v>
      </c>
      <c r="AY995" s="7">
        <v>0.0</v>
      </c>
      <c r="AZ995" s="7">
        <v>0.0</v>
      </c>
      <c r="BA995" s="7">
        <v>0.0</v>
      </c>
      <c r="BB995" s="7">
        <v>1.0</v>
      </c>
      <c r="BC995" s="7"/>
    </row>
    <row r="996">
      <c r="A996" s="3" t="s">
        <v>902</v>
      </c>
      <c r="B996" s="4" t="s">
        <v>2680</v>
      </c>
      <c r="C996" s="4" t="s">
        <v>2681</v>
      </c>
      <c r="D996" s="5">
        <v>46080.0</v>
      </c>
      <c r="E996" s="4" t="s">
        <v>1929</v>
      </c>
      <c r="F996" s="5">
        <v>46080.0</v>
      </c>
      <c r="G996" s="4" t="s">
        <v>167</v>
      </c>
      <c r="H996" s="6">
        <v>16018.0</v>
      </c>
      <c r="I996" s="6">
        <v>12391.0</v>
      </c>
      <c r="J996" s="6">
        <v>34.0</v>
      </c>
      <c r="K996" s="7"/>
      <c r="L996" s="7"/>
      <c r="M996" s="7"/>
      <c r="N996" s="7"/>
      <c r="O996" s="8">
        <v>36.0</v>
      </c>
      <c r="P996" s="6">
        <v>5.0</v>
      </c>
      <c r="Q996" s="9" t="s">
        <v>2682</v>
      </c>
      <c r="R996" s="6">
        <v>11.0</v>
      </c>
      <c r="S996" s="10"/>
      <c r="T996" s="10"/>
      <c r="U996" s="6">
        <v>0.0</v>
      </c>
      <c r="V996" s="6">
        <v>12391.0</v>
      </c>
      <c r="W996" s="6">
        <v>1710.0</v>
      </c>
      <c r="X996" s="6">
        <v>10851.0</v>
      </c>
      <c r="Y996" s="6">
        <v>0.0</v>
      </c>
      <c r="Z996" s="6">
        <v>1710.0</v>
      </c>
      <c r="AA996" s="6">
        <v>10851.0</v>
      </c>
      <c r="AB996" s="6">
        <v>0.0</v>
      </c>
      <c r="AC996" s="6">
        <v>0.0</v>
      </c>
      <c r="AD996" s="6">
        <v>2143.0</v>
      </c>
      <c r="AE996" s="6">
        <v>13875.0</v>
      </c>
      <c r="AF996" s="6">
        <v>0.0</v>
      </c>
      <c r="AG996" s="7"/>
      <c r="AH996" s="6">
        <v>28.0</v>
      </c>
      <c r="AI996" s="6">
        <v>37.0</v>
      </c>
      <c r="AJ996" s="7"/>
      <c r="AK996" s="6">
        <v>0.0</v>
      </c>
      <c r="AL996" s="6">
        <v>4.0</v>
      </c>
      <c r="AM996" s="6">
        <v>30.0</v>
      </c>
      <c r="AN996" s="6">
        <v>0.0</v>
      </c>
      <c r="AO996" s="6">
        <v>0.0</v>
      </c>
      <c r="AP996" s="6">
        <v>1.0</v>
      </c>
      <c r="AQ996" s="6">
        <v>4.0</v>
      </c>
      <c r="AR996" s="6">
        <v>0.0</v>
      </c>
      <c r="AS996" s="6">
        <v>0.0</v>
      </c>
      <c r="AT996" s="6">
        <v>4.0</v>
      </c>
      <c r="AU996" s="6">
        <v>7.0</v>
      </c>
      <c r="AV996" s="6">
        <v>0.0</v>
      </c>
      <c r="AW996" s="7">
        <v>9.0</v>
      </c>
      <c r="AX996" s="7">
        <v>9.0</v>
      </c>
      <c r="AY996" s="7">
        <v>1.0</v>
      </c>
      <c r="AZ996" s="7">
        <v>0.0</v>
      </c>
      <c r="BA996" s="7">
        <v>1.0</v>
      </c>
      <c r="BB996" s="7">
        <v>8.0</v>
      </c>
      <c r="BC996" s="7"/>
    </row>
    <row r="997">
      <c r="A997" s="3" t="s">
        <v>902</v>
      </c>
      <c r="B997" s="4" t="s">
        <v>2683</v>
      </c>
      <c r="C997" s="4" t="s">
        <v>2684</v>
      </c>
      <c r="D997" s="5">
        <v>46023.0</v>
      </c>
      <c r="E997" s="4" t="s">
        <v>1067</v>
      </c>
      <c r="F997" s="5">
        <v>46024.0</v>
      </c>
      <c r="G997" s="4" t="s">
        <v>167</v>
      </c>
      <c r="H997" s="6">
        <v>18647.0</v>
      </c>
      <c r="I997" s="6">
        <v>12365.0</v>
      </c>
      <c r="J997" s="6">
        <v>13.0</v>
      </c>
      <c r="K997" s="7"/>
      <c r="L997" s="7"/>
      <c r="M997" s="7"/>
      <c r="N997" s="7"/>
      <c r="O997" s="8">
        <v>54.0</v>
      </c>
      <c r="P997" s="6">
        <v>15.0</v>
      </c>
      <c r="Q997" s="9" t="s">
        <v>2685</v>
      </c>
      <c r="R997" s="6">
        <v>28.0</v>
      </c>
      <c r="S997" s="10"/>
      <c r="T997" s="10"/>
      <c r="U997" s="6">
        <v>0.0</v>
      </c>
      <c r="V997" s="6">
        <v>12365.0</v>
      </c>
      <c r="W997" s="6">
        <v>2346.0</v>
      </c>
      <c r="X997" s="6">
        <v>9936.0</v>
      </c>
      <c r="Y997" s="6">
        <v>0.0</v>
      </c>
      <c r="Z997" s="6">
        <v>2346.0</v>
      </c>
      <c r="AA997" s="6">
        <v>9936.0</v>
      </c>
      <c r="AB997" s="6">
        <v>0.0</v>
      </c>
      <c r="AC997" s="6">
        <v>0.0</v>
      </c>
      <c r="AD997" s="6">
        <v>3258.0</v>
      </c>
      <c r="AE997" s="6">
        <v>15389.0</v>
      </c>
      <c r="AF997" s="6">
        <v>0.0</v>
      </c>
      <c r="AG997" s="7"/>
      <c r="AH997" s="6">
        <v>46.0</v>
      </c>
      <c r="AI997" s="6">
        <v>57.0</v>
      </c>
      <c r="AJ997" s="7"/>
      <c r="AK997" s="6">
        <v>0.0</v>
      </c>
      <c r="AL997" s="6">
        <v>3.0</v>
      </c>
      <c r="AM997" s="6">
        <v>10.0</v>
      </c>
      <c r="AN997" s="6">
        <v>0.0</v>
      </c>
      <c r="AO997" s="6">
        <v>0.0</v>
      </c>
      <c r="AP997" s="6">
        <v>3.0</v>
      </c>
      <c r="AQ997" s="6">
        <v>12.0</v>
      </c>
      <c r="AR997" s="6">
        <v>0.0</v>
      </c>
      <c r="AS997" s="6">
        <v>0.0</v>
      </c>
      <c r="AT997" s="6">
        <v>11.0</v>
      </c>
      <c r="AU997" s="6">
        <v>17.0</v>
      </c>
      <c r="AV997" s="6">
        <v>0.0</v>
      </c>
      <c r="AW997" s="7">
        <v>6.0</v>
      </c>
      <c r="AX997" s="7">
        <v>6.0</v>
      </c>
      <c r="AY997" s="7">
        <v>1.0</v>
      </c>
      <c r="AZ997" s="7">
        <v>0.0</v>
      </c>
      <c r="BA997" s="7">
        <v>1.0</v>
      </c>
      <c r="BB997" s="7">
        <v>5.0</v>
      </c>
      <c r="BC997" s="7"/>
    </row>
    <row r="998">
      <c r="A998" s="3" t="s">
        <v>902</v>
      </c>
      <c r="B998" s="4" t="s">
        <v>2686</v>
      </c>
      <c r="C998" s="4" t="s">
        <v>2687</v>
      </c>
      <c r="D998" s="5">
        <v>46026.0</v>
      </c>
      <c r="E998" s="4" t="s">
        <v>920</v>
      </c>
      <c r="F998" s="5">
        <v>46027.0</v>
      </c>
      <c r="G998" s="4" t="s">
        <v>921</v>
      </c>
      <c r="H998" s="6">
        <v>16243.0</v>
      </c>
      <c r="I998" s="6">
        <v>12341.0</v>
      </c>
      <c r="J998" s="6">
        <v>6.0</v>
      </c>
      <c r="K998" s="7"/>
      <c r="L998" s="7"/>
      <c r="M998" s="7"/>
      <c r="N998" s="7"/>
      <c r="O998" s="8">
        <v>34.0</v>
      </c>
      <c r="P998" s="6">
        <v>18.0</v>
      </c>
      <c r="Q998" s="9" t="s">
        <v>2688</v>
      </c>
      <c r="R998" s="6">
        <v>26.0</v>
      </c>
      <c r="S998" s="10"/>
      <c r="T998" s="10"/>
      <c r="U998" s="6">
        <v>0.0</v>
      </c>
      <c r="V998" s="6">
        <v>12341.0</v>
      </c>
      <c r="W998" s="6">
        <v>2049.0</v>
      </c>
      <c r="X998" s="6">
        <v>10291.0</v>
      </c>
      <c r="Y998" s="6">
        <v>0.0</v>
      </c>
      <c r="Z998" s="6">
        <v>2049.0</v>
      </c>
      <c r="AA998" s="6">
        <v>10291.0</v>
      </c>
      <c r="AB998" s="6">
        <v>0.0</v>
      </c>
      <c r="AC998" s="6">
        <v>0.0</v>
      </c>
      <c r="AD998" s="6">
        <v>2577.0</v>
      </c>
      <c r="AE998" s="6">
        <v>13666.0</v>
      </c>
      <c r="AF998" s="6">
        <v>0.0</v>
      </c>
      <c r="AG998" s="7"/>
      <c r="AH998" s="6">
        <v>29.0</v>
      </c>
      <c r="AI998" s="6">
        <v>35.0</v>
      </c>
      <c r="AJ998" s="7"/>
      <c r="AK998" s="6">
        <v>0.0</v>
      </c>
      <c r="AL998" s="6">
        <v>1.0</v>
      </c>
      <c r="AM998" s="6">
        <v>5.0</v>
      </c>
      <c r="AN998" s="6">
        <v>0.0</v>
      </c>
      <c r="AO998" s="6">
        <v>0.0</v>
      </c>
      <c r="AP998" s="6">
        <v>5.0</v>
      </c>
      <c r="AQ998" s="6">
        <v>13.0</v>
      </c>
      <c r="AR998" s="6">
        <v>0.0</v>
      </c>
      <c r="AS998" s="6">
        <v>0.0</v>
      </c>
      <c r="AT998" s="6">
        <v>8.0</v>
      </c>
      <c r="AU998" s="6">
        <v>18.0</v>
      </c>
      <c r="AV998" s="6">
        <v>0.0</v>
      </c>
      <c r="AW998" s="7">
        <v>5.0</v>
      </c>
      <c r="AX998" s="7">
        <v>5.0</v>
      </c>
      <c r="AY998" s="7">
        <v>2.0</v>
      </c>
      <c r="AZ998" s="7">
        <v>0.0</v>
      </c>
      <c r="BA998" s="7">
        <v>2.0</v>
      </c>
      <c r="BB998" s="7">
        <v>3.0</v>
      </c>
      <c r="BC998" s="7"/>
    </row>
    <row r="999">
      <c r="A999" s="3" t="s">
        <v>902</v>
      </c>
      <c r="B999" s="4" t="s">
        <v>2689</v>
      </c>
      <c r="C999" s="4" t="s">
        <v>2690</v>
      </c>
      <c r="D999" s="5">
        <v>46054.0</v>
      </c>
      <c r="E999" s="4" t="s">
        <v>1308</v>
      </c>
      <c r="F999" s="5">
        <v>46054.0</v>
      </c>
      <c r="G999" s="4" t="s">
        <v>167</v>
      </c>
      <c r="H999" s="6">
        <v>17273.0</v>
      </c>
      <c r="I999" s="6">
        <v>12336.0</v>
      </c>
      <c r="J999" s="6">
        <v>16.0</v>
      </c>
      <c r="K999" s="7"/>
      <c r="L999" s="7"/>
      <c r="M999" s="7"/>
      <c r="N999" s="7"/>
      <c r="O999" s="8">
        <v>53.0</v>
      </c>
      <c r="P999" s="6">
        <v>7.0</v>
      </c>
      <c r="Q999" s="9" t="s">
        <v>2691</v>
      </c>
      <c r="R999" s="6">
        <v>17.0</v>
      </c>
      <c r="S999" s="10"/>
      <c r="T999" s="10"/>
      <c r="U999" s="6">
        <v>0.0</v>
      </c>
      <c r="V999" s="6">
        <v>12336.0</v>
      </c>
      <c r="W999" s="6">
        <v>1151.0</v>
      </c>
      <c r="X999" s="6">
        <v>11086.0</v>
      </c>
      <c r="Y999" s="6">
        <v>0.0</v>
      </c>
      <c r="Z999" s="6">
        <v>1151.0</v>
      </c>
      <c r="AA999" s="6">
        <v>11086.0</v>
      </c>
      <c r="AB999" s="6">
        <v>0.0</v>
      </c>
      <c r="AC999" s="6">
        <v>0.0</v>
      </c>
      <c r="AD999" s="6">
        <v>1511.0</v>
      </c>
      <c r="AE999" s="6">
        <v>15762.0</v>
      </c>
      <c r="AF999" s="6">
        <v>0.0</v>
      </c>
      <c r="AG999" s="7"/>
      <c r="AH999" s="6">
        <v>41.0</v>
      </c>
      <c r="AI999" s="6">
        <v>55.0</v>
      </c>
      <c r="AJ999" s="7"/>
      <c r="AK999" s="6">
        <v>0.0</v>
      </c>
      <c r="AL999" s="6">
        <v>1.0</v>
      </c>
      <c r="AM999" s="6">
        <v>15.0</v>
      </c>
      <c r="AN999" s="6">
        <v>0.0</v>
      </c>
      <c r="AO999" s="6">
        <v>0.0</v>
      </c>
      <c r="AP999" s="6">
        <v>0.0</v>
      </c>
      <c r="AQ999" s="6">
        <v>7.0</v>
      </c>
      <c r="AR999" s="6">
        <v>0.0</v>
      </c>
      <c r="AS999" s="6">
        <v>0.0</v>
      </c>
      <c r="AT999" s="6">
        <v>3.0</v>
      </c>
      <c r="AU999" s="6">
        <v>14.0</v>
      </c>
      <c r="AV999" s="6">
        <v>0.0</v>
      </c>
      <c r="AW999" s="7">
        <v>11.0</v>
      </c>
      <c r="AX999" s="7">
        <v>11.0</v>
      </c>
      <c r="AY999" s="7">
        <v>1.0</v>
      </c>
      <c r="AZ999" s="7">
        <v>0.0</v>
      </c>
      <c r="BA999" s="7">
        <v>1.0</v>
      </c>
      <c r="BB999" s="7">
        <v>10.0</v>
      </c>
      <c r="BC999" s="7"/>
    </row>
    <row r="1000">
      <c r="A1000" s="3" t="s">
        <v>902</v>
      </c>
      <c r="B1000" s="4" t="s">
        <v>2692</v>
      </c>
      <c r="C1000" s="4" t="s">
        <v>2693</v>
      </c>
      <c r="D1000" s="5">
        <v>46054.0</v>
      </c>
      <c r="E1000" s="4" t="s">
        <v>2087</v>
      </c>
      <c r="F1000" s="5">
        <v>46054.0</v>
      </c>
      <c r="G1000" s="4" t="s">
        <v>911</v>
      </c>
      <c r="H1000" s="6">
        <v>17307.0</v>
      </c>
      <c r="I1000" s="6">
        <v>12301.0</v>
      </c>
      <c r="J1000" s="6">
        <v>212.0</v>
      </c>
      <c r="K1000" s="7">
        <v>103.0</v>
      </c>
      <c r="L1000" s="7">
        <v>69.0</v>
      </c>
      <c r="M1000" s="7">
        <v>0.0</v>
      </c>
      <c r="N1000" s="7">
        <v>0.0</v>
      </c>
      <c r="O1000" s="8">
        <v>58.0</v>
      </c>
      <c r="P1000" s="6">
        <v>17.0</v>
      </c>
      <c r="Q1000" s="9" t="s">
        <v>2694</v>
      </c>
      <c r="R1000" s="6">
        <v>113.0</v>
      </c>
      <c r="S1000" s="10"/>
      <c r="T1000" s="10"/>
      <c r="U1000" s="6">
        <v>0.0</v>
      </c>
      <c r="V1000" s="6">
        <v>12301.0</v>
      </c>
      <c r="W1000" s="6">
        <v>2184.0</v>
      </c>
      <c r="X1000" s="6">
        <v>10065.0</v>
      </c>
      <c r="Y1000" s="6">
        <v>0.0</v>
      </c>
      <c r="Z1000" s="6">
        <v>2184.0</v>
      </c>
      <c r="AA1000" s="6">
        <v>10065.0</v>
      </c>
      <c r="AB1000" s="6">
        <v>0.0</v>
      </c>
      <c r="AC1000" s="6">
        <v>0.0</v>
      </c>
      <c r="AD1000" s="6">
        <v>3087.0</v>
      </c>
      <c r="AE1000" s="6">
        <v>14220.0</v>
      </c>
      <c r="AF1000" s="6">
        <v>0.0</v>
      </c>
      <c r="AG1000" s="7"/>
      <c r="AH1000" s="6">
        <v>51.0</v>
      </c>
      <c r="AI1000" s="6">
        <v>60.0</v>
      </c>
      <c r="AJ1000" s="7"/>
      <c r="AK1000" s="6">
        <v>0.0</v>
      </c>
      <c r="AL1000" s="6">
        <v>43.0</v>
      </c>
      <c r="AM1000" s="6">
        <v>169.0</v>
      </c>
      <c r="AN1000" s="6">
        <v>0.0</v>
      </c>
      <c r="AO1000" s="6">
        <v>0.0</v>
      </c>
      <c r="AP1000" s="6">
        <v>5.0</v>
      </c>
      <c r="AQ1000" s="6">
        <v>12.0</v>
      </c>
      <c r="AR1000" s="6">
        <v>0.0</v>
      </c>
      <c r="AS1000" s="6">
        <v>0.0</v>
      </c>
      <c r="AT1000" s="6">
        <v>45.0</v>
      </c>
      <c r="AU1000" s="6">
        <v>68.0</v>
      </c>
      <c r="AV1000" s="6">
        <v>0.0</v>
      </c>
      <c r="AW1000" s="7">
        <v>5.0</v>
      </c>
      <c r="AX1000" s="7">
        <v>5.0</v>
      </c>
      <c r="AY1000" s="7">
        <v>2.0</v>
      </c>
      <c r="AZ1000" s="7">
        <v>0.0</v>
      </c>
      <c r="BA1000" s="7">
        <v>2.0</v>
      </c>
      <c r="BB1000" s="7">
        <v>3.0</v>
      </c>
      <c r="BC1000" s="7"/>
    </row>
    <row r="1001">
      <c r="A1001" s="3" t="s">
        <v>902</v>
      </c>
      <c r="B1001" s="4" t="s">
        <v>2695</v>
      </c>
      <c r="C1001" s="4" t="s">
        <v>2696</v>
      </c>
      <c r="D1001" s="5">
        <v>45981.0</v>
      </c>
      <c r="E1001" s="4"/>
      <c r="F1001" s="5">
        <v>46024.0</v>
      </c>
      <c r="G1001" s="4" t="s">
        <v>167</v>
      </c>
      <c r="H1001" s="6">
        <v>17120.0</v>
      </c>
      <c r="I1001" s="6">
        <v>12288.0</v>
      </c>
      <c r="J1001" s="6">
        <v>18.0</v>
      </c>
      <c r="K1001" s="7"/>
      <c r="L1001" s="7"/>
      <c r="M1001" s="7"/>
      <c r="N1001" s="7"/>
      <c r="O1001" s="8">
        <v>55.0</v>
      </c>
      <c r="P1001" s="6">
        <v>24.0</v>
      </c>
      <c r="Q1001" s="8" t="s">
        <v>2697</v>
      </c>
      <c r="R1001" s="6">
        <v>34.0</v>
      </c>
      <c r="S1001" s="10"/>
      <c r="T1001" s="10"/>
      <c r="U1001" s="6">
        <v>12288.0</v>
      </c>
      <c r="V1001" s="6">
        <v>0.0</v>
      </c>
      <c r="W1001" s="6">
        <v>12282.0</v>
      </c>
      <c r="X1001" s="6">
        <v>18.0</v>
      </c>
      <c r="Y1001" s="6">
        <v>12282.0</v>
      </c>
      <c r="Z1001" s="6">
        <v>0.0</v>
      </c>
      <c r="AA1001" s="6">
        <v>0.0</v>
      </c>
      <c r="AB1001" s="6">
        <v>18.0</v>
      </c>
      <c r="AC1001" s="6">
        <v>17099.0</v>
      </c>
      <c r="AD1001" s="6">
        <v>0.0</v>
      </c>
      <c r="AE1001" s="6">
        <v>0.0</v>
      </c>
      <c r="AF1001" s="6">
        <v>21.0</v>
      </c>
      <c r="AG1001" s="7">
        <v>55.0</v>
      </c>
      <c r="AH1001" s="6"/>
      <c r="AI1001" s="6"/>
      <c r="AJ1001" s="7">
        <v>4.0</v>
      </c>
      <c r="AK1001" s="6">
        <v>18.0</v>
      </c>
      <c r="AL1001" s="6">
        <v>0.0</v>
      </c>
      <c r="AM1001" s="6">
        <v>0.0</v>
      </c>
      <c r="AN1001" s="6">
        <v>0.0</v>
      </c>
      <c r="AO1001" s="6">
        <v>7.0</v>
      </c>
      <c r="AP1001" s="6">
        <v>0.0</v>
      </c>
      <c r="AQ1001" s="6">
        <v>0.0</v>
      </c>
      <c r="AR1001" s="6">
        <v>17.0</v>
      </c>
      <c r="AS1001" s="6">
        <v>34.0</v>
      </c>
      <c r="AT1001" s="6">
        <v>0.0</v>
      </c>
      <c r="AU1001" s="6">
        <v>0.0</v>
      </c>
      <c r="AV1001" s="6">
        <v>0.0</v>
      </c>
      <c r="AW1001" s="7">
        <v>9.0</v>
      </c>
      <c r="AX1001" s="7">
        <v>0.0</v>
      </c>
      <c r="AY1001" s="7">
        <v>8.0</v>
      </c>
      <c r="AZ1001" s="7">
        <v>8.0</v>
      </c>
      <c r="BA1001" s="7">
        <v>0.0</v>
      </c>
      <c r="BB1001" s="7">
        <v>0.0</v>
      </c>
      <c r="BC1001" s="7"/>
    </row>
    <row r="1002">
      <c r="A1002" s="3" t="s">
        <v>902</v>
      </c>
      <c r="B1002" s="4" t="s">
        <v>2698</v>
      </c>
      <c r="C1002" s="4" t="s">
        <v>2699</v>
      </c>
      <c r="D1002" s="5">
        <v>46063.0</v>
      </c>
      <c r="E1002" s="4" t="s">
        <v>1027</v>
      </c>
      <c r="F1002" s="5">
        <v>46064.0</v>
      </c>
      <c r="G1002" s="4" t="s">
        <v>167</v>
      </c>
      <c r="H1002" s="6">
        <v>16211.0</v>
      </c>
      <c r="I1002" s="6">
        <v>12286.0</v>
      </c>
      <c r="J1002" s="6">
        <v>9.0</v>
      </c>
      <c r="K1002" s="7">
        <v>7.0</v>
      </c>
      <c r="L1002" s="7">
        <v>0.0</v>
      </c>
      <c r="M1002" s="7">
        <v>0.0</v>
      </c>
      <c r="N1002" s="7">
        <v>0.0</v>
      </c>
      <c r="O1002" s="8">
        <v>34.0</v>
      </c>
      <c r="P1002" s="6">
        <v>40.0</v>
      </c>
      <c r="Q1002" s="9" t="s">
        <v>2700</v>
      </c>
      <c r="R1002" s="6">
        <v>42.0</v>
      </c>
      <c r="S1002" s="10"/>
      <c r="T1002" s="10"/>
      <c r="U1002" s="6">
        <v>0.0</v>
      </c>
      <c r="V1002" s="6">
        <v>12286.0</v>
      </c>
      <c r="W1002" s="6">
        <v>1275.0</v>
      </c>
      <c r="X1002" s="6">
        <v>10950.0</v>
      </c>
      <c r="Y1002" s="6">
        <v>0.0</v>
      </c>
      <c r="Z1002" s="6">
        <v>1275.0</v>
      </c>
      <c r="AA1002" s="6">
        <v>10950.0</v>
      </c>
      <c r="AB1002" s="6">
        <v>0.0</v>
      </c>
      <c r="AC1002" s="6">
        <v>0.0</v>
      </c>
      <c r="AD1002" s="6">
        <v>1539.0</v>
      </c>
      <c r="AE1002" s="6">
        <v>14672.0</v>
      </c>
      <c r="AF1002" s="6">
        <v>0.0</v>
      </c>
      <c r="AG1002" s="7"/>
      <c r="AH1002" s="6">
        <v>27.0</v>
      </c>
      <c r="AI1002" s="6">
        <v>35.0</v>
      </c>
      <c r="AJ1002" s="7"/>
      <c r="AK1002" s="6">
        <v>0.0</v>
      </c>
      <c r="AL1002" s="6">
        <v>1.0</v>
      </c>
      <c r="AM1002" s="6">
        <v>8.0</v>
      </c>
      <c r="AN1002" s="6">
        <v>0.0</v>
      </c>
      <c r="AO1002" s="6">
        <v>0.0</v>
      </c>
      <c r="AP1002" s="6">
        <v>4.0</v>
      </c>
      <c r="AQ1002" s="6">
        <v>36.0</v>
      </c>
      <c r="AR1002" s="6">
        <v>0.0</v>
      </c>
      <c r="AS1002" s="6">
        <v>0.0</v>
      </c>
      <c r="AT1002" s="6">
        <v>7.0</v>
      </c>
      <c r="AU1002" s="6">
        <v>35.0</v>
      </c>
      <c r="AV1002" s="6">
        <v>0.0</v>
      </c>
      <c r="AW1002" s="7">
        <v>4.0</v>
      </c>
      <c r="AX1002" s="7">
        <v>4.0</v>
      </c>
      <c r="AY1002" s="7">
        <v>0.0</v>
      </c>
      <c r="AZ1002" s="7">
        <v>0.0</v>
      </c>
      <c r="BA1002" s="7">
        <v>0.0</v>
      </c>
      <c r="BB1002" s="7">
        <v>4.0</v>
      </c>
      <c r="BC1002" s="7"/>
    </row>
    <row r="1003">
      <c r="A1003" s="3" t="s">
        <v>902</v>
      </c>
      <c r="B1003" s="4" t="s">
        <v>2701</v>
      </c>
      <c r="C1003" s="4" t="s">
        <v>2702</v>
      </c>
      <c r="D1003" s="5">
        <v>46024.0</v>
      </c>
      <c r="E1003" s="4" t="s">
        <v>1023</v>
      </c>
      <c r="F1003" s="5">
        <v>46024.0</v>
      </c>
      <c r="G1003" s="4" t="s">
        <v>911</v>
      </c>
      <c r="H1003" s="6">
        <v>17621.0</v>
      </c>
      <c r="I1003" s="6">
        <v>12282.0</v>
      </c>
      <c r="J1003" s="6">
        <v>61.0</v>
      </c>
      <c r="K1003" s="7"/>
      <c r="L1003" s="7"/>
      <c r="M1003" s="7"/>
      <c r="N1003" s="7"/>
      <c r="O1003" s="8">
        <v>44.0</v>
      </c>
      <c r="P1003" s="6">
        <v>12.0</v>
      </c>
      <c r="Q1003" s="9" t="s">
        <v>2703</v>
      </c>
      <c r="R1003" s="6">
        <v>62.0</v>
      </c>
      <c r="S1003" s="10"/>
      <c r="T1003" s="10"/>
      <c r="U1003" s="6">
        <v>0.0</v>
      </c>
      <c r="V1003" s="6">
        <v>12282.0</v>
      </c>
      <c r="W1003" s="6">
        <v>2780.0</v>
      </c>
      <c r="X1003" s="6">
        <v>9255.0</v>
      </c>
      <c r="Y1003" s="6">
        <v>0.0</v>
      </c>
      <c r="Z1003" s="6">
        <v>2780.0</v>
      </c>
      <c r="AA1003" s="6">
        <v>9255.0</v>
      </c>
      <c r="AB1003" s="6">
        <v>0.0</v>
      </c>
      <c r="AC1003" s="6">
        <v>0.0</v>
      </c>
      <c r="AD1003" s="6">
        <v>4088.0</v>
      </c>
      <c r="AE1003" s="6">
        <v>13533.0</v>
      </c>
      <c r="AF1003" s="6">
        <v>0.0</v>
      </c>
      <c r="AG1003" s="7"/>
      <c r="AH1003" s="6">
        <v>43.0</v>
      </c>
      <c r="AI1003" s="6">
        <v>46.0</v>
      </c>
      <c r="AJ1003" s="7"/>
      <c r="AK1003" s="6">
        <v>0.0</v>
      </c>
      <c r="AL1003" s="6">
        <v>18.0</v>
      </c>
      <c r="AM1003" s="6">
        <v>43.0</v>
      </c>
      <c r="AN1003" s="6">
        <v>0.0</v>
      </c>
      <c r="AO1003" s="6">
        <v>0.0</v>
      </c>
      <c r="AP1003" s="6">
        <v>4.0</v>
      </c>
      <c r="AQ1003" s="6">
        <v>8.0</v>
      </c>
      <c r="AR1003" s="6">
        <v>0.0</v>
      </c>
      <c r="AS1003" s="6">
        <v>0.0</v>
      </c>
      <c r="AT1003" s="6">
        <v>20.0</v>
      </c>
      <c r="AU1003" s="6">
        <v>42.0</v>
      </c>
      <c r="AV1003" s="6">
        <v>0.0</v>
      </c>
      <c r="AW1003" s="7">
        <v>4.0</v>
      </c>
      <c r="AX1003" s="7">
        <v>4.0</v>
      </c>
      <c r="AY1003" s="7">
        <v>1.0</v>
      </c>
      <c r="AZ1003" s="7">
        <v>0.0</v>
      </c>
      <c r="BA1003" s="7">
        <v>1.0</v>
      </c>
      <c r="BB1003" s="7">
        <v>3.0</v>
      </c>
      <c r="BC1003" s="7"/>
    </row>
    <row r="1004">
      <c r="A1004" s="3" t="s">
        <v>902</v>
      </c>
      <c r="B1004" s="11" t="s">
        <v>2704</v>
      </c>
      <c r="C1004" s="4" t="s">
        <v>2705</v>
      </c>
      <c r="D1004" s="5">
        <v>46072.0</v>
      </c>
      <c r="E1004" s="4" t="s">
        <v>996</v>
      </c>
      <c r="F1004" s="5">
        <v>46073.0</v>
      </c>
      <c r="G1004" s="4" t="s">
        <v>167</v>
      </c>
      <c r="H1004" s="6">
        <v>16063.0</v>
      </c>
      <c r="I1004" s="6">
        <v>12277.0</v>
      </c>
      <c r="J1004" s="6">
        <v>9.0</v>
      </c>
      <c r="K1004" s="7"/>
      <c r="L1004" s="7"/>
      <c r="M1004" s="7"/>
      <c r="N1004" s="7"/>
      <c r="O1004" s="8">
        <v>56.0</v>
      </c>
      <c r="P1004" s="6">
        <v>27.0</v>
      </c>
      <c r="Q1004" s="9" t="s">
        <v>2706</v>
      </c>
      <c r="R1004" s="6">
        <v>37.0</v>
      </c>
      <c r="S1004" s="10"/>
      <c r="T1004" s="10"/>
      <c r="U1004" s="6">
        <v>0.0</v>
      </c>
      <c r="V1004" s="6">
        <v>12277.0</v>
      </c>
      <c r="W1004" s="6">
        <v>1849.0</v>
      </c>
      <c r="X1004" s="6">
        <v>10390.0</v>
      </c>
      <c r="Y1004" s="6">
        <v>0.0</v>
      </c>
      <c r="Z1004" s="6">
        <v>1849.0</v>
      </c>
      <c r="AA1004" s="6">
        <v>10390.0</v>
      </c>
      <c r="AB1004" s="6">
        <v>0.0</v>
      </c>
      <c r="AC1004" s="6">
        <v>0.0</v>
      </c>
      <c r="AD1004" s="6">
        <v>2368.0</v>
      </c>
      <c r="AE1004" s="6">
        <v>13695.0</v>
      </c>
      <c r="AF1004" s="6">
        <v>0.0</v>
      </c>
      <c r="AG1004" s="7"/>
      <c r="AH1004" s="6">
        <v>54.0</v>
      </c>
      <c r="AI1004" s="6">
        <v>56.0</v>
      </c>
      <c r="AJ1004" s="7"/>
      <c r="AK1004" s="6">
        <v>0.0</v>
      </c>
      <c r="AL1004" s="6">
        <v>4.0</v>
      </c>
      <c r="AM1004" s="6">
        <v>5.0</v>
      </c>
      <c r="AN1004" s="6">
        <v>0.0</v>
      </c>
      <c r="AO1004" s="6">
        <v>0.0</v>
      </c>
      <c r="AP1004" s="6">
        <v>5.0</v>
      </c>
      <c r="AQ1004" s="6">
        <v>22.0</v>
      </c>
      <c r="AR1004" s="6">
        <v>0.0</v>
      </c>
      <c r="AS1004" s="6">
        <v>0.0</v>
      </c>
      <c r="AT1004" s="6">
        <v>9.0</v>
      </c>
      <c r="AU1004" s="6">
        <v>28.0</v>
      </c>
      <c r="AV1004" s="6">
        <v>0.0</v>
      </c>
      <c r="AW1004" s="7">
        <v>1.0</v>
      </c>
      <c r="AX1004" s="7">
        <v>1.0</v>
      </c>
      <c r="AY1004" s="7">
        <v>0.0</v>
      </c>
      <c r="AZ1004" s="7">
        <v>0.0</v>
      </c>
      <c r="BA1004" s="7">
        <v>0.0</v>
      </c>
      <c r="BB1004" s="7">
        <v>1.0</v>
      </c>
      <c r="BC1004" s="7"/>
    </row>
    <row r="1005">
      <c r="A1005" s="3" t="s">
        <v>902</v>
      </c>
      <c r="B1005" s="4" t="s">
        <v>2707</v>
      </c>
      <c r="C1005" s="4" t="s">
        <v>2708</v>
      </c>
      <c r="D1005" s="5">
        <v>46063.0</v>
      </c>
      <c r="E1005" s="4" t="s">
        <v>945</v>
      </c>
      <c r="F1005" s="5">
        <v>46064.0</v>
      </c>
      <c r="G1005" s="4" t="s">
        <v>167</v>
      </c>
      <c r="H1005" s="6">
        <v>17978.0</v>
      </c>
      <c r="I1005" s="6">
        <v>12263.0</v>
      </c>
      <c r="J1005" s="6">
        <v>25.0</v>
      </c>
      <c r="K1005" s="7">
        <v>13.0</v>
      </c>
      <c r="L1005" s="7">
        <v>9.0</v>
      </c>
      <c r="M1005" s="7">
        <v>0.0</v>
      </c>
      <c r="N1005" s="7">
        <v>0.0</v>
      </c>
      <c r="O1005" s="8">
        <v>56.0</v>
      </c>
      <c r="P1005" s="6">
        <v>31.0</v>
      </c>
      <c r="Q1005" s="9" t="s">
        <v>2709</v>
      </c>
      <c r="R1005" s="6">
        <v>49.0</v>
      </c>
      <c r="S1005" s="10"/>
      <c r="T1005" s="10"/>
      <c r="U1005" s="6">
        <v>0.0</v>
      </c>
      <c r="V1005" s="6">
        <v>12263.0</v>
      </c>
      <c r="W1005" s="6">
        <v>1652.0</v>
      </c>
      <c r="X1005" s="6">
        <v>10760.0</v>
      </c>
      <c r="Y1005" s="6">
        <v>0.0</v>
      </c>
      <c r="Z1005" s="6">
        <v>1652.0</v>
      </c>
      <c r="AA1005" s="6">
        <v>10760.0</v>
      </c>
      <c r="AB1005" s="6">
        <v>0.0</v>
      </c>
      <c r="AC1005" s="6">
        <v>0.0</v>
      </c>
      <c r="AD1005" s="6">
        <v>2247.0</v>
      </c>
      <c r="AE1005" s="6">
        <v>15731.0</v>
      </c>
      <c r="AF1005" s="6">
        <v>0.0</v>
      </c>
      <c r="AG1005" s="7"/>
      <c r="AH1005" s="6">
        <v>49.0</v>
      </c>
      <c r="AI1005" s="6">
        <v>56.0</v>
      </c>
      <c r="AJ1005" s="7"/>
      <c r="AK1005" s="6">
        <v>0.0</v>
      </c>
      <c r="AL1005" s="6">
        <v>11.0</v>
      </c>
      <c r="AM1005" s="6">
        <v>14.0</v>
      </c>
      <c r="AN1005" s="6">
        <v>0.0</v>
      </c>
      <c r="AO1005" s="6">
        <v>0.0</v>
      </c>
      <c r="AP1005" s="6">
        <v>5.0</v>
      </c>
      <c r="AQ1005" s="6">
        <v>26.0</v>
      </c>
      <c r="AR1005" s="6">
        <v>0.0</v>
      </c>
      <c r="AS1005" s="6">
        <v>0.0</v>
      </c>
      <c r="AT1005" s="6">
        <v>12.0</v>
      </c>
      <c r="AU1005" s="6">
        <v>37.0</v>
      </c>
      <c r="AV1005" s="6">
        <v>0.0</v>
      </c>
      <c r="AW1005" s="7">
        <v>7.0</v>
      </c>
      <c r="AX1005" s="7">
        <v>7.0</v>
      </c>
      <c r="AY1005" s="7">
        <v>3.0</v>
      </c>
      <c r="AZ1005" s="7">
        <v>0.0</v>
      </c>
      <c r="BA1005" s="7">
        <v>3.0</v>
      </c>
      <c r="BB1005" s="7">
        <v>4.0</v>
      </c>
      <c r="BC1005" s="7"/>
    </row>
    <row r="1006">
      <c r="A1006" s="3" t="s">
        <v>902</v>
      </c>
      <c r="B1006" s="4" t="s">
        <v>2710</v>
      </c>
      <c r="C1006" s="4" t="s">
        <v>2711</v>
      </c>
      <c r="D1006" s="5">
        <v>46059.0</v>
      </c>
      <c r="E1006" s="4" t="s">
        <v>1212</v>
      </c>
      <c r="F1006" s="5">
        <v>46060.0</v>
      </c>
      <c r="G1006" s="4" t="s">
        <v>911</v>
      </c>
      <c r="H1006" s="6">
        <v>17543.0</v>
      </c>
      <c r="I1006" s="6">
        <v>12257.0</v>
      </c>
      <c r="J1006" s="6">
        <v>5.0</v>
      </c>
      <c r="K1006" s="7"/>
      <c r="L1006" s="7"/>
      <c r="M1006" s="7"/>
      <c r="N1006" s="7"/>
      <c r="O1006" s="8">
        <v>56.0</v>
      </c>
      <c r="P1006" s="6">
        <v>20.0</v>
      </c>
      <c r="Q1006" s="9" t="s">
        <v>2712</v>
      </c>
      <c r="R1006" s="6">
        <v>19.0</v>
      </c>
      <c r="S1006" s="10"/>
      <c r="T1006" s="10"/>
      <c r="U1006" s="6">
        <v>0.0</v>
      </c>
      <c r="V1006" s="6">
        <v>12257.0</v>
      </c>
      <c r="W1006" s="6">
        <v>1213.0</v>
      </c>
      <c r="X1006" s="6">
        <v>11091.0</v>
      </c>
      <c r="Y1006" s="6">
        <v>0.0</v>
      </c>
      <c r="Z1006" s="6">
        <v>1213.0</v>
      </c>
      <c r="AA1006" s="6">
        <v>11091.0</v>
      </c>
      <c r="AB1006" s="6">
        <v>0.0</v>
      </c>
      <c r="AC1006" s="6">
        <v>0.0</v>
      </c>
      <c r="AD1006" s="6">
        <v>1645.0</v>
      </c>
      <c r="AE1006" s="6">
        <v>15898.0</v>
      </c>
      <c r="AF1006" s="6">
        <v>0.0</v>
      </c>
      <c r="AG1006" s="7"/>
      <c r="AH1006" s="6">
        <v>45.0</v>
      </c>
      <c r="AI1006" s="6">
        <v>57.0</v>
      </c>
      <c r="AJ1006" s="7"/>
      <c r="AK1006" s="6">
        <v>0.0</v>
      </c>
      <c r="AL1006" s="6">
        <v>1.0</v>
      </c>
      <c r="AM1006" s="6">
        <v>4.0</v>
      </c>
      <c r="AN1006" s="6">
        <v>0.0</v>
      </c>
      <c r="AO1006" s="6">
        <v>0.0</v>
      </c>
      <c r="AP1006" s="6">
        <v>1.0</v>
      </c>
      <c r="AQ1006" s="6">
        <v>19.0</v>
      </c>
      <c r="AR1006" s="6">
        <v>0.0</v>
      </c>
      <c r="AS1006" s="6">
        <v>0.0</v>
      </c>
      <c r="AT1006" s="6">
        <v>3.0</v>
      </c>
      <c r="AU1006" s="6">
        <v>16.0</v>
      </c>
      <c r="AV1006" s="6">
        <v>0.0</v>
      </c>
      <c r="AW1006" s="7">
        <v>2.0</v>
      </c>
      <c r="AX1006" s="7">
        <v>2.0</v>
      </c>
      <c r="AY1006" s="7">
        <v>0.0</v>
      </c>
      <c r="AZ1006" s="7">
        <v>0.0</v>
      </c>
      <c r="BA1006" s="7">
        <v>0.0</v>
      </c>
      <c r="BB1006" s="7">
        <v>2.0</v>
      </c>
      <c r="BC1006" s="7"/>
    </row>
    <row r="1007">
      <c r="A1007" s="3" t="s">
        <v>902</v>
      </c>
      <c r="B1007" s="4" t="s">
        <v>2713</v>
      </c>
      <c r="C1007" s="4" t="s">
        <v>2714</v>
      </c>
      <c r="D1007" s="5">
        <v>46043.0</v>
      </c>
      <c r="E1007" s="4" t="s">
        <v>935</v>
      </c>
      <c r="F1007" s="5">
        <v>46043.0</v>
      </c>
      <c r="G1007" s="4" t="s">
        <v>167</v>
      </c>
      <c r="H1007" s="6">
        <v>16008.0</v>
      </c>
      <c r="I1007" s="6">
        <v>12226.0</v>
      </c>
      <c r="J1007" s="6">
        <v>6.0</v>
      </c>
      <c r="K1007" s="7"/>
      <c r="L1007" s="7"/>
      <c r="M1007" s="7"/>
      <c r="N1007" s="7"/>
      <c r="O1007" s="8">
        <v>63.0</v>
      </c>
      <c r="P1007" s="6">
        <v>12.0</v>
      </c>
      <c r="Q1007" s="9" t="s">
        <v>2715</v>
      </c>
      <c r="R1007" s="6">
        <v>14.0</v>
      </c>
      <c r="S1007" s="10"/>
      <c r="T1007" s="10"/>
      <c r="U1007" s="6">
        <v>0.0</v>
      </c>
      <c r="V1007" s="6">
        <v>12226.0</v>
      </c>
      <c r="W1007" s="6">
        <v>1377.0</v>
      </c>
      <c r="X1007" s="6">
        <v>10974.0</v>
      </c>
      <c r="Y1007" s="6">
        <v>0.0</v>
      </c>
      <c r="Z1007" s="6">
        <v>1377.0</v>
      </c>
      <c r="AA1007" s="6">
        <v>10974.0</v>
      </c>
      <c r="AB1007" s="6">
        <v>0.0</v>
      </c>
      <c r="AC1007" s="6">
        <v>0.0</v>
      </c>
      <c r="AD1007" s="6">
        <v>1710.0</v>
      </c>
      <c r="AE1007" s="6">
        <v>14298.0</v>
      </c>
      <c r="AF1007" s="6">
        <v>0.0</v>
      </c>
      <c r="AG1007" s="7"/>
      <c r="AH1007" s="6">
        <v>53.0</v>
      </c>
      <c r="AI1007" s="6">
        <v>63.0</v>
      </c>
      <c r="AJ1007" s="7"/>
      <c r="AK1007" s="6">
        <v>0.0</v>
      </c>
      <c r="AL1007" s="6">
        <v>3.0</v>
      </c>
      <c r="AM1007" s="6">
        <v>3.0</v>
      </c>
      <c r="AN1007" s="6">
        <v>0.0</v>
      </c>
      <c r="AO1007" s="6">
        <v>0.0</v>
      </c>
      <c r="AP1007" s="6">
        <v>0.0</v>
      </c>
      <c r="AQ1007" s="6">
        <v>12.0</v>
      </c>
      <c r="AR1007" s="6">
        <v>0.0</v>
      </c>
      <c r="AS1007" s="6">
        <v>0.0</v>
      </c>
      <c r="AT1007" s="6">
        <v>0.0</v>
      </c>
      <c r="AU1007" s="6">
        <v>14.0</v>
      </c>
      <c r="AV1007" s="6">
        <v>0.0</v>
      </c>
      <c r="AW1007" s="7">
        <v>4.0</v>
      </c>
      <c r="AX1007" s="7">
        <v>4.0</v>
      </c>
      <c r="AY1007" s="7">
        <v>1.0</v>
      </c>
      <c r="AZ1007" s="7">
        <v>0.0</v>
      </c>
      <c r="BA1007" s="7">
        <v>1.0</v>
      </c>
      <c r="BB1007" s="7">
        <v>3.0</v>
      </c>
      <c r="BC1007" s="7"/>
    </row>
    <row r="1008">
      <c r="A1008" s="3" t="s">
        <v>902</v>
      </c>
      <c r="B1008" s="4" t="s">
        <v>2716</v>
      </c>
      <c r="C1008" s="4" t="s">
        <v>2717</v>
      </c>
      <c r="D1008" s="5">
        <v>46034.0</v>
      </c>
      <c r="E1008" s="4" t="s">
        <v>920</v>
      </c>
      <c r="F1008" s="5">
        <v>46035.0</v>
      </c>
      <c r="G1008" s="4" t="s">
        <v>921</v>
      </c>
      <c r="H1008" s="6">
        <v>15853.0</v>
      </c>
      <c r="I1008" s="6">
        <v>12220.0</v>
      </c>
      <c r="J1008" s="6">
        <v>9.0</v>
      </c>
      <c r="K1008" s="7"/>
      <c r="L1008" s="7"/>
      <c r="M1008" s="7"/>
      <c r="N1008" s="7"/>
      <c r="O1008" s="8">
        <v>31.0</v>
      </c>
      <c r="P1008" s="6">
        <v>19.0</v>
      </c>
      <c r="Q1008" s="9" t="s">
        <v>2718</v>
      </c>
      <c r="R1008" s="6">
        <v>20.0</v>
      </c>
      <c r="S1008" s="10"/>
      <c r="T1008" s="10"/>
      <c r="U1008" s="6">
        <v>0.0</v>
      </c>
      <c r="V1008" s="6">
        <v>12220.0</v>
      </c>
      <c r="W1008" s="6">
        <v>2221.0</v>
      </c>
      <c r="X1008" s="6">
        <v>10104.0</v>
      </c>
      <c r="Y1008" s="6">
        <v>0.0</v>
      </c>
      <c r="Z1008" s="6">
        <v>2221.0</v>
      </c>
      <c r="AA1008" s="6">
        <v>10104.0</v>
      </c>
      <c r="AB1008" s="6">
        <v>0.0</v>
      </c>
      <c r="AC1008" s="6">
        <v>0.0</v>
      </c>
      <c r="AD1008" s="6">
        <v>2786.0</v>
      </c>
      <c r="AE1008" s="6">
        <v>13067.0</v>
      </c>
      <c r="AF1008" s="6">
        <v>0.0</v>
      </c>
      <c r="AG1008" s="7"/>
      <c r="AH1008" s="6">
        <v>29.0</v>
      </c>
      <c r="AI1008" s="6">
        <v>31.0</v>
      </c>
      <c r="AJ1008" s="7"/>
      <c r="AK1008" s="6">
        <v>0.0</v>
      </c>
      <c r="AL1008" s="6">
        <v>1.0</v>
      </c>
      <c r="AM1008" s="6">
        <v>8.0</v>
      </c>
      <c r="AN1008" s="6">
        <v>0.0</v>
      </c>
      <c r="AO1008" s="6">
        <v>0.0</v>
      </c>
      <c r="AP1008" s="6">
        <v>5.0</v>
      </c>
      <c r="AQ1008" s="6">
        <v>14.0</v>
      </c>
      <c r="AR1008" s="6">
        <v>0.0</v>
      </c>
      <c r="AS1008" s="6">
        <v>0.0</v>
      </c>
      <c r="AT1008" s="6">
        <v>4.0</v>
      </c>
      <c r="AU1008" s="6">
        <v>16.0</v>
      </c>
      <c r="AV1008" s="6">
        <v>0.0</v>
      </c>
      <c r="AW1008" s="7">
        <v>3.0</v>
      </c>
      <c r="AX1008" s="7">
        <v>3.0</v>
      </c>
      <c r="AY1008" s="7">
        <v>1.0</v>
      </c>
      <c r="AZ1008" s="7">
        <v>0.0</v>
      </c>
      <c r="BA1008" s="7">
        <v>1.0</v>
      </c>
      <c r="BB1008" s="7">
        <v>2.0</v>
      </c>
      <c r="BC1008" s="7"/>
    </row>
    <row r="1009">
      <c r="A1009" s="3" t="s">
        <v>902</v>
      </c>
      <c r="B1009" s="4" t="s">
        <v>2719</v>
      </c>
      <c r="C1009" s="4" t="s">
        <v>2720</v>
      </c>
      <c r="D1009" s="5">
        <v>46071.0</v>
      </c>
      <c r="E1009" s="4" t="s">
        <v>1189</v>
      </c>
      <c r="F1009" s="5">
        <v>46072.0</v>
      </c>
      <c r="G1009" s="4" t="s">
        <v>916</v>
      </c>
      <c r="H1009" s="6">
        <v>16585.0</v>
      </c>
      <c r="I1009" s="6">
        <v>12208.0</v>
      </c>
      <c r="J1009" s="6">
        <v>17.0</v>
      </c>
      <c r="K1009" s="7"/>
      <c r="L1009" s="7"/>
      <c r="M1009" s="7"/>
      <c r="N1009" s="7"/>
      <c r="O1009" s="8">
        <v>49.0</v>
      </c>
      <c r="P1009" s="6">
        <v>22.0</v>
      </c>
      <c r="Q1009" s="9" t="s">
        <v>2721</v>
      </c>
      <c r="R1009" s="6">
        <v>46.0</v>
      </c>
      <c r="S1009" s="10"/>
      <c r="T1009" s="10"/>
      <c r="U1009" s="6">
        <v>0.0</v>
      </c>
      <c r="V1009" s="6">
        <v>12208.0</v>
      </c>
      <c r="W1009" s="6">
        <v>1680.0</v>
      </c>
      <c r="X1009" s="6">
        <v>10563.0</v>
      </c>
      <c r="Y1009" s="6">
        <v>0.0</v>
      </c>
      <c r="Z1009" s="6">
        <v>1680.0</v>
      </c>
      <c r="AA1009" s="6">
        <v>10563.0</v>
      </c>
      <c r="AB1009" s="6">
        <v>0.0</v>
      </c>
      <c r="AC1009" s="6">
        <v>0.0</v>
      </c>
      <c r="AD1009" s="6">
        <v>2249.0</v>
      </c>
      <c r="AE1009" s="6">
        <v>14336.0</v>
      </c>
      <c r="AF1009" s="6">
        <v>0.0</v>
      </c>
      <c r="AG1009" s="7"/>
      <c r="AH1009" s="6">
        <v>44.0</v>
      </c>
      <c r="AI1009" s="6">
        <v>49.0</v>
      </c>
      <c r="AJ1009" s="7"/>
      <c r="AK1009" s="6">
        <v>0.0</v>
      </c>
      <c r="AL1009" s="6">
        <v>3.0</v>
      </c>
      <c r="AM1009" s="6">
        <v>14.0</v>
      </c>
      <c r="AN1009" s="6">
        <v>0.0</v>
      </c>
      <c r="AO1009" s="6">
        <v>0.0</v>
      </c>
      <c r="AP1009" s="6">
        <v>2.0</v>
      </c>
      <c r="AQ1009" s="6">
        <v>20.0</v>
      </c>
      <c r="AR1009" s="6">
        <v>0.0</v>
      </c>
      <c r="AS1009" s="6">
        <v>0.0</v>
      </c>
      <c r="AT1009" s="6">
        <v>12.0</v>
      </c>
      <c r="AU1009" s="6">
        <v>34.0</v>
      </c>
      <c r="AV1009" s="6">
        <v>0.0</v>
      </c>
      <c r="AW1009" s="7">
        <v>3.0</v>
      </c>
      <c r="AX1009" s="7">
        <v>3.0</v>
      </c>
      <c r="AY1009" s="7">
        <v>1.0</v>
      </c>
      <c r="AZ1009" s="7">
        <v>0.0</v>
      </c>
      <c r="BA1009" s="7">
        <v>1.0</v>
      </c>
      <c r="BB1009" s="7">
        <v>2.0</v>
      </c>
      <c r="BC1009" s="7"/>
    </row>
    <row r="1010">
      <c r="A1010" s="3" t="s">
        <v>902</v>
      </c>
      <c r="B1010" s="11" t="s">
        <v>2722</v>
      </c>
      <c r="C1010" s="4" t="s">
        <v>2723</v>
      </c>
      <c r="D1010" s="5">
        <v>46054.0</v>
      </c>
      <c r="E1010" s="4" t="s">
        <v>1012</v>
      </c>
      <c r="F1010" s="5">
        <v>46054.0</v>
      </c>
      <c r="G1010" s="4" t="s">
        <v>911</v>
      </c>
      <c r="H1010" s="6">
        <v>15306.0</v>
      </c>
      <c r="I1010" s="6">
        <v>12152.0</v>
      </c>
      <c r="J1010" s="6">
        <v>16.0</v>
      </c>
      <c r="K1010" s="7"/>
      <c r="L1010" s="7"/>
      <c r="M1010" s="7"/>
      <c r="N1010" s="7"/>
      <c r="O1010" s="8">
        <v>51.0</v>
      </c>
      <c r="P1010" s="6">
        <v>7.0</v>
      </c>
      <c r="Q1010" s="9" t="s">
        <v>2724</v>
      </c>
      <c r="R1010" s="6">
        <v>21.0</v>
      </c>
      <c r="S1010" s="10"/>
      <c r="T1010" s="10"/>
      <c r="U1010" s="6">
        <v>0.0</v>
      </c>
      <c r="V1010" s="6">
        <v>12152.0</v>
      </c>
      <c r="W1010" s="6">
        <v>2810.0</v>
      </c>
      <c r="X1010" s="6">
        <v>9337.0</v>
      </c>
      <c r="Y1010" s="6">
        <v>0.0</v>
      </c>
      <c r="Z1010" s="6">
        <v>2810.0</v>
      </c>
      <c r="AA1010" s="6">
        <v>9337.0</v>
      </c>
      <c r="AB1010" s="6">
        <v>0.0</v>
      </c>
      <c r="AC1010" s="6">
        <v>0.0</v>
      </c>
      <c r="AD1010" s="6">
        <v>3644.0</v>
      </c>
      <c r="AE1010" s="6">
        <v>11662.0</v>
      </c>
      <c r="AF1010" s="6">
        <v>0.0</v>
      </c>
      <c r="AG1010" s="7"/>
      <c r="AH1010" s="6">
        <v>48.0</v>
      </c>
      <c r="AI1010" s="6">
        <v>52.0</v>
      </c>
      <c r="AJ1010" s="7"/>
      <c r="AK1010" s="6">
        <v>0.0</v>
      </c>
      <c r="AL1010" s="6">
        <v>7.0</v>
      </c>
      <c r="AM1010" s="6">
        <v>9.0</v>
      </c>
      <c r="AN1010" s="6">
        <v>0.0</v>
      </c>
      <c r="AO1010" s="6">
        <v>0.0</v>
      </c>
      <c r="AP1010" s="6">
        <v>1.0</v>
      </c>
      <c r="AQ1010" s="6">
        <v>6.0</v>
      </c>
      <c r="AR1010" s="6">
        <v>0.0</v>
      </c>
      <c r="AS1010" s="6">
        <v>0.0</v>
      </c>
      <c r="AT1010" s="6">
        <v>11.0</v>
      </c>
      <c r="AU1010" s="6">
        <v>10.0</v>
      </c>
      <c r="AV1010" s="6">
        <v>0.0</v>
      </c>
      <c r="AW1010" s="7">
        <v>4.0</v>
      </c>
      <c r="AX1010" s="7">
        <v>4.0</v>
      </c>
      <c r="AY1010" s="7">
        <v>3.0</v>
      </c>
      <c r="AZ1010" s="7">
        <v>0.0</v>
      </c>
      <c r="BA1010" s="7">
        <v>3.0</v>
      </c>
      <c r="BB1010" s="7">
        <v>1.0</v>
      </c>
      <c r="BC1010" s="7"/>
    </row>
    <row r="1011">
      <c r="A1011" s="3" t="s">
        <v>902</v>
      </c>
      <c r="B1011" s="4" t="s">
        <v>2725</v>
      </c>
      <c r="C1011" s="4" t="s">
        <v>2726</v>
      </c>
      <c r="D1011" s="5">
        <v>46028.0</v>
      </c>
      <c r="E1011" s="4" t="s">
        <v>915</v>
      </c>
      <c r="F1011" s="5">
        <v>46028.0</v>
      </c>
      <c r="G1011" s="4" t="s">
        <v>916</v>
      </c>
      <c r="H1011" s="6">
        <v>16528.0</v>
      </c>
      <c r="I1011" s="6">
        <v>12098.0</v>
      </c>
      <c r="J1011" s="6">
        <v>7.0</v>
      </c>
      <c r="K1011" s="7"/>
      <c r="L1011" s="7"/>
      <c r="M1011" s="7"/>
      <c r="N1011" s="7"/>
      <c r="O1011" s="8">
        <v>51.0</v>
      </c>
      <c r="P1011" s="6">
        <v>7.0</v>
      </c>
      <c r="Q1011" s="9" t="s">
        <v>2727</v>
      </c>
      <c r="R1011" s="6">
        <v>15.0</v>
      </c>
      <c r="S1011" s="10"/>
      <c r="T1011" s="10"/>
      <c r="U1011" s="6">
        <v>0.0</v>
      </c>
      <c r="V1011" s="6">
        <v>12098.0</v>
      </c>
      <c r="W1011" s="6">
        <v>1570.0</v>
      </c>
      <c r="X1011" s="6">
        <v>10543.0</v>
      </c>
      <c r="Y1011" s="6">
        <v>0.0</v>
      </c>
      <c r="Z1011" s="6">
        <v>1570.0</v>
      </c>
      <c r="AA1011" s="6">
        <v>10543.0</v>
      </c>
      <c r="AB1011" s="6">
        <v>0.0</v>
      </c>
      <c r="AC1011" s="6">
        <v>0.0</v>
      </c>
      <c r="AD1011" s="6">
        <v>2120.0</v>
      </c>
      <c r="AE1011" s="6">
        <v>14408.0</v>
      </c>
      <c r="AF1011" s="6">
        <v>0.0</v>
      </c>
      <c r="AG1011" s="7"/>
      <c r="AH1011" s="6">
        <v>43.0</v>
      </c>
      <c r="AI1011" s="6">
        <v>52.0</v>
      </c>
      <c r="AJ1011" s="7"/>
      <c r="AK1011" s="6">
        <v>0.0</v>
      </c>
      <c r="AL1011" s="6">
        <v>1.0</v>
      </c>
      <c r="AM1011" s="6">
        <v>6.0</v>
      </c>
      <c r="AN1011" s="6">
        <v>0.0</v>
      </c>
      <c r="AO1011" s="6">
        <v>0.0</v>
      </c>
      <c r="AP1011" s="6">
        <v>1.0</v>
      </c>
      <c r="AQ1011" s="6">
        <v>6.0</v>
      </c>
      <c r="AR1011" s="6">
        <v>0.0</v>
      </c>
      <c r="AS1011" s="6">
        <v>0.0</v>
      </c>
      <c r="AT1011" s="6">
        <v>4.0</v>
      </c>
      <c r="AU1011" s="6">
        <v>11.0</v>
      </c>
      <c r="AV1011" s="6">
        <v>0.0</v>
      </c>
      <c r="AW1011" s="7"/>
      <c r="AX1011" s="7"/>
      <c r="AY1011" s="7"/>
      <c r="AZ1011" s="7"/>
      <c r="BA1011" s="7"/>
      <c r="BB1011" s="7"/>
      <c r="BC1011" s="7"/>
    </row>
    <row r="1012">
      <c r="A1012" s="3" t="s">
        <v>902</v>
      </c>
      <c r="B1012" s="4" t="s">
        <v>2728</v>
      </c>
      <c r="C1012" s="4" t="s">
        <v>2729</v>
      </c>
      <c r="D1012" s="5">
        <v>46031.0</v>
      </c>
      <c r="E1012" s="4" t="s">
        <v>1027</v>
      </c>
      <c r="F1012" s="5">
        <v>46031.0</v>
      </c>
      <c r="G1012" s="4" t="s">
        <v>921</v>
      </c>
      <c r="H1012" s="6">
        <v>16822.0</v>
      </c>
      <c r="I1012" s="6">
        <v>12092.0</v>
      </c>
      <c r="J1012" s="6">
        <v>7.0</v>
      </c>
      <c r="K1012" s="7"/>
      <c r="L1012" s="7"/>
      <c r="M1012" s="7"/>
      <c r="N1012" s="7"/>
      <c r="O1012" s="8">
        <v>45.0</v>
      </c>
      <c r="P1012" s="6">
        <v>15.0</v>
      </c>
      <c r="Q1012" s="9" t="s">
        <v>2730</v>
      </c>
      <c r="R1012" s="6">
        <v>19.0</v>
      </c>
      <c r="S1012" s="10"/>
      <c r="T1012" s="10"/>
      <c r="U1012" s="6">
        <v>0.0</v>
      </c>
      <c r="V1012" s="6">
        <v>12092.0</v>
      </c>
      <c r="W1012" s="6">
        <v>1836.0</v>
      </c>
      <c r="X1012" s="6">
        <v>10255.0</v>
      </c>
      <c r="Y1012" s="6">
        <v>0.0</v>
      </c>
      <c r="Z1012" s="6">
        <v>1836.0</v>
      </c>
      <c r="AA1012" s="6">
        <v>10255.0</v>
      </c>
      <c r="AB1012" s="6">
        <v>0.0</v>
      </c>
      <c r="AC1012" s="6">
        <v>0.0</v>
      </c>
      <c r="AD1012" s="6">
        <v>2498.0</v>
      </c>
      <c r="AE1012" s="6">
        <v>14324.0</v>
      </c>
      <c r="AF1012" s="6">
        <v>0.0</v>
      </c>
      <c r="AG1012" s="7"/>
      <c r="AH1012" s="6">
        <v>43.0</v>
      </c>
      <c r="AI1012" s="6">
        <v>46.0</v>
      </c>
      <c r="AJ1012" s="7"/>
      <c r="AK1012" s="6">
        <v>0.0</v>
      </c>
      <c r="AL1012" s="6">
        <v>3.0</v>
      </c>
      <c r="AM1012" s="6">
        <v>4.0</v>
      </c>
      <c r="AN1012" s="6">
        <v>0.0</v>
      </c>
      <c r="AO1012" s="6">
        <v>0.0</v>
      </c>
      <c r="AP1012" s="6">
        <v>0.0</v>
      </c>
      <c r="AQ1012" s="6">
        <v>15.0</v>
      </c>
      <c r="AR1012" s="6">
        <v>0.0</v>
      </c>
      <c r="AS1012" s="6">
        <v>0.0</v>
      </c>
      <c r="AT1012" s="6">
        <v>5.0</v>
      </c>
      <c r="AU1012" s="6">
        <v>14.0</v>
      </c>
      <c r="AV1012" s="6">
        <v>0.0</v>
      </c>
      <c r="AW1012" s="7">
        <v>8.0</v>
      </c>
      <c r="AX1012" s="7">
        <v>8.0</v>
      </c>
      <c r="AY1012" s="7">
        <v>1.0</v>
      </c>
      <c r="AZ1012" s="7">
        <v>0.0</v>
      </c>
      <c r="BA1012" s="7">
        <v>1.0</v>
      </c>
      <c r="BB1012" s="7">
        <v>7.0</v>
      </c>
      <c r="BC1012" s="7"/>
    </row>
    <row r="1013">
      <c r="A1013" s="3" t="s">
        <v>902</v>
      </c>
      <c r="B1013" s="4" t="s">
        <v>2731</v>
      </c>
      <c r="C1013" s="4" t="s">
        <v>2732</v>
      </c>
      <c r="D1013" s="5">
        <v>46060.0</v>
      </c>
      <c r="E1013" s="4" t="s">
        <v>1308</v>
      </c>
      <c r="F1013" s="5">
        <v>46060.0</v>
      </c>
      <c r="G1013" s="4" t="s">
        <v>167</v>
      </c>
      <c r="H1013" s="6">
        <v>18675.0</v>
      </c>
      <c r="I1013" s="6">
        <v>12088.0</v>
      </c>
      <c r="J1013" s="6">
        <v>31.0</v>
      </c>
      <c r="K1013" s="7"/>
      <c r="L1013" s="7"/>
      <c r="M1013" s="7"/>
      <c r="N1013" s="7"/>
      <c r="O1013" s="8">
        <v>57.0</v>
      </c>
      <c r="P1013" s="6">
        <v>14.0</v>
      </c>
      <c r="Q1013" s="9" t="s">
        <v>2733</v>
      </c>
      <c r="R1013" s="6">
        <v>26.0</v>
      </c>
      <c r="S1013" s="10"/>
      <c r="T1013" s="10"/>
      <c r="U1013" s="6">
        <v>0.0</v>
      </c>
      <c r="V1013" s="6">
        <v>12088.0</v>
      </c>
      <c r="W1013" s="6">
        <v>1002.0</v>
      </c>
      <c r="X1013" s="6">
        <v>11113.0</v>
      </c>
      <c r="Y1013" s="6">
        <v>0.0</v>
      </c>
      <c r="Z1013" s="6">
        <v>1002.0</v>
      </c>
      <c r="AA1013" s="6">
        <v>11113.0</v>
      </c>
      <c r="AB1013" s="6">
        <v>0.0</v>
      </c>
      <c r="AC1013" s="6">
        <v>0.0</v>
      </c>
      <c r="AD1013" s="6">
        <v>1437.0</v>
      </c>
      <c r="AE1013" s="6">
        <v>17238.0</v>
      </c>
      <c r="AF1013" s="6">
        <v>0.0</v>
      </c>
      <c r="AG1013" s="7"/>
      <c r="AH1013" s="6">
        <v>43.0</v>
      </c>
      <c r="AI1013" s="6">
        <v>58.0</v>
      </c>
      <c r="AJ1013" s="7"/>
      <c r="AK1013" s="6">
        <v>0.0</v>
      </c>
      <c r="AL1013" s="6">
        <v>2.0</v>
      </c>
      <c r="AM1013" s="6">
        <v>29.0</v>
      </c>
      <c r="AN1013" s="6">
        <v>0.0</v>
      </c>
      <c r="AO1013" s="6">
        <v>0.0</v>
      </c>
      <c r="AP1013" s="6">
        <v>1.0</v>
      </c>
      <c r="AQ1013" s="6">
        <v>13.0</v>
      </c>
      <c r="AR1013" s="6">
        <v>0.0</v>
      </c>
      <c r="AS1013" s="6">
        <v>0.0</v>
      </c>
      <c r="AT1013" s="6">
        <v>4.0</v>
      </c>
      <c r="AU1013" s="6">
        <v>22.0</v>
      </c>
      <c r="AV1013" s="6">
        <v>0.0</v>
      </c>
      <c r="AW1013" s="7">
        <v>9.0</v>
      </c>
      <c r="AX1013" s="7">
        <v>9.0</v>
      </c>
      <c r="AY1013" s="7">
        <v>1.0</v>
      </c>
      <c r="AZ1013" s="7">
        <v>0.0</v>
      </c>
      <c r="BA1013" s="7">
        <v>1.0</v>
      </c>
      <c r="BB1013" s="7">
        <v>8.0</v>
      </c>
      <c r="BC1013" s="7"/>
    </row>
    <row r="1014">
      <c r="A1014" s="3" t="s">
        <v>902</v>
      </c>
      <c r="B1014" s="4" t="s">
        <v>2734</v>
      </c>
      <c r="C1014" s="4" t="s">
        <v>2735</v>
      </c>
      <c r="D1014" s="5">
        <v>46076.0</v>
      </c>
      <c r="E1014" s="4" t="s">
        <v>1012</v>
      </c>
      <c r="F1014" s="5">
        <v>46076.0</v>
      </c>
      <c r="G1014" s="4" t="s">
        <v>916</v>
      </c>
      <c r="H1014" s="6">
        <v>16630.0</v>
      </c>
      <c r="I1014" s="6">
        <v>12086.0</v>
      </c>
      <c r="J1014" s="6">
        <v>15.0</v>
      </c>
      <c r="K1014" s="7">
        <v>6.0</v>
      </c>
      <c r="L1014" s="7">
        <v>0.0</v>
      </c>
      <c r="M1014" s="7">
        <v>0.0</v>
      </c>
      <c r="N1014" s="7">
        <v>0.0</v>
      </c>
      <c r="O1014" s="8">
        <v>39.0</v>
      </c>
      <c r="P1014" s="6">
        <v>25.0</v>
      </c>
      <c r="Q1014" s="9" t="s">
        <v>2736</v>
      </c>
      <c r="R1014" s="6">
        <v>28.0</v>
      </c>
      <c r="S1014" s="10"/>
      <c r="T1014" s="10"/>
      <c r="U1014" s="6">
        <v>0.0</v>
      </c>
      <c r="V1014" s="6">
        <v>12086.0</v>
      </c>
      <c r="W1014" s="6">
        <v>1297.0</v>
      </c>
      <c r="X1014" s="6">
        <v>10860.0</v>
      </c>
      <c r="Y1014" s="6">
        <v>0.0</v>
      </c>
      <c r="Z1014" s="6">
        <v>1297.0</v>
      </c>
      <c r="AA1014" s="6">
        <v>10860.0</v>
      </c>
      <c r="AB1014" s="6">
        <v>0.0</v>
      </c>
      <c r="AC1014" s="6">
        <v>0.0</v>
      </c>
      <c r="AD1014" s="6">
        <v>1687.0</v>
      </c>
      <c r="AE1014" s="6">
        <v>14943.0</v>
      </c>
      <c r="AF1014" s="6">
        <v>0.0</v>
      </c>
      <c r="AG1014" s="7"/>
      <c r="AH1014" s="6">
        <v>31.0</v>
      </c>
      <c r="AI1014" s="6">
        <v>39.0</v>
      </c>
      <c r="AJ1014" s="7"/>
      <c r="AK1014" s="6">
        <v>0.0</v>
      </c>
      <c r="AL1014" s="6">
        <v>3.0</v>
      </c>
      <c r="AM1014" s="6">
        <v>12.0</v>
      </c>
      <c r="AN1014" s="6">
        <v>0.0</v>
      </c>
      <c r="AO1014" s="6">
        <v>0.0</v>
      </c>
      <c r="AP1014" s="6">
        <v>1.0</v>
      </c>
      <c r="AQ1014" s="6">
        <v>24.0</v>
      </c>
      <c r="AR1014" s="6">
        <v>0.0</v>
      </c>
      <c r="AS1014" s="6">
        <v>0.0</v>
      </c>
      <c r="AT1014" s="6">
        <v>4.0</v>
      </c>
      <c r="AU1014" s="6">
        <v>24.0</v>
      </c>
      <c r="AV1014" s="6">
        <v>0.0</v>
      </c>
      <c r="AW1014" s="7">
        <v>5.0</v>
      </c>
      <c r="AX1014" s="7">
        <v>5.0</v>
      </c>
      <c r="AY1014" s="7">
        <v>0.0</v>
      </c>
      <c r="AZ1014" s="7">
        <v>0.0</v>
      </c>
      <c r="BA1014" s="7">
        <v>0.0</v>
      </c>
      <c r="BB1014" s="7">
        <v>5.0</v>
      </c>
      <c r="BC1014" s="7"/>
    </row>
    <row r="1015">
      <c r="A1015" s="3" t="s">
        <v>902</v>
      </c>
      <c r="B1015" s="4" t="s">
        <v>2737</v>
      </c>
      <c r="C1015" s="4" t="s">
        <v>2738</v>
      </c>
      <c r="D1015" s="5">
        <v>46024.0</v>
      </c>
      <c r="E1015" s="4" t="s">
        <v>1212</v>
      </c>
      <c r="F1015" s="5">
        <v>46024.0</v>
      </c>
      <c r="G1015" s="4" t="s">
        <v>167</v>
      </c>
      <c r="H1015" s="6">
        <v>16670.0</v>
      </c>
      <c r="I1015" s="6">
        <v>12075.0</v>
      </c>
      <c r="J1015" s="6">
        <v>11.0</v>
      </c>
      <c r="K1015" s="7"/>
      <c r="L1015" s="7"/>
      <c r="M1015" s="7"/>
      <c r="N1015" s="7"/>
      <c r="O1015" s="8">
        <v>62.0</v>
      </c>
      <c r="P1015" s="6">
        <v>16.0</v>
      </c>
      <c r="Q1015" s="9" t="s">
        <v>2739</v>
      </c>
      <c r="R1015" s="6">
        <v>21.0</v>
      </c>
      <c r="S1015" s="10"/>
      <c r="T1015" s="10"/>
      <c r="U1015" s="6">
        <v>0.0</v>
      </c>
      <c r="V1015" s="6">
        <v>12075.0</v>
      </c>
      <c r="W1015" s="6">
        <v>1544.0</v>
      </c>
      <c r="X1015" s="6">
        <v>10475.0</v>
      </c>
      <c r="Y1015" s="6">
        <v>0.0</v>
      </c>
      <c r="Z1015" s="6">
        <v>1544.0</v>
      </c>
      <c r="AA1015" s="6">
        <v>10475.0</v>
      </c>
      <c r="AB1015" s="6">
        <v>0.0</v>
      </c>
      <c r="AC1015" s="6">
        <v>0.0</v>
      </c>
      <c r="AD1015" s="6">
        <v>1974.0</v>
      </c>
      <c r="AE1015" s="6">
        <v>14696.0</v>
      </c>
      <c r="AF1015" s="6">
        <v>0.0</v>
      </c>
      <c r="AG1015" s="7"/>
      <c r="AH1015" s="6">
        <v>50.0</v>
      </c>
      <c r="AI1015" s="6">
        <v>64.0</v>
      </c>
      <c r="AJ1015" s="7"/>
      <c r="AK1015" s="6">
        <v>0.0</v>
      </c>
      <c r="AL1015" s="6">
        <v>0.0</v>
      </c>
      <c r="AM1015" s="6">
        <v>11.0</v>
      </c>
      <c r="AN1015" s="6">
        <v>0.0</v>
      </c>
      <c r="AO1015" s="6">
        <v>0.0</v>
      </c>
      <c r="AP1015" s="6">
        <v>1.0</v>
      </c>
      <c r="AQ1015" s="6">
        <v>15.0</v>
      </c>
      <c r="AR1015" s="6">
        <v>0.0</v>
      </c>
      <c r="AS1015" s="6">
        <v>0.0</v>
      </c>
      <c r="AT1015" s="6">
        <v>4.0</v>
      </c>
      <c r="AU1015" s="6">
        <v>17.0</v>
      </c>
      <c r="AV1015" s="6">
        <v>0.0</v>
      </c>
      <c r="AW1015" s="7">
        <v>2.0</v>
      </c>
      <c r="AX1015" s="7">
        <v>2.0</v>
      </c>
      <c r="AY1015" s="7">
        <v>0.0</v>
      </c>
      <c r="AZ1015" s="7">
        <v>0.0</v>
      </c>
      <c r="BA1015" s="7">
        <v>0.0</v>
      </c>
      <c r="BB1015" s="7">
        <v>2.0</v>
      </c>
      <c r="BC1015" s="7"/>
    </row>
    <row r="1016">
      <c r="A1016" s="3" t="s">
        <v>902</v>
      </c>
      <c r="B1016" s="4" t="s">
        <v>2740</v>
      </c>
      <c r="C1016" s="4" t="s">
        <v>2741</v>
      </c>
      <c r="D1016" s="5">
        <v>46030.0</v>
      </c>
      <c r="E1016" s="4" t="s">
        <v>945</v>
      </c>
      <c r="F1016" s="5">
        <v>46030.0</v>
      </c>
      <c r="G1016" s="4" t="s">
        <v>916</v>
      </c>
      <c r="H1016" s="6">
        <v>15799.0</v>
      </c>
      <c r="I1016" s="6">
        <v>12071.0</v>
      </c>
      <c r="J1016" s="6">
        <v>9.0</v>
      </c>
      <c r="K1016" s="7"/>
      <c r="L1016" s="7"/>
      <c r="M1016" s="7"/>
      <c r="N1016" s="7"/>
      <c r="O1016" s="8">
        <v>50.0</v>
      </c>
      <c r="P1016" s="6">
        <v>23.0</v>
      </c>
      <c r="Q1016" s="9" t="s">
        <v>2742</v>
      </c>
      <c r="R1016" s="6">
        <v>36.0</v>
      </c>
      <c r="S1016" s="10"/>
      <c r="T1016" s="10"/>
      <c r="U1016" s="6">
        <v>0.0</v>
      </c>
      <c r="V1016" s="6">
        <v>12071.0</v>
      </c>
      <c r="W1016" s="6">
        <v>1783.0</v>
      </c>
      <c r="X1016" s="6">
        <v>10226.0</v>
      </c>
      <c r="Y1016" s="6">
        <v>0.0</v>
      </c>
      <c r="Z1016" s="6">
        <v>1783.0</v>
      </c>
      <c r="AA1016" s="6">
        <v>10226.0</v>
      </c>
      <c r="AB1016" s="6">
        <v>0.0</v>
      </c>
      <c r="AC1016" s="6">
        <v>0.0</v>
      </c>
      <c r="AD1016" s="6">
        <v>2365.0</v>
      </c>
      <c r="AE1016" s="6">
        <v>13434.0</v>
      </c>
      <c r="AF1016" s="6">
        <v>0.0</v>
      </c>
      <c r="AG1016" s="7"/>
      <c r="AH1016" s="6">
        <v>44.0</v>
      </c>
      <c r="AI1016" s="6">
        <v>52.0</v>
      </c>
      <c r="AJ1016" s="7"/>
      <c r="AK1016" s="6">
        <v>0.0</v>
      </c>
      <c r="AL1016" s="6">
        <v>2.0</v>
      </c>
      <c r="AM1016" s="6">
        <v>7.0</v>
      </c>
      <c r="AN1016" s="6">
        <v>0.0</v>
      </c>
      <c r="AO1016" s="6">
        <v>0.0</v>
      </c>
      <c r="AP1016" s="6">
        <v>6.0</v>
      </c>
      <c r="AQ1016" s="6">
        <v>17.0</v>
      </c>
      <c r="AR1016" s="6">
        <v>0.0</v>
      </c>
      <c r="AS1016" s="6">
        <v>0.0</v>
      </c>
      <c r="AT1016" s="6">
        <v>9.0</v>
      </c>
      <c r="AU1016" s="6">
        <v>27.0</v>
      </c>
      <c r="AV1016" s="6">
        <v>0.0</v>
      </c>
      <c r="AW1016" s="7">
        <v>4.0</v>
      </c>
      <c r="AX1016" s="7">
        <v>4.0</v>
      </c>
      <c r="AY1016" s="7">
        <v>0.0</v>
      </c>
      <c r="AZ1016" s="7">
        <v>0.0</v>
      </c>
      <c r="BA1016" s="7">
        <v>0.0</v>
      </c>
      <c r="BB1016" s="7">
        <v>4.0</v>
      </c>
      <c r="BC1016" s="7"/>
    </row>
    <row r="1017">
      <c r="A1017" s="3" t="s">
        <v>902</v>
      </c>
      <c r="B1017" s="4" t="s">
        <v>2743</v>
      </c>
      <c r="C1017" s="4" t="s">
        <v>2744</v>
      </c>
      <c r="D1017" s="5">
        <v>46043.0</v>
      </c>
      <c r="E1017" s="4" t="s">
        <v>1019</v>
      </c>
      <c r="F1017" s="5">
        <v>46044.0</v>
      </c>
      <c r="G1017" s="4" t="s">
        <v>911</v>
      </c>
      <c r="H1017" s="6">
        <v>14714.0</v>
      </c>
      <c r="I1017" s="6">
        <v>12067.0</v>
      </c>
      <c r="J1017" s="6">
        <v>39.0</v>
      </c>
      <c r="K1017" s="7"/>
      <c r="L1017" s="7"/>
      <c r="M1017" s="7"/>
      <c r="N1017" s="7"/>
      <c r="O1017" s="8">
        <v>41.0</v>
      </c>
      <c r="P1017" s="6">
        <v>22.0</v>
      </c>
      <c r="Q1017" s="9" t="s">
        <v>2745</v>
      </c>
      <c r="R1017" s="6">
        <v>22.0</v>
      </c>
      <c r="S1017" s="10"/>
      <c r="T1017" s="10"/>
      <c r="U1017" s="6">
        <v>0.0</v>
      </c>
      <c r="V1017" s="6">
        <v>12067.0</v>
      </c>
      <c r="W1017" s="6">
        <v>1261.0</v>
      </c>
      <c r="X1017" s="6">
        <v>10706.0</v>
      </c>
      <c r="Y1017" s="6">
        <v>0.0</v>
      </c>
      <c r="Z1017" s="6">
        <v>1261.0</v>
      </c>
      <c r="AA1017" s="6">
        <v>10706.0</v>
      </c>
      <c r="AB1017" s="6">
        <v>0.0</v>
      </c>
      <c r="AC1017" s="6">
        <v>0.0</v>
      </c>
      <c r="AD1017" s="6">
        <v>1482.0</v>
      </c>
      <c r="AE1017" s="6">
        <v>13232.0</v>
      </c>
      <c r="AF1017" s="6">
        <v>0.0</v>
      </c>
      <c r="AG1017" s="7"/>
      <c r="AH1017" s="6">
        <v>32.0</v>
      </c>
      <c r="AI1017" s="6">
        <v>43.0</v>
      </c>
      <c r="AJ1017" s="7"/>
      <c r="AK1017" s="6">
        <v>0.0</v>
      </c>
      <c r="AL1017" s="6">
        <v>3.0</v>
      </c>
      <c r="AM1017" s="6">
        <v>36.0</v>
      </c>
      <c r="AN1017" s="6">
        <v>0.0</v>
      </c>
      <c r="AO1017" s="6">
        <v>0.0</v>
      </c>
      <c r="AP1017" s="6">
        <v>2.0</v>
      </c>
      <c r="AQ1017" s="6">
        <v>20.0</v>
      </c>
      <c r="AR1017" s="6">
        <v>0.0</v>
      </c>
      <c r="AS1017" s="6">
        <v>0.0</v>
      </c>
      <c r="AT1017" s="6">
        <v>4.0</v>
      </c>
      <c r="AU1017" s="6">
        <v>18.0</v>
      </c>
      <c r="AV1017" s="6">
        <v>0.0</v>
      </c>
      <c r="AW1017" s="7">
        <v>1.0</v>
      </c>
      <c r="AX1017" s="7">
        <v>1.0</v>
      </c>
      <c r="AY1017" s="7">
        <v>1.0</v>
      </c>
      <c r="AZ1017" s="7">
        <v>0.0</v>
      </c>
      <c r="BA1017" s="7">
        <v>1.0</v>
      </c>
      <c r="BB1017" s="7">
        <v>0.0</v>
      </c>
      <c r="BC1017" s="7"/>
    </row>
    <row r="1018">
      <c r="A1018" s="3" t="s">
        <v>902</v>
      </c>
      <c r="B1018" s="4" t="s">
        <v>2746</v>
      </c>
      <c r="C1018" s="4" t="s">
        <v>2747</v>
      </c>
      <c r="D1018" s="5">
        <v>46031.0</v>
      </c>
      <c r="E1018" s="4" t="s">
        <v>1212</v>
      </c>
      <c r="F1018" s="5">
        <v>46031.0</v>
      </c>
      <c r="G1018" s="4" t="s">
        <v>167</v>
      </c>
      <c r="H1018" s="6">
        <v>16559.0</v>
      </c>
      <c r="I1018" s="6">
        <v>12055.0</v>
      </c>
      <c r="J1018" s="6">
        <v>6.0</v>
      </c>
      <c r="K1018" s="7"/>
      <c r="L1018" s="7"/>
      <c r="M1018" s="7"/>
      <c r="N1018" s="7"/>
      <c r="O1018" s="8">
        <v>49.0</v>
      </c>
      <c r="P1018" s="6">
        <v>10.0</v>
      </c>
      <c r="Q1018" s="9" t="s">
        <v>2748</v>
      </c>
      <c r="R1018" s="6">
        <v>20.0</v>
      </c>
      <c r="S1018" s="10"/>
      <c r="T1018" s="10"/>
      <c r="U1018" s="6">
        <v>0.0</v>
      </c>
      <c r="V1018" s="6">
        <v>12055.0</v>
      </c>
      <c r="W1018" s="6">
        <v>1939.0</v>
      </c>
      <c r="X1018" s="6">
        <v>10125.0</v>
      </c>
      <c r="Y1018" s="6">
        <v>0.0</v>
      </c>
      <c r="Z1018" s="6">
        <v>1939.0</v>
      </c>
      <c r="AA1018" s="6">
        <v>10125.0</v>
      </c>
      <c r="AB1018" s="6">
        <v>0.0</v>
      </c>
      <c r="AC1018" s="6">
        <v>0.0</v>
      </c>
      <c r="AD1018" s="6">
        <v>2576.0</v>
      </c>
      <c r="AE1018" s="6">
        <v>13983.0</v>
      </c>
      <c r="AF1018" s="6">
        <v>0.0</v>
      </c>
      <c r="AG1018" s="7"/>
      <c r="AH1018" s="6">
        <v>46.0</v>
      </c>
      <c r="AI1018" s="6">
        <v>50.0</v>
      </c>
      <c r="AJ1018" s="7"/>
      <c r="AK1018" s="6">
        <v>0.0</v>
      </c>
      <c r="AL1018" s="6">
        <v>0.0</v>
      </c>
      <c r="AM1018" s="6">
        <v>6.0</v>
      </c>
      <c r="AN1018" s="6">
        <v>0.0</v>
      </c>
      <c r="AO1018" s="6">
        <v>0.0</v>
      </c>
      <c r="AP1018" s="6">
        <v>2.0</v>
      </c>
      <c r="AQ1018" s="6">
        <v>8.0</v>
      </c>
      <c r="AR1018" s="6">
        <v>0.0</v>
      </c>
      <c r="AS1018" s="6">
        <v>0.0</v>
      </c>
      <c r="AT1018" s="6">
        <v>4.0</v>
      </c>
      <c r="AU1018" s="6">
        <v>16.0</v>
      </c>
      <c r="AV1018" s="6">
        <v>0.0</v>
      </c>
      <c r="AW1018" s="7">
        <v>18.0</v>
      </c>
      <c r="AX1018" s="7">
        <v>18.0</v>
      </c>
      <c r="AY1018" s="7">
        <v>0.0</v>
      </c>
      <c r="AZ1018" s="7">
        <v>0.0</v>
      </c>
      <c r="BA1018" s="7">
        <v>0.0</v>
      </c>
      <c r="BB1018" s="7">
        <v>18.0</v>
      </c>
      <c r="BC1018" s="7"/>
    </row>
    <row r="1019">
      <c r="A1019" s="3" t="s">
        <v>902</v>
      </c>
      <c r="B1019" s="4" t="s">
        <v>2749</v>
      </c>
      <c r="C1019" s="4" t="s">
        <v>2750</v>
      </c>
      <c r="D1019" s="5">
        <v>46021.0</v>
      </c>
      <c r="E1019" s="4" t="s">
        <v>935</v>
      </c>
      <c r="F1019" s="5">
        <v>46023.0</v>
      </c>
      <c r="G1019" s="4" t="s">
        <v>916</v>
      </c>
      <c r="H1019" s="6">
        <v>18809.0</v>
      </c>
      <c r="I1019" s="6">
        <v>12037.0</v>
      </c>
      <c r="J1019" s="6">
        <v>18.0</v>
      </c>
      <c r="K1019" s="7"/>
      <c r="L1019" s="7"/>
      <c r="M1019" s="7"/>
      <c r="N1019" s="7"/>
      <c r="O1019" s="8">
        <v>71.0</v>
      </c>
      <c r="P1019" s="6">
        <v>16.0</v>
      </c>
      <c r="Q1019" s="9" t="s">
        <v>2751</v>
      </c>
      <c r="R1019" s="6">
        <v>18.0</v>
      </c>
      <c r="S1019" s="10"/>
      <c r="T1019" s="10"/>
      <c r="U1019" s="6">
        <v>0.0</v>
      </c>
      <c r="V1019" s="6">
        <v>12037.0</v>
      </c>
      <c r="W1019" s="6">
        <v>1432.0</v>
      </c>
      <c r="X1019" s="6">
        <v>10743.0</v>
      </c>
      <c r="Y1019" s="6">
        <v>0.0</v>
      </c>
      <c r="Z1019" s="6">
        <v>1432.0</v>
      </c>
      <c r="AA1019" s="6">
        <v>10743.0</v>
      </c>
      <c r="AB1019" s="6">
        <v>0.0</v>
      </c>
      <c r="AC1019" s="6">
        <v>0.0</v>
      </c>
      <c r="AD1019" s="6">
        <v>2071.0</v>
      </c>
      <c r="AE1019" s="6">
        <v>16738.0</v>
      </c>
      <c r="AF1019" s="6">
        <v>0.0</v>
      </c>
      <c r="AG1019" s="7"/>
      <c r="AH1019" s="6">
        <v>58.0</v>
      </c>
      <c r="AI1019" s="6">
        <v>72.0</v>
      </c>
      <c r="AJ1019" s="7"/>
      <c r="AK1019" s="6">
        <v>0.0</v>
      </c>
      <c r="AL1019" s="6">
        <v>3.0</v>
      </c>
      <c r="AM1019" s="6">
        <v>15.0</v>
      </c>
      <c r="AN1019" s="6">
        <v>0.0</v>
      </c>
      <c r="AO1019" s="6">
        <v>0.0</v>
      </c>
      <c r="AP1019" s="6">
        <v>2.0</v>
      </c>
      <c r="AQ1019" s="6">
        <v>14.0</v>
      </c>
      <c r="AR1019" s="6">
        <v>0.0</v>
      </c>
      <c r="AS1019" s="6">
        <v>0.0</v>
      </c>
      <c r="AT1019" s="6">
        <v>4.0</v>
      </c>
      <c r="AU1019" s="6">
        <v>14.0</v>
      </c>
      <c r="AV1019" s="6">
        <v>0.0</v>
      </c>
      <c r="AW1019" s="7">
        <v>133.0</v>
      </c>
      <c r="AX1019" s="7">
        <v>133.0</v>
      </c>
      <c r="AY1019" s="7">
        <v>18.0</v>
      </c>
      <c r="AZ1019" s="7">
        <v>0.0</v>
      </c>
      <c r="BA1019" s="7">
        <v>18.0</v>
      </c>
      <c r="BB1019" s="7">
        <v>115.0</v>
      </c>
      <c r="BC1019" s="7"/>
    </row>
    <row r="1020">
      <c r="A1020" s="3" t="s">
        <v>902</v>
      </c>
      <c r="B1020" s="4" t="s">
        <v>2752</v>
      </c>
      <c r="C1020" s="4" t="s">
        <v>2753</v>
      </c>
      <c r="D1020" s="5">
        <v>46054.0</v>
      </c>
      <c r="E1020" s="4" t="s">
        <v>945</v>
      </c>
      <c r="F1020" s="5">
        <v>46055.0</v>
      </c>
      <c r="G1020" s="4" t="s">
        <v>167</v>
      </c>
      <c r="H1020" s="6">
        <v>17209.0</v>
      </c>
      <c r="I1020" s="6">
        <v>11869.0</v>
      </c>
      <c r="J1020" s="6">
        <v>44.0</v>
      </c>
      <c r="K1020" s="7"/>
      <c r="L1020" s="7"/>
      <c r="M1020" s="7"/>
      <c r="N1020" s="7"/>
      <c r="O1020" s="8">
        <v>40.0</v>
      </c>
      <c r="P1020" s="6">
        <v>17.0</v>
      </c>
      <c r="Q1020" s="9" t="s">
        <v>2754</v>
      </c>
      <c r="R1020" s="6">
        <v>18.0</v>
      </c>
      <c r="S1020" s="10"/>
      <c r="T1020" s="10"/>
      <c r="U1020" s="6">
        <v>0.0</v>
      </c>
      <c r="V1020" s="6">
        <v>11869.0</v>
      </c>
      <c r="W1020" s="6">
        <v>1516.0</v>
      </c>
      <c r="X1020" s="6">
        <v>10417.0</v>
      </c>
      <c r="Y1020" s="6">
        <v>0.0</v>
      </c>
      <c r="Z1020" s="6">
        <v>1516.0</v>
      </c>
      <c r="AA1020" s="6">
        <v>10417.0</v>
      </c>
      <c r="AB1020" s="6">
        <v>0.0</v>
      </c>
      <c r="AC1020" s="6">
        <v>0.0</v>
      </c>
      <c r="AD1020" s="6">
        <v>2030.0</v>
      </c>
      <c r="AE1020" s="6">
        <v>15179.0</v>
      </c>
      <c r="AF1020" s="6">
        <v>0.0</v>
      </c>
      <c r="AG1020" s="7"/>
      <c r="AH1020" s="6">
        <v>32.0</v>
      </c>
      <c r="AI1020" s="6">
        <v>41.0</v>
      </c>
      <c r="AJ1020" s="7"/>
      <c r="AK1020" s="6">
        <v>0.0</v>
      </c>
      <c r="AL1020" s="6">
        <v>7.0</v>
      </c>
      <c r="AM1020" s="6">
        <v>37.0</v>
      </c>
      <c r="AN1020" s="6">
        <v>0.0</v>
      </c>
      <c r="AO1020" s="6">
        <v>0.0</v>
      </c>
      <c r="AP1020" s="6">
        <v>2.0</v>
      </c>
      <c r="AQ1020" s="6">
        <v>15.0</v>
      </c>
      <c r="AR1020" s="6">
        <v>0.0</v>
      </c>
      <c r="AS1020" s="6">
        <v>0.0</v>
      </c>
      <c r="AT1020" s="6">
        <v>4.0</v>
      </c>
      <c r="AU1020" s="6">
        <v>14.0</v>
      </c>
      <c r="AV1020" s="6">
        <v>0.0</v>
      </c>
      <c r="AW1020" s="7">
        <v>7.0</v>
      </c>
      <c r="AX1020" s="7">
        <v>7.0</v>
      </c>
      <c r="AY1020" s="7">
        <v>0.0</v>
      </c>
      <c r="AZ1020" s="7">
        <v>0.0</v>
      </c>
      <c r="BA1020" s="7">
        <v>0.0</v>
      </c>
      <c r="BB1020" s="7">
        <v>7.0</v>
      </c>
      <c r="BC1020" s="7"/>
    </row>
    <row r="1021">
      <c r="A1021" s="3" t="s">
        <v>902</v>
      </c>
      <c r="B1021" s="4" t="s">
        <v>2755</v>
      </c>
      <c r="C1021" s="4" t="s">
        <v>2756</v>
      </c>
      <c r="D1021" s="5">
        <v>46054.0</v>
      </c>
      <c r="E1021" s="4" t="s">
        <v>1001</v>
      </c>
      <c r="F1021" s="5">
        <v>46054.0</v>
      </c>
      <c r="G1021" s="4" t="s">
        <v>167</v>
      </c>
      <c r="H1021" s="6">
        <v>16328.0</v>
      </c>
      <c r="I1021" s="6">
        <v>11838.0</v>
      </c>
      <c r="J1021" s="6">
        <v>13.0</v>
      </c>
      <c r="K1021" s="7"/>
      <c r="L1021" s="7"/>
      <c r="M1021" s="7"/>
      <c r="N1021" s="7"/>
      <c r="O1021" s="8">
        <v>67.0</v>
      </c>
      <c r="P1021" s="6">
        <v>11.0</v>
      </c>
      <c r="Q1021" s="9" t="s">
        <v>2757</v>
      </c>
      <c r="R1021" s="6">
        <v>13.0</v>
      </c>
      <c r="S1021" s="10"/>
      <c r="T1021" s="10"/>
      <c r="U1021" s="6">
        <v>0.0</v>
      </c>
      <c r="V1021" s="6">
        <v>11838.0</v>
      </c>
      <c r="W1021" s="6">
        <v>1225.0</v>
      </c>
      <c r="X1021" s="6">
        <v>10592.0</v>
      </c>
      <c r="Y1021" s="6">
        <v>0.0</v>
      </c>
      <c r="Z1021" s="6">
        <v>1225.0</v>
      </c>
      <c r="AA1021" s="6">
        <v>10592.0</v>
      </c>
      <c r="AB1021" s="6">
        <v>0.0</v>
      </c>
      <c r="AC1021" s="6">
        <v>0.0</v>
      </c>
      <c r="AD1021" s="6">
        <v>1657.0</v>
      </c>
      <c r="AE1021" s="6">
        <v>14671.0</v>
      </c>
      <c r="AF1021" s="6">
        <v>0.0</v>
      </c>
      <c r="AG1021" s="7"/>
      <c r="AH1021" s="6">
        <v>54.0</v>
      </c>
      <c r="AI1021" s="6">
        <v>69.0</v>
      </c>
      <c r="AJ1021" s="7"/>
      <c r="AK1021" s="6">
        <v>0.0</v>
      </c>
      <c r="AL1021" s="6">
        <v>2.0</v>
      </c>
      <c r="AM1021" s="6">
        <v>11.0</v>
      </c>
      <c r="AN1021" s="6">
        <v>0.0</v>
      </c>
      <c r="AO1021" s="6">
        <v>0.0</v>
      </c>
      <c r="AP1021" s="6">
        <v>5.0</v>
      </c>
      <c r="AQ1021" s="6">
        <v>6.0</v>
      </c>
      <c r="AR1021" s="6">
        <v>0.0</v>
      </c>
      <c r="AS1021" s="6">
        <v>0.0</v>
      </c>
      <c r="AT1021" s="6">
        <v>1.0</v>
      </c>
      <c r="AU1021" s="6">
        <v>12.0</v>
      </c>
      <c r="AV1021" s="6">
        <v>0.0</v>
      </c>
      <c r="AW1021" s="7">
        <v>14.0</v>
      </c>
      <c r="AX1021" s="7">
        <v>14.0</v>
      </c>
      <c r="AY1021" s="7">
        <v>1.0</v>
      </c>
      <c r="AZ1021" s="7">
        <v>0.0</v>
      </c>
      <c r="BA1021" s="7">
        <v>1.0</v>
      </c>
      <c r="BB1021" s="7">
        <v>13.0</v>
      </c>
      <c r="BC1021" s="7"/>
    </row>
    <row r="1022">
      <c r="A1022" s="3" t="s">
        <v>902</v>
      </c>
      <c r="B1022" s="4" t="s">
        <v>2758</v>
      </c>
      <c r="C1022" s="4" t="s">
        <v>2759</v>
      </c>
      <c r="D1022" s="5">
        <v>46054.0</v>
      </c>
      <c r="E1022" s="4" t="s">
        <v>915</v>
      </c>
      <c r="F1022" s="5">
        <v>46054.0</v>
      </c>
      <c r="G1022" s="4" t="s">
        <v>916</v>
      </c>
      <c r="H1022" s="6">
        <v>16190.0</v>
      </c>
      <c r="I1022" s="6">
        <v>11815.0</v>
      </c>
      <c r="J1022" s="6">
        <v>9.0</v>
      </c>
      <c r="K1022" s="7"/>
      <c r="L1022" s="7"/>
      <c r="M1022" s="7"/>
      <c r="N1022" s="7"/>
      <c r="O1022" s="8">
        <v>51.0</v>
      </c>
      <c r="P1022" s="6">
        <v>11.0</v>
      </c>
      <c r="Q1022" s="9" t="s">
        <v>2760</v>
      </c>
      <c r="R1022" s="6">
        <v>20.0</v>
      </c>
      <c r="S1022" s="10"/>
      <c r="T1022" s="10"/>
      <c r="U1022" s="6">
        <v>0.0</v>
      </c>
      <c r="V1022" s="6">
        <v>11815.0</v>
      </c>
      <c r="W1022" s="6">
        <v>1403.0</v>
      </c>
      <c r="X1022" s="6">
        <v>10340.0</v>
      </c>
      <c r="Y1022" s="6">
        <v>0.0</v>
      </c>
      <c r="Z1022" s="6">
        <v>1403.0</v>
      </c>
      <c r="AA1022" s="6">
        <v>10340.0</v>
      </c>
      <c r="AB1022" s="6">
        <v>0.0</v>
      </c>
      <c r="AC1022" s="6">
        <v>0.0</v>
      </c>
      <c r="AD1022" s="6">
        <v>1901.0</v>
      </c>
      <c r="AE1022" s="6">
        <v>14289.0</v>
      </c>
      <c r="AF1022" s="6">
        <v>0.0</v>
      </c>
      <c r="AG1022" s="7"/>
      <c r="AH1022" s="6">
        <v>44.0</v>
      </c>
      <c r="AI1022" s="6">
        <v>52.0</v>
      </c>
      <c r="AJ1022" s="7"/>
      <c r="AK1022" s="6">
        <v>0.0</v>
      </c>
      <c r="AL1022" s="6">
        <v>1.0</v>
      </c>
      <c r="AM1022" s="6">
        <v>8.0</v>
      </c>
      <c r="AN1022" s="6">
        <v>0.0</v>
      </c>
      <c r="AO1022" s="6">
        <v>0.0</v>
      </c>
      <c r="AP1022" s="6">
        <v>3.0</v>
      </c>
      <c r="AQ1022" s="6">
        <v>8.0</v>
      </c>
      <c r="AR1022" s="6">
        <v>0.0</v>
      </c>
      <c r="AS1022" s="6">
        <v>0.0</v>
      </c>
      <c r="AT1022" s="6">
        <v>5.0</v>
      </c>
      <c r="AU1022" s="6">
        <v>15.0</v>
      </c>
      <c r="AV1022" s="6">
        <v>0.0</v>
      </c>
      <c r="AW1022" s="7">
        <v>3.0</v>
      </c>
      <c r="AX1022" s="7">
        <v>3.0</v>
      </c>
      <c r="AY1022" s="7">
        <v>1.0</v>
      </c>
      <c r="AZ1022" s="7">
        <v>0.0</v>
      </c>
      <c r="BA1022" s="7">
        <v>1.0</v>
      </c>
      <c r="BB1022" s="7">
        <v>2.0</v>
      </c>
      <c r="BC1022" s="7"/>
    </row>
    <row r="1023">
      <c r="A1023" s="3" t="s">
        <v>902</v>
      </c>
      <c r="B1023" s="4" t="s">
        <v>2761</v>
      </c>
      <c r="C1023" s="4" t="s">
        <v>2762</v>
      </c>
      <c r="D1023" s="5">
        <v>46022.0</v>
      </c>
      <c r="E1023" s="4" t="s">
        <v>945</v>
      </c>
      <c r="F1023" s="5">
        <v>46023.0</v>
      </c>
      <c r="G1023" s="4" t="s">
        <v>916</v>
      </c>
      <c r="H1023" s="6">
        <v>16740.0</v>
      </c>
      <c r="I1023" s="6">
        <v>11802.0</v>
      </c>
      <c r="J1023" s="6">
        <v>13.0</v>
      </c>
      <c r="K1023" s="7"/>
      <c r="L1023" s="7"/>
      <c r="M1023" s="7"/>
      <c r="N1023" s="7"/>
      <c r="O1023" s="8">
        <v>63.0</v>
      </c>
      <c r="P1023" s="6">
        <v>12.0</v>
      </c>
      <c r="Q1023" s="9" t="s">
        <v>2763</v>
      </c>
      <c r="R1023" s="6">
        <v>21.0</v>
      </c>
      <c r="S1023" s="10"/>
      <c r="T1023" s="10"/>
      <c r="U1023" s="6">
        <v>0.0</v>
      </c>
      <c r="V1023" s="6">
        <v>11802.0</v>
      </c>
      <c r="W1023" s="6">
        <v>1251.0</v>
      </c>
      <c r="X1023" s="6">
        <v>10432.0</v>
      </c>
      <c r="Y1023" s="6">
        <v>0.0</v>
      </c>
      <c r="Z1023" s="6">
        <v>1251.0</v>
      </c>
      <c r="AA1023" s="6">
        <v>10432.0</v>
      </c>
      <c r="AB1023" s="6">
        <v>0.0</v>
      </c>
      <c r="AC1023" s="6">
        <v>0.0</v>
      </c>
      <c r="AD1023" s="6">
        <v>1725.0</v>
      </c>
      <c r="AE1023" s="6">
        <v>15015.0</v>
      </c>
      <c r="AF1023" s="6">
        <v>0.0</v>
      </c>
      <c r="AG1023" s="7"/>
      <c r="AH1023" s="6">
        <v>57.0</v>
      </c>
      <c r="AI1023" s="6">
        <v>65.0</v>
      </c>
      <c r="AJ1023" s="7"/>
      <c r="AK1023" s="6">
        <v>0.0</v>
      </c>
      <c r="AL1023" s="6">
        <v>1.0</v>
      </c>
      <c r="AM1023" s="6">
        <v>12.0</v>
      </c>
      <c r="AN1023" s="6">
        <v>0.0</v>
      </c>
      <c r="AO1023" s="6">
        <v>0.0</v>
      </c>
      <c r="AP1023" s="6">
        <v>1.0</v>
      </c>
      <c r="AQ1023" s="6">
        <v>11.0</v>
      </c>
      <c r="AR1023" s="6">
        <v>0.0</v>
      </c>
      <c r="AS1023" s="6">
        <v>0.0</v>
      </c>
      <c r="AT1023" s="6">
        <v>2.0</v>
      </c>
      <c r="AU1023" s="6">
        <v>19.0</v>
      </c>
      <c r="AV1023" s="6">
        <v>0.0</v>
      </c>
      <c r="AW1023" s="7">
        <v>1.0</v>
      </c>
      <c r="AX1023" s="7">
        <v>1.0</v>
      </c>
      <c r="AY1023" s="7">
        <v>0.0</v>
      </c>
      <c r="AZ1023" s="7">
        <v>0.0</v>
      </c>
      <c r="BA1023" s="7">
        <v>0.0</v>
      </c>
      <c r="BB1023" s="7">
        <v>1.0</v>
      </c>
      <c r="BC1023" s="7"/>
    </row>
    <row r="1024">
      <c r="A1024" s="3" t="s">
        <v>902</v>
      </c>
      <c r="B1024" s="4" t="s">
        <v>2764</v>
      </c>
      <c r="C1024" s="4" t="s">
        <v>2765</v>
      </c>
      <c r="D1024" s="5">
        <v>46034.0</v>
      </c>
      <c r="E1024" s="4" t="s">
        <v>935</v>
      </c>
      <c r="F1024" s="5">
        <v>46034.0</v>
      </c>
      <c r="G1024" s="4" t="s">
        <v>911</v>
      </c>
      <c r="H1024" s="6">
        <v>15610.0</v>
      </c>
      <c r="I1024" s="6">
        <v>11762.0</v>
      </c>
      <c r="J1024" s="6">
        <v>16.0</v>
      </c>
      <c r="K1024" s="7"/>
      <c r="L1024" s="7"/>
      <c r="M1024" s="7"/>
      <c r="N1024" s="7"/>
      <c r="O1024" s="8">
        <v>82.0</v>
      </c>
      <c r="P1024" s="6">
        <v>28.0</v>
      </c>
      <c r="Q1024" s="9" t="s">
        <v>2766</v>
      </c>
      <c r="R1024" s="6">
        <v>77.0</v>
      </c>
      <c r="S1024" s="10"/>
      <c r="T1024" s="10"/>
      <c r="U1024" s="6">
        <v>0.0</v>
      </c>
      <c r="V1024" s="6">
        <v>11762.0</v>
      </c>
      <c r="W1024" s="6">
        <v>1649.0</v>
      </c>
      <c r="X1024" s="6">
        <v>9928.0</v>
      </c>
      <c r="Y1024" s="6">
        <v>0.0</v>
      </c>
      <c r="Z1024" s="6">
        <v>1649.0</v>
      </c>
      <c r="AA1024" s="6">
        <v>9928.0</v>
      </c>
      <c r="AB1024" s="6">
        <v>0.0</v>
      </c>
      <c r="AC1024" s="6">
        <v>0.0</v>
      </c>
      <c r="AD1024" s="6">
        <v>2034.0</v>
      </c>
      <c r="AE1024" s="6">
        <v>13576.0</v>
      </c>
      <c r="AF1024" s="6">
        <v>0.0</v>
      </c>
      <c r="AG1024" s="7"/>
      <c r="AH1024" s="6">
        <v>69.0</v>
      </c>
      <c r="AI1024" s="6">
        <v>86.0</v>
      </c>
      <c r="AJ1024" s="7"/>
      <c r="AK1024" s="6">
        <v>0.0</v>
      </c>
      <c r="AL1024" s="6">
        <v>5.0</v>
      </c>
      <c r="AM1024" s="6">
        <v>11.0</v>
      </c>
      <c r="AN1024" s="6">
        <v>0.0</v>
      </c>
      <c r="AO1024" s="6">
        <v>0.0</v>
      </c>
      <c r="AP1024" s="6">
        <v>3.0</v>
      </c>
      <c r="AQ1024" s="6">
        <v>25.0</v>
      </c>
      <c r="AR1024" s="6">
        <v>0.0</v>
      </c>
      <c r="AS1024" s="6">
        <v>0.0</v>
      </c>
      <c r="AT1024" s="6">
        <v>19.0</v>
      </c>
      <c r="AU1024" s="6">
        <v>58.0</v>
      </c>
      <c r="AV1024" s="6">
        <v>0.0</v>
      </c>
      <c r="AW1024" s="7">
        <v>384.0</v>
      </c>
      <c r="AX1024" s="7">
        <v>384.0</v>
      </c>
      <c r="AY1024" s="7">
        <v>39.0</v>
      </c>
      <c r="AZ1024" s="7">
        <v>0.0</v>
      </c>
      <c r="BA1024" s="7">
        <v>39.0</v>
      </c>
      <c r="BB1024" s="7">
        <v>345.0</v>
      </c>
      <c r="BC1024" s="7"/>
    </row>
    <row r="1025">
      <c r="A1025" s="3" t="s">
        <v>902</v>
      </c>
      <c r="B1025" s="4" t="s">
        <v>2767</v>
      </c>
      <c r="C1025" s="4" t="s">
        <v>2768</v>
      </c>
      <c r="D1025" s="5">
        <v>46047.0</v>
      </c>
      <c r="E1025" s="4" t="s">
        <v>1037</v>
      </c>
      <c r="F1025" s="5">
        <v>46048.0</v>
      </c>
      <c r="G1025" s="4" t="s">
        <v>911</v>
      </c>
      <c r="H1025" s="6">
        <v>16114.0</v>
      </c>
      <c r="I1025" s="6">
        <v>11723.0</v>
      </c>
      <c r="J1025" s="6">
        <v>29.0</v>
      </c>
      <c r="K1025" s="7"/>
      <c r="L1025" s="7"/>
      <c r="M1025" s="7"/>
      <c r="N1025" s="7"/>
      <c r="O1025" s="8">
        <v>50.0</v>
      </c>
      <c r="P1025" s="6">
        <v>13.0</v>
      </c>
      <c r="Q1025" s="9" t="s">
        <v>2769</v>
      </c>
      <c r="R1025" s="6">
        <v>30.0</v>
      </c>
      <c r="S1025" s="10"/>
      <c r="T1025" s="10"/>
      <c r="U1025" s="6">
        <v>0.0</v>
      </c>
      <c r="V1025" s="6">
        <v>11723.0</v>
      </c>
      <c r="W1025" s="6">
        <v>743.0</v>
      </c>
      <c r="X1025" s="6">
        <v>11034.0</v>
      </c>
      <c r="Y1025" s="6">
        <v>0.0</v>
      </c>
      <c r="Z1025" s="6">
        <v>743.0</v>
      </c>
      <c r="AA1025" s="6">
        <v>11034.0</v>
      </c>
      <c r="AB1025" s="6">
        <v>0.0</v>
      </c>
      <c r="AC1025" s="6">
        <v>0.0</v>
      </c>
      <c r="AD1025" s="6">
        <v>963.0</v>
      </c>
      <c r="AE1025" s="6">
        <v>15151.0</v>
      </c>
      <c r="AF1025" s="6">
        <v>0.0</v>
      </c>
      <c r="AG1025" s="7"/>
      <c r="AH1025" s="6">
        <v>39.0</v>
      </c>
      <c r="AI1025" s="6">
        <v>51.0</v>
      </c>
      <c r="AJ1025" s="7"/>
      <c r="AK1025" s="6">
        <v>0.0</v>
      </c>
      <c r="AL1025" s="6">
        <v>1.0</v>
      </c>
      <c r="AM1025" s="6">
        <v>28.0</v>
      </c>
      <c r="AN1025" s="6">
        <v>0.0</v>
      </c>
      <c r="AO1025" s="6">
        <v>0.0</v>
      </c>
      <c r="AP1025" s="6">
        <v>3.0</v>
      </c>
      <c r="AQ1025" s="6">
        <v>10.0</v>
      </c>
      <c r="AR1025" s="6">
        <v>0.0</v>
      </c>
      <c r="AS1025" s="6">
        <v>0.0</v>
      </c>
      <c r="AT1025" s="6">
        <v>1.0</v>
      </c>
      <c r="AU1025" s="6">
        <v>29.0</v>
      </c>
      <c r="AV1025" s="6">
        <v>0.0</v>
      </c>
      <c r="AW1025" s="7">
        <v>3.0</v>
      </c>
      <c r="AX1025" s="7">
        <v>3.0</v>
      </c>
      <c r="AY1025" s="7">
        <v>0.0</v>
      </c>
      <c r="AZ1025" s="7">
        <v>0.0</v>
      </c>
      <c r="BA1025" s="7">
        <v>0.0</v>
      </c>
      <c r="BB1025" s="7">
        <v>3.0</v>
      </c>
      <c r="BC1025" s="7"/>
    </row>
    <row r="1026">
      <c r="A1026" s="3" t="s">
        <v>902</v>
      </c>
      <c r="B1026" s="4" t="s">
        <v>2770</v>
      </c>
      <c r="C1026" s="4" t="s">
        <v>2771</v>
      </c>
      <c r="D1026" s="5">
        <v>46050.0</v>
      </c>
      <c r="E1026" s="4" t="s">
        <v>1012</v>
      </c>
      <c r="F1026" s="5">
        <v>46050.0</v>
      </c>
      <c r="G1026" s="4" t="s">
        <v>911</v>
      </c>
      <c r="H1026" s="6">
        <v>17325.0</v>
      </c>
      <c r="I1026" s="6">
        <v>11688.0</v>
      </c>
      <c r="J1026" s="6">
        <v>14.0</v>
      </c>
      <c r="K1026" s="7"/>
      <c r="L1026" s="7"/>
      <c r="M1026" s="7"/>
      <c r="N1026" s="7"/>
      <c r="O1026" s="8">
        <v>92.0</v>
      </c>
      <c r="P1026" s="6">
        <v>22.0</v>
      </c>
      <c r="Q1026" s="9" t="s">
        <v>2772</v>
      </c>
      <c r="R1026" s="6">
        <v>19.0</v>
      </c>
      <c r="S1026" s="10"/>
      <c r="T1026" s="10"/>
      <c r="U1026" s="6">
        <v>0.0</v>
      </c>
      <c r="V1026" s="6">
        <v>11688.0</v>
      </c>
      <c r="W1026" s="6">
        <v>1355.0</v>
      </c>
      <c r="X1026" s="6">
        <v>10470.0</v>
      </c>
      <c r="Y1026" s="6">
        <v>0.0</v>
      </c>
      <c r="Z1026" s="6">
        <v>1355.0</v>
      </c>
      <c r="AA1026" s="6">
        <v>10470.0</v>
      </c>
      <c r="AB1026" s="6">
        <v>0.0</v>
      </c>
      <c r="AC1026" s="6">
        <v>0.0</v>
      </c>
      <c r="AD1026" s="6">
        <v>2004.0</v>
      </c>
      <c r="AE1026" s="6">
        <v>15321.0</v>
      </c>
      <c r="AF1026" s="6">
        <v>0.0</v>
      </c>
      <c r="AG1026" s="7"/>
      <c r="AH1026" s="6">
        <v>85.0</v>
      </c>
      <c r="AI1026" s="6">
        <v>92.0</v>
      </c>
      <c r="AJ1026" s="7"/>
      <c r="AK1026" s="6">
        <v>0.0</v>
      </c>
      <c r="AL1026" s="6">
        <v>1.0</v>
      </c>
      <c r="AM1026" s="6">
        <v>13.0</v>
      </c>
      <c r="AN1026" s="6">
        <v>0.0</v>
      </c>
      <c r="AO1026" s="6">
        <v>0.0</v>
      </c>
      <c r="AP1026" s="6">
        <v>1.0</v>
      </c>
      <c r="AQ1026" s="6">
        <v>21.0</v>
      </c>
      <c r="AR1026" s="6">
        <v>0.0</v>
      </c>
      <c r="AS1026" s="6">
        <v>0.0</v>
      </c>
      <c r="AT1026" s="6">
        <v>4.0</v>
      </c>
      <c r="AU1026" s="6">
        <v>15.0</v>
      </c>
      <c r="AV1026" s="6">
        <v>0.0</v>
      </c>
      <c r="AW1026" s="7">
        <v>3.0</v>
      </c>
      <c r="AX1026" s="7">
        <v>3.0</v>
      </c>
      <c r="AY1026" s="7">
        <v>1.0</v>
      </c>
      <c r="AZ1026" s="7">
        <v>0.0</v>
      </c>
      <c r="BA1026" s="7">
        <v>1.0</v>
      </c>
      <c r="BB1026" s="7">
        <v>2.0</v>
      </c>
      <c r="BC1026" s="7"/>
    </row>
    <row r="1027">
      <c r="A1027" s="3" t="s">
        <v>902</v>
      </c>
      <c r="B1027" s="4" t="s">
        <v>2773</v>
      </c>
      <c r="C1027" s="4" t="s">
        <v>2774</v>
      </c>
      <c r="D1027" s="5">
        <v>46076.0</v>
      </c>
      <c r="E1027" s="4" t="s">
        <v>925</v>
      </c>
      <c r="F1027" s="5">
        <v>46076.0</v>
      </c>
      <c r="G1027" s="4" t="s">
        <v>916</v>
      </c>
      <c r="H1027" s="6">
        <v>17338.0</v>
      </c>
      <c r="I1027" s="6">
        <v>11680.0</v>
      </c>
      <c r="J1027" s="6">
        <v>6.0</v>
      </c>
      <c r="K1027" s="7"/>
      <c r="L1027" s="7"/>
      <c r="M1027" s="7"/>
      <c r="N1027" s="7"/>
      <c r="O1027" s="8">
        <v>50.0</v>
      </c>
      <c r="P1027" s="6">
        <v>6.0</v>
      </c>
      <c r="Q1027" s="9" t="s">
        <v>2775</v>
      </c>
      <c r="R1027" s="6">
        <v>17.0</v>
      </c>
      <c r="S1027" s="10"/>
      <c r="T1027" s="10"/>
      <c r="U1027" s="6">
        <v>0.0</v>
      </c>
      <c r="V1027" s="6">
        <v>11680.0</v>
      </c>
      <c r="W1027" s="6">
        <v>1833.0</v>
      </c>
      <c r="X1027" s="6">
        <v>9758.0</v>
      </c>
      <c r="Y1027" s="6">
        <v>0.0</v>
      </c>
      <c r="Z1027" s="6">
        <v>1833.0</v>
      </c>
      <c r="AA1027" s="6">
        <v>9758.0</v>
      </c>
      <c r="AB1027" s="6">
        <v>0.0</v>
      </c>
      <c r="AC1027" s="6">
        <v>0.0</v>
      </c>
      <c r="AD1027" s="6">
        <v>2652.0</v>
      </c>
      <c r="AE1027" s="6">
        <v>14686.0</v>
      </c>
      <c r="AF1027" s="6">
        <v>0.0</v>
      </c>
      <c r="AG1027" s="7"/>
      <c r="AH1027" s="6">
        <v>43.0</v>
      </c>
      <c r="AI1027" s="6">
        <v>52.0</v>
      </c>
      <c r="AJ1027" s="7"/>
      <c r="AK1027" s="6">
        <v>0.0</v>
      </c>
      <c r="AL1027" s="6">
        <v>0.0</v>
      </c>
      <c r="AM1027" s="6">
        <v>6.0</v>
      </c>
      <c r="AN1027" s="6">
        <v>0.0</v>
      </c>
      <c r="AO1027" s="6">
        <v>0.0</v>
      </c>
      <c r="AP1027" s="6">
        <v>1.0</v>
      </c>
      <c r="AQ1027" s="6">
        <v>5.0</v>
      </c>
      <c r="AR1027" s="6">
        <v>0.0</v>
      </c>
      <c r="AS1027" s="6">
        <v>0.0</v>
      </c>
      <c r="AT1027" s="6">
        <v>1.0</v>
      </c>
      <c r="AU1027" s="6">
        <v>16.0</v>
      </c>
      <c r="AV1027" s="6">
        <v>0.0</v>
      </c>
      <c r="AW1027" s="7">
        <v>13.0</v>
      </c>
      <c r="AX1027" s="7">
        <v>13.0</v>
      </c>
      <c r="AY1027" s="7">
        <v>2.0</v>
      </c>
      <c r="AZ1027" s="7">
        <v>0.0</v>
      </c>
      <c r="BA1027" s="7">
        <v>2.0</v>
      </c>
      <c r="BB1027" s="7">
        <v>11.0</v>
      </c>
      <c r="BC1027" s="7"/>
    </row>
    <row r="1028">
      <c r="A1028" s="3" t="s">
        <v>902</v>
      </c>
      <c r="B1028" s="4" t="s">
        <v>2776</v>
      </c>
      <c r="C1028" s="4" t="s">
        <v>2777</v>
      </c>
      <c r="D1028" s="5">
        <v>46079.0</v>
      </c>
      <c r="E1028" s="4"/>
      <c r="F1028" s="5">
        <v>46080.0</v>
      </c>
      <c r="G1028" s="4" t="s">
        <v>167</v>
      </c>
      <c r="H1028" s="6">
        <v>15523.0</v>
      </c>
      <c r="I1028" s="6">
        <v>11677.0</v>
      </c>
      <c r="J1028" s="6">
        <v>38.0</v>
      </c>
      <c r="K1028" s="7"/>
      <c r="L1028" s="7"/>
      <c r="M1028" s="7"/>
      <c r="N1028" s="7"/>
      <c r="O1028" s="8">
        <v>99.0</v>
      </c>
      <c r="P1028" s="6">
        <v>52.0</v>
      </c>
      <c r="Q1028" s="8" t="s">
        <v>2778</v>
      </c>
      <c r="R1028" s="6">
        <v>95.0</v>
      </c>
      <c r="S1028" s="10"/>
      <c r="T1028" s="10"/>
      <c r="U1028" s="6">
        <v>11677.0</v>
      </c>
      <c r="V1028" s="6">
        <v>0.0</v>
      </c>
      <c r="W1028" s="6">
        <v>11606.0</v>
      </c>
      <c r="X1028" s="6">
        <v>72.0</v>
      </c>
      <c r="Y1028" s="6">
        <v>11606.0</v>
      </c>
      <c r="Z1028" s="6">
        <v>0.0</v>
      </c>
      <c r="AA1028" s="6">
        <v>0.0</v>
      </c>
      <c r="AB1028" s="6">
        <v>72.0</v>
      </c>
      <c r="AC1028" s="6">
        <v>15449.0</v>
      </c>
      <c r="AD1028" s="6">
        <v>0.0</v>
      </c>
      <c r="AE1028" s="6">
        <v>0.0</v>
      </c>
      <c r="AF1028" s="6">
        <v>74.0</v>
      </c>
      <c r="AG1028" s="7">
        <v>99.0</v>
      </c>
      <c r="AH1028" s="6"/>
      <c r="AI1028" s="6"/>
      <c r="AJ1028" s="7">
        <v>4.0</v>
      </c>
      <c r="AK1028" s="6">
        <v>38.0</v>
      </c>
      <c r="AL1028" s="6">
        <v>0.0</v>
      </c>
      <c r="AM1028" s="6">
        <v>0.0</v>
      </c>
      <c r="AN1028" s="6">
        <v>0.0</v>
      </c>
      <c r="AO1028" s="6">
        <v>19.0</v>
      </c>
      <c r="AP1028" s="6">
        <v>0.0</v>
      </c>
      <c r="AQ1028" s="6">
        <v>0.0</v>
      </c>
      <c r="AR1028" s="6">
        <v>33.0</v>
      </c>
      <c r="AS1028" s="6">
        <v>95.0</v>
      </c>
      <c r="AT1028" s="6">
        <v>0.0</v>
      </c>
      <c r="AU1028" s="6">
        <v>0.0</v>
      </c>
      <c r="AV1028" s="6">
        <v>0.0</v>
      </c>
      <c r="AW1028" s="7">
        <v>14.0</v>
      </c>
      <c r="AX1028" s="7">
        <v>0.0</v>
      </c>
      <c r="AY1028" s="7">
        <v>14.0</v>
      </c>
      <c r="AZ1028" s="7">
        <v>14.0</v>
      </c>
      <c r="BA1028" s="7">
        <v>0.0</v>
      </c>
      <c r="BB1028" s="7">
        <v>0.0</v>
      </c>
      <c r="BC1028" s="7"/>
    </row>
    <row r="1029">
      <c r="A1029" s="3" t="s">
        <v>902</v>
      </c>
      <c r="B1029" s="4" t="s">
        <v>2779</v>
      </c>
      <c r="C1029" s="4" t="s">
        <v>2780</v>
      </c>
      <c r="D1029" s="5">
        <v>46078.0</v>
      </c>
      <c r="E1029" s="4" t="s">
        <v>1059</v>
      </c>
      <c r="F1029" s="5">
        <v>46078.0</v>
      </c>
      <c r="G1029" s="4" t="s">
        <v>997</v>
      </c>
      <c r="H1029" s="6">
        <v>18796.0</v>
      </c>
      <c r="I1029" s="6">
        <v>11658.0</v>
      </c>
      <c r="J1029" s="6">
        <v>30.0</v>
      </c>
      <c r="K1029" s="7">
        <v>12.0</v>
      </c>
      <c r="L1029" s="7">
        <v>9.0</v>
      </c>
      <c r="M1029" s="7">
        <v>0.0</v>
      </c>
      <c r="N1029" s="7">
        <v>0.0</v>
      </c>
      <c r="O1029" s="8">
        <v>42.0</v>
      </c>
      <c r="P1029" s="6">
        <v>72.0</v>
      </c>
      <c r="Q1029" s="9" t="s">
        <v>2781</v>
      </c>
      <c r="R1029" s="6">
        <v>41.0</v>
      </c>
      <c r="S1029" s="10"/>
      <c r="T1029" s="10"/>
      <c r="U1029" s="6">
        <v>0.0</v>
      </c>
      <c r="V1029" s="6">
        <v>11658.0</v>
      </c>
      <c r="W1029" s="6">
        <v>1470.0</v>
      </c>
      <c r="X1029" s="6">
        <v>10125.0</v>
      </c>
      <c r="Y1029" s="6">
        <v>0.0</v>
      </c>
      <c r="Z1029" s="6">
        <v>1470.0</v>
      </c>
      <c r="AA1029" s="6">
        <v>10125.0</v>
      </c>
      <c r="AB1029" s="6">
        <v>0.0</v>
      </c>
      <c r="AC1029" s="6">
        <v>0.0</v>
      </c>
      <c r="AD1029" s="6">
        <v>2179.0</v>
      </c>
      <c r="AE1029" s="6">
        <v>16617.0</v>
      </c>
      <c r="AF1029" s="6">
        <v>0.0</v>
      </c>
      <c r="AG1029" s="7"/>
      <c r="AH1029" s="6">
        <v>36.0</v>
      </c>
      <c r="AI1029" s="6">
        <v>44.0</v>
      </c>
      <c r="AJ1029" s="7"/>
      <c r="AK1029" s="6">
        <v>0.0</v>
      </c>
      <c r="AL1029" s="6">
        <v>9.0</v>
      </c>
      <c r="AM1029" s="6">
        <v>21.0</v>
      </c>
      <c r="AN1029" s="6">
        <v>0.0</v>
      </c>
      <c r="AO1029" s="6">
        <v>0.0</v>
      </c>
      <c r="AP1029" s="6">
        <v>8.0</v>
      </c>
      <c r="AQ1029" s="6">
        <v>64.0</v>
      </c>
      <c r="AR1029" s="6">
        <v>0.0</v>
      </c>
      <c r="AS1029" s="6">
        <v>0.0</v>
      </c>
      <c r="AT1029" s="6">
        <v>8.0</v>
      </c>
      <c r="AU1029" s="6">
        <v>33.0</v>
      </c>
      <c r="AV1029" s="6">
        <v>0.0</v>
      </c>
      <c r="AW1029" s="7">
        <v>7.0</v>
      </c>
      <c r="AX1029" s="7">
        <v>7.0</v>
      </c>
      <c r="AY1029" s="7">
        <v>1.0</v>
      </c>
      <c r="AZ1029" s="7">
        <v>0.0</v>
      </c>
      <c r="BA1029" s="7">
        <v>1.0</v>
      </c>
      <c r="BB1029" s="7">
        <v>6.0</v>
      </c>
      <c r="BC1029" s="7"/>
    </row>
    <row r="1030">
      <c r="A1030" s="3" t="s">
        <v>902</v>
      </c>
      <c r="B1030" s="4" t="s">
        <v>2782</v>
      </c>
      <c r="C1030" s="4" t="s">
        <v>2783</v>
      </c>
      <c r="D1030" s="5">
        <v>46076.0</v>
      </c>
      <c r="E1030" s="4" t="s">
        <v>935</v>
      </c>
      <c r="F1030" s="5">
        <v>46077.0</v>
      </c>
      <c r="G1030" s="4" t="s">
        <v>916</v>
      </c>
      <c r="H1030" s="6">
        <v>15088.0</v>
      </c>
      <c r="I1030" s="6">
        <v>11592.0</v>
      </c>
      <c r="J1030" s="6">
        <v>7.0</v>
      </c>
      <c r="K1030" s="7"/>
      <c r="L1030" s="7"/>
      <c r="M1030" s="7"/>
      <c r="N1030" s="7"/>
      <c r="O1030" s="8">
        <v>96.0</v>
      </c>
      <c r="P1030" s="6">
        <v>12.0</v>
      </c>
      <c r="Q1030" s="9" t="s">
        <v>2784</v>
      </c>
      <c r="R1030" s="6">
        <v>13.0</v>
      </c>
      <c r="S1030" s="10"/>
      <c r="T1030" s="10"/>
      <c r="U1030" s="6">
        <v>0.0</v>
      </c>
      <c r="V1030" s="6">
        <v>11592.0</v>
      </c>
      <c r="W1030" s="6">
        <v>1622.0</v>
      </c>
      <c r="X1030" s="6">
        <v>10023.0</v>
      </c>
      <c r="Y1030" s="6">
        <v>0.0</v>
      </c>
      <c r="Z1030" s="6">
        <v>1622.0</v>
      </c>
      <c r="AA1030" s="6">
        <v>10023.0</v>
      </c>
      <c r="AB1030" s="6">
        <v>0.0</v>
      </c>
      <c r="AC1030" s="6">
        <v>0.0</v>
      </c>
      <c r="AD1030" s="6">
        <v>2067.0</v>
      </c>
      <c r="AE1030" s="6">
        <v>13021.0</v>
      </c>
      <c r="AF1030" s="6">
        <v>0.0</v>
      </c>
      <c r="AG1030" s="7"/>
      <c r="AH1030" s="6">
        <v>79.0</v>
      </c>
      <c r="AI1030" s="6">
        <v>98.0</v>
      </c>
      <c r="AJ1030" s="7"/>
      <c r="AK1030" s="6">
        <v>0.0</v>
      </c>
      <c r="AL1030" s="6">
        <v>1.0</v>
      </c>
      <c r="AM1030" s="6">
        <v>6.0</v>
      </c>
      <c r="AN1030" s="6">
        <v>0.0</v>
      </c>
      <c r="AO1030" s="6">
        <v>0.0</v>
      </c>
      <c r="AP1030" s="6">
        <v>0.0</v>
      </c>
      <c r="AQ1030" s="6">
        <v>12.0</v>
      </c>
      <c r="AR1030" s="6">
        <v>0.0</v>
      </c>
      <c r="AS1030" s="6">
        <v>0.0</v>
      </c>
      <c r="AT1030" s="6">
        <v>2.0</v>
      </c>
      <c r="AU1030" s="6">
        <v>11.0</v>
      </c>
      <c r="AV1030" s="6">
        <v>0.0</v>
      </c>
      <c r="AW1030" s="7">
        <v>5.0</v>
      </c>
      <c r="AX1030" s="7">
        <v>5.0</v>
      </c>
      <c r="AY1030" s="7">
        <v>0.0</v>
      </c>
      <c r="AZ1030" s="7">
        <v>0.0</v>
      </c>
      <c r="BA1030" s="7">
        <v>0.0</v>
      </c>
      <c r="BB1030" s="7">
        <v>5.0</v>
      </c>
      <c r="BC1030" s="7"/>
    </row>
    <row r="1031">
      <c r="A1031" s="3" t="s">
        <v>902</v>
      </c>
      <c r="B1031" s="4" t="s">
        <v>2785</v>
      </c>
      <c r="C1031" s="4" t="s">
        <v>2786</v>
      </c>
      <c r="D1031" s="5">
        <v>46081.0</v>
      </c>
      <c r="E1031" s="4" t="s">
        <v>996</v>
      </c>
      <c r="F1031" s="5">
        <v>46081.0</v>
      </c>
      <c r="G1031" s="4" t="s">
        <v>167</v>
      </c>
      <c r="H1031" s="6">
        <v>15332.0</v>
      </c>
      <c r="I1031" s="6">
        <v>11547.0</v>
      </c>
      <c r="J1031" s="6">
        <v>15.0</v>
      </c>
      <c r="K1031" s="7"/>
      <c r="L1031" s="7"/>
      <c r="M1031" s="7"/>
      <c r="N1031" s="7"/>
      <c r="O1031" s="8">
        <v>38.0</v>
      </c>
      <c r="P1031" s="6">
        <v>22.0</v>
      </c>
      <c r="Q1031" s="9" t="s">
        <v>2787</v>
      </c>
      <c r="R1031" s="6">
        <v>26.0</v>
      </c>
      <c r="S1031" s="10"/>
      <c r="T1031" s="10"/>
      <c r="U1031" s="6">
        <v>0.0</v>
      </c>
      <c r="V1031" s="6">
        <v>11547.0</v>
      </c>
      <c r="W1031" s="6">
        <v>1635.0</v>
      </c>
      <c r="X1031" s="6">
        <v>9872.0</v>
      </c>
      <c r="Y1031" s="6">
        <v>0.0</v>
      </c>
      <c r="Z1031" s="6">
        <v>1635.0</v>
      </c>
      <c r="AA1031" s="6">
        <v>9872.0</v>
      </c>
      <c r="AB1031" s="6">
        <v>0.0</v>
      </c>
      <c r="AC1031" s="6">
        <v>0.0</v>
      </c>
      <c r="AD1031" s="6">
        <v>2147.0</v>
      </c>
      <c r="AE1031" s="6">
        <v>13185.0</v>
      </c>
      <c r="AF1031" s="6">
        <v>0.0</v>
      </c>
      <c r="AG1031" s="7"/>
      <c r="AH1031" s="6">
        <v>34.0</v>
      </c>
      <c r="AI1031" s="6">
        <v>39.0</v>
      </c>
      <c r="AJ1031" s="7"/>
      <c r="AK1031" s="6">
        <v>0.0</v>
      </c>
      <c r="AL1031" s="6">
        <v>3.0</v>
      </c>
      <c r="AM1031" s="6">
        <v>12.0</v>
      </c>
      <c r="AN1031" s="6">
        <v>0.0</v>
      </c>
      <c r="AO1031" s="6">
        <v>0.0</v>
      </c>
      <c r="AP1031" s="6">
        <v>5.0</v>
      </c>
      <c r="AQ1031" s="6">
        <v>17.0</v>
      </c>
      <c r="AR1031" s="6">
        <v>0.0</v>
      </c>
      <c r="AS1031" s="6">
        <v>0.0</v>
      </c>
      <c r="AT1031" s="6">
        <v>7.0</v>
      </c>
      <c r="AU1031" s="6">
        <v>19.0</v>
      </c>
      <c r="AV1031" s="6">
        <v>0.0</v>
      </c>
      <c r="AW1031" s="7"/>
      <c r="AX1031" s="7"/>
      <c r="AY1031" s="7"/>
      <c r="AZ1031" s="7"/>
      <c r="BA1031" s="7"/>
      <c r="BB1031" s="7"/>
      <c r="BC1031" s="7"/>
    </row>
    <row r="1032">
      <c r="A1032" s="3" t="s">
        <v>902</v>
      </c>
      <c r="B1032" s="4" t="s">
        <v>2788</v>
      </c>
      <c r="C1032" s="4" t="s">
        <v>2789</v>
      </c>
      <c r="D1032" s="5">
        <v>46072.0</v>
      </c>
      <c r="E1032" s="4" t="s">
        <v>961</v>
      </c>
      <c r="F1032" s="5">
        <v>46073.0</v>
      </c>
      <c r="G1032" s="4" t="s">
        <v>167</v>
      </c>
      <c r="H1032" s="6">
        <v>17022.0</v>
      </c>
      <c r="I1032" s="6">
        <v>11537.0</v>
      </c>
      <c r="J1032" s="6">
        <v>21.0</v>
      </c>
      <c r="K1032" s="7"/>
      <c r="L1032" s="7"/>
      <c r="M1032" s="7"/>
      <c r="N1032" s="7"/>
      <c r="O1032" s="8">
        <v>55.0</v>
      </c>
      <c r="P1032" s="6">
        <v>33.0</v>
      </c>
      <c r="Q1032" s="9" t="s">
        <v>2790</v>
      </c>
      <c r="R1032" s="6">
        <v>35.0</v>
      </c>
      <c r="S1032" s="10"/>
      <c r="T1032" s="10"/>
      <c r="U1032" s="6">
        <v>0.0</v>
      </c>
      <c r="V1032" s="6">
        <v>11537.0</v>
      </c>
      <c r="W1032" s="6">
        <v>1306.0</v>
      </c>
      <c r="X1032" s="6">
        <v>10132.0</v>
      </c>
      <c r="Y1032" s="6">
        <v>0.0</v>
      </c>
      <c r="Z1032" s="6">
        <v>1306.0</v>
      </c>
      <c r="AA1032" s="6">
        <v>10132.0</v>
      </c>
      <c r="AB1032" s="6">
        <v>0.0</v>
      </c>
      <c r="AC1032" s="6">
        <v>0.0</v>
      </c>
      <c r="AD1032" s="6">
        <v>1777.0</v>
      </c>
      <c r="AE1032" s="6">
        <v>15245.0</v>
      </c>
      <c r="AF1032" s="6">
        <v>0.0</v>
      </c>
      <c r="AG1032" s="7"/>
      <c r="AH1032" s="6">
        <v>47.0</v>
      </c>
      <c r="AI1032" s="6">
        <v>57.0</v>
      </c>
      <c r="AJ1032" s="7"/>
      <c r="AK1032" s="6">
        <v>0.0</v>
      </c>
      <c r="AL1032" s="6">
        <v>3.0</v>
      </c>
      <c r="AM1032" s="6">
        <v>18.0</v>
      </c>
      <c r="AN1032" s="6">
        <v>0.0</v>
      </c>
      <c r="AO1032" s="6">
        <v>0.0</v>
      </c>
      <c r="AP1032" s="6">
        <v>3.0</v>
      </c>
      <c r="AQ1032" s="6">
        <v>30.0</v>
      </c>
      <c r="AR1032" s="6">
        <v>0.0</v>
      </c>
      <c r="AS1032" s="6">
        <v>0.0</v>
      </c>
      <c r="AT1032" s="6">
        <v>9.0</v>
      </c>
      <c r="AU1032" s="6">
        <v>26.0</v>
      </c>
      <c r="AV1032" s="6">
        <v>0.0</v>
      </c>
      <c r="AW1032" s="7">
        <v>5.0</v>
      </c>
      <c r="AX1032" s="7">
        <v>5.0</v>
      </c>
      <c r="AY1032" s="7">
        <v>1.0</v>
      </c>
      <c r="AZ1032" s="7">
        <v>0.0</v>
      </c>
      <c r="BA1032" s="7">
        <v>1.0</v>
      </c>
      <c r="BB1032" s="7">
        <v>4.0</v>
      </c>
      <c r="BC1032" s="7"/>
    </row>
    <row r="1033">
      <c r="A1033" s="3" t="s">
        <v>902</v>
      </c>
      <c r="B1033" s="4" t="s">
        <v>2791</v>
      </c>
      <c r="C1033" s="4" t="s">
        <v>2792</v>
      </c>
      <c r="D1033" s="5">
        <v>46072.0</v>
      </c>
      <c r="E1033" s="4" t="s">
        <v>905</v>
      </c>
      <c r="F1033" s="5">
        <v>46072.0</v>
      </c>
      <c r="G1033" s="4" t="s">
        <v>906</v>
      </c>
      <c r="H1033" s="6">
        <v>14449.0</v>
      </c>
      <c r="I1033" s="6">
        <v>11507.0</v>
      </c>
      <c r="J1033" s="6">
        <v>77.0</v>
      </c>
      <c r="K1033" s="7">
        <v>60.0</v>
      </c>
      <c r="L1033" s="7">
        <v>6.0</v>
      </c>
      <c r="M1033" s="7">
        <v>0.0</v>
      </c>
      <c r="N1033" s="7">
        <v>0.0</v>
      </c>
      <c r="O1033" s="8">
        <v>40.0</v>
      </c>
      <c r="P1033" s="6">
        <v>22.0</v>
      </c>
      <c r="Q1033" s="9" t="s">
        <v>2793</v>
      </c>
      <c r="R1033" s="6">
        <v>58.0</v>
      </c>
      <c r="S1033" s="10"/>
      <c r="T1033" s="10"/>
      <c r="U1033" s="6">
        <v>0.0</v>
      </c>
      <c r="V1033" s="6">
        <v>11507.0</v>
      </c>
      <c r="W1033" s="6">
        <v>1834.0</v>
      </c>
      <c r="X1033" s="6">
        <v>9499.0</v>
      </c>
      <c r="Y1033" s="6">
        <v>0.0</v>
      </c>
      <c r="Z1033" s="6">
        <v>1834.0</v>
      </c>
      <c r="AA1033" s="6">
        <v>9499.0</v>
      </c>
      <c r="AB1033" s="6">
        <v>0.0</v>
      </c>
      <c r="AC1033" s="6">
        <v>0.0</v>
      </c>
      <c r="AD1033" s="6">
        <v>2339.0</v>
      </c>
      <c r="AE1033" s="6">
        <v>12110.0</v>
      </c>
      <c r="AF1033" s="6">
        <v>0.0</v>
      </c>
      <c r="AG1033" s="7"/>
      <c r="AH1033" s="6">
        <v>36.0</v>
      </c>
      <c r="AI1033" s="6">
        <v>42.0</v>
      </c>
      <c r="AJ1033" s="7"/>
      <c r="AK1033" s="6">
        <v>0.0</v>
      </c>
      <c r="AL1033" s="6">
        <v>20.0</v>
      </c>
      <c r="AM1033" s="6">
        <v>57.0</v>
      </c>
      <c r="AN1033" s="6">
        <v>0.0</v>
      </c>
      <c r="AO1033" s="6">
        <v>0.0</v>
      </c>
      <c r="AP1033" s="6">
        <v>2.0</v>
      </c>
      <c r="AQ1033" s="6">
        <v>20.0</v>
      </c>
      <c r="AR1033" s="6">
        <v>0.0</v>
      </c>
      <c r="AS1033" s="6">
        <v>0.0</v>
      </c>
      <c r="AT1033" s="6">
        <v>13.0</v>
      </c>
      <c r="AU1033" s="6">
        <v>45.0</v>
      </c>
      <c r="AV1033" s="6">
        <v>0.0</v>
      </c>
      <c r="AW1033" s="7">
        <v>1.0</v>
      </c>
      <c r="AX1033" s="7">
        <v>1.0</v>
      </c>
      <c r="AY1033" s="7">
        <v>0.0</v>
      </c>
      <c r="AZ1033" s="7">
        <v>0.0</v>
      </c>
      <c r="BA1033" s="7">
        <v>0.0</v>
      </c>
      <c r="BB1033" s="7">
        <v>1.0</v>
      </c>
      <c r="BC1033" s="7"/>
    </row>
    <row r="1034">
      <c r="A1034" s="3" t="s">
        <v>902</v>
      </c>
      <c r="B1034" s="4" t="s">
        <v>2794</v>
      </c>
      <c r="C1034" s="4" t="s">
        <v>2795</v>
      </c>
      <c r="D1034" s="5">
        <v>46080.0</v>
      </c>
      <c r="E1034" s="4" t="s">
        <v>925</v>
      </c>
      <c r="F1034" s="5">
        <v>46081.0</v>
      </c>
      <c r="G1034" s="4" t="s">
        <v>916</v>
      </c>
      <c r="H1034" s="6">
        <v>16482.0</v>
      </c>
      <c r="I1034" s="6">
        <v>11506.0</v>
      </c>
      <c r="J1034" s="6">
        <v>16.0</v>
      </c>
      <c r="K1034" s="7"/>
      <c r="L1034" s="7"/>
      <c r="M1034" s="7"/>
      <c r="N1034" s="7"/>
      <c r="O1034" s="8">
        <v>56.0</v>
      </c>
      <c r="P1034" s="6">
        <v>14.0</v>
      </c>
      <c r="Q1034" s="9" t="s">
        <v>2796</v>
      </c>
      <c r="R1034" s="6">
        <v>32.0</v>
      </c>
      <c r="S1034" s="10"/>
      <c r="T1034" s="10"/>
      <c r="U1034" s="6">
        <v>0.0</v>
      </c>
      <c r="V1034" s="6">
        <v>11506.0</v>
      </c>
      <c r="W1034" s="6">
        <v>1918.0</v>
      </c>
      <c r="X1034" s="6">
        <v>9644.0</v>
      </c>
      <c r="Y1034" s="6">
        <v>0.0</v>
      </c>
      <c r="Z1034" s="6">
        <v>1918.0</v>
      </c>
      <c r="AA1034" s="6">
        <v>9644.0</v>
      </c>
      <c r="AB1034" s="6">
        <v>0.0</v>
      </c>
      <c r="AC1034" s="6">
        <v>0.0</v>
      </c>
      <c r="AD1034" s="6">
        <v>2614.0</v>
      </c>
      <c r="AE1034" s="6">
        <v>13868.0</v>
      </c>
      <c r="AF1034" s="6">
        <v>0.0</v>
      </c>
      <c r="AG1034" s="7"/>
      <c r="AH1034" s="6">
        <v>46.0</v>
      </c>
      <c r="AI1034" s="6">
        <v>58.0</v>
      </c>
      <c r="AJ1034" s="7"/>
      <c r="AK1034" s="6">
        <v>0.0</v>
      </c>
      <c r="AL1034" s="6">
        <v>2.0</v>
      </c>
      <c r="AM1034" s="6">
        <v>14.0</v>
      </c>
      <c r="AN1034" s="6">
        <v>0.0</v>
      </c>
      <c r="AO1034" s="6">
        <v>0.0</v>
      </c>
      <c r="AP1034" s="6">
        <v>0.0</v>
      </c>
      <c r="AQ1034" s="6">
        <v>14.0</v>
      </c>
      <c r="AR1034" s="6">
        <v>0.0</v>
      </c>
      <c r="AS1034" s="6">
        <v>0.0</v>
      </c>
      <c r="AT1034" s="6">
        <v>7.0</v>
      </c>
      <c r="AU1034" s="6">
        <v>25.0</v>
      </c>
      <c r="AV1034" s="6">
        <v>0.0</v>
      </c>
      <c r="AW1034" s="7"/>
      <c r="AX1034" s="7"/>
      <c r="AY1034" s="7"/>
      <c r="AZ1034" s="7"/>
      <c r="BA1034" s="7"/>
      <c r="BB1034" s="7"/>
      <c r="BC1034" s="7"/>
    </row>
    <row r="1035">
      <c r="A1035" s="3" t="s">
        <v>902</v>
      </c>
      <c r="B1035" s="4" t="s">
        <v>2797</v>
      </c>
      <c r="C1035" s="4" t="s">
        <v>2798</v>
      </c>
      <c r="D1035" s="5">
        <v>46035.0</v>
      </c>
      <c r="E1035" s="4" t="s">
        <v>1189</v>
      </c>
      <c r="F1035" s="5">
        <v>46035.0</v>
      </c>
      <c r="G1035" s="4" t="s">
        <v>911</v>
      </c>
      <c r="H1035" s="6">
        <v>15371.0</v>
      </c>
      <c r="I1035" s="6">
        <v>11497.0</v>
      </c>
      <c r="J1035" s="6">
        <v>61.0</v>
      </c>
      <c r="K1035" s="7"/>
      <c r="L1035" s="7"/>
      <c r="M1035" s="7"/>
      <c r="N1035" s="7"/>
      <c r="O1035" s="8">
        <v>64.0</v>
      </c>
      <c r="P1035" s="6">
        <v>14.0</v>
      </c>
      <c r="Q1035" s="9" t="s">
        <v>2799</v>
      </c>
      <c r="R1035" s="6">
        <v>35.0</v>
      </c>
      <c r="S1035" s="10"/>
      <c r="T1035" s="10"/>
      <c r="U1035" s="6">
        <v>0.0</v>
      </c>
      <c r="V1035" s="6">
        <v>11497.0</v>
      </c>
      <c r="W1035" s="6">
        <v>1464.0</v>
      </c>
      <c r="X1035" s="6">
        <v>10040.0</v>
      </c>
      <c r="Y1035" s="6">
        <v>0.0</v>
      </c>
      <c r="Z1035" s="6">
        <v>1464.0</v>
      </c>
      <c r="AA1035" s="6">
        <v>10040.0</v>
      </c>
      <c r="AB1035" s="6">
        <v>0.0</v>
      </c>
      <c r="AC1035" s="6">
        <v>0.0</v>
      </c>
      <c r="AD1035" s="6">
        <v>1930.0</v>
      </c>
      <c r="AE1035" s="6">
        <v>13441.0</v>
      </c>
      <c r="AF1035" s="6">
        <v>0.0</v>
      </c>
      <c r="AG1035" s="7"/>
      <c r="AH1035" s="6">
        <v>60.0</v>
      </c>
      <c r="AI1035" s="6">
        <v>65.0</v>
      </c>
      <c r="AJ1035" s="7"/>
      <c r="AK1035" s="6">
        <v>0.0</v>
      </c>
      <c r="AL1035" s="6">
        <v>14.0</v>
      </c>
      <c r="AM1035" s="6">
        <v>47.0</v>
      </c>
      <c r="AN1035" s="6">
        <v>0.0</v>
      </c>
      <c r="AO1035" s="6">
        <v>0.0</v>
      </c>
      <c r="AP1035" s="6">
        <v>2.0</v>
      </c>
      <c r="AQ1035" s="6">
        <v>12.0</v>
      </c>
      <c r="AR1035" s="6">
        <v>0.0</v>
      </c>
      <c r="AS1035" s="6">
        <v>0.0</v>
      </c>
      <c r="AT1035" s="6">
        <v>6.0</v>
      </c>
      <c r="AU1035" s="6">
        <v>29.0</v>
      </c>
      <c r="AV1035" s="6">
        <v>0.0</v>
      </c>
      <c r="AW1035" s="7">
        <v>4.0</v>
      </c>
      <c r="AX1035" s="7">
        <v>4.0</v>
      </c>
      <c r="AY1035" s="7">
        <v>0.0</v>
      </c>
      <c r="AZ1035" s="7">
        <v>0.0</v>
      </c>
      <c r="BA1035" s="7">
        <v>0.0</v>
      </c>
      <c r="BB1035" s="7">
        <v>4.0</v>
      </c>
      <c r="BC1035" s="7"/>
    </row>
    <row r="1036">
      <c r="A1036" s="3" t="s">
        <v>902</v>
      </c>
      <c r="B1036" s="4" t="s">
        <v>2800</v>
      </c>
      <c r="C1036" s="4" t="s">
        <v>2801</v>
      </c>
      <c r="D1036" s="5">
        <v>46081.0</v>
      </c>
      <c r="E1036" s="4" t="s">
        <v>996</v>
      </c>
      <c r="F1036" s="5">
        <v>46081.0</v>
      </c>
      <c r="G1036" s="4" t="s">
        <v>921</v>
      </c>
      <c r="H1036" s="6">
        <v>16340.0</v>
      </c>
      <c r="I1036" s="6">
        <v>11495.0</v>
      </c>
      <c r="J1036" s="6">
        <v>7.0</v>
      </c>
      <c r="K1036" s="7"/>
      <c r="L1036" s="7"/>
      <c r="M1036" s="7"/>
      <c r="N1036" s="7"/>
      <c r="O1036" s="8">
        <v>43.0</v>
      </c>
      <c r="P1036" s="6">
        <v>16.0</v>
      </c>
      <c r="Q1036" s="9" t="s">
        <v>2802</v>
      </c>
      <c r="R1036" s="6">
        <v>22.0</v>
      </c>
      <c r="S1036" s="10"/>
      <c r="T1036" s="10"/>
      <c r="U1036" s="6">
        <v>0.0</v>
      </c>
      <c r="V1036" s="6">
        <v>11495.0</v>
      </c>
      <c r="W1036" s="6">
        <v>1221.0</v>
      </c>
      <c r="X1036" s="6">
        <v>10352.0</v>
      </c>
      <c r="Y1036" s="6">
        <v>0.0</v>
      </c>
      <c r="Z1036" s="6">
        <v>1221.0</v>
      </c>
      <c r="AA1036" s="6">
        <v>10352.0</v>
      </c>
      <c r="AB1036" s="6">
        <v>0.0</v>
      </c>
      <c r="AC1036" s="6">
        <v>0.0</v>
      </c>
      <c r="AD1036" s="6">
        <v>1735.0</v>
      </c>
      <c r="AE1036" s="6">
        <v>14605.0</v>
      </c>
      <c r="AF1036" s="6">
        <v>0.0</v>
      </c>
      <c r="AG1036" s="7"/>
      <c r="AH1036" s="6">
        <v>38.0</v>
      </c>
      <c r="AI1036" s="6">
        <v>44.0</v>
      </c>
      <c r="AJ1036" s="7"/>
      <c r="AK1036" s="6">
        <v>0.0</v>
      </c>
      <c r="AL1036" s="6">
        <v>1.0</v>
      </c>
      <c r="AM1036" s="6">
        <v>6.0</v>
      </c>
      <c r="AN1036" s="6">
        <v>0.0</v>
      </c>
      <c r="AO1036" s="6">
        <v>0.0</v>
      </c>
      <c r="AP1036" s="6">
        <v>1.0</v>
      </c>
      <c r="AQ1036" s="6">
        <v>15.0</v>
      </c>
      <c r="AR1036" s="6">
        <v>0.0</v>
      </c>
      <c r="AS1036" s="6">
        <v>0.0</v>
      </c>
      <c r="AT1036" s="6">
        <v>5.0</v>
      </c>
      <c r="AU1036" s="6">
        <v>17.0</v>
      </c>
      <c r="AV1036" s="6">
        <v>0.0</v>
      </c>
      <c r="AW1036" s="7">
        <v>2.0</v>
      </c>
      <c r="AX1036" s="7">
        <v>2.0</v>
      </c>
      <c r="AY1036" s="7">
        <v>1.0</v>
      </c>
      <c r="AZ1036" s="7">
        <v>0.0</v>
      </c>
      <c r="BA1036" s="7">
        <v>1.0</v>
      </c>
      <c r="BB1036" s="7">
        <v>1.0</v>
      </c>
      <c r="BC1036" s="7"/>
    </row>
    <row r="1037">
      <c r="A1037" s="3" t="s">
        <v>902</v>
      </c>
      <c r="B1037" s="4" t="s">
        <v>2803</v>
      </c>
      <c r="C1037" s="4" t="s">
        <v>2804</v>
      </c>
      <c r="D1037" s="5">
        <v>46034.0</v>
      </c>
      <c r="E1037" s="4" t="s">
        <v>1375</v>
      </c>
      <c r="F1037" s="5">
        <v>46034.0</v>
      </c>
      <c r="G1037" s="4" t="s">
        <v>167</v>
      </c>
      <c r="H1037" s="6">
        <v>16113.0</v>
      </c>
      <c r="I1037" s="6">
        <v>11399.0</v>
      </c>
      <c r="J1037" s="6">
        <v>9.0</v>
      </c>
      <c r="K1037" s="7"/>
      <c r="L1037" s="7"/>
      <c r="M1037" s="7"/>
      <c r="N1037" s="7"/>
      <c r="O1037" s="8">
        <v>44.0</v>
      </c>
      <c r="P1037" s="6">
        <v>18.0</v>
      </c>
      <c r="Q1037" s="9" t="s">
        <v>2805</v>
      </c>
      <c r="R1037" s="6">
        <v>22.0</v>
      </c>
      <c r="S1037" s="10"/>
      <c r="T1037" s="10"/>
      <c r="U1037" s="6">
        <v>0.0</v>
      </c>
      <c r="V1037" s="6">
        <v>11399.0</v>
      </c>
      <c r="W1037" s="6">
        <v>1268.0</v>
      </c>
      <c r="X1037" s="6">
        <v>10160.0</v>
      </c>
      <c r="Y1037" s="6">
        <v>0.0</v>
      </c>
      <c r="Z1037" s="6">
        <v>1268.0</v>
      </c>
      <c r="AA1037" s="6">
        <v>10160.0</v>
      </c>
      <c r="AB1037" s="6">
        <v>0.0</v>
      </c>
      <c r="AC1037" s="6">
        <v>0.0</v>
      </c>
      <c r="AD1037" s="6">
        <v>1672.0</v>
      </c>
      <c r="AE1037" s="6">
        <v>14441.0</v>
      </c>
      <c r="AF1037" s="6">
        <v>0.0</v>
      </c>
      <c r="AG1037" s="7"/>
      <c r="AH1037" s="6">
        <v>37.0</v>
      </c>
      <c r="AI1037" s="6">
        <v>45.0</v>
      </c>
      <c r="AJ1037" s="7"/>
      <c r="AK1037" s="6">
        <v>0.0</v>
      </c>
      <c r="AL1037" s="6">
        <v>2.0</v>
      </c>
      <c r="AM1037" s="6">
        <v>7.0</v>
      </c>
      <c r="AN1037" s="6">
        <v>0.0</v>
      </c>
      <c r="AO1037" s="6">
        <v>0.0</v>
      </c>
      <c r="AP1037" s="6">
        <v>2.0</v>
      </c>
      <c r="AQ1037" s="6">
        <v>16.0</v>
      </c>
      <c r="AR1037" s="6">
        <v>0.0</v>
      </c>
      <c r="AS1037" s="6">
        <v>0.0</v>
      </c>
      <c r="AT1037" s="6">
        <v>6.0</v>
      </c>
      <c r="AU1037" s="6">
        <v>16.0</v>
      </c>
      <c r="AV1037" s="6">
        <v>0.0</v>
      </c>
      <c r="AW1037" s="7">
        <v>42.0</v>
      </c>
      <c r="AX1037" s="7">
        <v>42.0</v>
      </c>
      <c r="AY1037" s="7">
        <v>8.0</v>
      </c>
      <c r="AZ1037" s="7">
        <v>0.0</v>
      </c>
      <c r="BA1037" s="7">
        <v>8.0</v>
      </c>
      <c r="BB1037" s="7">
        <v>34.0</v>
      </c>
      <c r="BC1037" s="7"/>
    </row>
    <row r="1038">
      <c r="A1038" s="3" t="s">
        <v>902</v>
      </c>
      <c r="B1038" s="11" t="s">
        <v>2806</v>
      </c>
      <c r="C1038" s="4" t="s">
        <v>2807</v>
      </c>
      <c r="D1038" s="5">
        <v>46038.0</v>
      </c>
      <c r="E1038" s="4" t="s">
        <v>1012</v>
      </c>
      <c r="F1038" s="5">
        <v>46038.0</v>
      </c>
      <c r="G1038" s="4" t="s">
        <v>1002</v>
      </c>
      <c r="H1038" s="6">
        <v>16948.0</v>
      </c>
      <c r="I1038" s="6">
        <v>11396.0</v>
      </c>
      <c r="J1038" s="6">
        <v>44.0</v>
      </c>
      <c r="K1038" s="7">
        <v>23.0</v>
      </c>
      <c r="L1038" s="7">
        <v>10.0</v>
      </c>
      <c r="M1038" s="7">
        <v>0.0</v>
      </c>
      <c r="N1038" s="7">
        <v>0.0</v>
      </c>
      <c r="O1038" s="8">
        <v>162.0</v>
      </c>
      <c r="P1038" s="6">
        <v>16.0</v>
      </c>
      <c r="Q1038" s="9" t="s">
        <v>2808</v>
      </c>
      <c r="R1038" s="6">
        <v>43.0</v>
      </c>
      <c r="S1038" s="10"/>
      <c r="T1038" s="10"/>
      <c r="U1038" s="6">
        <v>0.0</v>
      </c>
      <c r="V1038" s="6">
        <v>11396.0</v>
      </c>
      <c r="W1038" s="6">
        <v>1397.0</v>
      </c>
      <c r="X1038" s="6">
        <v>9958.0</v>
      </c>
      <c r="Y1038" s="6">
        <v>0.0</v>
      </c>
      <c r="Z1038" s="6">
        <v>1397.0</v>
      </c>
      <c r="AA1038" s="6">
        <v>9958.0</v>
      </c>
      <c r="AB1038" s="6">
        <v>0.0</v>
      </c>
      <c r="AC1038" s="6">
        <v>0.0</v>
      </c>
      <c r="AD1038" s="6">
        <v>2106.0</v>
      </c>
      <c r="AE1038" s="6">
        <v>14842.0</v>
      </c>
      <c r="AF1038" s="6">
        <v>0.0</v>
      </c>
      <c r="AG1038" s="7"/>
      <c r="AH1038" s="6">
        <v>158.0</v>
      </c>
      <c r="AI1038" s="6">
        <v>163.0</v>
      </c>
      <c r="AJ1038" s="7"/>
      <c r="AK1038" s="6">
        <v>0.0</v>
      </c>
      <c r="AL1038" s="6">
        <v>7.0</v>
      </c>
      <c r="AM1038" s="6">
        <v>37.0</v>
      </c>
      <c r="AN1038" s="6">
        <v>0.0</v>
      </c>
      <c r="AO1038" s="6">
        <v>0.0</v>
      </c>
      <c r="AP1038" s="6">
        <v>2.0</v>
      </c>
      <c r="AQ1038" s="6">
        <v>14.0</v>
      </c>
      <c r="AR1038" s="6">
        <v>0.0</v>
      </c>
      <c r="AS1038" s="6">
        <v>0.0</v>
      </c>
      <c r="AT1038" s="6">
        <v>12.0</v>
      </c>
      <c r="AU1038" s="6">
        <v>31.0</v>
      </c>
      <c r="AV1038" s="6">
        <v>0.0</v>
      </c>
      <c r="AW1038" s="7">
        <v>2.0</v>
      </c>
      <c r="AX1038" s="7">
        <v>2.0</v>
      </c>
      <c r="AY1038" s="7">
        <v>0.0</v>
      </c>
      <c r="AZ1038" s="7">
        <v>0.0</v>
      </c>
      <c r="BA1038" s="7">
        <v>0.0</v>
      </c>
      <c r="BB1038" s="7">
        <v>2.0</v>
      </c>
      <c r="BC1038" s="7"/>
    </row>
    <row r="1039">
      <c r="A1039" s="3" t="s">
        <v>902</v>
      </c>
      <c r="B1039" s="4" t="s">
        <v>2809</v>
      </c>
      <c r="C1039" s="4" t="s">
        <v>2810</v>
      </c>
      <c r="D1039" s="5">
        <v>46069.0</v>
      </c>
      <c r="E1039" s="4" t="s">
        <v>1012</v>
      </c>
      <c r="F1039" s="5">
        <v>46069.0</v>
      </c>
      <c r="G1039" s="4" t="s">
        <v>1002</v>
      </c>
      <c r="H1039" s="6">
        <v>15854.0</v>
      </c>
      <c r="I1039" s="6">
        <v>11391.0</v>
      </c>
      <c r="J1039" s="6">
        <v>10.0</v>
      </c>
      <c r="K1039" s="7"/>
      <c r="L1039" s="7"/>
      <c r="M1039" s="7"/>
      <c r="N1039" s="7"/>
      <c r="O1039" s="8">
        <v>68.0</v>
      </c>
      <c r="P1039" s="6">
        <v>20.0</v>
      </c>
      <c r="Q1039" s="9" t="s">
        <v>2811</v>
      </c>
      <c r="R1039" s="6">
        <v>26.0</v>
      </c>
      <c r="S1039" s="10"/>
      <c r="T1039" s="10"/>
      <c r="U1039" s="6">
        <v>0.0</v>
      </c>
      <c r="V1039" s="6">
        <v>11391.0</v>
      </c>
      <c r="W1039" s="6">
        <v>1881.0</v>
      </c>
      <c r="X1039" s="6">
        <v>9477.0</v>
      </c>
      <c r="Y1039" s="6">
        <v>0.0</v>
      </c>
      <c r="Z1039" s="6">
        <v>1881.0</v>
      </c>
      <c r="AA1039" s="6">
        <v>9477.0</v>
      </c>
      <c r="AB1039" s="6">
        <v>0.0</v>
      </c>
      <c r="AC1039" s="6">
        <v>0.0</v>
      </c>
      <c r="AD1039" s="6">
        <v>2601.0</v>
      </c>
      <c r="AE1039" s="6">
        <v>13253.0</v>
      </c>
      <c r="AF1039" s="6">
        <v>0.0</v>
      </c>
      <c r="AG1039" s="7"/>
      <c r="AH1039" s="6">
        <v>63.0</v>
      </c>
      <c r="AI1039" s="6">
        <v>69.0</v>
      </c>
      <c r="AJ1039" s="7"/>
      <c r="AK1039" s="6">
        <v>0.0</v>
      </c>
      <c r="AL1039" s="6">
        <v>4.0</v>
      </c>
      <c r="AM1039" s="6">
        <v>6.0</v>
      </c>
      <c r="AN1039" s="6">
        <v>0.0</v>
      </c>
      <c r="AO1039" s="6">
        <v>0.0</v>
      </c>
      <c r="AP1039" s="6">
        <v>2.0</v>
      </c>
      <c r="AQ1039" s="6">
        <v>18.0</v>
      </c>
      <c r="AR1039" s="6">
        <v>0.0</v>
      </c>
      <c r="AS1039" s="6">
        <v>0.0</v>
      </c>
      <c r="AT1039" s="6">
        <v>10.0</v>
      </c>
      <c r="AU1039" s="6">
        <v>16.0</v>
      </c>
      <c r="AV1039" s="6">
        <v>0.0</v>
      </c>
      <c r="AW1039" s="7">
        <v>12.0</v>
      </c>
      <c r="AX1039" s="7">
        <v>12.0</v>
      </c>
      <c r="AY1039" s="7">
        <v>3.0</v>
      </c>
      <c r="AZ1039" s="7">
        <v>0.0</v>
      </c>
      <c r="BA1039" s="7">
        <v>3.0</v>
      </c>
      <c r="BB1039" s="7">
        <v>9.0</v>
      </c>
      <c r="BC1039" s="7"/>
    </row>
    <row r="1040">
      <c r="A1040" s="3" t="s">
        <v>902</v>
      </c>
      <c r="B1040" s="4" t="s">
        <v>2812</v>
      </c>
      <c r="C1040" s="4" t="s">
        <v>2813</v>
      </c>
      <c r="D1040" s="5">
        <v>46053.0</v>
      </c>
      <c r="E1040" s="4" t="s">
        <v>949</v>
      </c>
      <c r="F1040" s="5">
        <v>46053.0</v>
      </c>
      <c r="G1040" s="4" t="s">
        <v>916</v>
      </c>
      <c r="H1040" s="6">
        <v>14796.0</v>
      </c>
      <c r="I1040" s="6">
        <v>11366.0</v>
      </c>
      <c r="J1040" s="6">
        <v>46.0</v>
      </c>
      <c r="K1040" s="7"/>
      <c r="L1040" s="7"/>
      <c r="M1040" s="7"/>
      <c r="N1040" s="7"/>
      <c r="O1040" s="8">
        <v>40.0</v>
      </c>
      <c r="P1040" s="6">
        <v>11.0</v>
      </c>
      <c r="Q1040" s="9" t="s">
        <v>2814</v>
      </c>
      <c r="R1040" s="6">
        <v>28.0</v>
      </c>
      <c r="S1040" s="10"/>
      <c r="T1040" s="10"/>
      <c r="U1040" s="6">
        <v>0.0</v>
      </c>
      <c r="V1040" s="6">
        <v>11366.0</v>
      </c>
      <c r="W1040" s="6">
        <v>1139.0</v>
      </c>
      <c r="X1040" s="6">
        <v>10143.0</v>
      </c>
      <c r="Y1040" s="6">
        <v>0.0</v>
      </c>
      <c r="Z1040" s="6">
        <v>1139.0</v>
      </c>
      <c r="AA1040" s="6">
        <v>10143.0</v>
      </c>
      <c r="AB1040" s="6">
        <v>0.0</v>
      </c>
      <c r="AC1040" s="6">
        <v>0.0</v>
      </c>
      <c r="AD1040" s="6">
        <v>1445.0</v>
      </c>
      <c r="AE1040" s="6">
        <v>13351.0</v>
      </c>
      <c r="AF1040" s="6">
        <v>0.0</v>
      </c>
      <c r="AG1040" s="7"/>
      <c r="AH1040" s="6">
        <v>32.0</v>
      </c>
      <c r="AI1040" s="6">
        <v>41.0</v>
      </c>
      <c r="AJ1040" s="7"/>
      <c r="AK1040" s="6">
        <v>0.0</v>
      </c>
      <c r="AL1040" s="6">
        <v>5.0</v>
      </c>
      <c r="AM1040" s="6">
        <v>41.0</v>
      </c>
      <c r="AN1040" s="6">
        <v>0.0</v>
      </c>
      <c r="AO1040" s="6">
        <v>0.0</v>
      </c>
      <c r="AP1040" s="6">
        <v>0.0</v>
      </c>
      <c r="AQ1040" s="6">
        <v>11.0</v>
      </c>
      <c r="AR1040" s="6">
        <v>0.0</v>
      </c>
      <c r="AS1040" s="6">
        <v>0.0</v>
      </c>
      <c r="AT1040" s="6">
        <v>4.0</v>
      </c>
      <c r="AU1040" s="6">
        <v>24.0</v>
      </c>
      <c r="AV1040" s="6">
        <v>0.0</v>
      </c>
      <c r="AW1040" s="7"/>
      <c r="AX1040" s="7"/>
      <c r="AY1040" s="7"/>
      <c r="AZ1040" s="7"/>
      <c r="BA1040" s="7"/>
      <c r="BB1040" s="7"/>
      <c r="BC1040" s="7"/>
    </row>
    <row r="1041">
      <c r="A1041" s="3" t="s">
        <v>902</v>
      </c>
      <c r="B1041" s="4" t="s">
        <v>2815</v>
      </c>
      <c r="C1041" s="4" t="s">
        <v>2816</v>
      </c>
      <c r="D1041" s="5">
        <v>46033.0</v>
      </c>
      <c r="E1041" s="4" t="s">
        <v>949</v>
      </c>
      <c r="F1041" s="5">
        <v>46033.0</v>
      </c>
      <c r="G1041" s="4" t="s">
        <v>916</v>
      </c>
      <c r="H1041" s="6">
        <v>15857.0</v>
      </c>
      <c r="I1041" s="6">
        <v>11358.0</v>
      </c>
      <c r="J1041" s="6">
        <v>26.0</v>
      </c>
      <c r="K1041" s="7"/>
      <c r="L1041" s="7"/>
      <c r="M1041" s="7"/>
      <c r="N1041" s="7"/>
      <c r="O1041" s="8">
        <v>53.0</v>
      </c>
      <c r="P1041" s="6">
        <v>6.0</v>
      </c>
      <c r="Q1041" s="9" t="s">
        <v>2817</v>
      </c>
      <c r="R1041" s="6">
        <v>24.0</v>
      </c>
      <c r="S1041" s="10"/>
      <c r="T1041" s="10"/>
      <c r="U1041" s="6">
        <v>0.0</v>
      </c>
      <c r="V1041" s="6">
        <v>11358.0</v>
      </c>
      <c r="W1041" s="6">
        <v>1256.0</v>
      </c>
      <c r="X1041" s="6">
        <v>10050.0</v>
      </c>
      <c r="Y1041" s="6">
        <v>0.0</v>
      </c>
      <c r="Z1041" s="6">
        <v>1256.0</v>
      </c>
      <c r="AA1041" s="6">
        <v>10050.0</v>
      </c>
      <c r="AB1041" s="6">
        <v>0.0</v>
      </c>
      <c r="AC1041" s="6">
        <v>0.0</v>
      </c>
      <c r="AD1041" s="6">
        <v>1805.0</v>
      </c>
      <c r="AE1041" s="6">
        <v>14052.0</v>
      </c>
      <c r="AF1041" s="6">
        <v>0.0</v>
      </c>
      <c r="AG1041" s="7"/>
      <c r="AH1041" s="6">
        <v>50.0</v>
      </c>
      <c r="AI1041" s="6">
        <v>53.0</v>
      </c>
      <c r="AJ1041" s="7"/>
      <c r="AK1041" s="6">
        <v>0.0</v>
      </c>
      <c r="AL1041" s="6">
        <v>1.0</v>
      </c>
      <c r="AM1041" s="6">
        <v>25.0</v>
      </c>
      <c r="AN1041" s="6">
        <v>0.0</v>
      </c>
      <c r="AO1041" s="6">
        <v>0.0</v>
      </c>
      <c r="AP1041" s="6">
        <v>1.0</v>
      </c>
      <c r="AQ1041" s="6">
        <v>5.0</v>
      </c>
      <c r="AR1041" s="6">
        <v>0.0</v>
      </c>
      <c r="AS1041" s="6">
        <v>0.0</v>
      </c>
      <c r="AT1041" s="6">
        <v>4.0</v>
      </c>
      <c r="AU1041" s="6">
        <v>20.0</v>
      </c>
      <c r="AV1041" s="6">
        <v>0.0</v>
      </c>
      <c r="AW1041" s="7">
        <v>4.0</v>
      </c>
      <c r="AX1041" s="7">
        <v>4.0</v>
      </c>
      <c r="AY1041" s="7">
        <v>0.0</v>
      </c>
      <c r="AZ1041" s="7">
        <v>0.0</v>
      </c>
      <c r="BA1041" s="7">
        <v>0.0</v>
      </c>
      <c r="BB1041" s="7">
        <v>4.0</v>
      </c>
      <c r="BC1041" s="7"/>
    </row>
    <row r="1042">
      <c r="A1042" s="3" t="s">
        <v>902</v>
      </c>
      <c r="B1042" s="4" t="s">
        <v>2818</v>
      </c>
      <c r="C1042" s="4" t="s">
        <v>2819</v>
      </c>
      <c r="D1042" s="5">
        <v>46061.0</v>
      </c>
      <c r="E1042" s="4" t="s">
        <v>1308</v>
      </c>
      <c r="F1042" s="5">
        <v>46061.0</v>
      </c>
      <c r="G1042" s="4" t="s">
        <v>911</v>
      </c>
      <c r="H1042" s="6">
        <v>16573.0</v>
      </c>
      <c r="I1042" s="6">
        <v>11337.0</v>
      </c>
      <c r="J1042" s="6">
        <v>47.0</v>
      </c>
      <c r="K1042" s="7"/>
      <c r="L1042" s="7"/>
      <c r="M1042" s="7"/>
      <c r="N1042" s="7"/>
      <c r="O1042" s="8">
        <v>56.0</v>
      </c>
      <c r="P1042" s="6">
        <v>13.0</v>
      </c>
      <c r="Q1042" s="9" t="s">
        <v>2820</v>
      </c>
      <c r="R1042" s="6">
        <v>18.0</v>
      </c>
      <c r="S1042" s="10"/>
      <c r="T1042" s="10"/>
      <c r="U1042" s="6">
        <v>0.0</v>
      </c>
      <c r="V1042" s="6">
        <v>11337.0</v>
      </c>
      <c r="W1042" s="6">
        <v>2161.0</v>
      </c>
      <c r="X1042" s="6">
        <v>9172.0</v>
      </c>
      <c r="Y1042" s="6">
        <v>0.0</v>
      </c>
      <c r="Z1042" s="6">
        <v>2161.0</v>
      </c>
      <c r="AA1042" s="6">
        <v>9172.0</v>
      </c>
      <c r="AB1042" s="6">
        <v>0.0</v>
      </c>
      <c r="AC1042" s="6">
        <v>0.0</v>
      </c>
      <c r="AD1042" s="6">
        <v>3077.0</v>
      </c>
      <c r="AE1042" s="6">
        <v>13496.0</v>
      </c>
      <c r="AF1042" s="6">
        <v>0.0</v>
      </c>
      <c r="AG1042" s="7"/>
      <c r="AH1042" s="6">
        <v>48.0</v>
      </c>
      <c r="AI1042" s="6">
        <v>57.0</v>
      </c>
      <c r="AJ1042" s="7"/>
      <c r="AK1042" s="6">
        <v>0.0</v>
      </c>
      <c r="AL1042" s="6">
        <v>8.0</v>
      </c>
      <c r="AM1042" s="6">
        <v>39.0</v>
      </c>
      <c r="AN1042" s="6">
        <v>0.0</v>
      </c>
      <c r="AO1042" s="6">
        <v>0.0</v>
      </c>
      <c r="AP1042" s="6">
        <v>2.0</v>
      </c>
      <c r="AQ1042" s="6">
        <v>11.0</v>
      </c>
      <c r="AR1042" s="6">
        <v>0.0</v>
      </c>
      <c r="AS1042" s="6">
        <v>0.0</v>
      </c>
      <c r="AT1042" s="6">
        <v>6.0</v>
      </c>
      <c r="AU1042" s="6">
        <v>12.0</v>
      </c>
      <c r="AV1042" s="6">
        <v>0.0</v>
      </c>
      <c r="AW1042" s="7">
        <v>8.0</v>
      </c>
      <c r="AX1042" s="7">
        <v>8.0</v>
      </c>
      <c r="AY1042" s="7">
        <v>2.0</v>
      </c>
      <c r="AZ1042" s="7">
        <v>0.0</v>
      </c>
      <c r="BA1042" s="7">
        <v>2.0</v>
      </c>
      <c r="BB1042" s="7">
        <v>6.0</v>
      </c>
      <c r="BC1042" s="7"/>
    </row>
    <row r="1043">
      <c r="A1043" s="3" t="s">
        <v>902</v>
      </c>
      <c r="B1043" s="4" t="s">
        <v>2821</v>
      </c>
      <c r="C1043" s="4" t="s">
        <v>2822</v>
      </c>
      <c r="D1043" s="5">
        <v>46047.0</v>
      </c>
      <c r="E1043" s="4" t="s">
        <v>915</v>
      </c>
      <c r="F1043" s="5">
        <v>46047.0</v>
      </c>
      <c r="G1043" s="4" t="s">
        <v>916</v>
      </c>
      <c r="H1043" s="6">
        <v>14736.0</v>
      </c>
      <c r="I1043" s="6">
        <v>11333.0</v>
      </c>
      <c r="J1043" s="6">
        <v>10.0</v>
      </c>
      <c r="K1043" s="7"/>
      <c r="L1043" s="7"/>
      <c r="M1043" s="7"/>
      <c r="N1043" s="7"/>
      <c r="O1043" s="8">
        <v>34.0</v>
      </c>
      <c r="P1043" s="6">
        <v>7.0</v>
      </c>
      <c r="Q1043" s="9" t="s">
        <v>2823</v>
      </c>
      <c r="R1043" s="6">
        <v>21.0</v>
      </c>
      <c r="S1043" s="10"/>
      <c r="T1043" s="10"/>
      <c r="U1043" s="6">
        <v>0.0</v>
      </c>
      <c r="V1043" s="6">
        <v>11333.0</v>
      </c>
      <c r="W1043" s="6">
        <v>1286.0</v>
      </c>
      <c r="X1043" s="6">
        <v>9941.0</v>
      </c>
      <c r="Y1043" s="6">
        <v>0.0</v>
      </c>
      <c r="Z1043" s="6">
        <v>1286.0</v>
      </c>
      <c r="AA1043" s="6">
        <v>9941.0</v>
      </c>
      <c r="AB1043" s="6">
        <v>0.0</v>
      </c>
      <c r="AC1043" s="6">
        <v>0.0</v>
      </c>
      <c r="AD1043" s="6">
        <v>1649.0</v>
      </c>
      <c r="AE1043" s="6">
        <v>13087.0</v>
      </c>
      <c r="AF1043" s="6">
        <v>0.0</v>
      </c>
      <c r="AG1043" s="7"/>
      <c r="AH1043" s="6">
        <v>27.0</v>
      </c>
      <c r="AI1043" s="6">
        <v>35.0</v>
      </c>
      <c r="AJ1043" s="7"/>
      <c r="AK1043" s="6">
        <v>0.0</v>
      </c>
      <c r="AL1043" s="6">
        <v>1.0</v>
      </c>
      <c r="AM1043" s="6">
        <v>9.0</v>
      </c>
      <c r="AN1043" s="6">
        <v>0.0</v>
      </c>
      <c r="AO1043" s="6">
        <v>0.0</v>
      </c>
      <c r="AP1043" s="6">
        <v>1.0</v>
      </c>
      <c r="AQ1043" s="6">
        <v>6.0</v>
      </c>
      <c r="AR1043" s="6">
        <v>0.0</v>
      </c>
      <c r="AS1043" s="6">
        <v>0.0</v>
      </c>
      <c r="AT1043" s="6">
        <v>3.0</v>
      </c>
      <c r="AU1043" s="6">
        <v>18.0</v>
      </c>
      <c r="AV1043" s="6">
        <v>0.0</v>
      </c>
      <c r="AW1043" s="7"/>
      <c r="AX1043" s="7"/>
      <c r="AY1043" s="7"/>
      <c r="AZ1043" s="7"/>
      <c r="BA1043" s="7"/>
      <c r="BB1043" s="7"/>
      <c r="BC1043" s="7"/>
    </row>
    <row r="1044">
      <c r="A1044" s="3" t="s">
        <v>902</v>
      </c>
      <c r="B1044" s="4" t="s">
        <v>2824</v>
      </c>
      <c r="C1044" s="4" t="s">
        <v>2825</v>
      </c>
      <c r="D1044" s="5">
        <v>46061.0</v>
      </c>
      <c r="E1044" s="4" t="s">
        <v>1023</v>
      </c>
      <c r="F1044" s="5">
        <v>46061.0</v>
      </c>
      <c r="G1044" s="4" t="s">
        <v>911</v>
      </c>
      <c r="H1044" s="6">
        <v>16252.0</v>
      </c>
      <c r="I1044" s="6">
        <v>11329.0</v>
      </c>
      <c r="J1044" s="6">
        <v>56.0</v>
      </c>
      <c r="K1044" s="7">
        <v>38.0</v>
      </c>
      <c r="L1044" s="7">
        <v>10.0</v>
      </c>
      <c r="M1044" s="7">
        <v>0.0</v>
      </c>
      <c r="N1044" s="7">
        <v>0.0</v>
      </c>
      <c r="O1044" s="8">
        <v>59.0</v>
      </c>
      <c r="P1044" s="6">
        <v>40.0</v>
      </c>
      <c r="Q1044" s="9" t="s">
        <v>2826</v>
      </c>
      <c r="R1044" s="6">
        <v>33.0</v>
      </c>
      <c r="S1044" s="10"/>
      <c r="T1044" s="10"/>
      <c r="U1044" s="6">
        <v>0.0</v>
      </c>
      <c r="V1044" s="6">
        <v>11329.0</v>
      </c>
      <c r="W1044" s="6">
        <v>1081.0</v>
      </c>
      <c r="X1044" s="6">
        <v>10317.0</v>
      </c>
      <c r="Y1044" s="6">
        <v>0.0</v>
      </c>
      <c r="Z1044" s="6">
        <v>1081.0</v>
      </c>
      <c r="AA1044" s="6">
        <v>10317.0</v>
      </c>
      <c r="AB1044" s="6">
        <v>0.0</v>
      </c>
      <c r="AC1044" s="6">
        <v>0.0</v>
      </c>
      <c r="AD1044" s="6">
        <v>1437.0</v>
      </c>
      <c r="AE1044" s="6">
        <v>14815.0</v>
      </c>
      <c r="AF1044" s="6">
        <v>0.0</v>
      </c>
      <c r="AG1044" s="7"/>
      <c r="AH1044" s="6">
        <v>49.0</v>
      </c>
      <c r="AI1044" s="6">
        <v>60.0</v>
      </c>
      <c r="AJ1044" s="7"/>
      <c r="AK1044" s="6">
        <v>0.0</v>
      </c>
      <c r="AL1044" s="6">
        <v>4.0</v>
      </c>
      <c r="AM1044" s="6">
        <v>52.0</v>
      </c>
      <c r="AN1044" s="6">
        <v>0.0</v>
      </c>
      <c r="AO1044" s="6">
        <v>0.0</v>
      </c>
      <c r="AP1044" s="6">
        <v>5.0</v>
      </c>
      <c r="AQ1044" s="6">
        <v>35.0</v>
      </c>
      <c r="AR1044" s="6">
        <v>0.0</v>
      </c>
      <c r="AS1044" s="6">
        <v>0.0</v>
      </c>
      <c r="AT1044" s="6">
        <v>0.0</v>
      </c>
      <c r="AU1044" s="6">
        <v>33.0</v>
      </c>
      <c r="AV1044" s="6">
        <v>0.0</v>
      </c>
      <c r="AW1044" s="7">
        <v>4.0</v>
      </c>
      <c r="AX1044" s="7">
        <v>4.0</v>
      </c>
      <c r="AY1044" s="7">
        <v>0.0</v>
      </c>
      <c r="AZ1044" s="7">
        <v>0.0</v>
      </c>
      <c r="BA1044" s="7">
        <v>0.0</v>
      </c>
      <c r="BB1044" s="7">
        <v>4.0</v>
      </c>
      <c r="BC1044" s="7"/>
    </row>
    <row r="1045">
      <c r="A1045" s="3" t="s">
        <v>902</v>
      </c>
      <c r="B1045" s="4" t="s">
        <v>2827</v>
      </c>
      <c r="C1045" s="4" t="s">
        <v>2828</v>
      </c>
      <c r="D1045" s="5">
        <v>46037.0</v>
      </c>
      <c r="E1045" s="4" t="s">
        <v>961</v>
      </c>
      <c r="F1045" s="5">
        <v>46038.0</v>
      </c>
      <c r="G1045" s="4" t="s">
        <v>167</v>
      </c>
      <c r="H1045" s="6">
        <v>15313.0</v>
      </c>
      <c r="I1045" s="6">
        <v>11301.0</v>
      </c>
      <c r="J1045" s="6">
        <v>7.0</v>
      </c>
      <c r="K1045" s="7"/>
      <c r="L1045" s="7"/>
      <c r="M1045" s="7"/>
      <c r="N1045" s="7"/>
      <c r="O1045" s="8">
        <v>42.0</v>
      </c>
      <c r="P1045" s="6">
        <v>8.0</v>
      </c>
      <c r="Q1045" s="9" t="s">
        <v>2829</v>
      </c>
      <c r="R1045" s="6">
        <v>10.0</v>
      </c>
      <c r="S1045" s="10"/>
      <c r="T1045" s="10"/>
      <c r="U1045" s="6">
        <v>0.0</v>
      </c>
      <c r="V1045" s="6">
        <v>11301.0</v>
      </c>
      <c r="W1045" s="6">
        <v>1717.0</v>
      </c>
      <c r="X1045" s="6">
        <v>9629.0</v>
      </c>
      <c r="Y1045" s="6">
        <v>0.0</v>
      </c>
      <c r="Z1045" s="6">
        <v>1717.0</v>
      </c>
      <c r="AA1045" s="6">
        <v>9629.0</v>
      </c>
      <c r="AB1045" s="6">
        <v>0.0</v>
      </c>
      <c r="AC1045" s="6">
        <v>0.0</v>
      </c>
      <c r="AD1045" s="6">
        <v>2226.0</v>
      </c>
      <c r="AE1045" s="6">
        <v>13087.0</v>
      </c>
      <c r="AF1045" s="6">
        <v>0.0</v>
      </c>
      <c r="AG1045" s="7"/>
      <c r="AH1045" s="6">
        <v>39.0</v>
      </c>
      <c r="AI1045" s="6">
        <v>42.0</v>
      </c>
      <c r="AJ1045" s="7"/>
      <c r="AK1045" s="6">
        <v>0.0</v>
      </c>
      <c r="AL1045" s="6">
        <v>0.0</v>
      </c>
      <c r="AM1045" s="6">
        <v>7.0</v>
      </c>
      <c r="AN1045" s="6">
        <v>0.0</v>
      </c>
      <c r="AO1045" s="6">
        <v>0.0</v>
      </c>
      <c r="AP1045" s="6">
        <v>2.0</v>
      </c>
      <c r="AQ1045" s="6">
        <v>6.0</v>
      </c>
      <c r="AR1045" s="6">
        <v>0.0</v>
      </c>
      <c r="AS1045" s="6">
        <v>0.0</v>
      </c>
      <c r="AT1045" s="6">
        <v>1.0</v>
      </c>
      <c r="AU1045" s="6">
        <v>9.0</v>
      </c>
      <c r="AV1045" s="6">
        <v>0.0</v>
      </c>
      <c r="AW1045" s="7">
        <v>2.0</v>
      </c>
      <c r="AX1045" s="7">
        <v>2.0</v>
      </c>
      <c r="AY1045" s="7">
        <v>1.0</v>
      </c>
      <c r="AZ1045" s="7">
        <v>0.0</v>
      </c>
      <c r="BA1045" s="7">
        <v>1.0</v>
      </c>
      <c r="BB1045" s="7">
        <v>1.0</v>
      </c>
      <c r="BC1045" s="7"/>
    </row>
    <row r="1046">
      <c r="A1046" s="3" t="s">
        <v>902</v>
      </c>
      <c r="B1046" s="4" t="s">
        <v>2830</v>
      </c>
      <c r="C1046" s="4" t="s">
        <v>2831</v>
      </c>
      <c r="D1046" s="5">
        <v>46068.0</v>
      </c>
      <c r="E1046" s="4" t="s">
        <v>915</v>
      </c>
      <c r="F1046" s="5">
        <v>46068.0</v>
      </c>
      <c r="G1046" s="4" t="s">
        <v>916</v>
      </c>
      <c r="H1046" s="6">
        <v>16594.0</v>
      </c>
      <c r="I1046" s="6">
        <v>11301.0</v>
      </c>
      <c r="J1046" s="6">
        <v>12.0</v>
      </c>
      <c r="K1046" s="7"/>
      <c r="L1046" s="7"/>
      <c r="M1046" s="7"/>
      <c r="N1046" s="7"/>
      <c r="O1046" s="8">
        <v>51.0</v>
      </c>
      <c r="P1046" s="6">
        <v>14.0</v>
      </c>
      <c r="Q1046" s="9" t="s">
        <v>2832</v>
      </c>
      <c r="R1046" s="6">
        <v>24.0</v>
      </c>
      <c r="S1046" s="10"/>
      <c r="T1046" s="10"/>
      <c r="U1046" s="6">
        <v>0.0</v>
      </c>
      <c r="V1046" s="6">
        <v>11301.0</v>
      </c>
      <c r="W1046" s="6">
        <v>1987.0</v>
      </c>
      <c r="X1046" s="6">
        <v>9337.0</v>
      </c>
      <c r="Y1046" s="6">
        <v>0.0</v>
      </c>
      <c r="Z1046" s="6">
        <v>1987.0</v>
      </c>
      <c r="AA1046" s="6">
        <v>9337.0</v>
      </c>
      <c r="AB1046" s="6">
        <v>0.0</v>
      </c>
      <c r="AC1046" s="6">
        <v>0.0</v>
      </c>
      <c r="AD1046" s="6">
        <v>2916.0</v>
      </c>
      <c r="AE1046" s="6">
        <v>13678.0</v>
      </c>
      <c r="AF1046" s="6">
        <v>0.0</v>
      </c>
      <c r="AG1046" s="7"/>
      <c r="AH1046" s="6">
        <v>44.0</v>
      </c>
      <c r="AI1046" s="6">
        <v>52.0</v>
      </c>
      <c r="AJ1046" s="7"/>
      <c r="AK1046" s="6">
        <v>0.0</v>
      </c>
      <c r="AL1046" s="6">
        <v>1.0</v>
      </c>
      <c r="AM1046" s="6">
        <v>11.0</v>
      </c>
      <c r="AN1046" s="6">
        <v>0.0</v>
      </c>
      <c r="AO1046" s="6">
        <v>0.0</v>
      </c>
      <c r="AP1046" s="6">
        <v>1.0</v>
      </c>
      <c r="AQ1046" s="6">
        <v>13.0</v>
      </c>
      <c r="AR1046" s="6">
        <v>0.0</v>
      </c>
      <c r="AS1046" s="6">
        <v>0.0</v>
      </c>
      <c r="AT1046" s="6">
        <v>5.0</v>
      </c>
      <c r="AU1046" s="6">
        <v>19.0</v>
      </c>
      <c r="AV1046" s="6">
        <v>0.0</v>
      </c>
      <c r="AW1046" s="7">
        <v>2.0</v>
      </c>
      <c r="AX1046" s="7">
        <v>2.0</v>
      </c>
      <c r="AY1046" s="7">
        <v>1.0</v>
      </c>
      <c r="AZ1046" s="7">
        <v>0.0</v>
      </c>
      <c r="BA1046" s="7">
        <v>1.0</v>
      </c>
      <c r="BB1046" s="7">
        <v>1.0</v>
      </c>
      <c r="BC1046" s="7"/>
    </row>
    <row r="1047">
      <c r="A1047" s="3" t="s">
        <v>902</v>
      </c>
      <c r="B1047" s="4" t="s">
        <v>2833</v>
      </c>
      <c r="C1047" s="4" t="s">
        <v>2834</v>
      </c>
      <c r="D1047" s="5">
        <v>46038.0</v>
      </c>
      <c r="E1047" s="4" t="s">
        <v>972</v>
      </c>
      <c r="F1047" s="5">
        <v>46038.0</v>
      </c>
      <c r="G1047" s="4" t="s">
        <v>167</v>
      </c>
      <c r="H1047" s="6">
        <v>16037.0</v>
      </c>
      <c r="I1047" s="6">
        <v>11300.0</v>
      </c>
      <c r="J1047" s="6">
        <v>10.0</v>
      </c>
      <c r="K1047" s="7"/>
      <c r="L1047" s="7"/>
      <c r="M1047" s="7"/>
      <c r="N1047" s="7"/>
      <c r="O1047" s="8">
        <v>64.0</v>
      </c>
      <c r="P1047" s="6">
        <v>8.0</v>
      </c>
      <c r="Q1047" s="9" t="s">
        <v>2835</v>
      </c>
      <c r="R1047" s="6">
        <v>16.0</v>
      </c>
      <c r="S1047" s="10"/>
      <c r="T1047" s="10"/>
      <c r="U1047" s="6">
        <v>0.0</v>
      </c>
      <c r="V1047" s="6">
        <v>11300.0</v>
      </c>
      <c r="W1047" s="6">
        <v>1579.0</v>
      </c>
      <c r="X1047" s="6">
        <v>9753.0</v>
      </c>
      <c r="Y1047" s="6">
        <v>0.0</v>
      </c>
      <c r="Z1047" s="6">
        <v>1579.0</v>
      </c>
      <c r="AA1047" s="6">
        <v>9753.0</v>
      </c>
      <c r="AB1047" s="6">
        <v>0.0</v>
      </c>
      <c r="AC1047" s="6">
        <v>0.0</v>
      </c>
      <c r="AD1047" s="6">
        <v>2157.0</v>
      </c>
      <c r="AE1047" s="6">
        <v>13880.0</v>
      </c>
      <c r="AF1047" s="6">
        <v>0.0</v>
      </c>
      <c r="AG1047" s="7"/>
      <c r="AH1047" s="6">
        <v>55.0</v>
      </c>
      <c r="AI1047" s="6">
        <v>65.0</v>
      </c>
      <c r="AJ1047" s="7"/>
      <c r="AK1047" s="6">
        <v>0.0</v>
      </c>
      <c r="AL1047" s="6">
        <v>3.0</v>
      </c>
      <c r="AM1047" s="6">
        <v>7.0</v>
      </c>
      <c r="AN1047" s="6">
        <v>0.0</v>
      </c>
      <c r="AO1047" s="6">
        <v>0.0</v>
      </c>
      <c r="AP1047" s="6">
        <v>1.0</v>
      </c>
      <c r="AQ1047" s="6">
        <v>7.0</v>
      </c>
      <c r="AR1047" s="6">
        <v>0.0</v>
      </c>
      <c r="AS1047" s="6">
        <v>0.0</v>
      </c>
      <c r="AT1047" s="6">
        <v>4.0</v>
      </c>
      <c r="AU1047" s="6">
        <v>12.0</v>
      </c>
      <c r="AV1047" s="6">
        <v>0.0</v>
      </c>
      <c r="AW1047" s="7">
        <v>1.0</v>
      </c>
      <c r="AX1047" s="7">
        <v>1.0</v>
      </c>
      <c r="AY1047" s="7">
        <v>0.0</v>
      </c>
      <c r="AZ1047" s="7">
        <v>0.0</v>
      </c>
      <c r="BA1047" s="7">
        <v>0.0</v>
      </c>
      <c r="BB1047" s="7">
        <v>1.0</v>
      </c>
      <c r="BC1047" s="7"/>
    </row>
    <row r="1048">
      <c r="A1048" s="3" t="s">
        <v>902</v>
      </c>
      <c r="B1048" s="4" t="s">
        <v>2836</v>
      </c>
      <c r="C1048" s="4" t="s">
        <v>2837</v>
      </c>
      <c r="D1048" s="5">
        <v>46055.0</v>
      </c>
      <c r="E1048" s="4" t="s">
        <v>1286</v>
      </c>
      <c r="F1048" s="5">
        <v>46055.0</v>
      </c>
      <c r="G1048" s="4" t="s">
        <v>916</v>
      </c>
      <c r="H1048" s="6">
        <v>17742.0</v>
      </c>
      <c r="I1048" s="6">
        <v>11298.0</v>
      </c>
      <c r="J1048" s="6">
        <v>16.0</v>
      </c>
      <c r="K1048" s="7"/>
      <c r="L1048" s="7"/>
      <c r="M1048" s="7"/>
      <c r="N1048" s="7"/>
      <c r="O1048" s="8">
        <v>74.0</v>
      </c>
      <c r="P1048" s="6">
        <v>5.0</v>
      </c>
      <c r="Q1048" s="9" t="s">
        <v>2838</v>
      </c>
      <c r="R1048" s="6">
        <v>20.0</v>
      </c>
      <c r="S1048" s="10"/>
      <c r="T1048" s="10"/>
      <c r="U1048" s="6">
        <v>0.0</v>
      </c>
      <c r="V1048" s="6">
        <v>11298.0</v>
      </c>
      <c r="W1048" s="6">
        <v>1527.0</v>
      </c>
      <c r="X1048" s="6">
        <v>9762.0</v>
      </c>
      <c r="Y1048" s="6">
        <v>0.0</v>
      </c>
      <c r="Z1048" s="6">
        <v>1527.0</v>
      </c>
      <c r="AA1048" s="6">
        <v>9762.0</v>
      </c>
      <c r="AB1048" s="6">
        <v>0.0</v>
      </c>
      <c r="AC1048" s="6">
        <v>0.0</v>
      </c>
      <c r="AD1048" s="6">
        <v>2275.0</v>
      </c>
      <c r="AE1048" s="6">
        <v>15467.0</v>
      </c>
      <c r="AF1048" s="6">
        <v>0.0</v>
      </c>
      <c r="AG1048" s="7"/>
      <c r="AH1048" s="6">
        <v>64.0</v>
      </c>
      <c r="AI1048" s="6">
        <v>75.0</v>
      </c>
      <c r="AJ1048" s="7"/>
      <c r="AK1048" s="6">
        <v>0.0</v>
      </c>
      <c r="AL1048" s="6">
        <v>2.0</v>
      </c>
      <c r="AM1048" s="6">
        <v>14.0</v>
      </c>
      <c r="AN1048" s="6">
        <v>0.0</v>
      </c>
      <c r="AO1048" s="6">
        <v>0.0</v>
      </c>
      <c r="AP1048" s="6">
        <v>2.0</v>
      </c>
      <c r="AQ1048" s="6">
        <v>3.0</v>
      </c>
      <c r="AR1048" s="6">
        <v>0.0</v>
      </c>
      <c r="AS1048" s="6">
        <v>0.0</v>
      </c>
      <c r="AT1048" s="6">
        <v>4.0</v>
      </c>
      <c r="AU1048" s="6">
        <v>16.0</v>
      </c>
      <c r="AV1048" s="6">
        <v>0.0</v>
      </c>
      <c r="AW1048" s="7">
        <v>4.0</v>
      </c>
      <c r="AX1048" s="7">
        <v>4.0</v>
      </c>
      <c r="AY1048" s="7">
        <v>1.0</v>
      </c>
      <c r="AZ1048" s="7">
        <v>0.0</v>
      </c>
      <c r="BA1048" s="7">
        <v>1.0</v>
      </c>
      <c r="BB1048" s="7">
        <v>3.0</v>
      </c>
      <c r="BC1048" s="7"/>
    </row>
    <row r="1049">
      <c r="A1049" s="3" t="s">
        <v>902</v>
      </c>
      <c r="B1049" s="4" t="s">
        <v>2839</v>
      </c>
      <c r="C1049" s="4" t="s">
        <v>2840</v>
      </c>
      <c r="D1049" s="5">
        <v>46061.0</v>
      </c>
      <c r="E1049" s="4" t="s">
        <v>1001</v>
      </c>
      <c r="F1049" s="5">
        <v>46061.0</v>
      </c>
      <c r="G1049" s="4" t="s">
        <v>911</v>
      </c>
      <c r="H1049" s="6">
        <v>15387.0</v>
      </c>
      <c r="I1049" s="6">
        <v>11294.0</v>
      </c>
      <c r="J1049" s="6">
        <v>31.0</v>
      </c>
      <c r="K1049" s="7">
        <v>27.0</v>
      </c>
      <c r="L1049" s="7">
        <v>0.0</v>
      </c>
      <c r="M1049" s="7">
        <v>0.0</v>
      </c>
      <c r="N1049" s="7">
        <v>0.0</v>
      </c>
      <c r="O1049" s="8">
        <v>54.0</v>
      </c>
      <c r="P1049" s="6">
        <v>11.0</v>
      </c>
      <c r="Q1049" s="9" t="s">
        <v>2841</v>
      </c>
      <c r="R1049" s="6">
        <v>17.0</v>
      </c>
      <c r="S1049" s="10"/>
      <c r="T1049" s="10"/>
      <c r="U1049" s="6">
        <v>0.0</v>
      </c>
      <c r="V1049" s="6">
        <v>11294.0</v>
      </c>
      <c r="W1049" s="6">
        <v>1618.0</v>
      </c>
      <c r="X1049" s="6">
        <v>9518.0</v>
      </c>
      <c r="Y1049" s="6">
        <v>0.0</v>
      </c>
      <c r="Z1049" s="6">
        <v>1618.0</v>
      </c>
      <c r="AA1049" s="6">
        <v>9518.0</v>
      </c>
      <c r="AB1049" s="6">
        <v>0.0</v>
      </c>
      <c r="AC1049" s="6">
        <v>0.0</v>
      </c>
      <c r="AD1049" s="6">
        <v>2150.0</v>
      </c>
      <c r="AE1049" s="6">
        <v>13237.0</v>
      </c>
      <c r="AF1049" s="6">
        <v>0.0</v>
      </c>
      <c r="AG1049" s="7"/>
      <c r="AH1049" s="6">
        <v>47.0</v>
      </c>
      <c r="AI1049" s="6">
        <v>56.0</v>
      </c>
      <c r="AJ1049" s="7"/>
      <c r="AK1049" s="6">
        <v>0.0</v>
      </c>
      <c r="AL1049" s="6">
        <v>4.0</v>
      </c>
      <c r="AM1049" s="6">
        <v>27.0</v>
      </c>
      <c r="AN1049" s="6">
        <v>0.0</v>
      </c>
      <c r="AO1049" s="6">
        <v>0.0</v>
      </c>
      <c r="AP1049" s="6">
        <v>1.0</v>
      </c>
      <c r="AQ1049" s="6">
        <v>10.0</v>
      </c>
      <c r="AR1049" s="6">
        <v>0.0</v>
      </c>
      <c r="AS1049" s="6">
        <v>0.0</v>
      </c>
      <c r="AT1049" s="6">
        <v>5.0</v>
      </c>
      <c r="AU1049" s="6">
        <v>12.0</v>
      </c>
      <c r="AV1049" s="6">
        <v>0.0</v>
      </c>
      <c r="AW1049" s="7">
        <v>1.0</v>
      </c>
      <c r="AX1049" s="7">
        <v>1.0</v>
      </c>
      <c r="AY1049" s="7">
        <v>0.0</v>
      </c>
      <c r="AZ1049" s="7">
        <v>0.0</v>
      </c>
      <c r="BA1049" s="7">
        <v>0.0</v>
      </c>
      <c r="BB1049" s="7">
        <v>1.0</v>
      </c>
      <c r="BC1049" s="7"/>
    </row>
    <row r="1050">
      <c r="A1050" s="3" t="s">
        <v>902</v>
      </c>
      <c r="B1050" s="4" t="s">
        <v>2842</v>
      </c>
      <c r="C1050" s="4" t="s">
        <v>2843</v>
      </c>
      <c r="D1050" s="5">
        <v>46051.0</v>
      </c>
      <c r="E1050" s="4" t="s">
        <v>1012</v>
      </c>
      <c r="F1050" s="5">
        <v>46051.0</v>
      </c>
      <c r="G1050" s="4" t="s">
        <v>911</v>
      </c>
      <c r="H1050" s="6">
        <v>16407.0</v>
      </c>
      <c r="I1050" s="6">
        <v>11261.0</v>
      </c>
      <c r="J1050" s="6">
        <v>25.0</v>
      </c>
      <c r="K1050" s="7"/>
      <c r="L1050" s="7"/>
      <c r="M1050" s="7"/>
      <c r="N1050" s="7"/>
      <c r="O1050" s="8">
        <v>79.0</v>
      </c>
      <c r="P1050" s="6">
        <v>12.0</v>
      </c>
      <c r="Q1050" s="9" t="s">
        <v>2844</v>
      </c>
      <c r="R1050" s="6">
        <v>30.0</v>
      </c>
      <c r="S1050" s="10"/>
      <c r="T1050" s="10"/>
      <c r="U1050" s="6">
        <v>0.0</v>
      </c>
      <c r="V1050" s="6">
        <v>11261.0</v>
      </c>
      <c r="W1050" s="6">
        <v>1434.0</v>
      </c>
      <c r="X1050" s="6">
        <v>9844.0</v>
      </c>
      <c r="Y1050" s="6">
        <v>0.0</v>
      </c>
      <c r="Z1050" s="6">
        <v>1434.0</v>
      </c>
      <c r="AA1050" s="6">
        <v>9844.0</v>
      </c>
      <c r="AB1050" s="6">
        <v>0.0</v>
      </c>
      <c r="AC1050" s="6">
        <v>0.0</v>
      </c>
      <c r="AD1050" s="6">
        <v>2181.0</v>
      </c>
      <c r="AE1050" s="6">
        <v>14226.0</v>
      </c>
      <c r="AF1050" s="6">
        <v>0.0</v>
      </c>
      <c r="AG1050" s="7"/>
      <c r="AH1050" s="6">
        <v>74.0</v>
      </c>
      <c r="AI1050" s="6">
        <v>79.0</v>
      </c>
      <c r="AJ1050" s="7"/>
      <c r="AK1050" s="6">
        <v>0.0</v>
      </c>
      <c r="AL1050" s="6">
        <v>5.0</v>
      </c>
      <c r="AM1050" s="6">
        <v>20.0</v>
      </c>
      <c r="AN1050" s="6">
        <v>0.0</v>
      </c>
      <c r="AO1050" s="6">
        <v>0.0</v>
      </c>
      <c r="AP1050" s="6">
        <v>2.0</v>
      </c>
      <c r="AQ1050" s="6">
        <v>10.0</v>
      </c>
      <c r="AR1050" s="6">
        <v>0.0</v>
      </c>
      <c r="AS1050" s="6">
        <v>0.0</v>
      </c>
      <c r="AT1050" s="6">
        <v>12.0</v>
      </c>
      <c r="AU1050" s="6">
        <v>18.0</v>
      </c>
      <c r="AV1050" s="6">
        <v>0.0</v>
      </c>
      <c r="AW1050" s="7">
        <v>6.0</v>
      </c>
      <c r="AX1050" s="7">
        <v>6.0</v>
      </c>
      <c r="AY1050" s="7">
        <v>0.0</v>
      </c>
      <c r="AZ1050" s="7">
        <v>0.0</v>
      </c>
      <c r="BA1050" s="7">
        <v>0.0</v>
      </c>
      <c r="BB1050" s="7">
        <v>6.0</v>
      </c>
      <c r="BC1050" s="7"/>
    </row>
    <row r="1051">
      <c r="A1051" s="3" t="s">
        <v>902</v>
      </c>
      <c r="B1051" s="4" t="s">
        <v>2845</v>
      </c>
      <c r="C1051" s="4" t="s">
        <v>2846</v>
      </c>
      <c r="D1051" s="5">
        <v>46052.0</v>
      </c>
      <c r="E1051" s="4" t="s">
        <v>1023</v>
      </c>
      <c r="F1051" s="5">
        <v>46052.0</v>
      </c>
      <c r="G1051" s="4" t="s">
        <v>911</v>
      </c>
      <c r="H1051" s="6">
        <v>15614.0</v>
      </c>
      <c r="I1051" s="6">
        <v>11234.0</v>
      </c>
      <c r="J1051" s="6">
        <v>59.0</v>
      </c>
      <c r="K1051" s="7">
        <v>24.0</v>
      </c>
      <c r="L1051" s="7">
        <v>15.0</v>
      </c>
      <c r="M1051" s="7">
        <v>0.0</v>
      </c>
      <c r="N1051" s="7">
        <v>0.0</v>
      </c>
      <c r="O1051" s="8">
        <v>43.0</v>
      </c>
      <c r="P1051" s="6">
        <v>15.0</v>
      </c>
      <c r="Q1051" s="9" t="s">
        <v>2847</v>
      </c>
      <c r="R1051" s="6">
        <v>60.0</v>
      </c>
      <c r="S1051" s="10"/>
      <c r="T1051" s="10"/>
      <c r="U1051" s="6">
        <v>0.0</v>
      </c>
      <c r="V1051" s="6">
        <v>11234.0</v>
      </c>
      <c r="W1051" s="6">
        <v>2411.0</v>
      </c>
      <c r="X1051" s="6">
        <v>8956.0</v>
      </c>
      <c r="Y1051" s="6">
        <v>0.0</v>
      </c>
      <c r="Z1051" s="6">
        <v>2411.0</v>
      </c>
      <c r="AA1051" s="6">
        <v>8956.0</v>
      </c>
      <c r="AB1051" s="6">
        <v>0.0</v>
      </c>
      <c r="AC1051" s="6">
        <v>0.0</v>
      </c>
      <c r="AD1051" s="6">
        <v>3419.0</v>
      </c>
      <c r="AE1051" s="6">
        <v>12195.0</v>
      </c>
      <c r="AF1051" s="6">
        <v>0.0</v>
      </c>
      <c r="AG1051" s="7"/>
      <c r="AH1051" s="6">
        <v>40.0</v>
      </c>
      <c r="AI1051" s="6">
        <v>44.0</v>
      </c>
      <c r="AJ1051" s="7"/>
      <c r="AK1051" s="6">
        <v>0.0</v>
      </c>
      <c r="AL1051" s="6">
        <v>20.0</v>
      </c>
      <c r="AM1051" s="6">
        <v>39.0</v>
      </c>
      <c r="AN1051" s="6">
        <v>0.0</v>
      </c>
      <c r="AO1051" s="6">
        <v>0.0</v>
      </c>
      <c r="AP1051" s="6">
        <v>2.0</v>
      </c>
      <c r="AQ1051" s="6">
        <v>13.0</v>
      </c>
      <c r="AR1051" s="6">
        <v>0.0</v>
      </c>
      <c r="AS1051" s="6">
        <v>0.0</v>
      </c>
      <c r="AT1051" s="6">
        <v>26.0</v>
      </c>
      <c r="AU1051" s="6">
        <v>34.0</v>
      </c>
      <c r="AV1051" s="6">
        <v>0.0</v>
      </c>
      <c r="AW1051" s="7">
        <v>5.0</v>
      </c>
      <c r="AX1051" s="7">
        <v>5.0</v>
      </c>
      <c r="AY1051" s="7">
        <v>2.0</v>
      </c>
      <c r="AZ1051" s="7">
        <v>0.0</v>
      </c>
      <c r="BA1051" s="7">
        <v>2.0</v>
      </c>
      <c r="BB1051" s="7">
        <v>3.0</v>
      </c>
      <c r="BC1051" s="7"/>
    </row>
    <row r="1052">
      <c r="A1052" s="3" t="s">
        <v>902</v>
      </c>
      <c r="B1052" s="4" t="s">
        <v>2848</v>
      </c>
      <c r="C1052" s="4" t="s">
        <v>2849</v>
      </c>
      <c r="D1052" s="5">
        <v>46077.0</v>
      </c>
      <c r="E1052" s="4" t="s">
        <v>1189</v>
      </c>
      <c r="F1052" s="5">
        <v>46077.0</v>
      </c>
      <c r="G1052" s="4" t="s">
        <v>911</v>
      </c>
      <c r="H1052" s="6">
        <v>15144.0</v>
      </c>
      <c r="I1052" s="6">
        <v>11220.0</v>
      </c>
      <c r="J1052" s="6">
        <v>15.0</v>
      </c>
      <c r="K1052" s="7"/>
      <c r="L1052" s="7"/>
      <c r="M1052" s="7"/>
      <c r="N1052" s="7"/>
      <c r="O1052" s="8">
        <v>48.0</v>
      </c>
      <c r="P1052" s="6">
        <v>21.0</v>
      </c>
      <c r="Q1052" s="9" t="s">
        <v>2850</v>
      </c>
      <c r="R1052" s="6">
        <v>42.0</v>
      </c>
      <c r="S1052" s="10"/>
      <c r="T1052" s="10"/>
      <c r="U1052" s="6">
        <v>0.0</v>
      </c>
      <c r="V1052" s="6">
        <v>11220.0</v>
      </c>
      <c r="W1052" s="6">
        <v>998.0</v>
      </c>
      <c r="X1052" s="6">
        <v>10155.0</v>
      </c>
      <c r="Y1052" s="6">
        <v>0.0</v>
      </c>
      <c r="Z1052" s="6">
        <v>998.0</v>
      </c>
      <c r="AA1052" s="6">
        <v>10155.0</v>
      </c>
      <c r="AB1052" s="6">
        <v>0.0</v>
      </c>
      <c r="AC1052" s="6">
        <v>0.0</v>
      </c>
      <c r="AD1052" s="6">
        <v>1260.0</v>
      </c>
      <c r="AE1052" s="6">
        <v>13884.0</v>
      </c>
      <c r="AF1052" s="6">
        <v>0.0</v>
      </c>
      <c r="AG1052" s="7"/>
      <c r="AH1052" s="6">
        <v>37.0</v>
      </c>
      <c r="AI1052" s="6">
        <v>49.0</v>
      </c>
      <c r="AJ1052" s="7"/>
      <c r="AK1052" s="6">
        <v>0.0</v>
      </c>
      <c r="AL1052" s="6">
        <v>1.0</v>
      </c>
      <c r="AM1052" s="6">
        <v>14.0</v>
      </c>
      <c r="AN1052" s="6">
        <v>0.0</v>
      </c>
      <c r="AO1052" s="6">
        <v>0.0</v>
      </c>
      <c r="AP1052" s="6">
        <v>1.0</v>
      </c>
      <c r="AQ1052" s="6">
        <v>20.0</v>
      </c>
      <c r="AR1052" s="6">
        <v>0.0</v>
      </c>
      <c r="AS1052" s="6">
        <v>0.0</v>
      </c>
      <c r="AT1052" s="6">
        <v>3.0</v>
      </c>
      <c r="AU1052" s="6">
        <v>39.0</v>
      </c>
      <c r="AV1052" s="6">
        <v>0.0</v>
      </c>
      <c r="AW1052" s="7">
        <v>2.0</v>
      </c>
      <c r="AX1052" s="7">
        <v>2.0</v>
      </c>
      <c r="AY1052" s="7">
        <v>0.0</v>
      </c>
      <c r="AZ1052" s="7">
        <v>0.0</v>
      </c>
      <c r="BA1052" s="7">
        <v>0.0</v>
      </c>
      <c r="BB1052" s="7">
        <v>2.0</v>
      </c>
      <c r="BC1052" s="7"/>
    </row>
    <row r="1053">
      <c r="A1053" s="3" t="s">
        <v>902</v>
      </c>
      <c r="B1053" s="4" t="s">
        <v>2851</v>
      </c>
      <c r="C1053" s="4" t="s">
        <v>2852</v>
      </c>
      <c r="D1053" s="5">
        <v>46029.0</v>
      </c>
      <c r="E1053" s="4" t="s">
        <v>1019</v>
      </c>
      <c r="F1053" s="5">
        <v>46029.0</v>
      </c>
      <c r="G1053" s="4" t="s">
        <v>916</v>
      </c>
      <c r="H1053" s="6">
        <v>15235.0</v>
      </c>
      <c r="I1053" s="6">
        <v>11204.0</v>
      </c>
      <c r="J1053" s="6">
        <v>14.0</v>
      </c>
      <c r="K1053" s="7"/>
      <c r="L1053" s="7"/>
      <c r="M1053" s="7"/>
      <c r="N1053" s="7"/>
      <c r="O1053" s="8">
        <v>59.0</v>
      </c>
      <c r="P1053" s="6">
        <v>22.0</v>
      </c>
      <c r="Q1053" s="9" t="s">
        <v>2853</v>
      </c>
      <c r="R1053" s="6">
        <v>24.0</v>
      </c>
      <c r="S1053" s="10"/>
      <c r="T1053" s="10"/>
      <c r="U1053" s="6">
        <v>0.0</v>
      </c>
      <c r="V1053" s="6">
        <v>11204.0</v>
      </c>
      <c r="W1053" s="6">
        <v>1086.0</v>
      </c>
      <c r="X1053" s="6">
        <v>10123.0</v>
      </c>
      <c r="Y1053" s="6">
        <v>0.0</v>
      </c>
      <c r="Z1053" s="6">
        <v>1086.0</v>
      </c>
      <c r="AA1053" s="6">
        <v>10123.0</v>
      </c>
      <c r="AB1053" s="6">
        <v>0.0</v>
      </c>
      <c r="AC1053" s="6">
        <v>0.0</v>
      </c>
      <c r="AD1053" s="6">
        <v>1424.0</v>
      </c>
      <c r="AE1053" s="6">
        <v>13811.0</v>
      </c>
      <c r="AF1053" s="6">
        <v>0.0</v>
      </c>
      <c r="AG1053" s="7"/>
      <c r="AH1053" s="6">
        <v>49.0</v>
      </c>
      <c r="AI1053" s="6">
        <v>60.0</v>
      </c>
      <c r="AJ1053" s="7"/>
      <c r="AK1053" s="6">
        <v>0.0</v>
      </c>
      <c r="AL1053" s="6">
        <v>1.0</v>
      </c>
      <c r="AM1053" s="6">
        <v>13.0</v>
      </c>
      <c r="AN1053" s="6">
        <v>0.0</v>
      </c>
      <c r="AO1053" s="6">
        <v>0.0</v>
      </c>
      <c r="AP1053" s="6">
        <v>4.0</v>
      </c>
      <c r="AQ1053" s="6">
        <v>18.0</v>
      </c>
      <c r="AR1053" s="6">
        <v>0.0</v>
      </c>
      <c r="AS1053" s="6">
        <v>0.0</v>
      </c>
      <c r="AT1053" s="6">
        <v>8.0</v>
      </c>
      <c r="AU1053" s="6">
        <v>16.0</v>
      </c>
      <c r="AV1053" s="6">
        <v>0.0</v>
      </c>
      <c r="AW1053" s="7">
        <v>4.0</v>
      </c>
      <c r="AX1053" s="7">
        <v>4.0</v>
      </c>
      <c r="AY1053" s="7">
        <v>1.0</v>
      </c>
      <c r="AZ1053" s="7">
        <v>0.0</v>
      </c>
      <c r="BA1053" s="7">
        <v>1.0</v>
      </c>
      <c r="BB1053" s="7">
        <v>3.0</v>
      </c>
      <c r="BC1053" s="7"/>
    </row>
    <row r="1054">
      <c r="A1054" s="3" t="s">
        <v>902</v>
      </c>
      <c r="B1054" s="4" t="s">
        <v>2854</v>
      </c>
      <c r="C1054" s="4" t="s">
        <v>2855</v>
      </c>
      <c r="D1054" s="5">
        <v>46037.0</v>
      </c>
      <c r="E1054" s="4" t="s">
        <v>1375</v>
      </c>
      <c r="F1054" s="5">
        <v>46038.0</v>
      </c>
      <c r="G1054" s="4" t="s">
        <v>167</v>
      </c>
      <c r="H1054" s="6">
        <v>14108.0</v>
      </c>
      <c r="I1054" s="6">
        <v>11185.0</v>
      </c>
      <c r="J1054" s="6">
        <v>14.0</v>
      </c>
      <c r="K1054" s="7"/>
      <c r="L1054" s="7"/>
      <c r="M1054" s="7"/>
      <c r="N1054" s="7"/>
      <c r="O1054" s="8">
        <v>45.0</v>
      </c>
      <c r="P1054" s="6">
        <v>7.0</v>
      </c>
      <c r="Q1054" s="9" t="s">
        <v>2856</v>
      </c>
      <c r="R1054" s="6">
        <v>36.0</v>
      </c>
      <c r="S1054" s="10"/>
      <c r="T1054" s="10"/>
      <c r="U1054" s="6">
        <v>0.0</v>
      </c>
      <c r="V1054" s="6">
        <v>11185.0</v>
      </c>
      <c r="W1054" s="6">
        <v>1882.0</v>
      </c>
      <c r="X1054" s="6">
        <v>9213.0</v>
      </c>
      <c r="Y1054" s="6">
        <v>0.0</v>
      </c>
      <c r="Z1054" s="6">
        <v>1882.0</v>
      </c>
      <c r="AA1054" s="6">
        <v>9213.0</v>
      </c>
      <c r="AB1054" s="6">
        <v>0.0</v>
      </c>
      <c r="AC1054" s="6">
        <v>0.0</v>
      </c>
      <c r="AD1054" s="6">
        <v>2366.0</v>
      </c>
      <c r="AE1054" s="6">
        <v>11742.0</v>
      </c>
      <c r="AF1054" s="6">
        <v>0.0</v>
      </c>
      <c r="AG1054" s="7"/>
      <c r="AH1054" s="6">
        <v>43.0</v>
      </c>
      <c r="AI1054" s="6">
        <v>46.0</v>
      </c>
      <c r="AJ1054" s="7"/>
      <c r="AK1054" s="6">
        <v>0.0</v>
      </c>
      <c r="AL1054" s="6">
        <v>2.0</v>
      </c>
      <c r="AM1054" s="6">
        <v>12.0</v>
      </c>
      <c r="AN1054" s="6">
        <v>0.0</v>
      </c>
      <c r="AO1054" s="6">
        <v>0.0</v>
      </c>
      <c r="AP1054" s="6">
        <v>0.0</v>
      </c>
      <c r="AQ1054" s="6">
        <v>7.0</v>
      </c>
      <c r="AR1054" s="6">
        <v>0.0</v>
      </c>
      <c r="AS1054" s="6">
        <v>0.0</v>
      </c>
      <c r="AT1054" s="6">
        <v>10.0</v>
      </c>
      <c r="AU1054" s="6">
        <v>26.0</v>
      </c>
      <c r="AV1054" s="6">
        <v>0.0</v>
      </c>
      <c r="AW1054" s="7">
        <v>1.0</v>
      </c>
      <c r="AX1054" s="7">
        <v>1.0</v>
      </c>
      <c r="AY1054" s="7">
        <v>0.0</v>
      </c>
      <c r="AZ1054" s="7">
        <v>0.0</v>
      </c>
      <c r="BA1054" s="7">
        <v>0.0</v>
      </c>
      <c r="BB1054" s="7">
        <v>1.0</v>
      </c>
      <c r="BC1054" s="7"/>
    </row>
    <row r="1055">
      <c r="A1055" s="3" t="s">
        <v>902</v>
      </c>
      <c r="B1055" s="4" t="s">
        <v>2857</v>
      </c>
      <c r="C1055" s="4" t="s">
        <v>2858</v>
      </c>
      <c r="D1055" s="5">
        <v>46074.0</v>
      </c>
      <c r="E1055" s="4" t="s">
        <v>992</v>
      </c>
      <c r="F1055" s="5">
        <v>46074.0</v>
      </c>
      <c r="G1055" s="4" t="s">
        <v>911</v>
      </c>
      <c r="H1055" s="6">
        <v>15716.0</v>
      </c>
      <c r="I1055" s="6">
        <v>11163.0</v>
      </c>
      <c r="J1055" s="6">
        <v>194.0</v>
      </c>
      <c r="K1055" s="7">
        <v>104.0</v>
      </c>
      <c r="L1055" s="7">
        <v>52.0</v>
      </c>
      <c r="M1055" s="7">
        <v>0.0</v>
      </c>
      <c r="N1055" s="7">
        <v>0.0</v>
      </c>
      <c r="O1055" s="8">
        <v>69.0</v>
      </c>
      <c r="P1055" s="6">
        <v>16.0</v>
      </c>
      <c r="Q1055" s="9" t="s">
        <v>2859</v>
      </c>
      <c r="R1055" s="6">
        <v>176.0</v>
      </c>
      <c r="S1055" s="10"/>
      <c r="T1055" s="10"/>
      <c r="U1055" s="6">
        <v>0.0</v>
      </c>
      <c r="V1055" s="6">
        <v>11163.0</v>
      </c>
      <c r="W1055" s="6">
        <v>2106.0</v>
      </c>
      <c r="X1055" s="6">
        <v>9196.0</v>
      </c>
      <c r="Y1055" s="6">
        <v>0.0</v>
      </c>
      <c r="Z1055" s="6">
        <v>2106.0</v>
      </c>
      <c r="AA1055" s="6">
        <v>9196.0</v>
      </c>
      <c r="AB1055" s="6">
        <v>0.0</v>
      </c>
      <c r="AC1055" s="6">
        <v>0.0</v>
      </c>
      <c r="AD1055" s="6">
        <v>3023.0</v>
      </c>
      <c r="AE1055" s="6">
        <v>12693.0</v>
      </c>
      <c r="AF1055" s="6">
        <v>0.0</v>
      </c>
      <c r="AG1055" s="7"/>
      <c r="AH1055" s="6">
        <v>67.0</v>
      </c>
      <c r="AI1055" s="6">
        <v>69.0</v>
      </c>
      <c r="AJ1055" s="7"/>
      <c r="AK1055" s="6">
        <v>0.0</v>
      </c>
      <c r="AL1055" s="6">
        <v>54.0</v>
      </c>
      <c r="AM1055" s="6">
        <v>140.0</v>
      </c>
      <c r="AN1055" s="6">
        <v>0.0</v>
      </c>
      <c r="AO1055" s="6">
        <v>0.0</v>
      </c>
      <c r="AP1055" s="6">
        <v>3.0</v>
      </c>
      <c r="AQ1055" s="6">
        <v>13.0</v>
      </c>
      <c r="AR1055" s="6">
        <v>0.0</v>
      </c>
      <c r="AS1055" s="6">
        <v>0.0</v>
      </c>
      <c r="AT1055" s="6">
        <v>67.0</v>
      </c>
      <c r="AU1055" s="6">
        <v>109.0</v>
      </c>
      <c r="AV1055" s="6">
        <v>0.0</v>
      </c>
      <c r="AW1055" s="7">
        <v>2.0</v>
      </c>
      <c r="AX1055" s="7">
        <v>2.0</v>
      </c>
      <c r="AY1055" s="7">
        <v>0.0</v>
      </c>
      <c r="AZ1055" s="7">
        <v>0.0</v>
      </c>
      <c r="BA1055" s="7">
        <v>0.0</v>
      </c>
      <c r="BB1055" s="7">
        <v>2.0</v>
      </c>
      <c r="BC1055" s="7"/>
    </row>
    <row r="1056">
      <c r="A1056" s="3" t="s">
        <v>902</v>
      </c>
      <c r="B1056" s="4" t="s">
        <v>2860</v>
      </c>
      <c r="C1056" s="4" t="s">
        <v>2861</v>
      </c>
      <c r="D1056" s="5">
        <v>46074.0</v>
      </c>
      <c r="E1056" s="4" t="s">
        <v>1308</v>
      </c>
      <c r="F1056" s="5">
        <v>46076.0</v>
      </c>
      <c r="G1056" s="4" t="s">
        <v>911</v>
      </c>
      <c r="H1056" s="6">
        <v>16710.0</v>
      </c>
      <c r="I1056" s="6">
        <v>11127.0</v>
      </c>
      <c r="J1056" s="6">
        <v>15.0</v>
      </c>
      <c r="K1056" s="7"/>
      <c r="L1056" s="7"/>
      <c r="M1056" s="7"/>
      <c r="N1056" s="7"/>
      <c r="O1056" s="8">
        <v>71.0</v>
      </c>
      <c r="P1056" s="6">
        <v>29.0</v>
      </c>
      <c r="Q1056" s="9" t="s">
        <v>2862</v>
      </c>
      <c r="R1056" s="6">
        <v>30.0</v>
      </c>
      <c r="S1056" s="10"/>
      <c r="T1056" s="10"/>
      <c r="U1056" s="6">
        <v>0.0</v>
      </c>
      <c r="V1056" s="6">
        <v>11127.0</v>
      </c>
      <c r="W1056" s="6">
        <v>982.0</v>
      </c>
      <c r="X1056" s="6">
        <v>10120.0</v>
      </c>
      <c r="Y1056" s="6">
        <v>0.0</v>
      </c>
      <c r="Z1056" s="6">
        <v>982.0</v>
      </c>
      <c r="AA1056" s="6">
        <v>10120.0</v>
      </c>
      <c r="AB1056" s="6">
        <v>0.0</v>
      </c>
      <c r="AC1056" s="6">
        <v>0.0</v>
      </c>
      <c r="AD1056" s="6">
        <v>1328.0</v>
      </c>
      <c r="AE1056" s="6">
        <v>15382.0</v>
      </c>
      <c r="AF1056" s="6">
        <v>0.0</v>
      </c>
      <c r="AG1056" s="7"/>
      <c r="AH1056" s="6">
        <v>55.0</v>
      </c>
      <c r="AI1056" s="6">
        <v>73.0</v>
      </c>
      <c r="AJ1056" s="7"/>
      <c r="AK1056" s="6">
        <v>0.0</v>
      </c>
      <c r="AL1056" s="6">
        <v>0.0</v>
      </c>
      <c r="AM1056" s="6">
        <v>15.0</v>
      </c>
      <c r="AN1056" s="6">
        <v>0.0</v>
      </c>
      <c r="AO1056" s="6">
        <v>0.0</v>
      </c>
      <c r="AP1056" s="6">
        <v>3.0</v>
      </c>
      <c r="AQ1056" s="6">
        <v>26.0</v>
      </c>
      <c r="AR1056" s="6">
        <v>0.0</v>
      </c>
      <c r="AS1056" s="6">
        <v>0.0</v>
      </c>
      <c r="AT1056" s="6">
        <v>5.0</v>
      </c>
      <c r="AU1056" s="6">
        <v>25.0</v>
      </c>
      <c r="AV1056" s="6">
        <v>0.0</v>
      </c>
      <c r="AW1056" s="7">
        <v>6.0</v>
      </c>
      <c r="AX1056" s="7">
        <v>6.0</v>
      </c>
      <c r="AY1056" s="7">
        <v>0.0</v>
      </c>
      <c r="AZ1056" s="7">
        <v>0.0</v>
      </c>
      <c r="BA1056" s="7">
        <v>0.0</v>
      </c>
      <c r="BB1056" s="7">
        <v>6.0</v>
      </c>
      <c r="BC1056" s="7"/>
    </row>
    <row r="1057">
      <c r="A1057" s="3" t="s">
        <v>902</v>
      </c>
      <c r="B1057" s="4" t="s">
        <v>2863</v>
      </c>
      <c r="C1057" s="4" t="s">
        <v>2864</v>
      </c>
      <c r="D1057" s="5">
        <v>46045.0</v>
      </c>
      <c r="E1057" s="4" t="s">
        <v>1027</v>
      </c>
      <c r="F1057" s="5">
        <v>46045.0</v>
      </c>
      <c r="G1057" s="4" t="s">
        <v>921</v>
      </c>
      <c r="H1057" s="6">
        <v>15189.0</v>
      </c>
      <c r="I1057" s="6">
        <v>11121.0</v>
      </c>
      <c r="J1057" s="6">
        <v>21.0</v>
      </c>
      <c r="K1057" s="7"/>
      <c r="L1057" s="7"/>
      <c r="M1057" s="7"/>
      <c r="N1057" s="7"/>
      <c r="O1057" s="8">
        <v>43.0</v>
      </c>
      <c r="P1057" s="6">
        <v>7.0</v>
      </c>
      <c r="Q1057" s="9" t="s">
        <v>2865</v>
      </c>
      <c r="R1057" s="6">
        <v>17.0</v>
      </c>
      <c r="S1057" s="10"/>
      <c r="T1057" s="10"/>
      <c r="U1057" s="6">
        <v>0.0</v>
      </c>
      <c r="V1057" s="6">
        <v>11121.0</v>
      </c>
      <c r="W1057" s="6">
        <v>1151.0</v>
      </c>
      <c r="X1057" s="6">
        <v>10040.0</v>
      </c>
      <c r="Y1057" s="6">
        <v>0.0</v>
      </c>
      <c r="Z1057" s="6">
        <v>1151.0</v>
      </c>
      <c r="AA1057" s="6">
        <v>10040.0</v>
      </c>
      <c r="AB1057" s="6">
        <v>0.0</v>
      </c>
      <c r="AC1057" s="6">
        <v>0.0</v>
      </c>
      <c r="AD1057" s="6">
        <v>1550.0</v>
      </c>
      <c r="AE1057" s="6">
        <v>13639.0</v>
      </c>
      <c r="AF1057" s="6">
        <v>0.0</v>
      </c>
      <c r="AG1057" s="7"/>
      <c r="AH1057" s="6">
        <v>38.0</v>
      </c>
      <c r="AI1057" s="6">
        <v>43.0</v>
      </c>
      <c r="AJ1057" s="7"/>
      <c r="AK1057" s="6">
        <v>0.0</v>
      </c>
      <c r="AL1057" s="6">
        <v>5.0</v>
      </c>
      <c r="AM1057" s="6">
        <v>16.0</v>
      </c>
      <c r="AN1057" s="6">
        <v>0.0</v>
      </c>
      <c r="AO1057" s="6">
        <v>0.0</v>
      </c>
      <c r="AP1057" s="6">
        <v>0.0</v>
      </c>
      <c r="AQ1057" s="6">
        <v>7.0</v>
      </c>
      <c r="AR1057" s="6">
        <v>0.0</v>
      </c>
      <c r="AS1057" s="6">
        <v>0.0</v>
      </c>
      <c r="AT1057" s="6">
        <v>2.0</v>
      </c>
      <c r="AU1057" s="6">
        <v>15.0</v>
      </c>
      <c r="AV1057" s="6">
        <v>0.0</v>
      </c>
      <c r="AW1057" s="7">
        <v>4.0</v>
      </c>
      <c r="AX1057" s="7">
        <v>4.0</v>
      </c>
      <c r="AY1057" s="7">
        <v>0.0</v>
      </c>
      <c r="AZ1057" s="7">
        <v>0.0</v>
      </c>
      <c r="BA1057" s="7">
        <v>0.0</v>
      </c>
      <c r="BB1057" s="7">
        <v>4.0</v>
      </c>
      <c r="BC1057" s="7"/>
    </row>
    <row r="1058">
      <c r="A1058" s="3" t="s">
        <v>902</v>
      </c>
      <c r="B1058" s="4" t="s">
        <v>2866</v>
      </c>
      <c r="C1058" s="4" t="s">
        <v>2867</v>
      </c>
      <c r="D1058" s="5">
        <v>46034.0</v>
      </c>
      <c r="E1058" s="4" t="s">
        <v>957</v>
      </c>
      <c r="F1058" s="5">
        <v>46034.0</v>
      </c>
      <c r="G1058" s="4" t="s">
        <v>167</v>
      </c>
      <c r="H1058" s="6">
        <v>14947.0</v>
      </c>
      <c r="I1058" s="6">
        <v>11121.0</v>
      </c>
      <c r="J1058" s="6">
        <v>12.0</v>
      </c>
      <c r="K1058" s="7"/>
      <c r="L1058" s="7"/>
      <c r="M1058" s="7"/>
      <c r="N1058" s="7"/>
      <c r="O1058" s="8">
        <v>48.0</v>
      </c>
      <c r="P1058" s="6">
        <v>13.0</v>
      </c>
      <c r="Q1058" s="9" t="s">
        <v>2868</v>
      </c>
      <c r="R1058" s="6">
        <v>32.0</v>
      </c>
      <c r="S1058" s="10"/>
      <c r="T1058" s="10"/>
      <c r="U1058" s="6">
        <v>0.0</v>
      </c>
      <c r="V1058" s="6">
        <v>11121.0</v>
      </c>
      <c r="W1058" s="6">
        <v>1911.0</v>
      </c>
      <c r="X1058" s="6">
        <v>9128.0</v>
      </c>
      <c r="Y1058" s="6">
        <v>0.0</v>
      </c>
      <c r="Z1058" s="6">
        <v>1911.0</v>
      </c>
      <c r="AA1058" s="6">
        <v>9128.0</v>
      </c>
      <c r="AB1058" s="6">
        <v>0.0</v>
      </c>
      <c r="AC1058" s="6">
        <v>0.0</v>
      </c>
      <c r="AD1058" s="6">
        <v>2401.0</v>
      </c>
      <c r="AE1058" s="6">
        <v>12546.0</v>
      </c>
      <c r="AF1058" s="6">
        <v>0.0</v>
      </c>
      <c r="AG1058" s="7"/>
      <c r="AH1058" s="6">
        <v>40.0</v>
      </c>
      <c r="AI1058" s="6">
        <v>50.0</v>
      </c>
      <c r="AJ1058" s="7"/>
      <c r="AK1058" s="6">
        <v>0.0</v>
      </c>
      <c r="AL1058" s="6">
        <v>5.0</v>
      </c>
      <c r="AM1058" s="6">
        <v>7.0</v>
      </c>
      <c r="AN1058" s="6">
        <v>0.0</v>
      </c>
      <c r="AO1058" s="6">
        <v>0.0</v>
      </c>
      <c r="AP1058" s="6">
        <v>1.0</v>
      </c>
      <c r="AQ1058" s="6">
        <v>12.0</v>
      </c>
      <c r="AR1058" s="6">
        <v>0.0</v>
      </c>
      <c r="AS1058" s="6">
        <v>0.0</v>
      </c>
      <c r="AT1058" s="6">
        <v>9.0</v>
      </c>
      <c r="AU1058" s="6">
        <v>23.0</v>
      </c>
      <c r="AV1058" s="6">
        <v>0.0</v>
      </c>
      <c r="AW1058" s="7">
        <v>110.0</v>
      </c>
      <c r="AX1058" s="7">
        <v>110.0</v>
      </c>
      <c r="AY1058" s="7">
        <v>18.0</v>
      </c>
      <c r="AZ1058" s="7">
        <v>0.0</v>
      </c>
      <c r="BA1058" s="7">
        <v>18.0</v>
      </c>
      <c r="BB1058" s="7">
        <v>92.0</v>
      </c>
      <c r="BC1058" s="7"/>
    </row>
    <row r="1059">
      <c r="A1059" s="3" t="s">
        <v>902</v>
      </c>
      <c r="B1059" s="4" t="s">
        <v>2869</v>
      </c>
      <c r="C1059" s="4" t="s">
        <v>2870</v>
      </c>
      <c r="D1059" s="5">
        <v>46069.0</v>
      </c>
      <c r="E1059" s="4" t="s">
        <v>935</v>
      </c>
      <c r="F1059" s="5">
        <v>46069.0</v>
      </c>
      <c r="G1059" s="4" t="s">
        <v>911</v>
      </c>
      <c r="H1059" s="6">
        <v>13950.0</v>
      </c>
      <c r="I1059" s="6">
        <v>11100.0</v>
      </c>
      <c r="J1059" s="6">
        <v>28.0</v>
      </c>
      <c r="K1059" s="7">
        <v>20.0</v>
      </c>
      <c r="L1059" s="7">
        <v>0.0</v>
      </c>
      <c r="M1059" s="7">
        <v>0.0</v>
      </c>
      <c r="N1059" s="7">
        <v>0.0</v>
      </c>
      <c r="O1059" s="8">
        <v>53.0</v>
      </c>
      <c r="P1059" s="6">
        <v>8.0</v>
      </c>
      <c r="Q1059" s="9" t="s">
        <v>2871</v>
      </c>
      <c r="R1059" s="6">
        <v>17.0</v>
      </c>
      <c r="S1059" s="10"/>
      <c r="T1059" s="10"/>
      <c r="U1059" s="6">
        <v>0.0</v>
      </c>
      <c r="V1059" s="6">
        <v>11100.0</v>
      </c>
      <c r="W1059" s="6">
        <v>1810.0</v>
      </c>
      <c r="X1059" s="6">
        <v>9282.0</v>
      </c>
      <c r="Y1059" s="6">
        <v>0.0</v>
      </c>
      <c r="Z1059" s="6">
        <v>1810.0</v>
      </c>
      <c r="AA1059" s="6">
        <v>9282.0</v>
      </c>
      <c r="AB1059" s="6">
        <v>0.0</v>
      </c>
      <c r="AC1059" s="6">
        <v>0.0</v>
      </c>
      <c r="AD1059" s="6">
        <v>2242.0</v>
      </c>
      <c r="AE1059" s="6">
        <v>11708.0</v>
      </c>
      <c r="AF1059" s="6">
        <v>0.0</v>
      </c>
      <c r="AG1059" s="7"/>
      <c r="AH1059" s="6">
        <v>46.0</v>
      </c>
      <c r="AI1059" s="6">
        <v>55.0</v>
      </c>
      <c r="AJ1059" s="7"/>
      <c r="AK1059" s="6">
        <v>0.0</v>
      </c>
      <c r="AL1059" s="6">
        <v>7.0</v>
      </c>
      <c r="AM1059" s="6">
        <v>21.0</v>
      </c>
      <c r="AN1059" s="6">
        <v>0.0</v>
      </c>
      <c r="AO1059" s="6">
        <v>0.0</v>
      </c>
      <c r="AP1059" s="6">
        <v>2.0</v>
      </c>
      <c r="AQ1059" s="6">
        <v>6.0</v>
      </c>
      <c r="AR1059" s="6">
        <v>0.0</v>
      </c>
      <c r="AS1059" s="6">
        <v>0.0</v>
      </c>
      <c r="AT1059" s="6">
        <v>3.0</v>
      </c>
      <c r="AU1059" s="6">
        <v>14.0</v>
      </c>
      <c r="AV1059" s="6">
        <v>0.0</v>
      </c>
      <c r="AW1059" s="7">
        <v>2.0</v>
      </c>
      <c r="AX1059" s="7">
        <v>2.0</v>
      </c>
      <c r="AY1059" s="7">
        <v>0.0</v>
      </c>
      <c r="AZ1059" s="7">
        <v>0.0</v>
      </c>
      <c r="BA1059" s="7">
        <v>0.0</v>
      </c>
      <c r="BB1059" s="7">
        <v>2.0</v>
      </c>
      <c r="BC1059" s="7"/>
    </row>
    <row r="1060">
      <c r="A1060" s="3" t="s">
        <v>902</v>
      </c>
      <c r="B1060" s="11" t="s">
        <v>2872</v>
      </c>
      <c r="C1060" s="4" t="s">
        <v>2873</v>
      </c>
      <c r="D1060" s="5">
        <v>46081.0</v>
      </c>
      <c r="E1060" s="4" t="s">
        <v>1308</v>
      </c>
      <c r="F1060" s="5">
        <v>46081.0</v>
      </c>
      <c r="G1060" s="4" t="s">
        <v>167</v>
      </c>
      <c r="H1060" s="6">
        <v>15454.0</v>
      </c>
      <c r="I1060" s="6">
        <v>11096.0</v>
      </c>
      <c r="J1060" s="6">
        <v>8.0</v>
      </c>
      <c r="K1060" s="7"/>
      <c r="L1060" s="7"/>
      <c r="M1060" s="7"/>
      <c r="N1060" s="7"/>
      <c r="O1060" s="8">
        <v>55.0</v>
      </c>
      <c r="P1060" s="6">
        <v>13.0</v>
      </c>
      <c r="Q1060" s="9" t="s">
        <v>2874</v>
      </c>
      <c r="R1060" s="6">
        <v>21.0</v>
      </c>
      <c r="S1060" s="10"/>
      <c r="T1060" s="10"/>
      <c r="U1060" s="6">
        <v>0.0</v>
      </c>
      <c r="V1060" s="6">
        <v>11096.0</v>
      </c>
      <c r="W1060" s="6">
        <v>1941.0</v>
      </c>
      <c r="X1060" s="6">
        <v>9157.0</v>
      </c>
      <c r="Y1060" s="6">
        <v>0.0</v>
      </c>
      <c r="Z1060" s="6">
        <v>1941.0</v>
      </c>
      <c r="AA1060" s="6">
        <v>9157.0</v>
      </c>
      <c r="AB1060" s="6">
        <v>0.0</v>
      </c>
      <c r="AC1060" s="6">
        <v>0.0</v>
      </c>
      <c r="AD1060" s="6">
        <v>2711.0</v>
      </c>
      <c r="AE1060" s="6">
        <v>12743.0</v>
      </c>
      <c r="AF1060" s="6">
        <v>0.0</v>
      </c>
      <c r="AG1060" s="7"/>
      <c r="AH1060" s="6">
        <v>47.0</v>
      </c>
      <c r="AI1060" s="6">
        <v>56.0</v>
      </c>
      <c r="AJ1060" s="7"/>
      <c r="AK1060" s="6">
        <v>0.0</v>
      </c>
      <c r="AL1060" s="6">
        <v>4.0</v>
      </c>
      <c r="AM1060" s="6">
        <v>4.0</v>
      </c>
      <c r="AN1060" s="6">
        <v>0.0</v>
      </c>
      <c r="AO1060" s="6">
        <v>0.0</v>
      </c>
      <c r="AP1060" s="6">
        <v>2.0</v>
      </c>
      <c r="AQ1060" s="6">
        <v>11.0</v>
      </c>
      <c r="AR1060" s="6">
        <v>0.0</v>
      </c>
      <c r="AS1060" s="6">
        <v>0.0</v>
      </c>
      <c r="AT1060" s="6">
        <v>4.0</v>
      </c>
      <c r="AU1060" s="6">
        <v>17.0</v>
      </c>
      <c r="AV1060" s="6">
        <v>0.0</v>
      </c>
      <c r="AW1060" s="7">
        <v>2.0</v>
      </c>
      <c r="AX1060" s="7">
        <v>2.0</v>
      </c>
      <c r="AY1060" s="7">
        <v>0.0</v>
      </c>
      <c r="AZ1060" s="7">
        <v>0.0</v>
      </c>
      <c r="BA1060" s="7">
        <v>0.0</v>
      </c>
      <c r="BB1060" s="7">
        <v>2.0</v>
      </c>
      <c r="BC1060" s="7"/>
    </row>
    <row r="1061">
      <c r="A1061" s="3" t="s">
        <v>902</v>
      </c>
      <c r="B1061" s="4" t="s">
        <v>2875</v>
      </c>
      <c r="C1061" s="4" t="s">
        <v>2876</v>
      </c>
      <c r="D1061" s="5">
        <v>46033.0</v>
      </c>
      <c r="E1061" s="4" t="s">
        <v>915</v>
      </c>
      <c r="F1061" s="5">
        <v>46033.0</v>
      </c>
      <c r="G1061" s="4" t="s">
        <v>916</v>
      </c>
      <c r="H1061" s="6">
        <v>16355.0</v>
      </c>
      <c r="I1061" s="6">
        <v>11070.0</v>
      </c>
      <c r="J1061" s="6">
        <v>7.0</v>
      </c>
      <c r="K1061" s="7"/>
      <c r="L1061" s="7"/>
      <c r="M1061" s="7"/>
      <c r="N1061" s="7"/>
      <c r="O1061" s="8">
        <v>57.0</v>
      </c>
      <c r="P1061" s="6">
        <v>13.0</v>
      </c>
      <c r="Q1061" s="9" t="s">
        <v>2877</v>
      </c>
      <c r="R1061" s="6">
        <v>20.0</v>
      </c>
      <c r="S1061" s="10"/>
      <c r="T1061" s="10"/>
      <c r="U1061" s="6">
        <v>0.0</v>
      </c>
      <c r="V1061" s="6">
        <v>11070.0</v>
      </c>
      <c r="W1061" s="6">
        <v>1649.0</v>
      </c>
      <c r="X1061" s="6">
        <v>9447.0</v>
      </c>
      <c r="Y1061" s="6">
        <v>0.0</v>
      </c>
      <c r="Z1061" s="6">
        <v>1649.0</v>
      </c>
      <c r="AA1061" s="6">
        <v>9447.0</v>
      </c>
      <c r="AB1061" s="6">
        <v>0.0</v>
      </c>
      <c r="AC1061" s="6">
        <v>0.0</v>
      </c>
      <c r="AD1061" s="6">
        <v>2416.0</v>
      </c>
      <c r="AE1061" s="6">
        <v>13939.0</v>
      </c>
      <c r="AF1061" s="6">
        <v>0.0</v>
      </c>
      <c r="AG1061" s="7"/>
      <c r="AH1061" s="6">
        <v>53.0</v>
      </c>
      <c r="AI1061" s="6">
        <v>57.0</v>
      </c>
      <c r="AJ1061" s="7"/>
      <c r="AK1061" s="6">
        <v>0.0</v>
      </c>
      <c r="AL1061" s="6">
        <v>0.0</v>
      </c>
      <c r="AM1061" s="6">
        <v>7.0</v>
      </c>
      <c r="AN1061" s="6">
        <v>0.0</v>
      </c>
      <c r="AO1061" s="6">
        <v>0.0</v>
      </c>
      <c r="AP1061" s="6">
        <v>3.0</v>
      </c>
      <c r="AQ1061" s="6">
        <v>10.0</v>
      </c>
      <c r="AR1061" s="6">
        <v>0.0</v>
      </c>
      <c r="AS1061" s="6">
        <v>0.0</v>
      </c>
      <c r="AT1061" s="6">
        <v>4.0</v>
      </c>
      <c r="AU1061" s="6">
        <v>16.0</v>
      </c>
      <c r="AV1061" s="6">
        <v>0.0</v>
      </c>
      <c r="AW1061" s="7">
        <v>8.0</v>
      </c>
      <c r="AX1061" s="7">
        <v>8.0</v>
      </c>
      <c r="AY1061" s="7">
        <v>1.0</v>
      </c>
      <c r="AZ1061" s="7">
        <v>0.0</v>
      </c>
      <c r="BA1061" s="7">
        <v>1.0</v>
      </c>
      <c r="BB1061" s="7">
        <v>7.0</v>
      </c>
      <c r="BC1061" s="7"/>
    </row>
    <row r="1062">
      <c r="A1062" s="3" t="s">
        <v>902</v>
      </c>
      <c r="B1062" s="4" t="s">
        <v>2878</v>
      </c>
      <c r="C1062" s="4" t="s">
        <v>2879</v>
      </c>
      <c r="D1062" s="5">
        <v>46041.0</v>
      </c>
      <c r="E1062" s="4" t="s">
        <v>1308</v>
      </c>
      <c r="F1062" s="5">
        <v>46041.0</v>
      </c>
      <c r="G1062" s="4" t="s">
        <v>911</v>
      </c>
      <c r="H1062" s="6">
        <v>15473.0</v>
      </c>
      <c r="I1062" s="6">
        <v>11066.0</v>
      </c>
      <c r="J1062" s="6">
        <v>19.0</v>
      </c>
      <c r="K1062" s="7"/>
      <c r="L1062" s="7"/>
      <c r="M1062" s="7"/>
      <c r="N1062" s="7"/>
      <c r="O1062" s="8">
        <v>47.0</v>
      </c>
      <c r="P1062" s="6">
        <v>10.0</v>
      </c>
      <c r="Q1062" s="9" t="s">
        <v>2880</v>
      </c>
      <c r="R1062" s="6">
        <v>11.0</v>
      </c>
      <c r="S1062" s="10"/>
      <c r="T1062" s="10"/>
      <c r="U1062" s="6">
        <v>0.0</v>
      </c>
      <c r="V1062" s="6">
        <v>11066.0</v>
      </c>
      <c r="W1062" s="6">
        <v>1700.0</v>
      </c>
      <c r="X1062" s="6">
        <v>9383.0</v>
      </c>
      <c r="Y1062" s="6">
        <v>0.0</v>
      </c>
      <c r="Z1062" s="6">
        <v>1700.0</v>
      </c>
      <c r="AA1062" s="6">
        <v>9383.0</v>
      </c>
      <c r="AB1062" s="6">
        <v>0.0</v>
      </c>
      <c r="AC1062" s="6">
        <v>0.0</v>
      </c>
      <c r="AD1062" s="6">
        <v>2204.0</v>
      </c>
      <c r="AE1062" s="6">
        <v>13269.0</v>
      </c>
      <c r="AF1062" s="6">
        <v>0.0</v>
      </c>
      <c r="AG1062" s="7"/>
      <c r="AH1062" s="6">
        <v>38.0</v>
      </c>
      <c r="AI1062" s="6">
        <v>48.0</v>
      </c>
      <c r="AJ1062" s="7"/>
      <c r="AK1062" s="6">
        <v>0.0</v>
      </c>
      <c r="AL1062" s="6">
        <v>4.0</v>
      </c>
      <c r="AM1062" s="6">
        <v>15.0</v>
      </c>
      <c r="AN1062" s="6">
        <v>0.0</v>
      </c>
      <c r="AO1062" s="6">
        <v>0.0</v>
      </c>
      <c r="AP1062" s="6">
        <v>0.0</v>
      </c>
      <c r="AQ1062" s="6">
        <v>10.0</v>
      </c>
      <c r="AR1062" s="6">
        <v>0.0</v>
      </c>
      <c r="AS1062" s="6">
        <v>0.0</v>
      </c>
      <c r="AT1062" s="6">
        <v>1.0</v>
      </c>
      <c r="AU1062" s="6">
        <v>10.0</v>
      </c>
      <c r="AV1062" s="6">
        <v>0.0</v>
      </c>
      <c r="AW1062" s="7">
        <v>2.0</v>
      </c>
      <c r="AX1062" s="7">
        <v>2.0</v>
      </c>
      <c r="AY1062" s="7">
        <v>0.0</v>
      </c>
      <c r="AZ1062" s="7">
        <v>0.0</v>
      </c>
      <c r="BA1062" s="7">
        <v>0.0</v>
      </c>
      <c r="BB1062" s="7">
        <v>2.0</v>
      </c>
      <c r="BC1062" s="7"/>
    </row>
    <row r="1063">
      <c r="A1063" s="3" t="s">
        <v>902</v>
      </c>
      <c r="B1063" s="4" t="s">
        <v>2881</v>
      </c>
      <c r="C1063" s="4" t="s">
        <v>2882</v>
      </c>
      <c r="D1063" s="5">
        <v>46052.0</v>
      </c>
      <c r="E1063" s="4" t="s">
        <v>1189</v>
      </c>
      <c r="F1063" s="5">
        <v>46052.0</v>
      </c>
      <c r="G1063" s="4" t="s">
        <v>167</v>
      </c>
      <c r="H1063" s="6">
        <v>14321.0</v>
      </c>
      <c r="I1063" s="6">
        <v>11049.0</v>
      </c>
      <c r="J1063" s="6">
        <v>17.0</v>
      </c>
      <c r="K1063" s="7"/>
      <c r="L1063" s="7"/>
      <c r="M1063" s="7"/>
      <c r="N1063" s="7"/>
      <c r="O1063" s="8">
        <v>34.0</v>
      </c>
      <c r="P1063" s="6">
        <v>15.0</v>
      </c>
      <c r="Q1063" s="9" t="s">
        <v>2883</v>
      </c>
      <c r="R1063" s="6">
        <v>24.0</v>
      </c>
      <c r="S1063" s="10"/>
      <c r="T1063" s="10"/>
      <c r="U1063" s="6">
        <v>0.0</v>
      </c>
      <c r="V1063" s="6">
        <v>11049.0</v>
      </c>
      <c r="W1063" s="6">
        <v>1109.0</v>
      </c>
      <c r="X1063" s="6">
        <v>9944.0</v>
      </c>
      <c r="Y1063" s="6">
        <v>0.0</v>
      </c>
      <c r="Z1063" s="6">
        <v>1109.0</v>
      </c>
      <c r="AA1063" s="6">
        <v>9944.0</v>
      </c>
      <c r="AB1063" s="6">
        <v>0.0</v>
      </c>
      <c r="AC1063" s="6">
        <v>0.0</v>
      </c>
      <c r="AD1063" s="6">
        <v>1365.0</v>
      </c>
      <c r="AE1063" s="6">
        <v>12956.0</v>
      </c>
      <c r="AF1063" s="6">
        <v>0.0</v>
      </c>
      <c r="AG1063" s="7"/>
      <c r="AH1063" s="6">
        <v>29.0</v>
      </c>
      <c r="AI1063" s="6">
        <v>35.0</v>
      </c>
      <c r="AJ1063" s="7"/>
      <c r="AK1063" s="6">
        <v>0.0</v>
      </c>
      <c r="AL1063" s="6">
        <v>2.0</v>
      </c>
      <c r="AM1063" s="6">
        <v>15.0</v>
      </c>
      <c r="AN1063" s="6">
        <v>0.0</v>
      </c>
      <c r="AO1063" s="6">
        <v>0.0</v>
      </c>
      <c r="AP1063" s="6">
        <v>2.0</v>
      </c>
      <c r="AQ1063" s="6">
        <v>13.0</v>
      </c>
      <c r="AR1063" s="6">
        <v>0.0</v>
      </c>
      <c r="AS1063" s="6">
        <v>0.0</v>
      </c>
      <c r="AT1063" s="6">
        <v>8.0</v>
      </c>
      <c r="AU1063" s="6">
        <v>16.0</v>
      </c>
      <c r="AV1063" s="6">
        <v>0.0</v>
      </c>
      <c r="AW1063" s="7">
        <v>3.0</v>
      </c>
      <c r="AX1063" s="7">
        <v>3.0</v>
      </c>
      <c r="AY1063" s="7">
        <v>0.0</v>
      </c>
      <c r="AZ1063" s="7">
        <v>0.0</v>
      </c>
      <c r="BA1063" s="7">
        <v>0.0</v>
      </c>
      <c r="BB1063" s="7">
        <v>3.0</v>
      </c>
      <c r="BC1063" s="7"/>
    </row>
    <row r="1064">
      <c r="A1064" s="3" t="s">
        <v>902</v>
      </c>
      <c r="B1064" s="4" t="s">
        <v>2884</v>
      </c>
      <c r="C1064" s="4" t="s">
        <v>2885</v>
      </c>
      <c r="D1064" s="5">
        <v>46055.0</v>
      </c>
      <c r="E1064" s="4" t="s">
        <v>1189</v>
      </c>
      <c r="F1064" s="5">
        <v>46055.0</v>
      </c>
      <c r="G1064" s="4" t="s">
        <v>167</v>
      </c>
      <c r="H1064" s="6">
        <v>14178.0</v>
      </c>
      <c r="I1064" s="6">
        <v>11044.0</v>
      </c>
      <c r="J1064" s="6">
        <v>9.0</v>
      </c>
      <c r="K1064" s="7"/>
      <c r="L1064" s="7"/>
      <c r="M1064" s="7"/>
      <c r="N1064" s="7"/>
      <c r="O1064" s="8">
        <v>42.0</v>
      </c>
      <c r="P1064" s="6">
        <v>5.0</v>
      </c>
      <c r="Q1064" s="9" t="s">
        <v>2886</v>
      </c>
      <c r="R1064" s="6">
        <v>13.0</v>
      </c>
      <c r="S1064" s="10"/>
      <c r="T1064" s="10"/>
      <c r="U1064" s="6">
        <v>0.0</v>
      </c>
      <c r="V1064" s="6">
        <v>11044.0</v>
      </c>
      <c r="W1064" s="6">
        <v>1194.0</v>
      </c>
      <c r="X1064" s="6">
        <v>9791.0</v>
      </c>
      <c r="Y1064" s="6">
        <v>0.0</v>
      </c>
      <c r="Z1064" s="6">
        <v>1194.0</v>
      </c>
      <c r="AA1064" s="6">
        <v>9791.0</v>
      </c>
      <c r="AB1064" s="6">
        <v>0.0</v>
      </c>
      <c r="AC1064" s="6">
        <v>0.0</v>
      </c>
      <c r="AD1064" s="6">
        <v>1464.0</v>
      </c>
      <c r="AE1064" s="6">
        <v>12714.0</v>
      </c>
      <c r="AF1064" s="6">
        <v>0.0</v>
      </c>
      <c r="AG1064" s="7"/>
      <c r="AH1064" s="6">
        <v>34.0</v>
      </c>
      <c r="AI1064" s="6">
        <v>43.0</v>
      </c>
      <c r="AJ1064" s="7"/>
      <c r="AK1064" s="6">
        <v>0.0</v>
      </c>
      <c r="AL1064" s="6">
        <v>0.0</v>
      </c>
      <c r="AM1064" s="6">
        <v>9.0</v>
      </c>
      <c r="AN1064" s="6">
        <v>0.0</v>
      </c>
      <c r="AO1064" s="6">
        <v>0.0</v>
      </c>
      <c r="AP1064" s="6">
        <v>0.0</v>
      </c>
      <c r="AQ1064" s="6">
        <v>5.0</v>
      </c>
      <c r="AR1064" s="6">
        <v>0.0</v>
      </c>
      <c r="AS1064" s="6">
        <v>0.0</v>
      </c>
      <c r="AT1064" s="6">
        <v>2.0</v>
      </c>
      <c r="AU1064" s="6">
        <v>11.0</v>
      </c>
      <c r="AV1064" s="6">
        <v>0.0</v>
      </c>
      <c r="AW1064" s="7"/>
      <c r="AX1064" s="7"/>
      <c r="AY1064" s="7"/>
      <c r="AZ1064" s="7"/>
      <c r="BA1064" s="7"/>
      <c r="BB1064" s="7"/>
      <c r="BC1064" s="7"/>
    </row>
    <row r="1065">
      <c r="A1065" s="3" t="s">
        <v>902</v>
      </c>
      <c r="B1065" s="4" t="s">
        <v>2887</v>
      </c>
      <c r="C1065" s="4" t="s">
        <v>2888</v>
      </c>
      <c r="D1065" s="5">
        <v>46047.0</v>
      </c>
      <c r="E1065" s="4" t="s">
        <v>992</v>
      </c>
      <c r="F1065" s="5">
        <v>46047.0</v>
      </c>
      <c r="G1065" s="4" t="s">
        <v>911</v>
      </c>
      <c r="H1065" s="6">
        <v>14813.0</v>
      </c>
      <c r="I1065" s="6">
        <v>11040.0</v>
      </c>
      <c r="J1065" s="6">
        <v>30.0</v>
      </c>
      <c r="K1065" s="7">
        <v>13.0</v>
      </c>
      <c r="L1065" s="7">
        <v>9.0</v>
      </c>
      <c r="M1065" s="7">
        <v>0.0</v>
      </c>
      <c r="N1065" s="7">
        <v>0.0</v>
      </c>
      <c r="O1065" s="8">
        <v>41.0</v>
      </c>
      <c r="P1065" s="6">
        <v>25.0</v>
      </c>
      <c r="Q1065" s="9" t="s">
        <v>2889</v>
      </c>
      <c r="R1065" s="6">
        <v>32.0</v>
      </c>
      <c r="S1065" s="10"/>
      <c r="T1065" s="10"/>
      <c r="U1065" s="6">
        <v>0.0</v>
      </c>
      <c r="V1065" s="6">
        <v>11040.0</v>
      </c>
      <c r="W1065" s="6">
        <v>1505.0</v>
      </c>
      <c r="X1065" s="6">
        <v>9520.0</v>
      </c>
      <c r="Y1065" s="6">
        <v>0.0</v>
      </c>
      <c r="Z1065" s="6">
        <v>1505.0</v>
      </c>
      <c r="AA1065" s="6">
        <v>9520.0</v>
      </c>
      <c r="AB1065" s="6">
        <v>0.0</v>
      </c>
      <c r="AC1065" s="6">
        <v>0.0</v>
      </c>
      <c r="AD1065" s="6">
        <v>2067.0</v>
      </c>
      <c r="AE1065" s="6">
        <v>12746.0</v>
      </c>
      <c r="AF1065" s="6">
        <v>0.0</v>
      </c>
      <c r="AG1065" s="7"/>
      <c r="AH1065" s="6">
        <v>37.0</v>
      </c>
      <c r="AI1065" s="6">
        <v>41.0</v>
      </c>
      <c r="AJ1065" s="7"/>
      <c r="AK1065" s="6">
        <v>0.0</v>
      </c>
      <c r="AL1065" s="6">
        <v>6.0</v>
      </c>
      <c r="AM1065" s="6">
        <v>24.0</v>
      </c>
      <c r="AN1065" s="6">
        <v>0.0</v>
      </c>
      <c r="AO1065" s="6">
        <v>0.0</v>
      </c>
      <c r="AP1065" s="6">
        <v>5.0</v>
      </c>
      <c r="AQ1065" s="6">
        <v>20.0</v>
      </c>
      <c r="AR1065" s="6">
        <v>0.0</v>
      </c>
      <c r="AS1065" s="6">
        <v>0.0</v>
      </c>
      <c r="AT1065" s="6">
        <v>9.0</v>
      </c>
      <c r="AU1065" s="6">
        <v>23.0</v>
      </c>
      <c r="AV1065" s="6">
        <v>0.0</v>
      </c>
      <c r="AW1065" s="7">
        <v>2.0</v>
      </c>
      <c r="AX1065" s="7">
        <v>2.0</v>
      </c>
      <c r="AY1065" s="7">
        <v>0.0</v>
      </c>
      <c r="AZ1065" s="7">
        <v>0.0</v>
      </c>
      <c r="BA1065" s="7">
        <v>0.0</v>
      </c>
      <c r="BB1065" s="7">
        <v>2.0</v>
      </c>
      <c r="BC1065" s="7"/>
    </row>
    <row r="1066">
      <c r="A1066" s="3" t="s">
        <v>902</v>
      </c>
      <c r="B1066" s="4" t="s">
        <v>2890</v>
      </c>
      <c r="C1066" s="4" t="s">
        <v>2891</v>
      </c>
      <c r="D1066" s="5">
        <v>46069.0</v>
      </c>
      <c r="E1066" s="4" t="s">
        <v>915</v>
      </c>
      <c r="F1066" s="5">
        <v>46069.0</v>
      </c>
      <c r="G1066" s="4" t="s">
        <v>906</v>
      </c>
      <c r="H1066" s="6">
        <v>17673.0</v>
      </c>
      <c r="I1066" s="6">
        <v>11017.0</v>
      </c>
      <c r="J1066" s="6">
        <v>14.0</v>
      </c>
      <c r="K1066" s="7">
        <v>11.0</v>
      </c>
      <c r="L1066" s="7">
        <v>0.0</v>
      </c>
      <c r="M1066" s="7">
        <v>0.0</v>
      </c>
      <c r="N1066" s="7">
        <v>0.0</v>
      </c>
      <c r="O1066" s="8">
        <v>55.0</v>
      </c>
      <c r="P1066" s="6">
        <v>16.0</v>
      </c>
      <c r="Q1066" s="9" t="s">
        <v>2892</v>
      </c>
      <c r="R1066" s="6">
        <v>22.0</v>
      </c>
      <c r="S1066" s="10"/>
      <c r="T1066" s="10"/>
      <c r="U1066" s="6">
        <v>0.0</v>
      </c>
      <c r="V1066" s="6">
        <v>11017.0</v>
      </c>
      <c r="W1066" s="6">
        <v>1509.0</v>
      </c>
      <c r="X1066" s="6">
        <v>9570.0</v>
      </c>
      <c r="Y1066" s="6">
        <v>0.0</v>
      </c>
      <c r="Z1066" s="6">
        <v>1509.0</v>
      </c>
      <c r="AA1066" s="6">
        <v>9570.0</v>
      </c>
      <c r="AB1066" s="6">
        <v>0.0</v>
      </c>
      <c r="AC1066" s="6">
        <v>0.0</v>
      </c>
      <c r="AD1066" s="6">
        <v>2263.0</v>
      </c>
      <c r="AE1066" s="6">
        <v>15410.0</v>
      </c>
      <c r="AF1066" s="6">
        <v>0.0</v>
      </c>
      <c r="AG1066" s="7"/>
      <c r="AH1066" s="6">
        <v>42.0</v>
      </c>
      <c r="AI1066" s="6">
        <v>57.0</v>
      </c>
      <c r="AJ1066" s="7"/>
      <c r="AK1066" s="6">
        <v>0.0</v>
      </c>
      <c r="AL1066" s="6">
        <v>1.0</v>
      </c>
      <c r="AM1066" s="6">
        <v>13.0</v>
      </c>
      <c r="AN1066" s="6">
        <v>0.0</v>
      </c>
      <c r="AO1066" s="6">
        <v>0.0</v>
      </c>
      <c r="AP1066" s="6">
        <v>7.0</v>
      </c>
      <c r="AQ1066" s="6">
        <v>9.0</v>
      </c>
      <c r="AR1066" s="6">
        <v>0.0</v>
      </c>
      <c r="AS1066" s="6">
        <v>0.0</v>
      </c>
      <c r="AT1066" s="6">
        <v>3.0</v>
      </c>
      <c r="AU1066" s="6">
        <v>19.0</v>
      </c>
      <c r="AV1066" s="6">
        <v>0.0</v>
      </c>
      <c r="AW1066" s="7">
        <v>17.0</v>
      </c>
      <c r="AX1066" s="7">
        <v>17.0</v>
      </c>
      <c r="AY1066" s="7">
        <v>1.0</v>
      </c>
      <c r="AZ1066" s="7">
        <v>0.0</v>
      </c>
      <c r="BA1066" s="7">
        <v>1.0</v>
      </c>
      <c r="BB1066" s="7">
        <v>16.0</v>
      </c>
      <c r="BC1066" s="7"/>
    </row>
    <row r="1067">
      <c r="A1067" s="3" t="s">
        <v>902</v>
      </c>
      <c r="B1067" s="4" t="s">
        <v>2893</v>
      </c>
      <c r="C1067" s="4" t="s">
        <v>2894</v>
      </c>
      <c r="D1067" s="5">
        <v>46076.0</v>
      </c>
      <c r="E1067" s="4" t="s">
        <v>905</v>
      </c>
      <c r="F1067" s="5">
        <v>46076.0</v>
      </c>
      <c r="G1067" s="4" t="s">
        <v>906</v>
      </c>
      <c r="H1067" s="6">
        <v>16810.0</v>
      </c>
      <c r="I1067" s="6">
        <v>11013.0</v>
      </c>
      <c r="J1067" s="6">
        <v>39.0</v>
      </c>
      <c r="K1067" s="7">
        <v>20.0</v>
      </c>
      <c r="L1067" s="7">
        <v>7.0</v>
      </c>
      <c r="M1067" s="7">
        <v>0.0</v>
      </c>
      <c r="N1067" s="7">
        <v>0.0</v>
      </c>
      <c r="O1067" s="8">
        <v>94.0</v>
      </c>
      <c r="P1067" s="6">
        <v>14.0</v>
      </c>
      <c r="Q1067" s="9" t="s">
        <v>2895</v>
      </c>
      <c r="R1067" s="6">
        <v>43.0</v>
      </c>
      <c r="S1067" s="10"/>
      <c r="T1067" s="10"/>
      <c r="U1067" s="6">
        <v>0.0</v>
      </c>
      <c r="V1067" s="6">
        <v>11013.0</v>
      </c>
      <c r="W1067" s="6">
        <v>1170.0</v>
      </c>
      <c r="X1067" s="6">
        <v>9839.0</v>
      </c>
      <c r="Y1067" s="6">
        <v>0.0</v>
      </c>
      <c r="Z1067" s="6">
        <v>1170.0</v>
      </c>
      <c r="AA1067" s="6">
        <v>9839.0</v>
      </c>
      <c r="AB1067" s="6">
        <v>0.0</v>
      </c>
      <c r="AC1067" s="6">
        <v>0.0</v>
      </c>
      <c r="AD1067" s="6">
        <v>1728.0</v>
      </c>
      <c r="AE1067" s="6">
        <v>15082.0</v>
      </c>
      <c r="AF1067" s="6">
        <v>0.0</v>
      </c>
      <c r="AG1067" s="7"/>
      <c r="AH1067" s="6">
        <v>78.0</v>
      </c>
      <c r="AI1067" s="6">
        <v>96.0</v>
      </c>
      <c r="AJ1067" s="7"/>
      <c r="AK1067" s="6">
        <v>0.0</v>
      </c>
      <c r="AL1067" s="6">
        <v>5.0</v>
      </c>
      <c r="AM1067" s="6">
        <v>34.0</v>
      </c>
      <c r="AN1067" s="6">
        <v>0.0</v>
      </c>
      <c r="AO1067" s="6">
        <v>0.0</v>
      </c>
      <c r="AP1067" s="6">
        <v>2.0</v>
      </c>
      <c r="AQ1067" s="6">
        <v>12.0</v>
      </c>
      <c r="AR1067" s="6">
        <v>0.0</v>
      </c>
      <c r="AS1067" s="6">
        <v>0.0</v>
      </c>
      <c r="AT1067" s="6">
        <v>8.0</v>
      </c>
      <c r="AU1067" s="6">
        <v>35.0</v>
      </c>
      <c r="AV1067" s="6">
        <v>0.0</v>
      </c>
      <c r="AW1067" s="7">
        <v>7.0</v>
      </c>
      <c r="AX1067" s="7">
        <v>7.0</v>
      </c>
      <c r="AY1067" s="7">
        <v>0.0</v>
      </c>
      <c r="AZ1067" s="7">
        <v>0.0</v>
      </c>
      <c r="BA1067" s="7">
        <v>0.0</v>
      </c>
      <c r="BB1067" s="7">
        <v>7.0</v>
      </c>
      <c r="BC1067" s="7"/>
    </row>
    <row r="1068">
      <c r="A1068" s="3" t="s">
        <v>902</v>
      </c>
      <c r="B1068" s="4" t="s">
        <v>2896</v>
      </c>
      <c r="C1068" s="4" t="s">
        <v>2897</v>
      </c>
      <c r="D1068" s="5">
        <v>46025.0</v>
      </c>
      <c r="E1068" s="4" t="s">
        <v>996</v>
      </c>
      <c r="F1068" s="5">
        <v>46025.0</v>
      </c>
      <c r="G1068" s="4" t="s">
        <v>167</v>
      </c>
      <c r="H1068" s="6">
        <v>14601.0</v>
      </c>
      <c r="I1068" s="6">
        <v>10977.0</v>
      </c>
      <c r="J1068" s="6">
        <v>7.0</v>
      </c>
      <c r="K1068" s="7"/>
      <c r="L1068" s="7"/>
      <c r="M1068" s="7"/>
      <c r="N1068" s="7"/>
      <c r="O1068" s="8">
        <v>46.0</v>
      </c>
      <c r="P1068" s="6">
        <v>15.0</v>
      </c>
      <c r="Q1068" s="9" t="s">
        <v>2898</v>
      </c>
      <c r="R1068" s="6">
        <v>21.0</v>
      </c>
      <c r="S1068" s="10"/>
      <c r="T1068" s="10"/>
      <c r="U1068" s="6">
        <v>0.0</v>
      </c>
      <c r="V1068" s="6">
        <v>10977.0</v>
      </c>
      <c r="W1068" s="6">
        <v>1419.0</v>
      </c>
      <c r="X1068" s="6">
        <v>9624.0</v>
      </c>
      <c r="Y1068" s="6">
        <v>0.0</v>
      </c>
      <c r="Z1068" s="6">
        <v>1419.0</v>
      </c>
      <c r="AA1068" s="6">
        <v>9624.0</v>
      </c>
      <c r="AB1068" s="6">
        <v>0.0</v>
      </c>
      <c r="AC1068" s="6">
        <v>0.0</v>
      </c>
      <c r="AD1068" s="6">
        <v>1869.0</v>
      </c>
      <c r="AE1068" s="6">
        <v>12732.0</v>
      </c>
      <c r="AF1068" s="6">
        <v>0.0</v>
      </c>
      <c r="AG1068" s="7"/>
      <c r="AH1068" s="6">
        <v>42.0</v>
      </c>
      <c r="AI1068" s="6">
        <v>47.0</v>
      </c>
      <c r="AJ1068" s="7"/>
      <c r="AK1068" s="6">
        <v>0.0</v>
      </c>
      <c r="AL1068" s="6">
        <v>1.0</v>
      </c>
      <c r="AM1068" s="6">
        <v>6.0</v>
      </c>
      <c r="AN1068" s="6">
        <v>0.0</v>
      </c>
      <c r="AO1068" s="6">
        <v>0.0</v>
      </c>
      <c r="AP1068" s="6">
        <v>0.0</v>
      </c>
      <c r="AQ1068" s="6">
        <v>15.0</v>
      </c>
      <c r="AR1068" s="6">
        <v>0.0</v>
      </c>
      <c r="AS1068" s="6">
        <v>0.0</v>
      </c>
      <c r="AT1068" s="6">
        <v>2.0</v>
      </c>
      <c r="AU1068" s="6">
        <v>19.0</v>
      </c>
      <c r="AV1068" s="6">
        <v>0.0</v>
      </c>
      <c r="AW1068" s="7">
        <v>15.0</v>
      </c>
      <c r="AX1068" s="7">
        <v>15.0</v>
      </c>
      <c r="AY1068" s="7">
        <v>2.0</v>
      </c>
      <c r="AZ1068" s="7">
        <v>0.0</v>
      </c>
      <c r="BA1068" s="7">
        <v>2.0</v>
      </c>
      <c r="BB1068" s="7">
        <v>13.0</v>
      </c>
      <c r="BC1068" s="7"/>
    </row>
    <row r="1069">
      <c r="A1069" s="3" t="s">
        <v>902</v>
      </c>
      <c r="B1069" s="4" t="s">
        <v>2899</v>
      </c>
      <c r="C1069" s="4" t="s">
        <v>2900</v>
      </c>
      <c r="D1069" s="5">
        <v>46025.0</v>
      </c>
      <c r="E1069" s="4" t="s">
        <v>996</v>
      </c>
      <c r="F1069" s="5">
        <v>46025.0</v>
      </c>
      <c r="G1069" s="4" t="s">
        <v>167</v>
      </c>
      <c r="H1069" s="6">
        <v>14192.0</v>
      </c>
      <c r="I1069" s="6">
        <v>10969.0</v>
      </c>
      <c r="J1069" s="6">
        <v>5.0</v>
      </c>
      <c r="K1069" s="7"/>
      <c r="L1069" s="7"/>
      <c r="M1069" s="7"/>
      <c r="N1069" s="7"/>
      <c r="O1069" s="8">
        <v>39.0</v>
      </c>
      <c r="P1069" s="6">
        <v>16.0</v>
      </c>
      <c r="Q1069" s="9" t="s">
        <v>2901</v>
      </c>
      <c r="R1069" s="6">
        <v>20.0</v>
      </c>
      <c r="S1069" s="10"/>
      <c r="T1069" s="10"/>
      <c r="U1069" s="6">
        <v>0.0</v>
      </c>
      <c r="V1069" s="6">
        <v>10969.0</v>
      </c>
      <c r="W1069" s="6">
        <v>1792.0</v>
      </c>
      <c r="X1069" s="6">
        <v>9046.0</v>
      </c>
      <c r="Y1069" s="6">
        <v>0.0</v>
      </c>
      <c r="Z1069" s="6">
        <v>1792.0</v>
      </c>
      <c r="AA1069" s="6">
        <v>9046.0</v>
      </c>
      <c r="AB1069" s="6">
        <v>0.0</v>
      </c>
      <c r="AC1069" s="6">
        <v>0.0</v>
      </c>
      <c r="AD1069" s="6">
        <v>2375.0</v>
      </c>
      <c r="AE1069" s="6">
        <v>11817.0</v>
      </c>
      <c r="AF1069" s="6">
        <v>0.0</v>
      </c>
      <c r="AG1069" s="7"/>
      <c r="AH1069" s="6">
        <v>37.0</v>
      </c>
      <c r="AI1069" s="6">
        <v>40.0</v>
      </c>
      <c r="AJ1069" s="7"/>
      <c r="AK1069" s="6">
        <v>0.0</v>
      </c>
      <c r="AL1069" s="6">
        <v>1.0</v>
      </c>
      <c r="AM1069" s="6">
        <v>4.0</v>
      </c>
      <c r="AN1069" s="6">
        <v>0.0</v>
      </c>
      <c r="AO1069" s="6">
        <v>0.0</v>
      </c>
      <c r="AP1069" s="6">
        <v>1.0</v>
      </c>
      <c r="AQ1069" s="6">
        <v>15.0</v>
      </c>
      <c r="AR1069" s="6">
        <v>0.0</v>
      </c>
      <c r="AS1069" s="6">
        <v>0.0</v>
      </c>
      <c r="AT1069" s="6">
        <v>4.0</v>
      </c>
      <c r="AU1069" s="6">
        <v>16.0</v>
      </c>
      <c r="AV1069" s="6">
        <v>0.0</v>
      </c>
      <c r="AW1069" s="7">
        <v>10.0</v>
      </c>
      <c r="AX1069" s="7">
        <v>10.0</v>
      </c>
      <c r="AY1069" s="7">
        <v>2.0</v>
      </c>
      <c r="AZ1069" s="7">
        <v>0.0</v>
      </c>
      <c r="BA1069" s="7">
        <v>2.0</v>
      </c>
      <c r="BB1069" s="7">
        <v>8.0</v>
      </c>
      <c r="BC1069" s="7"/>
    </row>
    <row r="1070">
      <c r="A1070" s="3" t="s">
        <v>902</v>
      </c>
      <c r="B1070" s="4" t="s">
        <v>2902</v>
      </c>
      <c r="C1070" s="4" t="s">
        <v>2903</v>
      </c>
      <c r="D1070" s="5">
        <v>46066.0</v>
      </c>
      <c r="E1070" s="4" t="s">
        <v>1153</v>
      </c>
      <c r="F1070" s="5">
        <v>46066.0</v>
      </c>
      <c r="G1070" s="4" t="s">
        <v>906</v>
      </c>
      <c r="H1070" s="6">
        <v>14385.0</v>
      </c>
      <c r="I1070" s="6">
        <v>10951.0</v>
      </c>
      <c r="J1070" s="6">
        <v>11.0</v>
      </c>
      <c r="K1070" s="7"/>
      <c r="L1070" s="7"/>
      <c r="M1070" s="7"/>
      <c r="N1070" s="7"/>
      <c r="O1070" s="8">
        <v>35.0</v>
      </c>
      <c r="P1070" s="6">
        <v>5.0</v>
      </c>
      <c r="Q1070" s="9" t="s">
        <v>2904</v>
      </c>
      <c r="R1070" s="6">
        <v>10.0</v>
      </c>
      <c r="S1070" s="10"/>
      <c r="T1070" s="10"/>
      <c r="U1070" s="6">
        <v>0.0</v>
      </c>
      <c r="V1070" s="6">
        <v>10951.0</v>
      </c>
      <c r="W1070" s="6">
        <v>1283.0</v>
      </c>
      <c r="X1070" s="6">
        <v>9567.0</v>
      </c>
      <c r="Y1070" s="6">
        <v>0.0</v>
      </c>
      <c r="Z1070" s="6">
        <v>1283.0</v>
      </c>
      <c r="AA1070" s="6">
        <v>9567.0</v>
      </c>
      <c r="AB1070" s="6">
        <v>0.0</v>
      </c>
      <c r="AC1070" s="6">
        <v>0.0</v>
      </c>
      <c r="AD1070" s="6">
        <v>1602.0</v>
      </c>
      <c r="AE1070" s="6">
        <v>12783.0</v>
      </c>
      <c r="AF1070" s="6">
        <v>0.0</v>
      </c>
      <c r="AG1070" s="7"/>
      <c r="AH1070" s="6">
        <v>28.0</v>
      </c>
      <c r="AI1070" s="6">
        <v>37.0</v>
      </c>
      <c r="AJ1070" s="7"/>
      <c r="AK1070" s="6">
        <v>0.0</v>
      </c>
      <c r="AL1070" s="6">
        <v>3.0</v>
      </c>
      <c r="AM1070" s="6">
        <v>8.0</v>
      </c>
      <c r="AN1070" s="6">
        <v>0.0</v>
      </c>
      <c r="AO1070" s="6">
        <v>0.0</v>
      </c>
      <c r="AP1070" s="6">
        <v>0.0</v>
      </c>
      <c r="AQ1070" s="6">
        <v>5.0</v>
      </c>
      <c r="AR1070" s="6">
        <v>0.0</v>
      </c>
      <c r="AS1070" s="6">
        <v>0.0</v>
      </c>
      <c r="AT1070" s="6">
        <v>3.0</v>
      </c>
      <c r="AU1070" s="6">
        <v>7.0</v>
      </c>
      <c r="AV1070" s="6">
        <v>0.0</v>
      </c>
      <c r="AW1070" s="7">
        <v>5.0</v>
      </c>
      <c r="AX1070" s="7">
        <v>5.0</v>
      </c>
      <c r="AY1070" s="7">
        <v>1.0</v>
      </c>
      <c r="AZ1070" s="7">
        <v>0.0</v>
      </c>
      <c r="BA1070" s="7">
        <v>1.0</v>
      </c>
      <c r="BB1070" s="7">
        <v>4.0</v>
      </c>
      <c r="BC1070" s="7"/>
    </row>
    <row r="1071">
      <c r="A1071" s="3" t="s">
        <v>902</v>
      </c>
      <c r="B1071" s="4" t="s">
        <v>2905</v>
      </c>
      <c r="C1071" s="4" t="s">
        <v>2906</v>
      </c>
      <c r="D1071" s="5">
        <v>46078.0</v>
      </c>
      <c r="E1071" s="4" t="s">
        <v>1153</v>
      </c>
      <c r="F1071" s="5">
        <v>46078.0</v>
      </c>
      <c r="G1071" s="4" t="s">
        <v>906</v>
      </c>
      <c r="H1071" s="6">
        <v>15763.0</v>
      </c>
      <c r="I1071" s="6">
        <v>10903.0</v>
      </c>
      <c r="J1071" s="6">
        <v>15.0</v>
      </c>
      <c r="K1071" s="7"/>
      <c r="L1071" s="7"/>
      <c r="M1071" s="7"/>
      <c r="N1071" s="7"/>
      <c r="O1071" s="8">
        <v>59.0</v>
      </c>
      <c r="P1071" s="6">
        <v>17.0</v>
      </c>
      <c r="Q1071" s="9" t="s">
        <v>2907</v>
      </c>
      <c r="R1071" s="6">
        <v>29.0</v>
      </c>
      <c r="S1071" s="10"/>
      <c r="T1071" s="10"/>
      <c r="U1071" s="6">
        <v>0.0</v>
      </c>
      <c r="V1071" s="6">
        <v>10903.0</v>
      </c>
      <c r="W1071" s="6">
        <v>990.0</v>
      </c>
      <c r="X1071" s="6">
        <v>9878.0</v>
      </c>
      <c r="Y1071" s="6">
        <v>0.0</v>
      </c>
      <c r="Z1071" s="6">
        <v>990.0</v>
      </c>
      <c r="AA1071" s="6">
        <v>9878.0</v>
      </c>
      <c r="AB1071" s="6">
        <v>0.0</v>
      </c>
      <c r="AC1071" s="6">
        <v>0.0</v>
      </c>
      <c r="AD1071" s="6">
        <v>1319.0</v>
      </c>
      <c r="AE1071" s="6">
        <v>14444.0</v>
      </c>
      <c r="AF1071" s="6">
        <v>0.0</v>
      </c>
      <c r="AG1071" s="7"/>
      <c r="AH1071" s="6">
        <v>43.0</v>
      </c>
      <c r="AI1071" s="6">
        <v>60.0</v>
      </c>
      <c r="AJ1071" s="7"/>
      <c r="AK1071" s="6">
        <v>0.0</v>
      </c>
      <c r="AL1071" s="6">
        <v>1.0</v>
      </c>
      <c r="AM1071" s="6">
        <v>14.0</v>
      </c>
      <c r="AN1071" s="6">
        <v>0.0</v>
      </c>
      <c r="AO1071" s="6">
        <v>0.0</v>
      </c>
      <c r="AP1071" s="6">
        <v>1.0</v>
      </c>
      <c r="AQ1071" s="6">
        <v>16.0</v>
      </c>
      <c r="AR1071" s="6">
        <v>0.0</v>
      </c>
      <c r="AS1071" s="6">
        <v>0.0</v>
      </c>
      <c r="AT1071" s="6">
        <v>1.0</v>
      </c>
      <c r="AU1071" s="6">
        <v>28.0</v>
      </c>
      <c r="AV1071" s="6">
        <v>0.0</v>
      </c>
      <c r="AW1071" s="7">
        <v>4.0</v>
      </c>
      <c r="AX1071" s="7">
        <v>4.0</v>
      </c>
      <c r="AY1071" s="7">
        <v>1.0</v>
      </c>
      <c r="AZ1071" s="7">
        <v>0.0</v>
      </c>
      <c r="BA1071" s="7">
        <v>1.0</v>
      </c>
      <c r="BB1071" s="7">
        <v>3.0</v>
      </c>
      <c r="BC1071" s="7"/>
    </row>
    <row r="1072">
      <c r="A1072" s="3" t="s">
        <v>902</v>
      </c>
      <c r="B1072" s="4" t="s">
        <v>2908</v>
      </c>
      <c r="C1072" s="4" t="s">
        <v>2909</v>
      </c>
      <c r="D1072" s="5">
        <v>46035.0</v>
      </c>
      <c r="E1072" s="4" t="s">
        <v>1759</v>
      </c>
      <c r="F1072" s="5">
        <v>46036.0</v>
      </c>
      <c r="G1072" s="4" t="s">
        <v>997</v>
      </c>
      <c r="H1072" s="6">
        <v>17413.0</v>
      </c>
      <c r="I1072" s="6">
        <v>10900.0</v>
      </c>
      <c r="J1072" s="6">
        <v>23.0</v>
      </c>
      <c r="K1072" s="7"/>
      <c r="L1072" s="7"/>
      <c r="M1072" s="7"/>
      <c r="N1072" s="7"/>
      <c r="O1072" s="8">
        <v>98.0</v>
      </c>
      <c r="P1072" s="6">
        <v>32.0</v>
      </c>
      <c r="Q1072" s="9" t="s">
        <v>2910</v>
      </c>
      <c r="R1072" s="6">
        <v>56.0</v>
      </c>
      <c r="S1072" s="10"/>
      <c r="T1072" s="10"/>
      <c r="U1072" s="6">
        <v>0.0</v>
      </c>
      <c r="V1072" s="6">
        <v>10900.0</v>
      </c>
      <c r="W1072" s="6">
        <v>1126.0</v>
      </c>
      <c r="X1072" s="6">
        <v>9815.0</v>
      </c>
      <c r="Y1072" s="6">
        <v>0.0</v>
      </c>
      <c r="Z1072" s="6">
        <v>1126.0</v>
      </c>
      <c r="AA1072" s="6">
        <v>9815.0</v>
      </c>
      <c r="AB1072" s="6">
        <v>0.0</v>
      </c>
      <c r="AC1072" s="6">
        <v>0.0</v>
      </c>
      <c r="AD1072" s="6">
        <v>1701.0</v>
      </c>
      <c r="AE1072" s="6">
        <v>15712.0</v>
      </c>
      <c r="AF1072" s="6">
        <v>0.0</v>
      </c>
      <c r="AG1072" s="7"/>
      <c r="AH1072" s="6">
        <v>82.0</v>
      </c>
      <c r="AI1072" s="6">
        <v>99.0</v>
      </c>
      <c r="AJ1072" s="7"/>
      <c r="AK1072" s="6">
        <v>0.0</v>
      </c>
      <c r="AL1072" s="6">
        <v>2.0</v>
      </c>
      <c r="AM1072" s="6">
        <v>21.0</v>
      </c>
      <c r="AN1072" s="6">
        <v>0.0</v>
      </c>
      <c r="AO1072" s="6">
        <v>0.0</v>
      </c>
      <c r="AP1072" s="6">
        <v>8.0</v>
      </c>
      <c r="AQ1072" s="6">
        <v>24.0</v>
      </c>
      <c r="AR1072" s="6">
        <v>0.0</v>
      </c>
      <c r="AS1072" s="6">
        <v>0.0</v>
      </c>
      <c r="AT1072" s="6">
        <v>11.0</v>
      </c>
      <c r="AU1072" s="6">
        <v>45.0</v>
      </c>
      <c r="AV1072" s="6">
        <v>0.0</v>
      </c>
      <c r="AW1072" s="7">
        <v>2664.0</v>
      </c>
      <c r="AX1072" s="7">
        <v>2664.0</v>
      </c>
      <c r="AY1072" s="7">
        <v>276.0</v>
      </c>
      <c r="AZ1072" s="7">
        <v>0.0</v>
      </c>
      <c r="BA1072" s="7">
        <v>276.0</v>
      </c>
      <c r="BB1072" s="7">
        <v>2388.0</v>
      </c>
      <c r="BC1072" s="7"/>
    </row>
    <row r="1073">
      <c r="A1073" s="3" t="s">
        <v>902</v>
      </c>
      <c r="B1073" s="4" t="s">
        <v>2911</v>
      </c>
      <c r="C1073" s="4" t="s">
        <v>2912</v>
      </c>
      <c r="D1073" s="5">
        <v>46050.0</v>
      </c>
      <c r="E1073" s="4" t="s">
        <v>1012</v>
      </c>
      <c r="F1073" s="5">
        <v>46050.0</v>
      </c>
      <c r="G1073" s="4" t="s">
        <v>916</v>
      </c>
      <c r="H1073" s="6">
        <v>15425.0</v>
      </c>
      <c r="I1073" s="6">
        <v>10900.0</v>
      </c>
      <c r="J1073" s="6">
        <v>34.0</v>
      </c>
      <c r="K1073" s="7"/>
      <c r="L1073" s="7"/>
      <c r="M1073" s="7"/>
      <c r="N1073" s="7"/>
      <c r="O1073" s="8">
        <v>61.0</v>
      </c>
      <c r="P1073" s="6">
        <v>7.0</v>
      </c>
      <c r="Q1073" s="9" t="s">
        <v>2913</v>
      </c>
      <c r="R1073" s="6">
        <v>16.0</v>
      </c>
      <c r="S1073" s="10"/>
      <c r="T1073" s="10"/>
      <c r="U1073" s="6">
        <v>0.0</v>
      </c>
      <c r="V1073" s="6">
        <v>10900.0</v>
      </c>
      <c r="W1073" s="6">
        <v>1154.0</v>
      </c>
      <c r="X1073" s="6">
        <v>9759.0</v>
      </c>
      <c r="Y1073" s="6">
        <v>0.0</v>
      </c>
      <c r="Z1073" s="6">
        <v>1154.0</v>
      </c>
      <c r="AA1073" s="6">
        <v>9759.0</v>
      </c>
      <c r="AB1073" s="6">
        <v>0.0</v>
      </c>
      <c r="AC1073" s="6">
        <v>0.0</v>
      </c>
      <c r="AD1073" s="6">
        <v>1558.0</v>
      </c>
      <c r="AE1073" s="6">
        <v>13867.0</v>
      </c>
      <c r="AF1073" s="6">
        <v>0.0</v>
      </c>
      <c r="AG1073" s="7"/>
      <c r="AH1073" s="6">
        <v>51.0</v>
      </c>
      <c r="AI1073" s="6">
        <v>62.0</v>
      </c>
      <c r="AJ1073" s="7"/>
      <c r="AK1073" s="6">
        <v>0.0</v>
      </c>
      <c r="AL1073" s="6">
        <v>8.0</v>
      </c>
      <c r="AM1073" s="6">
        <v>26.0</v>
      </c>
      <c r="AN1073" s="6">
        <v>0.0</v>
      </c>
      <c r="AO1073" s="6">
        <v>0.0</v>
      </c>
      <c r="AP1073" s="6">
        <v>1.0</v>
      </c>
      <c r="AQ1073" s="6">
        <v>6.0</v>
      </c>
      <c r="AR1073" s="6">
        <v>0.0</v>
      </c>
      <c r="AS1073" s="6">
        <v>0.0</v>
      </c>
      <c r="AT1073" s="6">
        <v>2.0</v>
      </c>
      <c r="AU1073" s="6">
        <v>14.0</v>
      </c>
      <c r="AV1073" s="6">
        <v>0.0</v>
      </c>
      <c r="AW1073" s="7">
        <v>7.0</v>
      </c>
      <c r="AX1073" s="7">
        <v>7.0</v>
      </c>
      <c r="AY1073" s="7">
        <v>1.0</v>
      </c>
      <c r="AZ1073" s="7">
        <v>0.0</v>
      </c>
      <c r="BA1073" s="7">
        <v>1.0</v>
      </c>
      <c r="BB1073" s="7">
        <v>6.0</v>
      </c>
      <c r="BC1073" s="7"/>
    </row>
    <row r="1074">
      <c r="A1074" s="3" t="s">
        <v>902</v>
      </c>
      <c r="B1074" s="4" t="s">
        <v>2914</v>
      </c>
      <c r="C1074" s="4" t="s">
        <v>2915</v>
      </c>
      <c r="D1074" s="5">
        <v>46024.0</v>
      </c>
      <c r="E1074" s="4" t="s">
        <v>920</v>
      </c>
      <c r="F1074" s="5">
        <v>46024.0</v>
      </c>
      <c r="G1074" s="4" t="s">
        <v>921</v>
      </c>
      <c r="H1074" s="6">
        <v>13998.0</v>
      </c>
      <c r="I1074" s="6">
        <v>10893.0</v>
      </c>
      <c r="J1074" s="6">
        <v>6.0</v>
      </c>
      <c r="K1074" s="7"/>
      <c r="L1074" s="7"/>
      <c r="M1074" s="7"/>
      <c r="N1074" s="7"/>
      <c r="O1074" s="8">
        <v>22.0</v>
      </c>
      <c r="P1074" s="6">
        <v>27.0</v>
      </c>
      <c r="Q1074" s="9" t="s">
        <v>2916</v>
      </c>
      <c r="R1074" s="6">
        <v>36.0</v>
      </c>
      <c r="S1074" s="10"/>
      <c r="T1074" s="10"/>
      <c r="U1074" s="6">
        <v>0.0</v>
      </c>
      <c r="V1074" s="6">
        <v>10893.0</v>
      </c>
      <c r="W1074" s="6">
        <v>1256.0</v>
      </c>
      <c r="X1074" s="6">
        <v>9713.0</v>
      </c>
      <c r="Y1074" s="6">
        <v>0.0</v>
      </c>
      <c r="Z1074" s="6">
        <v>1256.0</v>
      </c>
      <c r="AA1074" s="6">
        <v>9713.0</v>
      </c>
      <c r="AB1074" s="6">
        <v>0.0</v>
      </c>
      <c r="AC1074" s="6">
        <v>0.0</v>
      </c>
      <c r="AD1074" s="6">
        <v>1503.0</v>
      </c>
      <c r="AE1074" s="6">
        <v>12495.0</v>
      </c>
      <c r="AF1074" s="6">
        <v>0.0</v>
      </c>
      <c r="AG1074" s="7"/>
      <c r="AH1074" s="6">
        <v>17.0</v>
      </c>
      <c r="AI1074" s="6">
        <v>23.0</v>
      </c>
      <c r="AJ1074" s="7"/>
      <c r="AK1074" s="6">
        <v>0.0</v>
      </c>
      <c r="AL1074" s="6">
        <v>1.0</v>
      </c>
      <c r="AM1074" s="6">
        <v>5.0</v>
      </c>
      <c r="AN1074" s="6">
        <v>0.0</v>
      </c>
      <c r="AO1074" s="6">
        <v>0.0</v>
      </c>
      <c r="AP1074" s="6">
        <v>2.0</v>
      </c>
      <c r="AQ1074" s="6">
        <v>25.0</v>
      </c>
      <c r="AR1074" s="6">
        <v>0.0</v>
      </c>
      <c r="AS1074" s="6">
        <v>0.0</v>
      </c>
      <c r="AT1074" s="6">
        <v>4.0</v>
      </c>
      <c r="AU1074" s="6">
        <v>32.0</v>
      </c>
      <c r="AV1074" s="6">
        <v>0.0</v>
      </c>
      <c r="AW1074" s="7">
        <v>2.0</v>
      </c>
      <c r="AX1074" s="7">
        <v>2.0</v>
      </c>
      <c r="AY1074" s="7">
        <v>0.0</v>
      </c>
      <c r="AZ1074" s="7">
        <v>0.0</v>
      </c>
      <c r="BA1074" s="7">
        <v>0.0</v>
      </c>
      <c r="BB1074" s="7">
        <v>2.0</v>
      </c>
      <c r="BC1074" s="7"/>
    </row>
    <row r="1075">
      <c r="A1075" s="3" t="s">
        <v>902</v>
      </c>
      <c r="B1075" s="4" t="s">
        <v>2917</v>
      </c>
      <c r="C1075" s="4" t="s">
        <v>2918</v>
      </c>
      <c r="D1075" s="5">
        <v>46022.0</v>
      </c>
      <c r="E1075" s="4" t="s">
        <v>1189</v>
      </c>
      <c r="F1075" s="5">
        <v>46023.0</v>
      </c>
      <c r="G1075" s="4" t="s">
        <v>167</v>
      </c>
      <c r="H1075" s="6">
        <v>13562.0</v>
      </c>
      <c r="I1075" s="6">
        <v>10878.0</v>
      </c>
      <c r="J1075" s="6">
        <v>11.0</v>
      </c>
      <c r="K1075" s="7"/>
      <c r="L1075" s="7"/>
      <c r="M1075" s="7"/>
      <c r="N1075" s="7"/>
      <c r="O1075" s="8">
        <v>48.0</v>
      </c>
      <c r="P1075" s="6">
        <v>15.0</v>
      </c>
      <c r="Q1075" s="9" t="s">
        <v>2919</v>
      </c>
      <c r="R1075" s="6">
        <v>24.0</v>
      </c>
      <c r="S1075" s="10"/>
      <c r="T1075" s="10"/>
      <c r="U1075" s="6">
        <v>0.0</v>
      </c>
      <c r="V1075" s="6">
        <v>10878.0</v>
      </c>
      <c r="W1075" s="6">
        <v>1760.0</v>
      </c>
      <c r="X1075" s="6">
        <v>9180.0</v>
      </c>
      <c r="Y1075" s="6">
        <v>0.0</v>
      </c>
      <c r="Z1075" s="6">
        <v>1760.0</v>
      </c>
      <c r="AA1075" s="6">
        <v>9180.0</v>
      </c>
      <c r="AB1075" s="6">
        <v>0.0</v>
      </c>
      <c r="AC1075" s="6">
        <v>0.0</v>
      </c>
      <c r="AD1075" s="6">
        <v>2090.0</v>
      </c>
      <c r="AE1075" s="6">
        <v>11472.0</v>
      </c>
      <c r="AF1075" s="6">
        <v>0.0</v>
      </c>
      <c r="AG1075" s="7"/>
      <c r="AH1075" s="6">
        <v>38.0</v>
      </c>
      <c r="AI1075" s="6">
        <v>50.0</v>
      </c>
      <c r="AJ1075" s="7"/>
      <c r="AK1075" s="6">
        <v>0.0</v>
      </c>
      <c r="AL1075" s="6">
        <v>3.0</v>
      </c>
      <c r="AM1075" s="6">
        <v>8.0</v>
      </c>
      <c r="AN1075" s="6">
        <v>0.0</v>
      </c>
      <c r="AO1075" s="6">
        <v>0.0</v>
      </c>
      <c r="AP1075" s="6">
        <v>1.0</v>
      </c>
      <c r="AQ1075" s="6">
        <v>14.0</v>
      </c>
      <c r="AR1075" s="6">
        <v>0.0</v>
      </c>
      <c r="AS1075" s="6">
        <v>0.0</v>
      </c>
      <c r="AT1075" s="6">
        <v>11.0</v>
      </c>
      <c r="AU1075" s="6">
        <v>13.0</v>
      </c>
      <c r="AV1075" s="6">
        <v>0.0</v>
      </c>
      <c r="AW1075" s="7">
        <v>1.0</v>
      </c>
      <c r="AX1075" s="7">
        <v>1.0</v>
      </c>
      <c r="AY1075" s="7">
        <v>0.0</v>
      </c>
      <c r="AZ1075" s="7">
        <v>0.0</v>
      </c>
      <c r="BA1075" s="7">
        <v>0.0</v>
      </c>
      <c r="BB1075" s="7">
        <v>1.0</v>
      </c>
      <c r="BC1075" s="7"/>
    </row>
    <row r="1076">
      <c r="A1076" s="3" t="s">
        <v>902</v>
      </c>
      <c r="B1076" s="11" t="s">
        <v>2920</v>
      </c>
      <c r="C1076" s="4" t="s">
        <v>2921</v>
      </c>
      <c r="D1076" s="5">
        <v>46062.0</v>
      </c>
      <c r="E1076" s="4" t="s">
        <v>1067</v>
      </c>
      <c r="F1076" s="5">
        <v>46062.0</v>
      </c>
      <c r="G1076" s="4" t="s">
        <v>911</v>
      </c>
      <c r="H1076" s="6">
        <v>15940.0</v>
      </c>
      <c r="I1076" s="6">
        <v>10848.0</v>
      </c>
      <c r="J1076" s="6">
        <v>10.0</v>
      </c>
      <c r="K1076" s="7"/>
      <c r="L1076" s="7"/>
      <c r="M1076" s="7"/>
      <c r="N1076" s="7"/>
      <c r="O1076" s="8">
        <v>58.0</v>
      </c>
      <c r="P1076" s="6">
        <v>5.0</v>
      </c>
      <c r="Q1076" s="9" t="s">
        <v>2922</v>
      </c>
      <c r="R1076" s="6">
        <v>17.0</v>
      </c>
      <c r="S1076" s="10"/>
      <c r="T1076" s="10"/>
      <c r="U1076" s="6">
        <v>0.0</v>
      </c>
      <c r="V1076" s="6">
        <v>10848.0</v>
      </c>
      <c r="W1076" s="6">
        <v>1192.0</v>
      </c>
      <c r="X1076" s="6">
        <v>9623.0</v>
      </c>
      <c r="Y1076" s="6">
        <v>0.0</v>
      </c>
      <c r="Z1076" s="6">
        <v>1192.0</v>
      </c>
      <c r="AA1076" s="6">
        <v>9623.0</v>
      </c>
      <c r="AB1076" s="6">
        <v>0.0</v>
      </c>
      <c r="AC1076" s="6">
        <v>0.0</v>
      </c>
      <c r="AD1076" s="6">
        <v>1715.0</v>
      </c>
      <c r="AE1076" s="6">
        <v>14225.0</v>
      </c>
      <c r="AF1076" s="6">
        <v>0.0</v>
      </c>
      <c r="AG1076" s="7"/>
      <c r="AH1076" s="6">
        <v>52.0</v>
      </c>
      <c r="AI1076" s="6">
        <v>59.0</v>
      </c>
      <c r="AJ1076" s="7"/>
      <c r="AK1076" s="6">
        <v>0.0</v>
      </c>
      <c r="AL1076" s="6">
        <v>0.0</v>
      </c>
      <c r="AM1076" s="6">
        <v>10.0</v>
      </c>
      <c r="AN1076" s="6">
        <v>0.0</v>
      </c>
      <c r="AO1076" s="6">
        <v>0.0</v>
      </c>
      <c r="AP1076" s="6">
        <v>0.0</v>
      </c>
      <c r="AQ1076" s="6">
        <v>5.0</v>
      </c>
      <c r="AR1076" s="6">
        <v>0.0</v>
      </c>
      <c r="AS1076" s="6">
        <v>0.0</v>
      </c>
      <c r="AT1076" s="6">
        <v>1.0</v>
      </c>
      <c r="AU1076" s="6">
        <v>16.0</v>
      </c>
      <c r="AV1076" s="6">
        <v>0.0</v>
      </c>
      <c r="AW1076" s="7">
        <v>9.0</v>
      </c>
      <c r="AX1076" s="7">
        <v>9.0</v>
      </c>
      <c r="AY1076" s="7">
        <v>1.0</v>
      </c>
      <c r="AZ1076" s="7">
        <v>0.0</v>
      </c>
      <c r="BA1076" s="7">
        <v>1.0</v>
      </c>
      <c r="BB1076" s="7">
        <v>8.0</v>
      </c>
      <c r="BC1076" s="7"/>
    </row>
    <row r="1077">
      <c r="A1077" s="3" t="s">
        <v>902</v>
      </c>
      <c r="B1077" s="4" t="s">
        <v>2923</v>
      </c>
      <c r="C1077" s="4" t="s">
        <v>2924</v>
      </c>
      <c r="D1077" s="5">
        <v>46045.0</v>
      </c>
      <c r="E1077" s="4" t="s">
        <v>1012</v>
      </c>
      <c r="F1077" s="5">
        <v>46045.0</v>
      </c>
      <c r="G1077" s="4" t="s">
        <v>1002</v>
      </c>
      <c r="H1077" s="6">
        <v>15415.0</v>
      </c>
      <c r="I1077" s="6">
        <v>10846.0</v>
      </c>
      <c r="J1077" s="6">
        <v>26.0</v>
      </c>
      <c r="K1077" s="7"/>
      <c r="L1077" s="7"/>
      <c r="M1077" s="7"/>
      <c r="N1077" s="7"/>
      <c r="O1077" s="8">
        <v>117.0</v>
      </c>
      <c r="P1077" s="6">
        <v>11.0</v>
      </c>
      <c r="Q1077" s="9" t="s">
        <v>2925</v>
      </c>
      <c r="R1077" s="6">
        <v>28.0</v>
      </c>
      <c r="S1077" s="10"/>
      <c r="T1077" s="10"/>
      <c r="U1077" s="6">
        <v>0.0</v>
      </c>
      <c r="V1077" s="6">
        <v>10846.0</v>
      </c>
      <c r="W1077" s="6">
        <v>1199.0</v>
      </c>
      <c r="X1077" s="6">
        <v>9739.0</v>
      </c>
      <c r="Y1077" s="6">
        <v>0.0</v>
      </c>
      <c r="Z1077" s="6">
        <v>1199.0</v>
      </c>
      <c r="AA1077" s="6">
        <v>9739.0</v>
      </c>
      <c r="AB1077" s="6">
        <v>0.0</v>
      </c>
      <c r="AC1077" s="6">
        <v>0.0</v>
      </c>
      <c r="AD1077" s="6">
        <v>1699.0</v>
      </c>
      <c r="AE1077" s="6">
        <v>13716.0</v>
      </c>
      <c r="AF1077" s="6">
        <v>0.0</v>
      </c>
      <c r="AG1077" s="7"/>
      <c r="AH1077" s="6">
        <v>107.0</v>
      </c>
      <c r="AI1077" s="6">
        <v>117.0</v>
      </c>
      <c r="AJ1077" s="7"/>
      <c r="AK1077" s="6">
        <v>0.0</v>
      </c>
      <c r="AL1077" s="6">
        <v>3.0</v>
      </c>
      <c r="AM1077" s="6">
        <v>23.0</v>
      </c>
      <c r="AN1077" s="6">
        <v>0.0</v>
      </c>
      <c r="AO1077" s="6">
        <v>0.0</v>
      </c>
      <c r="AP1077" s="6">
        <v>2.0</v>
      </c>
      <c r="AQ1077" s="6">
        <v>9.0</v>
      </c>
      <c r="AR1077" s="6">
        <v>0.0</v>
      </c>
      <c r="AS1077" s="6">
        <v>0.0</v>
      </c>
      <c r="AT1077" s="6">
        <v>2.0</v>
      </c>
      <c r="AU1077" s="6">
        <v>26.0</v>
      </c>
      <c r="AV1077" s="6">
        <v>0.0</v>
      </c>
      <c r="AW1077" s="7">
        <v>8.0</v>
      </c>
      <c r="AX1077" s="7">
        <v>8.0</v>
      </c>
      <c r="AY1077" s="7">
        <v>0.0</v>
      </c>
      <c r="AZ1077" s="7">
        <v>0.0</v>
      </c>
      <c r="BA1077" s="7">
        <v>0.0</v>
      </c>
      <c r="BB1077" s="7">
        <v>8.0</v>
      </c>
      <c r="BC1077" s="7"/>
    </row>
    <row r="1078">
      <c r="A1078" s="3" t="s">
        <v>902</v>
      </c>
      <c r="B1078" s="4" t="s">
        <v>2926</v>
      </c>
      <c r="C1078" s="4" t="s">
        <v>2927</v>
      </c>
      <c r="D1078" s="5">
        <v>46051.0</v>
      </c>
      <c r="E1078" s="4"/>
      <c r="F1078" s="5">
        <v>46056.0</v>
      </c>
      <c r="G1078" s="4" t="s">
        <v>167</v>
      </c>
      <c r="H1078" s="6">
        <v>16797.0</v>
      </c>
      <c r="I1078" s="6">
        <v>10829.0</v>
      </c>
      <c r="J1078" s="6">
        <v>35.0</v>
      </c>
      <c r="K1078" s="7"/>
      <c r="L1078" s="7"/>
      <c r="M1078" s="7"/>
      <c r="N1078" s="7"/>
      <c r="O1078" s="8">
        <v>131.0</v>
      </c>
      <c r="P1078" s="6">
        <v>72.0</v>
      </c>
      <c r="Q1078" s="8" t="s">
        <v>2928</v>
      </c>
      <c r="R1078" s="6">
        <v>61.0</v>
      </c>
      <c r="S1078" s="10"/>
      <c r="T1078" s="10"/>
      <c r="U1078" s="6">
        <v>10829.0</v>
      </c>
      <c r="V1078" s="6">
        <v>0.0</v>
      </c>
      <c r="W1078" s="6">
        <v>10753.0</v>
      </c>
      <c r="X1078" s="6">
        <v>90.0</v>
      </c>
      <c r="Y1078" s="6">
        <v>10753.0</v>
      </c>
      <c r="Z1078" s="6">
        <v>0.0</v>
      </c>
      <c r="AA1078" s="6">
        <v>0.0</v>
      </c>
      <c r="AB1078" s="6">
        <v>90.0</v>
      </c>
      <c r="AC1078" s="6">
        <v>16700.0</v>
      </c>
      <c r="AD1078" s="6">
        <v>0.0</v>
      </c>
      <c r="AE1078" s="6">
        <v>0.0</v>
      </c>
      <c r="AF1078" s="6">
        <v>97.0</v>
      </c>
      <c r="AG1078" s="7">
        <v>132.0</v>
      </c>
      <c r="AH1078" s="6"/>
      <c r="AI1078" s="6"/>
      <c r="AJ1078" s="7">
        <v>4.0</v>
      </c>
      <c r="AK1078" s="6">
        <v>35.0</v>
      </c>
      <c r="AL1078" s="6">
        <v>0.0</v>
      </c>
      <c r="AM1078" s="6">
        <v>0.0</v>
      </c>
      <c r="AN1078" s="6">
        <v>0.0</v>
      </c>
      <c r="AO1078" s="6">
        <v>18.0</v>
      </c>
      <c r="AP1078" s="6">
        <v>0.0</v>
      </c>
      <c r="AQ1078" s="6">
        <v>0.0</v>
      </c>
      <c r="AR1078" s="6">
        <v>54.0</v>
      </c>
      <c r="AS1078" s="6">
        <v>61.0</v>
      </c>
      <c r="AT1078" s="6">
        <v>0.0</v>
      </c>
      <c r="AU1078" s="6">
        <v>0.0</v>
      </c>
      <c r="AV1078" s="6">
        <v>0.0</v>
      </c>
      <c r="AW1078" s="7">
        <v>30.0</v>
      </c>
      <c r="AX1078" s="7">
        <v>0.0</v>
      </c>
      <c r="AY1078" s="7">
        <v>25.0</v>
      </c>
      <c r="AZ1078" s="7">
        <v>25.0</v>
      </c>
      <c r="BA1078" s="7">
        <v>0.0</v>
      </c>
      <c r="BB1078" s="7">
        <v>0.0</v>
      </c>
      <c r="BC1078" s="7"/>
    </row>
    <row r="1079">
      <c r="A1079" s="3" t="s">
        <v>902</v>
      </c>
      <c r="B1079" s="4" t="s">
        <v>2929</v>
      </c>
      <c r="C1079" s="4" t="s">
        <v>2930</v>
      </c>
      <c r="D1079" s="5">
        <v>46042.0</v>
      </c>
      <c r="E1079" s="4" t="s">
        <v>920</v>
      </c>
      <c r="F1079" s="5">
        <v>46043.0</v>
      </c>
      <c r="G1079" s="4" t="s">
        <v>921</v>
      </c>
      <c r="H1079" s="6">
        <v>16487.0</v>
      </c>
      <c r="I1079" s="6">
        <v>10826.0</v>
      </c>
      <c r="J1079" s="6">
        <v>12.0</v>
      </c>
      <c r="K1079" s="7"/>
      <c r="L1079" s="7"/>
      <c r="M1079" s="7"/>
      <c r="N1079" s="7"/>
      <c r="O1079" s="8">
        <v>32.0</v>
      </c>
      <c r="P1079" s="6">
        <v>25.0</v>
      </c>
      <c r="Q1079" s="9" t="s">
        <v>2931</v>
      </c>
      <c r="R1079" s="6">
        <v>28.0</v>
      </c>
      <c r="S1079" s="10"/>
      <c r="T1079" s="10"/>
      <c r="U1079" s="6">
        <v>0.0</v>
      </c>
      <c r="V1079" s="6">
        <v>10826.0</v>
      </c>
      <c r="W1079" s="6">
        <v>1482.0</v>
      </c>
      <c r="X1079" s="6">
        <v>9382.0</v>
      </c>
      <c r="Y1079" s="6">
        <v>0.0</v>
      </c>
      <c r="Z1079" s="6">
        <v>1482.0</v>
      </c>
      <c r="AA1079" s="6">
        <v>9382.0</v>
      </c>
      <c r="AB1079" s="6">
        <v>0.0</v>
      </c>
      <c r="AC1079" s="6">
        <v>0.0</v>
      </c>
      <c r="AD1079" s="6">
        <v>2099.0</v>
      </c>
      <c r="AE1079" s="6">
        <v>14388.0</v>
      </c>
      <c r="AF1079" s="6">
        <v>0.0</v>
      </c>
      <c r="AG1079" s="7"/>
      <c r="AH1079" s="6">
        <v>29.0</v>
      </c>
      <c r="AI1079" s="6">
        <v>33.0</v>
      </c>
      <c r="AJ1079" s="7"/>
      <c r="AK1079" s="6">
        <v>0.0</v>
      </c>
      <c r="AL1079" s="6">
        <v>0.0</v>
      </c>
      <c r="AM1079" s="6">
        <v>12.0</v>
      </c>
      <c r="AN1079" s="6">
        <v>0.0</v>
      </c>
      <c r="AO1079" s="6">
        <v>0.0</v>
      </c>
      <c r="AP1079" s="6">
        <v>4.0</v>
      </c>
      <c r="AQ1079" s="6">
        <v>21.0</v>
      </c>
      <c r="AR1079" s="6">
        <v>0.0</v>
      </c>
      <c r="AS1079" s="6">
        <v>0.0</v>
      </c>
      <c r="AT1079" s="6">
        <v>5.0</v>
      </c>
      <c r="AU1079" s="6">
        <v>23.0</v>
      </c>
      <c r="AV1079" s="6">
        <v>0.0</v>
      </c>
      <c r="AW1079" s="7"/>
      <c r="AX1079" s="7"/>
      <c r="AY1079" s="7"/>
      <c r="AZ1079" s="7"/>
      <c r="BA1079" s="7"/>
      <c r="BB1079" s="7"/>
      <c r="BC1079" s="7"/>
    </row>
    <row r="1080">
      <c r="A1080" s="3" t="s">
        <v>902</v>
      </c>
      <c r="B1080" s="4" t="s">
        <v>2932</v>
      </c>
      <c r="C1080" s="4" t="s">
        <v>2933</v>
      </c>
      <c r="D1080" s="5">
        <v>46066.0</v>
      </c>
      <c r="E1080" s="4" t="s">
        <v>1212</v>
      </c>
      <c r="F1080" s="5">
        <v>46067.0</v>
      </c>
      <c r="G1080" s="4" t="s">
        <v>906</v>
      </c>
      <c r="H1080" s="6">
        <v>16175.0</v>
      </c>
      <c r="I1080" s="6">
        <v>10821.0</v>
      </c>
      <c r="J1080" s="6">
        <v>21.0</v>
      </c>
      <c r="K1080" s="7"/>
      <c r="L1080" s="7"/>
      <c r="M1080" s="7"/>
      <c r="N1080" s="7"/>
      <c r="O1080" s="8">
        <v>60.0</v>
      </c>
      <c r="P1080" s="6">
        <v>11.0</v>
      </c>
      <c r="Q1080" s="9" t="s">
        <v>2934</v>
      </c>
      <c r="R1080" s="6">
        <v>31.0</v>
      </c>
      <c r="S1080" s="10"/>
      <c r="T1080" s="10"/>
      <c r="U1080" s="6">
        <v>0.0</v>
      </c>
      <c r="V1080" s="6">
        <v>10821.0</v>
      </c>
      <c r="W1080" s="6">
        <v>1596.0</v>
      </c>
      <c r="X1080" s="6">
        <v>9139.0</v>
      </c>
      <c r="Y1080" s="6">
        <v>0.0</v>
      </c>
      <c r="Z1080" s="6">
        <v>1596.0</v>
      </c>
      <c r="AA1080" s="6">
        <v>9139.0</v>
      </c>
      <c r="AB1080" s="6">
        <v>0.0</v>
      </c>
      <c r="AC1080" s="6">
        <v>0.0</v>
      </c>
      <c r="AD1080" s="6">
        <v>2320.0</v>
      </c>
      <c r="AE1080" s="6">
        <v>13855.0</v>
      </c>
      <c r="AF1080" s="6">
        <v>0.0</v>
      </c>
      <c r="AG1080" s="7"/>
      <c r="AH1080" s="6">
        <v>48.0</v>
      </c>
      <c r="AI1080" s="6">
        <v>62.0</v>
      </c>
      <c r="AJ1080" s="7"/>
      <c r="AK1080" s="6">
        <v>0.0</v>
      </c>
      <c r="AL1080" s="6">
        <v>4.0</v>
      </c>
      <c r="AM1080" s="6">
        <v>17.0</v>
      </c>
      <c r="AN1080" s="6">
        <v>0.0</v>
      </c>
      <c r="AO1080" s="6">
        <v>0.0</v>
      </c>
      <c r="AP1080" s="6">
        <v>4.0</v>
      </c>
      <c r="AQ1080" s="6">
        <v>7.0</v>
      </c>
      <c r="AR1080" s="6">
        <v>0.0</v>
      </c>
      <c r="AS1080" s="6">
        <v>0.0</v>
      </c>
      <c r="AT1080" s="6">
        <v>5.0</v>
      </c>
      <c r="AU1080" s="6">
        <v>26.0</v>
      </c>
      <c r="AV1080" s="6">
        <v>0.0</v>
      </c>
      <c r="AW1080" s="7">
        <v>2.0</v>
      </c>
      <c r="AX1080" s="7">
        <v>2.0</v>
      </c>
      <c r="AY1080" s="7">
        <v>0.0</v>
      </c>
      <c r="AZ1080" s="7">
        <v>0.0</v>
      </c>
      <c r="BA1080" s="7">
        <v>0.0</v>
      </c>
      <c r="BB1080" s="7">
        <v>2.0</v>
      </c>
      <c r="BC1080" s="7"/>
    </row>
    <row r="1081">
      <c r="A1081" s="3" t="s">
        <v>902</v>
      </c>
      <c r="B1081" s="4" t="s">
        <v>2935</v>
      </c>
      <c r="C1081" s="4" t="s">
        <v>2936</v>
      </c>
      <c r="D1081" s="5">
        <v>46065.0</v>
      </c>
      <c r="E1081" s="4" t="s">
        <v>1001</v>
      </c>
      <c r="F1081" s="5">
        <v>46066.0</v>
      </c>
      <c r="G1081" s="4" t="s">
        <v>911</v>
      </c>
      <c r="H1081" s="6">
        <v>15365.0</v>
      </c>
      <c r="I1081" s="6">
        <v>10814.0</v>
      </c>
      <c r="J1081" s="6">
        <v>43.0</v>
      </c>
      <c r="K1081" s="7">
        <v>23.0</v>
      </c>
      <c r="L1081" s="7">
        <v>7.0</v>
      </c>
      <c r="M1081" s="7">
        <v>0.0</v>
      </c>
      <c r="N1081" s="7">
        <v>0.0</v>
      </c>
      <c r="O1081" s="8">
        <v>72.0</v>
      </c>
      <c r="P1081" s="6">
        <v>20.0</v>
      </c>
      <c r="Q1081" s="9" t="s">
        <v>2937</v>
      </c>
      <c r="R1081" s="6">
        <v>45.0</v>
      </c>
      <c r="S1081" s="10"/>
      <c r="T1081" s="10"/>
      <c r="U1081" s="6">
        <v>0.0</v>
      </c>
      <c r="V1081" s="6">
        <v>10814.0</v>
      </c>
      <c r="W1081" s="6">
        <v>970.0</v>
      </c>
      <c r="X1081" s="6">
        <v>9774.0</v>
      </c>
      <c r="Y1081" s="6">
        <v>0.0</v>
      </c>
      <c r="Z1081" s="6">
        <v>970.0</v>
      </c>
      <c r="AA1081" s="6">
        <v>9774.0</v>
      </c>
      <c r="AB1081" s="6">
        <v>0.0</v>
      </c>
      <c r="AC1081" s="6">
        <v>0.0</v>
      </c>
      <c r="AD1081" s="6">
        <v>1292.0</v>
      </c>
      <c r="AE1081" s="6">
        <v>14073.0</v>
      </c>
      <c r="AF1081" s="6">
        <v>0.0</v>
      </c>
      <c r="AG1081" s="7"/>
      <c r="AH1081" s="6">
        <v>57.0</v>
      </c>
      <c r="AI1081" s="6">
        <v>74.0</v>
      </c>
      <c r="AJ1081" s="7"/>
      <c r="AK1081" s="6">
        <v>0.0</v>
      </c>
      <c r="AL1081" s="6">
        <v>4.0</v>
      </c>
      <c r="AM1081" s="6">
        <v>39.0</v>
      </c>
      <c r="AN1081" s="6">
        <v>0.0</v>
      </c>
      <c r="AO1081" s="6">
        <v>0.0</v>
      </c>
      <c r="AP1081" s="6">
        <v>2.0</v>
      </c>
      <c r="AQ1081" s="6">
        <v>18.0</v>
      </c>
      <c r="AR1081" s="6">
        <v>0.0</v>
      </c>
      <c r="AS1081" s="6">
        <v>0.0</v>
      </c>
      <c r="AT1081" s="6">
        <v>9.0</v>
      </c>
      <c r="AU1081" s="6">
        <v>36.0</v>
      </c>
      <c r="AV1081" s="6">
        <v>0.0</v>
      </c>
      <c r="AW1081" s="7">
        <v>5.0</v>
      </c>
      <c r="AX1081" s="7">
        <v>5.0</v>
      </c>
      <c r="AY1081" s="7">
        <v>1.0</v>
      </c>
      <c r="AZ1081" s="7">
        <v>0.0</v>
      </c>
      <c r="BA1081" s="7">
        <v>1.0</v>
      </c>
      <c r="BB1081" s="7">
        <v>4.0</v>
      </c>
      <c r="BC1081" s="7"/>
    </row>
    <row r="1082">
      <c r="A1082" s="3" t="s">
        <v>902</v>
      </c>
      <c r="B1082" s="4" t="s">
        <v>2938</v>
      </c>
      <c r="C1082" s="4" t="s">
        <v>2939</v>
      </c>
      <c r="D1082" s="5">
        <v>46051.0</v>
      </c>
      <c r="E1082" s="4" t="s">
        <v>996</v>
      </c>
      <c r="F1082" s="5">
        <v>46052.0</v>
      </c>
      <c r="G1082" s="4" t="s">
        <v>167</v>
      </c>
      <c r="H1082" s="6">
        <v>15439.0</v>
      </c>
      <c r="I1082" s="6">
        <v>10809.0</v>
      </c>
      <c r="J1082" s="6">
        <v>7.0</v>
      </c>
      <c r="K1082" s="7"/>
      <c r="L1082" s="7"/>
      <c r="M1082" s="7"/>
      <c r="N1082" s="7"/>
      <c r="O1082" s="8">
        <v>60.0</v>
      </c>
      <c r="P1082" s="6">
        <v>15.0</v>
      </c>
      <c r="Q1082" s="9" t="s">
        <v>2940</v>
      </c>
      <c r="R1082" s="6">
        <v>12.0</v>
      </c>
      <c r="S1082" s="10"/>
      <c r="T1082" s="10"/>
      <c r="U1082" s="6">
        <v>0.0</v>
      </c>
      <c r="V1082" s="6">
        <v>10809.0</v>
      </c>
      <c r="W1082" s="6">
        <v>1398.0</v>
      </c>
      <c r="X1082" s="6">
        <v>9408.0</v>
      </c>
      <c r="Y1082" s="6">
        <v>0.0</v>
      </c>
      <c r="Z1082" s="6">
        <v>1398.0</v>
      </c>
      <c r="AA1082" s="6">
        <v>9408.0</v>
      </c>
      <c r="AB1082" s="6">
        <v>0.0</v>
      </c>
      <c r="AC1082" s="6">
        <v>0.0</v>
      </c>
      <c r="AD1082" s="6">
        <v>1908.0</v>
      </c>
      <c r="AE1082" s="6">
        <v>13531.0</v>
      </c>
      <c r="AF1082" s="6">
        <v>0.0</v>
      </c>
      <c r="AG1082" s="7"/>
      <c r="AH1082" s="6">
        <v>53.0</v>
      </c>
      <c r="AI1082" s="6">
        <v>61.0</v>
      </c>
      <c r="AJ1082" s="7"/>
      <c r="AK1082" s="6">
        <v>0.0</v>
      </c>
      <c r="AL1082" s="6">
        <v>1.0</v>
      </c>
      <c r="AM1082" s="6">
        <v>6.0</v>
      </c>
      <c r="AN1082" s="6">
        <v>0.0</v>
      </c>
      <c r="AO1082" s="6">
        <v>0.0</v>
      </c>
      <c r="AP1082" s="6">
        <v>0.0</v>
      </c>
      <c r="AQ1082" s="6">
        <v>15.0</v>
      </c>
      <c r="AR1082" s="6">
        <v>0.0</v>
      </c>
      <c r="AS1082" s="6">
        <v>0.0</v>
      </c>
      <c r="AT1082" s="6">
        <v>6.0</v>
      </c>
      <c r="AU1082" s="6">
        <v>6.0</v>
      </c>
      <c r="AV1082" s="6">
        <v>0.0</v>
      </c>
      <c r="AW1082" s="7">
        <v>3.0</v>
      </c>
      <c r="AX1082" s="7">
        <v>3.0</v>
      </c>
      <c r="AY1082" s="7">
        <v>0.0</v>
      </c>
      <c r="AZ1082" s="7">
        <v>0.0</v>
      </c>
      <c r="BA1082" s="7">
        <v>0.0</v>
      </c>
      <c r="BB1082" s="7">
        <v>3.0</v>
      </c>
      <c r="BC1082" s="7"/>
    </row>
    <row r="1083">
      <c r="A1083" s="3" t="s">
        <v>902</v>
      </c>
      <c r="B1083" s="4" t="s">
        <v>2941</v>
      </c>
      <c r="C1083" s="4" t="s">
        <v>2942</v>
      </c>
      <c r="D1083" s="5">
        <v>46064.0</v>
      </c>
      <c r="E1083" s="4" t="s">
        <v>1153</v>
      </c>
      <c r="F1083" s="5">
        <v>46064.0</v>
      </c>
      <c r="G1083" s="4" t="s">
        <v>906</v>
      </c>
      <c r="H1083" s="6">
        <v>15109.0</v>
      </c>
      <c r="I1083" s="6">
        <v>10807.0</v>
      </c>
      <c r="J1083" s="6">
        <v>15.0</v>
      </c>
      <c r="K1083" s="7"/>
      <c r="L1083" s="7"/>
      <c r="M1083" s="7"/>
      <c r="N1083" s="7"/>
      <c r="O1083" s="8">
        <v>47.0</v>
      </c>
      <c r="P1083" s="6">
        <v>18.0</v>
      </c>
      <c r="Q1083" s="9" t="s">
        <v>2943</v>
      </c>
      <c r="R1083" s="6">
        <v>31.0</v>
      </c>
      <c r="S1083" s="10"/>
      <c r="T1083" s="10"/>
      <c r="U1083" s="6">
        <v>0.0</v>
      </c>
      <c r="V1083" s="6">
        <v>10807.0</v>
      </c>
      <c r="W1083" s="6">
        <v>1013.0</v>
      </c>
      <c r="X1083" s="6">
        <v>9833.0</v>
      </c>
      <c r="Y1083" s="6">
        <v>0.0</v>
      </c>
      <c r="Z1083" s="6">
        <v>1013.0</v>
      </c>
      <c r="AA1083" s="6">
        <v>9833.0</v>
      </c>
      <c r="AB1083" s="6">
        <v>0.0</v>
      </c>
      <c r="AC1083" s="6">
        <v>0.0</v>
      </c>
      <c r="AD1083" s="6">
        <v>1354.0</v>
      </c>
      <c r="AE1083" s="6">
        <v>13755.0</v>
      </c>
      <c r="AF1083" s="6">
        <v>0.0</v>
      </c>
      <c r="AG1083" s="7"/>
      <c r="AH1083" s="6">
        <v>37.0</v>
      </c>
      <c r="AI1083" s="6">
        <v>48.0</v>
      </c>
      <c r="AJ1083" s="7"/>
      <c r="AK1083" s="6">
        <v>0.0</v>
      </c>
      <c r="AL1083" s="6">
        <v>2.0</v>
      </c>
      <c r="AM1083" s="6">
        <v>13.0</v>
      </c>
      <c r="AN1083" s="6">
        <v>0.0</v>
      </c>
      <c r="AO1083" s="6">
        <v>0.0</v>
      </c>
      <c r="AP1083" s="6">
        <v>0.0</v>
      </c>
      <c r="AQ1083" s="6">
        <v>18.0</v>
      </c>
      <c r="AR1083" s="6">
        <v>0.0</v>
      </c>
      <c r="AS1083" s="6">
        <v>0.0</v>
      </c>
      <c r="AT1083" s="6">
        <v>4.0</v>
      </c>
      <c r="AU1083" s="6">
        <v>27.0</v>
      </c>
      <c r="AV1083" s="6">
        <v>0.0</v>
      </c>
      <c r="AW1083" s="7">
        <v>4.0</v>
      </c>
      <c r="AX1083" s="7">
        <v>4.0</v>
      </c>
      <c r="AY1083" s="7">
        <v>1.0</v>
      </c>
      <c r="AZ1083" s="7">
        <v>0.0</v>
      </c>
      <c r="BA1083" s="7">
        <v>1.0</v>
      </c>
      <c r="BB1083" s="7">
        <v>3.0</v>
      </c>
      <c r="BC1083" s="7"/>
    </row>
    <row r="1084">
      <c r="A1084" s="3" t="s">
        <v>902</v>
      </c>
      <c r="B1084" s="4" t="s">
        <v>2944</v>
      </c>
      <c r="C1084" s="4" t="s">
        <v>2945</v>
      </c>
      <c r="D1084" s="5">
        <v>46073.0</v>
      </c>
      <c r="E1084" s="4" t="s">
        <v>1189</v>
      </c>
      <c r="F1084" s="5">
        <v>46074.0</v>
      </c>
      <c r="G1084" s="4" t="s">
        <v>911</v>
      </c>
      <c r="H1084" s="6">
        <v>17230.0</v>
      </c>
      <c r="I1084" s="6">
        <v>10795.0</v>
      </c>
      <c r="J1084" s="6">
        <v>14.0</v>
      </c>
      <c r="K1084" s="7"/>
      <c r="L1084" s="7"/>
      <c r="M1084" s="7"/>
      <c r="N1084" s="7"/>
      <c r="O1084" s="8">
        <v>85.0</v>
      </c>
      <c r="P1084" s="6">
        <v>9.0</v>
      </c>
      <c r="Q1084" s="9" t="s">
        <v>2946</v>
      </c>
      <c r="R1084" s="6">
        <v>31.0</v>
      </c>
      <c r="S1084" s="10"/>
      <c r="T1084" s="10"/>
      <c r="U1084" s="6">
        <v>0.0</v>
      </c>
      <c r="V1084" s="6">
        <v>10795.0</v>
      </c>
      <c r="W1084" s="6">
        <v>2128.0</v>
      </c>
      <c r="X1084" s="6">
        <v>8645.0</v>
      </c>
      <c r="Y1084" s="6">
        <v>0.0</v>
      </c>
      <c r="Z1084" s="6">
        <v>2128.0</v>
      </c>
      <c r="AA1084" s="6">
        <v>8645.0</v>
      </c>
      <c r="AB1084" s="6">
        <v>0.0</v>
      </c>
      <c r="AC1084" s="6">
        <v>0.0</v>
      </c>
      <c r="AD1084" s="6">
        <v>3292.0</v>
      </c>
      <c r="AE1084" s="6">
        <v>13938.0</v>
      </c>
      <c r="AF1084" s="6">
        <v>0.0</v>
      </c>
      <c r="AG1084" s="7"/>
      <c r="AH1084" s="6">
        <v>74.0</v>
      </c>
      <c r="AI1084" s="6">
        <v>87.0</v>
      </c>
      <c r="AJ1084" s="7"/>
      <c r="AK1084" s="6">
        <v>0.0</v>
      </c>
      <c r="AL1084" s="6">
        <v>2.0</v>
      </c>
      <c r="AM1084" s="6">
        <v>12.0</v>
      </c>
      <c r="AN1084" s="6">
        <v>0.0</v>
      </c>
      <c r="AO1084" s="6">
        <v>0.0</v>
      </c>
      <c r="AP1084" s="6">
        <v>3.0</v>
      </c>
      <c r="AQ1084" s="6">
        <v>6.0</v>
      </c>
      <c r="AR1084" s="6">
        <v>0.0</v>
      </c>
      <c r="AS1084" s="6">
        <v>0.0</v>
      </c>
      <c r="AT1084" s="6">
        <v>7.0</v>
      </c>
      <c r="AU1084" s="6">
        <v>24.0</v>
      </c>
      <c r="AV1084" s="6">
        <v>0.0</v>
      </c>
      <c r="AW1084" s="7">
        <v>2.0</v>
      </c>
      <c r="AX1084" s="7">
        <v>2.0</v>
      </c>
      <c r="AY1084" s="7">
        <v>1.0</v>
      </c>
      <c r="AZ1084" s="7">
        <v>0.0</v>
      </c>
      <c r="BA1084" s="7">
        <v>1.0</v>
      </c>
      <c r="BB1084" s="7">
        <v>1.0</v>
      </c>
      <c r="BC1084" s="7"/>
    </row>
    <row r="1085">
      <c r="A1085" s="3" t="s">
        <v>902</v>
      </c>
      <c r="B1085" s="4" t="s">
        <v>2947</v>
      </c>
      <c r="C1085" s="4" t="s">
        <v>2948</v>
      </c>
      <c r="D1085" s="5">
        <v>46077.0</v>
      </c>
      <c r="E1085" s="4" t="s">
        <v>920</v>
      </c>
      <c r="F1085" s="5">
        <v>46077.0</v>
      </c>
      <c r="G1085" s="4" t="s">
        <v>916</v>
      </c>
      <c r="H1085" s="6">
        <v>15079.0</v>
      </c>
      <c r="I1085" s="6">
        <v>10782.0</v>
      </c>
      <c r="J1085" s="6">
        <v>10.0</v>
      </c>
      <c r="K1085" s="7"/>
      <c r="L1085" s="7"/>
      <c r="M1085" s="7"/>
      <c r="N1085" s="7"/>
      <c r="O1085" s="8">
        <v>68.0</v>
      </c>
      <c r="P1085" s="6">
        <v>13.0</v>
      </c>
      <c r="Q1085" s="9" t="s">
        <v>2949</v>
      </c>
      <c r="R1085" s="6">
        <v>22.0</v>
      </c>
      <c r="S1085" s="10"/>
      <c r="T1085" s="10"/>
      <c r="U1085" s="6">
        <v>0.0</v>
      </c>
      <c r="V1085" s="6">
        <v>10782.0</v>
      </c>
      <c r="W1085" s="6">
        <v>1452.0</v>
      </c>
      <c r="X1085" s="6">
        <v>9335.0</v>
      </c>
      <c r="Y1085" s="6">
        <v>0.0</v>
      </c>
      <c r="Z1085" s="6">
        <v>1452.0</v>
      </c>
      <c r="AA1085" s="6">
        <v>9335.0</v>
      </c>
      <c r="AB1085" s="6">
        <v>0.0</v>
      </c>
      <c r="AC1085" s="6">
        <v>0.0</v>
      </c>
      <c r="AD1085" s="6">
        <v>2041.0</v>
      </c>
      <c r="AE1085" s="6">
        <v>13038.0</v>
      </c>
      <c r="AF1085" s="6">
        <v>0.0</v>
      </c>
      <c r="AG1085" s="7"/>
      <c r="AH1085" s="6">
        <v>63.0</v>
      </c>
      <c r="AI1085" s="6">
        <v>69.0</v>
      </c>
      <c r="AJ1085" s="7"/>
      <c r="AK1085" s="6">
        <v>0.0</v>
      </c>
      <c r="AL1085" s="6">
        <v>2.0</v>
      </c>
      <c r="AM1085" s="6">
        <v>8.0</v>
      </c>
      <c r="AN1085" s="6">
        <v>0.0</v>
      </c>
      <c r="AO1085" s="6">
        <v>0.0</v>
      </c>
      <c r="AP1085" s="6">
        <v>3.0</v>
      </c>
      <c r="AQ1085" s="6">
        <v>10.0</v>
      </c>
      <c r="AR1085" s="6">
        <v>0.0</v>
      </c>
      <c r="AS1085" s="6">
        <v>0.0</v>
      </c>
      <c r="AT1085" s="6">
        <v>7.0</v>
      </c>
      <c r="AU1085" s="6">
        <v>15.0</v>
      </c>
      <c r="AV1085" s="6">
        <v>0.0</v>
      </c>
      <c r="AW1085" s="7"/>
      <c r="AX1085" s="7"/>
      <c r="AY1085" s="7"/>
      <c r="AZ1085" s="7"/>
      <c r="BA1085" s="7"/>
      <c r="BB1085" s="7"/>
      <c r="BC1085" s="7"/>
    </row>
    <row r="1086">
      <c r="A1086" s="3" t="s">
        <v>902</v>
      </c>
      <c r="B1086" s="4" t="s">
        <v>2950</v>
      </c>
      <c r="C1086" s="4" t="s">
        <v>2951</v>
      </c>
      <c r="D1086" s="5">
        <v>46029.0</v>
      </c>
      <c r="E1086" s="4" t="s">
        <v>1375</v>
      </c>
      <c r="F1086" s="5">
        <v>46032.0</v>
      </c>
      <c r="G1086" s="4" t="s">
        <v>167</v>
      </c>
      <c r="H1086" s="6">
        <v>14313.0</v>
      </c>
      <c r="I1086" s="6">
        <v>10770.0</v>
      </c>
      <c r="J1086" s="6">
        <v>5.0</v>
      </c>
      <c r="K1086" s="7"/>
      <c r="L1086" s="7"/>
      <c r="M1086" s="7"/>
      <c r="N1086" s="7"/>
      <c r="O1086" s="8">
        <v>61.0</v>
      </c>
      <c r="P1086" s="6">
        <v>7.0</v>
      </c>
      <c r="Q1086" s="9" t="s">
        <v>2952</v>
      </c>
      <c r="R1086" s="6">
        <v>14.0</v>
      </c>
      <c r="S1086" s="10"/>
      <c r="T1086" s="10"/>
      <c r="U1086" s="6">
        <v>0.0</v>
      </c>
      <c r="V1086" s="6">
        <v>10770.0</v>
      </c>
      <c r="W1086" s="6">
        <v>1616.0</v>
      </c>
      <c r="X1086" s="6">
        <v>9177.0</v>
      </c>
      <c r="Y1086" s="6">
        <v>0.0</v>
      </c>
      <c r="Z1086" s="6">
        <v>1616.0</v>
      </c>
      <c r="AA1086" s="6">
        <v>9177.0</v>
      </c>
      <c r="AB1086" s="6">
        <v>0.0</v>
      </c>
      <c r="AC1086" s="6">
        <v>0.0</v>
      </c>
      <c r="AD1086" s="6">
        <v>2218.0</v>
      </c>
      <c r="AE1086" s="6">
        <v>12095.0</v>
      </c>
      <c r="AF1086" s="6">
        <v>0.0</v>
      </c>
      <c r="AG1086" s="7"/>
      <c r="AH1086" s="6">
        <v>58.0</v>
      </c>
      <c r="AI1086" s="6">
        <v>62.0</v>
      </c>
      <c r="AJ1086" s="7"/>
      <c r="AK1086" s="6">
        <v>0.0</v>
      </c>
      <c r="AL1086" s="6">
        <v>4.0</v>
      </c>
      <c r="AM1086" s="6">
        <v>1.0</v>
      </c>
      <c r="AN1086" s="6">
        <v>0.0</v>
      </c>
      <c r="AO1086" s="6">
        <v>0.0</v>
      </c>
      <c r="AP1086" s="6">
        <v>1.0</v>
      </c>
      <c r="AQ1086" s="6">
        <v>6.0</v>
      </c>
      <c r="AR1086" s="6">
        <v>0.0</v>
      </c>
      <c r="AS1086" s="6">
        <v>0.0</v>
      </c>
      <c r="AT1086" s="6">
        <v>1.0</v>
      </c>
      <c r="AU1086" s="6">
        <v>13.0</v>
      </c>
      <c r="AV1086" s="6">
        <v>0.0</v>
      </c>
      <c r="AW1086" s="7">
        <v>3.0</v>
      </c>
      <c r="AX1086" s="7">
        <v>3.0</v>
      </c>
      <c r="AY1086" s="7">
        <v>0.0</v>
      </c>
      <c r="AZ1086" s="7">
        <v>0.0</v>
      </c>
      <c r="BA1086" s="7">
        <v>0.0</v>
      </c>
      <c r="BB1086" s="7">
        <v>3.0</v>
      </c>
      <c r="BC1086" s="7"/>
    </row>
    <row r="1087">
      <c r="A1087" s="3" t="s">
        <v>902</v>
      </c>
      <c r="B1087" s="4" t="s">
        <v>2953</v>
      </c>
      <c r="C1087" s="4" t="s">
        <v>2954</v>
      </c>
      <c r="D1087" s="5">
        <v>46028.0</v>
      </c>
      <c r="E1087" s="4" t="s">
        <v>2208</v>
      </c>
      <c r="F1087" s="5">
        <v>46028.0</v>
      </c>
      <c r="G1087" s="4" t="s">
        <v>167</v>
      </c>
      <c r="H1087" s="6">
        <v>14350.0</v>
      </c>
      <c r="I1087" s="6">
        <v>10739.0</v>
      </c>
      <c r="J1087" s="6">
        <v>12.0</v>
      </c>
      <c r="K1087" s="7"/>
      <c r="L1087" s="7"/>
      <c r="M1087" s="7"/>
      <c r="N1087" s="7"/>
      <c r="O1087" s="8">
        <v>52.0</v>
      </c>
      <c r="P1087" s="6">
        <v>12.0</v>
      </c>
      <c r="Q1087" s="9" t="s">
        <v>2955</v>
      </c>
      <c r="R1087" s="6">
        <v>20.0</v>
      </c>
      <c r="S1087" s="10"/>
      <c r="T1087" s="10"/>
      <c r="U1087" s="6">
        <v>0.0</v>
      </c>
      <c r="V1087" s="6">
        <v>10739.0</v>
      </c>
      <c r="W1087" s="6">
        <v>1875.0</v>
      </c>
      <c r="X1087" s="6">
        <v>8960.0</v>
      </c>
      <c r="Y1087" s="6">
        <v>0.0</v>
      </c>
      <c r="Z1087" s="6">
        <v>1875.0</v>
      </c>
      <c r="AA1087" s="6">
        <v>8960.0</v>
      </c>
      <c r="AB1087" s="6">
        <v>0.0</v>
      </c>
      <c r="AC1087" s="6">
        <v>0.0</v>
      </c>
      <c r="AD1087" s="6">
        <v>2584.0</v>
      </c>
      <c r="AE1087" s="6">
        <v>11766.0</v>
      </c>
      <c r="AF1087" s="6">
        <v>0.0</v>
      </c>
      <c r="AG1087" s="7"/>
      <c r="AH1087" s="6">
        <v>48.0</v>
      </c>
      <c r="AI1087" s="6">
        <v>52.0</v>
      </c>
      <c r="AJ1087" s="7"/>
      <c r="AK1087" s="6">
        <v>0.0</v>
      </c>
      <c r="AL1087" s="6">
        <v>4.0</v>
      </c>
      <c r="AM1087" s="6">
        <v>8.0</v>
      </c>
      <c r="AN1087" s="6">
        <v>0.0</v>
      </c>
      <c r="AO1087" s="6">
        <v>0.0</v>
      </c>
      <c r="AP1087" s="6">
        <v>4.0</v>
      </c>
      <c r="AQ1087" s="6">
        <v>8.0</v>
      </c>
      <c r="AR1087" s="6">
        <v>0.0</v>
      </c>
      <c r="AS1087" s="6">
        <v>0.0</v>
      </c>
      <c r="AT1087" s="6">
        <v>9.0</v>
      </c>
      <c r="AU1087" s="6">
        <v>11.0</v>
      </c>
      <c r="AV1087" s="6">
        <v>0.0</v>
      </c>
      <c r="AW1087" s="7">
        <v>2.0</v>
      </c>
      <c r="AX1087" s="7">
        <v>2.0</v>
      </c>
      <c r="AY1087" s="7">
        <v>1.0</v>
      </c>
      <c r="AZ1087" s="7">
        <v>0.0</v>
      </c>
      <c r="BA1087" s="7">
        <v>1.0</v>
      </c>
      <c r="BB1087" s="7">
        <v>1.0</v>
      </c>
      <c r="BC1087" s="7"/>
    </row>
    <row r="1088">
      <c r="A1088" s="3" t="s">
        <v>902</v>
      </c>
      <c r="B1088" s="4" t="s">
        <v>2956</v>
      </c>
      <c r="C1088" s="4" t="s">
        <v>2957</v>
      </c>
      <c r="D1088" s="5">
        <v>46026.0</v>
      </c>
      <c r="E1088" s="4" t="s">
        <v>915</v>
      </c>
      <c r="F1088" s="5">
        <v>46027.0</v>
      </c>
      <c r="G1088" s="4" t="s">
        <v>911</v>
      </c>
      <c r="H1088" s="6">
        <v>15493.0</v>
      </c>
      <c r="I1088" s="6">
        <v>10726.0</v>
      </c>
      <c r="J1088" s="6">
        <v>12.0</v>
      </c>
      <c r="K1088" s="7"/>
      <c r="L1088" s="7"/>
      <c r="M1088" s="7"/>
      <c r="N1088" s="7"/>
      <c r="O1088" s="8">
        <v>60.0</v>
      </c>
      <c r="P1088" s="6">
        <v>19.0</v>
      </c>
      <c r="Q1088" s="9" t="s">
        <v>2958</v>
      </c>
      <c r="R1088" s="6">
        <v>16.0</v>
      </c>
      <c r="S1088" s="10"/>
      <c r="T1088" s="10"/>
      <c r="U1088" s="6">
        <v>0.0</v>
      </c>
      <c r="V1088" s="6">
        <v>10726.0</v>
      </c>
      <c r="W1088" s="6">
        <v>1216.0</v>
      </c>
      <c r="X1088" s="6">
        <v>9543.0</v>
      </c>
      <c r="Y1088" s="6">
        <v>0.0</v>
      </c>
      <c r="Z1088" s="6">
        <v>1216.0</v>
      </c>
      <c r="AA1088" s="6">
        <v>9543.0</v>
      </c>
      <c r="AB1088" s="6">
        <v>0.0</v>
      </c>
      <c r="AC1088" s="6">
        <v>0.0</v>
      </c>
      <c r="AD1088" s="6">
        <v>1715.0</v>
      </c>
      <c r="AE1088" s="6">
        <v>13778.0</v>
      </c>
      <c r="AF1088" s="6">
        <v>0.0</v>
      </c>
      <c r="AG1088" s="7"/>
      <c r="AH1088" s="6">
        <v>51.0</v>
      </c>
      <c r="AI1088" s="6">
        <v>61.0</v>
      </c>
      <c r="AJ1088" s="7"/>
      <c r="AK1088" s="6">
        <v>0.0</v>
      </c>
      <c r="AL1088" s="6">
        <v>0.0</v>
      </c>
      <c r="AM1088" s="6">
        <v>12.0</v>
      </c>
      <c r="AN1088" s="6">
        <v>0.0</v>
      </c>
      <c r="AO1088" s="6">
        <v>0.0</v>
      </c>
      <c r="AP1088" s="6">
        <v>2.0</v>
      </c>
      <c r="AQ1088" s="6">
        <v>17.0</v>
      </c>
      <c r="AR1088" s="6">
        <v>0.0</v>
      </c>
      <c r="AS1088" s="6">
        <v>0.0</v>
      </c>
      <c r="AT1088" s="6">
        <v>2.0</v>
      </c>
      <c r="AU1088" s="6">
        <v>14.0</v>
      </c>
      <c r="AV1088" s="6">
        <v>0.0</v>
      </c>
      <c r="AW1088" s="7">
        <v>4.0</v>
      </c>
      <c r="AX1088" s="7">
        <v>4.0</v>
      </c>
      <c r="AY1088" s="7">
        <v>0.0</v>
      </c>
      <c r="AZ1088" s="7">
        <v>0.0</v>
      </c>
      <c r="BA1088" s="7">
        <v>0.0</v>
      </c>
      <c r="BB1088" s="7">
        <v>4.0</v>
      </c>
      <c r="BC1088" s="7"/>
    </row>
    <row r="1089">
      <c r="A1089" s="3" t="s">
        <v>902</v>
      </c>
      <c r="B1089" s="4" t="s">
        <v>2959</v>
      </c>
      <c r="C1089" s="4" t="s">
        <v>2960</v>
      </c>
      <c r="D1089" s="5">
        <v>46059.0</v>
      </c>
      <c r="E1089" s="4" t="s">
        <v>961</v>
      </c>
      <c r="F1089" s="5">
        <v>46061.0</v>
      </c>
      <c r="G1089" s="4" t="s">
        <v>167</v>
      </c>
      <c r="H1089" s="6">
        <v>13429.0</v>
      </c>
      <c r="I1089" s="6">
        <v>10698.0</v>
      </c>
      <c r="J1089" s="6">
        <v>10.0</v>
      </c>
      <c r="K1089" s="7"/>
      <c r="L1089" s="7"/>
      <c r="M1089" s="7"/>
      <c r="N1089" s="7"/>
      <c r="O1089" s="8">
        <v>46.0</v>
      </c>
      <c r="P1089" s="6">
        <v>8.0</v>
      </c>
      <c r="Q1089" s="9" t="s">
        <v>2961</v>
      </c>
      <c r="R1089" s="6">
        <v>23.0</v>
      </c>
      <c r="S1089" s="10"/>
      <c r="T1089" s="10"/>
      <c r="U1089" s="6">
        <v>0.0</v>
      </c>
      <c r="V1089" s="6">
        <v>10698.0</v>
      </c>
      <c r="W1089" s="6">
        <v>1661.0</v>
      </c>
      <c r="X1089" s="6">
        <v>8876.0</v>
      </c>
      <c r="Y1089" s="6">
        <v>0.0</v>
      </c>
      <c r="Z1089" s="6">
        <v>1661.0</v>
      </c>
      <c r="AA1089" s="6">
        <v>8876.0</v>
      </c>
      <c r="AB1089" s="6">
        <v>0.0</v>
      </c>
      <c r="AC1089" s="6">
        <v>0.0</v>
      </c>
      <c r="AD1089" s="6">
        <v>1982.0</v>
      </c>
      <c r="AE1089" s="6">
        <v>11447.0</v>
      </c>
      <c r="AF1089" s="6">
        <v>0.0</v>
      </c>
      <c r="AG1089" s="7"/>
      <c r="AH1089" s="6">
        <v>39.0</v>
      </c>
      <c r="AI1089" s="6">
        <v>48.0</v>
      </c>
      <c r="AJ1089" s="7"/>
      <c r="AK1089" s="6">
        <v>0.0</v>
      </c>
      <c r="AL1089" s="6">
        <v>1.0</v>
      </c>
      <c r="AM1089" s="6">
        <v>9.0</v>
      </c>
      <c r="AN1089" s="6">
        <v>0.0</v>
      </c>
      <c r="AO1089" s="6">
        <v>0.0</v>
      </c>
      <c r="AP1089" s="6">
        <v>1.0</v>
      </c>
      <c r="AQ1089" s="6">
        <v>7.0</v>
      </c>
      <c r="AR1089" s="6">
        <v>0.0</v>
      </c>
      <c r="AS1089" s="6">
        <v>0.0</v>
      </c>
      <c r="AT1089" s="6">
        <v>3.0</v>
      </c>
      <c r="AU1089" s="6">
        <v>20.0</v>
      </c>
      <c r="AV1089" s="6">
        <v>0.0</v>
      </c>
      <c r="AW1089" s="7">
        <v>2.0</v>
      </c>
      <c r="AX1089" s="7">
        <v>2.0</v>
      </c>
      <c r="AY1089" s="7">
        <v>0.0</v>
      </c>
      <c r="AZ1089" s="7">
        <v>0.0</v>
      </c>
      <c r="BA1089" s="7">
        <v>0.0</v>
      </c>
      <c r="BB1089" s="7">
        <v>2.0</v>
      </c>
      <c r="BC1089" s="7"/>
    </row>
    <row r="1090">
      <c r="A1090" s="3" t="s">
        <v>902</v>
      </c>
      <c r="B1090" s="4" t="s">
        <v>2962</v>
      </c>
      <c r="C1090" s="4" t="s">
        <v>2963</v>
      </c>
      <c r="D1090" s="5">
        <v>46054.0</v>
      </c>
      <c r="E1090" s="4" t="s">
        <v>1001</v>
      </c>
      <c r="F1090" s="5">
        <v>46054.0</v>
      </c>
      <c r="G1090" s="4" t="s">
        <v>167</v>
      </c>
      <c r="H1090" s="6">
        <v>17674.0</v>
      </c>
      <c r="I1090" s="6">
        <v>10694.0</v>
      </c>
      <c r="J1090" s="6">
        <v>27.0</v>
      </c>
      <c r="K1090" s="7"/>
      <c r="L1090" s="7"/>
      <c r="M1090" s="7"/>
      <c r="N1090" s="7"/>
      <c r="O1090" s="8">
        <v>113.0</v>
      </c>
      <c r="P1090" s="6">
        <v>24.0</v>
      </c>
      <c r="Q1090" s="9" t="s">
        <v>2964</v>
      </c>
      <c r="R1090" s="6">
        <v>42.0</v>
      </c>
      <c r="S1090" s="10"/>
      <c r="T1090" s="10"/>
      <c r="U1090" s="6">
        <v>0.0</v>
      </c>
      <c r="V1090" s="6">
        <v>10694.0</v>
      </c>
      <c r="W1090" s="6">
        <v>566.0</v>
      </c>
      <c r="X1090" s="6">
        <v>10138.0</v>
      </c>
      <c r="Y1090" s="6">
        <v>0.0</v>
      </c>
      <c r="Z1090" s="6">
        <v>566.0</v>
      </c>
      <c r="AA1090" s="6">
        <v>10138.0</v>
      </c>
      <c r="AB1090" s="6">
        <v>0.0</v>
      </c>
      <c r="AC1090" s="6">
        <v>0.0</v>
      </c>
      <c r="AD1090" s="6">
        <v>839.0</v>
      </c>
      <c r="AE1090" s="6">
        <v>16835.0</v>
      </c>
      <c r="AF1090" s="6">
        <v>0.0</v>
      </c>
      <c r="AG1090" s="7"/>
      <c r="AH1090" s="6">
        <v>74.0</v>
      </c>
      <c r="AI1090" s="6">
        <v>115.0</v>
      </c>
      <c r="AJ1090" s="7"/>
      <c r="AK1090" s="6">
        <v>0.0</v>
      </c>
      <c r="AL1090" s="6">
        <v>4.0</v>
      </c>
      <c r="AM1090" s="6">
        <v>23.0</v>
      </c>
      <c r="AN1090" s="6">
        <v>0.0</v>
      </c>
      <c r="AO1090" s="6">
        <v>0.0</v>
      </c>
      <c r="AP1090" s="6">
        <v>1.0</v>
      </c>
      <c r="AQ1090" s="6">
        <v>23.0</v>
      </c>
      <c r="AR1090" s="6">
        <v>0.0</v>
      </c>
      <c r="AS1090" s="6">
        <v>0.0</v>
      </c>
      <c r="AT1090" s="6">
        <v>5.0</v>
      </c>
      <c r="AU1090" s="6">
        <v>37.0</v>
      </c>
      <c r="AV1090" s="6">
        <v>0.0</v>
      </c>
      <c r="AW1090" s="7">
        <v>2.0</v>
      </c>
      <c r="AX1090" s="7">
        <v>2.0</v>
      </c>
      <c r="AY1090" s="7">
        <v>0.0</v>
      </c>
      <c r="AZ1090" s="7">
        <v>0.0</v>
      </c>
      <c r="BA1090" s="7">
        <v>0.0</v>
      </c>
      <c r="BB1090" s="7">
        <v>2.0</v>
      </c>
      <c r="BC1090" s="7"/>
    </row>
    <row r="1091">
      <c r="A1091" s="3" t="s">
        <v>902</v>
      </c>
      <c r="B1091" s="4" t="s">
        <v>2965</v>
      </c>
      <c r="C1091" s="4" t="s">
        <v>2966</v>
      </c>
      <c r="D1091" s="5">
        <v>46061.0</v>
      </c>
      <c r="E1091" s="4" t="s">
        <v>996</v>
      </c>
      <c r="F1091" s="5">
        <v>46061.0</v>
      </c>
      <c r="G1091" s="4" t="s">
        <v>167</v>
      </c>
      <c r="H1091" s="6">
        <v>14136.0</v>
      </c>
      <c r="I1091" s="6">
        <v>10636.0</v>
      </c>
      <c r="J1091" s="6">
        <v>23.0</v>
      </c>
      <c r="K1091" s="7"/>
      <c r="L1091" s="7"/>
      <c r="M1091" s="7"/>
      <c r="N1091" s="7"/>
      <c r="O1091" s="8">
        <v>42.0</v>
      </c>
      <c r="P1091" s="6">
        <v>22.0</v>
      </c>
      <c r="Q1091" s="9" t="s">
        <v>2967</v>
      </c>
      <c r="R1091" s="6">
        <v>27.0</v>
      </c>
      <c r="S1091" s="10"/>
      <c r="T1091" s="10"/>
      <c r="U1091" s="6">
        <v>0.0</v>
      </c>
      <c r="V1091" s="6">
        <v>10636.0</v>
      </c>
      <c r="W1091" s="6">
        <v>1768.0</v>
      </c>
      <c r="X1091" s="6">
        <v>8838.0</v>
      </c>
      <c r="Y1091" s="6">
        <v>0.0</v>
      </c>
      <c r="Z1091" s="6">
        <v>1768.0</v>
      </c>
      <c r="AA1091" s="6">
        <v>8838.0</v>
      </c>
      <c r="AB1091" s="6">
        <v>0.0</v>
      </c>
      <c r="AC1091" s="6">
        <v>0.0</v>
      </c>
      <c r="AD1091" s="6">
        <v>2233.0</v>
      </c>
      <c r="AE1091" s="6">
        <v>11903.0</v>
      </c>
      <c r="AF1091" s="6">
        <v>0.0</v>
      </c>
      <c r="AG1091" s="7"/>
      <c r="AH1091" s="6">
        <v>33.0</v>
      </c>
      <c r="AI1091" s="6">
        <v>44.0</v>
      </c>
      <c r="AJ1091" s="7"/>
      <c r="AK1091" s="6">
        <v>0.0</v>
      </c>
      <c r="AL1091" s="6">
        <v>4.0</v>
      </c>
      <c r="AM1091" s="6">
        <v>19.0</v>
      </c>
      <c r="AN1091" s="6">
        <v>0.0</v>
      </c>
      <c r="AO1091" s="6">
        <v>0.0</v>
      </c>
      <c r="AP1091" s="6">
        <v>4.0</v>
      </c>
      <c r="AQ1091" s="6">
        <v>18.0</v>
      </c>
      <c r="AR1091" s="6">
        <v>0.0</v>
      </c>
      <c r="AS1091" s="6">
        <v>0.0</v>
      </c>
      <c r="AT1091" s="6">
        <v>4.0</v>
      </c>
      <c r="AU1091" s="6">
        <v>23.0</v>
      </c>
      <c r="AV1091" s="6">
        <v>0.0</v>
      </c>
      <c r="AW1091" s="7">
        <v>3.0</v>
      </c>
      <c r="AX1091" s="7">
        <v>3.0</v>
      </c>
      <c r="AY1091" s="7">
        <v>1.0</v>
      </c>
      <c r="AZ1091" s="7">
        <v>0.0</v>
      </c>
      <c r="BA1091" s="7">
        <v>1.0</v>
      </c>
      <c r="BB1091" s="7">
        <v>2.0</v>
      </c>
      <c r="BC1091" s="7"/>
    </row>
    <row r="1092">
      <c r="A1092" s="3" t="s">
        <v>902</v>
      </c>
      <c r="B1092" s="4" t="s">
        <v>2968</v>
      </c>
      <c r="C1092" s="4" t="s">
        <v>2969</v>
      </c>
      <c r="D1092" s="5">
        <v>46038.0</v>
      </c>
      <c r="E1092" s="4" t="s">
        <v>957</v>
      </c>
      <c r="F1092" s="5">
        <v>46038.0</v>
      </c>
      <c r="G1092" s="4" t="s">
        <v>167</v>
      </c>
      <c r="H1092" s="6">
        <v>13517.0</v>
      </c>
      <c r="I1092" s="6">
        <v>10630.0</v>
      </c>
      <c r="J1092" s="6">
        <v>7.0</v>
      </c>
      <c r="K1092" s="7"/>
      <c r="L1092" s="7"/>
      <c r="M1092" s="7"/>
      <c r="N1092" s="7"/>
      <c r="O1092" s="8">
        <v>48.0</v>
      </c>
      <c r="P1092" s="6">
        <v>7.0</v>
      </c>
      <c r="Q1092" s="9" t="s">
        <v>2970</v>
      </c>
      <c r="R1092" s="6">
        <v>18.0</v>
      </c>
      <c r="S1092" s="10"/>
      <c r="T1092" s="10"/>
      <c r="U1092" s="6">
        <v>0.0</v>
      </c>
      <c r="V1092" s="6">
        <v>10630.0</v>
      </c>
      <c r="W1092" s="6">
        <v>1388.0</v>
      </c>
      <c r="X1092" s="6">
        <v>9265.0</v>
      </c>
      <c r="Y1092" s="6">
        <v>0.0</v>
      </c>
      <c r="Z1092" s="6">
        <v>1388.0</v>
      </c>
      <c r="AA1092" s="6">
        <v>9265.0</v>
      </c>
      <c r="AB1092" s="6">
        <v>0.0</v>
      </c>
      <c r="AC1092" s="6">
        <v>0.0</v>
      </c>
      <c r="AD1092" s="6">
        <v>1639.0</v>
      </c>
      <c r="AE1092" s="6">
        <v>11878.0</v>
      </c>
      <c r="AF1092" s="6">
        <v>0.0</v>
      </c>
      <c r="AG1092" s="7"/>
      <c r="AH1092" s="6">
        <v>39.0</v>
      </c>
      <c r="AI1092" s="6">
        <v>49.0</v>
      </c>
      <c r="AJ1092" s="7"/>
      <c r="AK1092" s="6">
        <v>0.0</v>
      </c>
      <c r="AL1092" s="6">
        <v>1.0</v>
      </c>
      <c r="AM1092" s="6">
        <v>6.0</v>
      </c>
      <c r="AN1092" s="6">
        <v>0.0</v>
      </c>
      <c r="AO1092" s="6">
        <v>0.0</v>
      </c>
      <c r="AP1092" s="6">
        <v>1.0</v>
      </c>
      <c r="AQ1092" s="6">
        <v>6.0</v>
      </c>
      <c r="AR1092" s="6">
        <v>0.0</v>
      </c>
      <c r="AS1092" s="6">
        <v>0.0</v>
      </c>
      <c r="AT1092" s="6">
        <v>2.0</v>
      </c>
      <c r="AU1092" s="6">
        <v>16.0</v>
      </c>
      <c r="AV1092" s="6">
        <v>0.0</v>
      </c>
      <c r="AW1092" s="7">
        <v>4.0</v>
      </c>
      <c r="AX1092" s="7">
        <v>4.0</v>
      </c>
      <c r="AY1092" s="7">
        <v>0.0</v>
      </c>
      <c r="AZ1092" s="7">
        <v>0.0</v>
      </c>
      <c r="BA1092" s="7">
        <v>0.0</v>
      </c>
      <c r="BB1092" s="7">
        <v>4.0</v>
      </c>
      <c r="BC1092" s="7"/>
    </row>
    <row r="1093">
      <c r="A1093" s="3" t="s">
        <v>902</v>
      </c>
      <c r="B1093" s="4" t="s">
        <v>2971</v>
      </c>
      <c r="C1093" s="4" t="s">
        <v>2972</v>
      </c>
      <c r="D1093" s="5">
        <v>46071.0</v>
      </c>
      <c r="E1093" s="4" t="s">
        <v>992</v>
      </c>
      <c r="F1093" s="5">
        <v>46071.0</v>
      </c>
      <c r="G1093" s="4" t="s">
        <v>911</v>
      </c>
      <c r="H1093" s="6">
        <v>14350.0</v>
      </c>
      <c r="I1093" s="6">
        <v>10611.0</v>
      </c>
      <c r="J1093" s="6">
        <v>51.0</v>
      </c>
      <c r="K1093" s="7">
        <v>26.0</v>
      </c>
      <c r="L1093" s="7">
        <v>8.0</v>
      </c>
      <c r="M1093" s="7">
        <v>0.0</v>
      </c>
      <c r="N1093" s="7">
        <v>0.0</v>
      </c>
      <c r="O1093" s="8">
        <v>44.0</v>
      </c>
      <c r="P1093" s="6">
        <v>6.0</v>
      </c>
      <c r="Q1093" s="9" t="s">
        <v>2973</v>
      </c>
      <c r="R1093" s="6">
        <v>50.0</v>
      </c>
      <c r="S1093" s="10"/>
      <c r="T1093" s="10"/>
      <c r="U1093" s="6">
        <v>0.0</v>
      </c>
      <c r="V1093" s="6">
        <v>10611.0</v>
      </c>
      <c r="W1093" s="6">
        <v>1772.0</v>
      </c>
      <c r="X1093" s="6">
        <v>8860.0</v>
      </c>
      <c r="Y1093" s="6">
        <v>0.0</v>
      </c>
      <c r="Z1093" s="6">
        <v>1772.0</v>
      </c>
      <c r="AA1093" s="6">
        <v>8860.0</v>
      </c>
      <c r="AB1093" s="6">
        <v>0.0</v>
      </c>
      <c r="AC1093" s="6">
        <v>0.0</v>
      </c>
      <c r="AD1093" s="6">
        <v>2437.0</v>
      </c>
      <c r="AE1093" s="6">
        <v>11913.0</v>
      </c>
      <c r="AF1093" s="6">
        <v>0.0</v>
      </c>
      <c r="AG1093" s="7"/>
      <c r="AH1093" s="6">
        <v>41.0</v>
      </c>
      <c r="AI1093" s="6">
        <v>44.0</v>
      </c>
      <c r="AJ1093" s="7"/>
      <c r="AK1093" s="6">
        <v>0.0</v>
      </c>
      <c r="AL1093" s="6">
        <v>11.0</v>
      </c>
      <c r="AM1093" s="6">
        <v>40.0</v>
      </c>
      <c r="AN1093" s="6">
        <v>0.0</v>
      </c>
      <c r="AO1093" s="6">
        <v>0.0</v>
      </c>
      <c r="AP1093" s="6">
        <v>1.0</v>
      </c>
      <c r="AQ1093" s="6">
        <v>5.0</v>
      </c>
      <c r="AR1093" s="6">
        <v>0.0</v>
      </c>
      <c r="AS1093" s="6">
        <v>0.0</v>
      </c>
      <c r="AT1093" s="6">
        <v>17.0</v>
      </c>
      <c r="AU1093" s="6">
        <v>33.0</v>
      </c>
      <c r="AV1093" s="6">
        <v>0.0</v>
      </c>
      <c r="AW1093" s="7">
        <v>4.0</v>
      </c>
      <c r="AX1093" s="7">
        <v>4.0</v>
      </c>
      <c r="AY1093" s="7">
        <v>1.0</v>
      </c>
      <c r="AZ1093" s="7">
        <v>0.0</v>
      </c>
      <c r="BA1093" s="7">
        <v>1.0</v>
      </c>
      <c r="BB1093" s="7">
        <v>3.0</v>
      </c>
      <c r="BC1093" s="7"/>
    </row>
    <row r="1094">
      <c r="A1094" s="3" t="s">
        <v>902</v>
      </c>
      <c r="B1094" s="4" t="s">
        <v>2974</v>
      </c>
      <c r="C1094" s="4" t="s">
        <v>2975</v>
      </c>
      <c r="D1094" s="5">
        <v>46078.0</v>
      </c>
      <c r="E1094" s="4" t="s">
        <v>1012</v>
      </c>
      <c r="F1094" s="5">
        <v>46078.0</v>
      </c>
      <c r="G1094" s="4" t="s">
        <v>916</v>
      </c>
      <c r="H1094" s="6">
        <v>17351.0</v>
      </c>
      <c r="I1094" s="6">
        <v>10610.0</v>
      </c>
      <c r="J1094" s="6">
        <v>26.0</v>
      </c>
      <c r="K1094" s="7"/>
      <c r="L1094" s="7"/>
      <c r="M1094" s="7"/>
      <c r="N1094" s="7"/>
      <c r="O1094" s="8">
        <v>68.0</v>
      </c>
      <c r="P1094" s="6">
        <v>31.0</v>
      </c>
      <c r="Q1094" s="9" t="s">
        <v>2976</v>
      </c>
      <c r="R1094" s="6">
        <v>60.0</v>
      </c>
      <c r="S1094" s="10"/>
      <c r="T1094" s="10"/>
      <c r="U1094" s="6">
        <v>0.0</v>
      </c>
      <c r="V1094" s="6">
        <v>10610.0</v>
      </c>
      <c r="W1094" s="6">
        <v>948.0</v>
      </c>
      <c r="X1094" s="6">
        <v>9661.0</v>
      </c>
      <c r="Y1094" s="6">
        <v>0.0</v>
      </c>
      <c r="Z1094" s="6">
        <v>948.0</v>
      </c>
      <c r="AA1094" s="6">
        <v>9661.0</v>
      </c>
      <c r="AB1094" s="6">
        <v>0.0</v>
      </c>
      <c r="AC1094" s="6">
        <v>0.0</v>
      </c>
      <c r="AD1094" s="6">
        <v>1470.0</v>
      </c>
      <c r="AE1094" s="6">
        <v>15881.0</v>
      </c>
      <c r="AF1094" s="6">
        <v>0.0</v>
      </c>
      <c r="AG1094" s="7"/>
      <c r="AH1094" s="6">
        <v>58.0</v>
      </c>
      <c r="AI1094" s="6">
        <v>69.0</v>
      </c>
      <c r="AJ1094" s="7"/>
      <c r="AK1094" s="6">
        <v>0.0</v>
      </c>
      <c r="AL1094" s="6">
        <v>4.0</v>
      </c>
      <c r="AM1094" s="6">
        <v>22.0</v>
      </c>
      <c r="AN1094" s="6">
        <v>0.0</v>
      </c>
      <c r="AO1094" s="6">
        <v>0.0</v>
      </c>
      <c r="AP1094" s="6">
        <v>3.0</v>
      </c>
      <c r="AQ1094" s="6">
        <v>28.0</v>
      </c>
      <c r="AR1094" s="6">
        <v>0.0</v>
      </c>
      <c r="AS1094" s="6">
        <v>0.0</v>
      </c>
      <c r="AT1094" s="6">
        <v>4.0</v>
      </c>
      <c r="AU1094" s="6">
        <v>56.0</v>
      </c>
      <c r="AV1094" s="6">
        <v>0.0</v>
      </c>
      <c r="AW1094" s="7">
        <v>9.0</v>
      </c>
      <c r="AX1094" s="7">
        <v>9.0</v>
      </c>
      <c r="AY1094" s="7">
        <v>0.0</v>
      </c>
      <c r="AZ1094" s="7">
        <v>0.0</v>
      </c>
      <c r="BA1094" s="7">
        <v>0.0</v>
      </c>
      <c r="BB1094" s="7">
        <v>9.0</v>
      </c>
      <c r="BC1094" s="7"/>
    </row>
    <row r="1095">
      <c r="A1095" s="3" t="s">
        <v>902</v>
      </c>
      <c r="B1095" s="4" t="s">
        <v>2977</v>
      </c>
      <c r="C1095" s="4" t="s">
        <v>2978</v>
      </c>
      <c r="D1095" s="5">
        <v>46029.0</v>
      </c>
      <c r="E1095" s="4" t="s">
        <v>996</v>
      </c>
      <c r="F1095" s="5">
        <v>46029.0</v>
      </c>
      <c r="G1095" s="4" t="s">
        <v>167</v>
      </c>
      <c r="H1095" s="6">
        <v>15360.0</v>
      </c>
      <c r="I1095" s="6">
        <v>10565.0</v>
      </c>
      <c r="J1095" s="6">
        <v>19.0</v>
      </c>
      <c r="K1095" s="7">
        <v>9.0</v>
      </c>
      <c r="L1095" s="7">
        <v>0.0</v>
      </c>
      <c r="M1095" s="7">
        <v>0.0</v>
      </c>
      <c r="N1095" s="7">
        <v>0.0</v>
      </c>
      <c r="O1095" s="8">
        <v>50.0</v>
      </c>
      <c r="P1095" s="6">
        <v>6.0</v>
      </c>
      <c r="Q1095" s="9" t="s">
        <v>2979</v>
      </c>
      <c r="R1095" s="6">
        <v>13.0</v>
      </c>
      <c r="S1095" s="10"/>
      <c r="T1095" s="10"/>
      <c r="U1095" s="6">
        <v>0.0</v>
      </c>
      <c r="V1095" s="6">
        <v>10565.0</v>
      </c>
      <c r="W1095" s="6">
        <v>1056.0</v>
      </c>
      <c r="X1095" s="6">
        <v>9425.0</v>
      </c>
      <c r="Y1095" s="6">
        <v>0.0</v>
      </c>
      <c r="Z1095" s="6">
        <v>1056.0</v>
      </c>
      <c r="AA1095" s="6">
        <v>9425.0</v>
      </c>
      <c r="AB1095" s="6">
        <v>0.0</v>
      </c>
      <c r="AC1095" s="6">
        <v>0.0</v>
      </c>
      <c r="AD1095" s="6">
        <v>1407.0</v>
      </c>
      <c r="AE1095" s="6">
        <v>13953.0</v>
      </c>
      <c r="AF1095" s="6">
        <v>0.0</v>
      </c>
      <c r="AG1095" s="7"/>
      <c r="AH1095" s="6">
        <v>37.0</v>
      </c>
      <c r="AI1095" s="6">
        <v>52.0</v>
      </c>
      <c r="AJ1095" s="7"/>
      <c r="AK1095" s="6">
        <v>0.0</v>
      </c>
      <c r="AL1095" s="6">
        <v>3.0</v>
      </c>
      <c r="AM1095" s="6">
        <v>16.0</v>
      </c>
      <c r="AN1095" s="6">
        <v>0.0</v>
      </c>
      <c r="AO1095" s="6">
        <v>0.0</v>
      </c>
      <c r="AP1095" s="6">
        <v>0.0</v>
      </c>
      <c r="AQ1095" s="6">
        <v>6.0</v>
      </c>
      <c r="AR1095" s="6">
        <v>0.0</v>
      </c>
      <c r="AS1095" s="6">
        <v>0.0</v>
      </c>
      <c r="AT1095" s="6">
        <v>1.0</v>
      </c>
      <c r="AU1095" s="6">
        <v>12.0</v>
      </c>
      <c r="AV1095" s="6">
        <v>0.0</v>
      </c>
      <c r="AW1095" s="7">
        <v>1.0</v>
      </c>
      <c r="AX1095" s="7">
        <v>1.0</v>
      </c>
      <c r="AY1095" s="7">
        <v>0.0</v>
      </c>
      <c r="AZ1095" s="7">
        <v>0.0</v>
      </c>
      <c r="BA1095" s="7">
        <v>0.0</v>
      </c>
      <c r="BB1095" s="7">
        <v>1.0</v>
      </c>
      <c r="BC1095" s="7"/>
    </row>
    <row r="1096">
      <c r="A1096" s="3" t="s">
        <v>902</v>
      </c>
      <c r="B1096" s="4" t="s">
        <v>2980</v>
      </c>
      <c r="C1096" s="4" t="s">
        <v>2981</v>
      </c>
      <c r="D1096" s="5">
        <v>46070.0</v>
      </c>
      <c r="E1096" s="4" t="s">
        <v>1012</v>
      </c>
      <c r="F1096" s="5">
        <v>46071.0</v>
      </c>
      <c r="G1096" s="4" t="s">
        <v>911</v>
      </c>
      <c r="H1096" s="6">
        <v>17800.0</v>
      </c>
      <c r="I1096" s="6">
        <v>10559.0</v>
      </c>
      <c r="J1096" s="6">
        <v>22.0</v>
      </c>
      <c r="K1096" s="7"/>
      <c r="L1096" s="7"/>
      <c r="M1096" s="7"/>
      <c r="N1096" s="7"/>
      <c r="O1096" s="8">
        <v>129.0</v>
      </c>
      <c r="P1096" s="6">
        <v>13.0</v>
      </c>
      <c r="Q1096" s="9" t="s">
        <v>2982</v>
      </c>
      <c r="R1096" s="6">
        <v>31.0</v>
      </c>
      <c r="S1096" s="10"/>
      <c r="T1096" s="10"/>
      <c r="U1096" s="6">
        <v>0.0</v>
      </c>
      <c r="V1096" s="6">
        <v>10559.0</v>
      </c>
      <c r="W1096" s="6">
        <v>1135.0</v>
      </c>
      <c r="X1096" s="6">
        <v>9501.0</v>
      </c>
      <c r="Y1096" s="6">
        <v>0.0</v>
      </c>
      <c r="Z1096" s="6">
        <v>1135.0</v>
      </c>
      <c r="AA1096" s="6">
        <v>9501.0</v>
      </c>
      <c r="AB1096" s="6">
        <v>0.0</v>
      </c>
      <c r="AC1096" s="6">
        <v>0.0</v>
      </c>
      <c r="AD1096" s="6">
        <v>1759.0</v>
      </c>
      <c r="AE1096" s="6">
        <v>16041.0</v>
      </c>
      <c r="AF1096" s="6">
        <v>0.0</v>
      </c>
      <c r="AG1096" s="7"/>
      <c r="AH1096" s="6">
        <v>109.0</v>
      </c>
      <c r="AI1096" s="6">
        <v>130.0</v>
      </c>
      <c r="AJ1096" s="7"/>
      <c r="AK1096" s="6">
        <v>0.0</v>
      </c>
      <c r="AL1096" s="6">
        <v>3.0</v>
      </c>
      <c r="AM1096" s="6">
        <v>19.0</v>
      </c>
      <c r="AN1096" s="6">
        <v>0.0</v>
      </c>
      <c r="AO1096" s="6">
        <v>0.0</v>
      </c>
      <c r="AP1096" s="6">
        <v>2.0</v>
      </c>
      <c r="AQ1096" s="6">
        <v>11.0</v>
      </c>
      <c r="AR1096" s="6">
        <v>0.0</v>
      </c>
      <c r="AS1096" s="6">
        <v>0.0</v>
      </c>
      <c r="AT1096" s="6">
        <v>9.0</v>
      </c>
      <c r="AU1096" s="6">
        <v>22.0</v>
      </c>
      <c r="AV1096" s="6">
        <v>0.0</v>
      </c>
      <c r="AW1096" s="7">
        <v>10.0</v>
      </c>
      <c r="AX1096" s="7">
        <v>10.0</v>
      </c>
      <c r="AY1096" s="7">
        <v>1.0</v>
      </c>
      <c r="AZ1096" s="7">
        <v>0.0</v>
      </c>
      <c r="BA1096" s="7">
        <v>1.0</v>
      </c>
      <c r="BB1096" s="7">
        <v>9.0</v>
      </c>
      <c r="BC1096" s="7"/>
    </row>
    <row r="1097">
      <c r="A1097" s="3" t="s">
        <v>902</v>
      </c>
      <c r="B1097" s="4" t="s">
        <v>2983</v>
      </c>
      <c r="C1097" s="4" t="s">
        <v>2984</v>
      </c>
      <c r="D1097" s="5">
        <v>46045.0</v>
      </c>
      <c r="E1097" s="4" t="s">
        <v>996</v>
      </c>
      <c r="F1097" s="5">
        <v>46045.0</v>
      </c>
      <c r="G1097" s="4" t="s">
        <v>167</v>
      </c>
      <c r="H1097" s="6">
        <v>15172.0</v>
      </c>
      <c r="I1097" s="6">
        <v>10545.0</v>
      </c>
      <c r="J1097" s="6">
        <v>17.0</v>
      </c>
      <c r="K1097" s="7"/>
      <c r="L1097" s="7"/>
      <c r="M1097" s="7"/>
      <c r="N1097" s="7"/>
      <c r="O1097" s="8">
        <v>53.0</v>
      </c>
      <c r="P1097" s="6">
        <v>12.0</v>
      </c>
      <c r="Q1097" s="9" t="s">
        <v>2985</v>
      </c>
      <c r="R1097" s="6">
        <v>25.0</v>
      </c>
      <c r="S1097" s="10"/>
      <c r="T1097" s="10"/>
      <c r="U1097" s="6">
        <v>0.0</v>
      </c>
      <c r="V1097" s="6">
        <v>10545.0</v>
      </c>
      <c r="W1097" s="6">
        <v>887.0</v>
      </c>
      <c r="X1097" s="6">
        <v>9683.0</v>
      </c>
      <c r="Y1097" s="6">
        <v>0.0</v>
      </c>
      <c r="Z1097" s="6">
        <v>887.0</v>
      </c>
      <c r="AA1097" s="6">
        <v>9683.0</v>
      </c>
      <c r="AB1097" s="6">
        <v>0.0</v>
      </c>
      <c r="AC1097" s="6">
        <v>0.0</v>
      </c>
      <c r="AD1097" s="6">
        <v>1204.0</v>
      </c>
      <c r="AE1097" s="6">
        <v>13968.0</v>
      </c>
      <c r="AF1097" s="6">
        <v>0.0</v>
      </c>
      <c r="AG1097" s="7"/>
      <c r="AH1097" s="6">
        <v>43.0</v>
      </c>
      <c r="AI1097" s="6">
        <v>54.0</v>
      </c>
      <c r="AJ1097" s="7"/>
      <c r="AK1097" s="6">
        <v>0.0</v>
      </c>
      <c r="AL1097" s="6">
        <v>2.0</v>
      </c>
      <c r="AM1097" s="6">
        <v>15.0</v>
      </c>
      <c r="AN1097" s="6">
        <v>0.0</v>
      </c>
      <c r="AO1097" s="6">
        <v>0.0</v>
      </c>
      <c r="AP1097" s="6">
        <v>2.0</v>
      </c>
      <c r="AQ1097" s="6">
        <v>10.0</v>
      </c>
      <c r="AR1097" s="6">
        <v>0.0</v>
      </c>
      <c r="AS1097" s="6">
        <v>0.0</v>
      </c>
      <c r="AT1097" s="6">
        <v>1.0</v>
      </c>
      <c r="AU1097" s="6">
        <v>24.0</v>
      </c>
      <c r="AV1097" s="6">
        <v>0.0</v>
      </c>
      <c r="AW1097" s="7">
        <v>2.0</v>
      </c>
      <c r="AX1097" s="7">
        <v>2.0</v>
      </c>
      <c r="AY1097" s="7">
        <v>0.0</v>
      </c>
      <c r="AZ1097" s="7">
        <v>0.0</v>
      </c>
      <c r="BA1097" s="7">
        <v>0.0</v>
      </c>
      <c r="BB1097" s="7">
        <v>2.0</v>
      </c>
      <c r="BC1097" s="7"/>
    </row>
    <row r="1098">
      <c r="A1098" s="3" t="s">
        <v>902</v>
      </c>
      <c r="B1098" s="4" t="s">
        <v>2986</v>
      </c>
      <c r="C1098" s="4" t="s">
        <v>2987</v>
      </c>
      <c r="D1098" s="5">
        <v>46063.0</v>
      </c>
      <c r="E1098" s="4" t="s">
        <v>1019</v>
      </c>
      <c r="F1098" s="5">
        <v>46064.0</v>
      </c>
      <c r="G1098" s="4" t="s">
        <v>911</v>
      </c>
      <c r="H1098" s="6">
        <v>13066.0</v>
      </c>
      <c r="I1098" s="6">
        <v>10544.0</v>
      </c>
      <c r="J1098" s="6">
        <v>11.0</v>
      </c>
      <c r="K1098" s="7"/>
      <c r="L1098" s="7"/>
      <c r="M1098" s="7"/>
      <c r="N1098" s="7"/>
      <c r="O1098" s="8">
        <v>37.0</v>
      </c>
      <c r="P1098" s="6">
        <v>15.0</v>
      </c>
      <c r="Q1098" s="9" t="s">
        <v>2988</v>
      </c>
      <c r="R1098" s="6">
        <v>15.0</v>
      </c>
      <c r="S1098" s="10"/>
      <c r="T1098" s="10"/>
      <c r="U1098" s="6">
        <v>0.0</v>
      </c>
      <c r="V1098" s="6">
        <v>10544.0</v>
      </c>
      <c r="W1098" s="6">
        <v>1063.0</v>
      </c>
      <c r="X1098" s="6">
        <v>9550.0</v>
      </c>
      <c r="Y1098" s="6">
        <v>0.0</v>
      </c>
      <c r="Z1098" s="6">
        <v>1063.0</v>
      </c>
      <c r="AA1098" s="6">
        <v>9550.0</v>
      </c>
      <c r="AB1098" s="6">
        <v>0.0</v>
      </c>
      <c r="AC1098" s="6">
        <v>0.0</v>
      </c>
      <c r="AD1098" s="6">
        <v>1225.0</v>
      </c>
      <c r="AE1098" s="6">
        <v>11841.0</v>
      </c>
      <c r="AF1098" s="6">
        <v>0.0</v>
      </c>
      <c r="AG1098" s="7"/>
      <c r="AH1098" s="6">
        <v>27.0</v>
      </c>
      <c r="AI1098" s="6">
        <v>38.0</v>
      </c>
      <c r="AJ1098" s="7"/>
      <c r="AK1098" s="6">
        <v>0.0</v>
      </c>
      <c r="AL1098" s="6">
        <v>1.0</v>
      </c>
      <c r="AM1098" s="6">
        <v>10.0</v>
      </c>
      <c r="AN1098" s="6">
        <v>0.0</v>
      </c>
      <c r="AO1098" s="6">
        <v>0.0</v>
      </c>
      <c r="AP1098" s="6">
        <v>1.0</v>
      </c>
      <c r="AQ1098" s="6">
        <v>14.0</v>
      </c>
      <c r="AR1098" s="6">
        <v>0.0</v>
      </c>
      <c r="AS1098" s="6">
        <v>0.0</v>
      </c>
      <c r="AT1098" s="6">
        <v>3.0</v>
      </c>
      <c r="AU1098" s="6">
        <v>12.0</v>
      </c>
      <c r="AV1098" s="6">
        <v>0.0</v>
      </c>
      <c r="AW1098" s="7">
        <v>1.0</v>
      </c>
      <c r="AX1098" s="7">
        <v>1.0</v>
      </c>
      <c r="AY1098" s="7">
        <v>0.0</v>
      </c>
      <c r="AZ1098" s="7">
        <v>0.0</v>
      </c>
      <c r="BA1098" s="7">
        <v>0.0</v>
      </c>
      <c r="BB1098" s="7">
        <v>1.0</v>
      </c>
      <c r="BC1098" s="7"/>
    </row>
    <row r="1099">
      <c r="A1099" s="3" t="s">
        <v>902</v>
      </c>
      <c r="B1099" s="4" t="s">
        <v>2989</v>
      </c>
      <c r="C1099" s="4" t="s">
        <v>2990</v>
      </c>
      <c r="D1099" s="5">
        <v>46037.0</v>
      </c>
      <c r="E1099" s="4" t="s">
        <v>961</v>
      </c>
      <c r="F1099" s="5">
        <v>46038.0</v>
      </c>
      <c r="G1099" s="4" t="s">
        <v>167</v>
      </c>
      <c r="H1099" s="6">
        <v>13012.0</v>
      </c>
      <c r="I1099" s="6">
        <v>10535.0</v>
      </c>
      <c r="J1099" s="6">
        <v>6.0</v>
      </c>
      <c r="K1099" s="7"/>
      <c r="L1099" s="7"/>
      <c r="M1099" s="7"/>
      <c r="N1099" s="7"/>
      <c r="O1099" s="8">
        <v>35.0</v>
      </c>
      <c r="P1099" s="6">
        <v>15.0</v>
      </c>
      <c r="Q1099" s="9" t="s">
        <v>2991</v>
      </c>
      <c r="R1099" s="6">
        <v>26.0</v>
      </c>
      <c r="S1099" s="10"/>
      <c r="T1099" s="10"/>
      <c r="U1099" s="6">
        <v>0.0</v>
      </c>
      <c r="V1099" s="6">
        <v>10535.0</v>
      </c>
      <c r="W1099" s="6">
        <v>1511.0</v>
      </c>
      <c r="X1099" s="6">
        <v>9051.0</v>
      </c>
      <c r="Y1099" s="6">
        <v>0.0</v>
      </c>
      <c r="Z1099" s="6">
        <v>1511.0</v>
      </c>
      <c r="AA1099" s="6">
        <v>9051.0</v>
      </c>
      <c r="AB1099" s="6">
        <v>0.0</v>
      </c>
      <c r="AC1099" s="6">
        <v>0.0</v>
      </c>
      <c r="AD1099" s="6">
        <v>1859.0</v>
      </c>
      <c r="AE1099" s="6">
        <v>11153.0</v>
      </c>
      <c r="AF1099" s="6">
        <v>0.0</v>
      </c>
      <c r="AG1099" s="7"/>
      <c r="AH1099" s="6">
        <v>32.0</v>
      </c>
      <c r="AI1099" s="6">
        <v>36.0</v>
      </c>
      <c r="AJ1099" s="7"/>
      <c r="AK1099" s="6">
        <v>0.0</v>
      </c>
      <c r="AL1099" s="6">
        <v>3.0</v>
      </c>
      <c r="AM1099" s="6">
        <v>3.0</v>
      </c>
      <c r="AN1099" s="6">
        <v>0.0</v>
      </c>
      <c r="AO1099" s="6">
        <v>0.0</v>
      </c>
      <c r="AP1099" s="6">
        <v>2.0</v>
      </c>
      <c r="AQ1099" s="6">
        <v>13.0</v>
      </c>
      <c r="AR1099" s="6">
        <v>0.0</v>
      </c>
      <c r="AS1099" s="6">
        <v>0.0</v>
      </c>
      <c r="AT1099" s="6">
        <v>7.0</v>
      </c>
      <c r="AU1099" s="6">
        <v>19.0</v>
      </c>
      <c r="AV1099" s="6">
        <v>0.0</v>
      </c>
      <c r="AW1099" s="7">
        <v>4.0</v>
      </c>
      <c r="AX1099" s="7">
        <v>4.0</v>
      </c>
      <c r="AY1099" s="7">
        <v>0.0</v>
      </c>
      <c r="AZ1099" s="7">
        <v>0.0</v>
      </c>
      <c r="BA1099" s="7">
        <v>0.0</v>
      </c>
      <c r="BB1099" s="7">
        <v>4.0</v>
      </c>
      <c r="BC1099" s="7"/>
    </row>
    <row r="1100">
      <c r="A1100" s="3" t="s">
        <v>902</v>
      </c>
      <c r="B1100" s="4" t="s">
        <v>2992</v>
      </c>
      <c r="C1100" s="4" t="s">
        <v>2993</v>
      </c>
      <c r="D1100" s="5">
        <v>46034.0</v>
      </c>
      <c r="E1100" s="4" t="s">
        <v>1067</v>
      </c>
      <c r="F1100" s="5">
        <v>46034.0</v>
      </c>
      <c r="G1100" s="4" t="s">
        <v>911</v>
      </c>
      <c r="H1100" s="6">
        <v>14863.0</v>
      </c>
      <c r="I1100" s="6">
        <v>10500.0</v>
      </c>
      <c r="J1100" s="6">
        <v>23.0</v>
      </c>
      <c r="K1100" s="7"/>
      <c r="L1100" s="7"/>
      <c r="M1100" s="7"/>
      <c r="N1100" s="7"/>
      <c r="O1100" s="8">
        <v>58.0</v>
      </c>
      <c r="P1100" s="6">
        <v>26.0</v>
      </c>
      <c r="Q1100" s="9" t="s">
        <v>2994</v>
      </c>
      <c r="R1100" s="6">
        <v>46.0</v>
      </c>
      <c r="S1100" s="10"/>
      <c r="T1100" s="10"/>
      <c r="U1100" s="6">
        <v>0.0</v>
      </c>
      <c r="V1100" s="6">
        <v>10500.0</v>
      </c>
      <c r="W1100" s="6">
        <v>1811.0</v>
      </c>
      <c r="X1100" s="6">
        <v>8676.0</v>
      </c>
      <c r="Y1100" s="6">
        <v>0.0</v>
      </c>
      <c r="Z1100" s="6">
        <v>1811.0</v>
      </c>
      <c r="AA1100" s="6">
        <v>8676.0</v>
      </c>
      <c r="AB1100" s="6">
        <v>0.0</v>
      </c>
      <c r="AC1100" s="6">
        <v>0.0</v>
      </c>
      <c r="AD1100" s="6">
        <v>2538.0</v>
      </c>
      <c r="AE1100" s="6">
        <v>12325.0</v>
      </c>
      <c r="AF1100" s="6">
        <v>0.0</v>
      </c>
      <c r="AG1100" s="7"/>
      <c r="AH1100" s="6">
        <v>55.0</v>
      </c>
      <c r="AI1100" s="6">
        <v>58.0</v>
      </c>
      <c r="AJ1100" s="7"/>
      <c r="AK1100" s="6">
        <v>0.0</v>
      </c>
      <c r="AL1100" s="6">
        <v>4.0</v>
      </c>
      <c r="AM1100" s="6">
        <v>19.0</v>
      </c>
      <c r="AN1100" s="6">
        <v>0.0</v>
      </c>
      <c r="AO1100" s="6">
        <v>0.0</v>
      </c>
      <c r="AP1100" s="6">
        <v>4.0</v>
      </c>
      <c r="AQ1100" s="6">
        <v>22.0</v>
      </c>
      <c r="AR1100" s="6">
        <v>0.0</v>
      </c>
      <c r="AS1100" s="6">
        <v>0.0</v>
      </c>
      <c r="AT1100" s="6">
        <v>19.0</v>
      </c>
      <c r="AU1100" s="6">
        <v>27.0</v>
      </c>
      <c r="AV1100" s="6">
        <v>0.0</v>
      </c>
      <c r="AW1100" s="7">
        <v>297.0</v>
      </c>
      <c r="AX1100" s="7">
        <v>297.0</v>
      </c>
      <c r="AY1100" s="7">
        <v>43.0</v>
      </c>
      <c r="AZ1100" s="7">
        <v>0.0</v>
      </c>
      <c r="BA1100" s="7">
        <v>43.0</v>
      </c>
      <c r="BB1100" s="7">
        <v>254.0</v>
      </c>
      <c r="BC1100" s="7"/>
    </row>
    <row r="1101">
      <c r="A1101" s="3" t="s">
        <v>902</v>
      </c>
      <c r="B1101" s="4" t="s">
        <v>2995</v>
      </c>
      <c r="C1101" s="4" t="s">
        <v>2996</v>
      </c>
      <c r="D1101" s="5">
        <v>46072.0</v>
      </c>
      <c r="E1101" s="4" t="s">
        <v>1027</v>
      </c>
      <c r="F1101" s="5">
        <v>46074.0</v>
      </c>
      <c r="G1101" s="4" t="s">
        <v>167</v>
      </c>
      <c r="H1101" s="6">
        <v>15489.0</v>
      </c>
      <c r="I1101" s="6">
        <v>10497.0</v>
      </c>
      <c r="J1101" s="6">
        <v>16.0</v>
      </c>
      <c r="K1101" s="7"/>
      <c r="L1101" s="7"/>
      <c r="M1101" s="7"/>
      <c r="N1101" s="7"/>
      <c r="O1101" s="8">
        <v>58.0</v>
      </c>
      <c r="P1101" s="6">
        <v>30.0</v>
      </c>
      <c r="Q1101" s="9" t="s">
        <v>2997</v>
      </c>
      <c r="R1101" s="6">
        <v>24.0</v>
      </c>
      <c r="S1101" s="10"/>
      <c r="T1101" s="10"/>
      <c r="U1101" s="6">
        <v>0.0</v>
      </c>
      <c r="V1101" s="6">
        <v>10497.0</v>
      </c>
      <c r="W1101" s="6">
        <v>1337.0</v>
      </c>
      <c r="X1101" s="6">
        <v>9060.0</v>
      </c>
      <c r="Y1101" s="6">
        <v>0.0</v>
      </c>
      <c r="Z1101" s="6">
        <v>1337.0</v>
      </c>
      <c r="AA1101" s="6">
        <v>9060.0</v>
      </c>
      <c r="AB1101" s="6">
        <v>0.0</v>
      </c>
      <c r="AC1101" s="6">
        <v>0.0</v>
      </c>
      <c r="AD1101" s="6">
        <v>1837.0</v>
      </c>
      <c r="AE1101" s="6">
        <v>13652.0</v>
      </c>
      <c r="AF1101" s="6">
        <v>0.0</v>
      </c>
      <c r="AG1101" s="7"/>
      <c r="AH1101" s="6">
        <v>50.0</v>
      </c>
      <c r="AI1101" s="6">
        <v>59.0</v>
      </c>
      <c r="AJ1101" s="7"/>
      <c r="AK1101" s="6">
        <v>0.0</v>
      </c>
      <c r="AL1101" s="6">
        <v>4.0</v>
      </c>
      <c r="AM1101" s="6">
        <v>12.0</v>
      </c>
      <c r="AN1101" s="6">
        <v>0.0</v>
      </c>
      <c r="AO1101" s="6">
        <v>0.0</v>
      </c>
      <c r="AP1101" s="6">
        <v>7.0</v>
      </c>
      <c r="AQ1101" s="6">
        <v>23.0</v>
      </c>
      <c r="AR1101" s="6">
        <v>0.0</v>
      </c>
      <c r="AS1101" s="6">
        <v>0.0</v>
      </c>
      <c r="AT1101" s="6">
        <v>7.0</v>
      </c>
      <c r="AU1101" s="6">
        <v>17.0</v>
      </c>
      <c r="AV1101" s="6">
        <v>0.0</v>
      </c>
      <c r="AW1101" s="7">
        <v>1.0</v>
      </c>
      <c r="AX1101" s="7">
        <v>1.0</v>
      </c>
      <c r="AY1101" s="7">
        <v>0.0</v>
      </c>
      <c r="AZ1101" s="7">
        <v>0.0</v>
      </c>
      <c r="BA1101" s="7">
        <v>0.0</v>
      </c>
      <c r="BB1101" s="7">
        <v>1.0</v>
      </c>
      <c r="BC1101" s="7"/>
    </row>
    <row r="1102">
      <c r="A1102" s="3" t="s">
        <v>902</v>
      </c>
      <c r="B1102" s="4" t="s">
        <v>2998</v>
      </c>
      <c r="C1102" s="4" t="s">
        <v>2999</v>
      </c>
      <c r="D1102" s="5">
        <v>46027.0</v>
      </c>
      <c r="E1102" s="4" t="s">
        <v>925</v>
      </c>
      <c r="F1102" s="5">
        <v>46027.0</v>
      </c>
      <c r="G1102" s="4" t="s">
        <v>1060</v>
      </c>
      <c r="H1102" s="6">
        <v>15854.0</v>
      </c>
      <c r="I1102" s="6">
        <v>10480.0</v>
      </c>
      <c r="J1102" s="6">
        <v>18.0</v>
      </c>
      <c r="K1102" s="7"/>
      <c r="L1102" s="7"/>
      <c r="M1102" s="7"/>
      <c r="N1102" s="7"/>
      <c r="O1102" s="8">
        <v>59.0</v>
      </c>
      <c r="P1102" s="6">
        <v>48.0</v>
      </c>
      <c r="Q1102" s="9" t="s">
        <v>3000</v>
      </c>
      <c r="R1102" s="6">
        <v>51.0</v>
      </c>
      <c r="S1102" s="10"/>
      <c r="T1102" s="10"/>
      <c r="U1102" s="6">
        <v>0.0</v>
      </c>
      <c r="V1102" s="6">
        <v>10480.0</v>
      </c>
      <c r="W1102" s="6">
        <v>1115.0</v>
      </c>
      <c r="X1102" s="6">
        <v>9316.0</v>
      </c>
      <c r="Y1102" s="6">
        <v>0.0</v>
      </c>
      <c r="Z1102" s="6">
        <v>1115.0</v>
      </c>
      <c r="AA1102" s="6">
        <v>9316.0</v>
      </c>
      <c r="AB1102" s="6">
        <v>0.0</v>
      </c>
      <c r="AC1102" s="6">
        <v>0.0</v>
      </c>
      <c r="AD1102" s="6">
        <v>1527.0</v>
      </c>
      <c r="AE1102" s="6">
        <v>14327.0</v>
      </c>
      <c r="AF1102" s="6">
        <v>0.0</v>
      </c>
      <c r="AG1102" s="7"/>
      <c r="AH1102" s="6">
        <v>47.0</v>
      </c>
      <c r="AI1102" s="6">
        <v>60.0</v>
      </c>
      <c r="AJ1102" s="7"/>
      <c r="AK1102" s="6">
        <v>0.0</v>
      </c>
      <c r="AL1102" s="6">
        <v>3.0</v>
      </c>
      <c r="AM1102" s="6">
        <v>15.0</v>
      </c>
      <c r="AN1102" s="6">
        <v>0.0</v>
      </c>
      <c r="AO1102" s="6">
        <v>0.0</v>
      </c>
      <c r="AP1102" s="6">
        <v>6.0</v>
      </c>
      <c r="AQ1102" s="6">
        <v>42.0</v>
      </c>
      <c r="AR1102" s="6">
        <v>0.0</v>
      </c>
      <c r="AS1102" s="6">
        <v>0.0</v>
      </c>
      <c r="AT1102" s="6">
        <v>8.0</v>
      </c>
      <c r="AU1102" s="6">
        <v>43.0</v>
      </c>
      <c r="AV1102" s="6">
        <v>0.0</v>
      </c>
      <c r="AW1102" s="7">
        <v>17.0</v>
      </c>
      <c r="AX1102" s="7">
        <v>17.0</v>
      </c>
      <c r="AY1102" s="7">
        <v>1.0</v>
      </c>
      <c r="AZ1102" s="7">
        <v>0.0</v>
      </c>
      <c r="BA1102" s="7">
        <v>1.0</v>
      </c>
      <c r="BB1102" s="7">
        <v>16.0</v>
      </c>
      <c r="BC1102" s="7"/>
    </row>
    <row r="1103">
      <c r="A1103" s="3" t="s">
        <v>902</v>
      </c>
      <c r="B1103" s="4" t="s">
        <v>3001</v>
      </c>
      <c r="C1103" s="4" t="s">
        <v>3002</v>
      </c>
      <c r="D1103" s="5">
        <v>46073.0</v>
      </c>
      <c r="E1103" s="4" t="s">
        <v>925</v>
      </c>
      <c r="F1103" s="5">
        <v>46073.0</v>
      </c>
      <c r="G1103" s="4" t="s">
        <v>1060</v>
      </c>
      <c r="H1103" s="6">
        <v>17931.0</v>
      </c>
      <c r="I1103" s="6">
        <v>10474.0</v>
      </c>
      <c r="J1103" s="6">
        <v>17.0</v>
      </c>
      <c r="K1103" s="7"/>
      <c r="L1103" s="7"/>
      <c r="M1103" s="7"/>
      <c r="N1103" s="7"/>
      <c r="O1103" s="8">
        <v>67.0</v>
      </c>
      <c r="P1103" s="6">
        <v>20.0</v>
      </c>
      <c r="Q1103" s="9" t="s">
        <v>3003</v>
      </c>
      <c r="R1103" s="6">
        <v>45.0</v>
      </c>
      <c r="S1103" s="10"/>
      <c r="T1103" s="10"/>
      <c r="U1103" s="6">
        <v>0.0</v>
      </c>
      <c r="V1103" s="6">
        <v>10474.0</v>
      </c>
      <c r="W1103" s="6">
        <v>1011.0</v>
      </c>
      <c r="X1103" s="6">
        <v>9548.0</v>
      </c>
      <c r="Y1103" s="6">
        <v>0.0</v>
      </c>
      <c r="Z1103" s="6">
        <v>1011.0</v>
      </c>
      <c r="AA1103" s="6">
        <v>9548.0</v>
      </c>
      <c r="AB1103" s="6">
        <v>0.0</v>
      </c>
      <c r="AC1103" s="6">
        <v>0.0</v>
      </c>
      <c r="AD1103" s="6">
        <v>1508.0</v>
      </c>
      <c r="AE1103" s="6">
        <v>16423.0</v>
      </c>
      <c r="AF1103" s="6">
        <v>0.0</v>
      </c>
      <c r="AG1103" s="7"/>
      <c r="AH1103" s="6">
        <v>53.0</v>
      </c>
      <c r="AI1103" s="6">
        <v>68.0</v>
      </c>
      <c r="AJ1103" s="7"/>
      <c r="AK1103" s="6">
        <v>0.0</v>
      </c>
      <c r="AL1103" s="6">
        <v>4.0</v>
      </c>
      <c r="AM1103" s="6">
        <v>13.0</v>
      </c>
      <c r="AN1103" s="6">
        <v>0.0</v>
      </c>
      <c r="AO1103" s="6">
        <v>0.0</v>
      </c>
      <c r="AP1103" s="6">
        <v>3.0</v>
      </c>
      <c r="AQ1103" s="6">
        <v>17.0</v>
      </c>
      <c r="AR1103" s="6">
        <v>0.0</v>
      </c>
      <c r="AS1103" s="6">
        <v>0.0</v>
      </c>
      <c r="AT1103" s="6">
        <v>9.0</v>
      </c>
      <c r="AU1103" s="6">
        <v>36.0</v>
      </c>
      <c r="AV1103" s="6">
        <v>0.0</v>
      </c>
      <c r="AW1103" s="7">
        <v>10.0</v>
      </c>
      <c r="AX1103" s="7">
        <v>10.0</v>
      </c>
      <c r="AY1103" s="7">
        <v>1.0</v>
      </c>
      <c r="AZ1103" s="7">
        <v>0.0</v>
      </c>
      <c r="BA1103" s="7">
        <v>1.0</v>
      </c>
      <c r="BB1103" s="7">
        <v>9.0</v>
      </c>
      <c r="BC1103" s="7"/>
    </row>
    <row r="1104">
      <c r="A1104" s="3" t="s">
        <v>902</v>
      </c>
      <c r="B1104" s="4" t="s">
        <v>3004</v>
      </c>
      <c r="C1104" s="4" t="s">
        <v>3005</v>
      </c>
      <c r="D1104" s="5">
        <v>46054.0</v>
      </c>
      <c r="E1104" s="4" t="s">
        <v>996</v>
      </c>
      <c r="F1104" s="5">
        <v>46054.0</v>
      </c>
      <c r="G1104" s="4" t="s">
        <v>167</v>
      </c>
      <c r="H1104" s="6">
        <v>14046.0</v>
      </c>
      <c r="I1104" s="6">
        <v>10473.0</v>
      </c>
      <c r="J1104" s="6">
        <v>15.0</v>
      </c>
      <c r="K1104" s="7">
        <v>10.0</v>
      </c>
      <c r="L1104" s="7">
        <v>0.0</v>
      </c>
      <c r="M1104" s="7">
        <v>0.0</v>
      </c>
      <c r="N1104" s="7">
        <v>0.0</v>
      </c>
      <c r="O1104" s="8">
        <v>51.0</v>
      </c>
      <c r="P1104" s="6">
        <v>6.0</v>
      </c>
      <c r="Q1104" s="9" t="s">
        <v>3006</v>
      </c>
      <c r="R1104" s="6">
        <v>11.0</v>
      </c>
      <c r="S1104" s="10"/>
      <c r="T1104" s="10"/>
      <c r="U1104" s="6">
        <v>0.0</v>
      </c>
      <c r="V1104" s="6">
        <v>10473.0</v>
      </c>
      <c r="W1104" s="6">
        <v>1793.0</v>
      </c>
      <c r="X1104" s="6">
        <v>8648.0</v>
      </c>
      <c r="Y1104" s="6">
        <v>0.0</v>
      </c>
      <c r="Z1104" s="6">
        <v>1793.0</v>
      </c>
      <c r="AA1104" s="6">
        <v>8648.0</v>
      </c>
      <c r="AB1104" s="6">
        <v>0.0</v>
      </c>
      <c r="AC1104" s="6">
        <v>0.0</v>
      </c>
      <c r="AD1104" s="6">
        <v>2354.0</v>
      </c>
      <c r="AE1104" s="6">
        <v>11692.0</v>
      </c>
      <c r="AF1104" s="6">
        <v>0.0</v>
      </c>
      <c r="AG1104" s="7"/>
      <c r="AH1104" s="6">
        <v>45.0</v>
      </c>
      <c r="AI1104" s="6">
        <v>52.0</v>
      </c>
      <c r="AJ1104" s="7"/>
      <c r="AK1104" s="6">
        <v>0.0</v>
      </c>
      <c r="AL1104" s="6">
        <v>2.0</v>
      </c>
      <c r="AM1104" s="6">
        <v>13.0</v>
      </c>
      <c r="AN1104" s="6">
        <v>0.0</v>
      </c>
      <c r="AO1104" s="6">
        <v>0.0</v>
      </c>
      <c r="AP1104" s="6">
        <v>1.0</v>
      </c>
      <c r="AQ1104" s="6">
        <v>5.0</v>
      </c>
      <c r="AR1104" s="6">
        <v>0.0</v>
      </c>
      <c r="AS1104" s="6">
        <v>0.0</v>
      </c>
      <c r="AT1104" s="6">
        <v>2.0</v>
      </c>
      <c r="AU1104" s="6">
        <v>9.0</v>
      </c>
      <c r="AV1104" s="6">
        <v>0.0</v>
      </c>
      <c r="AW1104" s="7">
        <v>10.0</v>
      </c>
      <c r="AX1104" s="7">
        <v>10.0</v>
      </c>
      <c r="AY1104" s="7">
        <v>1.0</v>
      </c>
      <c r="AZ1104" s="7">
        <v>0.0</v>
      </c>
      <c r="BA1104" s="7">
        <v>1.0</v>
      </c>
      <c r="BB1104" s="7">
        <v>9.0</v>
      </c>
      <c r="BC1104" s="7"/>
    </row>
    <row r="1105">
      <c r="A1105" s="3" t="s">
        <v>902</v>
      </c>
      <c r="B1105" s="4" t="s">
        <v>3007</v>
      </c>
      <c r="C1105" s="4" t="s">
        <v>3008</v>
      </c>
      <c r="D1105" s="5">
        <v>46036.0</v>
      </c>
      <c r="E1105" s="4" t="s">
        <v>1153</v>
      </c>
      <c r="F1105" s="5">
        <v>46036.0</v>
      </c>
      <c r="G1105" s="4" t="s">
        <v>916</v>
      </c>
      <c r="H1105" s="6">
        <v>13334.0</v>
      </c>
      <c r="I1105" s="6">
        <v>10456.0</v>
      </c>
      <c r="J1105" s="6">
        <v>11.0</v>
      </c>
      <c r="K1105" s="7"/>
      <c r="L1105" s="7"/>
      <c r="M1105" s="7"/>
      <c r="N1105" s="7"/>
      <c r="O1105" s="8">
        <v>39.0</v>
      </c>
      <c r="P1105" s="6">
        <v>15.0</v>
      </c>
      <c r="Q1105" s="9" t="s">
        <v>3009</v>
      </c>
      <c r="R1105" s="6">
        <v>19.0</v>
      </c>
      <c r="S1105" s="10"/>
      <c r="T1105" s="10"/>
      <c r="U1105" s="6">
        <v>0.0</v>
      </c>
      <c r="V1105" s="6">
        <v>10456.0</v>
      </c>
      <c r="W1105" s="6">
        <v>990.0</v>
      </c>
      <c r="X1105" s="6">
        <v>9544.0</v>
      </c>
      <c r="Y1105" s="6">
        <v>0.0</v>
      </c>
      <c r="Z1105" s="6">
        <v>990.0</v>
      </c>
      <c r="AA1105" s="6">
        <v>9544.0</v>
      </c>
      <c r="AB1105" s="6">
        <v>0.0</v>
      </c>
      <c r="AC1105" s="6">
        <v>0.0</v>
      </c>
      <c r="AD1105" s="6">
        <v>1200.0</v>
      </c>
      <c r="AE1105" s="6">
        <v>12134.0</v>
      </c>
      <c r="AF1105" s="6">
        <v>0.0</v>
      </c>
      <c r="AG1105" s="7"/>
      <c r="AH1105" s="6">
        <v>31.0</v>
      </c>
      <c r="AI1105" s="6">
        <v>40.0</v>
      </c>
      <c r="AJ1105" s="7"/>
      <c r="AK1105" s="6">
        <v>0.0</v>
      </c>
      <c r="AL1105" s="6">
        <v>2.0</v>
      </c>
      <c r="AM1105" s="6">
        <v>9.0</v>
      </c>
      <c r="AN1105" s="6">
        <v>0.0</v>
      </c>
      <c r="AO1105" s="6">
        <v>0.0</v>
      </c>
      <c r="AP1105" s="6">
        <v>2.0</v>
      </c>
      <c r="AQ1105" s="6">
        <v>13.0</v>
      </c>
      <c r="AR1105" s="6">
        <v>0.0</v>
      </c>
      <c r="AS1105" s="6">
        <v>0.0</v>
      </c>
      <c r="AT1105" s="6">
        <v>3.0</v>
      </c>
      <c r="AU1105" s="6">
        <v>16.0</v>
      </c>
      <c r="AV1105" s="6">
        <v>0.0</v>
      </c>
      <c r="AW1105" s="7">
        <v>1.0</v>
      </c>
      <c r="AX1105" s="7">
        <v>1.0</v>
      </c>
      <c r="AY1105" s="7">
        <v>0.0</v>
      </c>
      <c r="AZ1105" s="7">
        <v>0.0</v>
      </c>
      <c r="BA1105" s="7">
        <v>0.0</v>
      </c>
      <c r="BB1105" s="7">
        <v>1.0</v>
      </c>
      <c r="BC1105" s="7"/>
    </row>
    <row r="1106">
      <c r="A1106" s="3" t="s">
        <v>902</v>
      </c>
      <c r="B1106" s="4" t="s">
        <v>3010</v>
      </c>
      <c r="C1106" s="4" t="s">
        <v>3011</v>
      </c>
      <c r="D1106" s="5">
        <v>46050.0</v>
      </c>
      <c r="E1106" s="4" t="s">
        <v>996</v>
      </c>
      <c r="F1106" s="5">
        <v>46051.0</v>
      </c>
      <c r="G1106" s="4" t="s">
        <v>167</v>
      </c>
      <c r="H1106" s="6">
        <v>13675.0</v>
      </c>
      <c r="I1106" s="6">
        <v>10383.0</v>
      </c>
      <c r="J1106" s="6">
        <v>3.0</v>
      </c>
      <c r="K1106" s="7"/>
      <c r="L1106" s="7"/>
      <c r="M1106" s="7"/>
      <c r="N1106" s="7"/>
      <c r="O1106" s="8">
        <v>42.0</v>
      </c>
      <c r="P1106" s="6">
        <v>17.0</v>
      </c>
      <c r="Q1106" s="9" t="s">
        <v>3012</v>
      </c>
      <c r="R1106" s="6">
        <v>18.0</v>
      </c>
      <c r="S1106" s="10"/>
      <c r="T1106" s="10"/>
      <c r="U1106" s="6">
        <v>0.0</v>
      </c>
      <c r="V1106" s="6">
        <v>10383.0</v>
      </c>
      <c r="W1106" s="6">
        <v>1479.0</v>
      </c>
      <c r="X1106" s="6">
        <v>8795.0</v>
      </c>
      <c r="Y1106" s="6">
        <v>0.0</v>
      </c>
      <c r="Z1106" s="6">
        <v>1479.0</v>
      </c>
      <c r="AA1106" s="6">
        <v>8795.0</v>
      </c>
      <c r="AB1106" s="6">
        <v>0.0</v>
      </c>
      <c r="AC1106" s="6">
        <v>0.0</v>
      </c>
      <c r="AD1106" s="6">
        <v>1892.0</v>
      </c>
      <c r="AE1106" s="6">
        <v>11783.0</v>
      </c>
      <c r="AF1106" s="6">
        <v>0.0</v>
      </c>
      <c r="AG1106" s="7"/>
      <c r="AH1106" s="6">
        <v>35.0</v>
      </c>
      <c r="AI1106" s="6">
        <v>43.0</v>
      </c>
      <c r="AJ1106" s="7"/>
      <c r="AK1106" s="6">
        <v>0.0</v>
      </c>
      <c r="AL1106" s="6">
        <v>0.0</v>
      </c>
      <c r="AM1106" s="6">
        <v>3.0</v>
      </c>
      <c r="AN1106" s="6">
        <v>0.0</v>
      </c>
      <c r="AO1106" s="6">
        <v>0.0</v>
      </c>
      <c r="AP1106" s="6">
        <v>1.0</v>
      </c>
      <c r="AQ1106" s="6">
        <v>16.0</v>
      </c>
      <c r="AR1106" s="6">
        <v>0.0</v>
      </c>
      <c r="AS1106" s="6">
        <v>0.0</v>
      </c>
      <c r="AT1106" s="6">
        <v>4.0</v>
      </c>
      <c r="AU1106" s="6">
        <v>14.0</v>
      </c>
      <c r="AV1106" s="6">
        <v>0.0</v>
      </c>
      <c r="AW1106" s="7">
        <v>4.0</v>
      </c>
      <c r="AX1106" s="7">
        <v>4.0</v>
      </c>
      <c r="AY1106" s="7">
        <v>1.0</v>
      </c>
      <c r="AZ1106" s="7">
        <v>0.0</v>
      </c>
      <c r="BA1106" s="7">
        <v>1.0</v>
      </c>
      <c r="BB1106" s="7">
        <v>3.0</v>
      </c>
      <c r="BC1106" s="7"/>
    </row>
    <row r="1107">
      <c r="A1107" s="3" t="s">
        <v>902</v>
      </c>
      <c r="B1107" s="4" t="s">
        <v>3013</v>
      </c>
      <c r="C1107" s="4" t="s">
        <v>3014</v>
      </c>
      <c r="D1107" s="5">
        <v>46042.0</v>
      </c>
      <c r="E1107" s="4" t="s">
        <v>1270</v>
      </c>
      <c r="F1107" s="5">
        <v>46042.0</v>
      </c>
      <c r="G1107" s="4" t="s">
        <v>167</v>
      </c>
      <c r="H1107" s="6">
        <v>13229.0</v>
      </c>
      <c r="I1107" s="6">
        <v>10373.0</v>
      </c>
      <c r="J1107" s="6">
        <v>6.0</v>
      </c>
      <c r="K1107" s="7"/>
      <c r="L1107" s="7"/>
      <c r="M1107" s="7"/>
      <c r="N1107" s="7"/>
      <c r="O1107" s="8">
        <v>46.0</v>
      </c>
      <c r="P1107" s="6">
        <v>4.0</v>
      </c>
      <c r="Q1107" s="9" t="s">
        <v>3015</v>
      </c>
      <c r="R1107" s="6">
        <v>12.0</v>
      </c>
      <c r="S1107" s="10"/>
      <c r="T1107" s="10"/>
      <c r="U1107" s="6">
        <v>0.0</v>
      </c>
      <c r="V1107" s="6">
        <v>10373.0</v>
      </c>
      <c r="W1107" s="6">
        <v>1058.0</v>
      </c>
      <c r="X1107" s="6">
        <v>9382.0</v>
      </c>
      <c r="Y1107" s="6">
        <v>0.0</v>
      </c>
      <c r="Z1107" s="6">
        <v>1058.0</v>
      </c>
      <c r="AA1107" s="6">
        <v>9382.0</v>
      </c>
      <c r="AB1107" s="6">
        <v>0.0</v>
      </c>
      <c r="AC1107" s="6">
        <v>0.0</v>
      </c>
      <c r="AD1107" s="6">
        <v>1300.0</v>
      </c>
      <c r="AE1107" s="6">
        <v>11929.0</v>
      </c>
      <c r="AF1107" s="6">
        <v>0.0</v>
      </c>
      <c r="AG1107" s="7"/>
      <c r="AH1107" s="6">
        <v>35.0</v>
      </c>
      <c r="AI1107" s="6">
        <v>47.0</v>
      </c>
      <c r="AJ1107" s="7"/>
      <c r="AK1107" s="6">
        <v>0.0</v>
      </c>
      <c r="AL1107" s="6">
        <v>3.0</v>
      </c>
      <c r="AM1107" s="6">
        <v>3.0</v>
      </c>
      <c r="AN1107" s="6">
        <v>0.0</v>
      </c>
      <c r="AO1107" s="6">
        <v>0.0</v>
      </c>
      <c r="AP1107" s="6">
        <v>1.0</v>
      </c>
      <c r="AQ1107" s="6">
        <v>3.0</v>
      </c>
      <c r="AR1107" s="6">
        <v>0.0</v>
      </c>
      <c r="AS1107" s="6">
        <v>0.0</v>
      </c>
      <c r="AT1107" s="6">
        <v>0.0</v>
      </c>
      <c r="AU1107" s="6">
        <v>12.0</v>
      </c>
      <c r="AV1107" s="6">
        <v>0.0</v>
      </c>
      <c r="AW1107" s="7">
        <v>4.0</v>
      </c>
      <c r="AX1107" s="7">
        <v>4.0</v>
      </c>
      <c r="AY1107" s="7">
        <v>0.0</v>
      </c>
      <c r="AZ1107" s="7">
        <v>0.0</v>
      </c>
      <c r="BA1107" s="7">
        <v>0.0</v>
      </c>
      <c r="BB1107" s="7">
        <v>4.0</v>
      </c>
      <c r="BC1107" s="7"/>
    </row>
    <row r="1108">
      <c r="A1108" s="3" t="s">
        <v>902</v>
      </c>
      <c r="B1108" s="4" t="s">
        <v>3016</v>
      </c>
      <c r="C1108" s="4" t="s">
        <v>3017</v>
      </c>
      <c r="D1108" s="5">
        <v>46076.0</v>
      </c>
      <c r="E1108" s="4" t="s">
        <v>935</v>
      </c>
      <c r="F1108" s="5">
        <v>46077.0</v>
      </c>
      <c r="G1108" s="4" t="s">
        <v>1002</v>
      </c>
      <c r="H1108" s="6">
        <v>15028.0</v>
      </c>
      <c r="I1108" s="6">
        <v>10368.0</v>
      </c>
      <c r="J1108" s="6">
        <v>31.0</v>
      </c>
      <c r="K1108" s="7"/>
      <c r="L1108" s="7"/>
      <c r="M1108" s="7"/>
      <c r="N1108" s="7"/>
      <c r="O1108" s="8">
        <v>74.0</v>
      </c>
      <c r="P1108" s="6">
        <v>20.0</v>
      </c>
      <c r="Q1108" s="9" t="s">
        <v>3018</v>
      </c>
      <c r="R1108" s="6">
        <v>14.0</v>
      </c>
      <c r="S1108" s="10"/>
      <c r="T1108" s="10"/>
      <c r="U1108" s="6">
        <v>0.0</v>
      </c>
      <c r="V1108" s="6">
        <v>10368.0</v>
      </c>
      <c r="W1108" s="6">
        <v>1449.0</v>
      </c>
      <c r="X1108" s="6">
        <v>8926.0</v>
      </c>
      <c r="Y1108" s="6">
        <v>0.0</v>
      </c>
      <c r="Z1108" s="6">
        <v>1449.0</v>
      </c>
      <c r="AA1108" s="6">
        <v>8926.0</v>
      </c>
      <c r="AB1108" s="6">
        <v>0.0</v>
      </c>
      <c r="AC1108" s="6">
        <v>0.0</v>
      </c>
      <c r="AD1108" s="6">
        <v>2038.0</v>
      </c>
      <c r="AE1108" s="6">
        <v>12990.0</v>
      </c>
      <c r="AF1108" s="6">
        <v>0.0</v>
      </c>
      <c r="AG1108" s="7"/>
      <c r="AH1108" s="6">
        <v>67.0</v>
      </c>
      <c r="AI1108" s="6">
        <v>75.0</v>
      </c>
      <c r="AJ1108" s="7"/>
      <c r="AK1108" s="6">
        <v>0.0</v>
      </c>
      <c r="AL1108" s="6">
        <v>4.0</v>
      </c>
      <c r="AM1108" s="6">
        <v>27.0</v>
      </c>
      <c r="AN1108" s="6">
        <v>0.0</v>
      </c>
      <c r="AO1108" s="6">
        <v>0.0</v>
      </c>
      <c r="AP1108" s="6">
        <v>0.0</v>
      </c>
      <c r="AQ1108" s="6">
        <v>20.0</v>
      </c>
      <c r="AR1108" s="6">
        <v>0.0</v>
      </c>
      <c r="AS1108" s="6">
        <v>0.0</v>
      </c>
      <c r="AT1108" s="6">
        <v>4.0</v>
      </c>
      <c r="AU1108" s="6">
        <v>10.0</v>
      </c>
      <c r="AV1108" s="6">
        <v>0.0</v>
      </c>
      <c r="AW1108" s="7">
        <v>2.0</v>
      </c>
      <c r="AX1108" s="7">
        <v>2.0</v>
      </c>
      <c r="AY1108" s="7">
        <v>0.0</v>
      </c>
      <c r="AZ1108" s="7">
        <v>0.0</v>
      </c>
      <c r="BA1108" s="7">
        <v>0.0</v>
      </c>
      <c r="BB1108" s="7">
        <v>2.0</v>
      </c>
      <c r="BC1108" s="7"/>
    </row>
    <row r="1109">
      <c r="A1109" s="3" t="s">
        <v>902</v>
      </c>
      <c r="B1109" s="4" t="s">
        <v>3019</v>
      </c>
      <c r="C1109" s="4" t="s">
        <v>3020</v>
      </c>
      <c r="D1109" s="5">
        <v>46033.0</v>
      </c>
      <c r="E1109" s="4" t="s">
        <v>1012</v>
      </c>
      <c r="F1109" s="5">
        <v>46033.0</v>
      </c>
      <c r="G1109" s="4" t="s">
        <v>1002</v>
      </c>
      <c r="H1109" s="6">
        <v>13365.0</v>
      </c>
      <c r="I1109" s="6">
        <v>10366.0</v>
      </c>
      <c r="J1109" s="6">
        <v>10.0</v>
      </c>
      <c r="K1109" s="7"/>
      <c r="L1109" s="7"/>
      <c r="M1109" s="7"/>
      <c r="N1109" s="7"/>
      <c r="O1109" s="8">
        <v>53.0</v>
      </c>
      <c r="P1109" s="6">
        <v>11.0</v>
      </c>
      <c r="Q1109" s="9" t="s">
        <v>3021</v>
      </c>
      <c r="R1109" s="6">
        <v>28.0</v>
      </c>
      <c r="S1109" s="10"/>
      <c r="T1109" s="10"/>
      <c r="U1109" s="6">
        <v>0.0</v>
      </c>
      <c r="V1109" s="6">
        <v>10366.0</v>
      </c>
      <c r="W1109" s="6">
        <v>1591.0</v>
      </c>
      <c r="X1109" s="6">
        <v>8666.0</v>
      </c>
      <c r="Y1109" s="6">
        <v>0.0</v>
      </c>
      <c r="Z1109" s="6">
        <v>1591.0</v>
      </c>
      <c r="AA1109" s="6">
        <v>8666.0</v>
      </c>
      <c r="AB1109" s="6">
        <v>0.0</v>
      </c>
      <c r="AC1109" s="6">
        <v>0.0</v>
      </c>
      <c r="AD1109" s="6">
        <v>2011.0</v>
      </c>
      <c r="AE1109" s="6">
        <v>11354.0</v>
      </c>
      <c r="AF1109" s="6">
        <v>0.0</v>
      </c>
      <c r="AG1109" s="7"/>
      <c r="AH1109" s="6">
        <v>45.0</v>
      </c>
      <c r="AI1109" s="6">
        <v>55.0</v>
      </c>
      <c r="AJ1109" s="7"/>
      <c r="AK1109" s="6">
        <v>0.0</v>
      </c>
      <c r="AL1109" s="6">
        <v>2.0</v>
      </c>
      <c r="AM1109" s="6">
        <v>8.0</v>
      </c>
      <c r="AN1109" s="6">
        <v>0.0</v>
      </c>
      <c r="AO1109" s="6">
        <v>0.0</v>
      </c>
      <c r="AP1109" s="6">
        <v>2.0</v>
      </c>
      <c r="AQ1109" s="6">
        <v>9.0</v>
      </c>
      <c r="AR1109" s="6">
        <v>0.0</v>
      </c>
      <c r="AS1109" s="6">
        <v>0.0</v>
      </c>
      <c r="AT1109" s="6">
        <v>10.0</v>
      </c>
      <c r="AU1109" s="6">
        <v>18.0</v>
      </c>
      <c r="AV1109" s="6">
        <v>0.0</v>
      </c>
      <c r="AW1109" s="7"/>
      <c r="AX1109" s="7"/>
      <c r="AY1109" s="7"/>
      <c r="AZ1109" s="7"/>
      <c r="BA1109" s="7"/>
      <c r="BB1109" s="7"/>
      <c r="BC1109" s="7"/>
    </row>
    <row r="1110">
      <c r="A1110" s="3" t="s">
        <v>902</v>
      </c>
      <c r="B1110" s="4" t="s">
        <v>3022</v>
      </c>
      <c r="C1110" s="4" t="s">
        <v>3023</v>
      </c>
      <c r="D1110" s="5">
        <v>46033.0</v>
      </c>
      <c r="E1110" s="4" t="s">
        <v>3024</v>
      </c>
      <c r="F1110" s="5">
        <v>46033.0</v>
      </c>
      <c r="G1110" s="4" t="s">
        <v>911</v>
      </c>
      <c r="H1110" s="6">
        <v>13524.0</v>
      </c>
      <c r="I1110" s="6">
        <v>10363.0</v>
      </c>
      <c r="J1110" s="6">
        <v>11.0</v>
      </c>
      <c r="K1110" s="7">
        <v>8.0</v>
      </c>
      <c r="L1110" s="7">
        <v>0.0</v>
      </c>
      <c r="M1110" s="7">
        <v>0.0</v>
      </c>
      <c r="N1110" s="7">
        <v>0.0</v>
      </c>
      <c r="O1110" s="8">
        <v>43.0</v>
      </c>
      <c r="P1110" s="6">
        <v>10.0</v>
      </c>
      <c r="Q1110" s="9" t="s">
        <v>3025</v>
      </c>
      <c r="R1110" s="6">
        <v>16.0</v>
      </c>
      <c r="S1110" s="10"/>
      <c r="T1110" s="10"/>
      <c r="U1110" s="6">
        <v>0.0</v>
      </c>
      <c r="V1110" s="6">
        <v>10363.0</v>
      </c>
      <c r="W1110" s="6">
        <v>1365.0</v>
      </c>
      <c r="X1110" s="6">
        <v>8950.0</v>
      </c>
      <c r="Y1110" s="6">
        <v>0.0</v>
      </c>
      <c r="Z1110" s="6">
        <v>1365.0</v>
      </c>
      <c r="AA1110" s="6">
        <v>8950.0</v>
      </c>
      <c r="AB1110" s="6">
        <v>0.0</v>
      </c>
      <c r="AC1110" s="6">
        <v>0.0</v>
      </c>
      <c r="AD1110" s="6">
        <v>1697.0</v>
      </c>
      <c r="AE1110" s="6">
        <v>11827.0</v>
      </c>
      <c r="AF1110" s="6">
        <v>0.0</v>
      </c>
      <c r="AG1110" s="7"/>
      <c r="AH1110" s="6">
        <v>34.0</v>
      </c>
      <c r="AI1110" s="6">
        <v>44.0</v>
      </c>
      <c r="AJ1110" s="7"/>
      <c r="AK1110" s="6">
        <v>0.0</v>
      </c>
      <c r="AL1110" s="6">
        <v>0.0</v>
      </c>
      <c r="AM1110" s="6">
        <v>11.0</v>
      </c>
      <c r="AN1110" s="6">
        <v>0.0</v>
      </c>
      <c r="AO1110" s="6">
        <v>0.0</v>
      </c>
      <c r="AP1110" s="6">
        <v>3.0</v>
      </c>
      <c r="AQ1110" s="6">
        <v>7.0</v>
      </c>
      <c r="AR1110" s="6">
        <v>0.0</v>
      </c>
      <c r="AS1110" s="6">
        <v>0.0</v>
      </c>
      <c r="AT1110" s="6">
        <v>4.0</v>
      </c>
      <c r="AU1110" s="6">
        <v>12.0</v>
      </c>
      <c r="AV1110" s="6">
        <v>0.0</v>
      </c>
      <c r="AW1110" s="7">
        <v>43.0</v>
      </c>
      <c r="AX1110" s="7">
        <v>43.0</v>
      </c>
      <c r="AY1110" s="7">
        <v>8.0</v>
      </c>
      <c r="AZ1110" s="7">
        <v>0.0</v>
      </c>
      <c r="BA1110" s="7">
        <v>8.0</v>
      </c>
      <c r="BB1110" s="7">
        <v>35.0</v>
      </c>
      <c r="BC1110" s="7"/>
    </row>
    <row r="1111">
      <c r="A1111" s="3" t="s">
        <v>902</v>
      </c>
      <c r="B1111" s="4" t="s">
        <v>3026</v>
      </c>
      <c r="C1111" s="4" t="s">
        <v>3027</v>
      </c>
      <c r="D1111" s="5">
        <v>46079.0</v>
      </c>
      <c r="E1111" s="4" t="s">
        <v>910</v>
      </c>
      <c r="F1111" s="5">
        <v>46079.0</v>
      </c>
      <c r="G1111" s="4" t="s">
        <v>911</v>
      </c>
      <c r="H1111" s="6">
        <v>14536.0</v>
      </c>
      <c r="I1111" s="6">
        <v>10360.0</v>
      </c>
      <c r="J1111" s="6">
        <v>52.0</v>
      </c>
      <c r="K1111" s="7"/>
      <c r="L1111" s="7"/>
      <c r="M1111" s="7"/>
      <c r="N1111" s="7"/>
      <c r="O1111" s="8">
        <v>50.0</v>
      </c>
      <c r="P1111" s="6">
        <v>17.0</v>
      </c>
      <c r="Q1111" s="9" t="s">
        <v>3028</v>
      </c>
      <c r="R1111" s="6">
        <v>13.0</v>
      </c>
      <c r="S1111" s="10"/>
      <c r="T1111" s="10"/>
      <c r="U1111" s="6">
        <v>0.0</v>
      </c>
      <c r="V1111" s="6">
        <v>10360.0</v>
      </c>
      <c r="W1111" s="6">
        <v>1467.0</v>
      </c>
      <c r="X1111" s="6">
        <v>8982.0</v>
      </c>
      <c r="Y1111" s="6">
        <v>0.0</v>
      </c>
      <c r="Z1111" s="6">
        <v>1467.0</v>
      </c>
      <c r="AA1111" s="6">
        <v>8982.0</v>
      </c>
      <c r="AB1111" s="6">
        <v>0.0</v>
      </c>
      <c r="AC1111" s="6">
        <v>0.0</v>
      </c>
      <c r="AD1111" s="6">
        <v>1950.0</v>
      </c>
      <c r="AE1111" s="6">
        <v>12586.0</v>
      </c>
      <c r="AF1111" s="6">
        <v>0.0</v>
      </c>
      <c r="AG1111" s="7"/>
      <c r="AH1111" s="6">
        <v>42.0</v>
      </c>
      <c r="AI1111" s="6">
        <v>51.0</v>
      </c>
      <c r="AJ1111" s="7"/>
      <c r="AK1111" s="6">
        <v>0.0</v>
      </c>
      <c r="AL1111" s="6">
        <v>7.0</v>
      </c>
      <c r="AM1111" s="6">
        <v>45.0</v>
      </c>
      <c r="AN1111" s="6">
        <v>0.0</v>
      </c>
      <c r="AO1111" s="6">
        <v>0.0</v>
      </c>
      <c r="AP1111" s="6">
        <v>3.0</v>
      </c>
      <c r="AQ1111" s="6">
        <v>14.0</v>
      </c>
      <c r="AR1111" s="6">
        <v>0.0</v>
      </c>
      <c r="AS1111" s="6">
        <v>0.0</v>
      </c>
      <c r="AT1111" s="6">
        <v>2.0</v>
      </c>
      <c r="AU1111" s="6">
        <v>11.0</v>
      </c>
      <c r="AV1111" s="6">
        <v>0.0</v>
      </c>
      <c r="AW1111" s="7">
        <v>7.0</v>
      </c>
      <c r="AX1111" s="7">
        <v>7.0</v>
      </c>
      <c r="AY1111" s="7">
        <v>1.0</v>
      </c>
      <c r="AZ1111" s="7">
        <v>0.0</v>
      </c>
      <c r="BA1111" s="7">
        <v>1.0</v>
      </c>
      <c r="BB1111" s="7">
        <v>6.0</v>
      </c>
      <c r="BC1111" s="7"/>
    </row>
    <row r="1112">
      <c r="A1112" s="3" t="s">
        <v>902</v>
      </c>
      <c r="B1112" s="4" t="s">
        <v>3029</v>
      </c>
      <c r="C1112" s="4" t="s">
        <v>3030</v>
      </c>
      <c r="D1112" s="5">
        <v>46054.0</v>
      </c>
      <c r="E1112" s="4" t="s">
        <v>1037</v>
      </c>
      <c r="F1112" s="5">
        <v>46054.0</v>
      </c>
      <c r="G1112" s="4" t="s">
        <v>911</v>
      </c>
      <c r="H1112" s="6">
        <v>13380.0</v>
      </c>
      <c r="I1112" s="6">
        <v>10324.0</v>
      </c>
      <c r="J1112" s="6">
        <v>8.0</v>
      </c>
      <c r="K1112" s="7"/>
      <c r="L1112" s="7"/>
      <c r="M1112" s="7"/>
      <c r="N1112" s="7"/>
      <c r="O1112" s="8">
        <v>33.0</v>
      </c>
      <c r="P1112" s="6">
        <v>5.0</v>
      </c>
      <c r="Q1112" s="9" t="s">
        <v>3031</v>
      </c>
      <c r="R1112" s="6">
        <v>10.0</v>
      </c>
      <c r="S1112" s="10"/>
      <c r="T1112" s="10"/>
      <c r="U1112" s="6">
        <v>0.0</v>
      </c>
      <c r="V1112" s="6">
        <v>10324.0</v>
      </c>
      <c r="W1112" s="6">
        <v>1583.0</v>
      </c>
      <c r="X1112" s="6">
        <v>8665.0</v>
      </c>
      <c r="Y1112" s="6">
        <v>0.0</v>
      </c>
      <c r="Z1112" s="6">
        <v>1583.0</v>
      </c>
      <c r="AA1112" s="6">
        <v>8665.0</v>
      </c>
      <c r="AB1112" s="6">
        <v>0.0</v>
      </c>
      <c r="AC1112" s="6">
        <v>0.0</v>
      </c>
      <c r="AD1112" s="6">
        <v>2041.0</v>
      </c>
      <c r="AE1112" s="6">
        <v>11339.0</v>
      </c>
      <c r="AF1112" s="6">
        <v>0.0</v>
      </c>
      <c r="AG1112" s="7"/>
      <c r="AH1112" s="6">
        <v>27.0</v>
      </c>
      <c r="AI1112" s="6">
        <v>34.0</v>
      </c>
      <c r="AJ1112" s="7"/>
      <c r="AK1112" s="6">
        <v>0.0</v>
      </c>
      <c r="AL1112" s="6">
        <v>3.0</v>
      </c>
      <c r="AM1112" s="6">
        <v>5.0</v>
      </c>
      <c r="AN1112" s="6">
        <v>0.0</v>
      </c>
      <c r="AO1112" s="6">
        <v>0.0</v>
      </c>
      <c r="AP1112" s="6">
        <v>1.0</v>
      </c>
      <c r="AQ1112" s="6">
        <v>4.0</v>
      </c>
      <c r="AR1112" s="6">
        <v>0.0</v>
      </c>
      <c r="AS1112" s="6">
        <v>0.0</v>
      </c>
      <c r="AT1112" s="6">
        <v>2.0</v>
      </c>
      <c r="AU1112" s="6">
        <v>8.0</v>
      </c>
      <c r="AV1112" s="6">
        <v>0.0</v>
      </c>
      <c r="AW1112" s="7">
        <v>5.0</v>
      </c>
      <c r="AX1112" s="7">
        <v>5.0</v>
      </c>
      <c r="AY1112" s="7">
        <v>1.0</v>
      </c>
      <c r="AZ1112" s="7">
        <v>0.0</v>
      </c>
      <c r="BA1112" s="7">
        <v>1.0</v>
      </c>
      <c r="BB1112" s="7">
        <v>4.0</v>
      </c>
      <c r="BC1112" s="7"/>
    </row>
    <row r="1113">
      <c r="A1113" s="3" t="s">
        <v>902</v>
      </c>
      <c r="B1113" s="4" t="s">
        <v>3032</v>
      </c>
      <c r="C1113" s="4" t="s">
        <v>3033</v>
      </c>
      <c r="D1113" s="5">
        <v>46034.0</v>
      </c>
      <c r="E1113" s="4" t="s">
        <v>1802</v>
      </c>
      <c r="F1113" s="5">
        <v>46035.0</v>
      </c>
      <c r="G1113" s="4" t="s">
        <v>1002</v>
      </c>
      <c r="H1113" s="6">
        <v>14746.0</v>
      </c>
      <c r="I1113" s="6">
        <v>10323.0</v>
      </c>
      <c r="J1113" s="6">
        <v>8.0</v>
      </c>
      <c r="K1113" s="7"/>
      <c r="L1113" s="7"/>
      <c r="M1113" s="7"/>
      <c r="N1113" s="7"/>
      <c r="O1113" s="8">
        <v>53.0</v>
      </c>
      <c r="P1113" s="6">
        <v>59.0</v>
      </c>
      <c r="Q1113" s="9" t="s">
        <v>3034</v>
      </c>
      <c r="R1113" s="6">
        <v>24.0</v>
      </c>
      <c r="S1113" s="10"/>
      <c r="T1113" s="10"/>
      <c r="U1113" s="6">
        <v>0.0</v>
      </c>
      <c r="V1113" s="6">
        <v>10323.0</v>
      </c>
      <c r="W1113" s="6">
        <v>1400.0</v>
      </c>
      <c r="X1113" s="6">
        <v>8896.0</v>
      </c>
      <c r="Y1113" s="6">
        <v>0.0</v>
      </c>
      <c r="Z1113" s="6">
        <v>1400.0</v>
      </c>
      <c r="AA1113" s="6">
        <v>8896.0</v>
      </c>
      <c r="AB1113" s="6">
        <v>0.0</v>
      </c>
      <c r="AC1113" s="6">
        <v>0.0</v>
      </c>
      <c r="AD1113" s="6">
        <v>2006.0</v>
      </c>
      <c r="AE1113" s="6">
        <v>12740.0</v>
      </c>
      <c r="AF1113" s="6">
        <v>0.0</v>
      </c>
      <c r="AG1113" s="7"/>
      <c r="AH1113" s="6">
        <v>52.0</v>
      </c>
      <c r="AI1113" s="6">
        <v>53.0</v>
      </c>
      <c r="AJ1113" s="7"/>
      <c r="AK1113" s="6">
        <v>0.0</v>
      </c>
      <c r="AL1113" s="6">
        <v>1.0</v>
      </c>
      <c r="AM1113" s="6">
        <v>7.0</v>
      </c>
      <c r="AN1113" s="6">
        <v>0.0</v>
      </c>
      <c r="AO1113" s="6">
        <v>0.0</v>
      </c>
      <c r="AP1113" s="6">
        <v>1.0</v>
      </c>
      <c r="AQ1113" s="6">
        <v>58.0</v>
      </c>
      <c r="AR1113" s="6">
        <v>0.0</v>
      </c>
      <c r="AS1113" s="6">
        <v>0.0</v>
      </c>
      <c r="AT1113" s="6">
        <v>2.0</v>
      </c>
      <c r="AU1113" s="6">
        <v>22.0</v>
      </c>
      <c r="AV1113" s="6">
        <v>0.0</v>
      </c>
      <c r="AW1113" s="7">
        <v>5.0</v>
      </c>
      <c r="AX1113" s="7">
        <v>5.0</v>
      </c>
      <c r="AY1113" s="7">
        <v>1.0</v>
      </c>
      <c r="AZ1113" s="7">
        <v>0.0</v>
      </c>
      <c r="BA1113" s="7">
        <v>1.0</v>
      </c>
      <c r="BB1113" s="7">
        <v>4.0</v>
      </c>
      <c r="BC1113" s="7"/>
    </row>
    <row r="1114">
      <c r="A1114" s="3" t="s">
        <v>902</v>
      </c>
      <c r="B1114" s="4" t="s">
        <v>3035</v>
      </c>
      <c r="C1114" s="4" t="s">
        <v>3036</v>
      </c>
      <c r="D1114" s="5">
        <v>46072.0</v>
      </c>
      <c r="E1114" s="4" t="s">
        <v>1023</v>
      </c>
      <c r="F1114" s="5">
        <v>46072.0</v>
      </c>
      <c r="G1114" s="4" t="s">
        <v>911</v>
      </c>
      <c r="H1114" s="6">
        <v>13765.0</v>
      </c>
      <c r="I1114" s="6">
        <v>10291.0</v>
      </c>
      <c r="J1114" s="6">
        <v>79.0</v>
      </c>
      <c r="K1114" s="7">
        <v>34.0</v>
      </c>
      <c r="L1114" s="7">
        <v>30.0</v>
      </c>
      <c r="M1114" s="7">
        <v>0.0</v>
      </c>
      <c r="N1114" s="7">
        <v>0.0</v>
      </c>
      <c r="O1114" s="8">
        <v>53.0</v>
      </c>
      <c r="P1114" s="6">
        <v>14.0</v>
      </c>
      <c r="Q1114" s="9" t="s">
        <v>3037</v>
      </c>
      <c r="R1114" s="6">
        <v>72.0</v>
      </c>
      <c r="S1114" s="10"/>
      <c r="T1114" s="10"/>
      <c r="U1114" s="6">
        <v>0.0</v>
      </c>
      <c r="V1114" s="6">
        <v>10291.0</v>
      </c>
      <c r="W1114" s="6">
        <v>1811.0</v>
      </c>
      <c r="X1114" s="6">
        <v>8405.0</v>
      </c>
      <c r="Y1114" s="6">
        <v>0.0</v>
      </c>
      <c r="Z1114" s="6">
        <v>1811.0</v>
      </c>
      <c r="AA1114" s="6">
        <v>8405.0</v>
      </c>
      <c r="AB1114" s="6">
        <v>0.0</v>
      </c>
      <c r="AC1114" s="6">
        <v>0.0</v>
      </c>
      <c r="AD1114" s="6">
        <v>2472.0</v>
      </c>
      <c r="AE1114" s="6">
        <v>11293.0</v>
      </c>
      <c r="AF1114" s="6">
        <v>0.0</v>
      </c>
      <c r="AG1114" s="7"/>
      <c r="AH1114" s="6">
        <v>51.0</v>
      </c>
      <c r="AI1114" s="6">
        <v>54.0</v>
      </c>
      <c r="AJ1114" s="7"/>
      <c r="AK1114" s="6">
        <v>0.0</v>
      </c>
      <c r="AL1114" s="6">
        <v>26.0</v>
      </c>
      <c r="AM1114" s="6">
        <v>53.0</v>
      </c>
      <c r="AN1114" s="6">
        <v>0.0</v>
      </c>
      <c r="AO1114" s="6">
        <v>0.0</v>
      </c>
      <c r="AP1114" s="6">
        <v>3.0</v>
      </c>
      <c r="AQ1114" s="6">
        <v>11.0</v>
      </c>
      <c r="AR1114" s="6">
        <v>0.0</v>
      </c>
      <c r="AS1114" s="6">
        <v>0.0</v>
      </c>
      <c r="AT1114" s="6">
        <v>30.0</v>
      </c>
      <c r="AU1114" s="6">
        <v>42.0</v>
      </c>
      <c r="AV1114" s="6">
        <v>0.0</v>
      </c>
      <c r="AW1114" s="7">
        <v>3.0</v>
      </c>
      <c r="AX1114" s="7">
        <v>3.0</v>
      </c>
      <c r="AY1114" s="7">
        <v>0.0</v>
      </c>
      <c r="AZ1114" s="7">
        <v>0.0</v>
      </c>
      <c r="BA1114" s="7">
        <v>0.0</v>
      </c>
      <c r="BB1114" s="7">
        <v>3.0</v>
      </c>
      <c r="BC1114" s="7"/>
    </row>
    <row r="1115">
      <c r="A1115" s="3" t="s">
        <v>902</v>
      </c>
      <c r="B1115" s="4" t="s">
        <v>3038</v>
      </c>
      <c r="C1115" s="4" t="s">
        <v>3039</v>
      </c>
      <c r="D1115" s="5">
        <v>46041.0</v>
      </c>
      <c r="E1115" s="4" t="s">
        <v>957</v>
      </c>
      <c r="F1115" s="5">
        <v>46041.0</v>
      </c>
      <c r="G1115" s="4" t="s">
        <v>167</v>
      </c>
      <c r="H1115" s="6">
        <v>13826.0</v>
      </c>
      <c r="I1115" s="6">
        <v>10280.0</v>
      </c>
      <c r="J1115" s="6">
        <v>8.0</v>
      </c>
      <c r="K1115" s="7"/>
      <c r="L1115" s="7"/>
      <c r="M1115" s="7"/>
      <c r="N1115" s="7"/>
      <c r="O1115" s="8">
        <v>53.0</v>
      </c>
      <c r="P1115" s="6">
        <v>12.0</v>
      </c>
      <c r="Q1115" s="9" t="s">
        <v>3040</v>
      </c>
      <c r="R1115" s="6">
        <v>18.0</v>
      </c>
      <c r="S1115" s="10"/>
      <c r="T1115" s="10"/>
      <c r="U1115" s="6">
        <v>0.0</v>
      </c>
      <c r="V1115" s="6">
        <v>10280.0</v>
      </c>
      <c r="W1115" s="6">
        <v>1231.0</v>
      </c>
      <c r="X1115" s="6">
        <v>9044.0</v>
      </c>
      <c r="Y1115" s="6">
        <v>0.0</v>
      </c>
      <c r="Z1115" s="6">
        <v>1231.0</v>
      </c>
      <c r="AA1115" s="6">
        <v>9044.0</v>
      </c>
      <c r="AB1115" s="6">
        <v>0.0</v>
      </c>
      <c r="AC1115" s="6">
        <v>0.0</v>
      </c>
      <c r="AD1115" s="6">
        <v>1651.0</v>
      </c>
      <c r="AE1115" s="6">
        <v>12175.0</v>
      </c>
      <c r="AF1115" s="6">
        <v>0.0</v>
      </c>
      <c r="AG1115" s="7"/>
      <c r="AH1115" s="6">
        <v>51.0</v>
      </c>
      <c r="AI1115" s="6">
        <v>54.0</v>
      </c>
      <c r="AJ1115" s="7"/>
      <c r="AK1115" s="6">
        <v>0.0</v>
      </c>
      <c r="AL1115" s="6">
        <v>1.0</v>
      </c>
      <c r="AM1115" s="6">
        <v>7.0</v>
      </c>
      <c r="AN1115" s="6">
        <v>0.0</v>
      </c>
      <c r="AO1115" s="6">
        <v>0.0</v>
      </c>
      <c r="AP1115" s="6">
        <v>2.0</v>
      </c>
      <c r="AQ1115" s="6">
        <v>10.0</v>
      </c>
      <c r="AR1115" s="6">
        <v>0.0</v>
      </c>
      <c r="AS1115" s="6">
        <v>0.0</v>
      </c>
      <c r="AT1115" s="6">
        <v>4.0</v>
      </c>
      <c r="AU1115" s="6">
        <v>14.0</v>
      </c>
      <c r="AV1115" s="6">
        <v>0.0</v>
      </c>
      <c r="AW1115" s="7"/>
      <c r="AX1115" s="7"/>
      <c r="AY1115" s="7"/>
      <c r="AZ1115" s="7"/>
      <c r="BA1115" s="7"/>
      <c r="BB1115" s="7"/>
      <c r="BC1115" s="7"/>
    </row>
    <row r="1116">
      <c r="A1116" s="3" t="s">
        <v>902</v>
      </c>
      <c r="B1116" s="4" t="s">
        <v>3041</v>
      </c>
      <c r="C1116" s="4" t="s">
        <v>3042</v>
      </c>
      <c r="D1116" s="5">
        <v>46068.0</v>
      </c>
      <c r="E1116" s="4" t="s">
        <v>915</v>
      </c>
      <c r="F1116" s="5">
        <v>46068.0</v>
      </c>
      <c r="G1116" s="4" t="s">
        <v>916</v>
      </c>
      <c r="H1116" s="6">
        <v>14657.0</v>
      </c>
      <c r="I1116" s="6">
        <v>10273.0</v>
      </c>
      <c r="J1116" s="6">
        <v>8.0</v>
      </c>
      <c r="K1116" s="7"/>
      <c r="L1116" s="7"/>
      <c r="M1116" s="7"/>
      <c r="N1116" s="7"/>
      <c r="O1116" s="8">
        <v>57.0</v>
      </c>
      <c r="P1116" s="6">
        <v>12.0</v>
      </c>
      <c r="Q1116" s="9" t="s">
        <v>3043</v>
      </c>
      <c r="R1116" s="6">
        <v>9.0</v>
      </c>
      <c r="S1116" s="10"/>
      <c r="T1116" s="10"/>
      <c r="U1116" s="6">
        <v>0.0</v>
      </c>
      <c r="V1116" s="6">
        <v>10273.0</v>
      </c>
      <c r="W1116" s="6">
        <v>1792.0</v>
      </c>
      <c r="X1116" s="6">
        <v>8433.0</v>
      </c>
      <c r="Y1116" s="6">
        <v>0.0</v>
      </c>
      <c r="Z1116" s="6">
        <v>1792.0</v>
      </c>
      <c r="AA1116" s="6">
        <v>8433.0</v>
      </c>
      <c r="AB1116" s="6">
        <v>0.0</v>
      </c>
      <c r="AC1116" s="6">
        <v>0.0</v>
      </c>
      <c r="AD1116" s="6">
        <v>2534.0</v>
      </c>
      <c r="AE1116" s="6">
        <v>12123.0</v>
      </c>
      <c r="AF1116" s="6">
        <v>0.0</v>
      </c>
      <c r="AG1116" s="7"/>
      <c r="AH1116" s="6">
        <v>51.0</v>
      </c>
      <c r="AI1116" s="6">
        <v>59.0</v>
      </c>
      <c r="AJ1116" s="7"/>
      <c r="AK1116" s="6">
        <v>0.0</v>
      </c>
      <c r="AL1116" s="6">
        <v>0.0</v>
      </c>
      <c r="AM1116" s="6">
        <v>8.0</v>
      </c>
      <c r="AN1116" s="6">
        <v>0.0</v>
      </c>
      <c r="AO1116" s="6">
        <v>0.0</v>
      </c>
      <c r="AP1116" s="6">
        <v>5.0</v>
      </c>
      <c r="AQ1116" s="6">
        <v>7.0</v>
      </c>
      <c r="AR1116" s="6">
        <v>0.0</v>
      </c>
      <c r="AS1116" s="6">
        <v>0.0</v>
      </c>
      <c r="AT1116" s="6">
        <v>1.0</v>
      </c>
      <c r="AU1116" s="6">
        <v>8.0</v>
      </c>
      <c r="AV1116" s="6">
        <v>0.0</v>
      </c>
      <c r="AW1116" s="7">
        <v>4.0</v>
      </c>
      <c r="AX1116" s="7">
        <v>4.0</v>
      </c>
      <c r="AY1116" s="7">
        <v>2.0</v>
      </c>
      <c r="AZ1116" s="7">
        <v>0.0</v>
      </c>
      <c r="BA1116" s="7">
        <v>2.0</v>
      </c>
      <c r="BB1116" s="7">
        <v>2.0</v>
      </c>
      <c r="BC1116" s="7"/>
    </row>
    <row r="1117">
      <c r="A1117" s="3" t="s">
        <v>902</v>
      </c>
      <c r="B1117" s="4" t="s">
        <v>3044</v>
      </c>
      <c r="C1117" s="4" t="s">
        <v>3045</v>
      </c>
      <c r="D1117" s="5">
        <v>46045.0</v>
      </c>
      <c r="E1117" s="4" t="s">
        <v>2087</v>
      </c>
      <c r="F1117" s="5">
        <v>46046.0</v>
      </c>
      <c r="G1117" s="4" t="s">
        <v>911</v>
      </c>
      <c r="H1117" s="6">
        <v>13463.0</v>
      </c>
      <c r="I1117" s="6">
        <v>10259.0</v>
      </c>
      <c r="J1117" s="6">
        <v>28.0</v>
      </c>
      <c r="K1117" s="7">
        <v>11.0</v>
      </c>
      <c r="L1117" s="7">
        <v>9.0</v>
      </c>
      <c r="M1117" s="7">
        <v>0.0</v>
      </c>
      <c r="N1117" s="7">
        <v>0.0</v>
      </c>
      <c r="O1117" s="8">
        <v>37.0</v>
      </c>
      <c r="P1117" s="6">
        <v>15.0</v>
      </c>
      <c r="Q1117" s="9" t="s">
        <v>3046</v>
      </c>
      <c r="R1117" s="6">
        <v>44.0</v>
      </c>
      <c r="S1117" s="10"/>
      <c r="T1117" s="10"/>
      <c r="U1117" s="6">
        <v>0.0</v>
      </c>
      <c r="V1117" s="6">
        <v>10259.0</v>
      </c>
      <c r="W1117" s="6">
        <v>2000.0</v>
      </c>
      <c r="X1117" s="6">
        <v>8238.0</v>
      </c>
      <c r="Y1117" s="6">
        <v>0.0</v>
      </c>
      <c r="Z1117" s="6">
        <v>2000.0</v>
      </c>
      <c r="AA1117" s="6">
        <v>8238.0</v>
      </c>
      <c r="AB1117" s="6">
        <v>0.0</v>
      </c>
      <c r="AC1117" s="6">
        <v>0.0</v>
      </c>
      <c r="AD1117" s="6">
        <v>2558.0</v>
      </c>
      <c r="AE1117" s="6">
        <v>10905.0</v>
      </c>
      <c r="AF1117" s="6">
        <v>0.0</v>
      </c>
      <c r="AG1117" s="7"/>
      <c r="AH1117" s="6">
        <v>33.0</v>
      </c>
      <c r="AI1117" s="6">
        <v>38.0</v>
      </c>
      <c r="AJ1117" s="7"/>
      <c r="AK1117" s="6">
        <v>0.0</v>
      </c>
      <c r="AL1117" s="6">
        <v>7.0</v>
      </c>
      <c r="AM1117" s="6">
        <v>21.0</v>
      </c>
      <c r="AN1117" s="6">
        <v>0.0</v>
      </c>
      <c r="AO1117" s="6">
        <v>0.0</v>
      </c>
      <c r="AP1117" s="6">
        <v>0.0</v>
      </c>
      <c r="AQ1117" s="6">
        <v>15.0</v>
      </c>
      <c r="AR1117" s="6">
        <v>0.0</v>
      </c>
      <c r="AS1117" s="6">
        <v>0.0</v>
      </c>
      <c r="AT1117" s="6">
        <v>13.0</v>
      </c>
      <c r="AU1117" s="6">
        <v>31.0</v>
      </c>
      <c r="AV1117" s="6">
        <v>0.0</v>
      </c>
      <c r="AW1117" s="7">
        <v>2.0</v>
      </c>
      <c r="AX1117" s="7">
        <v>2.0</v>
      </c>
      <c r="AY1117" s="7">
        <v>0.0</v>
      </c>
      <c r="AZ1117" s="7">
        <v>0.0</v>
      </c>
      <c r="BA1117" s="7">
        <v>0.0</v>
      </c>
      <c r="BB1117" s="7">
        <v>2.0</v>
      </c>
      <c r="BC1117" s="7"/>
    </row>
    <row r="1118">
      <c r="A1118" s="3" t="s">
        <v>902</v>
      </c>
      <c r="B1118" s="11" t="s">
        <v>3047</v>
      </c>
      <c r="C1118" s="4" t="s">
        <v>3048</v>
      </c>
      <c r="D1118" s="5">
        <v>46046.0</v>
      </c>
      <c r="E1118" s="4" t="s">
        <v>1212</v>
      </c>
      <c r="F1118" s="5">
        <v>46046.0</v>
      </c>
      <c r="G1118" s="4" t="s">
        <v>911</v>
      </c>
      <c r="H1118" s="6">
        <v>12699.0</v>
      </c>
      <c r="I1118" s="6">
        <v>10254.0</v>
      </c>
      <c r="J1118" s="6">
        <v>9.0</v>
      </c>
      <c r="K1118" s="7"/>
      <c r="L1118" s="7"/>
      <c r="M1118" s="7"/>
      <c r="N1118" s="7"/>
      <c r="O1118" s="8">
        <v>41.0</v>
      </c>
      <c r="P1118" s="6">
        <v>19.0</v>
      </c>
      <c r="Q1118" s="9" t="s">
        <v>3049</v>
      </c>
      <c r="R1118" s="6">
        <v>36.0</v>
      </c>
      <c r="S1118" s="10"/>
      <c r="T1118" s="10"/>
      <c r="U1118" s="6">
        <v>0.0</v>
      </c>
      <c r="V1118" s="6">
        <v>10254.0</v>
      </c>
      <c r="W1118" s="6">
        <v>1347.0</v>
      </c>
      <c r="X1118" s="6">
        <v>8808.0</v>
      </c>
      <c r="Y1118" s="6">
        <v>0.0</v>
      </c>
      <c r="Z1118" s="6">
        <v>1347.0</v>
      </c>
      <c r="AA1118" s="6">
        <v>8808.0</v>
      </c>
      <c r="AB1118" s="6">
        <v>0.0</v>
      </c>
      <c r="AC1118" s="6">
        <v>0.0</v>
      </c>
      <c r="AD1118" s="6">
        <v>1673.0</v>
      </c>
      <c r="AE1118" s="6">
        <v>11026.0</v>
      </c>
      <c r="AF1118" s="6">
        <v>0.0</v>
      </c>
      <c r="AG1118" s="7"/>
      <c r="AH1118" s="6">
        <v>36.0</v>
      </c>
      <c r="AI1118" s="6">
        <v>42.0</v>
      </c>
      <c r="AJ1118" s="7"/>
      <c r="AK1118" s="6">
        <v>0.0</v>
      </c>
      <c r="AL1118" s="6">
        <v>1.0</v>
      </c>
      <c r="AM1118" s="6">
        <v>8.0</v>
      </c>
      <c r="AN1118" s="6">
        <v>0.0</v>
      </c>
      <c r="AO1118" s="6">
        <v>0.0</v>
      </c>
      <c r="AP1118" s="6">
        <v>2.0</v>
      </c>
      <c r="AQ1118" s="6">
        <v>17.0</v>
      </c>
      <c r="AR1118" s="6">
        <v>0.0</v>
      </c>
      <c r="AS1118" s="6">
        <v>0.0</v>
      </c>
      <c r="AT1118" s="6">
        <v>10.0</v>
      </c>
      <c r="AU1118" s="6">
        <v>26.0</v>
      </c>
      <c r="AV1118" s="6">
        <v>0.0</v>
      </c>
      <c r="AW1118" s="7">
        <v>3.0</v>
      </c>
      <c r="AX1118" s="7">
        <v>3.0</v>
      </c>
      <c r="AY1118" s="7">
        <v>0.0</v>
      </c>
      <c r="AZ1118" s="7">
        <v>0.0</v>
      </c>
      <c r="BA1118" s="7">
        <v>0.0</v>
      </c>
      <c r="BB1118" s="7">
        <v>3.0</v>
      </c>
      <c r="BC1118" s="7"/>
    </row>
    <row r="1119">
      <c r="A1119" s="3" t="s">
        <v>902</v>
      </c>
      <c r="B1119" s="4" t="s">
        <v>3050</v>
      </c>
      <c r="C1119" s="4" t="s">
        <v>3051</v>
      </c>
      <c r="D1119" s="5">
        <v>46077.0</v>
      </c>
      <c r="E1119" s="4" t="s">
        <v>1189</v>
      </c>
      <c r="F1119" s="5">
        <v>46078.0</v>
      </c>
      <c r="G1119" s="4" t="s">
        <v>911</v>
      </c>
      <c r="H1119" s="6">
        <v>13620.0</v>
      </c>
      <c r="I1119" s="6">
        <v>10252.0</v>
      </c>
      <c r="J1119" s="6">
        <v>9.0</v>
      </c>
      <c r="K1119" s="7"/>
      <c r="L1119" s="7"/>
      <c r="M1119" s="7"/>
      <c r="N1119" s="7"/>
      <c r="O1119" s="8">
        <v>63.0</v>
      </c>
      <c r="P1119" s="6">
        <v>18.0</v>
      </c>
      <c r="Q1119" s="9" t="s">
        <v>3052</v>
      </c>
      <c r="R1119" s="6">
        <v>25.0</v>
      </c>
      <c r="S1119" s="10"/>
      <c r="T1119" s="10"/>
      <c r="U1119" s="6">
        <v>0.0</v>
      </c>
      <c r="V1119" s="6">
        <v>10252.0</v>
      </c>
      <c r="W1119" s="6">
        <v>1956.0</v>
      </c>
      <c r="X1119" s="6">
        <v>8242.0</v>
      </c>
      <c r="Y1119" s="6">
        <v>0.0</v>
      </c>
      <c r="Z1119" s="6">
        <v>1956.0</v>
      </c>
      <c r="AA1119" s="6">
        <v>8242.0</v>
      </c>
      <c r="AB1119" s="6">
        <v>0.0</v>
      </c>
      <c r="AC1119" s="6">
        <v>0.0</v>
      </c>
      <c r="AD1119" s="6">
        <v>2613.0</v>
      </c>
      <c r="AE1119" s="6">
        <v>11007.0</v>
      </c>
      <c r="AF1119" s="6">
        <v>0.0</v>
      </c>
      <c r="AG1119" s="7"/>
      <c r="AH1119" s="6">
        <v>61.0</v>
      </c>
      <c r="AI1119" s="6">
        <v>64.0</v>
      </c>
      <c r="AJ1119" s="7"/>
      <c r="AK1119" s="6">
        <v>0.0</v>
      </c>
      <c r="AL1119" s="6">
        <v>2.0</v>
      </c>
      <c r="AM1119" s="6">
        <v>7.0</v>
      </c>
      <c r="AN1119" s="6">
        <v>0.0</v>
      </c>
      <c r="AO1119" s="6">
        <v>0.0</v>
      </c>
      <c r="AP1119" s="6">
        <v>4.0</v>
      </c>
      <c r="AQ1119" s="6">
        <v>14.0</v>
      </c>
      <c r="AR1119" s="6">
        <v>0.0</v>
      </c>
      <c r="AS1119" s="6">
        <v>0.0</v>
      </c>
      <c r="AT1119" s="6">
        <v>6.0</v>
      </c>
      <c r="AU1119" s="6">
        <v>19.0</v>
      </c>
      <c r="AV1119" s="6">
        <v>0.0</v>
      </c>
      <c r="AW1119" s="7">
        <v>8.0</v>
      </c>
      <c r="AX1119" s="7">
        <v>8.0</v>
      </c>
      <c r="AY1119" s="7">
        <v>1.0</v>
      </c>
      <c r="AZ1119" s="7">
        <v>0.0</v>
      </c>
      <c r="BA1119" s="7">
        <v>1.0</v>
      </c>
      <c r="BB1119" s="7">
        <v>7.0</v>
      </c>
      <c r="BC1119" s="7"/>
    </row>
    <row r="1120">
      <c r="A1120" s="3" t="s">
        <v>902</v>
      </c>
      <c r="B1120" s="4" t="s">
        <v>3053</v>
      </c>
      <c r="C1120" s="4" t="s">
        <v>3054</v>
      </c>
      <c r="D1120" s="5">
        <v>46023.0</v>
      </c>
      <c r="E1120" s="4" t="s">
        <v>1012</v>
      </c>
      <c r="F1120" s="5">
        <v>46023.0</v>
      </c>
      <c r="G1120" s="4" t="s">
        <v>1002</v>
      </c>
      <c r="H1120" s="6">
        <v>13880.0</v>
      </c>
      <c r="I1120" s="6">
        <v>10223.0</v>
      </c>
      <c r="J1120" s="6">
        <v>12.0</v>
      </c>
      <c r="K1120" s="7"/>
      <c r="L1120" s="7"/>
      <c r="M1120" s="7"/>
      <c r="N1120" s="7"/>
      <c r="O1120" s="8">
        <v>57.0</v>
      </c>
      <c r="P1120" s="6">
        <v>14.0</v>
      </c>
      <c r="Q1120" s="9" t="s">
        <v>3055</v>
      </c>
      <c r="R1120" s="6">
        <v>26.0</v>
      </c>
      <c r="S1120" s="10"/>
      <c r="T1120" s="10"/>
      <c r="U1120" s="6">
        <v>0.0</v>
      </c>
      <c r="V1120" s="6">
        <v>10223.0</v>
      </c>
      <c r="W1120" s="6">
        <v>1109.0</v>
      </c>
      <c r="X1120" s="6">
        <v>9045.0</v>
      </c>
      <c r="Y1120" s="6">
        <v>0.0</v>
      </c>
      <c r="Z1120" s="6">
        <v>1109.0</v>
      </c>
      <c r="AA1120" s="6">
        <v>9045.0</v>
      </c>
      <c r="AB1120" s="6">
        <v>0.0</v>
      </c>
      <c r="AC1120" s="6">
        <v>0.0</v>
      </c>
      <c r="AD1120" s="6">
        <v>1543.0</v>
      </c>
      <c r="AE1120" s="6">
        <v>12337.0</v>
      </c>
      <c r="AF1120" s="6">
        <v>0.0</v>
      </c>
      <c r="AG1120" s="7"/>
      <c r="AH1120" s="6">
        <v>54.0</v>
      </c>
      <c r="AI1120" s="6">
        <v>58.0</v>
      </c>
      <c r="AJ1120" s="7"/>
      <c r="AK1120" s="6">
        <v>0.0</v>
      </c>
      <c r="AL1120" s="6">
        <v>1.0</v>
      </c>
      <c r="AM1120" s="6">
        <v>11.0</v>
      </c>
      <c r="AN1120" s="6">
        <v>0.0</v>
      </c>
      <c r="AO1120" s="6">
        <v>0.0</v>
      </c>
      <c r="AP1120" s="6">
        <v>2.0</v>
      </c>
      <c r="AQ1120" s="6">
        <v>12.0</v>
      </c>
      <c r="AR1120" s="6">
        <v>0.0</v>
      </c>
      <c r="AS1120" s="6">
        <v>0.0</v>
      </c>
      <c r="AT1120" s="6">
        <v>6.0</v>
      </c>
      <c r="AU1120" s="6">
        <v>20.0</v>
      </c>
      <c r="AV1120" s="6">
        <v>0.0</v>
      </c>
      <c r="AW1120" s="7"/>
      <c r="AX1120" s="7"/>
      <c r="AY1120" s="7"/>
      <c r="AZ1120" s="7"/>
      <c r="BA1120" s="7"/>
      <c r="BB1120" s="7"/>
      <c r="BC1120" s="7"/>
    </row>
    <row r="1121">
      <c r="A1121" s="3" t="s">
        <v>902</v>
      </c>
      <c r="B1121" s="4" t="s">
        <v>3056</v>
      </c>
      <c r="C1121" s="4" t="s">
        <v>3057</v>
      </c>
      <c r="D1121" s="5">
        <v>46070.0</v>
      </c>
      <c r="E1121" s="4" t="s">
        <v>957</v>
      </c>
      <c r="F1121" s="5">
        <v>46070.0</v>
      </c>
      <c r="G1121" s="4" t="s">
        <v>911</v>
      </c>
      <c r="H1121" s="6">
        <v>14210.0</v>
      </c>
      <c r="I1121" s="6">
        <v>10221.0</v>
      </c>
      <c r="J1121" s="6">
        <v>16.0</v>
      </c>
      <c r="K1121" s="7"/>
      <c r="L1121" s="7"/>
      <c r="M1121" s="7"/>
      <c r="N1121" s="7"/>
      <c r="O1121" s="8">
        <v>53.0</v>
      </c>
      <c r="P1121" s="6">
        <v>11.0</v>
      </c>
      <c r="Q1121" s="9" t="s">
        <v>3058</v>
      </c>
      <c r="R1121" s="6">
        <v>28.0</v>
      </c>
      <c r="S1121" s="10"/>
      <c r="T1121" s="10"/>
      <c r="U1121" s="6">
        <v>0.0</v>
      </c>
      <c r="V1121" s="6">
        <v>10221.0</v>
      </c>
      <c r="W1121" s="6">
        <v>1576.0</v>
      </c>
      <c r="X1121" s="6">
        <v>8786.0</v>
      </c>
      <c r="Y1121" s="6">
        <v>0.0</v>
      </c>
      <c r="Z1121" s="6">
        <v>1576.0</v>
      </c>
      <c r="AA1121" s="6">
        <v>8786.0</v>
      </c>
      <c r="AB1121" s="6">
        <v>0.0</v>
      </c>
      <c r="AC1121" s="6">
        <v>0.0</v>
      </c>
      <c r="AD1121" s="6">
        <v>2070.0</v>
      </c>
      <c r="AE1121" s="6">
        <v>12140.0</v>
      </c>
      <c r="AF1121" s="6">
        <v>0.0</v>
      </c>
      <c r="AG1121" s="7"/>
      <c r="AH1121" s="6">
        <v>48.0</v>
      </c>
      <c r="AI1121" s="6">
        <v>53.0</v>
      </c>
      <c r="AJ1121" s="7"/>
      <c r="AK1121" s="6">
        <v>0.0</v>
      </c>
      <c r="AL1121" s="6">
        <v>2.0</v>
      </c>
      <c r="AM1121" s="6">
        <v>14.0</v>
      </c>
      <c r="AN1121" s="6">
        <v>0.0</v>
      </c>
      <c r="AO1121" s="6">
        <v>0.0</v>
      </c>
      <c r="AP1121" s="6">
        <v>1.0</v>
      </c>
      <c r="AQ1121" s="6">
        <v>10.0</v>
      </c>
      <c r="AR1121" s="6">
        <v>0.0</v>
      </c>
      <c r="AS1121" s="6">
        <v>0.0</v>
      </c>
      <c r="AT1121" s="6">
        <v>8.0</v>
      </c>
      <c r="AU1121" s="6">
        <v>20.0</v>
      </c>
      <c r="AV1121" s="6">
        <v>0.0</v>
      </c>
      <c r="AW1121" s="7">
        <v>8.0</v>
      </c>
      <c r="AX1121" s="7">
        <v>8.0</v>
      </c>
      <c r="AY1121" s="7">
        <v>1.0</v>
      </c>
      <c r="AZ1121" s="7">
        <v>0.0</v>
      </c>
      <c r="BA1121" s="7">
        <v>1.0</v>
      </c>
      <c r="BB1121" s="7">
        <v>7.0</v>
      </c>
      <c r="BC1121" s="7"/>
    </row>
    <row r="1122">
      <c r="A1122" s="3" t="s">
        <v>902</v>
      </c>
      <c r="B1122" s="11" t="s">
        <v>3059</v>
      </c>
      <c r="C1122" s="4" t="s">
        <v>3060</v>
      </c>
      <c r="D1122" s="5">
        <v>46044.0</v>
      </c>
      <c r="E1122" s="4" t="s">
        <v>935</v>
      </c>
      <c r="F1122" s="5">
        <v>46045.0</v>
      </c>
      <c r="G1122" s="4" t="s">
        <v>916</v>
      </c>
      <c r="H1122" s="6">
        <v>13537.0</v>
      </c>
      <c r="I1122" s="6">
        <v>10202.0</v>
      </c>
      <c r="J1122" s="6">
        <v>36.0</v>
      </c>
      <c r="K1122" s="7"/>
      <c r="L1122" s="7"/>
      <c r="M1122" s="7"/>
      <c r="N1122" s="7"/>
      <c r="O1122" s="8">
        <v>49.0</v>
      </c>
      <c r="P1122" s="6">
        <v>6.0</v>
      </c>
      <c r="Q1122" s="9" t="s">
        <v>3061</v>
      </c>
      <c r="R1122" s="6">
        <v>14.0</v>
      </c>
      <c r="S1122" s="10"/>
      <c r="T1122" s="10"/>
      <c r="U1122" s="6">
        <v>0.0</v>
      </c>
      <c r="V1122" s="6">
        <v>10202.0</v>
      </c>
      <c r="W1122" s="6">
        <v>1800.0</v>
      </c>
      <c r="X1122" s="6">
        <v>8378.0</v>
      </c>
      <c r="Y1122" s="6">
        <v>0.0</v>
      </c>
      <c r="Z1122" s="6">
        <v>1800.0</v>
      </c>
      <c r="AA1122" s="6">
        <v>8378.0</v>
      </c>
      <c r="AB1122" s="6">
        <v>0.0</v>
      </c>
      <c r="AC1122" s="6">
        <v>0.0</v>
      </c>
      <c r="AD1122" s="6">
        <v>2431.0</v>
      </c>
      <c r="AE1122" s="6">
        <v>11106.0</v>
      </c>
      <c r="AF1122" s="6">
        <v>0.0</v>
      </c>
      <c r="AG1122" s="7"/>
      <c r="AH1122" s="6">
        <v>43.0</v>
      </c>
      <c r="AI1122" s="6">
        <v>50.0</v>
      </c>
      <c r="AJ1122" s="7"/>
      <c r="AK1122" s="6">
        <v>0.0</v>
      </c>
      <c r="AL1122" s="6">
        <v>11.0</v>
      </c>
      <c r="AM1122" s="6">
        <v>25.0</v>
      </c>
      <c r="AN1122" s="6">
        <v>0.0</v>
      </c>
      <c r="AO1122" s="6">
        <v>0.0</v>
      </c>
      <c r="AP1122" s="6">
        <v>0.0</v>
      </c>
      <c r="AQ1122" s="6">
        <v>6.0</v>
      </c>
      <c r="AR1122" s="6">
        <v>0.0</v>
      </c>
      <c r="AS1122" s="6">
        <v>0.0</v>
      </c>
      <c r="AT1122" s="6">
        <v>0.0</v>
      </c>
      <c r="AU1122" s="6">
        <v>14.0</v>
      </c>
      <c r="AV1122" s="6">
        <v>0.0</v>
      </c>
      <c r="AW1122" s="7">
        <v>5.0</v>
      </c>
      <c r="AX1122" s="7">
        <v>5.0</v>
      </c>
      <c r="AY1122" s="7">
        <v>1.0</v>
      </c>
      <c r="AZ1122" s="7">
        <v>0.0</v>
      </c>
      <c r="BA1122" s="7">
        <v>1.0</v>
      </c>
      <c r="BB1122" s="7">
        <v>4.0</v>
      </c>
      <c r="BC1122" s="7"/>
    </row>
    <row r="1123">
      <c r="A1123" s="3" t="s">
        <v>902</v>
      </c>
      <c r="B1123" s="4" t="s">
        <v>3062</v>
      </c>
      <c r="C1123" s="4" t="s">
        <v>3063</v>
      </c>
      <c r="D1123" s="5">
        <v>46023.0</v>
      </c>
      <c r="E1123" s="4" t="s">
        <v>3024</v>
      </c>
      <c r="F1123" s="5">
        <v>46023.0</v>
      </c>
      <c r="G1123" s="4" t="s">
        <v>911</v>
      </c>
      <c r="H1123" s="6">
        <v>15386.0</v>
      </c>
      <c r="I1123" s="6">
        <v>10199.0</v>
      </c>
      <c r="J1123" s="6">
        <v>8.0</v>
      </c>
      <c r="K1123" s="7"/>
      <c r="L1123" s="7"/>
      <c r="M1123" s="7"/>
      <c r="N1123" s="7"/>
      <c r="O1123" s="8">
        <v>62.0</v>
      </c>
      <c r="P1123" s="6">
        <v>19.0</v>
      </c>
      <c r="Q1123" s="9" t="s">
        <v>3064</v>
      </c>
      <c r="R1123" s="6">
        <v>34.0</v>
      </c>
      <c r="S1123" s="10"/>
      <c r="T1123" s="10"/>
      <c r="U1123" s="6">
        <v>0.0</v>
      </c>
      <c r="V1123" s="6">
        <v>10199.0</v>
      </c>
      <c r="W1123" s="6">
        <v>967.0</v>
      </c>
      <c r="X1123" s="6">
        <v>9369.0</v>
      </c>
      <c r="Y1123" s="6">
        <v>0.0</v>
      </c>
      <c r="Z1123" s="6">
        <v>967.0</v>
      </c>
      <c r="AA1123" s="6">
        <v>9369.0</v>
      </c>
      <c r="AB1123" s="6">
        <v>0.0</v>
      </c>
      <c r="AC1123" s="6">
        <v>0.0</v>
      </c>
      <c r="AD1123" s="6">
        <v>1300.0</v>
      </c>
      <c r="AE1123" s="6">
        <v>14086.0</v>
      </c>
      <c r="AF1123" s="6">
        <v>0.0</v>
      </c>
      <c r="AG1123" s="7"/>
      <c r="AH1123" s="6">
        <v>47.0</v>
      </c>
      <c r="AI1123" s="6">
        <v>63.0</v>
      </c>
      <c r="AJ1123" s="7"/>
      <c r="AK1123" s="6">
        <v>0.0</v>
      </c>
      <c r="AL1123" s="6">
        <v>1.0</v>
      </c>
      <c r="AM1123" s="6">
        <v>7.0</v>
      </c>
      <c r="AN1123" s="6">
        <v>0.0</v>
      </c>
      <c r="AO1123" s="6">
        <v>0.0</v>
      </c>
      <c r="AP1123" s="6">
        <v>1.0</v>
      </c>
      <c r="AQ1123" s="6">
        <v>18.0</v>
      </c>
      <c r="AR1123" s="6">
        <v>0.0</v>
      </c>
      <c r="AS1123" s="6">
        <v>0.0</v>
      </c>
      <c r="AT1123" s="6">
        <v>6.0</v>
      </c>
      <c r="AU1123" s="6">
        <v>28.0</v>
      </c>
      <c r="AV1123" s="6">
        <v>0.0</v>
      </c>
      <c r="AW1123" s="7">
        <v>1.0</v>
      </c>
      <c r="AX1123" s="7">
        <v>1.0</v>
      </c>
      <c r="AY1123" s="7">
        <v>0.0</v>
      </c>
      <c r="AZ1123" s="7">
        <v>0.0</v>
      </c>
      <c r="BA1123" s="7">
        <v>0.0</v>
      </c>
      <c r="BB1123" s="7">
        <v>1.0</v>
      </c>
      <c r="BC1123" s="7"/>
    </row>
    <row r="1124">
      <c r="A1124" s="3" t="s">
        <v>902</v>
      </c>
      <c r="B1124" s="11" t="s">
        <v>3065</v>
      </c>
      <c r="C1124" s="4" t="s">
        <v>3066</v>
      </c>
      <c r="D1124" s="5">
        <v>46040.0</v>
      </c>
      <c r="E1124" s="4" t="s">
        <v>996</v>
      </c>
      <c r="F1124" s="5">
        <v>46040.0</v>
      </c>
      <c r="G1124" s="4" t="s">
        <v>167</v>
      </c>
      <c r="H1124" s="6">
        <v>14163.0</v>
      </c>
      <c r="I1124" s="6">
        <v>10178.0</v>
      </c>
      <c r="J1124" s="6">
        <v>21.0</v>
      </c>
      <c r="K1124" s="7"/>
      <c r="L1124" s="7"/>
      <c r="M1124" s="7"/>
      <c r="N1124" s="7"/>
      <c r="O1124" s="8">
        <v>55.0</v>
      </c>
      <c r="P1124" s="6">
        <v>3.0</v>
      </c>
      <c r="Q1124" s="9" t="s">
        <v>3067</v>
      </c>
      <c r="R1124" s="6">
        <v>15.0</v>
      </c>
      <c r="S1124" s="10"/>
      <c r="T1124" s="10"/>
      <c r="U1124" s="6">
        <v>0.0</v>
      </c>
      <c r="V1124" s="6">
        <v>10178.0</v>
      </c>
      <c r="W1124" s="6">
        <v>1582.0</v>
      </c>
      <c r="X1124" s="6">
        <v>8670.0</v>
      </c>
      <c r="Y1124" s="6">
        <v>0.0</v>
      </c>
      <c r="Z1124" s="6">
        <v>1582.0</v>
      </c>
      <c r="AA1124" s="6">
        <v>8670.0</v>
      </c>
      <c r="AB1124" s="6">
        <v>0.0</v>
      </c>
      <c r="AC1124" s="6">
        <v>0.0</v>
      </c>
      <c r="AD1124" s="6">
        <v>2124.0</v>
      </c>
      <c r="AE1124" s="6">
        <v>12039.0</v>
      </c>
      <c r="AF1124" s="6">
        <v>0.0</v>
      </c>
      <c r="AG1124" s="7"/>
      <c r="AH1124" s="6">
        <v>47.0</v>
      </c>
      <c r="AI1124" s="6">
        <v>56.0</v>
      </c>
      <c r="AJ1124" s="7"/>
      <c r="AK1124" s="6">
        <v>0.0</v>
      </c>
      <c r="AL1124" s="6">
        <v>4.0</v>
      </c>
      <c r="AM1124" s="6">
        <v>17.0</v>
      </c>
      <c r="AN1124" s="6">
        <v>0.0</v>
      </c>
      <c r="AO1124" s="6">
        <v>0.0</v>
      </c>
      <c r="AP1124" s="6">
        <v>0.0</v>
      </c>
      <c r="AQ1124" s="6">
        <v>3.0</v>
      </c>
      <c r="AR1124" s="6">
        <v>0.0</v>
      </c>
      <c r="AS1124" s="6">
        <v>0.0</v>
      </c>
      <c r="AT1124" s="6">
        <v>3.0</v>
      </c>
      <c r="AU1124" s="6">
        <v>12.0</v>
      </c>
      <c r="AV1124" s="6">
        <v>0.0</v>
      </c>
      <c r="AW1124" s="7">
        <v>2.0</v>
      </c>
      <c r="AX1124" s="7">
        <v>2.0</v>
      </c>
      <c r="AY1124" s="7">
        <v>1.0</v>
      </c>
      <c r="AZ1124" s="7">
        <v>0.0</v>
      </c>
      <c r="BA1124" s="7">
        <v>1.0</v>
      </c>
      <c r="BB1124" s="7">
        <v>1.0</v>
      </c>
      <c r="BC1124" s="7"/>
    </row>
    <row r="1125">
      <c r="A1125" s="3" t="s">
        <v>902</v>
      </c>
      <c r="B1125" s="4" t="s">
        <v>3068</v>
      </c>
      <c r="C1125" s="4" t="s">
        <v>3069</v>
      </c>
      <c r="D1125" s="5">
        <v>46046.0</v>
      </c>
      <c r="E1125" s="4" t="s">
        <v>1012</v>
      </c>
      <c r="F1125" s="5">
        <v>46046.0</v>
      </c>
      <c r="G1125" s="4" t="s">
        <v>1002</v>
      </c>
      <c r="H1125" s="6">
        <v>13881.0</v>
      </c>
      <c r="I1125" s="6">
        <v>10173.0</v>
      </c>
      <c r="J1125" s="6">
        <v>25.0</v>
      </c>
      <c r="K1125" s="7"/>
      <c r="L1125" s="7"/>
      <c r="M1125" s="7"/>
      <c r="N1125" s="7"/>
      <c r="O1125" s="8">
        <v>97.0</v>
      </c>
      <c r="P1125" s="6">
        <v>17.0</v>
      </c>
      <c r="Q1125" s="9" t="s">
        <v>3070</v>
      </c>
      <c r="R1125" s="6">
        <v>21.0</v>
      </c>
      <c r="S1125" s="10"/>
      <c r="T1125" s="10"/>
      <c r="U1125" s="6">
        <v>0.0</v>
      </c>
      <c r="V1125" s="6">
        <v>10173.0</v>
      </c>
      <c r="W1125" s="6">
        <v>1282.0</v>
      </c>
      <c r="X1125" s="6">
        <v>8864.0</v>
      </c>
      <c r="Y1125" s="6">
        <v>0.0</v>
      </c>
      <c r="Z1125" s="6">
        <v>1282.0</v>
      </c>
      <c r="AA1125" s="6">
        <v>8864.0</v>
      </c>
      <c r="AB1125" s="6">
        <v>0.0</v>
      </c>
      <c r="AC1125" s="6">
        <v>0.0</v>
      </c>
      <c r="AD1125" s="6">
        <v>1702.0</v>
      </c>
      <c r="AE1125" s="6">
        <v>12179.0</v>
      </c>
      <c r="AF1125" s="6">
        <v>0.0</v>
      </c>
      <c r="AG1125" s="7"/>
      <c r="AH1125" s="6">
        <v>90.0</v>
      </c>
      <c r="AI1125" s="6">
        <v>99.0</v>
      </c>
      <c r="AJ1125" s="7"/>
      <c r="AK1125" s="6">
        <v>0.0</v>
      </c>
      <c r="AL1125" s="6">
        <v>3.0</v>
      </c>
      <c r="AM1125" s="6">
        <v>22.0</v>
      </c>
      <c r="AN1125" s="6">
        <v>0.0</v>
      </c>
      <c r="AO1125" s="6">
        <v>0.0</v>
      </c>
      <c r="AP1125" s="6">
        <v>1.0</v>
      </c>
      <c r="AQ1125" s="6">
        <v>16.0</v>
      </c>
      <c r="AR1125" s="6">
        <v>0.0</v>
      </c>
      <c r="AS1125" s="6">
        <v>0.0</v>
      </c>
      <c r="AT1125" s="6">
        <v>6.0</v>
      </c>
      <c r="AU1125" s="6">
        <v>15.0</v>
      </c>
      <c r="AV1125" s="6">
        <v>0.0</v>
      </c>
      <c r="AW1125" s="7">
        <v>2.0</v>
      </c>
      <c r="AX1125" s="7">
        <v>2.0</v>
      </c>
      <c r="AY1125" s="7">
        <v>0.0</v>
      </c>
      <c r="AZ1125" s="7">
        <v>0.0</v>
      </c>
      <c r="BA1125" s="7">
        <v>0.0</v>
      </c>
      <c r="BB1125" s="7">
        <v>2.0</v>
      </c>
      <c r="BC1125" s="7"/>
    </row>
    <row r="1126">
      <c r="A1126" s="3" t="s">
        <v>902</v>
      </c>
      <c r="B1126" s="4" t="s">
        <v>3071</v>
      </c>
      <c r="C1126" s="4" t="s">
        <v>3072</v>
      </c>
      <c r="D1126" s="5">
        <v>46043.0</v>
      </c>
      <c r="E1126" s="4" t="s">
        <v>961</v>
      </c>
      <c r="F1126" s="5">
        <v>46043.0</v>
      </c>
      <c r="G1126" s="4" t="s">
        <v>167</v>
      </c>
      <c r="H1126" s="6">
        <v>14126.0</v>
      </c>
      <c r="I1126" s="6">
        <v>10161.0</v>
      </c>
      <c r="J1126" s="6">
        <v>15.0</v>
      </c>
      <c r="K1126" s="7">
        <v>7.0</v>
      </c>
      <c r="L1126" s="7">
        <v>0.0</v>
      </c>
      <c r="M1126" s="7">
        <v>0.0</v>
      </c>
      <c r="N1126" s="7">
        <v>0.0</v>
      </c>
      <c r="O1126" s="8">
        <v>60.0</v>
      </c>
      <c r="P1126" s="6">
        <v>12.0</v>
      </c>
      <c r="Q1126" s="9" t="s">
        <v>3073</v>
      </c>
      <c r="R1126" s="6">
        <v>30.0</v>
      </c>
      <c r="S1126" s="10"/>
      <c r="T1126" s="10"/>
      <c r="U1126" s="6">
        <v>0.0</v>
      </c>
      <c r="V1126" s="6">
        <v>10161.0</v>
      </c>
      <c r="W1126" s="6">
        <v>2087.0</v>
      </c>
      <c r="X1126" s="6">
        <v>8041.0</v>
      </c>
      <c r="Y1126" s="6">
        <v>0.0</v>
      </c>
      <c r="Z1126" s="6">
        <v>2087.0</v>
      </c>
      <c r="AA1126" s="6">
        <v>8041.0</v>
      </c>
      <c r="AB1126" s="6">
        <v>0.0</v>
      </c>
      <c r="AC1126" s="6">
        <v>0.0</v>
      </c>
      <c r="AD1126" s="6">
        <v>2937.0</v>
      </c>
      <c r="AE1126" s="6">
        <v>11189.0</v>
      </c>
      <c r="AF1126" s="6">
        <v>0.0</v>
      </c>
      <c r="AG1126" s="7"/>
      <c r="AH1126" s="6">
        <v>60.0</v>
      </c>
      <c r="AI1126" s="6">
        <v>61.0</v>
      </c>
      <c r="AJ1126" s="7"/>
      <c r="AK1126" s="6">
        <v>0.0</v>
      </c>
      <c r="AL1126" s="6">
        <v>5.0</v>
      </c>
      <c r="AM1126" s="6">
        <v>10.0</v>
      </c>
      <c r="AN1126" s="6">
        <v>0.0</v>
      </c>
      <c r="AO1126" s="6">
        <v>0.0</v>
      </c>
      <c r="AP1126" s="6">
        <v>4.0</v>
      </c>
      <c r="AQ1126" s="6">
        <v>8.0</v>
      </c>
      <c r="AR1126" s="6">
        <v>0.0</v>
      </c>
      <c r="AS1126" s="6">
        <v>0.0</v>
      </c>
      <c r="AT1126" s="6">
        <v>12.0</v>
      </c>
      <c r="AU1126" s="6">
        <v>18.0</v>
      </c>
      <c r="AV1126" s="6">
        <v>0.0</v>
      </c>
      <c r="AW1126" s="7">
        <v>2.0</v>
      </c>
      <c r="AX1126" s="7">
        <v>2.0</v>
      </c>
      <c r="AY1126" s="7">
        <v>0.0</v>
      </c>
      <c r="AZ1126" s="7">
        <v>0.0</v>
      </c>
      <c r="BA1126" s="7">
        <v>0.0</v>
      </c>
      <c r="BB1126" s="7">
        <v>2.0</v>
      </c>
      <c r="BC1126" s="7"/>
    </row>
    <row r="1127">
      <c r="A1127" s="3" t="s">
        <v>902</v>
      </c>
      <c r="B1127" s="4" t="s">
        <v>3074</v>
      </c>
      <c r="C1127" s="4" t="s">
        <v>3075</v>
      </c>
      <c r="D1127" s="5">
        <v>46056.0</v>
      </c>
      <c r="E1127" s="4" t="s">
        <v>1027</v>
      </c>
      <c r="F1127" s="5">
        <v>46056.0</v>
      </c>
      <c r="G1127" s="4" t="s">
        <v>167</v>
      </c>
      <c r="H1127" s="6">
        <v>15753.0</v>
      </c>
      <c r="I1127" s="6">
        <v>10135.0</v>
      </c>
      <c r="J1127" s="6">
        <v>12.0</v>
      </c>
      <c r="K1127" s="7"/>
      <c r="L1127" s="7"/>
      <c r="M1127" s="7"/>
      <c r="N1127" s="7"/>
      <c r="O1127" s="8">
        <v>79.0</v>
      </c>
      <c r="P1127" s="6">
        <v>13.0</v>
      </c>
      <c r="Q1127" s="9" t="s">
        <v>3076</v>
      </c>
      <c r="R1127" s="6">
        <v>26.0</v>
      </c>
      <c r="S1127" s="10"/>
      <c r="T1127" s="10"/>
      <c r="U1127" s="6">
        <v>0.0</v>
      </c>
      <c r="V1127" s="6">
        <v>10135.0</v>
      </c>
      <c r="W1127" s="6">
        <v>936.0</v>
      </c>
      <c r="X1127" s="6">
        <v>9201.0</v>
      </c>
      <c r="Y1127" s="6">
        <v>0.0</v>
      </c>
      <c r="Z1127" s="6">
        <v>936.0</v>
      </c>
      <c r="AA1127" s="6">
        <v>9201.0</v>
      </c>
      <c r="AB1127" s="6">
        <v>0.0</v>
      </c>
      <c r="AC1127" s="6">
        <v>0.0</v>
      </c>
      <c r="AD1127" s="6">
        <v>1299.0</v>
      </c>
      <c r="AE1127" s="6">
        <v>14454.0</v>
      </c>
      <c r="AF1127" s="6">
        <v>0.0</v>
      </c>
      <c r="AG1127" s="7"/>
      <c r="AH1127" s="6">
        <v>62.0</v>
      </c>
      <c r="AI1127" s="6">
        <v>80.0</v>
      </c>
      <c r="AJ1127" s="7"/>
      <c r="AK1127" s="6">
        <v>0.0</v>
      </c>
      <c r="AL1127" s="6">
        <v>0.0</v>
      </c>
      <c r="AM1127" s="6">
        <v>12.0</v>
      </c>
      <c r="AN1127" s="6">
        <v>0.0</v>
      </c>
      <c r="AO1127" s="6">
        <v>0.0</v>
      </c>
      <c r="AP1127" s="6">
        <v>1.0</v>
      </c>
      <c r="AQ1127" s="6">
        <v>12.0</v>
      </c>
      <c r="AR1127" s="6">
        <v>0.0</v>
      </c>
      <c r="AS1127" s="6">
        <v>0.0</v>
      </c>
      <c r="AT1127" s="6">
        <v>4.0</v>
      </c>
      <c r="AU1127" s="6">
        <v>22.0</v>
      </c>
      <c r="AV1127" s="6">
        <v>0.0</v>
      </c>
      <c r="AW1127" s="7">
        <v>6.0</v>
      </c>
      <c r="AX1127" s="7">
        <v>6.0</v>
      </c>
      <c r="AY1127" s="7">
        <v>0.0</v>
      </c>
      <c r="AZ1127" s="7">
        <v>0.0</v>
      </c>
      <c r="BA1127" s="7">
        <v>0.0</v>
      </c>
      <c r="BB1127" s="7">
        <v>6.0</v>
      </c>
      <c r="BC1127" s="7"/>
    </row>
    <row r="1128">
      <c r="A1128" s="3" t="s">
        <v>902</v>
      </c>
      <c r="B1128" s="4" t="s">
        <v>3077</v>
      </c>
      <c r="C1128" s="4" t="s">
        <v>3078</v>
      </c>
      <c r="D1128" s="5">
        <v>46061.0</v>
      </c>
      <c r="E1128" s="4" t="s">
        <v>1001</v>
      </c>
      <c r="F1128" s="5">
        <v>46061.0</v>
      </c>
      <c r="G1128" s="4" t="s">
        <v>167</v>
      </c>
      <c r="H1128" s="6">
        <v>14499.0</v>
      </c>
      <c r="I1128" s="6">
        <v>10125.0</v>
      </c>
      <c r="J1128" s="6">
        <v>20.0</v>
      </c>
      <c r="K1128" s="7"/>
      <c r="L1128" s="7"/>
      <c r="M1128" s="7"/>
      <c r="N1128" s="7"/>
      <c r="O1128" s="8">
        <v>70.0</v>
      </c>
      <c r="P1128" s="6">
        <v>18.0</v>
      </c>
      <c r="Q1128" s="9" t="s">
        <v>3079</v>
      </c>
      <c r="R1128" s="6">
        <v>33.0</v>
      </c>
      <c r="S1128" s="10"/>
      <c r="T1128" s="10"/>
      <c r="U1128" s="6">
        <v>0.0</v>
      </c>
      <c r="V1128" s="6">
        <v>10125.0</v>
      </c>
      <c r="W1128" s="6">
        <v>1839.0</v>
      </c>
      <c r="X1128" s="6">
        <v>8216.0</v>
      </c>
      <c r="Y1128" s="6">
        <v>0.0</v>
      </c>
      <c r="Z1128" s="6">
        <v>1839.0</v>
      </c>
      <c r="AA1128" s="6">
        <v>8216.0</v>
      </c>
      <c r="AB1128" s="6">
        <v>0.0</v>
      </c>
      <c r="AC1128" s="6">
        <v>0.0</v>
      </c>
      <c r="AD1128" s="6">
        <v>2522.0</v>
      </c>
      <c r="AE1128" s="6">
        <v>11977.0</v>
      </c>
      <c r="AF1128" s="6">
        <v>0.0</v>
      </c>
      <c r="AG1128" s="7"/>
      <c r="AH1128" s="6">
        <v>65.0</v>
      </c>
      <c r="AI1128" s="6">
        <v>72.0</v>
      </c>
      <c r="AJ1128" s="7"/>
      <c r="AK1128" s="6">
        <v>0.0</v>
      </c>
      <c r="AL1128" s="6">
        <v>2.0</v>
      </c>
      <c r="AM1128" s="6">
        <v>18.0</v>
      </c>
      <c r="AN1128" s="6">
        <v>0.0</v>
      </c>
      <c r="AO1128" s="6">
        <v>0.0</v>
      </c>
      <c r="AP1128" s="6">
        <v>1.0</v>
      </c>
      <c r="AQ1128" s="6">
        <v>17.0</v>
      </c>
      <c r="AR1128" s="6">
        <v>0.0</v>
      </c>
      <c r="AS1128" s="6">
        <v>0.0</v>
      </c>
      <c r="AT1128" s="6">
        <v>7.0</v>
      </c>
      <c r="AU1128" s="6">
        <v>26.0</v>
      </c>
      <c r="AV1128" s="6">
        <v>0.0</v>
      </c>
      <c r="AW1128" s="7">
        <v>2.0</v>
      </c>
      <c r="AX1128" s="7">
        <v>2.0</v>
      </c>
      <c r="AY1128" s="7">
        <v>0.0</v>
      </c>
      <c r="AZ1128" s="7">
        <v>0.0</v>
      </c>
      <c r="BA1128" s="7">
        <v>0.0</v>
      </c>
      <c r="BB1128" s="7">
        <v>2.0</v>
      </c>
      <c r="BC1128" s="7"/>
    </row>
    <row r="1129">
      <c r="A1129" s="3" t="s">
        <v>902</v>
      </c>
      <c r="B1129" s="4" t="s">
        <v>3080</v>
      </c>
      <c r="C1129" s="4" t="s">
        <v>3081</v>
      </c>
      <c r="D1129" s="5">
        <v>46061.0</v>
      </c>
      <c r="E1129" s="4" t="s">
        <v>1308</v>
      </c>
      <c r="F1129" s="5">
        <v>46061.0</v>
      </c>
      <c r="G1129" s="4" t="s">
        <v>167</v>
      </c>
      <c r="H1129" s="6">
        <v>13451.0</v>
      </c>
      <c r="I1129" s="6">
        <v>10116.0</v>
      </c>
      <c r="J1129" s="6">
        <v>5.0</v>
      </c>
      <c r="K1129" s="7"/>
      <c r="L1129" s="7"/>
      <c r="M1129" s="7"/>
      <c r="N1129" s="7"/>
      <c r="O1129" s="8">
        <v>49.0</v>
      </c>
      <c r="P1129" s="6">
        <v>15.0</v>
      </c>
      <c r="Q1129" s="9" t="s">
        <v>3082</v>
      </c>
      <c r="R1129" s="6">
        <v>22.0</v>
      </c>
      <c r="S1129" s="10"/>
      <c r="T1129" s="10"/>
      <c r="U1129" s="6">
        <v>0.0</v>
      </c>
      <c r="V1129" s="6">
        <v>10116.0</v>
      </c>
      <c r="W1129" s="6">
        <v>1841.0</v>
      </c>
      <c r="X1129" s="6">
        <v>8113.0</v>
      </c>
      <c r="Y1129" s="6">
        <v>0.0</v>
      </c>
      <c r="Z1129" s="6">
        <v>1841.0</v>
      </c>
      <c r="AA1129" s="6">
        <v>8113.0</v>
      </c>
      <c r="AB1129" s="6">
        <v>0.0</v>
      </c>
      <c r="AC1129" s="6">
        <v>0.0</v>
      </c>
      <c r="AD1129" s="6">
        <v>2425.0</v>
      </c>
      <c r="AE1129" s="6">
        <v>11026.0</v>
      </c>
      <c r="AF1129" s="6">
        <v>0.0</v>
      </c>
      <c r="AG1129" s="7"/>
      <c r="AH1129" s="6">
        <v>46.0</v>
      </c>
      <c r="AI1129" s="6">
        <v>51.0</v>
      </c>
      <c r="AJ1129" s="7"/>
      <c r="AK1129" s="6">
        <v>0.0</v>
      </c>
      <c r="AL1129" s="6">
        <v>2.0</v>
      </c>
      <c r="AM1129" s="6">
        <v>3.0</v>
      </c>
      <c r="AN1129" s="6">
        <v>0.0</v>
      </c>
      <c r="AO1129" s="6">
        <v>0.0</v>
      </c>
      <c r="AP1129" s="6">
        <v>5.0</v>
      </c>
      <c r="AQ1129" s="6">
        <v>10.0</v>
      </c>
      <c r="AR1129" s="6">
        <v>0.0</v>
      </c>
      <c r="AS1129" s="6">
        <v>0.0</v>
      </c>
      <c r="AT1129" s="6">
        <v>7.0</v>
      </c>
      <c r="AU1129" s="6">
        <v>15.0</v>
      </c>
      <c r="AV1129" s="6">
        <v>0.0</v>
      </c>
      <c r="AW1129" s="7">
        <v>3.0</v>
      </c>
      <c r="AX1129" s="7">
        <v>3.0</v>
      </c>
      <c r="AY1129" s="7">
        <v>0.0</v>
      </c>
      <c r="AZ1129" s="7">
        <v>0.0</v>
      </c>
      <c r="BA1129" s="7">
        <v>0.0</v>
      </c>
      <c r="BB1129" s="7">
        <v>3.0</v>
      </c>
      <c r="BC1129" s="7"/>
    </row>
    <row r="1130">
      <c r="A1130" s="3" t="s">
        <v>902</v>
      </c>
      <c r="B1130" s="4" t="s">
        <v>3083</v>
      </c>
      <c r="C1130" s="4" t="s">
        <v>3084</v>
      </c>
      <c r="D1130" s="5">
        <v>46073.0</v>
      </c>
      <c r="E1130" s="4" t="s">
        <v>920</v>
      </c>
      <c r="F1130" s="5">
        <v>46073.0</v>
      </c>
      <c r="G1130" s="4" t="s">
        <v>916</v>
      </c>
      <c r="H1130" s="6">
        <v>14172.0</v>
      </c>
      <c r="I1130" s="6">
        <v>10101.0</v>
      </c>
      <c r="J1130" s="6">
        <v>10.0</v>
      </c>
      <c r="K1130" s="7"/>
      <c r="L1130" s="7"/>
      <c r="M1130" s="7"/>
      <c r="N1130" s="7"/>
      <c r="O1130" s="8">
        <v>44.0</v>
      </c>
      <c r="P1130" s="6">
        <v>8.0</v>
      </c>
      <c r="Q1130" s="9" t="s">
        <v>3085</v>
      </c>
      <c r="R1130" s="6">
        <v>20.0</v>
      </c>
      <c r="S1130" s="10"/>
      <c r="T1130" s="10"/>
      <c r="U1130" s="6">
        <v>0.0</v>
      </c>
      <c r="V1130" s="6">
        <v>10101.0</v>
      </c>
      <c r="W1130" s="6">
        <v>936.0</v>
      </c>
      <c r="X1130" s="6">
        <v>9184.0</v>
      </c>
      <c r="Y1130" s="6">
        <v>0.0</v>
      </c>
      <c r="Z1130" s="6">
        <v>936.0</v>
      </c>
      <c r="AA1130" s="6">
        <v>9184.0</v>
      </c>
      <c r="AB1130" s="6">
        <v>0.0</v>
      </c>
      <c r="AC1130" s="6">
        <v>0.0</v>
      </c>
      <c r="AD1130" s="6">
        <v>1267.0</v>
      </c>
      <c r="AE1130" s="6">
        <v>12905.0</v>
      </c>
      <c r="AF1130" s="6">
        <v>0.0</v>
      </c>
      <c r="AG1130" s="7"/>
      <c r="AH1130" s="6">
        <v>41.0</v>
      </c>
      <c r="AI1130" s="6">
        <v>44.0</v>
      </c>
      <c r="AJ1130" s="7"/>
      <c r="AK1130" s="6">
        <v>0.0</v>
      </c>
      <c r="AL1130" s="6">
        <v>1.0</v>
      </c>
      <c r="AM1130" s="6">
        <v>9.0</v>
      </c>
      <c r="AN1130" s="6">
        <v>0.0</v>
      </c>
      <c r="AO1130" s="6">
        <v>0.0</v>
      </c>
      <c r="AP1130" s="6">
        <v>1.0</v>
      </c>
      <c r="AQ1130" s="6">
        <v>7.0</v>
      </c>
      <c r="AR1130" s="6">
        <v>0.0</v>
      </c>
      <c r="AS1130" s="6">
        <v>0.0</v>
      </c>
      <c r="AT1130" s="6">
        <v>5.0</v>
      </c>
      <c r="AU1130" s="6">
        <v>15.0</v>
      </c>
      <c r="AV1130" s="6">
        <v>0.0</v>
      </c>
      <c r="AW1130" s="7">
        <v>17.0</v>
      </c>
      <c r="AX1130" s="7">
        <v>17.0</v>
      </c>
      <c r="AY1130" s="7">
        <v>1.0</v>
      </c>
      <c r="AZ1130" s="7">
        <v>0.0</v>
      </c>
      <c r="BA1130" s="7">
        <v>1.0</v>
      </c>
      <c r="BB1130" s="7">
        <v>16.0</v>
      </c>
      <c r="BC1130" s="7"/>
    </row>
    <row r="1131">
      <c r="A1131" s="3" t="s">
        <v>902</v>
      </c>
      <c r="B1131" s="4" t="s">
        <v>3086</v>
      </c>
      <c r="C1131" s="4" t="s">
        <v>3087</v>
      </c>
      <c r="D1131" s="5">
        <v>46043.0</v>
      </c>
      <c r="E1131" s="4" t="s">
        <v>961</v>
      </c>
      <c r="F1131" s="5">
        <v>46044.0</v>
      </c>
      <c r="G1131" s="4" t="s">
        <v>167</v>
      </c>
      <c r="H1131" s="6">
        <v>14953.0</v>
      </c>
      <c r="I1131" s="6">
        <v>10079.0</v>
      </c>
      <c r="J1131" s="6">
        <v>16.0</v>
      </c>
      <c r="K1131" s="7"/>
      <c r="L1131" s="7"/>
      <c r="M1131" s="7"/>
      <c r="N1131" s="7"/>
      <c r="O1131" s="8">
        <v>68.0</v>
      </c>
      <c r="P1131" s="6">
        <v>16.0</v>
      </c>
      <c r="Q1131" s="9" t="s">
        <v>3088</v>
      </c>
      <c r="R1131" s="6">
        <v>21.0</v>
      </c>
      <c r="S1131" s="10"/>
      <c r="T1131" s="10"/>
      <c r="U1131" s="6">
        <v>0.0</v>
      </c>
      <c r="V1131" s="6">
        <v>10079.0</v>
      </c>
      <c r="W1131" s="6">
        <v>1370.0</v>
      </c>
      <c r="X1131" s="6">
        <v>8673.0</v>
      </c>
      <c r="Y1131" s="6">
        <v>0.0</v>
      </c>
      <c r="Z1131" s="6">
        <v>1370.0</v>
      </c>
      <c r="AA1131" s="6">
        <v>8673.0</v>
      </c>
      <c r="AB1131" s="6">
        <v>0.0</v>
      </c>
      <c r="AC1131" s="6">
        <v>0.0</v>
      </c>
      <c r="AD1131" s="6">
        <v>1851.0</v>
      </c>
      <c r="AE1131" s="6">
        <v>13102.0</v>
      </c>
      <c r="AF1131" s="6">
        <v>0.0</v>
      </c>
      <c r="AG1131" s="7"/>
      <c r="AH1131" s="6">
        <v>57.0</v>
      </c>
      <c r="AI1131" s="6">
        <v>69.0</v>
      </c>
      <c r="AJ1131" s="7"/>
      <c r="AK1131" s="6">
        <v>0.0</v>
      </c>
      <c r="AL1131" s="6">
        <v>0.0</v>
      </c>
      <c r="AM1131" s="6">
        <v>16.0</v>
      </c>
      <c r="AN1131" s="6">
        <v>0.0</v>
      </c>
      <c r="AO1131" s="6">
        <v>0.0</v>
      </c>
      <c r="AP1131" s="6">
        <v>2.0</v>
      </c>
      <c r="AQ1131" s="6">
        <v>14.0</v>
      </c>
      <c r="AR1131" s="6">
        <v>0.0</v>
      </c>
      <c r="AS1131" s="6">
        <v>0.0</v>
      </c>
      <c r="AT1131" s="6">
        <v>2.0</v>
      </c>
      <c r="AU1131" s="6">
        <v>19.0</v>
      </c>
      <c r="AV1131" s="6">
        <v>0.0</v>
      </c>
      <c r="AW1131" s="7">
        <v>18.0</v>
      </c>
      <c r="AX1131" s="7">
        <v>18.0</v>
      </c>
      <c r="AY1131" s="7">
        <v>1.0</v>
      </c>
      <c r="AZ1131" s="7">
        <v>0.0</v>
      </c>
      <c r="BA1131" s="7">
        <v>1.0</v>
      </c>
      <c r="BB1131" s="7">
        <v>17.0</v>
      </c>
      <c r="BC1131" s="7"/>
    </row>
    <row r="1132">
      <c r="A1132" s="3" t="s">
        <v>902</v>
      </c>
      <c r="B1132" s="4" t="s">
        <v>3089</v>
      </c>
      <c r="C1132" s="4" t="s">
        <v>3090</v>
      </c>
      <c r="D1132" s="5">
        <v>46029.0</v>
      </c>
      <c r="E1132" s="4" t="s">
        <v>945</v>
      </c>
      <c r="F1132" s="5">
        <v>46030.0</v>
      </c>
      <c r="G1132" s="4" t="s">
        <v>167</v>
      </c>
      <c r="H1132" s="6">
        <v>13655.0</v>
      </c>
      <c r="I1132" s="6">
        <v>10053.0</v>
      </c>
      <c r="J1132" s="6">
        <v>13.0</v>
      </c>
      <c r="K1132" s="7"/>
      <c r="L1132" s="7"/>
      <c r="M1132" s="7"/>
      <c r="N1132" s="7"/>
      <c r="O1132" s="8">
        <v>62.0</v>
      </c>
      <c r="P1132" s="6">
        <v>3.0</v>
      </c>
      <c r="Q1132" s="9" t="s">
        <v>3091</v>
      </c>
      <c r="R1132" s="6">
        <v>23.0</v>
      </c>
      <c r="S1132" s="10"/>
      <c r="T1132" s="10"/>
      <c r="U1132" s="6">
        <v>0.0</v>
      </c>
      <c r="V1132" s="6">
        <v>10053.0</v>
      </c>
      <c r="W1132" s="6">
        <v>2013.0</v>
      </c>
      <c r="X1132" s="6">
        <v>8095.0</v>
      </c>
      <c r="Y1132" s="6">
        <v>0.0</v>
      </c>
      <c r="Z1132" s="6">
        <v>2013.0</v>
      </c>
      <c r="AA1132" s="6">
        <v>8095.0</v>
      </c>
      <c r="AB1132" s="6">
        <v>0.0</v>
      </c>
      <c r="AC1132" s="6">
        <v>0.0</v>
      </c>
      <c r="AD1132" s="6">
        <v>2672.0</v>
      </c>
      <c r="AE1132" s="6">
        <v>10983.0</v>
      </c>
      <c r="AF1132" s="6">
        <v>0.0</v>
      </c>
      <c r="AG1132" s="7"/>
      <c r="AH1132" s="6">
        <v>56.0</v>
      </c>
      <c r="AI1132" s="6">
        <v>63.0</v>
      </c>
      <c r="AJ1132" s="7"/>
      <c r="AK1132" s="6">
        <v>0.0</v>
      </c>
      <c r="AL1132" s="6">
        <v>2.0</v>
      </c>
      <c r="AM1132" s="6">
        <v>11.0</v>
      </c>
      <c r="AN1132" s="6">
        <v>0.0</v>
      </c>
      <c r="AO1132" s="6">
        <v>0.0</v>
      </c>
      <c r="AP1132" s="6">
        <v>1.0</v>
      </c>
      <c r="AQ1132" s="6">
        <v>2.0</v>
      </c>
      <c r="AR1132" s="6">
        <v>0.0</v>
      </c>
      <c r="AS1132" s="6">
        <v>0.0</v>
      </c>
      <c r="AT1132" s="6">
        <v>6.0</v>
      </c>
      <c r="AU1132" s="6">
        <v>17.0</v>
      </c>
      <c r="AV1132" s="6">
        <v>0.0</v>
      </c>
      <c r="AW1132" s="7">
        <v>5.0</v>
      </c>
      <c r="AX1132" s="7">
        <v>5.0</v>
      </c>
      <c r="AY1132" s="7">
        <v>0.0</v>
      </c>
      <c r="AZ1132" s="7">
        <v>0.0</v>
      </c>
      <c r="BA1132" s="7">
        <v>0.0</v>
      </c>
      <c r="BB1132" s="7">
        <v>5.0</v>
      </c>
      <c r="BC1132" s="7"/>
    </row>
    <row r="1133">
      <c r="A1133" s="3" t="s">
        <v>902</v>
      </c>
      <c r="B1133" s="4" t="s">
        <v>3092</v>
      </c>
      <c r="C1133" s="4" t="s">
        <v>3093</v>
      </c>
      <c r="D1133" s="5">
        <v>46062.0</v>
      </c>
      <c r="E1133" s="4" t="s">
        <v>925</v>
      </c>
      <c r="F1133" s="5">
        <v>46062.0</v>
      </c>
      <c r="G1133" s="4" t="s">
        <v>1002</v>
      </c>
      <c r="H1133" s="6">
        <v>12928.0</v>
      </c>
      <c r="I1133" s="6">
        <v>10050.0</v>
      </c>
      <c r="J1133" s="6">
        <v>8.0</v>
      </c>
      <c r="K1133" s="7"/>
      <c r="L1133" s="7"/>
      <c r="M1133" s="7"/>
      <c r="N1133" s="7"/>
      <c r="O1133" s="8">
        <v>50.0</v>
      </c>
      <c r="P1133" s="6">
        <v>15.0</v>
      </c>
      <c r="Q1133" s="9" t="s">
        <v>3094</v>
      </c>
      <c r="R1133" s="6">
        <v>19.0</v>
      </c>
      <c r="S1133" s="10"/>
      <c r="T1133" s="10"/>
      <c r="U1133" s="6">
        <v>0.0</v>
      </c>
      <c r="V1133" s="6">
        <v>10050.0</v>
      </c>
      <c r="W1133" s="6">
        <v>646.0</v>
      </c>
      <c r="X1133" s="6">
        <v>9373.0</v>
      </c>
      <c r="Y1133" s="6">
        <v>0.0</v>
      </c>
      <c r="Z1133" s="6">
        <v>646.0</v>
      </c>
      <c r="AA1133" s="6">
        <v>9373.0</v>
      </c>
      <c r="AB1133" s="6">
        <v>0.0</v>
      </c>
      <c r="AC1133" s="6">
        <v>0.0</v>
      </c>
      <c r="AD1133" s="6">
        <v>809.0</v>
      </c>
      <c r="AE1133" s="6">
        <v>12119.0</v>
      </c>
      <c r="AF1133" s="6">
        <v>0.0</v>
      </c>
      <c r="AG1133" s="7"/>
      <c r="AH1133" s="6">
        <v>39.0</v>
      </c>
      <c r="AI1133" s="6">
        <v>51.0</v>
      </c>
      <c r="AJ1133" s="7"/>
      <c r="AK1133" s="6">
        <v>0.0</v>
      </c>
      <c r="AL1133" s="6">
        <v>0.0</v>
      </c>
      <c r="AM1133" s="6">
        <v>8.0</v>
      </c>
      <c r="AN1133" s="6">
        <v>0.0</v>
      </c>
      <c r="AO1133" s="6">
        <v>0.0</v>
      </c>
      <c r="AP1133" s="6">
        <v>0.0</v>
      </c>
      <c r="AQ1133" s="6">
        <v>15.0</v>
      </c>
      <c r="AR1133" s="6">
        <v>0.0</v>
      </c>
      <c r="AS1133" s="6">
        <v>0.0</v>
      </c>
      <c r="AT1133" s="6">
        <v>2.0</v>
      </c>
      <c r="AU1133" s="6">
        <v>17.0</v>
      </c>
      <c r="AV1133" s="6">
        <v>0.0</v>
      </c>
      <c r="AW1133" s="7"/>
      <c r="AX1133" s="7"/>
      <c r="AY1133" s="7"/>
      <c r="AZ1133" s="7"/>
      <c r="BA1133" s="7"/>
      <c r="BB1133" s="7"/>
      <c r="BC1133" s="7"/>
    </row>
    <row r="1134">
      <c r="A1134" s="3" t="s">
        <v>902</v>
      </c>
      <c r="B1134" s="4" t="s">
        <v>3095</v>
      </c>
      <c r="C1134" s="4" t="s">
        <v>3096</v>
      </c>
      <c r="D1134" s="5">
        <v>46059.0</v>
      </c>
      <c r="E1134" s="4" t="s">
        <v>996</v>
      </c>
      <c r="F1134" s="5">
        <v>46059.0</v>
      </c>
      <c r="G1134" s="4" t="s">
        <v>167</v>
      </c>
      <c r="H1134" s="6">
        <v>14954.0</v>
      </c>
      <c r="I1134" s="6">
        <v>10033.0</v>
      </c>
      <c r="J1134" s="6">
        <v>18.0</v>
      </c>
      <c r="K1134" s="7"/>
      <c r="L1134" s="7"/>
      <c r="M1134" s="7"/>
      <c r="N1134" s="7"/>
      <c r="O1134" s="8">
        <v>55.0</v>
      </c>
      <c r="P1134" s="6">
        <v>18.0</v>
      </c>
      <c r="Q1134" s="9" t="s">
        <v>3097</v>
      </c>
      <c r="R1134" s="6">
        <v>35.0</v>
      </c>
      <c r="S1134" s="10"/>
      <c r="T1134" s="10"/>
      <c r="U1134" s="6">
        <v>0.0</v>
      </c>
      <c r="V1134" s="6">
        <v>10033.0</v>
      </c>
      <c r="W1134" s="6">
        <v>1365.0</v>
      </c>
      <c r="X1134" s="6">
        <v>8597.0</v>
      </c>
      <c r="Y1134" s="6">
        <v>0.0</v>
      </c>
      <c r="Z1134" s="6">
        <v>1365.0</v>
      </c>
      <c r="AA1134" s="6">
        <v>8597.0</v>
      </c>
      <c r="AB1134" s="6">
        <v>0.0</v>
      </c>
      <c r="AC1134" s="6">
        <v>0.0</v>
      </c>
      <c r="AD1134" s="6">
        <v>1944.0</v>
      </c>
      <c r="AE1134" s="6">
        <v>13010.0</v>
      </c>
      <c r="AF1134" s="6">
        <v>0.0</v>
      </c>
      <c r="AG1134" s="7"/>
      <c r="AH1134" s="6">
        <v>50.0</v>
      </c>
      <c r="AI1134" s="6">
        <v>56.0</v>
      </c>
      <c r="AJ1134" s="7"/>
      <c r="AK1134" s="6">
        <v>0.0</v>
      </c>
      <c r="AL1134" s="6">
        <v>2.0</v>
      </c>
      <c r="AM1134" s="6">
        <v>16.0</v>
      </c>
      <c r="AN1134" s="6">
        <v>0.0</v>
      </c>
      <c r="AO1134" s="6">
        <v>0.0</v>
      </c>
      <c r="AP1134" s="6">
        <v>2.0</v>
      </c>
      <c r="AQ1134" s="6">
        <v>16.0</v>
      </c>
      <c r="AR1134" s="6">
        <v>0.0</v>
      </c>
      <c r="AS1134" s="6">
        <v>0.0</v>
      </c>
      <c r="AT1134" s="6">
        <v>12.0</v>
      </c>
      <c r="AU1134" s="6">
        <v>23.0</v>
      </c>
      <c r="AV1134" s="6">
        <v>0.0</v>
      </c>
      <c r="AW1134" s="7">
        <v>1.0</v>
      </c>
      <c r="AX1134" s="7">
        <v>1.0</v>
      </c>
      <c r="AY1134" s="7">
        <v>0.0</v>
      </c>
      <c r="AZ1134" s="7">
        <v>0.0</v>
      </c>
      <c r="BA1134" s="7">
        <v>0.0</v>
      </c>
      <c r="BB1134" s="7">
        <v>1.0</v>
      </c>
      <c r="BC1134" s="7"/>
    </row>
    <row r="1135">
      <c r="A1135" s="3" t="s">
        <v>902</v>
      </c>
      <c r="B1135" s="11" t="s">
        <v>3098</v>
      </c>
      <c r="C1135" s="4" t="s">
        <v>3099</v>
      </c>
      <c r="D1135" s="5">
        <v>46034.0</v>
      </c>
      <c r="E1135" s="4" t="s">
        <v>925</v>
      </c>
      <c r="F1135" s="5">
        <v>46034.0</v>
      </c>
      <c r="G1135" s="4" t="s">
        <v>916</v>
      </c>
      <c r="H1135" s="6">
        <v>14221.0</v>
      </c>
      <c r="I1135" s="6">
        <v>10030.0</v>
      </c>
      <c r="J1135" s="6">
        <v>9.0</v>
      </c>
      <c r="K1135" s="7"/>
      <c r="L1135" s="7"/>
      <c r="M1135" s="7"/>
      <c r="N1135" s="7"/>
      <c r="O1135" s="8">
        <v>68.0</v>
      </c>
      <c r="P1135" s="6">
        <v>7.0</v>
      </c>
      <c r="Q1135" s="9" t="s">
        <v>3100</v>
      </c>
      <c r="R1135" s="6">
        <v>17.0</v>
      </c>
      <c r="S1135" s="10"/>
      <c r="T1135" s="10"/>
      <c r="U1135" s="6">
        <v>0.0</v>
      </c>
      <c r="V1135" s="6">
        <v>10030.0</v>
      </c>
      <c r="W1135" s="6">
        <v>1825.0</v>
      </c>
      <c r="X1135" s="6">
        <v>8290.0</v>
      </c>
      <c r="Y1135" s="6">
        <v>0.0</v>
      </c>
      <c r="Z1135" s="6">
        <v>1825.0</v>
      </c>
      <c r="AA1135" s="6">
        <v>8290.0</v>
      </c>
      <c r="AB1135" s="6">
        <v>0.0</v>
      </c>
      <c r="AC1135" s="6">
        <v>0.0</v>
      </c>
      <c r="AD1135" s="6">
        <v>2659.0</v>
      </c>
      <c r="AE1135" s="6">
        <v>11562.0</v>
      </c>
      <c r="AF1135" s="6">
        <v>0.0</v>
      </c>
      <c r="AG1135" s="7"/>
      <c r="AH1135" s="6">
        <v>67.0</v>
      </c>
      <c r="AI1135" s="6">
        <v>68.0</v>
      </c>
      <c r="AJ1135" s="7"/>
      <c r="AK1135" s="6">
        <v>0.0</v>
      </c>
      <c r="AL1135" s="6">
        <v>4.0</v>
      </c>
      <c r="AM1135" s="6">
        <v>5.0</v>
      </c>
      <c r="AN1135" s="6">
        <v>0.0</v>
      </c>
      <c r="AO1135" s="6">
        <v>0.0</v>
      </c>
      <c r="AP1135" s="6">
        <v>2.0</v>
      </c>
      <c r="AQ1135" s="6">
        <v>5.0</v>
      </c>
      <c r="AR1135" s="6">
        <v>0.0</v>
      </c>
      <c r="AS1135" s="6">
        <v>0.0</v>
      </c>
      <c r="AT1135" s="6">
        <v>5.0</v>
      </c>
      <c r="AU1135" s="6">
        <v>12.0</v>
      </c>
      <c r="AV1135" s="6">
        <v>0.0</v>
      </c>
      <c r="AW1135" s="7">
        <v>9.0</v>
      </c>
      <c r="AX1135" s="7">
        <v>9.0</v>
      </c>
      <c r="AY1135" s="7">
        <v>1.0</v>
      </c>
      <c r="AZ1135" s="7">
        <v>0.0</v>
      </c>
      <c r="BA1135" s="7">
        <v>1.0</v>
      </c>
      <c r="BB1135" s="7">
        <v>8.0</v>
      </c>
      <c r="BC1135" s="7"/>
    </row>
    <row r="1136">
      <c r="A1136" s="3" t="s">
        <v>902</v>
      </c>
      <c r="B1136" s="4" t="s">
        <v>3101</v>
      </c>
      <c r="C1136" s="4" t="s">
        <v>3102</v>
      </c>
      <c r="D1136" s="5">
        <v>46078.0</v>
      </c>
      <c r="E1136" s="4" t="s">
        <v>1189</v>
      </c>
      <c r="F1136" s="5">
        <v>46078.0</v>
      </c>
      <c r="G1136" s="4" t="s">
        <v>916</v>
      </c>
      <c r="H1136" s="6">
        <v>14338.0</v>
      </c>
      <c r="I1136" s="6">
        <v>10017.0</v>
      </c>
      <c r="J1136" s="6">
        <v>15.0</v>
      </c>
      <c r="K1136" s="7"/>
      <c r="L1136" s="7"/>
      <c r="M1136" s="7"/>
      <c r="N1136" s="7"/>
      <c r="O1136" s="8">
        <v>51.0</v>
      </c>
      <c r="P1136" s="6">
        <v>23.0</v>
      </c>
      <c r="Q1136" s="9" t="s">
        <v>3103</v>
      </c>
      <c r="R1136" s="6">
        <v>33.0</v>
      </c>
      <c r="S1136" s="10"/>
      <c r="T1136" s="10"/>
      <c r="U1136" s="6">
        <v>0.0</v>
      </c>
      <c r="V1136" s="6">
        <v>10017.0</v>
      </c>
      <c r="W1136" s="6">
        <v>796.0</v>
      </c>
      <c r="X1136" s="6">
        <v>9159.0</v>
      </c>
      <c r="Y1136" s="6">
        <v>0.0</v>
      </c>
      <c r="Z1136" s="6">
        <v>796.0</v>
      </c>
      <c r="AA1136" s="6">
        <v>9159.0</v>
      </c>
      <c r="AB1136" s="6">
        <v>0.0</v>
      </c>
      <c r="AC1136" s="6">
        <v>0.0</v>
      </c>
      <c r="AD1136" s="6">
        <v>1077.0</v>
      </c>
      <c r="AE1136" s="6">
        <v>13261.0</v>
      </c>
      <c r="AF1136" s="6">
        <v>0.0</v>
      </c>
      <c r="AG1136" s="7"/>
      <c r="AH1136" s="6">
        <v>41.0</v>
      </c>
      <c r="AI1136" s="6">
        <v>52.0</v>
      </c>
      <c r="AJ1136" s="7"/>
      <c r="AK1136" s="6">
        <v>0.0</v>
      </c>
      <c r="AL1136" s="6">
        <v>3.0</v>
      </c>
      <c r="AM1136" s="6">
        <v>12.0</v>
      </c>
      <c r="AN1136" s="6">
        <v>0.0</v>
      </c>
      <c r="AO1136" s="6">
        <v>0.0</v>
      </c>
      <c r="AP1136" s="6">
        <v>2.0</v>
      </c>
      <c r="AQ1136" s="6">
        <v>21.0</v>
      </c>
      <c r="AR1136" s="6">
        <v>0.0</v>
      </c>
      <c r="AS1136" s="6">
        <v>0.0</v>
      </c>
      <c r="AT1136" s="6">
        <v>6.0</v>
      </c>
      <c r="AU1136" s="6">
        <v>27.0</v>
      </c>
      <c r="AV1136" s="6">
        <v>0.0</v>
      </c>
      <c r="AW1136" s="7">
        <v>5.0</v>
      </c>
      <c r="AX1136" s="7">
        <v>5.0</v>
      </c>
      <c r="AY1136" s="7">
        <v>2.0</v>
      </c>
      <c r="AZ1136" s="7">
        <v>0.0</v>
      </c>
      <c r="BA1136" s="7">
        <v>2.0</v>
      </c>
      <c r="BB1136" s="7">
        <v>3.0</v>
      </c>
      <c r="BC1136" s="7"/>
    </row>
    <row r="1137">
      <c r="A1137" s="3"/>
      <c r="B1137" s="4"/>
      <c r="C1137" s="4"/>
      <c r="D1137" s="5"/>
      <c r="E1137" s="4"/>
      <c r="F1137" s="5"/>
      <c r="G1137" s="4"/>
      <c r="H1137" s="6"/>
      <c r="I1137" s="6"/>
      <c r="J1137" s="6"/>
      <c r="K1137" s="6"/>
      <c r="L1137" s="6"/>
      <c r="M1137" s="6"/>
      <c r="N1137" s="6"/>
      <c r="O1137" s="8"/>
      <c r="P1137" s="6"/>
      <c r="Q1137" s="8"/>
      <c r="R1137" s="6"/>
      <c r="S1137" s="8"/>
      <c r="T1137" s="8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7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7"/>
    </row>
    <row r="1138">
      <c r="BC1138" s="7"/>
    </row>
    <row r="1139">
      <c r="BC1139" s="7"/>
    </row>
    <row r="1140">
      <c r="BC1140" s="7"/>
    </row>
    <row r="1141">
      <c r="BC1141" s="7"/>
    </row>
    <row r="1142">
      <c r="BC1142" s="7"/>
    </row>
    <row r="1143">
      <c r="BC1143" s="7"/>
    </row>
    <row r="1144">
      <c r="BC1144" s="7"/>
    </row>
    <row r="1145">
      <c r="BC1145" s="7"/>
    </row>
    <row r="1146">
      <c r="BC1146" s="7"/>
    </row>
    <row r="1147">
      <c r="BC1147" s="7"/>
    </row>
    <row r="1148">
      <c r="BC1148" s="7"/>
    </row>
    <row r="1149">
      <c r="BC1149" s="7"/>
    </row>
    <row r="1150">
      <c r="BC1150" s="7"/>
    </row>
    <row r="1151">
      <c r="A1151" s="3"/>
      <c r="B1151" s="4"/>
      <c r="C1151" s="4"/>
      <c r="D1151" s="5"/>
      <c r="E1151" s="4"/>
      <c r="F1151" s="5"/>
      <c r="G1151" s="4"/>
      <c r="H1151" s="6"/>
      <c r="I1151" s="6"/>
      <c r="J1151" s="6"/>
      <c r="K1151" s="7"/>
      <c r="L1151" s="7"/>
      <c r="M1151" s="7"/>
      <c r="N1151" s="7"/>
      <c r="O1151" s="8"/>
      <c r="P1151" s="6"/>
      <c r="Q1151" s="8"/>
      <c r="R1151" s="6"/>
      <c r="S1151" s="10"/>
      <c r="T1151" s="10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7"/>
    </row>
    <row r="1152">
      <c r="A1152" s="3"/>
      <c r="B1152" s="4"/>
      <c r="C1152" s="4"/>
      <c r="D1152" s="5"/>
      <c r="E1152" s="4"/>
      <c r="F1152" s="5"/>
      <c r="G1152" s="4"/>
      <c r="H1152" s="6"/>
      <c r="I1152" s="6"/>
      <c r="J1152" s="6"/>
      <c r="K1152" s="7"/>
      <c r="L1152" s="7"/>
      <c r="M1152" s="7"/>
      <c r="N1152" s="7"/>
      <c r="O1152" s="8"/>
      <c r="P1152" s="6"/>
      <c r="Q1152" s="8"/>
      <c r="R1152" s="6"/>
      <c r="S1152" s="10"/>
      <c r="T1152" s="10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7"/>
    </row>
    <row r="1153">
      <c r="A1153" s="3"/>
      <c r="B1153" s="4"/>
      <c r="C1153" s="4"/>
      <c r="D1153" s="5"/>
      <c r="E1153" s="4"/>
      <c r="F1153" s="5"/>
      <c r="G1153" s="4"/>
      <c r="H1153" s="6"/>
      <c r="I1153" s="6"/>
      <c r="J1153" s="6"/>
      <c r="K1153" s="7"/>
      <c r="L1153" s="7"/>
      <c r="M1153" s="7"/>
      <c r="N1153" s="7"/>
      <c r="O1153" s="8"/>
      <c r="P1153" s="6"/>
      <c r="Q1153" s="8"/>
      <c r="R1153" s="6"/>
      <c r="S1153" s="10"/>
      <c r="T1153" s="10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7"/>
    </row>
    <row r="1154">
      <c r="A1154" s="3"/>
      <c r="B1154" s="4"/>
      <c r="C1154" s="4"/>
      <c r="D1154" s="5"/>
      <c r="E1154" s="4"/>
      <c r="F1154" s="5"/>
      <c r="G1154" s="4"/>
      <c r="H1154" s="6"/>
      <c r="I1154" s="6"/>
      <c r="J1154" s="6"/>
      <c r="K1154" s="7"/>
      <c r="L1154" s="7"/>
      <c r="M1154" s="7"/>
      <c r="N1154" s="7"/>
      <c r="O1154" s="8"/>
      <c r="P1154" s="6"/>
      <c r="Q1154" s="8"/>
      <c r="R1154" s="6"/>
      <c r="S1154" s="10"/>
      <c r="T1154" s="10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7"/>
    </row>
    <row r="1155">
      <c r="A1155" s="3"/>
      <c r="B1155" s="4"/>
      <c r="C1155" s="4"/>
      <c r="D1155" s="5"/>
      <c r="E1155" s="4"/>
      <c r="F1155" s="5"/>
      <c r="G1155" s="4"/>
      <c r="H1155" s="6"/>
      <c r="I1155" s="6"/>
      <c r="J1155" s="6"/>
      <c r="K1155" s="7"/>
      <c r="L1155" s="7"/>
      <c r="M1155" s="7"/>
      <c r="N1155" s="7"/>
      <c r="O1155" s="8"/>
      <c r="P1155" s="6"/>
      <c r="Q1155" s="8"/>
      <c r="R1155" s="6"/>
      <c r="S1155" s="10"/>
      <c r="T1155" s="10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7"/>
    </row>
    <row r="1156">
      <c r="A1156" s="3"/>
      <c r="B1156" s="4"/>
      <c r="C1156" s="4"/>
      <c r="D1156" s="5"/>
      <c r="E1156" s="4"/>
      <c r="F1156" s="5"/>
      <c r="G1156" s="4"/>
      <c r="H1156" s="6"/>
      <c r="I1156" s="6"/>
      <c r="J1156" s="6"/>
      <c r="K1156" s="7"/>
      <c r="L1156" s="7"/>
      <c r="M1156" s="7"/>
      <c r="N1156" s="7"/>
      <c r="O1156" s="8"/>
      <c r="P1156" s="6"/>
      <c r="Q1156" s="8"/>
      <c r="R1156" s="6"/>
      <c r="S1156" s="10"/>
      <c r="T1156" s="10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7"/>
    </row>
    <row r="1157">
      <c r="A1157" s="3"/>
      <c r="B1157" s="4"/>
      <c r="C1157" s="4"/>
      <c r="D1157" s="5"/>
      <c r="E1157" s="4"/>
      <c r="F1157" s="5"/>
      <c r="G1157" s="4"/>
      <c r="H1157" s="6"/>
      <c r="I1157" s="6"/>
      <c r="J1157" s="6"/>
      <c r="K1157" s="7"/>
      <c r="L1157" s="7"/>
      <c r="M1157" s="7"/>
      <c r="N1157" s="7"/>
      <c r="O1157" s="8"/>
      <c r="P1157" s="6"/>
      <c r="Q1157" s="8"/>
      <c r="R1157" s="6"/>
      <c r="S1157" s="10"/>
      <c r="T1157" s="10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7"/>
    </row>
    <row r="1158">
      <c r="A1158" s="3"/>
      <c r="B1158" s="4"/>
      <c r="C1158" s="4"/>
      <c r="D1158" s="5"/>
      <c r="E1158" s="4"/>
      <c r="F1158" s="5"/>
      <c r="G1158" s="4"/>
      <c r="H1158" s="6"/>
      <c r="I1158" s="6"/>
      <c r="J1158" s="6"/>
      <c r="K1158" s="7"/>
      <c r="L1158" s="7"/>
      <c r="M1158" s="7"/>
      <c r="N1158" s="7"/>
      <c r="O1158" s="8"/>
      <c r="P1158" s="6"/>
      <c r="Q1158" s="8"/>
      <c r="R1158" s="6"/>
      <c r="S1158" s="10"/>
      <c r="T1158" s="10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7"/>
    </row>
    <row r="1159">
      <c r="A1159" s="3"/>
      <c r="B1159" s="4"/>
      <c r="C1159" s="4"/>
      <c r="D1159" s="5"/>
      <c r="E1159" s="4"/>
      <c r="F1159" s="5"/>
      <c r="G1159" s="4"/>
      <c r="H1159" s="6"/>
      <c r="I1159" s="6"/>
      <c r="J1159" s="6"/>
      <c r="K1159" s="7"/>
      <c r="L1159" s="7"/>
      <c r="M1159" s="7"/>
      <c r="N1159" s="7"/>
      <c r="O1159" s="8"/>
      <c r="P1159" s="6"/>
      <c r="Q1159" s="8"/>
      <c r="R1159" s="6"/>
      <c r="S1159" s="10"/>
      <c r="T1159" s="10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7"/>
    </row>
    <row r="1160">
      <c r="A1160" s="3"/>
      <c r="B1160" s="4"/>
      <c r="C1160" s="4"/>
      <c r="D1160" s="5"/>
      <c r="E1160" s="4"/>
      <c r="F1160" s="5"/>
      <c r="G1160" s="4"/>
      <c r="H1160" s="6"/>
      <c r="I1160" s="6"/>
      <c r="J1160" s="6"/>
      <c r="K1160" s="7"/>
      <c r="L1160" s="7"/>
      <c r="M1160" s="7"/>
      <c r="N1160" s="7"/>
      <c r="O1160" s="8"/>
      <c r="P1160" s="6"/>
      <c r="Q1160" s="8"/>
      <c r="R1160" s="6"/>
      <c r="S1160" s="10"/>
      <c r="T1160" s="10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7"/>
    </row>
    <row r="1161">
      <c r="A1161" s="3"/>
      <c r="B1161" s="4"/>
      <c r="C1161" s="4"/>
      <c r="D1161" s="5"/>
      <c r="E1161" s="4"/>
      <c r="F1161" s="5"/>
      <c r="G1161" s="4"/>
      <c r="H1161" s="6"/>
      <c r="I1161" s="6"/>
      <c r="J1161" s="6"/>
      <c r="K1161" s="7"/>
      <c r="L1161" s="7"/>
      <c r="M1161" s="7"/>
      <c r="N1161" s="7"/>
      <c r="O1161" s="8"/>
      <c r="P1161" s="6"/>
      <c r="Q1161" s="8"/>
      <c r="R1161" s="6"/>
      <c r="S1161" s="10"/>
      <c r="T1161" s="10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7"/>
    </row>
    <row r="1162">
      <c r="A1162" s="3"/>
      <c r="B1162" s="4"/>
      <c r="C1162" s="4"/>
      <c r="D1162" s="5"/>
      <c r="E1162" s="4"/>
      <c r="F1162" s="5"/>
      <c r="G1162" s="4"/>
      <c r="H1162" s="6"/>
      <c r="I1162" s="6"/>
      <c r="J1162" s="6"/>
      <c r="K1162" s="7"/>
      <c r="L1162" s="7"/>
      <c r="M1162" s="7"/>
      <c r="N1162" s="7"/>
      <c r="O1162" s="8"/>
      <c r="P1162" s="6"/>
      <c r="Q1162" s="8"/>
      <c r="R1162" s="6"/>
      <c r="S1162" s="10"/>
      <c r="T1162" s="10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7"/>
    </row>
    <row r="1163">
      <c r="A1163" s="3"/>
      <c r="B1163" s="4"/>
      <c r="C1163" s="4"/>
      <c r="D1163" s="5"/>
      <c r="E1163" s="4"/>
      <c r="F1163" s="5"/>
      <c r="G1163" s="4"/>
      <c r="H1163" s="6"/>
      <c r="I1163" s="6"/>
      <c r="J1163" s="6"/>
      <c r="K1163" s="7"/>
      <c r="L1163" s="7"/>
      <c r="M1163" s="7"/>
      <c r="N1163" s="7"/>
      <c r="O1163" s="8"/>
      <c r="P1163" s="6"/>
      <c r="Q1163" s="8"/>
      <c r="R1163" s="6"/>
      <c r="S1163" s="10"/>
      <c r="T1163" s="10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7"/>
    </row>
    <row r="1164">
      <c r="A1164" s="3"/>
      <c r="B1164" s="4"/>
      <c r="C1164" s="4"/>
      <c r="D1164" s="5"/>
      <c r="E1164" s="4"/>
      <c r="F1164" s="5"/>
      <c r="G1164" s="4"/>
      <c r="H1164" s="6"/>
      <c r="I1164" s="6"/>
      <c r="J1164" s="6"/>
      <c r="K1164" s="7"/>
      <c r="L1164" s="7"/>
      <c r="M1164" s="7"/>
      <c r="N1164" s="7"/>
      <c r="O1164" s="8"/>
      <c r="P1164" s="6"/>
      <c r="Q1164" s="8"/>
      <c r="R1164" s="6"/>
      <c r="S1164" s="10"/>
      <c r="T1164" s="10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7"/>
    </row>
    <row r="1165">
      <c r="A1165" s="3"/>
      <c r="B1165" s="4"/>
      <c r="C1165" s="4"/>
      <c r="D1165" s="5"/>
      <c r="E1165" s="4"/>
      <c r="F1165" s="5"/>
      <c r="G1165" s="4"/>
      <c r="H1165" s="6"/>
      <c r="I1165" s="6"/>
      <c r="J1165" s="6"/>
      <c r="K1165" s="7"/>
      <c r="L1165" s="7"/>
      <c r="M1165" s="7"/>
      <c r="N1165" s="7"/>
      <c r="O1165" s="8"/>
      <c r="P1165" s="6"/>
      <c r="Q1165" s="8"/>
      <c r="R1165" s="6"/>
      <c r="S1165" s="10"/>
      <c r="T1165" s="10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7"/>
    </row>
    <row r="1166">
      <c r="A1166" s="3"/>
      <c r="B1166" s="4"/>
      <c r="C1166" s="4"/>
      <c r="D1166" s="5"/>
      <c r="E1166" s="4"/>
      <c r="F1166" s="5"/>
      <c r="G1166" s="4"/>
      <c r="H1166" s="6"/>
      <c r="I1166" s="6"/>
      <c r="J1166" s="6"/>
      <c r="K1166" s="7"/>
      <c r="L1166" s="7"/>
      <c r="M1166" s="7"/>
      <c r="N1166" s="7"/>
      <c r="O1166" s="8"/>
      <c r="P1166" s="6"/>
      <c r="Q1166" s="8"/>
      <c r="R1166" s="6"/>
      <c r="S1166" s="10"/>
      <c r="T1166" s="10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7"/>
    </row>
    <row r="1167">
      <c r="A1167" s="3"/>
      <c r="B1167" s="4"/>
      <c r="C1167" s="4"/>
      <c r="D1167" s="5"/>
      <c r="E1167" s="4"/>
      <c r="F1167" s="5"/>
      <c r="G1167" s="4"/>
      <c r="H1167" s="6"/>
      <c r="I1167" s="6"/>
      <c r="J1167" s="6"/>
      <c r="K1167" s="7"/>
      <c r="L1167" s="7"/>
      <c r="M1167" s="7"/>
      <c r="N1167" s="7"/>
      <c r="O1167" s="8"/>
      <c r="P1167" s="6"/>
      <c r="Q1167" s="8"/>
      <c r="R1167" s="6"/>
      <c r="S1167" s="10"/>
      <c r="T1167" s="10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7"/>
    </row>
    <row r="1168">
      <c r="A1168" s="3"/>
      <c r="B1168" s="4"/>
      <c r="C1168" s="4"/>
      <c r="D1168" s="5"/>
      <c r="E1168" s="4"/>
      <c r="F1168" s="5"/>
      <c r="G1168" s="4"/>
      <c r="H1168" s="6"/>
      <c r="I1168" s="6"/>
      <c r="J1168" s="6"/>
      <c r="K1168" s="7"/>
      <c r="L1168" s="7"/>
      <c r="M1168" s="7"/>
      <c r="N1168" s="7"/>
      <c r="O1168" s="8"/>
      <c r="P1168" s="6"/>
      <c r="Q1168" s="8"/>
      <c r="R1168" s="6"/>
      <c r="S1168" s="10"/>
      <c r="T1168" s="10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7"/>
    </row>
    <row r="1169">
      <c r="A1169" s="3"/>
      <c r="B1169" s="4"/>
      <c r="C1169" s="4"/>
      <c r="D1169" s="5"/>
      <c r="E1169" s="4"/>
      <c r="F1169" s="5"/>
      <c r="G1169" s="4"/>
      <c r="H1169" s="6"/>
      <c r="I1169" s="6"/>
      <c r="J1169" s="6"/>
      <c r="K1169" s="7"/>
      <c r="L1169" s="7"/>
      <c r="M1169" s="7"/>
      <c r="N1169" s="7"/>
      <c r="O1169" s="8"/>
      <c r="P1169" s="6"/>
      <c r="Q1169" s="8"/>
      <c r="R1169" s="6"/>
      <c r="S1169" s="10"/>
      <c r="T1169" s="10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7"/>
    </row>
    <row r="1170">
      <c r="A1170" s="3"/>
      <c r="B1170" s="4"/>
      <c r="C1170" s="4"/>
      <c r="D1170" s="5"/>
      <c r="E1170" s="4"/>
      <c r="F1170" s="5"/>
      <c r="G1170" s="4"/>
      <c r="H1170" s="6"/>
      <c r="I1170" s="6"/>
      <c r="J1170" s="6"/>
      <c r="K1170" s="7"/>
      <c r="L1170" s="7"/>
      <c r="M1170" s="7"/>
      <c r="N1170" s="7"/>
      <c r="O1170" s="8"/>
      <c r="P1170" s="6"/>
      <c r="Q1170" s="8"/>
      <c r="R1170" s="6"/>
      <c r="S1170" s="10"/>
      <c r="T1170" s="10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7"/>
    </row>
    <row r="1171">
      <c r="A1171" s="3"/>
      <c r="B1171" s="4"/>
      <c r="C1171" s="4"/>
      <c r="D1171" s="5"/>
      <c r="E1171" s="4"/>
      <c r="F1171" s="5"/>
      <c r="G1171" s="4"/>
      <c r="H1171" s="6"/>
      <c r="I1171" s="6"/>
      <c r="J1171" s="6"/>
      <c r="K1171" s="7"/>
      <c r="L1171" s="7"/>
      <c r="M1171" s="7"/>
      <c r="N1171" s="7"/>
      <c r="O1171" s="8"/>
      <c r="P1171" s="6"/>
      <c r="Q1171" s="8"/>
      <c r="R1171" s="6"/>
      <c r="S1171" s="10"/>
      <c r="T1171" s="10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7"/>
    </row>
    <row r="1172">
      <c r="A1172" s="3"/>
      <c r="B1172" s="4"/>
      <c r="C1172" s="4"/>
      <c r="D1172" s="5"/>
      <c r="E1172" s="4"/>
      <c r="F1172" s="5"/>
      <c r="G1172" s="4"/>
      <c r="H1172" s="6"/>
      <c r="I1172" s="6"/>
      <c r="J1172" s="6"/>
      <c r="K1172" s="7"/>
      <c r="L1172" s="7"/>
      <c r="M1172" s="7"/>
      <c r="N1172" s="7"/>
      <c r="O1172" s="8"/>
      <c r="P1172" s="6"/>
      <c r="Q1172" s="8"/>
      <c r="R1172" s="6"/>
      <c r="S1172" s="10"/>
      <c r="T1172" s="10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7"/>
    </row>
    <row r="1173">
      <c r="A1173" s="3"/>
      <c r="B1173" s="4"/>
      <c r="C1173" s="4"/>
      <c r="D1173" s="5"/>
      <c r="E1173" s="4"/>
      <c r="F1173" s="5"/>
      <c r="G1173" s="4"/>
      <c r="H1173" s="6"/>
      <c r="I1173" s="6"/>
      <c r="J1173" s="6"/>
      <c r="K1173" s="7"/>
      <c r="L1173" s="7"/>
      <c r="M1173" s="7"/>
      <c r="N1173" s="7"/>
      <c r="O1173" s="8"/>
      <c r="P1173" s="6"/>
      <c r="Q1173" s="8"/>
      <c r="R1173" s="6"/>
      <c r="S1173" s="10"/>
      <c r="T1173" s="10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7"/>
    </row>
    <row r="1174">
      <c r="A1174" s="3"/>
      <c r="B1174" s="4"/>
      <c r="C1174" s="4"/>
      <c r="D1174" s="5"/>
      <c r="E1174" s="4"/>
      <c r="F1174" s="5"/>
      <c r="G1174" s="4"/>
      <c r="H1174" s="6"/>
      <c r="I1174" s="6"/>
      <c r="J1174" s="6"/>
      <c r="K1174" s="7"/>
      <c r="L1174" s="7"/>
      <c r="M1174" s="7"/>
      <c r="N1174" s="7"/>
      <c r="O1174" s="8"/>
      <c r="P1174" s="6"/>
      <c r="Q1174" s="8"/>
      <c r="R1174" s="6"/>
      <c r="S1174" s="10"/>
      <c r="T1174" s="10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7"/>
    </row>
    <row r="1175">
      <c r="A1175" s="3"/>
      <c r="B1175" s="4"/>
      <c r="C1175" s="4"/>
      <c r="D1175" s="5"/>
      <c r="E1175" s="4"/>
      <c r="F1175" s="5"/>
      <c r="G1175" s="4"/>
      <c r="H1175" s="6"/>
      <c r="I1175" s="6"/>
      <c r="J1175" s="6"/>
      <c r="K1175" s="7"/>
      <c r="L1175" s="7"/>
      <c r="M1175" s="7"/>
      <c r="N1175" s="7"/>
      <c r="O1175" s="8"/>
      <c r="P1175" s="6"/>
      <c r="Q1175" s="8"/>
      <c r="R1175" s="6"/>
      <c r="S1175" s="10"/>
      <c r="T1175" s="10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7"/>
    </row>
    <row r="1176">
      <c r="A1176" s="3"/>
      <c r="B1176" s="4"/>
      <c r="C1176" s="4"/>
      <c r="D1176" s="5"/>
      <c r="E1176" s="4"/>
      <c r="F1176" s="5"/>
      <c r="G1176" s="4"/>
      <c r="H1176" s="6"/>
      <c r="I1176" s="6"/>
      <c r="J1176" s="6"/>
      <c r="K1176" s="7"/>
      <c r="L1176" s="7"/>
      <c r="M1176" s="7"/>
      <c r="N1176" s="7"/>
      <c r="O1176" s="8"/>
      <c r="P1176" s="6"/>
      <c r="Q1176" s="8"/>
      <c r="R1176" s="6"/>
      <c r="S1176" s="10"/>
      <c r="T1176" s="10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7"/>
    </row>
    <row r="1177">
      <c r="A1177" s="3"/>
      <c r="B1177" s="4"/>
      <c r="C1177" s="4"/>
      <c r="D1177" s="5"/>
      <c r="E1177" s="4"/>
      <c r="F1177" s="5"/>
      <c r="G1177" s="4"/>
      <c r="H1177" s="6"/>
      <c r="I1177" s="6"/>
      <c r="J1177" s="6"/>
      <c r="K1177" s="7"/>
      <c r="L1177" s="7"/>
      <c r="M1177" s="7"/>
      <c r="N1177" s="7"/>
      <c r="O1177" s="8"/>
      <c r="P1177" s="6"/>
      <c r="Q1177" s="8"/>
      <c r="R1177" s="6"/>
      <c r="S1177" s="10"/>
      <c r="T1177" s="10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7"/>
    </row>
    <row r="1178">
      <c r="A1178" s="3"/>
      <c r="B1178" s="4"/>
      <c r="C1178" s="4"/>
      <c r="D1178" s="5"/>
      <c r="E1178" s="4"/>
      <c r="F1178" s="5"/>
      <c r="G1178" s="4"/>
      <c r="H1178" s="6"/>
      <c r="I1178" s="6"/>
      <c r="J1178" s="6"/>
      <c r="K1178" s="7"/>
      <c r="L1178" s="7"/>
      <c r="M1178" s="7"/>
      <c r="N1178" s="7"/>
      <c r="O1178" s="8"/>
      <c r="P1178" s="6"/>
      <c r="Q1178" s="8"/>
      <c r="R1178" s="6"/>
      <c r="S1178" s="10"/>
      <c r="T1178" s="10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7"/>
    </row>
    <row r="1179">
      <c r="A1179" s="3"/>
      <c r="B1179" s="4"/>
      <c r="C1179" s="4"/>
      <c r="D1179" s="5"/>
      <c r="E1179" s="4"/>
      <c r="F1179" s="5"/>
      <c r="G1179" s="4"/>
      <c r="H1179" s="6"/>
      <c r="I1179" s="6"/>
      <c r="J1179" s="6"/>
      <c r="K1179" s="7"/>
      <c r="L1179" s="7"/>
      <c r="M1179" s="7"/>
      <c r="N1179" s="7"/>
      <c r="O1179" s="8"/>
      <c r="P1179" s="6"/>
      <c r="Q1179" s="8"/>
      <c r="R1179" s="6"/>
      <c r="S1179" s="10"/>
      <c r="T1179" s="10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7"/>
    </row>
    <row r="1180">
      <c r="A1180" s="3"/>
      <c r="B1180" s="4"/>
      <c r="C1180" s="4"/>
      <c r="D1180" s="5"/>
      <c r="E1180" s="4"/>
      <c r="F1180" s="5"/>
      <c r="G1180" s="4"/>
      <c r="H1180" s="6"/>
      <c r="I1180" s="6"/>
      <c r="J1180" s="6"/>
      <c r="K1180" s="7"/>
      <c r="L1180" s="7"/>
      <c r="M1180" s="7"/>
      <c r="N1180" s="7"/>
      <c r="O1180" s="8"/>
      <c r="P1180" s="6"/>
      <c r="Q1180" s="8"/>
      <c r="R1180" s="6"/>
      <c r="S1180" s="10"/>
      <c r="T1180" s="10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7"/>
    </row>
    <row r="1181">
      <c r="A1181" s="3"/>
      <c r="B1181" s="4"/>
      <c r="C1181" s="4"/>
      <c r="D1181" s="5"/>
      <c r="E1181" s="4"/>
      <c r="F1181" s="5"/>
      <c r="G1181" s="4"/>
      <c r="H1181" s="6"/>
      <c r="I1181" s="6"/>
      <c r="J1181" s="6"/>
      <c r="K1181" s="7"/>
      <c r="L1181" s="7"/>
      <c r="M1181" s="7"/>
      <c r="N1181" s="7"/>
      <c r="O1181" s="8"/>
      <c r="P1181" s="6"/>
      <c r="Q1181" s="8"/>
      <c r="R1181" s="6"/>
      <c r="S1181" s="10"/>
      <c r="T1181" s="10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7"/>
    </row>
    <row r="1182">
      <c r="A1182" s="3"/>
      <c r="B1182" s="4"/>
      <c r="C1182" s="4"/>
      <c r="D1182" s="5"/>
      <c r="E1182" s="4"/>
      <c r="F1182" s="5"/>
      <c r="G1182" s="4"/>
      <c r="H1182" s="6"/>
      <c r="I1182" s="6"/>
      <c r="J1182" s="6"/>
      <c r="K1182" s="7"/>
      <c r="L1182" s="7"/>
      <c r="M1182" s="7"/>
      <c r="N1182" s="7"/>
      <c r="O1182" s="8"/>
      <c r="P1182" s="6"/>
      <c r="Q1182" s="8"/>
      <c r="R1182" s="6"/>
      <c r="S1182" s="10"/>
      <c r="T1182" s="10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7"/>
    </row>
    <row r="1183">
      <c r="A1183" s="3"/>
      <c r="B1183" s="4"/>
      <c r="C1183" s="4"/>
      <c r="D1183" s="5"/>
      <c r="E1183" s="4"/>
      <c r="F1183" s="5"/>
      <c r="G1183" s="4"/>
      <c r="H1183" s="6"/>
      <c r="I1183" s="6"/>
      <c r="J1183" s="6"/>
      <c r="K1183" s="7"/>
      <c r="L1183" s="7"/>
      <c r="M1183" s="7"/>
      <c r="N1183" s="7"/>
      <c r="O1183" s="8"/>
      <c r="P1183" s="6"/>
      <c r="Q1183" s="8"/>
      <c r="R1183" s="6"/>
      <c r="S1183" s="10"/>
      <c r="T1183" s="10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7"/>
    </row>
    <row r="1184">
      <c r="A1184" s="3"/>
      <c r="B1184" s="4"/>
      <c r="C1184" s="4"/>
      <c r="D1184" s="5"/>
      <c r="E1184" s="4"/>
      <c r="F1184" s="5"/>
      <c r="G1184" s="4"/>
      <c r="H1184" s="6"/>
      <c r="I1184" s="6"/>
      <c r="J1184" s="6"/>
      <c r="K1184" s="7"/>
      <c r="L1184" s="7"/>
      <c r="M1184" s="7"/>
      <c r="N1184" s="7"/>
      <c r="O1184" s="8"/>
      <c r="P1184" s="6"/>
      <c r="Q1184" s="8"/>
      <c r="R1184" s="6"/>
      <c r="S1184" s="10"/>
      <c r="T1184" s="10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7"/>
    </row>
    <row r="1185">
      <c r="A1185" s="3"/>
      <c r="B1185" s="4"/>
      <c r="C1185" s="4"/>
      <c r="D1185" s="5"/>
      <c r="E1185" s="4"/>
      <c r="F1185" s="5"/>
      <c r="G1185" s="4"/>
      <c r="H1185" s="6"/>
      <c r="I1185" s="6"/>
      <c r="J1185" s="6"/>
      <c r="K1185" s="7"/>
      <c r="L1185" s="7"/>
      <c r="M1185" s="7"/>
      <c r="N1185" s="7"/>
      <c r="O1185" s="8"/>
      <c r="P1185" s="6"/>
      <c r="Q1185" s="8"/>
      <c r="R1185" s="6"/>
      <c r="S1185" s="10"/>
      <c r="T1185" s="10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7"/>
    </row>
    <row r="1186">
      <c r="A1186" s="3"/>
      <c r="B1186" s="4"/>
      <c r="C1186" s="4"/>
      <c r="D1186" s="5"/>
      <c r="E1186" s="4"/>
      <c r="F1186" s="5"/>
      <c r="G1186" s="4"/>
      <c r="H1186" s="6"/>
      <c r="I1186" s="6"/>
      <c r="J1186" s="6"/>
      <c r="K1186" s="7"/>
      <c r="L1186" s="7"/>
      <c r="M1186" s="7"/>
      <c r="N1186" s="7"/>
      <c r="O1186" s="8"/>
      <c r="P1186" s="6"/>
      <c r="Q1186" s="8"/>
      <c r="R1186" s="6"/>
      <c r="S1186" s="10"/>
      <c r="T1186" s="10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7"/>
    </row>
    <row r="1187">
      <c r="A1187" s="3"/>
      <c r="B1187" s="4"/>
      <c r="C1187" s="4"/>
      <c r="D1187" s="5"/>
      <c r="E1187" s="4"/>
      <c r="F1187" s="5"/>
      <c r="G1187" s="4"/>
      <c r="H1187" s="6"/>
      <c r="I1187" s="6"/>
      <c r="J1187" s="6"/>
      <c r="K1187" s="7"/>
      <c r="L1187" s="7"/>
      <c r="M1187" s="7"/>
      <c r="N1187" s="7"/>
      <c r="O1187" s="8"/>
      <c r="P1187" s="6"/>
      <c r="Q1187" s="8"/>
      <c r="R1187" s="6"/>
      <c r="S1187" s="10"/>
      <c r="T1187" s="10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7"/>
    </row>
    <row r="1188">
      <c r="A1188" s="3"/>
      <c r="B1188" s="4"/>
      <c r="C1188" s="4"/>
      <c r="D1188" s="5"/>
      <c r="E1188" s="4"/>
      <c r="F1188" s="5"/>
      <c r="G1188" s="4"/>
      <c r="H1188" s="6"/>
      <c r="I1188" s="6"/>
      <c r="J1188" s="6"/>
      <c r="K1188" s="7"/>
      <c r="L1188" s="7"/>
      <c r="M1188" s="7"/>
      <c r="N1188" s="7"/>
      <c r="O1188" s="8"/>
      <c r="P1188" s="6"/>
      <c r="Q1188" s="8"/>
      <c r="R1188" s="6"/>
      <c r="S1188" s="10"/>
      <c r="T1188" s="10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7"/>
    </row>
    <row r="1189">
      <c r="A1189" s="3"/>
      <c r="B1189" s="4"/>
      <c r="C1189" s="4"/>
      <c r="D1189" s="5"/>
      <c r="E1189" s="4"/>
      <c r="F1189" s="5"/>
      <c r="G1189" s="4"/>
      <c r="H1189" s="6"/>
      <c r="I1189" s="6"/>
      <c r="J1189" s="6"/>
      <c r="K1189" s="7"/>
      <c r="L1189" s="7"/>
      <c r="M1189" s="7"/>
      <c r="N1189" s="7"/>
      <c r="O1189" s="8"/>
      <c r="P1189" s="6"/>
      <c r="Q1189" s="8"/>
      <c r="R1189" s="6"/>
      <c r="S1189" s="10"/>
      <c r="T1189" s="10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7"/>
    </row>
    <row r="1190">
      <c r="A1190" s="3"/>
      <c r="B1190" s="4"/>
      <c r="C1190" s="4"/>
      <c r="D1190" s="5"/>
      <c r="E1190" s="4"/>
      <c r="F1190" s="5"/>
      <c r="G1190" s="4"/>
      <c r="H1190" s="6"/>
      <c r="I1190" s="6"/>
      <c r="J1190" s="6"/>
      <c r="K1190" s="7"/>
      <c r="L1190" s="7"/>
      <c r="M1190" s="7"/>
      <c r="N1190" s="7"/>
      <c r="O1190" s="8"/>
      <c r="P1190" s="6"/>
      <c r="Q1190" s="8"/>
      <c r="R1190" s="6"/>
      <c r="S1190" s="10"/>
      <c r="T1190" s="10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7"/>
    </row>
    <row r="1191">
      <c r="A1191" s="3"/>
      <c r="B1191" s="4"/>
      <c r="C1191" s="4"/>
      <c r="D1191" s="5"/>
      <c r="E1191" s="4"/>
      <c r="F1191" s="5"/>
      <c r="G1191" s="4"/>
      <c r="H1191" s="6"/>
      <c r="I1191" s="6"/>
      <c r="J1191" s="6"/>
      <c r="K1191" s="7"/>
      <c r="L1191" s="7"/>
      <c r="M1191" s="7"/>
      <c r="N1191" s="7"/>
      <c r="O1191" s="8"/>
      <c r="P1191" s="6"/>
      <c r="Q1191" s="8"/>
      <c r="R1191" s="6"/>
      <c r="S1191" s="10"/>
      <c r="T1191" s="10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7"/>
    </row>
    <row r="1192">
      <c r="A1192" s="3"/>
      <c r="B1192" s="4"/>
      <c r="C1192" s="4"/>
      <c r="D1192" s="5"/>
      <c r="E1192" s="4"/>
      <c r="F1192" s="5"/>
      <c r="G1192" s="4"/>
      <c r="H1192" s="6"/>
      <c r="I1192" s="6"/>
      <c r="J1192" s="6"/>
      <c r="K1192" s="7"/>
      <c r="L1192" s="7"/>
      <c r="M1192" s="7"/>
      <c r="N1192" s="7"/>
      <c r="O1192" s="8"/>
      <c r="P1192" s="6"/>
      <c r="Q1192" s="8"/>
      <c r="R1192" s="6"/>
      <c r="S1192" s="10"/>
      <c r="T1192" s="10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7"/>
    </row>
    <row r="1193">
      <c r="A1193" s="3"/>
      <c r="B1193" s="4"/>
      <c r="C1193" s="4"/>
      <c r="D1193" s="5"/>
      <c r="E1193" s="4"/>
      <c r="F1193" s="5"/>
      <c r="G1193" s="4"/>
      <c r="H1193" s="6"/>
      <c r="I1193" s="6"/>
      <c r="J1193" s="6"/>
      <c r="K1193" s="7"/>
      <c r="L1193" s="7"/>
      <c r="M1193" s="7"/>
      <c r="N1193" s="7"/>
      <c r="O1193" s="8"/>
      <c r="P1193" s="6"/>
      <c r="Q1193" s="8"/>
      <c r="R1193" s="6"/>
      <c r="S1193" s="10"/>
      <c r="T1193" s="10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7"/>
    </row>
    <row r="1194">
      <c r="A1194" s="3"/>
      <c r="B1194" s="4"/>
      <c r="C1194" s="4"/>
      <c r="D1194" s="5"/>
      <c r="E1194" s="4"/>
      <c r="F1194" s="5"/>
      <c r="G1194" s="4"/>
      <c r="H1194" s="6"/>
      <c r="I1194" s="6"/>
      <c r="J1194" s="6"/>
      <c r="K1194" s="7"/>
      <c r="L1194" s="7"/>
      <c r="M1194" s="7"/>
      <c r="N1194" s="7"/>
      <c r="O1194" s="8"/>
      <c r="P1194" s="6"/>
      <c r="Q1194" s="8"/>
      <c r="R1194" s="6"/>
      <c r="S1194" s="10"/>
      <c r="T1194" s="10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7"/>
    </row>
    <row r="1195">
      <c r="A1195" s="3"/>
      <c r="B1195" s="4"/>
      <c r="C1195" s="4"/>
      <c r="D1195" s="5"/>
      <c r="E1195" s="4"/>
      <c r="F1195" s="5"/>
      <c r="G1195" s="4"/>
      <c r="H1195" s="6"/>
      <c r="I1195" s="6"/>
      <c r="J1195" s="6"/>
      <c r="K1195" s="7"/>
      <c r="L1195" s="7"/>
      <c r="M1195" s="7"/>
      <c r="N1195" s="7"/>
      <c r="O1195" s="8"/>
      <c r="P1195" s="6"/>
      <c r="Q1195" s="8"/>
      <c r="R1195" s="6"/>
      <c r="S1195" s="10"/>
      <c r="T1195" s="10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7"/>
    </row>
    <row r="1196">
      <c r="A1196" s="3"/>
      <c r="B1196" s="4"/>
      <c r="C1196" s="4"/>
      <c r="D1196" s="5"/>
      <c r="E1196" s="4"/>
      <c r="F1196" s="5"/>
      <c r="G1196" s="4"/>
      <c r="H1196" s="6"/>
      <c r="I1196" s="6"/>
      <c r="J1196" s="6"/>
      <c r="K1196" s="7"/>
      <c r="L1196" s="7"/>
      <c r="M1196" s="7"/>
      <c r="N1196" s="7"/>
      <c r="O1196" s="8"/>
      <c r="P1196" s="6"/>
      <c r="Q1196" s="8"/>
      <c r="R1196" s="6"/>
      <c r="S1196" s="10"/>
      <c r="T1196" s="10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7"/>
    </row>
    <row r="1197">
      <c r="A1197" s="3"/>
      <c r="B1197" s="4"/>
      <c r="C1197" s="4"/>
      <c r="D1197" s="5"/>
      <c r="E1197" s="4"/>
      <c r="F1197" s="5"/>
      <c r="G1197" s="4"/>
      <c r="H1197" s="6"/>
      <c r="I1197" s="6"/>
      <c r="J1197" s="6"/>
      <c r="K1197" s="7"/>
      <c r="L1197" s="7"/>
      <c r="M1197" s="7"/>
      <c r="N1197" s="7"/>
      <c r="O1197" s="8"/>
      <c r="P1197" s="6"/>
      <c r="Q1197" s="8"/>
      <c r="R1197" s="6"/>
      <c r="S1197" s="10"/>
      <c r="T1197" s="10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7"/>
    </row>
    <row r="1198">
      <c r="A1198" s="3"/>
      <c r="B1198" s="4"/>
      <c r="C1198" s="4"/>
      <c r="D1198" s="5"/>
      <c r="E1198" s="4"/>
      <c r="F1198" s="5"/>
      <c r="G1198" s="4"/>
      <c r="H1198" s="6"/>
      <c r="I1198" s="6"/>
      <c r="J1198" s="6"/>
      <c r="K1198" s="7"/>
      <c r="L1198" s="7"/>
      <c r="M1198" s="7"/>
      <c r="N1198" s="7"/>
      <c r="O1198" s="8"/>
      <c r="P1198" s="6"/>
      <c r="Q1198" s="8"/>
      <c r="R1198" s="6"/>
      <c r="S1198" s="10"/>
      <c r="T1198" s="10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7"/>
    </row>
    <row r="1199">
      <c r="A1199" s="3"/>
      <c r="B1199" s="4"/>
      <c r="C1199" s="4"/>
      <c r="D1199" s="5"/>
      <c r="E1199" s="4"/>
      <c r="F1199" s="5"/>
      <c r="G1199" s="4"/>
      <c r="H1199" s="6"/>
      <c r="I1199" s="6"/>
      <c r="J1199" s="6"/>
      <c r="K1199" s="7"/>
      <c r="L1199" s="7"/>
      <c r="M1199" s="7"/>
      <c r="N1199" s="7"/>
      <c r="O1199" s="8"/>
      <c r="P1199" s="6"/>
      <c r="Q1199" s="8"/>
      <c r="R1199" s="6"/>
      <c r="S1199" s="10"/>
      <c r="T1199" s="10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7"/>
    </row>
    <row r="1200">
      <c r="A1200" s="3"/>
      <c r="B1200" s="4"/>
      <c r="C1200" s="4"/>
      <c r="D1200" s="5"/>
      <c r="E1200" s="4"/>
      <c r="F1200" s="5"/>
      <c r="G1200" s="4"/>
      <c r="H1200" s="6"/>
      <c r="I1200" s="6"/>
      <c r="J1200" s="6"/>
      <c r="K1200" s="7"/>
      <c r="L1200" s="7"/>
      <c r="M1200" s="7"/>
      <c r="N1200" s="7"/>
      <c r="O1200" s="8"/>
      <c r="P1200" s="6"/>
      <c r="Q1200" s="8"/>
      <c r="R1200" s="6"/>
      <c r="S1200" s="10"/>
      <c r="T1200" s="10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7"/>
    </row>
    <row r="1201">
      <c r="A1201" s="3"/>
      <c r="B1201" s="4"/>
      <c r="C1201" s="4"/>
      <c r="D1201" s="5"/>
      <c r="E1201" s="4"/>
      <c r="F1201" s="5"/>
      <c r="G1201" s="4"/>
      <c r="H1201" s="6"/>
      <c r="I1201" s="6"/>
      <c r="J1201" s="6"/>
      <c r="K1201" s="7"/>
      <c r="L1201" s="7"/>
      <c r="M1201" s="7"/>
      <c r="N1201" s="7"/>
      <c r="O1201" s="8"/>
      <c r="P1201" s="6"/>
      <c r="Q1201" s="8"/>
      <c r="R1201" s="6"/>
      <c r="S1201" s="10"/>
      <c r="T1201" s="10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7"/>
    </row>
    <row r="1202">
      <c r="A1202" s="3"/>
      <c r="B1202" s="4"/>
      <c r="C1202" s="4"/>
      <c r="D1202" s="5"/>
      <c r="E1202" s="4"/>
      <c r="F1202" s="5"/>
      <c r="G1202" s="4"/>
      <c r="H1202" s="6"/>
      <c r="I1202" s="6"/>
      <c r="J1202" s="6"/>
      <c r="K1202" s="7"/>
      <c r="L1202" s="7"/>
      <c r="M1202" s="7"/>
      <c r="N1202" s="7"/>
      <c r="O1202" s="8"/>
      <c r="P1202" s="6"/>
      <c r="Q1202" s="8"/>
      <c r="R1202" s="6"/>
      <c r="S1202" s="10"/>
      <c r="T1202" s="10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7"/>
    </row>
    <row r="1203">
      <c r="A1203" s="3"/>
      <c r="B1203" s="4"/>
      <c r="C1203" s="4"/>
      <c r="D1203" s="5"/>
      <c r="E1203" s="4"/>
      <c r="F1203" s="5"/>
      <c r="G1203" s="4"/>
      <c r="H1203" s="6"/>
      <c r="I1203" s="6"/>
      <c r="J1203" s="6"/>
      <c r="K1203" s="7"/>
      <c r="L1203" s="7"/>
      <c r="M1203" s="7"/>
      <c r="N1203" s="7"/>
      <c r="O1203" s="8"/>
      <c r="P1203" s="6"/>
      <c r="Q1203" s="8"/>
      <c r="R1203" s="6"/>
      <c r="S1203" s="10"/>
      <c r="T1203" s="10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7"/>
    </row>
    <row r="1204">
      <c r="A1204" s="3"/>
      <c r="B1204" s="4"/>
      <c r="C1204" s="4"/>
      <c r="D1204" s="5"/>
      <c r="E1204" s="4"/>
      <c r="F1204" s="5"/>
      <c r="G1204" s="4"/>
      <c r="H1204" s="6"/>
      <c r="I1204" s="6"/>
      <c r="J1204" s="6"/>
      <c r="K1204" s="7"/>
      <c r="L1204" s="7"/>
      <c r="M1204" s="7"/>
      <c r="N1204" s="7"/>
      <c r="O1204" s="8"/>
      <c r="P1204" s="6"/>
      <c r="Q1204" s="8"/>
      <c r="R1204" s="6"/>
      <c r="S1204" s="10"/>
      <c r="T1204" s="10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7"/>
    </row>
    <row r="1205">
      <c r="A1205" s="3"/>
      <c r="B1205" s="4"/>
      <c r="C1205" s="4"/>
      <c r="D1205" s="5"/>
      <c r="E1205" s="4"/>
      <c r="F1205" s="5"/>
      <c r="G1205" s="4"/>
      <c r="H1205" s="6"/>
      <c r="I1205" s="6"/>
      <c r="J1205" s="6"/>
      <c r="K1205" s="7"/>
      <c r="L1205" s="7"/>
      <c r="M1205" s="7"/>
      <c r="N1205" s="7"/>
      <c r="O1205" s="8"/>
      <c r="P1205" s="6"/>
      <c r="Q1205" s="8"/>
      <c r="R1205" s="6"/>
      <c r="S1205" s="10"/>
      <c r="T1205" s="10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7"/>
    </row>
    <row r="1206">
      <c r="A1206" s="3"/>
      <c r="B1206" s="4"/>
      <c r="C1206" s="4"/>
      <c r="D1206" s="5"/>
      <c r="E1206" s="4"/>
      <c r="F1206" s="5"/>
      <c r="G1206" s="4"/>
      <c r="H1206" s="6"/>
      <c r="I1206" s="6"/>
      <c r="J1206" s="6"/>
      <c r="K1206" s="7"/>
      <c r="L1206" s="7"/>
      <c r="M1206" s="7"/>
      <c r="N1206" s="7"/>
      <c r="O1206" s="8"/>
      <c r="P1206" s="6"/>
      <c r="Q1206" s="8"/>
      <c r="R1206" s="6"/>
      <c r="S1206" s="10"/>
      <c r="T1206" s="10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7"/>
    </row>
    <row r="1207">
      <c r="A1207" s="3"/>
      <c r="B1207" s="4"/>
      <c r="C1207" s="4"/>
      <c r="D1207" s="5"/>
      <c r="E1207" s="4"/>
      <c r="F1207" s="5"/>
      <c r="G1207" s="4"/>
      <c r="H1207" s="6"/>
      <c r="I1207" s="6"/>
      <c r="J1207" s="6"/>
      <c r="K1207" s="7"/>
      <c r="L1207" s="7"/>
      <c r="M1207" s="7"/>
      <c r="N1207" s="7"/>
      <c r="O1207" s="8"/>
      <c r="P1207" s="6"/>
      <c r="Q1207" s="8"/>
      <c r="R1207" s="6"/>
      <c r="S1207" s="10"/>
      <c r="T1207" s="10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7"/>
    </row>
    <row r="1208">
      <c r="A1208" s="3"/>
      <c r="B1208" s="4"/>
      <c r="C1208" s="4"/>
      <c r="D1208" s="5"/>
      <c r="E1208" s="4"/>
      <c r="F1208" s="5"/>
      <c r="G1208" s="4"/>
      <c r="H1208" s="6"/>
      <c r="I1208" s="6"/>
      <c r="J1208" s="6"/>
      <c r="K1208" s="7"/>
      <c r="L1208" s="7"/>
      <c r="M1208" s="7"/>
      <c r="N1208" s="7"/>
      <c r="O1208" s="8"/>
      <c r="P1208" s="6"/>
      <c r="Q1208" s="8"/>
      <c r="R1208" s="6"/>
      <c r="S1208" s="10"/>
      <c r="T1208" s="10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7"/>
    </row>
    <row r="1209">
      <c r="A1209" s="3"/>
      <c r="B1209" s="4"/>
      <c r="C1209" s="4"/>
      <c r="D1209" s="5"/>
      <c r="E1209" s="4"/>
      <c r="F1209" s="5"/>
      <c r="G1209" s="4"/>
      <c r="H1209" s="6"/>
      <c r="I1209" s="6"/>
      <c r="J1209" s="6"/>
      <c r="K1209" s="7"/>
      <c r="L1209" s="7"/>
      <c r="M1209" s="7"/>
      <c r="N1209" s="7"/>
      <c r="O1209" s="8"/>
      <c r="P1209" s="6"/>
      <c r="Q1209" s="8"/>
      <c r="R1209" s="6"/>
      <c r="S1209" s="10"/>
      <c r="T1209" s="10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7"/>
    </row>
    <row r="1210">
      <c r="A1210" s="3"/>
      <c r="B1210" s="4"/>
      <c r="C1210" s="4"/>
      <c r="D1210" s="5"/>
      <c r="E1210" s="4"/>
      <c r="F1210" s="5"/>
      <c r="G1210" s="4"/>
      <c r="H1210" s="6"/>
      <c r="I1210" s="6"/>
      <c r="J1210" s="6"/>
      <c r="K1210" s="7"/>
      <c r="L1210" s="7"/>
      <c r="M1210" s="7"/>
      <c r="N1210" s="7"/>
      <c r="O1210" s="8"/>
      <c r="P1210" s="6"/>
      <c r="Q1210" s="8"/>
      <c r="R1210" s="6"/>
      <c r="S1210" s="10"/>
      <c r="T1210" s="10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7"/>
    </row>
    <row r="1211">
      <c r="A1211" s="3"/>
      <c r="B1211" s="4"/>
      <c r="C1211" s="4"/>
      <c r="D1211" s="5"/>
      <c r="E1211" s="4"/>
      <c r="F1211" s="5"/>
      <c r="G1211" s="4"/>
      <c r="H1211" s="6"/>
      <c r="I1211" s="6"/>
      <c r="J1211" s="6"/>
      <c r="K1211" s="7"/>
      <c r="L1211" s="7"/>
      <c r="M1211" s="7"/>
      <c r="N1211" s="7"/>
      <c r="O1211" s="8"/>
      <c r="P1211" s="6"/>
      <c r="Q1211" s="8"/>
      <c r="R1211" s="6"/>
      <c r="S1211" s="10"/>
      <c r="T1211" s="10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7"/>
    </row>
    <row r="1212">
      <c r="A1212" s="3"/>
      <c r="B1212" s="4"/>
      <c r="C1212" s="4"/>
      <c r="D1212" s="5"/>
      <c r="E1212" s="4"/>
      <c r="F1212" s="5"/>
      <c r="G1212" s="4"/>
      <c r="H1212" s="6"/>
      <c r="I1212" s="6"/>
      <c r="J1212" s="6"/>
      <c r="K1212" s="7"/>
      <c r="L1212" s="7"/>
      <c r="M1212" s="7"/>
      <c r="N1212" s="7"/>
      <c r="O1212" s="8"/>
      <c r="P1212" s="6"/>
      <c r="Q1212" s="8"/>
      <c r="R1212" s="6"/>
      <c r="S1212" s="10"/>
      <c r="T1212" s="10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7"/>
    </row>
    <row r="1213">
      <c r="A1213" s="3"/>
      <c r="B1213" s="4"/>
      <c r="C1213" s="4"/>
      <c r="D1213" s="5"/>
      <c r="E1213" s="4"/>
      <c r="F1213" s="5"/>
      <c r="G1213" s="4"/>
      <c r="H1213" s="6"/>
      <c r="I1213" s="6"/>
      <c r="J1213" s="6"/>
      <c r="K1213" s="7"/>
      <c r="L1213" s="7"/>
      <c r="M1213" s="7"/>
      <c r="N1213" s="7"/>
      <c r="O1213" s="8"/>
      <c r="P1213" s="6"/>
      <c r="Q1213" s="8"/>
      <c r="R1213" s="6"/>
      <c r="S1213" s="10"/>
      <c r="T1213" s="10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7"/>
    </row>
    <row r="1214">
      <c r="A1214" s="3"/>
      <c r="B1214" s="4"/>
      <c r="C1214" s="4"/>
      <c r="D1214" s="5"/>
      <c r="E1214" s="4"/>
      <c r="F1214" s="5"/>
      <c r="G1214" s="4"/>
      <c r="H1214" s="6"/>
      <c r="I1214" s="6"/>
      <c r="J1214" s="6"/>
      <c r="K1214" s="7"/>
      <c r="L1214" s="7"/>
      <c r="M1214" s="7"/>
      <c r="N1214" s="7"/>
      <c r="O1214" s="8"/>
      <c r="P1214" s="6"/>
      <c r="Q1214" s="8"/>
      <c r="R1214" s="6"/>
      <c r="S1214" s="10"/>
      <c r="T1214" s="10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7"/>
    </row>
    <row r="1215">
      <c r="A1215" s="3"/>
      <c r="B1215" s="4"/>
      <c r="C1215" s="4"/>
      <c r="D1215" s="5"/>
      <c r="E1215" s="4"/>
      <c r="F1215" s="5"/>
      <c r="G1215" s="4"/>
      <c r="H1215" s="6"/>
      <c r="I1215" s="6"/>
      <c r="J1215" s="6"/>
      <c r="K1215" s="7"/>
      <c r="L1215" s="7"/>
      <c r="M1215" s="7"/>
      <c r="N1215" s="7"/>
      <c r="O1215" s="8"/>
      <c r="P1215" s="6"/>
      <c r="Q1215" s="8"/>
      <c r="R1215" s="6"/>
      <c r="S1215" s="10"/>
      <c r="T1215" s="10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7"/>
    </row>
    <row r="1216">
      <c r="A1216" s="3"/>
      <c r="B1216" s="4"/>
      <c r="C1216" s="4"/>
      <c r="D1216" s="5"/>
      <c r="E1216" s="4"/>
      <c r="F1216" s="5"/>
      <c r="G1216" s="4"/>
      <c r="H1216" s="6"/>
      <c r="I1216" s="6"/>
      <c r="J1216" s="6"/>
      <c r="K1216" s="7"/>
      <c r="L1216" s="7"/>
      <c r="M1216" s="7"/>
      <c r="N1216" s="7"/>
      <c r="O1216" s="8"/>
      <c r="P1216" s="6"/>
      <c r="Q1216" s="8"/>
      <c r="R1216" s="6"/>
      <c r="S1216" s="10"/>
      <c r="T1216" s="10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7"/>
    </row>
    <row r="1217">
      <c r="A1217" s="3"/>
      <c r="B1217" s="4"/>
      <c r="C1217" s="4"/>
      <c r="D1217" s="5"/>
      <c r="E1217" s="4"/>
      <c r="F1217" s="5"/>
      <c r="G1217" s="4"/>
      <c r="H1217" s="6"/>
      <c r="I1217" s="6"/>
      <c r="J1217" s="6"/>
      <c r="K1217" s="7"/>
      <c r="L1217" s="7"/>
      <c r="M1217" s="7"/>
      <c r="N1217" s="7"/>
      <c r="O1217" s="8"/>
      <c r="P1217" s="6"/>
      <c r="Q1217" s="8"/>
      <c r="R1217" s="6"/>
      <c r="S1217" s="10"/>
      <c r="T1217" s="10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7"/>
    </row>
    <row r="1218">
      <c r="A1218" s="3"/>
      <c r="B1218" s="4"/>
      <c r="C1218" s="4"/>
      <c r="D1218" s="5"/>
      <c r="E1218" s="4"/>
      <c r="F1218" s="5"/>
      <c r="G1218" s="4"/>
      <c r="H1218" s="6"/>
      <c r="I1218" s="6"/>
      <c r="J1218" s="6"/>
      <c r="K1218" s="7"/>
      <c r="L1218" s="7"/>
      <c r="M1218" s="7"/>
      <c r="N1218" s="7"/>
      <c r="O1218" s="8"/>
      <c r="P1218" s="6"/>
      <c r="Q1218" s="8"/>
      <c r="R1218" s="6"/>
      <c r="S1218" s="10"/>
      <c r="T1218" s="10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7"/>
    </row>
    <row r="1219">
      <c r="A1219" s="3"/>
      <c r="B1219" s="4"/>
      <c r="C1219" s="4"/>
      <c r="D1219" s="5"/>
      <c r="E1219" s="4"/>
      <c r="F1219" s="5"/>
      <c r="G1219" s="4"/>
      <c r="H1219" s="6"/>
      <c r="I1219" s="6"/>
      <c r="J1219" s="6"/>
      <c r="K1219" s="7"/>
      <c r="L1219" s="7"/>
      <c r="M1219" s="7"/>
      <c r="N1219" s="7"/>
      <c r="O1219" s="8"/>
      <c r="P1219" s="6"/>
      <c r="Q1219" s="8"/>
      <c r="R1219" s="6"/>
      <c r="S1219" s="10"/>
      <c r="T1219" s="10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7"/>
    </row>
    <row r="1220">
      <c r="A1220" s="3"/>
      <c r="B1220" s="4"/>
      <c r="C1220" s="4"/>
      <c r="D1220" s="5"/>
      <c r="E1220" s="4"/>
      <c r="F1220" s="5"/>
      <c r="G1220" s="4"/>
      <c r="H1220" s="6"/>
      <c r="I1220" s="6"/>
      <c r="J1220" s="6"/>
      <c r="K1220" s="7"/>
      <c r="L1220" s="7"/>
      <c r="M1220" s="7"/>
      <c r="N1220" s="7"/>
      <c r="O1220" s="8"/>
      <c r="P1220" s="6"/>
      <c r="Q1220" s="8"/>
      <c r="R1220" s="6"/>
      <c r="S1220" s="10"/>
      <c r="T1220" s="10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7"/>
    </row>
    <row r="1221">
      <c r="A1221" s="3"/>
      <c r="B1221" s="4"/>
      <c r="C1221" s="4"/>
      <c r="D1221" s="5"/>
      <c r="E1221" s="4"/>
      <c r="F1221" s="5"/>
      <c r="G1221" s="4"/>
      <c r="H1221" s="6"/>
      <c r="I1221" s="6"/>
      <c r="J1221" s="6"/>
      <c r="K1221" s="7"/>
      <c r="L1221" s="7"/>
      <c r="M1221" s="7"/>
      <c r="N1221" s="7"/>
      <c r="O1221" s="8"/>
      <c r="P1221" s="6"/>
      <c r="Q1221" s="8"/>
      <c r="R1221" s="6"/>
      <c r="S1221" s="10"/>
      <c r="T1221" s="10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7"/>
    </row>
    <row r="1222">
      <c r="A1222" s="3"/>
      <c r="B1222" s="4"/>
      <c r="C1222" s="4"/>
      <c r="D1222" s="5"/>
      <c r="E1222" s="4"/>
      <c r="F1222" s="5"/>
      <c r="G1222" s="4"/>
      <c r="H1222" s="6"/>
      <c r="I1222" s="6"/>
      <c r="J1222" s="6"/>
      <c r="K1222" s="7"/>
      <c r="L1222" s="7"/>
      <c r="M1222" s="7"/>
      <c r="N1222" s="7"/>
      <c r="O1222" s="8"/>
      <c r="P1222" s="6"/>
      <c r="Q1222" s="8"/>
      <c r="R1222" s="6"/>
      <c r="S1222" s="10"/>
      <c r="T1222" s="10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7"/>
    </row>
    <row r="1223">
      <c r="A1223" s="3"/>
      <c r="B1223" s="4"/>
      <c r="C1223" s="4"/>
      <c r="D1223" s="5"/>
      <c r="E1223" s="4"/>
      <c r="F1223" s="5"/>
      <c r="G1223" s="4"/>
      <c r="H1223" s="6"/>
      <c r="I1223" s="6"/>
      <c r="J1223" s="6"/>
      <c r="K1223" s="7"/>
      <c r="L1223" s="7"/>
      <c r="M1223" s="7"/>
      <c r="N1223" s="7"/>
      <c r="O1223" s="8"/>
      <c r="P1223" s="6"/>
      <c r="Q1223" s="8"/>
      <c r="R1223" s="6"/>
      <c r="S1223" s="10"/>
      <c r="T1223" s="10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7"/>
    </row>
    <row r="1224">
      <c r="A1224" s="3"/>
      <c r="B1224" s="4"/>
      <c r="C1224" s="4"/>
      <c r="D1224" s="5"/>
      <c r="E1224" s="4"/>
      <c r="F1224" s="5"/>
      <c r="G1224" s="4"/>
      <c r="H1224" s="6"/>
      <c r="I1224" s="6"/>
      <c r="J1224" s="6"/>
      <c r="K1224" s="7"/>
      <c r="L1224" s="7"/>
      <c r="M1224" s="7"/>
      <c r="N1224" s="7"/>
      <c r="O1224" s="8"/>
      <c r="P1224" s="6"/>
      <c r="Q1224" s="8"/>
      <c r="R1224" s="6"/>
      <c r="S1224" s="10"/>
      <c r="T1224" s="10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7"/>
    </row>
    <row r="1225">
      <c r="A1225" s="3"/>
      <c r="B1225" s="4"/>
      <c r="C1225" s="4"/>
      <c r="D1225" s="5"/>
      <c r="E1225" s="4"/>
      <c r="F1225" s="5"/>
      <c r="G1225" s="4"/>
      <c r="H1225" s="6"/>
      <c r="I1225" s="6"/>
      <c r="J1225" s="6"/>
      <c r="K1225" s="7"/>
      <c r="L1225" s="7"/>
      <c r="M1225" s="7"/>
      <c r="N1225" s="7"/>
      <c r="O1225" s="8"/>
      <c r="P1225" s="6"/>
      <c r="Q1225" s="8"/>
      <c r="R1225" s="6"/>
      <c r="S1225" s="10"/>
      <c r="T1225" s="10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7"/>
    </row>
    <row r="1226">
      <c r="A1226" s="3"/>
      <c r="B1226" s="4"/>
      <c r="C1226" s="4"/>
      <c r="D1226" s="5"/>
      <c r="E1226" s="4"/>
      <c r="F1226" s="5"/>
      <c r="G1226" s="4"/>
      <c r="H1226" s="6"/>
      <c r="I1226" s="6"/>
      <c r="J1226" s="6"/>
      <c r="K1226" s="7"/>
      <c r="L1226" s="7"/>
      <c r="M1226" s="7"/>
      <c r="N1226" s="7"/>
      <c r="O1226" s="8"/>
      <c r="P1226" s="6"/>
      <c r="Q1226" s="8"/>
      <c r="R1226" s="6"/>
      <c r="S1226" s="10"/>
      <c r="T1226" s="10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7"/>
    </row>
    <row r="1227">
      <c r="A1227" s="3"/>
      <c r="B1227" s="4"/>
      <c r="C1227" s="4"/>
      <c r="D1227" s="5"/>
      <c r="E1227" s="4"/>
      <c r="F1227" s="5"/>
      <c r="G1227" s="4"/>
      <c r="H1227" s="6"/>
      <c r="I1227" s="6"/>
      <c r="J1227" s="6"/>
      <c r="K1227" s="7"/>
      <c r="L1227" s="7"/>
      <c r="M1227" s="7"/>
      <c r="N1227" s="7"/>
      <c r="O1227" s="8"/>
      <c r="P1227" s="6"/>
      <c r="Q1227" s="8"/>
      <c r="R1227" s="6"/>
      <c r="S1227" s="10"/>
      <c r="T1227" s="10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7"/>
    </row>
    <row r="1228">
      <c r="A1228" s="3"/>
      <c r="B1228" s="4"/>
      <c r="C1228" s="4"/>
      <c r="D1228" s="5"/>
      <c r="E1228" s="4"/>
      <c r="F1228" s="5"/>
      <c r="G1228" s="4"/>
      <c r="H1228" s="6"/>
      <c r="I1228" s="6"/>
      <c r="J1228" s="6"/>
      <c r="K1228" s="7"/>
      <c r="L1228" s="7"/>
      <c r="M1228" s="7"/>
      <c r="N1228" s="7"/>
      <c r="O1228" s="8"/>
      <c r="P1228" s="6"/>
      <c r="Q1228" s="8"/>
      <c r="R1228" s="6"/>
      <c r="S1228" s="10"/>
      <c r="T1228" s="10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7"/>
    </row>
    <row r="1229">
      <c r="A1229" s="3"/>
      <c r="B1229" s="4"/>
      <c r="C1229" s="4"/>
      <c r="D1229" s="5"/>
      <c r="E1229" s="4"/>
      <c r="F1229" s="5"/>
      <c r="G1229" s="4"/>
      <c r="H1229" s="6"/>
      <c r="I1229" s="6"/>
      <c r="J1229" s="6"/>
      <c r="K1229" s="7"/>
      <c r="L1229" s="7"/>
      <c r="M1229" s="7"/>
      <c r="N1229" s="7"/>
      <c r="O1229" s="8"/>
      <c r="P1229" s="6"/>
      <c r="Q1229" s="8"/>
      <c r="R1229" s="6"/>
      <c r="S1229" s="10"/>
      <c r="T1229" s="10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7"/>
    </row>
    <row r="1230">
      <c r="A1230" s="3"/>
      <c r="B1230" s="4"/>
      <c r="C1230" s="4"/>
      <c r="D1230" s="5"/>
      <c r="E1230" s="4"/>
      <c r="F1230" s="5"/>
      <c r="G1230" s="4"/>
      <c r="H1230" s="6"/>
      <c r="I1230" s="6"/>
      <c r="J1230" s="6"/>
      <c r="K1230" s="7"/>
      <c r="L1230" s="7"/>
      <c r="M1230" s="7"/>
      <c r="N1230" s="7"/>
      <c r="O1230" s="8"/>
      <c r="P1230" s="6"/>
      <c r="Q1230" s="8"/>
      <c r="R1230" s="6"/>
      <c r="S1230" s="10"/>
      <c r="T1230" s="10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7"/>
    </row>
    <row r="1231">
      <c r="A1231" s="3"/>
      <c r="B1231" s="4"/>
      <c r="C1231" s="4"/>
      <c r="D1231" s="5"/>
      <c r="E1231" s="4"/>
      <c r="F1231" s="5"/>
      <c r="G1231" s="4"/>
      <c r="H1231" s="6"/>
      <c r="I1231" s="6"/>
      <c r="J1231" s="6"/>
      <c r="K1231" s="7"/>
      <c r="L1231" s="7"/>
      <c r="M1231" s="7"/>
      <c r="N1231" s="7"/>
      <c r="O1231" s="8"/>
      <c r="P1231" s="6"/>
      <c r="Q1231" s="8"/>
      <c r="R1231" s="6"/>
      <c r="S1231" s="10"/>
      <c r="T1231" s="10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7"/>
    </row>
    <row r="1232">
      <c r="A1232" s="3"/>
      <c r="B1232" s="4"/>
      <c r="C1232" s="4"/>
      <c r="D1232" s="5"/>
      <c r="E1232" s="4"/>
      <c r="F1232" s="5"/>
      <c r="G1232" s="4"/>
      <c r="H1232" s="6"/>
      <c r="I1232" s="6"/>
      <c r="J1232" s="6"/>
      <c r="K1232" s="7"/>
      <c r="L1232" s="7"/>
      <c r="M1232" s="7"/>
      <c r="N1232" s="7"/>
      <c r="O1232" s="8"/>
      <c r="P1232" s="6"/>
      <c r="Q1232" s="8"/>
      <c r="R1232" s="6"/>
      <c r="S1232" s="10"/>
      <c r="T1232" s="10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7"/>
    </row>
    <row r="1233">
      <c r="A1233" s="3"/>
      <c r="B1233" s="4"/>
      <c r="C1233" s="4"/>
      <c r="D1233" s="5"/>
      <c r="E1233" s="4"/>
      <c r="F1233" s="5"/>
      <c r="G1233" s="4"/>
      <c r="H1233" s="6"/>
      <c r="I1233" s="6"/>
      <c r="J1233" s="6"/>
      <c r="K1233" s="7"/>
      <c r="L1233" s="7"/>
      <c r="M1233" s="7"/>
      <c r="N1233" s="7"/>
      <c r="O1233" s="8"/>
      <c r="P1233" s="6"/>
      <c r="Q1233" s="8"/>
      <c r="R1233" s="6"/>
      <c r="S1233" s="10"/>
      <c r="T1233" s="10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7"/>
    </row>
    <row r="1234">
      <c r="A1234" s="3"/>
      <c r="B1234" s="4"/>
      <c r="C1234" s="4"/>
      <c r="D1234" s="5"/>
      <c r="E1234" s="4"/>
      <c r="F1234" s="5"/>
      <c r="G1234" s="4"/>
      <c r="H1234" s="6"/>
      <c r="I1234" s="6"/>
      <c r="J1234" s="6"/>
      <c r="K1234" s="7"/>
      <c r="L1234" s="7"/>
      <c r="M1234" s="7"/>
      <c r="N1234" s="7"/>
      <c r="O1234" s="8"/>
      <c r="P1234" s="6"/>
      <c r="Q1234" s="8"/>
      <c r="R1234" s="6"/>
      <c r="S1234" s="10"/>
      <c r="T1234" s="10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7"/>
    </row>
    <row r="1235">
      <c r="A1235" s="3"/>
      <c r="B1235" s="4"/>
      <c r="C1235" s="4"/>
      <c r="D1235" s="5"/>
      <c r="E1235" s="4"/>
      <c r="F1235" s="5"/>
      <c r="G1235" s="4"/>
      <c r="H1235" s="6"/>
      <c r="I1235" s="6"/>
      <c r="J1235" s="6"/>
      <c r="K1235" s="7"/>
      <c r="L1235" s="7"/>
      <c r="M1235" s="7"/>
      <c r="N1235" s="7"/>
      <c r="O1235" s="8"/>
      <c r="P1235" s="6"/>
      <c r="Q1235" s="8"/>
      <c r="R1235" s="6"/>
      <c r="S1235" s="10"/>
      <c r="T1235" s="10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7"/>
    </row>
    <row r="1236">
      <c r="A1236" s="3"/>
      <c r="B1236" s="4"/>
      <c r="C1236" s="4"/>
      <c r="D1236" s="5"/>
      <c r="E1236" s="4"/>
      <c r="F1236" s="5"/>
      <c r="G1236" s="4"/>
      <c r="H1236" s="6"/>
      <c r="I1236" s="6"/>
      <c r="J1236" s="6"/>
      <c r="K1236" s="7"/>
      <c r="L1236" s="7"/>
      <c r="M1236" s="7"/>
      <c r="N1236" s="7"/>
      <c r="O1236" s="8"/>
      <c r="P1236" s="6"/>
      <c r="Q1236" s="8"/>
      <c r="R1236" s="6"/>
      <c r="S1236" s="10"/>
      <c r="T1236" s="10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7"/>
    </row>
    <row r="1237">
      <c r="A1237" s="3"/>
      <c r="B1237" s="4"/>
      <c r="C1237" s="4"/>
      <c r="D1237" s="5"/>
      <c r="E1237" s="4"/>
      <c r="F1237" s="5"/>
      <c r="G1237" s="4"/>
      <c r="H1237" s="6"/>
      <c r="I1237" s="6"/>
      <c r="J1237" s="6"/>
      <c r="K1237" s="7"/>
      <c r="L1237" s="7"/>
      <c r="M1237" s="7"/>
      <c r="N1237" s="7"/>
      <c r="O1237" s="8"/>
      <c r="P1237" s="6"/>
      <c r="Q1237" s="8"/>
      <c r="R1237" s="6"/>
      <c r="S1237" s="10"/>
      <c r="T1237" s="10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7"/>
    </row>
    <row r="1238">
      <c r="A1238" s="3"/>
      <c r="B1238" s="4"/>
      <c r="C1238" s="4"/>
      <c r="D1238" s="5"/>
      <c r="E1238" s="4"/>
      <c r="F1238" s="5"/>
      <c r="G1238" s="4"/>
      <c r="H1238" s="6"/>
      <c r="I1238" s="6"/>
      <c r="J1238" s="6"/>
      <c r="K1238" s="7"/>
      <c r="L1238" s="7"/>
      <c r="M1238" s="7"/>
      <c r="N1238" s="7"/>
      <c r="O1238" s="8"/>
      <c r="P1238" s="6"/>
      <c r="Q1238" s="8"/>
      <c r="R1238" s="6"/>
      <c r="S1238" s="10"/>
      <c r="T1238" s="10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7"/>
    </row>
    <row r="1239">
      <c r="A1239" s="3"/>
      <c r="B1239" s="4"/>
      <c r="C1239" s="4"/>
      <c r="D1239" s="5"/>
      <c r="E1239" s="4"/>
      <c r="F1239" s="5"/>
      <c r="G1239" s="4"/>
      <c r="H1239" s="6"/>
      <c r="I1239" s="6"/>
      <c r="J1239" s="6"/>
      <c r="K1239" s="7"/>
      <c r="L1239" s="7"/>
      <c r="M1239" s="7"/>
      <c r="N1239" s="7"/>
      <c r="O1239" s="8"/>
      <c r="P1239" s="6"/>
      <c r="Q1239" s="8"/>
      <c r="R1239" s="6"/>
      <c r="S1239" s="10"/>
      <c r="T1239" s="10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7"/>
    </row>
    <row r="1240">
      <c r="A1240" s="3"/>
      <c r="B1240" s="4"/>
      <c r="C1240" s="4"/>
      <c r="D1240" s="5"/>
      <c r="E1240" s="4"/>
      <c r="F1240" s="5"/>
      <c r="G1240" s="4"/>
      <c r="H1240" s="6"/>
      <c r="I1240" s="6"/>
      <c r="J1240" s="6"/>
      <c r="K1240" s="7"/>
      <c r="L1240" s="7"/>
      <c r="M1240" s="7"/>
      <c r="N1240" s="7"/>
      <c r="O1240" s="8"/>
      <c r="P1240" s="6"/>
      <c r="Q1240" s="8"/>
      <c r="R1240" s="6"/>
      <c r="S1240" s="10"/>
      <c r="T1240" s="10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7"/>
    </row>
    <row r="1241">
      <c r="A1241" s="3"/>
      <c r="B1241" s="4"/>
      <c r="C1241" s="4"/>
      <c r="D1241" s="5"/>
      <c r="E1241" s="4"/>
      <c r="F1241" s="5"/>
      <c r="G1241" s="4"/>
      <c r="H1241" s="6"/>
      <c r="I1241" s="6"/>
      <c r="J1241" s="6"/>
      <c r="K1241" s="7"/>
      <c r="L1241" s="7"/>
      <c r="M1241" s="7"/>
      <c r="N1241" s="7"/>
      <c r="O1241" s="8"/>
      <c r="P1241" s="6"/>
      <c r="Q1241" s="8"/>
      <c r="R1241" s="6"/>
      <c r="S1241" s="10"/>
      <c r="T1241" s="10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7"/>
    </row>
    <row r="1242">
      <c r="A1242" s="3"/>
      <c r="B1242" s="4"/>
      <c r="C1242" s="4"/>
      <c r="D1242" s="5"/>
      <c r="E1242" s="4"/>
      <c r="F1242" s="5"/>
      <c r="G1242" s="4"/>
      <c r="H1242" s="6"/>
      <c r="I1242" s="6"/>
      <c r="J1242" s="6"/>
      <c r="K1242" s="7"/>
      <c r="L1242" s="7"/>
      <c r="M1242" s="7"/>
      <c r="N1242" s="7"/>
      <c r="O1242" s="8"/>
      <c r="P1242" s="6"/>
      <c r="Q1242" s="8"/>
      <c r="R1242" s="6"/>
      <c r="S1242" s="10"/>
      <c r="T1242" s="10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7"/>
    </row>
    <row r="1243">
      <c r="A1243" s="3"/>
      <c r="B1243" s="4"/>
      <c r="C1243" s="4"/>
      <c r="D1243" s="5"/>
      <c r="E1243" s="4"/>
      <c r="F1243" s="5"/>
      <c r="G1243" s="4"/>
      <c r="H1243" s="6"/>
      <c r="I1243" s="6"/>
      <c r="J1243" s="6"/>
      <c r="K1243" s="7"/>
      <c r="L1243" s="7"/>
      <c r="M1243" s="7"/>
      <c r="N1243" s="7"/>
      <c r="O1243" s="8"/>
      <c r="P1243" s="6"/>
      <c r="Q1243" s="8"/>
      <c r="R1243" s="6"/>
      <c r="S1243" s="10"/>
      <c r="T1243" s="10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7"/>
    </row>
    <row r="1244">
      <c r="A1244" s="3"/>
      <c r="B1244" s="4"/>
      <c r="C1244" s="4"/>
      <c r="D1244" s="5"/>
      <c r="E1244" s="4"/>
      <c r="F1244" s="5"/>
      <c r="G1244" s="4"/>
      <c r="H1244" s="6"/>
      <c r="I1244" s="6"/>
      <c r="J1244" s="6"/>
      <c r="K1244" s="7"/>
      <c r="L1244" s="7"/>
      <c r="M1244" s="7"/>
      <c r="N1244" s="7"/>
      <c r="O1244" s="8"/>
      <c r="P1244" s="6"/>
      <c r="Q1244" s="8"/>
      <c r="R1244" s="6"/>
      <c r="S1244" s="10"/>
      <c r="T1244" s="10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7"/>
    </row>
    <row r="1245">
      <c r="A1245" s="3"/>
      <c r="B1245" s="4"/>
      <c r="C1245" s="4"/>
      <c r="D1245" s="5"/>
      <c r="E1245" s="4"/>
      <c r="F1245" s="5"/>
      <c r="G1245" s="4"/>
      <c r="H1245" s="6"/>
      <c r="I1245" s="6"/>
      <c r="J1245" s="6"/>
      <c r="K1245" s="7"/>
      <c r="L1245" s="7"/>
      <c r="M1245" s="7"/>
      <c r="N1245" s="7"/>
      <c r="O1245" s="8"/>
      <c r="P1245" s="6"/>
      <c r="Q1245" s="8"/>
      <c r="R1245" s="6"/>
      <c r="S1245" s="10"/>
      <c r="T1245" s="10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7"/>
    </row>
    <row r="1246">
      <c r="A1246" s="3"/>
      <c r="B1246" s="4"/>
      <c r="C1246" s="4"/>
      <c r="D1246" s="5"/>
      <c r="E1246" s="4"/>
      <c r="F1246" s="5"/>
      <c r="G1246" s="4"/>
      <c r="H1246" s="6"/>
      <c r="I1246" s="6"/>
      <c r="J1246" s="6"/>
      <c r="K1246" s="7"/>
      <c r="L1246" s="7"/>
      <c r="M1246" s="7"/>
      <c r="N1246" s="7"/>
      <c r="O1246" s="8"/>
      <c r="P1246" s="6"/>
      <c r="Q1246" s="8"/>
      <c r="R1246" s="6"/>
      <c r="S1246" s="10"/>
      <c r="T1246" s="10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7"/>
    </row>
    <row r="1247">
      <c r="A1247" s="3"/>
      <c r="B1247" s="4"/>
      <c r="C1247" s="4"/>
      <c r="D1247" s="5"/>
      <c r="E1247" s="4"/>
      <c r="F1247" s="5"/>
      <c r="G1247" s="4"/>
      <c r="H1247" s="6"/>
      <c r="I1247" s="6"/>
      <c r="J1247" s="6"/>
      <c r="K1247" s="7"/>
      <c r="L1247" s="7"/>
      <c r="M1247" s="7"/>
      <c r="N1247" s="7"/>
      <c r="O1247" s="8"/>
      <c r="P1247" s="6"/>
      <c r="Q1247" s="8"/>
      <c r="R1247" s="6"/>
      <c r="S1247" s="10"/>
      <c r="T1247" s="10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7"/>
    </row>
    <row r="1248">
      <c r="A1248" s="3"/>
      <c r="B1248" s="4"/>
      <c r="C1248" s="4"/>
      <c r="D1248" s="5"/>
      <c r="E1248" s="4"/>
      <c r="F1248" s="5"/>
      <c r="G1248" s="4"/>
      <c r="H1248" s="6"/>
      <c r="I1248" s="6"/>
      <c r="J1248" s="6"/>
      <c r="K1248" s="7"/>
      <c r="L1248" s="7"/>
      <c r="M1248" s="7"/>
      <c r="N1248" s="7"/>
      <c r="O1248" s="8"/>
      <c r="P1248" s="6"/>
      <c r="Q1248" s="8"/>
      <c r="R1248" s="6"/>
      <c r="S1248" s="10"/>
      <c r="T1248" s="10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7"/>
    </row>
    <row r="1249">
      <c r="A1249" s="3"/>
      <c r="B1249" s="4"/>
      <c r="C1249" s="4"/>
      <c r="D1249" s="5"/>
      <c r="E1249" s="4"/>
      <c r="F1249" s="5"/>
      <c r="G1249" s="4"/>
      <c r="H1249" s="6"/>
      <c r="I1249" s="6"/>
      <c r="J1249" s="6"/>
      <c r="K1249" s="7"/>
      <c r="L1249" s="7"/>
      <c r="M1249" s="7"/>
      <c r="N1249" s="7"/>
      <c r="O1249" s="8"/>
      <c r="P1249" s="6"/>
      <c r="Q1249" s="8"/>
      <c r="R1249" s="6"/>
      <c r="S1249" s="10"/>
      <c r="T1249" s="10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7"/>
    </row>
    <row r="1250">
      <c r="A1250" s="3"/>
      <c r="B1250" s="4"/>
      <c r="C1250" s="4"/>
      <c r="D1250" s="5"/>
      <c r="E1250" s="4"/>
      <c r="F1250" s="5"/>
      <c r="G1250" s="4"/>
      <c r="H1250" s="6"/>
      <c r="I1250" s="6"/>
      <c r="J1250" s="6"/>
      <c r="K1250" s="7"/>
      <c r="L1250" s="7"/>
      <c r="M1250" s="7"/>
      <c r="N1250" s="7"/>
      <c r="O1250" s="8"/>
      <c r="P1250" s="6"/>
      <c r="Q1250" s="8"/>
      <c r="R1250" s="6"/>
      <c r="S1250" s="10"/>
      <c r="T1250" s="10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7"/>
    </row>
    <row r="1251">
      <c r="A1251" s="3"/>
      <c r="B1251" s="4"/>
      <c r="C1251" s="4"/>
      <c r="D1251" s="5"/>
      <c r="E1251" s="4"/>
      <c r="F1251" s="5"/>
      <c r="G1251" s="4"/>
      <c r="H1251" s="6"/>
      <c r="I1251" s="6"/>
      <c r="J1251" s="6"/>
      <c r="K1251" s="7"/>
      <c r="L1251" s="7"/>
      <c r="M1251" s="7"/>
      <c r="N1251" s="7"/>
      <c r="O1251" s="8"/>
      <c r="P1251" s="6"/>
      <c r="Q1251" s="8"/>
      <c r="R1251" s="6"/>
      <c r="S1251" s="10"/>
      <c r="T1251" s="10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7"/>
    </row>
    <row r="1252">
      <c r="A1252" s="3"/>
      <c r="B1252" s="4"/>
      <c r="C1252" s="4"/>
      <c r="D1252" s="5"/>
      <c r="E1252" s="4"/>
      <c r="F1252" s="5"/>
      <c r="G1252" s="4"/>
      <c r="H1252" s="6"/>
      <c r="I1252" s="6"/>
      <c r="J1252" s="6"/>
      <c r="K1252" s="7"/>
      <c r="L1252" s="7"/>
      <c r="M1252" s="7"/>
      <c r="N1252" s="7"/>
      <c r="O1252" s="8"/>
      <c r="P1252" s="6"/>
      <c r="Q1252" s="8"/>
      <c r="R1252" s="6"/>
      <c r="S1252" s="10"/>
      <c r="T1252" s="10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7"/>
    </row>
    <row r="1253">
      <c r="A1253" s="3"/>
      <c r="B1253" s="4"/>
      <c r="C1253" s="4"/>
      <c r="D1253" s="5"/>
      <c r="E1253" s="4"/>
      <c r="F1253" s="5"/>
      <c r="G1253" s="4"/>
      <c r="H1253" s="6"/>
      <c r="I1253" s="6"/>
      <c r="J1253" s="6"/>
      <c r="K1253" s="7"/>
      <c r="L1253" s="7"/>
      <c r="M1253" s="7"/>
      <c r="N1253" s="7"/>
      <c r="O1253" s="8"/>
      <c r="P1253" s="6"/>
      <c r="Q1253" s="8"/>
      <c r="R1253" s="6"/>
      <c r="S1253" s="10"/>
      <c r="T1253" s="10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7"/>
    </row>
    <row r="1254">
      <c r="A1254" s="3"/>
      <c r="B1254" s="4"/>
      <c r="C1254" s="4"/>
      <c r="D1254" s="5"/>
      <c r="E1254" s="4"/>
      <c r="F1254" s="5"/>
      <c r="G1254" s="4"/>
      <c r="H1254" s="6"/>
      <c r="I1254" s="6"/>
      <c r="J1254" s="6"/>
      <c r="K1254" s="7"/>
      <c r="L1254" s="7"/>
      <c r="M1254" s="7"/>
      <c r="N1254" s="7"/>
      <c r="O1254" s="8"/>
      <c r="P1254" s="6"/>
      <c r="Q1254" s="8"/>
      <c r="R1254" s="6"/>
      <c r="S1254" s="10"/>
      <c r="T1254" s="10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7"/>
    </row>
    <row r="1255">
      <c r="A1255" s="3"/>
      <c r="B1255" s="4"/>
      <c r="C1255" s="4"/>
      <c r="D1255" s="5"/>
      <c r="E1255" s="4"/>
      <c r="F1255" s="5"/>
      <c r="G1255" s="4"/>
      <c r="H1255" s="6"/>
      <c r="I1255" s="6"/>
      <c r="J1255" s="6"/>
      <c r="K1255" s="7"/>
      <c r="L1255" s="7"/>
      <c r="M1255" s="7"/>
      <c r="N1255" s="7"/>
      <c r="O1255" s="8"/>
      <c r="P1255" s="6"/>
      <c r="Q1255" s="8"/>
      <c r="R1255" s="6"/>
      <c r="S1255" s="10"/>
      <c r="T1255" s="10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7"/>
    </row>
    <row r="1256">
      <c r="A1256" s="3"/>
      <c r="B1256" s="4"/>
      <c r="C1256" s="4"/>
      <c r="D1256" s="5"/>
      <c r="E1256" s="4"/>
      <c r="F1256" s="5"/>
      <c r="G1256" s="4"/>
      <c r="H1256" s="6"/>
      <c r="I1256" s="6"/>
      <c r="J1256" s="6"/>
      <c r="K1256" s="7"/>
      <c r="L1256" s="7"/>
      <c r="M1256" s="7"/>
      <c r="N1256" s="7"/>
      <c r="O1256" s="8"/>
      <c r="P1256" s="6"/>
      <c r="Q1256" s="8"/>
      <c r="R1256" s="6"/>
      <c r="S1256" s="10"/>
      <c r="T1256" s="10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7"/>
    </row>
    <row r="1257">
      <c r="A1257" s="3"/>
      <c r="B1257" s="4"/>
      <c r="C1257" s="4"/>
      <c r="D1257" s="5"/>
      <c r="E1257" s="4"/>
      <c r="F1257" s="5"/>
      <c r="G1257" s="4"/>
      <c r="H1257" s="6"/>
      <c r="I1257" s="6"/>
      <c r="J1257" s="6"/>
      <c r="K1257" s="7"/>
      <c r="L1257" s="7"/>
      <c r="M1257" s="7"/>
      <c r="N1257" s="7"/>
      <c r="O1257" s="8"/>
      <c r="P1257" s="6"/>
      <c r="Q1257" s="8"/>
      <c r="R1257" s="6"/>
      <c r="S1257" s="10"/>
      <c r="T1257" s="10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7"/>
    </row>
    <row r="1258">
      <c r="A1258" s="3"/>
      <c r="B1258" s="4"/>
      <c r="C1258" s="4"/>
      <c r="D1258" s="5"/>
      <c r="E1258" s="4"/>
      <c r="F1258" s="5"/>
      <c r="G1258" s="4"/>
      <c r="H1258" s="6"/>
      <c r="I1258" s="6"/>
      <c r="J1258" s="6"/>
      <c r="K1258" s="7"/>
      <c r="L1258" s="7"/>
      <c r="M1258" s="7"/>
      <c r="N1258" s="7"/>
      <c r="O1258" s="8"/>
      <c r="P1258" s="6"/>
      <c r="Q1258" s="8"/>
      <c r="R1258" s="6"/>
      <c r="S1258" s="10"/>
      <c r="T1258" s="10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7"/>
    </row>
    <row r="1259">
      <c r="A1259" s="3"/>
      <c r="B1259" s="4"/>
      <c r="C1259" s="4"/>
      <c r="D1259" s="5"/>
      <c r="E1259" s="4"/>
      <c r="F1259" s="5"/>
      <c r="G1259" s="4"/>
      <c r="H1259" s="6"/>
      <c r="I1259" s="6"/>
      <c r="J1259" s="6"/>
      <c r="K1259" s="7"/>
      <c r="L1259" s="7"/>
      <c r="M1259" s="7"/>
      <c r="N1259" s="7"/>
      <c r="O1259" s="8"/>
      <c r="P1259" s="6"/>
      <c r="Q1259" s="8"/>
      <c r="R1259" s="6"/>
      <c r="S1259" s="10"/>
      <c r="T1259" s="10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7"/>
    </row>
    <row r="1260">
      <c r="A1260" s="3"/>
      <c r="B1260" s="4"/>
      <c r="C1260" s="4"/>
      <c r="D1260" s="5"/>
      <c r="E1260" s="4"/>
      <c r="F1260" s="5"/>
      <c r="G1260" s="4"/>
      <c r="H1260" s="6"/>
      <c r="I1260" s="6"/>
      <c r="J1260" s="6"/>
      <c r="K1260" s="7"/>
      <c r="L1260" s="7"/>
      <c r="M1260" s="7"/>
      <c r="N1260" s="7"/>
      <c r="O1260" s="8"/>
      <c r="P1260" s="6"/>
      <c r="Q1260" s="8"/>
      <c r="R1260" s="6"/>
      <c r="S1260" s="10"/>
      <c r="T1260" s="10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7"/>
    </row>
    <row r="1261">
      <c r="A1261" s="3"/>
      <c r="B1261" s="4"/>
      <c r="C1261" s="4"/>
      <c r="D1261" s="5"/>
      <c r="E1261" s="4"/>
      <c r="F1261" s="5"/>
      <c r="G1261" s="4"/>
      <c r="H1261" s="6"/>
      <c r="I1261" s="6"/>
      <c r="J1261" s="6"/>
      <c r="K1261" s="7"/>
      <c r="L1261" s="7"/>
      <c r="M1261" s="7"/>
      <c r="N1261" s="7"/>
      <c r="O1261" s="8"/>
      <c r="P1261" s="6"/>
      <c r="Q1261" s="8"/>
      <c r="R1261" s="6"/>
      <c r="S1261" s="10"/>
      <c r="T1261" s="10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7"/>
    </row>
    <row r="1262">
      <c r="A1262" s="3"/>
      <c r="B1262" s="4"/>
      <c r="C1262" s="4"/>
      <c r="D1262" s="5"/>
      <c r="E1262" s="4"/>
      <c r="F1262" s="5"/>
      <c r="G1262" s="4"/>
      <c r="H1262" s="6"/>
      <c r="I1262" s="6"/>
      <c r="J1262" s="6"/>
      <c r="K1262" s="7"/>
      <c r="L1262" s="7"/>
      <c r="M1262" s="7"/>
      <c r="N1262" s="7"/>
      <c r="O1262" s="8"/>
      <c r="P1262" s="6"/>
      <c r="Q1262" s="8"/>
      <c r="R1262" s="6"/>
      <c r="S1262" s="10"/>
      <c r="T1262" s="10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7"/>
    </row>
    <row r="1263">
      <c r="A1263" s="3"/>
      <c r="B1263" s="4"/>
      <c r="C1263" s="4"/>
      <c r="D1263" s="5"/>
      <c r="E1263" s="4"/>
      <c r="F1263" s="5"/>
      <c r="G1263" s="4"/>
      <c r="H1263" s="6"/>
      <c r="I1263" s="6"/>
      <c r="J1263" s="6"/>
      <c r="K1263" s="7"/>
      <c r="L1263" s="7"/>
      <c r="M1263" s="7"/>
      <c r="N1263" s="7"/>
      <c r="O1263" s="8"/>
      <c r="P1263" s="6"/>
      <c r="Q1263" s="8"/>
      <c r="R1263" s="6"/>
      <c r="S1263" s="10"/>
      <c r="T1263" s="10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7"/>
    </row>
    <row r="1264">
      <c r="A1264" s="3"/>
      <c r="B1264" s="4"/>
      <c r="C1264" s="4"/>
      <c r="D1264" s="5"/>
      <c r="E1264" s="4"/>
      <c r="F1264" s="5"/>
      <c r="G1264" s="4"/>
      <c r="H1264" s="6"/>
      <c r="I1264" s="6"/>
      <c r="J1264" s="6"/>
      <c r="K1264" s="7"/>
      <c r="L1264" s="7"/>
      <c r="M1264" s="7"/>
      <c r="N1264" s="7"/>
      <c r="O1264" s="8"/>
      <c r="P1264" s="6"/>
      <c r="Q1264" s="8"/>
      <c r="R1264" s="6"/>
      <c r="S1264" s="10"/>
      <c r="T1264" s="10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7"/>
    </row>
    <row r="1265">
      <c r="A1265" s="3"/>
      <c r="B1265" s="4"/>
      <c r="C1265" s="4"/>
      <c r="D1265" s="5"/>
      <c r="E1265" s="4"/>
      <c r="F1265" s="5"/>
      <c r="G1265" s="4"/>
      <c r="H1265" s="6"/>
      <c r="I1265" s="6"/>
      <c r="J1265" s="6"/>
      <c r="K1265" s="7"/>
      <c r="L1265" s="7"/>
      <c r="M1265" s="7"/>
      <c r="N1265" s="7"/>
      <c r="O1265" s="8"/>
      <c r="P1265" s="6"/>
      <c r="Q1265" s="8"/>
      <c r="R1265" s="6"/>
      <c r="S1265" s="10"/>
      <c r="T1265" s="10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7"/>
    </row>
    <row r="1266">
      <c r="A1266" s="3"/>
      <c r="B1266" s="4"/>
      <c r="C1266" s="4"/>
      <c r="D1266" s="5"/>
      <c r="E1266" s="4"/>
      <c r="F1266" s="5"/>
      <c r="G1266" s="4"/>
      <c r="H1266" s="6"/>
      <c r="I1266" s="6"/>
      <c r="J1266" s="6"/>
      <c r="K1266" s="7"/>
      <c r="L1266" s="7"/>
      <c r="M1266" s="7"/>
      <c r="N1266" s="7"/>
      <c r="O1266" s="8"/>
      <c r="P1266" s="6"/>
      <c r="Q1266" s="8"/>
      <c r="R1266" s="6"/>
      <c r="S1266" s="10"/>
      <c r="T1266" s="10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7"/>
    </row>
    <row r="1267">
      <c r="A1267" s="3"/>
      <c r="B1267" s="4"/>
      <c r="C1267" s="4"/>
      <c r="D1267" s="5"/>
      <c r="E1267" s="4"/>
      <c r="F1267" s="5"/>
      <c r="G1267" s="4"/>
      <c r="H1267" s="6"/>
      <c r="I1267" s="6"/>
      <c r="J1267" s="6"/>
      <c r="K1267" s="7"/>
      <c r="L1267" s="7"/>
      <c r="M1267" s="7"/>
      <c r="N1267" s="7"/>
      <c r="O1267" s="8"/>
      <c r="P1267" s="6"/>
      <c r="Q1267" s="8"/>
      <c r="R1267" s="6"/>
      <c r="S1267" s="10"/>
      <c r="T1267" s="10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7"/>
    </row>
    <row r="1268">
      <c r="A1268" s="3"/>
      <c r="B1268" s="4"/>
      <c r="C1268" s="4"/>
      <c r="D1268" s="5"/>
      <c r="E1268" s="4"/>
      <c r="F1268" s="5"/>
      <c r="G1268" s="4"/>
      <c r="H1268" s="6"/>
      <c r="I1268" s="6"/>
      <c r="J1268" s="6"/>
      <c r="K1268" s="7"/>
      <c r="L1268" s="7"/>
      <c r="M1268" s="7"/>
      <c r="N1268" s="7"/>
      <c r="O1268" s="8"/>
      <c r="P1268" s="6"/>
      <c r="Q1268" s="8"/>
      <c r="R1268" s="6"/>
      <c r="S1268" s="10"/>
      <c r="T1268" s="10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7"/>
    </row>
    <row r="1269">
      <c r="A1269" s="3"/>
      <c r="B1269" s="4"/>
      <c r="C1269" s="4"/>
      <c r="D1269" s="5"/>
      <c r="E1269" s="4"/>
      <c r="F1269" s="5"/>
      <c r="G1269" s="4"/>
      <c r="H1269" s="6"/>
      <c r="I1269" s="6"/>
      <c r="J1269" s="6"/>
      <c r="K1269" s="7"/>
      <c r="L1269" s="7"/>
      <c r="M1269" s="7"/>
      <c r="N1269" s="7"/>
      <c r="O1269" s="8"/>
      <c r="P1269" s="6"/>
      <c r="Q1269" s="8"/>
      <c r="R1269" s="6"/>
      <c r="S1269" s="10"/>
      <c r="T1269" s="10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7"/>
    </row>
    <row r="1270">
      <c r="A1270" s="3"/>
      <c r="B1270" s="4"/>
      <c r="C1270" s="4"/>
      <c r="D1270" s="5"/>
      <c r="E1270" s="4"/>
      <c r="F1270" s="5"/>
      <c r="G1270" s="4"/>
      <c r="H1270" s="6"/>
      <c r="I1270" s="6"/>
      <c r="J1270" s="6"/>
      <c r="K1270" s="7"/>
      <c r="L1270" s="7"/>
      <c r="M1270" s="7"/>
      <c r="N1270" s="7"/>
      <c r="O1270" s="8"/>
      <c r="P1270" s="6"/>
      <c r="Q1270" s="8"/>
      <c r="R1270" s="6"/>
      <c r="S1270" s="10"/>
      <c r="T1270" s="10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7"/>
    </row>
    <row r="1271">
      <c r="A1271" s="3"/>
      <c r="B1271" s="4"/>
      <c r="C1271" s="4"/>
      <c r="D1271" s="5"/>
      <c r="E1271" s="4"/>
      <c r="F1271" s="5"/>
      <c r="G1271" s="4"/>
      <c r="H1271" s="6"/>
      <c r="I1271" s="6"/>
      <c r="J1271" s="6"/>
      <c r="K1271" s="7"/>
      <c r="L1271" s="7"/>
      <c r="M1271" s="7"/>
      <c r="N1271" s="7"/>
      <c r="O1271" s="8"/>
      <c r="P1271" s="6"/>
      <c r="Q1271" s="8"/>
      <c r="R1271" s="6"/>
      <c r="S1271" s="10"/>
      <c r="T1271" s="10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7"/>
    </row>
    <row r="1272">
      <c r="A1272" s="3"/>
      <c r="B1272" s="4"/>
      <c r="C1272" s="4"/>
      <c r="D1272" s="5"/>
      <c r="E1272" s="4"/>
      <c r="F1272" s="5"/>
      <c r="G1272" s="4"/>
      <c r="H1272" s="6"/>
      <c r="I1272" s="6"/>
      <c r="J1272" s="6"/>
      <c r="K1272" s="7"/>
      <c r="L1272" s="7"/>
      <c r="M1272" s="7"/>
      <c r="N1272" s="7"/>
      <c r="O1272" s="8"/>
      <c r="P1272" s="6"/>
      <c r="Q1272" s="8"/>
      <c r="R1272" s="6"/>
      <c r="S1272" s="10"/>
      <c r="T1272" s="10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7"/>
    </row>
    <row r="1273">
      <c r="A1273" s="3"/>
      <c r="B1273" s="4"/>
      <c r="C1273" s="4"/>
      <c r="D1273" s="5"/>
      <c r="E1273" s="4"/>
      <c r="F1273" s="5"/>
      <c r="G1273" s="4"/>
      <c r="H1273" s="6"/>
      <c r="I1273" s="6"/>
      <c r="J1273" s="6"/>
      <c r="K1273" s="7"/>
      <c r="L1273" s="7"/>
      <c r="M1273" s="7"/>
      <c r="N1273" s="7"/>
      <c r="O1273" s="8"/>
      <c r="P1273" s="6"/>
      <c r="Q1273" s="8"/>
      <c r="R1273" s="6"/>
      <c r="S1273" s="10"/>
      <c r="T1273" s="10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7"/>
    </row>
    <row r="1274">
      <c r="A1274" s="3"/>
      <c r="B1274" s="4"/>
      <c r="C1274" s="4"/>
      <c r="D1274" s="5"/>
      <c r="E1274" s="4"/>
      <c r="F1274" s="5"/>
      <c r="G1274" s="4"/>
      <c r="H1274" s="6"/>
      <c r="I1274" s="6"/>
      <c r="J1274" s="6"/>
      <c r="K1274" s="7"/>
      <c r="L1274" s="7"/>
      <c r="M1274" s="7"/>
      <c r="N1274" s="7"/>
      <c r="O1274" s="8"/>
      <c r="P1274" s="6"/>
      <c r="Q1274" s="8"/>
      <c r="R1274" s="6"/>
      <c r="S1274" s="10"/>
      <c r="T1274" s="10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7"/>
    </row>
    <row r="1275">
      <c r="A1275" s="3"/>
      <c r="B1275" s="4"/>
      <c r="C1275" s="4"/>
      <c r="D1275" s="5"/>
      <c r="E1275" s="4"/>
      <c r="F1275" s="5"/>
      <c r="G1275" s="4"/>
      <c r="H1275" s="6"/>
      <c r="I1275" s="6"/>
      <c r="J1275" s="6"/>
      <c r="K1275" s="7"/>
      <c r="L1275" s="7"/>
      <c r="M1275" s="7"/>
      <c r="N1275" s="7"/>
      <c r="O1275" s="8"/>
      <c r="P1275" s="6"/>
      <c r="Q1275" s="8"/>
      <c r="R1275" s="6"/>
      <c r="S1275" s="10"/>
      <c r="T1275" s="10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7"/>
    </row>
    <row r="1276">
      <c r="A1276" s="3"/>
      <c r="B1276" s="4"/>
      <c r="C1276" s="4"/>
      <c r="D1276" s="5"/>
      <c r="E1276" s="4"/>
      <c r="F1276" s="5"/>
      <c r="G1276" s="4"/>
      <c r="H1276" s="6"/>
      <c r="I1276" s="6"/>
      <c r="J1276" s="6"/>
      <c r="K1276" s="7"/>
      <c r="L1276" s="7"/>
      <c r="M1276" s="7"/>
      <c r="N1276" s="7"/>
      <c r="O1276" s="8"/>
      <c r="P1276" s="6"/>
      <c r="Q1276" s="8"/>
      <c r="R1276" s="6"/>
      <c r="S1276" s="10"/>
      <c r="T1276" s="10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7"/>
    </row>
    <row r="1277">
      <c r="A1277" s="3"/>
      <c r="B1277" s="4"/>
      <c r="C1277" s="4"/>
      <c r="D1277" s="5"/>
      <c r="E1277" s="4"/>
      <c r="F1277" s="5"/>
      <c r="G1277" s="4"/>
      <c r="H1277" s="6"/>
      <c r="I1277" s="6"/>
      <c r="J1277" s="6"/>
      <c r="K1277" s="7"/>
      <c r="L1277" s="7"/>
      <c r="M1277" s="7"/>
      <c r="N1277" s="7"/>
      <c r="O1277" s="8"/>
      <c r="P1277" s="6"/>
      <c r="Q1277" s="8"/>
      <c r="R1277" s="6"/>
      <c r="S1277" s="10"/>
      <c r="T1277" s="10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7"/>
    </row>
    <row r="1278">
      <c r="A1278" s="3"/>
      <c r="B1278" s="4"/>
      <c r="C1278" s="4"/>
      <c r="D1278" s="5"/>
      <c r="E1278" s="4"/>
      <c r="F1278" s="5"/>
      <c r="G1278" s="4"/>
      <c r="H1278" s="6"/>
      <c r="I1278" s="6"/>
      <c r="J1278" s="6"/>
      <c r="K1278" s="7"/>
      <c r="L1278" s="7"/>
      <c r="M1278" s="7"/>
      <c r="N1278" s="7"/>
      <c r="O1278" s="8"/>
      <c r="P1278" s="6"/>
      <c r="Q1278" s="8"/>
      <c r="R1278" s="6"/>
      <c r="S1278" s="10"/>
      <c r="T1278" s="10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7"/>
    </row>
    <row r="1279">
      <c r="A1279" s="3"/>
      <c r="B1279" s="4"/>
      <c r="C1279" s="4"/>
      <c r="D1279" s="5"/>
      <c r="E1279" s="4"/>
      <c r="F1279" s="5"/>
      <c r="G1279" s="4"/>
      <c r="H1279" s="6"/>
      <c r="I1279" s="6"/>
      <c r="J1279" s="6"/>
      <c r="K1279" s="7"/>
      <c r="L1279" s="7"/>
      <c r="M1279" s="7"/>
      <c r="N1279" s="7"/>
      <c r="O1279" s="8"/>
      <c r="P1279" s="6"/>
      <c r="Q1279" s="8"/>
      <c r="R1279" s="6"/>
      <c r="S1279" s="10"/>
      <c r="T1279" s="10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7"/>
    </row>
    <row r="1280">
      <c r="A1280" s="3"/>
      <c r="B1280" s="4"/>
      <c r="C1280" s="4"/>
      <c r="D1280" s="5"/>
      <c r="E1280" s="4"/>
      <c r="F1280" s="5"/>
      <c r="G1280" s="4"/>
      <c r="H1280" s="6"/>
      <c r="I1280" s="6"/>
      <c r="J1280" s="6"/>
      <c r="K1280" s="7"/>
      <c r="L1280" s="7"/>
      <c r="M1280" s="7"/>
      <c r="N1280" s="7"/>
      <c r="O1280" s="8"/>
      <c r="P1280" s="6"/>
      <c r="Q1280" s="8"/>
      <c r="R1280" s="6"/>
      <c r="S1280" s="10"/>
      <c r="T1280" s="10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7"/>
    </row>
    <row r="1281">
      <c r="A1281" s="3"/>
      <c r="B1281" s="4"/>
      <c r="C1281" s="4"/>
      <c r="D1281" s="5"/>
      <c r="E1281" s="4"/>
      <c r="F1281" s="5"/>
      <c r="G1281" s="4"/>
      <c r="H1281" s="6"/>
      <c r="I1281" s="6"/>
      <c r="J1281" s="6"/>
      <c r="K1281" s="7"/>
      <c r="L1281" s="7"/>
      <c r="M1281" s="7"/>
      <c r="N1281" s="7"/>
      <c r="O1281" s="8"/>
      <c r="P1281" s="6"/>
      <c r="Q1281" s="8"/>
      <c r="R1281" s="6"/>
      <c r="S1281" s="10"/>
      <c r="T1281" s="10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7"/>
    </row>
    <row r="1282">
      <c r="A1282" s="3"/>
      <c r="B1282" s="4"/>
      <c r="C1282" s="4"/>
      <c r="D1282" s="5"/>
      <c r="E1282" s="4"/>
      <c r="F1282" s="5"/>
      <c r="G1282" s="4"/>
      <c r="H1282" s="6"/>
      <c r="I1282" s="6"/>
      <c r="J1282" s="6"/>
      <c r="K1282" s="7"/>
      <c r="L1282" s="7"/>
      <c r="M1282" s="7"/>
      <c r="N1282" s="7"/>
      <c r="O1282" s="8"/>
      <c r="P1282" s="6"/>
      <c r="Q1282" s="8"/>
      <c r="R1282" s="6"/>
      <c r="S1282" s="10"/>
      <c r="T1282" s="10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7"/>
    </row>
    <row r="1283">
      <c r="A1283" s="3"/>
      <c r="B1283" s="4"/>
      <c r="C1283" s="4"/>
      <c r="D1283" s="5"/>
      <c r="E1283" s="4"/>
      <c r="F1283" s="5"/>
      <c r="G1283" s="4"/>
      <c r="H1283" s="6"/>
      <c r="I1283" s="6"/>
      <c r="J1283" s="6"/>
      <c r="K1283" s="7"/>
      <c r="L1283" s="7"/>
      <c r="M1283" s="7"/>
      <c r="N1283" s="7"/>
      <c r="O1283" s="8"/>
      <c r="P1283" s="6"/>
      <c r="Q1283" s="8"/>
      <c r="R1283" s="6"/>
      <c r="S1283" s="10"/>
      <c r="T1283" s="10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7"/>
    </row>
    <row r="1284">
      <c r="A1284" s="3"/>
      <c r="B1284" s="4"/>
      <c r="C1284" s="4"/>
      <c r="D1284" s="5"/>
      <c r="E1284" s="4"/>
      <c r="F1284" s="5"/>
      <c r="G1284" s="4"/>
      <c r="H1284" s="6"/>
      <c r="I1284" s="6"/>
      <c r="J1284" s="6"/>
      <c r="K1284" s="7"/>
      <c r="L1284" s="7"/>
      <c r="M1284" s="7"/>
      <c r="N1284" s="7"/>
      <c r="O1284" s="8"/>
      <c r="P1284" s="6"/>
      <c r="Q1284" s="8"/>
      <c r="R1284" s="6"/>
      <c r="S1284" s="10"/>
      <c r="T1284" s="10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7"/>
    </row>
    <row r="1285">
      <c r="A1285" s="3"/>
      <c r="B1285" s="4"/>
      <c r="C1285" s="4"/>
      <c r="D1285" s="5"/>
      <c r="E1285" s="4"/>
      <c r="F1285" s="5"/>
      <c r="G1285" s="4"/>
      <c r="H1285" s="6"/>
      <c r="I1285" s="6"/>
      <c r="J1285" s="6"/>
      <c r="K1285" s="7"/>
      <c r="L1285" s="7"/>
      <c r="M1285" s="7"/>
      <c r="N1285" s="7"/>
      <c r="O1285" s="8"/>
      <c r="P1285" s="6"/>
      <c r="Q1285" s="8"/>
      <c r="R1285" s="6"/>
      <c r="S1285" s="10"/>
      <c r="T1285" s="10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7"/>
    </row>
    <row r="1286">
      <c r="A1286" s="3"/>
      <c r="B1286" s="4"/>
      <c r="C1286" s="4"/>
      <c r="D1286" s="5"/>
      <c r="E1286" s="4"/>
      <c r="F1286" s="5"/>
      <c r="G1286" s="4"/>
      <c r="H1286" s="6"/>
      <c r="I1286" s="6"/>
      <c r="J1286" s="6"/>
      <c r="K1286" s="7"/>
      <c r="L1286" s="7"/>
      <c r="M1286" s="7"/>
      <c r="N1286" s="7"/>
      <c r="O1286" s="8"/>
      <c r="P1286" s="6"/>
      <c r="Q1286" s="8"/>
      <c r="R1286" s="6"/>
      <c r="S1286" s="10"/>
      <c r="T1286" s="10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7"/>
    </row>
    <row r="1287">
      <c r="A1287" s="3"/>
      <c r="B1287" s="4"/>
      <c r="C1287" s="4"/>
      <c r="D1287" s="5"/>
      <c r="E1287" s="4"/>
      <c r="F1287" s="5"/>
      <c r="G1287" s="4"/>
      <c r="H1287" s="6"/>
      <c r="I1287" s="6"/>
      <c r="J1287" s="6"/>
      <c r="K1287" s="7"/>
      <c r="L1287" s="7"/>
      <c r="M1287" s="7"/>
      <c r="N1287" s="7"/>
      <c r="O1287" s="8"/>
      <c r="P1287" s="6"/>
      <c r="Q1287" s="8"/>
      <c r="R1287" s="6"/>
      <c r="S1287" s="10"/>
      <c r="T1287" s="10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7"/>
    </row>
    <row r="1288">
      <c r="A1288" s="3"/>
      <c r="B1288" s="4"/>
      <c r="C1288" s="4"/>
      <c r="D1288" s="5"/>
      <c r="E1288" s="4"/>
      <c r="F1288" s="5"/>
      <c r="G1288" s="4"/>
      <c r="H1288" s="6"/>
      <c r="I1288" s="6"/>
      <c r="J1288" s="6"/>
      <c r="K1288" s="7"/>
      <c r="L1288" s="7"/>
      <c r="M1288" s="7"/>
      <c r="N1288" s="7"/>
      <c r="O1288" s="8"/>
      <c r="P1288" s="6"/>
      <c r="Q1288" s="8"/>
      <c r="R1288" s="6"/>
      <c r="S1288" s="10"/>
      <c r="T1288" s="10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7"/>
    </row>
    <row r="1289">
      <c r="A1289" s="3"/>
      <c r="B1289" s="4"/>
      <c r="C1289" s="4"/>
      <c r="D1289" s="5"/>
      <c r="E1289" s="4"/>
      <c r="F1289" s="5"/>
      <c r="G1289" s="4"/>
      <c r="H1289" s="6"/>
      <c r="I1289" s="6"/>
      <c r="J1289" s="6"/>
      <c r="K1289" s="7"/>
      <c r="L1289" s="7"/>
      <c r="M1289" s="7"/>
      <c r="N1289" s="7"/>
      <c r="O1289" s="8"/>
      <c r="P1289" s="6"/>
      <c r="Q1289" s="8"/>
      <c r="R1289" s="6"/>
      <c r="S1289" s="10"/>
      <c r="T1289" s="10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7"/>
    </row>
    <row r="1290">
      <c r="A1290" s="3"/>
      <c r="B1290" s="4"/>
      <c r="C1290" s="4"/>
      <c r="D1290" s="5"/>
      <c r="E1290" s="4"/>
      <c r="F1290" s="5"/>
      <c r="G1290" s="4"/>
      <c r="H1290" s="6"/>
      <c r="I1290" s="6"/>
      <c r="J1290" s="6"/>
      <c r="K1290" s="7"/>
      <c r="L1290" s="7"/>
      <c r="M1290" s="7"/>
      <c r="N1290" s="7"/>
      <c r="O1290" s="8"/>
      <c r="P1290" s="6"/>
      <c r="Q1290" s="8"/>
      <c r="R1290" s="6"/>
      <c r="S1290" s="10"/>
      <c r="T1290" s="10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7"/>
    </row>
    <row r="1291">
      <c r="A1291" s="3"/>
      <c r="B1291" s="4"/>
      <c r="C1291" s="4"/>
      <c r="D1291" s="5"/>
      <c r="E1291" s="4"/>
      <c r="F1291" s="5"/>
      <c r="G1291" s="4"/>
      <c r="H1291" s="6"/>
      <c r="I1291" s="6"/>
      <c r="J1291" s="6"/>
      <c r="K1291" s="7"/>
      <c r="L1291" s="7"/>
      <c r="M1291" s="7"/>
      <c r="N1291" s="7"/>
      <c r="O1291" s="8"/>
      <c r="P1291" s="6"/>
      <c r="Q1291" s="8"/>
      <c r="R1291" s="6"/>
      <c r="S1291" s="10"/>
      <c r="T1291" s="10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7"/>
    </row>
    <row r="1292">
      <c r="A1292" s="3"/>
      <c r="B1292" s="4"/>
      <c r="C1292" s="4"/>
      <c r="D1292" s="5"/>
      <c r="E1292" s="4"/>
      <c r="F1292" s="5"/>
      <c r="G1292" s="4"/>
      <c r="H1292" s="6"/>
      <c r="I1292" s="6"/>
      <c r="J1292" s="6"/>
      <c r="K1292" s="7"/>
      <c r="L1292" s="7"/>
      <c r="M1292" s="7"/>
      <c r="N1292" s="7"/>
      <c r="O1292" s="8"/>
      <c r="P1292" s="6"/>
      <c r="Q1292" s="8"/>
      <c r="R1292" s="6"/>
      <c r="S1292" s="10"/>
      <c r="T1292" s="10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7"/>
    </row>
    <row r="1293">
      <c r="A1293" s="3"/>
      <c r="B1293" s="4"/>
      <c r="C1293" s="4"/>
      <c r="D1293" s="5"/>
      <c r="E1293" s="4"/>
      <c r="F1293" s="5"/>
      <c r="G1293" s="4"/>
      <c r="H1293" s="6"/>
      <c r="I1293" s="6"/>
      <c r="J1293" s="6"/>
      <c r="K1293" s="7"/>
      <c r="L1293" s="7"/>
      <c r="M1293" s="7"/>
      <c r="N1293" s="7"/>
      <c r="O1293" s="8"/>
      <c r="P1293" s="6"/>
      <c r="Q1293" s="8"/>
      <c r="R1293" s="6"/>
      <c r="S1293" s="10"/>
      <c r="T1293" s="10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7"/>
    </row>
    <row r="1294">
      <c r="A1294" s="3"/>
      <c r="B1294" s="4"/>
      <c r="C1294" s="4"/>
      <c r="D1294" s="5"/>
      <c r="E1294" s="4"/>
      <c r="F1294" s="5"/>
      <c r="G1294" s="4"/>
      <c r="H1294" s="6"/>
      <c r="I1294" s="6"/>
      <c r="J1294" s="6"/>
      <c r="K1294" s="7"/>
      <c r="L1294" s="7"/>
      <c r="M1294" s="7"/>
      <c r="N1294" s="7"/>
      <c r="O1294" s="8"/>
      <c r="P1294" s="6"/>
      <c r="Q1294" s="8"/>
      <c r="R1294" s="6"/>
      <c r="S1294" s="10"/>
      <c r="T1294" s="10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7"/>
    </row>
    <row r="1295">
      <c r="A1295" s="3"/>
      <c r="B1295" s="4"/>
      <c r="C1295" s="4"/>
      <c r="D1295" s="5"/>
      <c r="E1295" s="4"/>
      <c r="F1295" s="5"/>
      <c r="G1295" s="4"/>
      <c r="H1295" s="6"/>
      <c r="I1295" s="6"/>
      <c r="J1295" s="6"/>
      <c r="K1295" s="7"/>
      <c r="L1295" s="7"/>
      <c r="M1295" s="7"/>
      <c r="N1295" s="7"/>
      <c r="O1295" s="8"/>
      <c r="P1295" s="6"/>
      <c r="Q1295" s="8"/>
      <c r="R1295" s="6"/>
      <c r="S1295" s="10"/>
      <c r="T1295" s="10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7"/>
    </row>
    <row r="1296">
      <c r="A1296" s="3"/>
      <c r="B1296" s="4"/>
      <c r="C1296" s="4"/>
      <c r="D1296" s="5"/>
      <c r="E1296" s="4"/>
      <c r="F1296" s="5"/>
      <c r="G1296" s="4"/>
      <c r="H1296" s="6"/>
      <c r="I1296" s="6"/>
      <c r="J1296" s="6"/>
      <c r="K1296" s="7"/>
      <c r="L1296" s="7"/>
      <c r="M1296" s="7"/>
      <c r="N1296" s="7"/>
      <c r="O1296" s="8"/>
      <c r="P1296" s="6"/>
      <c r="Q1296" s="8"/>
      <c r="R1296" s="6"/>
      <c r="S1296" s="10"/>
      <c r="T1296" s="10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7"/>
    </row>
    <row r="1297">
      <c r="A1297" s="3"/>
      <c r="B1297" s="4"/>
      <c r="C1297" s="4"/>
      <c r="D1297" s="5"/>
      <c r="E1297" s="4"/>
      <c r="F1297" s="5"/>
      <c r="G1297" s="4"/>
      <c r="H1297" s="6"/>
      <c r="I1297" s="6"/>
      <c r="J1297" s="6"/>
      <c r="K1297" s="7"/>
      <c r="L1297" s="7"/>
      <c r="M1297" s="7"/>
      <c r="N1297" s="7"/>
      <c r="O1297" s="8"/>
      <c r="P1297" s="6"/>
      <c r="Q1297" s="8"/>
      <c r="R1297" s="6"/>
      <c r="S1297" s="10"/>
      <c r="T1297" s="10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7"/>
    </row>
    <row r="1298">
      <c r="A1298" s="3"/>
      <c r="B1298" s="4"/>
      <c r="C1298" s="4"/>
      <c r="D1298" s="5"/>
      <c r="E1298" s="4"/>
      <c r="F1298" s="5"/>
      <c r="G1298" s="4"/>
      <c r="H1298" s="6"/>
      <c r="I1298" s="6"/>
      <c r="J1298" s="6"/>
      <c r="K1298" s="7"/>
      <c r="L1298" s="7"/>
      <c r="M1298" s="7"/>
      <c r="N1298" s="7"/>
      <c r="O1298" s="8"/>
      <c r="P1298" s="6"/>
      <c r="Q1298" s="8"/>
      <c r="R1298" s="6"/>
      <c r="S1298" s="10"/>
      <c r="T1298" s="10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7"/>
    </row>
    <row r="1299">
      <c r="A1299" s="3"/>
      <c r="B1299" s="4"/>
      <c r="C1299" s="4"/>
      <c r="D1299" s="5"/>
      <c r="E1299" s="4"/>
      <c r="F1299" s="5"/>
      <c r="G1299" s="4"/>
      <c r="H1299" s="6"/>
      <c r="I1299" s="6"/>
      <c r="J1299" s="6"/>
      <c r="K1299" s="7"/>
      <c r="L1299" s="7"/>
      <c r="M1299" s="7"/>
      <c r="N1299" s="7"/>
      <c r="O1299" s="8"/>
      <c r="P1299" s="6"/>
      <c r="Q1299" s="8"/>
      <c r="R1299" s="6"/>
      <c r="S1299" s="10"/>
      <c r="T1299" s="10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7"/>
    </row>
    <row r="1300">
      <c r="A1300" s="3"/>
      <c r="B1300" s="4"/>
      <c r="C1300" s="4"/>
      <c r="D1300" s="5"/>
      <c r="E1300" s="4"/>
      <c r="F1300" s="5"/>
      <c r="G1300" s="4"/>
      <c r="H1300" s="6"/>
      <c r="I1300" s="6"/>
      <c r="J1300" s="6"/>
      <c r="K1300" s="7"/>
      <c r="L1300" s="7"/>
      <c r="M1300" s="7"/>
      <c r="N1300" s="7"/>
      <c r="O1300" s="8"/>
      <c r="P1300" s="6"/>
      <c r="Q1300" s="8"/>
      <c r="R1300" s="6"/>
      <c r="S1300" s="10"/>
      <c r="T1300" s="10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7"/>
    </row>
    <row r="1301">
      <c r="A1301" s="3"/>
      <c r="B1301" s="4"/>
      <c r="C1301" s="4"/>
      <c r="D1301" s="5"/>
      <c r="E1301" s="4"/>
      <c r="F1301" s="5"/>
      <c r="G1301" s="4"/>
      <c r="H1301" s="6"/>
      <c r="I1301" s="6"/>
      <c r="J1301" s="6"/>
      <c r="K1301" s="7"/>
      <c r="L1301" s="7"/>
      <c r="M1301" s="7"/>
      <c r="N1301" s="7"/>
      <c r="O1301" s="8"/>
      <c r="P1301" s="6"/>
      <c r="Q1301" s="8"/>
      <c r="R1301" s="6"/>
      <c r="S1301" s="10"/>
      <c r="T1301" s="10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7"/>
    </row>
    <row r="1302">
      <c r="A1302" s="3"/>
      <c r="B1302" s="4"/>
      <c r="C1302" s="4"/>
      <c r="D1302" s="5"/>
      <c r="E1302" s="4"/>
      <c r="F1302" s="5"/>
      <c r="G1302" s="4"/>
      <c r="H1302" s="6"/>
      <c r="I1302" s="6"/>
      <c r="J1302" s="6"/>
      <c r="K1302" s="7"/>
      <c r="L1302" s="7"/>
      <c r="M1302" s="7"/>
      <c r="N1302" s="7"/>
      <c r="O1302" s="8"/>
      <c r="P1302" s="6"/>
      <c r="Q1302" s="8"/>
      <c r="R1302" s="6"/>
      <c r="S1302" s="10"/>
      <c r="T1302" s="10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7"/>
    </row>
    <row r="1303">
      <c r="A1303" s="3"/>
      <c r="B1303" s="4"/>
      <c r="C1303" s="4"/>
      <c r="D1303" s="5"/>
      <c r="E1303" s="4"/>
      <c r="F1303" s="5"/>
      <c r="G1303" s="4"/>
      <c r="H1303" s="6"/>
      <c r="I1303" s="6"/>
      <c r="J1303" s="6"/>
      <c r="K1303" s="7"/>
      <c r="L1303" s="7"/>
      <c r="M1303" s="7"/>
      <c r="N1303" s="7"/>
      <c r="O1303" s="8"/>
      <c r="P1303" s="6"/>
      <c r="Q1303" s="8"/>
      <c r="R1303" s="6"/>
      <c r="S1303" s="10"/>
      <c r="T1303" s="10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7"/>
    </row>
    <row r="1304">
      <c r="A1304" s="3"/>
      <c r="B1304" s="4"/>
      <c r="C1304" s="4"/>
      <c r="D1304" s="5"/>
      <c r="E1304" s="4"/>
      <c r="F1304" s="5"/>
      <c r="G1304" s="4"/>
      <c r="H1304" s="6"/>
      <c r="I1304" s="6"/>
      <c r="J1304" s="6"/>
      <c r="K1304" s="7"/>
      <c r="L1304" s="7"/>
      <c r="M1304" s="7"/>
      <c r="N1304" s="7"/>
      <c r="O1304" s="8"/>
      <c r="P1304" s="6"/>
      <c r="Q1304" s="8"/>
      <c r="R1304" s="6"/>
      <c r="S1304" s="10"/>
      <c r="T1304" s="10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7"/>
    </row>
    <row r="1305">
      <c r="A1305" s="3"/>
      <c r="B1305" s="4"/>
      <c r="C1305" s="4"/>
      <c r="D1305" s="5"/>
      <c r="E1305" s="4"/>
      <c r="F1305" s="5"/>
      <c r="G1305" s="4"/>
      <c r="H1305" s="6"/>
      <c r="I1305" s="6"/>
      <c r="J1305" s="6"/>
      <c r="K1305" s="7"/>
      <c r="L1305" s="7"/>
      <c r="M1305" s="7"/>
      <c r="N1305" s="7"/>
      <c r="O1305" s="8"/>
      <c r="P1305" s="6"/>
      <c r="Q1305" s="8"/>
      <c r="R1305" s="6"/>
      <c r="S1305" s="10"/>
      <c r="T1305" s="10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7"/>
    </row>
    <row r="1306">
      <c r="A1306" s="3"/>
      <c r="B1306" s="4"/>
      <c r="C1306" s="4"/>
      <c r="D1306" s="5"/>
      <c r="E1306" s="4"/>
      <c r="F1306" s="5"/>
      <c r="G1306" s="4"/>
      <c r="H1306" s="6"/>
      <c r="I1306" s="6"/>
      <c r="J1306" s="6"/>
      <c r="K1306" s="7"/>
      <c r="L1306" s="7"/>
      <c r="M1306" s="7"/>
      <c r="N1306" s="7"/>
      <c r="O1306" s="8"/>
      <c r="P1306" s="6"/>
      <c r="Q1306" s="8"/>
      <c r="R1306" s="6"/>
      <c r="S1306" s="10"/>
      <c r="T1306" s="10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7"/>
    </row>
    <row r="1307">
      <c r="A1307" s="3"/>
      <c r="B1307" s="4"/>
      <c r="C1307" s="4"/>
      <c r="D1307" s="5"/>
      <c r="E1307" s="4"/>
      <c r="F1307" s="5"/>
      <c r="G1307" s="4"/>
      <c r="H1307" s="6"/>
      <c r="I1307" s="6"/>
      <c r="J1307" s="6"/>
      <c r="K1307" s="7"/>
      <c r="L1307" s="7"/>
      <c r="M1307" s="7"/>
      <c r="N1307" s="7"/>
      <c r="O1307" s="8"/>
      <c r="P1307" s="6"/>
      <c r="Q1307" s="8"/>
      <c r="R1307" s="6"/>
      <c r="S1307" s="10"/>
      <c r="T1307" s="10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7"/>
    </row>
    <row r="1308">
      <c r="A1308" s="3"/>
      <c r="B1308" s="4"/>
      <c r="C1308" s="4"/>
      <c r="D1308" s="5"/>
      <c r="E1308" s="4"/>
      <c r="F1308" s="5"/>
      <c r="G1308" s="4"/>
      <c r="H1308" s="6"/>
      <c r="I1308" s="6"/>
      <c r="J1308" s="6"/>
      <c r="K1308" s="7"/>
      <c r="L1308" s="7"/>
      <c r="M1308" s="7"/>
      <c r="N1308" s="7"/>
      <c r="O1308" s="8"/>
      <c r="P1308" s="6"/>
      <c r="Q1308" s="8"/>
      <c r="R1308" s="6"/>
      <c r="S1308" s="10"/>
      <c r="T1308" s="10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7"/>
    </row>
    <row r="1309">
      <c r="A1309" s="3"/>
      <c r="B1309" s="4"/>
      <c r="C1309" s="4"/>
      <c r="D1309" s="5"/>
      <c r="E1309" s="4"/>
      <c r="F1309" s="5"/>
      <c r="G1309" s="4"/>
      <c r="H1309" s="6"/>
      <c r="I1309" s="6"/>
      <c r="J1309" s="6"/>
      <c r="K1309" s="7"/>
      <c r="L1309" s="7"/>
      <c r="M1309" s="7"/>
      <c r="N1309" s="7"/>
      <c r="O1309" s="8"/>
      <c r="P1309" s="6"/>
      <c r="Q1309" s="8"/>
      <c r="R1309" s="6"/>
      <c r="S1309" s="10"/>
      <c r="T1309" s="10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7"/>
    </row>
    <row r="1310">
      <c r="A1310" s="3"/>
      <c r="B1310" s="4"/>
      <c r="C1310" s="4"/>
      <c r="D1310" s="5"/>
      <c r="E1310" s="4"/>
      <c r="F1310" s="5"/>
      <c r="G1310" s="4"/>
      <c r="H1310" s="6"/>
      <c r="I1310" s="6"/>
      <c r="J1310" s="6"/>
      <c r="K1310" s="7"/>
      <c r="L1310" s="7"/>
      <c r="M1310" s="7"/>
      <c r="N1310" s="7"/>
      <c r="O1310" s="8"/>
      <c r="P1310" s="6"/>
      <c r="Q1310" s="8"/>
      <c r="R1310" s="6"/>
      <c r="S1310" s="10"/>
      <c r="T1310" s="10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7"/>
    </row>
    <row r="1311">
      <c r="A1311" s="3"/>
      <c r="B1311" s="4"/>
      <c r="C1311" s="4"/>
      <c r="D1311" s="5"/>
      <c r="E1311" s="4"/>
      <c r="F1311" s="5"/>
      <c r="G1311" s="4"/>
      <c r="H1311" s="6"/>
      <c r="I1311" s="6"/>
      <c r="J1311" s="6"/>
      <c r="K1311" s="7"/>
      <c r="L1311" s="7"/>
      <c r="M1311" s="7"/>
      <c r="N1311" s="7"/>
      <c r="O1311" s="8"/>
      <c r="P1311" s="6"/>
      <c r="Q1311" s="8"/>
      <c r="R1311" s="6"/>
      <c r="S1311" s="10"/>
      <c r="T1311" s="10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7"/>
    </row>
    <row r="1312">
      <c r="A1312" s="3"/>
      <c r="B1312" s="4"/>
      <c r="C1312" s="4"/>
      <c r="D1312" s="5"/>
      <c r="E1312" s="4"/>
      <c r="F1312" s="5"/>
      <c r="G1312" s="4"/>
      <c r="H1312" s="6"/>
      <c r="I1312" s="6"/>
      <c r="J1312" s="6"/>
      <c r="K1312" s="7"/>
      <c r="L1312" s="7"/>
      <c r="M1312" s="7"/>
      <c r="N1312" s="7"/>
      <c r="O1312" s="8"/>
      <c r="P1312" s="6"/>
      <c r="Q1312" s="8"/>
      <c r="R1312" s="6"/>
      <c r="S1312" s="10"/>
      <c r="T1312" s="10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7"/>
    </row>
    <row r="1313">
      <c r="A1313" s="3"/>
      <c r="B1313" s="4"/>
      <c r="C1313" s="4"/>
      <c r="D1313" s="5"/>
      <c r="E1313" s="4"/>
      <c r="F1313" s="5"/>
      <c r="G1313" s="4"/>
      <c r="H1313" s="6"/>
      <c r="I1313" s="6"/>
      <c r="J1313" s="6"/>
      <c r="K1313" s="7"/>
      <c r="L1313" s="7"/>
      <c r="M1313" s="7"/>
      <c r="N1313" s="7"/>
      <c r="O1313" s="8"/>
      <c r="P1313" s="6"/>
      <c r="Q1313" s="8"/>
      <c r="R1313" s="6"/>
      <c r="S1313" s="10"/>
      <c r="T1313" s="10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7"/>
    </row>
    <row r="1314">
      <c r="A1314" s="3"/>
      <c r="B1314" s="4"/>
      <c r="C1314" s="4"/>
      <c r="D1314" s="5"/>
      <c r="E1314" s="4"/>
      <c r="F1314" s="5"/>
      <c r="G1314" s="4"/>
      <c r="H1314" s="6"/>
      <c r="I1314" s="6"/>
      <c r="J1314" s="6"/>
      <c r="K1314" s="7"/>
      <c r="L1314" s="7"/>
      <c r="M1314" s="7"/>
      <c r="N1314" s="7"/>
      <c r="O1314" s="8"/>
      <c r="P1314" s="6"/>
      <c r="Q1314" s="8"/>
      <c r="R1314" s="6"/>
      <c r="S1314" s="10"/>
      <c r="T1314" s="10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7"/>
    </row>
    <row r="1315">
      <c r="A1315" s="3"/>
      <c r="B1315" s="4"/>
      <c r="C1315" s="4"/>
      <c r="D1315" s="5"/>
      <c r="E1315" s="4"/>
      <c r="F1315" s="5"/>
      <c r="G1315" s="4"/>
      <c r="H1315" s="6"/>
      <c r="I1315" s="6"/>
      <c r="J1315" s="6"/>
      <c r="K1315" s="7"/>
      <c r="L1315" s="7"/>
      <c r="M1315" s="7"/>
      <c r="N1315" s="7"/>
      <c r="O1315" s="8"/>
      <c r="P1315" s="6"/>
      <c r="Q1315" s="8"/>
      <c r="R1315" s="6"/>
      <c r="S1315" s="10"/>
      <c r="T1315" s="10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7"/>
    </row>
    <row r="1316">
      <c r="A1316" s="3"/>
      <c r="B1316" s="4"/>
      <c r="C1316" s="4"/>
      <c r="D1316" s="5"/>
      <c r="E1316" s="4"/>
      <c r="F1316" s="5"/>
      <c r="G1316" s="4"/>
      <c r="H1316" s="6"/>
      <c r="I1316" s="6"/>
      <c r="J1316" s="6"/>
      <c r="K1316" s="7"/>
      <c r="L1316" s="7"/>
      <c r="M1316" s="7"/>
      <c r="N1316" s="7"/>
      <c r="O1316" s="8"/>
      <c r="P1316" s="6"/>
      <c r="Q1316" s="8"/>
      <c r="R1316" s="6"/>
      <c r="S1316" s="10"/>
      <c r="T1316" s="10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7"/>
    </row>
    <row r="1317">
      <c r="A1317" s="3"/>
      <c r="B1317" s="4"/>
      <c r="C1317" s="4"/>
      <c r="D1317" s="5"/>
      <c r="E1317" s="4"/>
      <c r="F1317" s="5"/>
      <c r="G1317" s="4"/>
      <c r="H1317" s="6"/>
      <c r="I1317" s="6"/>
      <c r="J1317" s="6"/>
      <c r="K1317" s="7"/>
      <c r="L1317" s="7"/>
      <c r="M1317" s="7"/>
      <c r="N1317" s="7"/>
      <c r="O1317" s="8"/>
      <c r="P1317" s="6"/>
      <c r="Q1317" s="8"/>
      <c r="R1317" s="6"/>
      <c r="S1317" s="10"/>
      <c r="T1317" s="10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7"/>
    </row>
    <row r="1318">
      <c r="A1318" s="3"/>
      <c r="B1318" s="4"/>
      <c r="C1318" s="4"/>
      <c r="D1318" s="5"/>
      <c r="E1318" s="4"/>
      <c r="F1318" s="5"/>
      <c r="G1318" s="4"/>
      <c r="H1318" s="6"/>
      <c r="I1318" s="6"/>
      <c r="J1318" s="6"/>
      <c r="K1318" s="7"/>
      <c r="L1318" s="7"/>
      <c r="M1318" s="7"/>
      <c r="N1318" s="7"/>
      <c r="O1318" s="8"/>
      <c r="P1318" s="6"/>
      <c r="Q1318" s="8"/>
      <c r="R1318" s="6"/>
      <c r="S1318" s="10"/>
      <c r="T1318" s="10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7"/>
    </row>
    <row r="1319">
      <c r="A1319" s="3"/>
      <c r="B1319" s="4"/>
      <c r="C1319" s="4"/>
      <c r="D1319" s="5"/>
      <c r="E1319" s="4"/>
      <c r="F1319" s="5"/>
      <c r="G1319" s="4"/>
      <c r="H1319" s="6"/>
      <c r="I1319" s="6"/>
      <c r="J1319" s="6"/>
      <c r="K1319" s="7"/>
      <c r="L1319" s="7"/>
      <c r="M1319" s="7"/>
      <c r="N1319" s="7"/>
      <c r="O1319" s="8"/>
      <c r="P1319" s="6"/>
      <c r="Q1319" s="8"/>
      <c r="R1319" s="6"/>
      <c r="S1319" s="10"/>
      <c r="T1319" s="10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7"/>
    </row>
    <row r="1320">
      <c r="A1320" s="3"/>
      <c r="B1320" s="4"/>
      <c r="C1320" s="4"/>
      <c r="D1320" s="5"/>
      <c r="E1320" s="4"/>
      <c r="F1320" s="5"/>
      <c r="G1320" s="4"/>
      <c r="H1320" s="6"/>
      <c r="I1320" s="6"/>
      <c r="J1320" s="6"/>
      <c r="K1320" s="7"/>
      <c r="L1320" s="7"/>
      <c r="M1320" s="7"/>
      <c r="N1320" s="7"/>
      <c r="O1320" s="8"/>
      <c r="P1320" s="6"/>
      <c r="Q1320" s="8"/>
      <c r="R1320" s="6"/>
      <c r="S1320" s="10"/>
      <c r="T1320" s="10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7"/>
    </row>
    <row r="1321">
      <c r="A1321" s="3"/>
      <c r="B1321" s="4"/>
      <c r="C1321" s="4"/>
      <c r="D1321" s="5"/>
      <c r="E1321" s="4"/>
      <c r="F1321" s="5"/>
      <c r="G1321" s="4"/>
      <c r="H1321" s="6"/>
      <c r="I1321" s="6"/>
      <c r="J1321" s="6"/>
      <c r="K1321" s="7"/>
      <c r="L1321" s="7"/>
      <c r="M1321" s="7"/>
      <c r="N1321" s="7"/>
      <c r="O1321" s="8"/>
      <c r="P1321" s="6"/>
      <c r="Q1321" s="8"/>
      <c r="R1321" s="6"/>
      <c r="S1321" s="10"/>
      <c r="T1321" s="10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7"/>
    </row>
    <row r="1322">
      <c r="A1322" s="3"/>
      <c r="B1322" s="4"/>
      <c r="C1322" s="4"/>
      <c r="D1322" s="5"/>
      <c r="E1322" s="4"/>
      <c r="F1322" s="5"/>
      <c r="G1322" s="4"/>
      <c r="H1322" s="6"/>
      <c r="I1322" s="6"/>
      <c r="J1322" s="6"/>
      <c r="K1322" s="7"/>
      <c r="L1322" s="7"/>
      <c r="M1322" s="7"/>
      <c r="N1322" s="7"/>
      <c r="O1322" s="8"/>
      <c r="P1322" s="6"/>
      <c r="Q1322" s="8"/>
      <c r="R1322" s="6"/>
      <c r="S1322" s="10"/>
      <c r="T1322" s="10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7"/>
    </row>
    <row r="1323">
      <c r="A1323" s="3"/>
      <c r="B1323" s="4"/>
      <c r="C1323" s="4"/>
      <c r="D1323" s="5"/>
      <c r="E1323" s="4"/>
      <c r="F1323" s="5"/>
      <c r="G1323" s="4"/>
      <c r="H1323" s="6"/>
      <c r="I1323" s="6"/>
      <c r="J1323" s="6"/>
      <c r="K1323" s="7"/>
      <c r="L1323" s="7"/>
      <c r="M1323" s="7"/>
      <c r="N1323" s="7"/>
      <c r="O1323" s="8"/>
      <c r="P1323" s="6"/>
      <c r="Q1323" s="8"/>
      <c r="R1323" s="6"/>
      <c r="S1323" s="10"/>
      <c r="T1323" s="10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7"/>
    </row>
    <row r="1324">
      <c r="A1324" s="3"/>
      <c r="B1324" s="4"/>
      <c r="C1324" s="4"/>
      <c r="D1324" s="5"/>
      <c r="E1324" s="4"/>
      <c r="F1324" s="5"/>
      <c r="G1324" s="4"/>
      <c r="H1324" s="6"/>
      <c r="I1324" s="6"/>
      <c r="J1324" s="6"/>
      <c r="K1324" s="7"/>
      <c r="L1324" s="7"/>
      <c r="M1324" s="7"/>
      <c r="N1324" s="7"/>
      <c r="O1324" s="8"/>
      <c r="P1324" s="6"/>
      <c r="Q1324" s="8"/>
      <c r="R1324" s="6"/>
      <c r="S1324" s="10"/>
      <c r="T1324" s="10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7"/>
    </row>
    <row r="1325">
      <c r="A1325" s="3"/>
      <c r="B1325" s="4"/>
      <c r="C1325" s="4"/>
      <c r="D1325" s="5"/>
      <c r="E1325" s="4"/>
      <c r="F1325" s="5"/>
      <c r="G1325" s="4"/>
      <c r="H1325" s="6"/>
      <c r="I1325" s="6"/>
      <c r="J1325" s="6"/>
      <c r="K1325" s="7"/>
      <c r="L1325" s="7"/>
      <c r="M1325" s="7"/>
      <c r="N1325" s="7"/>
      <c r="O1325" s="8"/>
      <c r="P1325" s="6"/>
      <c r="Q1325" s="8"/>
      <c r="R1325" s="6"/>
      <c r="S1325" s="10"/>
      <c r="T1325" s="10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7"/>
    </row>
    <row r="1326">
      <c r="A1326" s="3"/>
      <c r="B1326" s="4"/>
      <c r="C1326" s="4"/>
      <c r="D1326" s="5"/>
      <c r="E1326" s="4"/>
      <c r="F1326" s="5"/>
      <c r="G1326" s="4"/>
      <c r="H1326" s="6"/>
      <c r="I1326" s="6"/>
      <c r="J1326" s="6"/>
      <c r="K1326" s="7"/>
      <c r="L1326" s="7"/>
      <c r="M1326" s="7"/>
      <c r="N1326" s="7"/>
      <c r="O1326" s="8"/>
      <c r="P1326" s="6"/>
      <c r="Q1326" s="8"/>
      <c r="R1326" s="6"/>
      <c r="S1326" s="10"/>
      <c r="T1326" s="10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7"/>
    </row>
    <row r="1327">
      <c r="A1327" s="3"/>
      <c r="B1327" s="4"/>
      <c r="C1327" s="4"/>
      <c r="D1327" s="5"/>
      <c r="E1327" s="4"/>
      <c r="F1327" s="5"/>
      <c r="G1327" s="4"/>
      <c r="H1327" s="6"/>
      <c r="I1327" s="6"/>
      <c r="J1327" s="6"/>
      <c r="K1327" s="7"/>
      <c r="L1327" s="7"/>
      <c r="M1327" s="7"/>
      <c r="N1327" s="7"/>
      <c r="O1327" s="8"/>
      <c r="P1327" s="6"/>
      <c r="Q1327" s="8"/>
      <c r="R1327" s="6"/>
      <c r="S1327" s="10"/>
      <c r="T1327" s="10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7"/>
    </row>
    <row r="1328">
      <c r="A1328" s="3"/>
      <c r="B1328" s="4"/>
      <c r="C1328" s="4"/>
      <c r="D1328" s="5"/>
      <c r="E1328" s="4"/>
      <c r="F1328" s="5"/>
      <c r="G1328" s="4"/>
      <c r="H1328" s="6"/>
      <c r="I1328" s="6"/>
      <c r="J1328" s="6"/>
      <c r="K1328" s="7"/>
      <c r="L1328" s="7"/>
      <c r="M1328" s="7"/>
      <c r="N1328" s="7"/>
      <c r="O1328" s="8"/>
      <c r="P1328" s="6"/>
      <c r="Q1328" s="8"/>
      <c r="R1328" s="6"/>
      <c r="S1328" s="10"/>
      <c r="T1328" s="10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7"/>
    </row>
    <row r="1329">
      <c r="A1329" s="3"/>
      <c r="B1329" s="4"/>
      <c r="C1329" s="4"/>
      <c r="D1329" s="5"/>
      <c r="E1329" s="4"/>
      <c r="F1329" s="5"/>
      <c r="G1329" s="4"/>
      <c r="H1329" s="6"/>
      <c r="I1329" s="6"/>
      <c r="J1329" s="6"/>
      <c r="K1329" s="7"/>
      <c r="L1329" s="7"/>
      <c r="M1329" s="7"/>
      <c r="N1329" s="7"/>
      <c r="O1329" s="8"/>
      <c r="P1329" s="6"/>
      <c r="Q1329" s="8"/>
      <c r="R1329" s="6"/>
      <c r="S1329" s="10"/>
      <c r="T1329" s="10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7"/>
    </row>
    <row r="1330">
      <c r="A1330" s="3"/>
      <c r="B1330" s="4"/>
      <c r="C1330" s="4"/>
      <c r="D1330" s="5"/>
      <c r="E1330" s="4"/>
      <c r="F1330" s="5"/>
      <c r="G1330" s="4"/>
      <c r="H1330" s="6"/>
      <c r="I1330" s="6"/>
      <c r="J1330" s="6"/>
      <c r="K1330" s="7"/>
      <c r="L1330" s="7"/>
      <c r="M1330" s="7"/>
      <c r="N1330" s="7"/>
      <c r="O1330" s="8"/>
      <c r="P1330" s="6"/>
      <c r="Q1330" s="8"/>
      <c r="R1330" s="6"/>
      <c r="S1330" s="10"/>
      <c r="T1330" s="10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7"/>
    </row>
    <row r="1331">
      <c r="A1331" s="3"/>
      <c r="B1331" s="4"/>
      <c r="C1331" s="4"/>
      <c r="D1331" s="5"/>
      <c r="E1331" s="4"/>
      <c r="F1331" s="5"/>
      <c r="G1331" s="4"/>
      <c r="H1331" s="6"/>
      <c r="I1331" s="6"/>
      <c r="J1331" s="6"/>
      <c r="K1331" s="7"/>
      <c r="L1331" s="7"/>
      <c r="M1331" s="7"/>
      <c r="N1331" s="7"/>
      <c r="O1331" s="8"/>
      <c r="P1331" s="6"/>
      <c r="Q1331" s="8"/>
      <c r="R1331" s="6"/>
      <c r="S1331" s="10"/>
      <c r="T1331" s="10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7"/>
    </row>
    <row r="1332">
      <c r="A1332" s="3"/>
      <c r="B1332" s="4"/>
      <c r="C1332" s="4"/>
      <c r="D1332" s="5"/>
      <c r="E1332" s="4"/>
      <c r="F1332" s="5"/>
      <c r="G1332" s="4"/>
      <c r="H1332" s="6"/>
      <c r="I1332" s="6"/>
      <c r="J1332" s="6"/>
      <c r="K1332" s="7"/>
      <c r="L1332" s="7"/>
      <c r="M1332" s="7"/>
      <c r="N1332" s="7"/>
      <c r="O1332" s="8"/>
      <c r="P1332" s="6"/>
      <c r="Q1332" s="8"/>
      <c r="R1332" s="6"/>
      <c r="S1332" s="10"/>
      <c r="T1332" s="10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7"/>
    </row>
    <row r="1333">
      <c r="A1333" s="3"/>
      <c r="B1333" s="4"/>
      <c r="C1333" s="4"/>
      <c r="D1333" s="5"/>
      <c r="E1333" s="4"/>
      <c r="F1333" s="5"/>
      <c r="G1333" s="4"/>
      <c r="H1333" s="6"/>
      <c r="I1333" s="6"/>
      <c r="J1333" s="6"/>
      <c r="K1333" s="7"/>
      <c r="L1333" s="7"/>
      <c r="M1333" s="7"/>
      <c r="N1333" s="7"/>
      <c r="O1333" s="8"/>
      <c r="P1333" s="6"/>
      <c r="Q1333" s="8"/>
      <c r="R1333" s="6"/>
      <c r="S1333" s="10"/>
      <c r="T1333" s="10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7"/>
    </row>
    <row r="1334">
      <c r="A1334" s="3"/>
      <c r="B1334" s="4"/>
      <c r="C1334" s="4"/>
      <c r="D1334" s="5"/>
      <c r="E1334" s="4"/>
      <c r="F1334" s="5"/>
      <c r="G1334" s="4"/>
      <c r="H1334" s="6"/>
      <c r="I1334" s="6"/>
      <c r="J1334" s="6"/>
      <c r="K1334" s="7"/>
      <c r="L1334" s="7"/>
      <c r="M1334" s="7"/>
      <c r="N1334" s="7"/>
      <c r="O1334" s="8"/>
      <c r="P1334" s="6"/>
      <c r="Q1334" s="8"/>
      <c r="R1334" s="6"/>
      <c r="S1334" s="10"/>
      <c r="T1334" s="10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7"/>
    </row>
    <row r="1335">
      <c r="A1335" s="3"/>
      <c r="B1335" s="4"/>
      <c r="C1335" s="4"/>
      <c r="D1335" s="5"/>
      <c r="E1335" s="4"/>
      <c r="F1335" s="5"/>
      <c r="G1335" s="4"/>
      <c r="H1335" s="6"/>
      <c r="I1335" s="6"/>
      <c r="J1335" s="6"/>
      <c r="K1335" s="7"/>
      <c r="L1335" s="7"/>
      <c r="M1335" s="7"/>
      <c r="N1335" s="7"/>
      <c r="O1335" s="8"/>
      <c r="P1335" s="6"/>
      <c r="Q1335" s="8"/>
      <c r="R1335" s="6"/>
      <c r="S1335" s="10"/>
      <c r="T1335" s="10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7"/>
    </row>
    <row r="1336">
      <c r="A1336" s="3"/>
      <c r="B1336" s="4"/>
      <c r="C1336" s="4"/>
      <c r="D1336" s="5"/>
      <c r="E1336" s="4"/>
      <c r="F1336" s="5"/>
      <c r="G1336" s="4"/>
      <c r="H1336" s="6"/>
      <c r="I1336" s="6"/>
      <c r="J1336" s="6"/>
      <c r="K1336" s="7"/>
      <c r="L1336" s="7"/>
      <c r="M1336" s="7"/>
      <c r="N1336" s="7"/>
      <c r="O1336" s="8"/>
      <c r="P1336" s="6"/>
      <c r="Q1336" s="8"/>
      <c r="R1336" s="6"/>
      <c r="S1336" s="10"/>
      <c r="T1336" s="10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7"/>
    </row>
    <row r="1337">
      <c r="A1337" s="3"/>
      <c r="B1337" s="4"/>
      <c r="C1337" s="4"/>
      <c r="D1337" s="5"/>
      <c r="E1337" s="4"/>
      <c r="F1337" s="5"/>
      <c r="G1337" s="4"/>
      <c r="H1337" s="6"/>
      <c r="I1337" s="6"/>
      <c r="J1337" s="6"/>
      <c r="K1337" s="7"/>
      <c r="L1337" s="7"/>
      <c r="M1337" s="7"/>
      <c r="N1337" s="7"/>
      <c r="O1337" s="8"/>
      <c r="P1337" s="6"/>
      <c r="Q1337" s="8"/>
      <c r="R1337" s="6"/>
      <c r="S1337" s="10"/>
      <c r="T1337" s="10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7"/>
    </row>
    <row r="1338">
      <c r="A1338" s="3"/>
      <c r="B1338" s="4"/>
      <c r="C1338" s="4"/>
      <c r="D1338" s="5"/>
      <c r="E1338" s="4"/>
      <c r="F1338" s="5"/>
      <c r="G1338" s="4"/>
      <c r="H1338" s="6"/>
      <c r="I1338" s="6"/>
      <c r="J1338" s="6"/>
      <c r="K1338" s="7"/>
      <c r="L1338" s="7"/>
      <c r="M1338" s="7"/>
      <c r="N1338" s="7"/>
      <c r="O1338" s="8"/>
      <c r="P1338" s="6"/>
      <c r="Q1338" s="8"/>
      <c r="R1338" s="6"/>
      <c r="S1338" s="10"/>
      <c r="T1338" s="10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7"/>
    </row>
    <row r="1339">
      <c r="A1339" s="3"/>
      <c r="B1339" s="4"/>
      <c r="C1339" s="4"/>
      <c r="D1339" s="5"/>
      <c r="E1339" s="4"/>
      <c r="F1339" s="5"/>
      <c r="G1339" s="4"/>
      <c r="H1339" s="6"/>
      <c r="I1339" s="6"/>
      <c r="J1339" s="6"/>
      <c r="K1339" s="7"/>
      <c r="L1339" s="7"/>
      <c r="M1339" s="7"/>
      <c r="N1339" s="7"/>
      <c r="O1339" s="8"/>
      <c r="P1339" s="6"/>
      <c r="Q1339" s="8"/>
      <c r="R1339" s="6"/>
      <c r="S1339" s="10"/>
      <c r="T1339" s="10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7"/>
    </row>
    <row r="1340">
      <c r="A1340" s="3"/>
      <c r="B1340" s="4"/>
      <c r="C1340" s="4"/>
      <c r="D1340" s="5"/>
      <c r="E1340" s="4"/>
      <c r="F1340" s="5"/>
      <c r="G1340" s="4"/>
      <c r="H1340" s="6"/>
      <c r="I1340" s="6"/>
      <c r="J1340" s="6"/>
      <c r="K1340" s="7"/>
      <c r="L1340" s="7"/>
      <c r="M1340" s="7"/>
      <c r="N1340" s="7"/>
      <c r="O1340" s="8"/>
      <c r="P1340" s="6"/>
      <c r="Q1340" s="8"/>
      <c r="R1340" s="6"/>
      <c r="S1340" s="10"/>
      <c r="T1340" s="10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7"/>
    </row>
    <row r="1341">
      <c r="A1341" s="3"/>
      <c r="B1341" s="4"/>
      <c r="C1341" s="4"/>
      <c r="D1341" s="5"/>
      <c r="E1341" s="4"/>
      <c r="F1341" s="5"/>
      <c r="G1341" s="4"/>
      <c r="H1341" s="6"/>
      <c r="I1341" s="6"/>
      <c r="J1341" s="6"/>
      <c r="K1341" s="7"/>
      <c r="L1341" s="7"/>
      <c r="M1341" s="7"/>
      <c r="N1341" s="7"/>
      <c r="O1341" s="8"/>
      <c r="P1341" s="6"/>
      <c r="Q1341" s="8"/>
      <c r="R1341" s="6"/>
      <c r="S1341" s="10"/>
      <c r="T1341" s="10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7"/>
    </row>
    <row r="1342">
      <c r="A1342" s="3"/>
      <c r="B1342" s="4"/>
      <c r="C1342" s="4"/>
      <c r="D1342" s="5"/>
      <c r="E1342" s="4"/>
      <c r="F1342" s="5"/>
      <c r="G1342" s="4"/>
      <c r="H1342" s="6"/>
      <c r="I1342" s="6"/>
      <c r="J1342" s="6"/>
      <c r="K1342" s="7"/>
      <c r="L1342" s="7"/>
      <c r="M1342" s="7"/>
      <c r="N1342" s="7"/>
      <c r="O1342" s="8"/>
      <c r="P1342" s="6"/>
      <c r="Q1342" s="8"/>
      <c r="R1342" s="6"/>
      <c r="S1342" s="10"/>
      <c r="T1342" s="10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7"/>
    </row>
    <row r="1343">
      <c r="A1343" s="3"/>
      <c r="B1343" s="4"/>
      <c r="C1343" s="4"/>
      <c r="D1343" s="5"/>
      <c r="E1343" s="4"/>
      <c r="F1343" s="5"/>
      <c r="G1343" s="4"/>
      <c r="H1343" s="6"/>
      <c r="I1343" s="6"/>
      <c r="J1343" s="6"/>
      <c r="K1343" s="7"/>
      <c r="L1343" s="7"/>
      <c r="M1343" s="7"/>
      <c r="N1343" s="7"/>
      <c r="O1343" s="8"/>
      <c r="P1343" s="6"/>
      <c r="Q1343" s="8"/>
      <c r="R1343" s="6"/>
      <c r="S1343" s="10"/>
      <c r="T1343" s="10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7"/>
    </row>
    <row r="1344">
      <c r="A1344" s="3"/>
      <c r="B1344" s="4"/>
      <c r="C1344" s="4"/>
      <c r="D1344" s="5"/>
      <c r="E1344" s="4"/>
      <c r="F1344" s="5"/>
      <c r="G1344" s="4"/>
      <c r="H1344" s="6"/>
      <c r="I1344" s="6"/>
      <c r="J1344" s="6"/>
      <c r="K1344" s="7"/>
      <c r="L1344" s="7"/>
      <c r="M1344" s="7"/>
      <c r="N1344" s="7"/>
      <c r="O1344" s="8"/>
      <c r="P1344" s="6"/>
      <c r="Q1344" s="8"/>
      <c r="R1344" s="6"/>
      <c r="S1344" s="10"/>
      <c r="T1344" s="10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7"/>
    </row>
    <row r="1345">
      <c r="A1345" s="3"/>
      <c r="B1345" s="4"/>
      <c r="C1345" s="4"/>
      <c r="D1345" s="5"/>
      <c r="E1345" s="4"/>
      <c r="F1345" s="5"/>
      <c r="G1345" s="4"/>
      <c r="H1345" s="6"/>
      <c r="I1345" s="6"/>
      <c r="J1345" s="6"/>
      <c r="K1345" s="7"/>
      <c r="L1345" s="7"/>
      <c r="M1345" s="7"/>
      <c r="N1345" s="7"/>
      <c r="O1345" s="8"/>
      <c r="P1345" s="6"/>
      <c r="Q1345" s="8"/>
      <c r="R1345" s="6"/>
      <c r="S1345" s="10"/>
      <c r="T1345" s="10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7"/>
    </row>
    <row r="1346">
      <c r="A1346" s="3"/>
      <c r="B1346" s="4"/>
      <c r="C1346" s="4"/>
      <c r="D1346" s="5"/>
      <c r="E1346" s="4"/>
      <c r="F1346" s="5"/>
      <c r="G1346" s="4"/>
      <c r="H1346" s="6"/>
      <c r="I1346" s="6"/>
      <c r="J1346" s="6"/>
      <c r="K1346" s="7"/>
      <c r="L1346" s="7"/>
      <c r="M1346" s="7"/>
      <c r="N1346" s="7"/>
      <c r="O1346" s="8"/>
      <c r="P1346" s="6"/>
      <c r="Q1346" s="8"/>
      <c r="R1346" s="6"/>
      <c r="S1346" s="10"/>
      <c r="T1346" s="10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7"/>
    </row>
    <row r="1347">
      <c r="A1347" s="3"/>
      <c r="B1347" s="4"/>
      <c r="C1347" s="4"/>
      <c r="D1347" s="5"/>
      <c r="E1347" s="4"/>
      <c r="F1347" s="5"/>
      <c r="G1347" s="4"/>
      <c r="H1347" s="6"/>
      <c r="I1347" s="6"/>
      <c r="J1347" s="6"/>
      <c r="K1347" s="7"/>
      <c r="L1347" s="7"/>
      <c r="M1347" s="7"/>
      <c r="N1347" s="7"/>
      <c r="O1347" s="8"/>
      <c r="P1347" s="6"/>
      <c r="Q1347" s="8"/>
      <c r="R1347" s="6"/>
      <c r="S1347" s="10"/>
      <c r="T1347" s="10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7"/>
    </row>
    <row r="1348">
      <c r="A1348" s="3"/>
      <c r="B1348" s="4"/>
      <c r="C1348" s="4"/>
      <c r="D1348" s="5"/>
      <c r="E1348" s="4"/>
      <c r="F1348" s="5"/>
      <c r="G1348" s="4"/>
      <c r="H1348" s="6"/>
      <c r="I1348" s="6"/>
      <c r="J1348" s="6"/>
      <c r="K1348" s="7"/>
      <c r="L1348" s="7"/>
      <c r="M1348" s="7"/>
      <c r="N1348" s="7"/>
      <c r="O1348" s="8"/>
      <c r="P1348" s="6"/>
      <c r="Q1348" s="8"/>
      <c r="R1348" s="6"/>
      <c r="S1348" s="10"/>
      <c r="T1348" s="10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7"/>
    </row>
    <row r="1349">
      <c r="A1349" s="3"/>
      <c r="B1349" s="4"/>
      <c r="C1349" s="4"/>
      <c r="D1349" s="5"/>
      <c r="E1349" s="4"/>
      <c r="F1349" s="5"/>
      <c r="G1349" s="4"/>
      <c r="H1349" s="6"/>
      <c r="I1349" s="6"/>
      <c r="J1349" s="6"/>
      <c r="K1349" s="7"/>
      <c r="L1349" s="7"/>
      <c r="M1349" s="7"/>
      <c r="N1349" s="7"/>
      <c r="O1349" s="8"/>
      <c r="P1349" s="6"/>
      <c r="Q1349" s="8"/>
      <c r="R1349" s="6"/>
      <c r="S1349" s="10"/>
      <c r="T1349" s="10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7"/>
    </row>
    <row r="1350">
      <c r="A1350" s="3"/>
      <c r="B1350" s="4"/>
      <c r="C1350" s="4"/>
      <c r="D1350" s="5"/>
      <c r="E1350" s="4"/>
      <c r="F1350" s="5"/>
      <c r="G1350" s="4"/>
      <c r="H1350" s="6"/>
      <c r="I1350" s="6"/>
      <c r="J1350" s="6"/>
      <c r="K1350" s="7"/>
      <c r="L1350" s="7"/>
      <c r="M1350" s="7"/>
      <c r="N1350" s="7"/>
      <c r="O1350" s="8"/>
      <c r="P1350" s="6"/>
      <c r="Q1350" s="8"/>
      <c r="R1350" s="6"/>
      <c r="S1350" s="10"/>
      <c r="T1350" s="10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7"/>
    </row>
    <row r="1351">
      <c r="A1351" s="3"/>
      <c r="B1351" s="4"/>
      <c r="C1351" s="4"/>
      <c r="D1351" s="5"/>
      <c r="E1351" s="4"/>
      <c r="F1351" s="5"/>
      <c r="G1351" s="4"/>
      <c r="H1351" s="6"/>
      <c r="I1351" s="6"/>
      <c r="J1351" s="6"/>
      <c r="K1351" s="7"/>
      <c r="L1351" s="7"/>
      <c r="M1351" s="7"/>
      <c r="N1351" s="7"/>
      <c r="O1351" s="8"/>
      <c r="P1351" s="6"/>
      <c r="Q1351" s="8"/>
      <c r="R1351" s="6"/>
      <c r="S1351" s="10"/>
      <c r="T1351" s="10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7"/>
    </row>
    <row r="1352">
      <c r="A1352" s="3"/>
      <c r="B1352" s="4"/>
      <c r="C1352" s="4"/>
      <c r="D1352" s="5"/>
      <c r="E1352" s="4"/>
      <c r="F1352" s="5"/>
      <c r="G1352" s="4"/>
      <c r="H1352" s="6"/>
      <c r="I1352" s="6"/>
      <c r="J1352" s="6"/>
      <c r="K1352" s="7"/>
      <c r="L1352" s="7"/>
      <c r="M1352" s="7"/>
      <c r="N1352" s="7"/>
      <c r="O1352" s="8"/>
      <c r="P1352" s="6"/>
      <c r="Q1352" s="8"/>
      <c r="R1352" s="6"/>
      <c r="S1352" s="10"/>
      <c r="T1352" s="10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7"/>
    </row>
    <row r="1353">
      <c r="A1353" s="3"/>
      <c r="B1353" s="4"/>
      <c r="C1353" s="4"/>
      <c r="D1353" s="5"/>
      <c r="E1353" s="4"/>
      <c r="F1353" s="5"/>
      <c r="G1353" s="4"/>
      <c r="H1353" s="6"/>
      <c r="I1353" s="6"/>
      <c r="J1353" s="6"/>
      <c r="K1353" s="7"/>
      <c r="L1353" s="7"/>
      <c r="M1353" s="7"/>
      <c r="N1353" s="7"/>
      <c r="O1353" s="8"/>
      <c r="P1353" s="6"/>
      <c r="Q1353" s="8"/>
      <c r="R1353" s="6"/>
      <c r="S1353" s="10"/>
      <c r="T1353" s="10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7"/>
    </row>
    <row r="1354">
      <c r="A1354" s="3"/>
      <c r="B1354" s="4"/>
      <c r="C1354" s="4"/>
      <c r="D1354" s="5"/>
      <c r="E1354" s="4"/>
      <c r="F1354" s="5"/>
      <c r="G1354" s="4"/>
      <c r="H1354" s="6"/>
      <c r="I1354" s="6"/>
      <c r="J1354" s="6"/>
      <c r="K1354" s="7"/>
      <c r="L1354" s="7"/>
      <c r="M1354" s="7"/>
      <c r="N1354" s="7"/>
      <c r="O1354" s="8"/>
      <c r="P1354" s="6"/>
      <c r="Q1354" s="8"/>
      <c r="R1354" s="6"/>
      <c r="S1354" s="10"/>
      <c r="T1354" s="10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7"/>
    </row>
    <row r="1355">
      <c r="A1355" s="3"/>
      <c r="B1355" s="4"/>
      <c r="C1355" s="4"/>
      <c r="D1355" s="5"/>
      <c r="E1355" s="4"/>
      <c r="F1355" s="5"/>
      <c r="G1355" s="4"/>
      <c r="H1355" s="6"/>
      <c r="I1355" s="6"/>
      <c r="J1355" s="6"/>
      <c r="K1355" s="7"/>
      <c r="L1355" s="7"/>
      <c r="M1355" s="7"/>
      <c r="N1355" s="7"/>
      <c r="O1355" s="8"/>
      <c r="P1355" s="6"/>
      <c r="Q1355" s="8"/>
      <c r="R1355" s="6"/>
      <c r="S1355" s="10"/>
      <c r="T1355" s="10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7"/>
    </row>
    <row r="1356">
      <c r="A1356" s="3"/>
      <c r="B1356" s="4"/>
      <c r="C1356" s="4"/>
      <c r="D1356" s="5"/>
      <c r="E1356" s="4"/>
      <c r="F1356" s="5"/>
      <c r="G1356" s="4"/>
      <c r="H1356" s="6"/>
      <c r="I1356" s="6"/>
      <c r="J1356" s="6"/>
      <c r="K1356" s="7"/>
      <c r="L1356" s="7"/>
      <c r="M1356" s="7"/>
      <c r="N1356" s="7"/>
      <c r="O1356" s="8"/>
      <c r="P1356" s="6"/>
      <c r="Q1356" s="8"/>
      <c r="R1356" s="6"/>
      <c r="S1356" s="10"/>
      <c r="T1356" s="10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7"/>
    </row>
    <row r="1357">
      <c r="A1357" s="3"/>
      <c r="B1357" s="4"/>
      <c r="C1357" s="4"/>
      <c r="D1357" s="5"/>
      <c r="E1357" s="4"/>
      <c r="F1357" s="5"/>
      <c r="G1357" s="4"/>
      <c r="H1357" s="6"/>
      <c r="I1357" s="6"/>
      <c r="J1357" s="6"/>
      <c r="K1357" s="7"/>
      <c r="L1357" s="7"/>
      <c r="M1357" s="7"/>
      <c r="N1357" s="7"/>
      <c r="O1357" s="8"/>
      <c r="P1357" s="6"/>
      <c r="Q1357" s="8"/>
      <c r="R1357" s="6"/>
      <c r="S1357" s="10"/>
      <c r="T1357" s="10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7"/>
    </row>
    <row r="1358">
      <c r="A1358" s="3"/>
      <c r="B1358" s="4"/>
      <c r="C1358" s="4"/>
      <c r="D1358" s="5"/>
      <c r="E1358" s="4"/>
      <c r="F1358" s="5"/>
      <c r="G1358" s="4"/>
      <c r="H1358" s="6"/>
      <c r="I1358" s="6"/>
      <c r="J1358" s="6"/>
      <c r="K1358" s="7"/>
      <c r="L1358" s="7"/>
      <c r="M1358" s="7"/>
      <c r="N1358" s="7"/>
      <c r="O1358" s="8"/>
      <c r="P1358" s="6"/>
      <c r="Q1358" s="8"/>
      <c r="R1358" s="6"/>
      <c r="S1358" s="10"/>
      <c r="T1358" s="10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7"/>
    </row>
    <row r="1359">
      <c r="A1359" s="3"/>
      <c r="B1359" s="4"/>
      <c r="C1359" s="4"/>
      <c r="D1359" s="5"/>
      <c r="E1359" s="4"/>
      <c r="F1359" s="5"/>
      <c r="G1359" s="4"/>
      <c r="H1359" s="6"/>
      <c r="I1359" s="6"/>
      <c r="J1359" s="6"/>
      <c r="K1359" s="7"/>
      <c r="L1359" s="7"/>
      <c r="M1359" s="7"/>
      <c r="N1359" s="7"/>
      <c r="O1359" s="8"/>
      <c r="P1359" s="6"/>
      <c r="Q1359" s="8"/>
      <c r="R1359" s="6"/>
      <c r="S1359" s="10"/>
      <c r="T1359" s="10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7"/>
    </row>
    <row r="1360">
      <c r="A1360" s="3"/>
      <c r="B1360" s="4"/>
      <c r="C1360" s="4"/>
      <c r="D1360" s="5"/>
      <c r="E1360" s="4"/>
      <c r="F1360" s="5"/>
      <c r="G1360" s="4"/>
      <c r="H1360" s="6"/>
      <c r="I1360" s="6"/>
      <c r="J1360" s="6"/>
      <c r="K1360" s="7"/>
      <c r="L1360" s="7"/>
      <c r="M1360" s="7"/>
      <c r="N1360" s="7"/>
      <c r="O1360" s="8"/>
      <c r="P1360" s="6"/>
      <c r="Q1360" s="8"/>
      <c r="R1360" s="6"/>
      <c r="S1360" s="10"/>
      <c r="T1360" s="10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7"/>
    </row>
    <row r="1361">
      <c r="A1361" s="3"/>
      <c r="B1361" s="4"/>
      <c r="C1361" s="4"/>
      <c r="D1361" s="5"/>
      <c r="E1361" s="4"/>
      <c r="F1361" s="5"/>
      <c r="G1361" s="4"/>
      <c r="H1361" s="6"/>
      <c r="I1361" s="6"/>
      <c r="J1361" s="6"/>
      <c r="K1361" s="7"/>
      <c r="L1361" s="7"/>
      <c r="M1361" s="7"/>
      <c r="N1361" s="7"/>
      <c r="O1361" s="8"/>
      <c r="P1361" s="6"/>
      <c r="Q1361" s="8"/>
      <c r="R1361" s="6"/>
      <c r="S1361" s="10"/>
      <c r="T1361" s="10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7"/>
    </row>
    <row r="1362">
      <c r="A1362" s="3"/>
      <c r="B1362" s="4"/>
      <c r="C1362" s="4"/>
      <c r="D1362" s="5"/>
      <c r="E1362" s="4"/>
      <c r="F1362" s="5"/>
      <c r="G1362" s="4"/>
      <c r="H1362" s="6"/>
      <c r="I1362" s="6"/>
      <c r="J1362" s="6"/>
      <c r="K1362" s="7"/>
      <c r="L1362" s="7"/>
      <c r="M1362" s="7"/>
      <c r="N1362" s="7"/>
      <c r="O1362" s="8"/>
      <c r="P1362" s="6"/>
      <c r="Q1362" s="8"/>
      <c r="R1362" s="6"/>
      <c r="S1362" s="10"/>
      <c r="T1362" s="10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7"/>
    </row>
    <row r="1363">
      <c r="A1363" s="3"/>
      <c r="B1363" s="4"/>
      <c r="C1363" s="4"/>
      <c r="D1363" s="5"/>
      <c r="E1363" s="4"/>
      <c r="F1363" s="5"/>
      <c r="G1363" s="4"/>
      <c r="H1363" s="6"/>
      <c r="I1363" s="6"/>
      <c r="J1363" s="6"/>
      <c r="K1363" s="7"/>
      <c r="L1363" s="7"/>
      <c r="M1363" s="7"/>
      <c r="N1363" s="7"/>
      <c r="O1363" s="8"/>
      <c r="P1363" s="6"/>
      <c r="Q1363" s="8"/>
      <c r="R1363" s="6"/>
      <c r="S1363" s="10"/>
      <c r="T1363" s="10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7"/>
    </row>
    <row r="1364">
      <c r="A1364" s="3"/>
      <c r="B1364" s="4"/>
      <c r="C1364" s="4"/>
      <c r="D1364" s="5"/>
      <c r="E1364" s="4"/>
      <c r="F1364" s="5"/>
      <c r="G1364" s="4"/>
      <c r="H1364" s="6"/>
      <c r="I1364" s="6"/>
      <c r="J1364" s="6"/>
      <c r="K1364" s="7"/>
      <c r="L1364" s="7"/>
      <c r="M1364" s="7"/>
      <c r="N1364" s="7"/>
      <c r="O1364" s="8"/>
      <c r="P1364" s="6"/>
      <c r="Q1364" s="8"/>
      <c r="R1364" s="6"/>
      <c r="S1364" s="10"/>
      <c r="T1364" s="10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7"/>
    </row>
    <row r="1365">
      <c r="A1365" s="3"/>
      <c r="B1365" s="4"/>
      <c r="C1365" s="4"/>
      <c r="D1365" s="5"/>
      <c r="E1365" s="4"/>
      <c r="F1365" s="5"/>
      <c r="G1365" s="4"/>
      <c r="H1365" s="6"/>
      <c r="I1365" s="6"/>
      <c r="J1365" s="6"/>
      <c r="K1365" s="7"/>
      <c r="L1365" s="7"/>
      <c r="M1365" s="7"/>
      <c r="N1365" s="7"/>
      <c r="O1365" s="8"/>
      <c r="P1365" s="6"/>
      <c r="Q1365" s="8"/>
      <c r="R1365" s="6"/>
      <c r="S1365" s="10"/>
      <c r="T1365" s="10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7"/>
    </row>
    <row r="1366">
      <c r="A1366" s="3"/>
      <c r="B1366" s="4"/>
      <c r="C1366" s="4"/>
      <c r="D1366" s="5"/>
      <c r="E1366" s="4"/>
      <c r="F1366" s="5"/>
      <c r="G1366" s="4"/>
      <c r="H1366" s="6"/>
      <c r="I1366" s="6"/>
      <c r="J1366" s="6"/>
      <c r="K1366" s="7"/>
      <c r="L1366" s="7"/>
      <c r="M1366" s="7"/>
      <c r="N1366" s="7"/>
      <c r="O1366" s="8"/>
      <c r="P1366" s="6"/>
      <c r="Q1366" s="8"/>
      <c r="R1366" s="6"/>
      <c r="S1366" s="10"/>
      <c r="T1366" s="10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7"/>
    </row>
    <row r="1367">
      <c r="A1367" s="3"/>
      <c r="B1367" s="4"/>
      <c r="C1367" s="4"/>
      <c r="D1367" s="5"/>
      <c r="E1367" s="4"/>
      <c r="F1367" s="5"/>
      <c r="G1367" s="4"/>
      <c r="H1367" s="6"/>
      <c r="I1367" s="6"/>
      <c r="J1367" s="6"/>
      <c r="K1367" s="7"/>
      <c r="L1367" s="7"/>
      <c r="M1367" s="7"/>
      <c r="N1367" s="7"/>
      <c r="O1367" s="8"/>
      <c r="P1367" s="6"/>
      <c r="Q1367" s="8"/>
      <c r="R1367" s="6"/>
      <c r="S1367" s="10"/>
      <c r="T1367" s="10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7"/>
    </row>
    <row r="1368">
      <c r="A1368" s="3"/>
      <c r="B1368" s="4"/>
      <c r="C1368" s="4"/>
      <c r="D1368" s="5"/>
      <c r="E1368" s="4"/>
      <c r="F1368" s="5"/>
      <c r="G1368" s="4"/>
      <c r="H1368" s="6"/>
      <c r="I1368" s="6"/>
      <c r="J1368" s="6"/>
      <c r="K1368" s="7"/>
      <c r="L1368" s="7"/>
      <c r="M1368" s="7"/>
      <c r="N1368" s="7"/>
      <c r="O1368" s="8"/>
      <c r="P1368" s="6"/>
      <c r="Q1368" s="8"/>
      <c r="R1368" s="6"/>
      <c r="S1368" s="10"/>
      <c r="T1368" s="10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7"/>
    </row>
    <row r="1369">
      <c r="A1369" s="3"/>
      <c r="B1369" s="4"/>
      <c r="C1369" s="4"/>
      <c r="D1369" s="5"/>
      <c r="E1369" s="4"/>
      <c r="F1369" s="5"/>
      <c r="G1369" s="4"/>
      <c r="H1369" s="6"/>
      <c r="I1369" s="6"/>
      <c r="J1369" s="6"/>
      <c r="K1369" s="7"/>
      <c r="L1369" s="7"/>
      <c r="M1369" s="7"/>
      <c r="N1369" s="7"/>
      <c r="O1369" s="8"/>
      <c r="P1369" s="6"/>
      <c r="Q1369" s="8"/>
      <c r="R1369" s="6"/>
      <c r="S1369" s="10"/>
      <c r="T1369" s="10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7"/>
    </row>
    <row r="1370">
      <c r="A1370" s="3"/>
      <c r="B1370" s="4"/>
      <c r="C1370" s="4"/>
      <c r="D1370" s="5"/>
      <c r="E1370" s="4"/>
      <c r="F1370" s="5"/>
      <c r="G1370" s="4"/>
      <c r="H1370" s="6"/>
      <c r="I1370" s="6"/>
      <c r="J1370" s="6"/>
      <c r="K1370" s="7"/>
      <c r="L1370" s="7"/>
      <c r="M1370" s="7"/>
      <c r="N1370" s="7"/>
      <c r="O1370" s="8"/>
      <c r="P1370" s="6"/>
      <c r="Q1370" s="8"/>
      <c r="R1370" s="6"/>
      <c r="S1370" s="10"/>
      <c r="T1370" s="10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7"/>
    </row>
    <row r="1371">
      <c r="A1371" s="3"/>
      <c r="B1371" s="4"/>
      <c r="C1371" s="4"/>
      <c r="D1371" s="5"/>
      <c r="E1371" s="4"/>
      <c r="F1371" s="5"/>
      <c r="G1371" s="4"/>
      <c r="H1371" s="6"/>
      <c r="I1371" s="6"/>
      <c r="J1371" s="6"/>
      <c r="K1371" s="7"/>
      <c r="L1371" s="7"/>
      <c r="M1371" s="7"/>
      <c r="N1371" s="7"/>
      <c r="O1371" s="8"/>
      <c r="P1371" s="6"/>
      <c r="Q1371" s="8"/>
      <c r="R1371" s="6"/>
      <c r="S1371" s="10"/>
      <c r="T1371" s="10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7"/>
    </row>
    <row r="1372">
      <c r="A1372" s="3"/>
      <c r="B1372" s="4"/>
      <c r="C1372" s="4"/>
      <c r="D1372" s="5"/>
      <c r="E1372" s="4"/>
      <c r="F1372" s="5"/>
      <c r="G1372" s="4"/>
      <c r="H1372" s="6"/>
      <c r="I1372" s="6"/>
      <c r="J1372" s="6"/>
      <c r="K1372" s="7"/>
      <c r="L1372" s="7"/>
      <c r="M1372" s="7"/>
      <c r="N1372" s="7"/>
      <c r="O1372" s="8"/>
      <c r="P1372" s="6"/>
      <c r="Q1372" s="8"/>
      <c r="R1372" s="6"/>
      <c r="S1372" s="10"/>
      <c r="T1372" s="10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7"/>
    </row>
    <row r="1373">
      <c r="A1373" s="3"/>
      <c r="B1373" s="4"/>
      <c r="C1373" s="4"/>
      <c r="D1373" s="5"/>
      <c r="E1373" s="4"/>
      <c r="F1373" s="5"/>
      <c r="G1373" s="4"/>
      <c r="H1373" s="6"/>
      <c r="I1373" s="6"/>
      <c r="J1373" s="6"/>
      <c r="K1373" s="7"/>
      <c r="L1373" s="7"/>
      <c r="M1373" s="7"/>
      <c r="N1373" s="7"/>
      <c r="O1373" s="8"/>
      <c r="P1373" s="6"/>
      <c r="Q1373" s="8"/>
      <c r="R1373" s="6"/>
      <c r="S1373" s="10"/>
      <c r="T1373" s="10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7"/>
    </row>
    <row r="1374">
      <c r="A1374" s="3"/>
      <c r="B1374" s="4"/>
      <c r="C1374" s="4"/>
      <c r="D1374" s="5"/>
      <c r="E1374" s="4"/>
      <c r="F1374" s="5"/>
      <c r="G1374" s="4"/>
      <c r="H1374" s="6"/>
      <c r="I1374" s="6"/>
      <c r="J1374" s="6"/>
      <c r="K1374" s="7"/>
      <c r="L1374" s="7"/>
      <c r="M1374" s="7"/>
      <c r="N1374" s="7"/>
      <c r="O1374" s="8"/>
      <c r="P1374" s="6"/>
      <c r="Q1374" s="8"/>
      <c r="R1374" s="6"/>
      <c r="S1374" s="10"/>
      <c r="T1374" s="10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7"/>
    </row>
    <row r="1375">
      <c r="A1375" s="3"/>
      <c r="B1375" s="4"/>
      <c r="C1375" s="4"/>
      <c r="D1375" s="5"/>
      <c r="E1375" s="4"/>
      <c r="F1375" s="5"/>
      <c r="G1375" s="4"/>
      <c r="H1375" s="6"/>
      <c r="I1375" s="6"/>
      <c r="J1375" s="6"/>
      <c r="K1375" s="7"/>
      <c r="L1375" s="7"/>
      <c r="M1375" s="7"/>
      <c r="N1375" s="7"/>
      <c r="O1375" s="8"/>
      <c r="P1375" s="6"/>
      <c r="Q1375" s="8"/>
      <c r="R1375" s="6"/>
      <c r="S1375" s="10"/>
      <c r="T1375" s="10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7"/>
    </row>
    <row r="1376">
      <c r="A1376" s="3"/>
      <c r="B1376" s="4"/>
      <c r="C1376" s="4"/>
      <c r="D1376" s="5"/>
      <c r="E1376" s="4"/>
      <c r="F1376" s="5"/>
      <c r="G1376" s="4"/>
      <c r="H1376" s="6"/>
      <c r="I1376" s="6"/>
      <c r="J1376" s="6"/>
      <c r="K1376" s="7"/>
      <c r="L1376" s="7"/>
      <c r="M1376" s="7"/>
      <c r="N1376" s="7"/>
      <c r="O1376" s="8"/>
      <c r="P1376" s="6"/>
      <c r="Q1376" s="8"/>
      <c r="R1376" s="6"/>
      <c r="S1376" s="10"/>
      <c r="T1376" s="10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7"/>
    </row>
    <row r="1377">
      <c r="A1377" s="3"/>
      <c r="B1377" s="4"/>
      <c r="C1377" s="4"/>
      <c r="D1377" s="5"/>
      <c r="E1377" s="4"/>
      <c r="F1377" s="5"/>
      <c r="G1377" s="4"/>
      <c r="H1377" s="6"/>
      <c r="I1377" s="6"/>
      <c r="J1377" s="6"/>
      <c r="K1377" s="7"/>
      <c r="L1377" s="7"/>
      <c r="M1377" s="7"/>
      <c r="N1377" s="7"/>
      <c r="O1377" s="8"/>
      <c r="P1377" s="6"/>
      <c r="Q1377" s="8"/>
      <c r="R1377" s="6"/>
      <c r="S1377" s="10"/>
      <c r="T1377" s="10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7"/>
    </row>
    <row r="1378">
      <c r="A1378" s="3"/>
      <c r="B1378" s="4"/>
      <c r="C1378" s="4"/>
      <c r="D1378" s="5"/>
      <c r="E1378" s="4"/>
      <c r="F1378" s="5"/>
      <c r="G1378" s="4"/>
      <c r="H1378" s="6"/>
      <c r="I1378" s="6"/>
      <c r="J1378" s="6"/>
      <c r="K1378" s="7"/>
      <c r="L1378" s="7"/>
      <c r="M1378" s="7"/>
      <c r="N1378" s="7"/>
      <c r="O1378" s="8"/>
      <c r="P1378" s="6"/>
      <c r="Q1378" s="8"/>
      <c r="R1378" s="6"/>
      <c r="S1378" s="10"/>
      <c r="T1378" s="10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7"/>
    </row>
    <row r="1379">
      <c r="A1379" s="3"/>
      <c r="B1379" s="4"/>
      <c r="C1379" s="4"/>
      <c r="D1379" s="5"/>
      <c r="E1379" s="4"/>
      <c r="F1379" s="5"/>
      <c r="G1379" s="4"/>
      <c r="H1379" s="6"/>
      <c r="I1379" s="6"/>
      <c r="J1379" s="6"/>
      <c r="K1379" s="7"/>
      <c r="L1379" s="7"/>
      <c r="M1379" s="7"/>
      <c r="N1379" s="7"/>
      <c r="O1379" s="8"/>
      <c r="P1379" s="6"/>
      <c r="Q1379" s="8"/>
      <c r="R1379" s="6"/>
      <c r="S1379" s="10"/>
      <c r="T1379" s="10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7"/>
    </row>
    <row r="1380">
      <c r="A1380" s="3"/>
      <c r="B1380" s="4"/>
      <c r="C1380" s="4"/>
      <c r="D1380" s="5"/>
      <c r="E1380" s="4"/>
      <c r="F1380" s="5"/>
      <c r="G1380" s="4"/>
      <c r="H1380" s="6"/>
      <c r="I1380" s="6"/>
      <c r="J1380" s="6"/>
      <c r="K1380" s="7"/>
      <c r="L1380" s="7"/>
      <c r="M1380" s="7"/>
      <c r="N1380" s="7"/>
      <c r="O1380" s="8"/>
      <c r="P1380" s="6"/>
      <c r="Q1380" s="8"/>
      <c r="R1380" s="6"/>
      <c r="S1380" s="10"/>
      <c r="T1380" s="10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7"/>
    </row>
    <row r="1381">
      <c r="A1381" s="3"/>
      <c r="B1381" s="4"/>
      <c r="C1381" s="4"/>
      <c r="D1381" s="5"/>
      <c r="E1381" s="4"/>
      <c r="F1381" s="5"/>
      <c r="G1381" s="4"/>
      <c r="H1381" s="6"/>
      <c r="I1381" s="6"/>
      <c r="J1381" s="6"/>
      <c r="K1381" s="7"/>
      <c r="L1381" s="7"/>
      <c r="M1381" s="7"/>
      <c r="N1381" s="7"/>
      <c r="O1381" s="8"/>
      <c r="P1381" s="6"/>
      <c r="Q1381" s="8"/>
      <c r="R1381" s="6"/>
      <c r="S1381" s="10"/>
      <c r="T1381" s="10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7"/>
    </row>
    <row r="1382">
      <c r="A1382" s="3"/>
      <c r="B1382" s="4"/>
      <c r="C1382" s="4"/>
      <c r="D1382" s="5"/>
      <c r="E1382" s="4"/>
      <c r="F1382" s="5"/>
      <c r="G1382" s="4"/>
      <c r="H1382" s="6"/>
      <c r="I1382" s="6"/>
      <c r="J1382" s="6"/>
      <c r="K1382" s="7"/>
      <c r="L1382" s="7"/>
      <c r="M1382" s="7"/>
      <c r="N1382" s="7"/>
      <c r="O1382" s="8"/>
      <c r="P1382" s="6"/>
      <c r="Q1382" s="8"/>
      <c r="R1382" s="6"/>
      <c r="S1382" s="10"/>
      <c r="T1382" s="10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7"/>
    </row>
    <row r="1383">
      <c r="A1383" s="3"/>
      <c r="B1383" s="4"/>
      <c r="C1383" s="4"/>
      <c r="D1383" s="5"/>
      <c r="E1383" s="4"/>
      <c r="F1383" s="5"/>
      <c r="G1383" s="4"/>
      <c r="H1383" s="6"/>
      <c r="I1383" s="6"/>
      <c r="J1383" s="6"/>
      <c r="K1383" s="7"/>
      <c r="L1383" s="7"/>
      <c r="M1383" s="7"/>
      <c r="N1383" s="7"/>
      <c r="O1383" s="8"/>
      <c r="P1383" s="6"/>
      <c r="Q1383" s="8"/>
      <c r="R1383" s="6"/>
      <c r="S1383" s="10"/>
      <c r="T1383" s="10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7"/>
    </row>
    <row r="1384">
      <c r="A1384" s="3"/>
      <c r="B1384" s="4"/>
      <c r="C1384" s="4"/>
      <c r="D1384" s="5"/>
      <c r="E1384" s="4"/>
      <c r="F1384" s="5"/>
      <c r="G1384" s="4"/>
      <c r="H1384" s="6"/>
      <c r="I1384" s="6"/>
      <c r="J1384" s="6"/>
      <c r="K1384" s="7"/>
      <c r="L1384" s="7"/>
      <c r="M1384" s="7"/>
      <c r="N1384" s="7"/>
      <c r="O1384" s="8"/>
      <c r="P1384" s="6"/>
      <c r="Q1384" s="8"/>
      <c r="R1384" s="6"/>
      <c r="S1384" s="10"/>
      <c r="T1384" s="10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7"/>
    </row>
    <row r="1385">
      <c r="A1385" s="3"/>
      <c r="B1385" s="4"/>
      <c r="C1385" s="4"/>
      <c r="D1385" s="5"/>
      <c r="E1385" s="4"/>
      <c r="F1385" s="5"/>
      <c r="G1385" s="4"/>
      <c r="H1385" s="6"/>
      <c r="I1385" s="6"/>
      <c r="J1385" s="6"/>
      <c r="K1385" s="7"/>
      <c r="L1385" s="7"/>
      <c r="M1385" s="7"/>
      <c r="N1385" s="7"/>
      <c r="O1385" s="8"/>
      <c r="P1385" s="6"/>
      <c r="Q1385" s="8"/>
      <c r="R1385" s="6"/>
      <c r="S1385" s="10"/>
      <c r="T1385" s="10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7"/>
    </row>
    <row r="1386">
      <c r="A1386" s="3"/>
      <c r="B1386" s="4"/>
      <c r="C1386" s="4"/>
      <c r="D1386" s="5"/>
      <c r="E1386" s="4"/>
      <c r="F1386" s="5"/>
      <c r="G1386" s="4"/>
      <c r="H1386" s="6"/>
      <c r="I1386" s="6"/>
      <c r="J1386" s="6"/>
      <c r="K1386" s="7"/>
      <c r="L1386" s="7"/>
      <c r="M1386" s="7"/>
      <c r="N1386" s="7"/>
      <c r="O1386" s="8"/>
      <c r="P1386" s="6"/>
      <c r="Q1386" s="8"/>
      <c r="R1386" s="6"/>
      <c r="S1386" s="10"/>
      <c r="T1386" s="10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7"/>
    </row>
    <row r="1387">
      <c r="A1387" s="3"/>
      <c r="B1387" s="4"/>
      <c r="C1387" s="4"/>
      <c r="D1387" s="5"/>
      <c r="E1387" s="4"/>
      <c r="F1387" s="5"/>
      <c r="G1387" s="4"/>
      <c r="H1387" s="6"/>
      <c r="I1387" s="6"/>
      <c r="J1387" s="6"/>
      <c r="K1387" s="7"/>
      <c r="L1387" s="7"/>
      <c r="M1387" s="7"/>
      <c r="N1387" s="7"/>
      <c r="O1387" s="8"/>
      <c r="P1387" s="6"/>
      <c r="Q1387" s="8"/>
      <c r="R1387" s="6"/>
      <c r="S1387" s="10"/>
      <c r="T1387" s="10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7"/>
    </row>
    <row r="1388">
      <c r="A1388" s="3"/>
      <c r="B1388" s="4"/>
      <c r="C1388" s="4"/>
      <c r="D1388" s="5"/>
      <c r="E1388" s="4"/>
      <c r="F1388" s="5"/>
      <c r="G1388" s="4"/>
      <c r="H1388" s="6"/>
      <c r="I1388" s="6"/>
      <c r="J1388" s="6"/>
      <c r="K1388" s="7"/>
      <c r="L1388" s="7"/>
      <c r="M1388" s="7"/>
      <c r="N1388" s="7"/>
      <c r="O1388" s="8"/>
      <c r="P1388" s="6"/>
      <c r="Q1388" s="8"/>
      <c r="R1388" s="6"/>
      <c r="S1388" s="10"/>
      <c r="T1388" s="10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7"/>
    </row>
    <row r="1389">
      <c r="A1389" s="3"/>
      <c r="B1389" s="4"/>
      <c r="C1389" s="4"/>
      <c r="D1389" s="5"/>
      <c r="E1389" s="4"/>
      <c r="F1389" s="5"/>
      <c r="G1389" s="4"/>
      <c r="H1389" s="6"/>
      <c r="I1389" s="6"/>
      <c r="J1389" s="6"/>
      <c r="K1389" s="7"/>
      <c r="L1389" s="7"/>
      <c r="M1389" s="7"/>
      <c r="N1389" s="7"/>
      <c r="O1389" s="8"/>
      <c r="P1389" s="6"/>
      <c r="Q1389" s="8"/>
      <c r="R1389" s="6"/>
      <c r="S1389" s="10"/>
      <c r="T1389" s="10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7"/>
    </row>
    <row r="1390">
      <c r="A1390" s="3"/>
      <c r="B1390" s="4"/>
      <c r="C1390" s="4"/>
      <c r="D1390" s="5"/>
      <c r="E1390" s="4"/>
      <c r="F1390" s="5"/>
      <c r="G1390" s="4"/>
      <c r="H1390" s="6"/>
      <c r="I1390" s="6"/>
      <c r="J1390" s="6"/>
      <c r="K1390" s="7"/>
      <c r="L1390" s="7"/>
      <c r="M1390" s="7"/>
      <c r="N1390" s="7"/>
      <c r="O1390" s="8"/>
      <c r="P1390" s="6"/>
      <c r="Q1390" s="8"/>
      <c r="R1390" s="6"/>
      <c r="S1390" s="10"/>
      <c r="T1390" s="10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7"/>
    </row>
    <row r="1391">
      <c r="A1391" s="3"/>
      <c r="B1391" s="4"/>
      <c r="C1391" s="4"/>
      <c r="D1391" s="5"/>
      <c r="E1391" s="4"/>
      <c r="F1391" s="5"/>
      <c r="G1391" s="4"/>
      <c r="H1391" s="6"/>
      <c r="I1391" s="6"/>
      <c r="J1391" s="6"/>
      <c r="K1391" s="7"/>
      <c r="L1391" s="7"/>
      <c r="M1391" s="7"/>
      <c r="N1391" s="7"/>
      <c r="O1391" s="8"/>
      <c r="P1391" s="6"/>
      <c r="Q1391" s="8"/>
      <c r="R1391" s="6"/>
      <c r="S1391" s="10"/>
      <c r="T1391" s="10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7"/>
    </row>
    <row r="1392">
      <c r="A1392" s="3"/>
      <c r="B1392" s="4"/>
      <c r="C1392" s="4"/>
      <c r="D1392" s="5"/>
      <c r="E1392" s="4"/>
      <c r="F1392" s="5"/>
      <c r="G1392" s="4"/>
      <c r="H1392" s="6"/>
      <c r="I1392" s="6"/>
      <c r="J1392" s="6"/>
      <c r="K1392" s="7"/>
      <c r="L1392" s="7"/>
      <c r="M1392" s="7"/>
      <c r="N1392" s="7"/>
      <c r="O1392" s="8"/>
      <c r="P1392" s="6"/>
      <c r="Q1392" s="8"/>
      <c r="R1392" s="6"/>
      <c r="S1392" s="10"/>
      <c r="T1392" s="10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7"/>
    </row>
    <row r="1393">
      <c r="A1393" s="3"/>
      <c r="B1393" s="4"/>
      <c r="C1393" s="4"/>
      <c r="D1393" s="5"/>
      <c r="E1393" s="4"/>
      <c r="F1393" s="5"/>
      <c r="G1393" s="4"/>
      <c r="H1393" s="6"/>
      <c r="I1393" s="6"/>
      <c r="J1393" s="6"/>
      <c r="K1393" s="7"/>
      <c r="L1393" s="7"/>
      <c r="M1393" s="7"/>
      <c r="N1393" s="7"/>
      <c r="O1393" s="8"/>
      <c r="P1393" s="6"/>
      <c r="Q1393" s="8"/>
      <c r="R1393" s="6"/>
      <c r="S1393" s="10"/>
      <c r="T1393" s="10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7"/>
    </row>
    <row r="1394">
      <c r="A1394" s="3"/>
      <c r="B1394" s="4"/>
      <c r="C1394" s="4"/>
      <c r="D1394" s="5"/>
      <c r="E1394" s="4"/>
      <c r="F1394" s="5"/>
      <c r="G1394" s="4"/>
      <c r="H1394" s="6"/>
      <c r="I1394" s="6"/>
      <c r="J1394" s="6"/>
      <c r="K1394" s="7"/>
      <c r="L1394" s="7"/>
      <c r="M1394" s="7"/>
      <c r="N1394" s="7"/>
      <c r="O1394" s="8"/>
      <c r="P1394" s="6"/>
      <c r="Q1394" s="8"/>
      <c r="R1394" s="6"/>
      <c r="S1394" s="10"/>
      <c r="T1394" s="10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7"/>
    </row>
    <row r="1395">
      <c r="A1395" s="3"/>
      <c r="B1395" s="4"/>
      <c r="C1395" s="4"/>
      <c r="D1395" s="5"/>
      <c r="E1395" s="4"/>
      <c r="F1395" s="5"/>
      <c r="G1395" s="4"/>
      <c r="H1395" s="6"/>
      <c r="I1395" s="6"/>
      <c r="J1395" s="6"/>
      <c r="K1395" s="7"/>
      <c r="L1395" s="7"/>
      <c r="M1395" s="7"/>
      <c r="N1395" s="7"/>
      <c r="O1395" s="8"/>
      <c r="P1395" s="6"/>
      <c r="Q1395" s="8"/>
      <c r="R1395" s="6"/>
      <c r="S1395" s="10"/>
      <c r="T1395" s="10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7"/>
    </row>
    <row r="1396">
      <c r="A1396" s="3"/>
      <c r="B1396" s="4"/>
      <c r="C1396" s="4"/>
      <c r="D1396" s="5"/>
      <c r="E1396" s="4"/>
      <c r="F1396" s="5"/>
      <c r="G1396" s="4"/>
      <c r="H1396" s="6"/>
      <c r="I1396" s="6"/>
      <c r="J1396" s="6"/>
      <c r="K1396" s="7"/>
      <c r="L1396" s="7"/>
      <c r="M1396" s="7"/>
      <c r="N1396" s="7"/>
      <c r="O1396" s="8"/>
      <c r="P1396" s="6"/>
      <c r="Q1396" s="8"/>
      <c r="R1396" s="6"/>
      <c r="S1396" s="10"/>
      <c r="T1396" s="10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7"/>
    </row>
    <row r="1397">
      <c r="A1397" s="3"/>
      <c r="B1397" s="4"/>
      <c r="C1397" s="4"/>
      <c r="D1397" s="5"/>
      <c r="E1397" s="4"/>
      <c r="F1397" s="5"/>
      <c r="G1397" s="4"/>
      <c r="H1397" s="6"/>
      <c r="I1397" s="6"/>
      <c r="J1397" s="6"/>
      <c r="K1397" s="7"/>
      <c r="L1397" s="7"/>
      <c r="M1397" s="7"/>
      <c r="N1397" s="7"/>
      <c r="O1397" s="8"/>
      <c r="P1397" s="6"/>
      <c r="Q1397" s="8"/>
      <c r="R1397" s="6"/>
      <c r="S1397" s="10"/>
      <c r="T1397" s="10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7"/>
    </row>
    <row r="1398">
      <c r="A1398" s="3"/>
      <c r="B1398" s="4"/>
      <c r="C1398" s="4"/>
      <c r="D1398" s="5"/>
      <c r="E1398" s="4"/>
      <c r="F1398" s="5"/>
      <c r="G1398" s="4"/>
      <c r="H1398" s="6"/>
      <c r="I1398" s="6"/>
      <c r="J1398" s="6"/>
      <c r="K1398" s="7"/>
      <c r="L1398" s="7"/>
      <c r="M1398" s="7"/>
      <c r="N1398" s="7"/>
      <c r="O1398" s="8"/>
      <c r="P1398" s="6"/>
      <c r="Q1398" s="8"/>
      <c r="R1398" s="6"/>
      <c r="S1398" s="10"/>
      <c r="T1398" s="10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7"/>
    </row>
    <row r="1399">
      <c r="A1399" s="3"/>
      <c r="B1399" s="4"/>
      <c r="C1399" s="4"/>
      <c r="D1399" s="5"/>
      <c r="E1399" s="4"/>
      <c r="F1399" s="5"/>
      <c r="G1399" s="4"/>
      <c r="H1399" s="6"/>
      <c r="I1399" s="6"/>
      <c r="J1399" s="6"/>
      <c r="K1399" s="7"/>
      <c r="L1399" s="7"/>
      <c r="M1399" s="7"/>
      <c r="N1399" s="7"/>
      <c r="O1399" s="8"/>
      <c r="P1399" s="6"/>
      <c r="Q1399" s="8"/>
      <c r="R1399" s="6"/>
      <c r="S1399" s="10"/>
      <c r="T1399" s="10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7"/>
    </row>
    <row r="1400">
      <c r="A1400" s="3"/>
      <c r="B1400" s="4"/>
      <c r="C1400" s="4"/>
      <c r="D1400" s="5"/>
      <c r="E1400" s="4"/>
      <c r="F1400" s="5"/>
      <c r="G1400" s="4"/>
      <c r="H1400" s="6"/>
      <c r="I1400" s="6"/>
      <c r="J1400" s="6"/>
      <c r="K1400" s="7"/>
      <c r="L1400" s="7"/>
      <c r="M1400" s="7"/>
      <c r="N1400" s="7"/>
      <c r="O1400" s="8"/>
      <c r="P1400" s="6"/>
      <c r="Q1400" s="8"/>
      <c r="R1400" s="6"/>
      <c r="S1400" s="10"/>
      <c r="T1400" s="10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7"/>
    </row>
    <row r="1401">
      <c r="A1401" s="3"/>
      <c r="B1401" s="4"/>
      <c r="C1401" s="4"/>
      <c r="D1401" s="5"/>
      <c r="E1401" s="4"/>
      <c r="F1401" s="5"/>
      <c r="G1401" s="4"/>
      <c r="H1401" s="6"/>
      <c r="I1401" s="6"/>
      <c r="J1401" s="6"/>
      <c r="K1401" s="7"/>
      <c r="L1401" s="7"/>
      <c r="M1401" s="7"/>
      <c r="N1401" s="7"/>
      <c r="O1401" s="8"/>
      <c r="P1401" s="6"/>
      <c r="Q1401" s="8"/>
      <c r="R1401" s="6"/>
      <c r="S1401" s="10"/>
      <c r="T1401" s="10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7"/>
    </row>
    <row r="1402">
      <c r="A1402" s="3"/>
      <c r="B1402" s="4"/>
      <c r="C1402" s="4"/>
      <c r="D1402" s="5"/>
      <c r="E1402" s="4"/>
      <c r="F1402" s="5"/>
      <c r="G1402" s="4"/>
      <c r="H1402" s="6"/>
      <c r="I1402" s="6"/>
      <c r="J1402" s="6"/>
      <c r="K1402" s="7"/>
      <c r="L1402" s="7"/>
      <c r="M1402" s="7"/>
      <c r="N1402" s="7"/>
      <c r="O1402" s="8"/>
      <c r="P1402" s="6"/>
      <c r="Q1402" s="8"/>
      <c r="R1402" s="6"/>
      <c r="S1402" s="10"/>
      <c r="T1402" s="10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7"/>
    </row>
    <row r="1403">
      <c r="A1403" s="3"/>
      <c r="B1403" s="4"/>
      <c r="C1403" s="4"/>
      <c r="D1403" s="5"/>
      <c r="E1403" s="4"/>
      <c r="F1403" s="5"/>
      <c r="G1403" s="4"/>
      <c r="H1403" s="6"/>
      <c r="I1403" s="6"/>
      <c r="J1403" s="6"/>
      <c r="K1403" s="7"/>
      <c r="L1403" s="7"/>
      <c r="M1403" s="7"/>
      <c r="N1403" s="7"/>
      <c r="O1403" s="8"/>
      <c r="P1403" s="6"/>
      <c r="Q1403" s="8"/>
      <c r="R1403" s="6"/>
      <c r="S1403" s="10"/>
      <c r="T1403" s="10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7"/>
    </row>
    <row r="1404">
      <c r="A1404" s="3"/>
      <c r="B1404" s="4"/>
      <c r="C1404" s="4"/>
      <c r="D1404" s="5"/>
      <c r="E1404" s="4"/>
      <c r="F1404" s="5"/>
      <c r="G1404" s="4"/>
      <c r="H1404" s="6"/>
      <c r="I1404" s="6"/>
      <c r="J1404" s="6"/>
      <c r="K1404" s="7"/>
      <c r="L1404" s="7"/>
      <c r="M1404" s="7"/>
      <c r="N1404" s="7"/>
      <c r="O1404" s="8"/>
      <c r="P1404" s="6"/>
      <c r="Q1404" s="8"/>
      <c r="R1404" s="6"/>
      <c r="S1404" s="10"/>
      <c r="T1404" s="10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7"/>
    </row>
    <row r="1405">
      <c r="A1405" s="3"/>
      <c r="B1405" s="4"/>
      <c r="C1405" s="4"/>
      <c r="D1405" s="5"/>
      <c r="E1405" s="4"/>
      <c r="F1405" s="5"/>
      <c r="G1405" s="4"/>
      <c r="H1405" s="6"/>
      <c r="I1405" s="6"/>
      <c r="J1405" s="6"/>
      <c r="K1405" s="7"/>
      <c r="L1405" s="7"/>
      <c r="M1405" s="7"/>
      <c r="N1405" s="7"/>
      <c r="O1405" s="8"/>
      <c r="P1405" s="6"/>
      <c r="Q1405" s="8"/>
      <c r="R1405" s="6"/>
      <c r="S1405" s="10"/>
      <c r="T1405" s="10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7"/>
    </row>
    <row r="1406">
      <c r="A1406" s="3"/>
      <c r="B1406" s="4"/>
      <c r="C1406" s="4"/>
      <c r="D1406" s="5"/>
      <c r="E1406" s="4"/>
      <c r="F1406" s="5"/>
      <c r="G1406" s="4"/>
      <c r="H1406" s="6"/>
      <c r="I1406" s="6"/>
      <c r="J1406" s="6"/>
      <c r="K1406" s="7"/>
      <c r="L1406" s="7"/>
      <c r="M1406" s="7"/>
      <c r="N1406" s="7"/>
      <c r="O1406" s="8"/>
      <c r="P1406" s="6"/>
      <c r="Q1406" s="8"/>
      <c r="R1406" s="6"/>
      <c r="S1406" s="10"/>
      <c r="T1406" s="10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7"/>
    </row>
    <row r="1407">
      <c r="A1407" s="3"/>
      <c r="B1407" s="4"/>
      <c r="C1407" s="4"/>
      <c r="D1407" s="5"/>
      <c r="E1407" s="4"/>
      <c r="F1407" s="5"/>
      <c r="G1407" s="4"/>
      <c r="H1407" s="6"/>
      <c r="I1407" s="6"/>
      <c r="J1407" s="6"/>
      <c r="K1407" s="7"/>
      <c r="L1407" s="7"/>
      <c r="M1407" s="7"/>
      <c r="N1407" s="7"/>
      <c r="O1407" s="8"/>
      <c r="P1407" s="6"/>
      <c r="Q1407" s="8"/>
      <c r="R1407" s="6"/>
      <c r="S1407" s="10"/>
      <c r="T1407" s="10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7"/>
    </row>
    <row r="1408">
      <c r="A1408" s="3"/>
      <c r="B1408" s="4"/>
      <c r="C1408" s="4"/>
      <c r="D1408" s="5"/>
      <c r="E1408" s="4"/>
      <c r="F1408" s="5"/>
      <c r="G1408" s="4"/>
      <c r="H1408" s="6"/>
      <c r="I1408" s="6"/>
      <c r="J1408" s="6"/>
      <c r="K1408" s="7"/>
      <c r="L1408" s="7"/>
      <c r="M1408" s="7"/>
      <c r="N1408" s="7"/>
      <c r="O1408" s="8"/>
      <c r="P1408" s="6"/>
      <c r="Q1408" s="8"/>
      <c r="R1408" s="6"/>
      <c r="S1408" s="10"/>
      <c r="T1408" s="10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7"/>
    </row>
    <row r="1409">
      <c r="A1409" s="3"/>
      <c r="B1409" s="4"/>
      <c r="C1409" s="4"/>
      <c r="D1409" s="5"/>
      <c r="E1409" s="4"/>
      <c r="F1409" s="5"/>
      <c r="G1409" s="4"/>
      <c r="H1409" s="6"/>
      <c r="I1409" s="6"/>
      <c r="J1409" s="6"/>
      <c r="K1409" s="7"/>
      <c r="L1409" s="7"/>
      <c r="M1409" s="7"/>
      <c r="N1409" s="7"/>
      <c r="O1409" s="8"/>
      <c r="P1409" s="6"/>
      <c r="Q1409" s="8"/>
      <c r="R1409" s="6"/>
      <c r="S1409" s="10"/>
      <c r="T1409" s="10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7"/>
    </row>
    <row r="1410">
      <c r="A1410" s="3"/>
      <c r="B1410" s="4"/>
      <c r="C1410" s="4"/>
      <c r="D1410" s="5"/>
      <c r="E1410" s="4"/>
      <c r="F1410" s="5"/>
      <c r="G1410" s="4"/>
      <c r="H1410" s="6"/>
      <c r="I1410" s="6"/>
      <c r="J1410" s="6"/>
      <c r="K1410" s="7"/>
      <c r="L1410" s="7"/>
      <c r="M1410" s="7"/>
      <c r="N1410" s="7"/>
      <c r="O1410" s="8"/>
      <c r="P1410" s="6"/>
      <c r="Q1410" s="8"/>
      <c r="R1410" s="6"/>
      <c r="S1410" s="10"/>
      <c r="T1410" s="10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7"/>
    </row>
    <row r="1411">
      <c r="A1411" s="3"/>
      <c r="B1411" s="4"/>
      <c r="C1411" s="4"/>
      <c r="D1411" s="5"/>
      <c r="E1411" s="4"/>
      <c r="F1411" s="5"/>
      <c r="G1411" s="4"/>
      <c r="H1411" s="6"/>
      <c r="I1411" s="6"/>
      <c r="J1411" s="6"/>
      <c r="K1411" s="7"/>
      <c r="L1411" s="7"/>
      <c r="M1411" s="7"/>
      <c r="N1411" s="7"/>
      <c r="O1411" s="8"/>
      <c r="P1411" s="6"/>
      <c r="Q1411" s="8"/>
      <c r="R1411" s="6"/>
      <c r="S1411" s="10"/>
      <c r="T1411" s="10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7"/>
    </row>
    <row r="1412">
      <c r="A1412" s="3"/>
      <c r="B1412" s="4"/>
      <c r="C1412" s="4"/>
      <c r="D1412" s="5"/>
      <c r="E1412" s="4"/>
      <c r="F1412" s="5"/>
      <c r="G1412" s="4"/>
      <c r="H1412" s="6"/>
      <c r="I1412" s="6"/>
      <c r="J1412" s="6"/>
      <c r="K1412" s="7"/>
      <c r="L1412" s="7"/>
      <c r="M1412" s="7"/>
      <c r="N1412" s="7"/>
      <c r="O1412" s="8"/>
      <c r="P1412" s="6"/>
      <c r="Q1412" s="8"/>
      <c r="R1412" s="6"/>
      <c r="S1412" s="10"/>
      <c r="T1412" s="10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7"/>
    </row>
    <row r="1413">
      <c r="A1413" s="3"/>
      <c r="B1413" s="4"/>
      <c r="C1413" s="4"/>
      <c r="D1413" s="5"/>
      <c r="E1413" s="4"/>
      <c r="F1413" s="5"/>
      <c r="G1413" s="4"/>
      <c r="H1413" s="6"/>
      <c r="I1413" s="6"/>
      <c r="J1413" s="6"/>
      <c r="K1413" s="7"/>
      <c r="L1413" s="7"/>
      <c r="M1413" s="7"/>
      <c r="N1413" s="7"/>
      <c r="O1413" s="8"/>
      <c r="P1413" s="6"/>
      <c r="Q1413" s="8"/>
      <c r="R1413" s="6"/>
      <c r="S1413" s="10"/>
      <c r="T1413" s="10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7"/>
    </row>
    <row r="1414">
      <c r="A1414" s="3"/>
      <c r="B1414" s="4"/>
      <c r="C1414" s="4"/>
      <c r="D1414" s="5"/>
      <c r="E1414" s="4"/>
      <c r="F1414" s="5"/>
      <c r="G1414" s="4"/>
      <c r="H1414" s="6"/>
      <c r="I1414" s="6"/>
      <c r="J1414" s="6"/>
      <c r="K1414" s="7"/>
      <c r="L1414" s="7"/>
      <c r="M1414" s="7"/>
      <c r="N1414" s="7"/>
      <c r="O1414" s="8"/>
      <c r="P1414" s="6"/>
      <c r="Q1414" s="8"/>
      <c r="R1414" s="6"/>
      <c r="S1414" s="10"/>
      <c r="T1414" s="10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7"/>
    </row>
    <row r="1415">
      <c r="A1415" s="3"/>
      <c r="B1415" s="4"/>
      <c r="C1415" s="4"/>
      <c r="D1415" s="5"/>
      <c r="E1415" s="4"/>
      <c r="F1415" s="5"/>
      <c r="G1415" s="4"/>
      <c r="H1415" s="6"/>
      <c r="I1415" s="6"/>
      <c r="J1415" s="6"/>
      <c r="K1415" s="7"/>
      <c r="L1415" s="7"/>
      <c r="M1415" s="7"/>
      <c r="N1415" s="7"/>
      <c r="O1415" s="8"/>
      <c r="P1415" s="6"/>
      <c r="Q1415" s="8"/>
      <c r="R1415" s="6"/>
      <c r="S1415" s="10"/>
      <c r="T1415" s="10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7"/>
    </row>
    <row r="1416">
      <c r="A1416" s="3"/>
      <c r="B1416" s="4"/>
      <c r="C1416" s="4"/>
      <c r="D1416" s="5"/>
      <c r="E1416" s="4"/>
      <c r="F1416" s="5"/>
      <c r="G1416" s="4"/>
      <c r="H1416" s="6"/>
      <c r="I1416" s="6"/>
      <c r="J1416" s="6"/>
      <c r="K1416" s="7"/>
      <c r="L1416" s="7"/>
      <c r="M1416" s="7"/>
      <c r="N1416" s="7"/>
      <c r="O1416" s="8"/>
      <c r="P1416" s="6"/>
      <c r="Q1416" s="8"/>
      <c r="R1416" s="6"/>
      <c r="S1416" s="10"/>
      <c r="T1416" s="10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7"/>
    </row>
    <row r="1417">
      <c r="A1417" s="3"/>
      <c r="B1417" s="4"/>
      <c r="C1417" s="4"/>
      <c r="D1417" s="5"/>
      <c r="E1417" s="4"/>
      <c r="F1417" s="5"/>
      <c r="G1417" s="4"/>
      <c r="H1417" s="6"/>
      <c r="I1417" s="6"/>
      <c r="J1417" s="6"/>
      <c r="K1417" s="7"/>
      <c r="L1417" s="7"/>
      <c r="M1417" s="7"/>
      <c r="N1417" s="7"/>
      <c r="O1417" s="8"/>
      <c r="P1417" s="6"/>
      <c r="Q1417" s="8"/>
      <c r="R1417" s="6"/>
      <c r="S1417" s="10"/>
      <c r="T1417" s="10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7"/>
    </row>
    <row r="1418">
      <c r="A1418" s="3"/>
      <c r="B1418" s="4"/>
      <c r="C1418" s="4"/>
      <c r="D1418" s="5"/>
      <c r="E1418" s="4"/>
      <c r="F1418" s="5"/>
      <c r="G1418" s="4"/>
      <c r="H1418" s="6"/>
      <c r="I1418" s="6"/>
      <c r="J1418" s="6"/>
      <c r="K1418" s="7"/>
      <c r="L1418" s="7"/>
      <c r="M1418" s="7"/>
      <c r="N1418" s="7"/>
      <c r="O1418" s="8"/>
      <c r="P1418" s="6"/>
      <c r="Q1418" s="8"/>
      <c r="R1418" s="6"/>
      <c r="S1418" s="10"/>
      <c r="T1418" s="10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7"/>
    </row>
    <row r="1419">
      <c r="A1419" s="3"/>
      <c r="B1419" s="4"/>
      <c r="C1419" s="4"/>
      <c r="D1419" s="5"/>
      <c r="E1419" s="4"/>
      <c r="F1419" s="5"/>
      <c r="G1419" s="4"/>
      <c r="H1419" s="6"/>
      <c r="I1419" s="6"/>
      <c r="J1419" s="6"/>
      <c r="K1419" s="7"/>
      <c r="L1419" s="7"/>
      <c r="M1419" s="7"/>
      <c r="N1419" s="7"/>
      <c r="O1419" s="8"/>
      <c r="P1419" s="6"/>
      <c r="Q1419" s="8"/>
      <c r="R1419" s="6"/>
      <c r="S1419" s="10"/>
      <c r="T1419" s="10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7"/>
    </row>
    <row r="1420">
      <c r="A1420" s="3"/>
      <c r="B1420" s="4"/>
      <c r="C1420" s="4"/>
      <c r="D1420" s="5"/>
      <c r="E1420" s="4"/>
      <c r="F1420" s="5"/>
      <c r="G1420" s="4"/>
      <c r="H1420" s="6"/>
      <c r="I1420" s="6"/>
      <c r="J1420" s="6"/>
      <c r="K1420" s="7"/>
      <c r="L1420" s="7"/>
      <c r="M1420" s="7"/>
      <c r="N1420" s="7"/>
      <c r="O1420" s="8"/>
      <c r="P1420" s="6"/>
      <c r="Q1420" s="8"/>
      <c r="R1420" s="6"/>
      <c r="S1420" s="10"/>
      <c r="T1420" s="10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7"/>
    </row>
    <row r="1421">
      <c r="A1421" s="3"/>
      <c r="B1421" s="4"/>
      <c r="C1421" s="4"/>
      <c r="D1421" s="5"/>
      <c r="E1421" s="4"/>
      <c r="F1421" s="5"/>
      <c r="G1421" s="4"/>
      <c r="H1421" s="6"/>
      <c r="I1421" s="6"/>
      <c r="J1421" s="6"/>
      <c r="K1421" s="7"/>
      <c r="L1421" s="7"/>
      <c r="M1421" s="7"/>
      <c r="N1421" s="7"/>
      <c r="O1421" s="8"/>
      <c r="P1421" s="6"/>
      <c r="Q1421" s="8"/>
      <c r="R1421" s="6"/>
      <c r="S1421" s="10"/>
      <c r="T1421" s="10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7"/>
    </row>
    <row r="1422">
      <c r="A1422" s="3"/>
      <c r="B1422" s="4"/>
      <c r="C1422" s="4"/>
      <c r="D1422" s="5"/>
      <c r="E1422" s="4"/>
      <c r="F1422" s="5"/>
      <c r="G1422" s="4"/>
      <c r="H1422" s="6"/>
      <c r="I1422" s="6"/>
      <c r="J1422" s="6"/>
      <c r="K1422" s="7"/>
      <c r="L1422" s="7"/>
      <c r="M1422" s="7"/>
      <c r="N1422" s="7"/>
      <c r="O1422" s="8"/>
      <c r="P1422" s="6"/>
      <c r="Q1422" s="8"/>
      <c r="R1422" s="6"/>
      <c r="S1422" s="10"/>
      <c r="T1422" s="10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7"/>
    </row>
    <row r="1423">
      <c r="A1423" s="3"/>
      <c r="B1423" s="4"/>
      <c r="C1423" s="4"/>
      <c r="D1423" s="5"/>
      <c r="E1423" s="4"/>
      <c r="F1423" s="5"/>
      <c r="G1423" s="4"/>
      <c r="H1423" s="6"/>
      <c r="I1423" s="6"/>
      <c r="J1423" s="6"/>
      <c r="K1423" s="7"/>
      <c r="L1423" s="7"/>
      <c r="M1423" s="7"/>
      <c r="N1423" s="7"/>
      <c r="O1423" s="8"/>
      <c r="P1423" s="6"/>
      <c r="Q1423" s="8"/>
      <c r="R1423" s="6"/>
      <c r="S1423" s="10"/>
      <c r="T1423" s="10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7"/>
    </row>
    <row r="1424">
      <c r="A1424" s="3"/>
      <c r="B1424" s="4"/>
      <c r="C1424" s="4"/>
      <c r="D1424" s="5"/>
      <c r="E1424" s="4"/>
      <c r="F1424" s="5"/>
      <c r="G1424" s="4"/>
      <c r="H1424" s="6"/>
      <c r="I1424" s="6"/>
      <c r="J1424" s="6"/>
      <c r="K1424" s="7"/>
      <c r="L1424" s="7"/>
      <c r="M1424" s="7"/>
      <c r="N1424" s="7"/>
      <c r="O1424" s="8"/>
      <c r="P1424" s="6"/>
      <c r="Q1424" s="8"/>
      <c r="R1424" s="6"/>
      <c r="S1424" s="10"/>
      <c r="T1424" s="10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7"/>
    </row>
    <row r="1425">
      <c r="A1425" s="3"/>
      <c r="B1425" s="4"/>
      <c r="C1425" s="4"/>
      <c r="D1425" s="5"/>
      <c r="E1425" s="4"/>
      <c r="F1425" s="5"/>
      <c r="G1425" s="4"/>
      <c r="H1425" s="6"/>
      <c r="I1425" s="6"/>
      <c r="J1425" s="6"/>
      <c r="K1425" s="7"/>
      <c r="L1425" s="7"/>
      <c r="M1425" s="7"/>
      <c r="N1425" s="7"/>
      <c r="O1425" s="8"/>
      <c r="P1425" s="6"/>
      <c r="Q1425" s="8"/>
      <c r="R1425" s="6"/>
      <c r="S1425" s="10"/>
      <c r="T1425" s="10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7"/>
    </row>
    <row r="1426">
      <c r="A1426" s="3"/>
      <c r="B1426" s="4"/>
      <c r="C1426" s="4"/>
      <c r="D1426" s="5"/>
      <c r="E1426" s="4"/>
      <c r="F1426" s="5"/>
      <c r="G1426" s="4"/>
      <c r="H1426" s="6"/>
      <c r="I1426" s="6"/>
      <c r="J1426" s="6"/>
      <c r="K1426" s="7"/>
      <c r="L1426" s="7"/>
      <c r="M1426" s="7"/>
      <c r="N1426" s="7"/>
      <c r="O1426" s="8"/>
      <c r="P1426" s="6"/>
      <c r="Q1426" s="8"/>
      <c r="R1426" s="6"/>
      <c r="S1426" s="10"/>
      <c r="T1426" s="10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7"/>
    </row>
    <row r="1427">
      <c r="A1427" s="3"/>
      <c r="B1427" s="4"/>
      <c r="C1427" s="4"/>
      <c r="D1427" s="5"/>
      <c r="E1427" s="4"/>
      <c r="F1427" s="5"/>
      <c r="G1427" s="4"/>
      <c r="H1427" s="6"/>
      <c r="I1427" s="6"/>
      <c r="J1427" s="6"/>
      <c r="K1427" s="7"/>
      <c r="L1427" s="7"/>
      <c r="M1427" s="7"/>
      <c r="N1427" s="7"/>
      <c r="O1427" s="8"/>
      <c r="P1427" s="6"/>
      <c r="Q1427" s="8"/>
      <c r="R1427" s="6"/>
      <c r="S1427" s="10"/>
      <c r="T1427" s="10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7"/>
    </row>
    <row r="1428">
      <c r="A1428" s="3"/>
      <c r="B1428" s="4"/>
      <c r="C1428" s="4"/>
      <c r="D1428" s="5"/>
      <c r="E1428" s="4"/>
      <c r="F1428" s="5"/>
      <c r="G1428" s="4"/>
      <c r="H1428" s="6"/>
      <c r="I1428" s="6"/>
      <c r="J1428" s="6"/>
      <c r="K1428" s="7"/>
      <c r="L1428" s="7"/>
      <c r="M1428" s="7"/>
      <c r="N1428" s="7"/>
      <c r="O1428" s="8"/>
      <c r="P1428" s="6"/>
      <c r="Q1428" s="8"/>
      <c r="R1428" s="6"/>
      <c r="S1428" s="10"/>
      <c r="T1428" s="10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7"/>
    </row>
    <row r="1429">
      <c r="A1429" s="3"/>
      <c r="B1429" s="4"/>
      <c r="C1429" s="4"/>
      <c r="D1429" s="5"/>
      <c r="E1429" s="4"/>
      <c r="F1429" s="5"/>
      <c r="G1429" s="4"/>
      <c r="H1429" s="6"/>
      <c r="I1429" s="6"/>
      <c r="J1429" s="6"/>
      <c r="K1429" s="7"/>
      <c r="L1429" s="7"/>
      <c r="M1429" s="7"/>
      <c r="N1429" s="7"/>
      <c r="O1429" s="8"/>
      <c r="P1429" s="6"/>
      <c r="Q1429" s="8"/>
      <c r="R1429" s="6"/>
      <c r="S1429" s="10"/>
      <c r="T1429" s="10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7"/>
    </row>
    <row r="1430">
      <c r="A1430" s="3"/>
      <c r="B1430" s="4"/>
      <c r="C1430" s="4"/>
      <c r="D1430" s="5"/>
      <c r="E1430" s="4"/>
      <c r="F1430" s="5"/>
      <c r="G1430" s="4"/>
      <c r="H1430" s="6"/>
      <c r="I1430" s="6"/>
      <c r="J1430" s="6"/>
      <c r="K1430" s="7"/>
      <c r="L1430" s="7"/>
      <c r="M1430" s="7"/>
      <c r="N1430" s="7"/>
      <c r="O1430" s="8"/>
      <c r="P1430" s="6"/>
      <c r="Q1430" s="8"/>
      <c r="R1430" s="6"/>
      <c r="S1430" s="10"/>
      <c r="T1430" s="10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7"/>
    </row>
    <row r="1431">
      <c r="A1431" s="3"/>
      <c r="B1431" s="4"/>
      <c r="C1431" s="4"/>
      <c r="D1431" s="5"/>
      <c r="E1431" s="4"/>
      <c r="F1431" s="5"/>
      <c r="G1431" s="4"/>
      <c r="H1431" s="6"/>
      <c r="I1431" s="6"/>
      <c r="J1431" s="6"/>
      <c r="K1431" s="7"/>
      <c r="L1431" s="7"/>
      <c r="M1431" s="7"/>
      <c r="N1431" s="7"/>
      <c r="O1431" s="8"/>
      <c r="P1431" s="6"/>
      <c r="Q1431" s="8"/>
      <c r="R1431" s="6"/>
      <c r="S1431" s="10"/>
      <c r="T1431" s="10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7"/>
    </row>
    <row r="1432">
      <c r="A1432" s="3"/>
      <c r="B1432" s="4"/>
      <c r="C1432" s="4"/>
      <c r="D1432" s="5"/>
      <c r="E1432" s="4"/>
      <c r="F1432" s="5"/>
      <c r="G1432" s="4"/>
      <c r="H1432" s="6"/>
      <c r="I1432" s="6"/>
      <c r="J1432" s="6"/>
      <c r="K1432" s="7"/>
      <c r="L1432" s="7"/>
      <c r="M1432" s="7"/>
      <c r="N1432" s="7"/>
      <c r="O1432" s="8"/>
      <c r="P1432" s="6"/>
      <c r="Q1432" s="8"/>
      <c r="R1432" s="6"/>
      <c r="S1432" s="10"/>
      <c r="T1432" s="10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7"/>
    </row>
    <row r="1433">
      <c r="A1433" s="3"/>
      <c r="B1433" s="4"/>
      <c r="C1433" s="4"/>
      <c r="D1433" s="5"/>
      <c r="E1433" s="4"/>
      <c r="F1433" s="5"/>
      <c r="G1433" s="4"/>
      <c r="H1433" s="6"/>
      <c r="I1433" s="6"/>
      <c r="J1433" s="6"/>
      <c r="K1433" s="7"/>
      <c r="L1433" s="7"/>
      <c r="M1433" s="7"/>
      <c r="N1433" s="7"/>
      <c r="O1433" s="8"/>
      <c r="P1433" s="6"/>
      <c r="Q1433" s="8"/>
      <c r="R1433" s="6"/>
      <c r="S1433" s="10"/>
      <c r="T1433" s="10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7"/>
    </row>
    <row r="1434">
      <c r="A1434" s="3"/>
      <c r="B1434" s="4"/>
      <c r="C1434" s="4"/>
      <c r="D1434" s="5"/>
      <c r="E1434" s="4"/>
      <c r="F1434" s="5"/>
      <c r="G1434" s="4"/>
      <c r="H1434" s="6"/>
      <c r="I1434" s="6"/>
      <c r="J1434" s="6"/>
      <c r="K1434" s="7"/>
      <c r="L1434" s="7"/>
      <c r="M1434" s="7"/>
      <c r="N1434" s="7"/>
      <c r="O1434" s="8"/>
      <c r="P1434" s="6"/>
      <c r="Q1434" s="8"/>
      <c r="R1434" s="6"/>
      <c r="S1434" s="10"/>
      <c r="T1434" s="10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7"/>
    </row>
    <row r="1435">
      <c r="A1435" s="3"/>
      <c r="B1435" s="4"/>
      <c r="C1435" s="4"/>
      <c r="D1435" s="5"/>
      <c r="E1435" s="4"/>
      <c r="F1435" s="5"/>
      <c r="G1435" s="4"/>
      <c r="H1435" s="6"/>
      <c r="I1435" s="6"/>
      <c r="J1435" s="6"/>
      <c r="K1435" s="7"/>
      <c r="L1435" s="7"/>
      <c r="M1435" s="7"/>
      <c r="N1435" s="7"/>
      <c r="O1435" s="8"/>
      <c r="P1435" s="6"/>
      <c r="Q1435" s="8"/>
      <c r="R1435" s="6"/>
      <c r="S1435" s="10"/>
      <c r="T1435" s="10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7"/>
    </row>
    <row r="1436">
      <c r="A1436" s="3"/>
      <c r="B1436" s="4"/>
      <c r="C1436" s="4"/>
      <c r="D1436" s="5"/>
      <c r="E1436" s="4"/>
      <c r="F1436" s="5"/>
      <c r="G1436" s="4"/>
      <c r="H1436" s="6"/>
      <c r="I1436" s="6"/>
      <c r="J1436" s="6"/>
      <c r="K1436" s="7"/>
      <c r="L1436" s="7"/>
      <c r="M1436" s="7"/>
      <c r="N1436" s="7"/>
      <c r="O1436" s="8"/>
      <c r="P1436" s="6"/>
      <c r="Q1436" s="8"/>
      <c r="R1436" s="6"/>
      <c r="S1436" s="10"/>
      <c r="T1436" s="10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7"/>
    </row>
    <row r="1437">
      <c r="A1437" s="3"/>
      <c r="B1437" s="4"/>
      <c r="C1437" s="4"/>
      <c r="D1437" s="5"/>
      <c r="E1437" s="4"/>
      <c r="F1437" s="5"/>
      <c r="G1437" s="4"/>
      <c r="H1437" s="6"/>
      <c r="I1437" s="6"/>
      <c r="J1437" s="6"/>
      <c r="K1437" s="7"/>
      <c r="L1437" s="7"/>
      <c r="M1437" s="7"/>
      <c r="N1437" s="7"/>
      <c r="O1437" s="8"/>
      <c r="P1437" s="6"/>
      <c r="Q1437" s="8"/>
      <c r="R1437" s="6"/>
      <c r="S1437" s="10"/>
      <c r="T1437" s="10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7"/>
    </row>
    <row r="1438">
      <c r="A1438" s="3"/>
      <c r="B1438" s="4"/>
      <c r="C1438" s="4"/>
      <c r="D1438" s="5"/>
      <c r="E1438" s="4"/>
      <c r="F1438" s="5"/>
      <c r="G1438" s="4"/>
      <c r="H1438" s="6"/>
      <c r="I1438" s="6"/>
      <c r="J1438" s="6"/>
      <c r="K1438" s="7"/>
      <c r="L1438" s="7"/>
      <c r="M1438" s="7"/>
      <c r="N1438" s="7"/>
      <c r="O1438" s="8"/>
      <c r="P1438" s="6"/>
      <c r="Q1438" s="8"/>
      <c r="R1438" s="6"/>
      <c r="S1438" s="10"/>
      <c r="T1438" s="10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7"/>
    </row>
    <row r="1439">
      <c r="A1439" s="3"/>
      <c r="B1439" s="4"/>
      <c r="C1439" s="4"/>
      <c r="D1439" s="5"/>
      <c r="E1439" s="4"/>
      <c r="F1439" s="5"/>
      <c r="G1439" s="4"/>
      <c r="H1439" s="6"/>
      <c r="I1439" s="6"/>
      <c r="J1439" s="6"/>
      <c r="K1439" s="7"/>
      <c r="L1439" s="7"/>
      <c r="M1439" s="7"/>
      <c r="N1439" s="7"/>
      <c r="O1439" s="8"/>
      <c r="P1439" s="6"/>
      <c r="Q1439" s="8"/>
      <c r="R1439" s="6"/>
      <c r="S1439" s="10"/>
      <c r="T1439" s="10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7"/>
    </row>
    <row r="1440">
      <c r="A1440" s="3"/>
      <c r="B1440" s="4"/>
      <c r="C1440" s="4"/>
      <c r="D1440" s="5"/>
      <c r="E1440" s="4"/>
      <c r="F1440" s="5"/>
      <c r="G1440" s="4"/>
      <c r="H1440" s="6"/>
      <c r="I1440" s="6"/>
      <c r="J1440" s="6"/>
      <c r="K1440" s="7"/>
      <c r="L1440" s="7"/>
      <c r="M1440" s="7"/>
      <c r="N1440" s="7"/>
      <c r="O1440" s="8"/>
      <c r="P1440" s="6"/>
      <c r="Q1440" s="8"/>
      <c r="R1440" s="6"/>
      <c r="S1440" s="10"/>
      <c r="T1440" s="10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7"/>
    </row>
    <row r="1441">
      <c r="A1441" s="3"/>
      <c r="B1441" s="4"/>
      <c r="C1441" s="4"/>
      <c r="D1441" s="5"/>
      <c r="E1441" s="4"/>
      <c r="F1441" s="5"/>
      <c r="G1441" s="4"/>
      <c r="H1441" s="6"/>
      <c r="I1441" s="6"/>
      <c r="J1441" s="6"/>
      <c r="K1441" s="7"/>
      <c r="L1441" s="7"/>
      <c r="M1441" s="7"/>
      <c r="N1441" s="7"/>
      <c r="O1441" s="8"/>
      <c r="P1441" s="6"/>
      <c r="Q1441" s="8"/>
      <c r="R1441" s="6"/>
      <c r="S1441" s="10"/>
      <c r="T1441" s="10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7"/>
    </row>
    <row r="1442">
      <c r="A1442" s="3"/>
      <c r="B1442" s="4"/>
      <c r="C1442" s="4"/>
      <c r="D1442" s="5"/>
      <c r="E1442" s="4"/>
      <c r="F1442" s="5"/>
      <c r="G1442" s="4"/>
      <c r="H1442" s="6"/>
      <c r="I1442" s="6"/>
      <c r="J1442" s="6"/>
      <c r="K1442" s="7"/>
      <c r="L1442" s="7"/>
      <c r="M1442" s="7"/>
      <c r="N1442" s="7"/>
      <c r="O1442" s="8"/>
      <c r="P1442" s="6"/>
      <c r="Q1442" s="8"/>
      <c r="R1442" s="6"/>
      <c r="S1442" s="10"/>
      <c r="T1442" s="10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7"/>
    </row>
    <row r="1443">
      <c r="A1443" s="3"/>
      <c r="B1443" s="4"/>
      <c r="C1443" s="4"/>
      <c r="D1443" s="5"/>
      <c r="E1443" s="4"/>
      <c r="F1443" s="5"/>
      <c r="G1443" s="4"/>
      <c r="H1443" s="6"/>
      <c r="I1443" s="6"/>
      <c r="J1443" s="6"/>
      <c r="K1443" s="7"/>
      <c r="L1443" s="7"/>
      <c r="M1443" s="7"/>
      <c r="N1443" s="7"/>
      <c r="O1443" s="8"/>
      <c r="P1443" s="6"/>
      <c r="Q1443" s="8"/>
      <c r="R1443" s="6"/>
      <c r="S1443" s="10"/>
      <c r="T1443" s="10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7"/>
    </row>
    <row r="1444">
      <c r="A1444" s="3"/>
      <c r="B1444" s="4"/>
      <c r="C1444" s="4"/>
      <c r="D1444" s="5"/>
      <c r="E1444" s="4"/>
      <c r="F1444" s="5"/>
      <c r="G1444" s="4"/>
      <c r="H1444" s="6"/>
      <c r="I1444" s="6"/>
      <c r="J1444" s="6"/>
      <c r="K1444" s="7"/>
      <c r="L1444" s="7"/>
      <c r="M1444" s="7"/>
      <c r="N1444" s="7"/>
      <c r="O1444" s="8"/>
      <c r="P1444" s="6"/>
      <c r="Q1444" s="8"/>
      <c r="R1444" s="6"/>
      <c r="S1444" s="10"/>
      <c r="T1444" s="10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7"/>
    </row>
    <row r="1445">
      <c r="A1445" s="3"/>
      <c r="B1445" s="4"/>
      <c r="C1445" s="4"/>
      <c r="D1445" s="5"/>
      <c r="E1445" s="4"/>
      <c r="F1445" s="5"/>
      <c r="G1445" s="4"/>
      <c r="H1445" s="6"/>
      <c r="I1445" s="6"/>
      <c r="J1445" s="6"/>
      <c r="K1445" s="7"/>
      <c r="L1445" s="7"/>
      <c r="M1445" s="7"/>
      <c r="N1445" s="7"/>
      <c r="O1445" s="8"/>
      <c r="P1445" s="6"/>
      <c r="Q1445" s="8"/>
      <c r="R1445" s="6"/>
      <c r="S1445" s="10"/>
      <c r="T1445" s="10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7"/>
    </row>
    <row r="1446">
      <c r="A1446" s="3"/>
      <c r="B1446" s="4"/>
      <c r="C1446" s="4"/>
      <c r="D1446" s="5"/>
      <c r="E1446" s="4"/>
      <c r="F1446" s="5"/>
      <c r="G1446" s="4"/>
      <c r="H1446" s="6"/>
      <c r="I1446" s="6"/>
      <c r="J1446" s="6"/>
      <c r="K1446" s="7"/>
      <c r="L1446" s="7"/>
      <c r="M1446" s="7"/>
      <c r="N1446" s="7"/>
      <c r="O1446" s="8"/>
      <c r="P1446" s="6"/>
      <c r="Q1446" s="8"/>
      <c r="R1446" s="6"/>
      <c r="S1446" s="10"/>
      <c r="T1446" s="10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7"/>
    </row>
    <row r="1447">
      <c r="A1447" s="3"/>
      <c r="B1447" s="4"/>
      <c r="C1447" s="4"/>
      <c r="D1447" s="5"/>
      <c r="E1447" s="4"/>
      <c r="F1447" s="5"/>
      <c r="G1447" s="4"/>
      <c r="H1447" s="6"/>
      <c r="I1447" s="6"/>
      <c r="J1447" s="6"/>
      <c r="K1447" s="7"/>
      <c r="L1447" s="7"/>
      <c r="M1447" s="7"/>
      <c r="N1447" s="7"/>
      <c r="O1447" s="8"/>
      <c r="P1447" s="6"/>
      <c r="Q1447" s="8"/>
      <c r="R1447" s="6"/>
      <c r="S1447" s="10"/>
      <c r="T1447" s="10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7"/>
    </row>
    <row r="1448">
      <c r="A1448" s="3"/>
      <c r="B1448" s="4"/>
      <c r="C1448" s="4"/>
      <c r="D1448" s="5"/>
      <c r="E1448" s="4"/>
      <c r="F1448" s="5"/>
      <c r="G1448" s="4"/>
      <c r="H1448" s="6"/>
      <c r="I1448" s="6"/>
      <c r="J1448" s="6"/>
      <c r="K1448" s="7"/>
      <c r="L1448" s="7"/>
      <c r="M1448" s="7"/>
      <c r="N1448" s="7"/>
      <c r="O1448" s="8"/>
      <c r="P1448" s="6"/>
      <c r="Q1448" s="8"/>
      <c r="R1448" s="6"/>
      <c r="S1448" s="10"/>
      <c r="T1448" s="10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7"/>
    </row>
    <row r="1449">
      <c r="A1449" s="3"/>
      <c r="B1449" s="4"/>
      <c r="C1449" s="4"/>
      <c r="D1449" s="5"/>
      <c r="E1449" s="4"/>
      <c r="F1449" s="5"/>
      <c r="G1449" s="4"/>
      <c r="H1449" s="6"/>
      <c r="I1449" s="6"/>
      <c r="J1449" s="6"/>
      <c r="K1449" s="7"/>
      <c r="L1449" s="7"/>
      <c r="M1449" s="7"/>
      <c r="N1449" s="7"/>
      <c r="O1449" s="8"/>
      <c r="P1449" s="6"/>
      <c r="Q1449" s="8"/>
      <c r="R1449" s="6"/>
      <c r="S1449" s="10"/>
      <c r="T1449" s="10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7"/>
    </row>
    <row r="1450">
      <c r="A1450" s="3"/>
      <c r="B1450" s="4"/>
      <c r="C1450" s="4"/>
      <c r="D1450" s="5"/>
      <c r="E1450" s="4"/>
      <c r="F1450" s="5"/>
      <c r="G1450" s="4"/>
      <c r="H1450" s="6"/>
      <c r="I1450" s="6"/>
      <c r="J1450" s="6"/>
      <c r="K1450" s="7"/>
      <c r="L1450" s="7"/>
      <c r="M1450" s="7"/>
      <c r="N1450" s="7"/>
      <c r="O1450" s="8"/>
      <c r="P1450" s="6"/>
      <c r="Q1450" s="8"/>
      <c r="R1450" s="6"/>
      <c r="S1450" s="10"/>
      <c r="T1450" s="10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7"/>
    </row>
    <row r="1451">
      <c r="A1451" s="3"/>
      <c r="B1451" s="4"/>
      <c r="C1451" s="4"/>
      <c r="D1451" s="5"/>
      <c r="E1451" s="4"/>
      <c r="F1451" s="5"/>
      <c r="G1451" s="4"/>
      <c r="H1451" s="6"/>
      <c r="I1451" s="6"/>
      <c r="J1451" s="6"/>
      <c r="K1451" s="7"/>
      <c r="L1451" s="7"/>
      <c r="M1451" s="7"/>
      <c r="N1451" s="7"/>
      <c r="O1451" s="8"/>
      <c r="P1451" s="6"/>
      <c r="Q1451" s="8"/>
      <c r="R1451" s="6"/>
      <c r="S1451" s="10"/>
      <c r="T1451" s="10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7"/>
    </row>
    <row r="1452">
      <c r="A1452" s="3"/>
      <c r="B1452" s="4"/>
      <c r="C1452" s="4"/>
      <c r="D1452" s="5"/>
      <c r="E1452" s="4"/>
      <c r="F1452" s="5"/>
      <c r="G1452" s="4"/>
      <c r="H1452" s="6"/>
      <c r="I1452" s="6"/>
      <c r="J1452" s="6"/>
      <c r="K1452" s="7"/>
      <c r="L1452" s="7"/>
      <c r="M1452" s="7"/>
      <c r="N1452" s="7"/>
      <c r="O1452" s="8"/>
      <c r="P1452" s="6"/>
      <c r="Q1452" s="8"/>
      <c r="R1452" s="6"/>
      <c r="S1452" s="10"/>
      <c r="T1452" s="10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7"/>
    </row>
    <row r="1453">
      <c r="A1453" s="3"/>
      <c r="B1453" s="4"/>
      <c r="C1453" s="4"/>
      <c r="D1453" s="5"/>
      <c r="E1453" s="4"/>
      <c r="F1453" s="5"/>
      <c r="G1453" s="4"/>
      <c r="H1453" s="6"/>
      <c r="I1453" s="6"/>
      <c r="J1453" s="6"/>
      <c r="K1453" s="7"/>
      <c r="L1453" s="7"/>
      <c r="M1453" s="7"/>
      <c r="N1453" s="7"/>
      <c r="O1453" s="8"/>
      <c r="P1453" s="6"/>
      <c r="Q1453" s="8"/>
      <c r="R1453" s="6"/>
      <c r="S1453" s="10"/>
      <c r="T1453" s="10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7"/>
    </row>
    <row r="1454">
      <c r="A1454" s="3"/>
      <c r="B1454" s="4"/>
      <c r="C1454" s="4"/>
      <c r="D1454" s="5"/>
      <c r="E1454" s="4"/>
      <c r="F1454" s="5"/>
      <c r="G1454" s="4"/>
      <c r="H1454" s="6"/>
      <c r="I1454" s="6"/>
      <c r="J1454" s="6"/>
      <c r="K1454" s="7"/>
      <c r="L1454" s="7"/>
      <c r="M1454" s="7"/>
      <c r="N1454" s="7"/>
      <c r="O1454" s="8"/>
      <c r="P1454" s="6"/>
      <c r="Q1454" s="8"/>
      <c r="R1454" s="6"/>
      <c r="S1454" s="10"/>
      <c r="T1454" s="10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7"/>
    </row>
    <row r="1455">
      <c r="A1455" s="3"/>
      <c r="B1455" s="4"/>
      <c r="C1455" s="4"/>
      <c r="D1455" s="5"/>
      <c r="E1455" s="4"/>
      <c r="F1455" s="5"/>
      <c r="G1455" s="4"/>
      <c r="H1455" s="6"/>
      <c r="I1455" s="6"/>
      <c r="J1455" s="6"/>
      <c r="K1455" s="7"/>
      <c r="L1455" s="7"/>
      <c r="M1455" s="7"/>
      <c r="N1455" s="7"/>
      <c r="O1455" s="8"/>
      <c r="P1455" s="6"/>
      <c r="Q1455" s="8"/>
      <c r="R1455" s="6"/>
      <c r="S1455" s="10"/>
      <c r="T1455" s="10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7"/>
    </row>
    <row r="1456">
      <c r="A1456" s="3"/>
      <c r="B1456" s="4"/>
      <c r="C1456" s="4"/>
      <c r="D1456" s="5"/>
      <c r="E1456" s="4"/>
      <c r="F1456" s="5"/>
      <c r="G1456" s="4"/>
      <c r="H1456" s="6"/>
      <c r="I1456" s="6"/>
      <c r="J1456" s="6"/>
      <c r="K1456" s="7"/>
      <c r="L1456" s="7"/>
      <c r="M1456" s="7"/>
      <c r="N1456" s="7"/>
      <c r="O1456" s="8"/>
      <c r="P1456" s="6"/>
      <c r="Q1456" s="8"/>
      <c r="R1456" s="6"/>
      <c r="S1456" s="10"/>
      <c r="T1456" s="10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7"/>
    </row>
    <row r="1457">
      <c r="A1457" s="3"/>
      <c r="B1457" s="4"/>
      <c r="C1457" s="4"/>
      <c r="D1457" s="5"/>
      <c r="E1457" s="4"/>
      <c r="F1457" s="5"/>
      <c r="G1457" s="4"/>
      <c r="H1457" s="6"/>
      <c r="I1457" s="6"/>
      <c r="J1457" s="6"/>
      <c r="K1457" s="7"/>
      <c r="L1457" s="7"/>
      <c r="M1457" s="7"/>
      <c r="N1457" s="7"/>
      <c r="O1457" s="8"/>
      <c r="P1457" s="6"/>
      <c r="Q1457" s="8"/>
      <c r="R1457" s="6"/>
      <c r="S1457" s="10"/>
      <c r="T1457" s="10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7"/>
    </row>
    <row r="1458">
      <c r="A1458" s="3"/>
      <c r="B1458" s="4"/>
      <c r="C1458" s="4"/>
      <c r="D1458" s="5"/>
      <c r="E1458" s="4"/>
      <c r="F1458" s="5"/>
      <c r="G1458" s="4"/>
      <c r="H1458" s="6"/>
      <c r="I1458" s="6"/>
      <c r="J1458" s="6"/>
      <c r="K1458" s="7"/>
      <c r="L1458" s="7"/>
      <c r="M1458" s="7"/>
      <c r="N1458" s="7"/>
      <c r="O1458" s="8"/>
      <c r="P1458" s="6"/>
      <c r="Q1458" s="8"/>
      <c r="R1458" s="6"/>
      <c r="S1458" s="10"/>
      <c r="T1458" s="10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7"/>
    </row>
    <row r="1459">
      <c r="A1459" s="3"/>
      <c r="B1459" s="4"/>
      <c r="C1459" s="4"/>
      <c r="D1459" s="5"/>
      <c r="E1459" s="4"/>
      <c r="F1459" s="5"/>
      <c r="G1459" s="4"/>
      <c r="H1459" s="6"/>
      <c r="I1459" s="6"/>
      <c r="J1459" s="6"/>
      <c r="K1459" s="7"/>
      <c r="L1459" s="7"/>
      <c r="M1459" s="7"/>
      <c r="N1459" s="7"/>
      <c r="O1459" s="8"/>
      <c r="P1459" s="6"/>
      <c r="Q1459" s="8"/>
      <c r="R1459" s="6"/>
      <c r="S1459" s="10"/>
      <c r="T1459" s="10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7"/>
    </row>
    <row r="1460">
      <c r="A1460" s="3"/>
      <c r="B1460" s="4"/>
      <c r="C1460" s="4"/>
      <c r="D1460" s="5"/>
      <c r="E1460" s="4"/>
      <c r="F1460" s="5"/>
      <c r="G1460" s="4"/>
      <c r="H1460" s="6"/>
      <c r="I1460" s="6"/>
      <c r="J1460" s="6"/>
      <c r="K1460" s="7"/>
      <c r="L1460" s="7"/>
      <c r="M1460" s="7"/>
      <c r="N1460" s="7"/>
      <c r="O1460" s="8"/>
      <c r="P1460" s="6"/>
      <c r="Q1460" s="8"/>
      <c r="R1460" s="6"/>
      <c r="S1460" s="10"/>
      <c r="T1460" s="10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7"/>
    </row>
    <row r="1461">
      <c r="A1461" s="3"/>
      <c r="B1461" s="4"/>
      <c r="C1461" s="4"/>
      <c r="D1461" s="5"/>
      <c r="E1461" s="4"/>
      <c r="F1461" s="5"/>
      <c r="G1461" s="4"/>
      <c r="H1461" s="6"/>
      <c r="I1461" s="6"/>
      <c r="J1461" s="6"/>
      <c r="K1461" s="7"/>
      <c r="L1461" s="7"/>
      <c r="M1461" s="7"/>
      <c r="N1461" s="7"/>
      <c r="O1461" s="8"/>
      <c r="P1461" s="6"/>
      <c r="Q1461" s="8"/>
      <c r="R1461" s="6"/>
      <c r="S1461" s="10"/>
      <c r="T1461" s="10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7"/>
    </row>
    <row r="1462">
      <c r="A1462" s="3"/>
      <c r="B1462" s="4"/>
      <c r="C1462" s="4"/>
      <c r="D1462" s="5"/>
      <c r="E1462" s="4"/>
      <c r="F1462" s="5"/>
      <c r="G1462" s="4"/>
      <c r="H1462" s="6"/>
      <c r="I1462" s="6"/>
      <c r="J1462" s="6"/>
      <c r="K1462" s="7"/>
      <c r="L1462" s="7"/>
      <c r="M1462" s="7"/>
      <c r="N1462" s="7"/>
      <c r="O1462" s="8"/>
      <c r="P1462" s="6"/>
      <c r="Q1462" s="8"/>
      <c r="R1462" s="6"/>
      <c r="S1462" s="10"/>
      <c r="T1462" s="10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7"/>
    </row>
    <row r="1463">
      <c r="A1463" s="3"/>
      <c r="B1463" s="4"/>
      <c r="C1463" s="4"/>
      <c r="D1463" s="5"/>
      <c r="E1463" s="4"/>
      <c r="F1463" s="5"/>
      <c r="G1463" s="4"/>
      <c r="H1463" s="6"/>
      <c r="I1463" s="6"/>
      <c r="J1463" s="6"/>
      <c r="K1463" s="7"/>
      <c r="L1463" s="7"/>
      <c r="M1463" s="7"/>
      <c r="N1463" s="7"/>
      <c r="O1463" s="8"/>
      <c r="P1463" s="6"/>
      <c r="Q1463" s="8"/>
      <c r="R1463" s="6"/>
      <c r="S1463" s="10"/>
      <c r="T1463" s="10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7"/>
    </row>
    <row r="1464">
      <c r="A1464" s="3"/>
      <c r="B1464" s="4"/>
      <c r="C1464" s="4"/>
      <c r="D1464" s="5"/>
      <c r="E1464" s="4"/>
      <c r="F1464" s="5"/>
      <c r="G1464" s="4"/>
      <c r="H1464" s="6"/>
      <c r="I1464" s="6"/>
      <c r="J1464" s="6"/>
      <c r="K1464" s="7"/>
      <c r="L1464" s="7"/>
      <c r="M1464" s="7"/>
      <c r="N1464" s="7"/>
      <c r="O1464" s="8"/>
      <c r="P1464" s="6"/>
      <c r="Q1464" s="8"/>
      <c r="R1464" s="6"/>
      <c r="S1464" s="10"/>
      <c r="T1464" s="10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7"/>
    </row>
    <row r="1465">
      <c r="A1465" s="3"/>
      <c r="B1465" s="4"/>
      <c r="C1465" s="4"/>
      <c r="D1465" s="5"/>
      <c r="E1465" s="4"/>
      <c r="F1465" s="5"/>
      <c r="G1465" s="4"/>
      <c r="H1465" s="6"/>
      <c r="I1465" s="6"/>
      <c r="J1465" s="6"/>
      <c r="K1465" s="7"/>
      <c r="L1465" s="7"/>
      <c r="M1465" s="7"/>
      <c r="N1465" s="7"/>
      <c r="O1465" s="8"/>
      <c r="P1465" s="6"/>
      <c r="Q1465" s="8"/>
      <c r="R1465" s="6"/>
      <c r="S1465" s="10"/>
      <c r="T1465" s="10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7"/>
    </row>
    <row r="1466">
      <c r="A1466" s="3"/>
      <c r="B1466" s="4"/>
      <c r="C1466" s="4"/>
      <c r="D1466" s="5"/>
      <c r="E1466" s="4"/>
      <c r="F1466" s="5"/>
      <c r="G1466" s="4"/>
      <c r="H1466" s="6"/>
      <c r="I1466" s="6"/>
      <c r="J1466" s="6"/>
      <c r="K1466" s="7"/>
      <c r="L1466" s="7"/>
      <c r="M1466" s="7"/>
      <c r="N1466" s="7"/>
      <c r="O1466" s="8"/>
      <c r="P1466" s="6"/>
      <c r="Q1466" s="8"/>
      <c r="R1466" s="6"/>
      <c r="S1466" s="10"/>
      <c r="T1466" s="10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7"/>
    </row>
    <row r="1467">
      <c r="A1467" s="3"/>
      <c r="B1467" s="4"/>
      <c r="C1467" s="4"/>
      <c r="D1467" s="5"/>
      <c r="E1467" s="4"/>
      <c r="F1467" s="5"/>
      <c r="G1467" s="4"/>
      <c r="H1467" s="6"/>
      <c r="I1467" s="6"/>
      <c r="J1467" s="6"/>
      <c r="K1467" s="7"/>
      <c r="L1467" s="7"/>
      <c r="M1467" s="7"/>
      <c r="N1467" s="7"/>
      <c r="O1467" s="8"/>
      <c r="P1467" s="6"/>
      <c r="Q1467" s="8"/>
      <c r="R1467" s="6"/>
      <c r="S1467" s="10"/>
      <c r="T1467" s="10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7"/>
    </row>
    <row r="1468">
      <c r="A1468" s="3"/>
      <c r="B1468" s="4"/>
      <c r="C1468" s="4"/>
      <c r="D1468" s="5"/>
      <c r="E1468" s="4"/>
      <c r="F1468" s="5"/>
      <c r="G1468" s="4"/>
      <c r="H1468" s="6"/>
      <c r="I1468" s="6"/>
      <c r="J1468" s="6"/>
      <c r="K1468" s="7"/>
      <c r="L1468" s="7"/>
      <c r="M1468" s="7"/>
      <c r="N1468" s="7"/>
      <c r="O1468" s="8"/>
      <c r="P1468" s="6"/>
      <c r="Q1468" s="8"/>
      <c r="R1468" s="6"/>
      <c r="S1468" s="10"/>
      <c r="T1468" s="10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7"/>
    </row>
    <row r="1469">
      <c r="A1469" s="3"/>
      <c r="B1469" s="4"/>
      <c r="C1469" s="4"/>
      <c r="D1469" s="5"/>
      <c r="E1469" s="4"/>
      <c r="F1469" s="5"/>
      <c r="G1469" s="4"/>
      <c r="H1469" s="6"/>
      <c r="I1469" s="6"/>
      <c r="J1469" s="6"/>
      <c r="K1469" s="7"/>
      <c r="L1469" s="7"/>
      <c r="M1469" s="7"/>
      <c r="N1469" s="7"/>
      <c r="O1469" s="8"/>
      <c r="P1469" s="6"/>
      <c r="Q1469" s="8"/>
      <c r="R1469" s="6"/>
      <c r="S1469" s="10"/>
      <c r="T1469" s="10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7"/>
    </row>
    <row r="1470">
      <c r="A1470" s="3"/>
      <c r="B1470" s="4"/>
      <c r="C1470" s="4"/>
      <c r="D1470" s="5"/>
      <c r="E1470" s="4"/>
      <c r="F1470" s="5"/>
      <c r="G1470" s="4"/>
      <c r="H1470" s="6"/>
      <c r="I1470" s="6"/>
      <c r="J1470" s="6"/>
      <c r="K1470" s="7"/>
      <c r="L1470" s="7"/>
      <c r="M1470" s="7"/>
      <c r="N1470" s="7"/>
      <c r="O1470" s="8"/>
      <c r="P1470" s="6"/>
      <c r="Q1470" s="8"/>
      <c r="R1470" s="6"/>
      <c r="S1470" s="10"/>
      <c r="T1470" s="10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7"/>
    </row>
    <row r="1471">
      <c r="A1471" s="3"/>
      <c r="B1471" s="4"/>
      <c r="C1471" s="4"/>
      <c r="D1471" s="5"/>
      <c r="E1471" s="4"/>
      <c r="F1471" s="5"/>
      <c r="G1471" s="4"/>
      <c r="H1471" s="6"/>
      <c r="I1471" s="6"/>
      <c r="J1471" s="6"/>
      <c r="K1471" s="7"/>
      <c r="L1471" s="7"/>
      <c r="M1471" s="7"/>
      <c r="N1471" s="7"/>
      <c r="O1471" s="8"/>
      <c r="P1471" s="6"/>
      <c r="Q1471" s="8"/>
      <c r="R1471" s="6"/>
      <c r="S1471" s="10"/>
      <c r="T1471" s="10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7"/>
    </row>
    <row r="1472">
      <c r="A1472" s="3"/>
      <c r="B1472" s="4"/>
      <c r="C1472" s="4"/>
      <c r="D1472" s="5"/>
      <c r="E1472" s="4"/>
      <c r="F1472" s="5"/>
      <c r="G1472" s="4"/>
      <c r="H1472" s="6"/>
      <c r="I1472" s="6"/>
      <c r="J1472" s="6"/>
      <c r="K1472" s="7"/>
      <c r="L1472" s="7"/>
      <c r="M1472" s="7"/>
      <c r="N1472" s="7"/>
      <c r="O1472" s="8"/>
      <c r="P1472" s="6"/>
      <c r="Q1472" s="8"/>
      <c r="R1472" s="6"/>
      <c r="S1472" s="10"/>
      <c r="T1472" s="10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7"/>
    </row>
    <row r="1473">
      <c r="A1473" s="3"/>
      <c r="B1473" s="4"/>
      <c r="C1473" s="4"/>
      <c r="D1473" s="5"/>
      <c r="E1473" s="4"/>
      <c r="F1473" s="5"/>
      <c r="G1473" s="4"/>
      <c r="H1473" s="6"/>
      <c r="I1473" s="6"/>
      <c r="J1473" s="6"/>
      <c r="K1473" s="7"/>
      <c r="L1473" s="7"/>
      <c r="M1473" s="7"/>
      <c r="N1473" s="7"/>
      <c r="O1473" s="8"/>
      <c r="P1473" s="6"/>
      <c r="Q1473" s="8"/>
      <c r="R1473" s="6"/>
      <c r="S1473" s="10"/>
      <c r="T1473" s="10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7"/>
    </row>
    <row r="1474">
      <c r="A1474" s="3"/>
      <c r="B1474" s="4"/>
      <c r="C1474" s="4"/>
      <c r="D1474" s="5"/>
      <c r="E1474" s="4"/>
      <c r="F1474" s="5"/>
      <c r="G1474" s="4"/>
      <c r="H1474" s="6"/>
      <c r="I1474" s="6"/>
      <c r="J1474" s="6"/>
      <c r="K1474" s="7"/>
      <c r="L1474" s="7"/>
      <c r="M1474" s="7"/>
      <c r="N1474" s="7"/>
      <c r="O1474" s="8"/>
      <c r="P1474" s="6"/>
      <c r="Q1474" s="8"/>
      <c r="R1474" s="6"/>
      <c r="S1474" s="10"/>
      <c r="T1474" s="10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7"/>
    </row>
    <row r="1475">
      <c r="A1475" s="3"/>
      <c r="B1475" s="4"/>
      <c r="C1475" s="4"/>
      <c r="D1475" s="5"/>
      <c r="E1475" s="4"/>
      <c r="F1475" s="5"/>
      <c r="G1475" s="4"/>
      <c r="H1475" s="6"/>
      <c r="I1475" s="6"/>
      <c r="J1475" s="6"/>
      <c r="K1475" s="7"/>
      <c r="L1475" s="7"/>
      <c r="M1475" s="7"/>
      <c r="N1475" s="7"/>
      <c r="O1475" s="8"/>
      <c r="P1475" s="6"/>
      <c r="Q1475" s="8"/>
      <c r="R1475" s="6"/>
      <c r="S1475" s="10"/>
      <c r="T1475" s="10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7"/>
    </row>
    <row r="1476">
      <c r="A1476" s="3"/>
      <c r="B1476" s="4"/>
      <c r="C1476" s="4"/>
      <c r="D1476" s="5"/>
      <c r="E1476" s="4"/>
      <c r="F1476" s="5"/>
      <c r="G1476" s="4"/>
      <c r="H1476" s="6"/>
      <c r="I1476" s="6"/>
      <c r="J1476" s="6"/>
      <c r="K1476" s="7"/>
      <c r="L1476" s="7"/>
      <c r="M1476" s="7"/>
      <c r="N1476" s="7"/>
      <c r="O1476" s="8"/>
      <c r="P1476" s="6"/>
      <c r="Q1476" s="8"/>
      <c r="R1476" s="6"/>
      <c r="S1476" s="10"/>
      <c r="T1476" s="10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7"/>
    </row>
    <row r="1477">
      <c r="A1477" s="3"/>
      <c r="B1477" s="4"/>
      <c r="C1477" s="4"/>
      <c r="D1477" s="5"/>
      <c r="E1477" s="4"/>
      <c r="F1477" s="5"/>
      <c r="G1477" s="4"/>
      <c r="H1477" s="6"/>
      <c r="I1477" s="6"/>
      <c r="J1477" s="6"/>
      <c r="K1477" s="7"/>
      <c r="L1477" s="7"/>
      <c r="M1477" s="7"/>
      <c r="N1477" s="7"/>
      <c r="O1477" s="8"/>
      <c r="P1477" s="6"/>
      <c r="Q1477" s="8"/>
      <c r="R1477" s="6"/>
      <c r="S1477" s="10"/>
      <c r="T1477" s="10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7"/>
    </row>
    <row r="1478">
      <c r="A1478" s="3"/>
      <c r="B1478" s="4"/>
      <c r="C1478" s="4"/>
      <c r="D1478" s="5"/>
      <c r="E1478" s="4"/>
      <c r="F1478" s="5"/>
      <c r="G1478" s="4"/>
      <c r="H1478" s="6"/>
      <c r="I1478" s="6"/>
      <c r="J1478" s="6"/>
      <c r="K1478" s="7"/>
      <c r="L1478" s="7"/>
      <c r="M1478" s="7"/>
      <c r="N1478" s="7"/>
      <c r="O1478" s="8"/>
      <c r="P1478" s="6"/>
      <c r="Q1478" s="8"/>
      <c r="R1478" s="6"/>
      <c r="S1478" s="10"/>
      <c r="T1478" s="10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7"/>
    </row>
    <row r="1479">
      <c r="A1479" s="3"/>
      <c r="B1479" s="4"/>
      <c r="C1479" s="4"/>
      <c r="D1479" s="5"/>
      <c r="E1479" s="4"/>
      <c r="F1479" s="5"/>
      <c r="G1479" s="4"/>
      <c r="H1479" s="6"/>
      <c r="I1479" s="6"/>
      <c r="J1479" s="6"/>
      <c r="K1479" s="7"/>
      <c r="L1479" s="7"/>
      <c r="M1479" s="7"/>
      <c r="N1479" s="7"/>
      <c r="O1479" s="8"/>
      <c r="P1479" s="6"/>
      <c r="Q1479" s="8"/>
      <c r="R1479" s="6"/>
      <c r="S1479" s="10"/>
      <c r="T1479" s="10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7"/>
    </row>
    <row r="1480">
      <c r="A1480" s="3"/>
      <c r="B1480" s="4"/>
      <c r="C1480" s="4"/>
      <c r="D1480" s="5"/>
      <c r="E1480" s="4"/>
      <c r="F1480" s="5"/>
      <c r="G1480" s="4"/>
      <c r="H1480" s="6"/>
      <c r="I1480" s="6"/>
      <c r="J1480" s="6"/>
      <c r="K1480" s="7"/>
      <c r="L1480" s="7"/>
      <c r="M1480" s="7"/>
      <c r="N1480" s="7"/>
      <c r="O1480" s="8"/>
      <c r="P1480" s="6"/>
      <c r="Q1480" s="8"/>
      <c r="R1480" s="6"/>
      <c r="S1480" s="10"/>
      <c r="T1480" s="10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7"/>
    </row>
    <row r="1481">
      <c r="A1481" s="3"/>
      <c r="B1481" s="4"/>
      <c r="C1481" s="4"/>
      <c r="D1481" s="5"/>
      <c r="E1481" s="4"/>
      <c r="F1481" s="5"/>
      <c r="G1481" s="4"/>
      <c r="H1481" s="6"/>
      <c r="I1481" s="6"/>
      <c r="J1481" s="6"/>
      <c r="K1481" s="7"/>
      <c r="L1481" s="7"/>
      <c r="M1481" s="7"/>
      <c r="N1481" s="7"/>
      <c r="O1481" s="8"/>
      <c r="P1481" s="6"/>
      <c r="Q1481" s="8"/>
      <c r="R1481" s="6"/>
      <c r="S1481" s="10"/>
      <c r="T1481" s="10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7"/>
    </row>
    <row r="1482">
      <c r="A1482" s="3"/>
      <c r="B1482" s="4"/>
      <c r="C1482" s="4"/>
      <c r="D1482" s="5"/>
      <c r="E1482" s="4"/>
      <c r="F1482" s="5"/>
      <c r="G1482" s="4"/>
      <c r="H1482" s="6"/>
      <c r="I1482" s="6"/>
      <c r="J1482" s="6"/>
      <c r="K1482" s="7"/>
      <c r="L1482" s="7"/>
      <c r="M1482" s="7"/>
      <c r="N1482" s="7"/>
      <c r="O1482" s="8"/>
      <c r="P1482" s="6"/>
      <c r="Q1482" s="8"/>
      <c r="R1482" s="6"/>
      <c r="S1482" s="10"/>
      <c r="T1482" s="10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7"/>
    </row>
    <row r="1483">
      <c r="A1483" s="3"/>
      <c r="B1483" s="4"/>
      <c r="C1483" s="4"/>
      <c r="D1483" s="5"/>
      <c r="E1483" s="4"/>
      <c r="F1483" s="5"/>
      <c r="G1483" s="4"/>
      <c r="H1483" s="6"/>
      <c r="I1483" s="6"/>
      <c r="J1483" s="6"/>
      <c r="K1483" s="7"/>
      <c r="L1483" s="7"/>
      <c r="M1483" s="7"/>
      <c r="N1483" s="7"/>
      <c r="O1483" s="8"/>
      <c r="P1483" s="6"/>
      <c r="Q1483" s="8"/>
      <c r="R1483" s="6"/>
      <c r="S1483" s="10"/>
      <c r="T1483" s="10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7"/>
    </row>
    <row r="1484">
      <c r="A1484" s="3"/>
      <c r="B1484" s="4"/>
      <c r="C1484" s="4"/>
      <c r="D1484" s="5"/>
      <c r="E1484" s="4"/>
      <c r="F1484" s="5"/>
      <c r="G1484" s="4"/>
      <c r="H1484" s="6"/>
      <c r="I1484" s="6"/>
      <c r="J1484" s="6"/>
      <c r="K1484" s="7"/>
      <c r="L1484" s="7"/>
      <c r="M1484" s="7"/>
      <c r="N1484" s="7"/>
      <c r="O1484" s="8"/>
      <c r="P1484" s="6"/>
      <c r="Q1484" s="8"/>
      <c r="R1484" s="6"/>
      <c r="S1484" s="10"/>
      <c r="T1484" s="10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7"/>
    </row>
    <row r="1485">
      <c r="A1485" s="3"/>
      <c r="B1485" s="4"/>
      <c r="C1485" s="4"/>
      <c r="D1485" s="5"/>
      <c r="E1485" s="4"/>
      <c r="F1485" s="5"/>
      <c r="G1485" s="4"/>
      <c r="H1485" s="6"/>
      <c r="I1485" s="6"/>
      <c r="J1485" s="6"/>
      <c r="K1485" s="7"/>
      <c r="L1485" s="7"/>
      <c r="M1485" s="7"/>
      <c r="N1485" s="7"/>
      <c r="O1485" s="8"/>
      <c r="P1485" s="6"/>
      <c r="Q1485" s="8"/>
      <c r="R1485" s="6"/>
      <c r="S1485" s="10"/>
      <c r="T1485" s="10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7"/>
    </row>
    <row r="1486">
      <c r="A1486" s="3"/>
      <c r="B1486" s="4"/>
      <c r="C1486" s="4"/>
      <c r="D1486" s="5"/>
      <c r="E1486" s="4"/>
      <c r="F1486" s="5"/>
      <c r="G1486" s="4"/>
      <c r="H1486" s="6"/>
      <c r="I1486" s="6"/>
      <c r="J1486" s="6"/>
      <c r="K1486" s="7"/>
      <c r="L1486" s="7"/>
      <c r="M1486" s="7"/>
      <c r="N1486" s="7"/>
      <c r="O1486" s="8"/>
      <c r="P1486" s="6"/>
      <c r="Q1486" s="8"/>
      <c r="R1486" s="6"/>
      <c r="S1486" s="10"/>
      <c r="T1486" s="10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7"/>
    </row>
    <row r="1487">
      <c r="A1487" s="3"/>
      <c r="B1487" s="4"/>
      <c r="C1487" s="4"/>
      <c r="D1487" s="5"/>
      <c r="E1487" s="4"/>
      <c r="F1487" s="5"/>
      <c r="G1487" s="4"/>
      <c r="H1487" s="6"/>
      <c r="I1487" s="6"/>
      <c r="J1487" s="6"/>
      <c r="K1487" s="7"/>
      <c r="L1487" s="7"/>
      <c r="M1487" s="7"/>
      <c r="N1487" s="7"/>
      <c r="O1487" s="8"/>
      <c r="P1487" s="6"/>
      <c r="Q1487" s="8"/>
      <c r="R1487" s="6"/>
      <c r="S1487" s="10"/>
      <c r="T1487" s="10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7"/>
    </row>
    <row r="1488">
      <c r="A1488" s="3"/>
      <c r="B1488" s="4"/>
      <c r="C1488" s="4"/>
      <c r="D1488" s="5"/>
      <c r="E1488" s="4"/>
      <c r="F1488" s="5"/>
      <c r="G1488" s="4"/>
      <c r="H1488" s="6"/>
      <c r="I1488" s="6"/>
      <c r="J1488" s="6"/>
      <c r="K1488" s="7"/>
      <c r="L1488" s="7"/>
      <c r="M1488" s="7"/>
      <c r="N1488" s="7"/>
      <c r="O1488" s="8"/>
      <c r="P1488" s="6"/>
      <c r="Q1488" s="8"/>
      <c r="R1488" s="6"/>
      <c r="S1488" s="10"/>
      <c r="T1488" s="10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7"/>
    </row>
    <row r="1489">
      <c r="A1489" s="3"/>
      <c r="B1489" s="4"/>
      <c r="C1489" s="4"/>
      <c r="D1489" s="5"/>
      <c r="E1489" s="4"/>
      <c r="F1489" s="5"/>
      <c r="G1489" s="4"/>
      <c r="H1489" s="6"/>
      <c r="I1489" s="6"/>
      <c r="J1489" s="6"/>
      <c r="K1489" s="7"/>
      <c r="L1489" s="7"/>
      <c r="M1489" s="7"/>
      <c r="N1489" s="7"/>
      <c r="O1489" s="8"/>
      <c r="P1489" s="6"/>
      <c r="Q1489" s="8"/>
      <c r="R1489" s="6"/>
      <c r="S1489" s="10"/>
      <c r="T1489" s="10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7"/>
    </row>
    <row r="1490">
      <c r="A1490" s="3"/>
      <c r="B1490" s="4"/>
      <c r="C1490" s="4"/>
      <c r="D1490" s="5"/>
      <c r="E1490" s="4"/>
      <c r="F1490" s="5"/>
      <c r="G1490" s="4"/>
      <c r="H1490" s="6"/>
      <c r="I1490" s="6"/>
      <c r="J1490" s="6"/>
      <c r="K1490" s="7"/>
      <c r="L1490" s="7"/>
      <c r="M1490" s="7"/>
      <c r="N1490" s="7"/>
      <c r="O1490" s="8"/>
      <c r="P1490" s="6"/>
      <c r="Q1490" s="8"/>
      <c r="R1490" s="6"/>
      <c r="S1490" s="10"/>
      <c r="T1490" s="10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7"/>
    </row>
    <row r="1491">
      <c r="A1491" s="3"/>
      <c r="B1491" s="4"/>
      <c r="C1491" s="4"/>
      <c r="D1491" s="5"/>
      <c r="E1491" s="4"/>
      <c r="F1491" s="5"/>
      <c r="G1491" s="4"/>
      <c r="H1491" s="6"/>
      <c r="I1491" s="6"/>
      <c r="J1491" s="6"/>
      <c r="K1491" s="7"/>
      <c r="L1491" s="7"/>
      <c r="M1491" s="7"/>
      <c r="N1491" s="7"/>
      <c r="O1491" s="8"/>
      <c r="P1491" s="6"/>
      <c r="Q1491" s="8"/>
      <c r="R1491" s="6"/>
      <c r="S1491" s="10"/>
      <c r="T1491" s="10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7"/>
    </row>
    <row r="1492">
      <c r="A1492" s="3"/>
      <c r="B1492" s="4"/>
      <c r="C1492" s="4"/>
      <c r="D1492" s="5"/>
      <c r="E1492" s="4"/>
      <c r="F1492" s="5"/>
      <c r="G1492" s="4"/>
      <c r="H1492" s="6"/>
      <c r="I1492" s="6"/>
      <c r="J1492" s="6"/>
      <c r="K1492" s="7"/>
      <c r="L1492" s="7"/>
      <c r="M1492" s="7"/>
      <c r="N1492" s="7"/>
      <c r="O1492" s="8"/>
      <c r="P1492" s="6"/>
      <c r="Q1492" s="8"/>
      <c r="R1492" s="6"/>
      <c r="S1492" s="10"/>
      <c r="T1492" s="10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7"/>
    </row>
    <row r="1493">
      <c r="A1493" s="3"/>
      <c r="B1493" s="4"/>
      <c r="C1493" s="4"/>
      <c r="D1493" s="5"/>
      <c r="E1493" s="4"/>
      <c r="F1493" s="5"/>
      <c r="G1493" s="4"/>
      <c r="H1493" s="6"/>
      <c r="I1493" s="6"/>
      <c r="J1493" s="6"/>
      <c r="K1493" s="7"/>
      <c r="L1493" s="7"/>
      <c r="M1493" s="7"/>
      <c r="N1493" s="7"/>
      <c r="O1493" s="8"/>
      <c r="P1493" s="6"/>
      <c r="Q1493" s="8"/>
      <c r="R1493" s="6"/>
      <c r="S1493" s="10"/>
      <c r="T1493" s="10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7"/>
    </row>
    <row r="1494">
      <c r="A1494" s="3"/>
      <c r="B1494" s="4"/>
      <c r="C1494" s="4"/>
      <c r="D1494" s="5"/>
      <c r="E1494" s="4"/>
      <c r="F1494" s="5"/>
      <c r="G1494" s="4"/>
      <c r="H1494" s="6"/>
      <c r="I1494" s="6"/>
      <c r="J1494" s="6"/>
      <c r="K1494" s="7"/>
      <c r="L1494" s="7"/>
      <c r="M1494" s="7"/>
      <c r="N1494" s="7"/>
      <c r="O1494" s="8"/>
      <c r="P1494" s="6"/>
      <c r="Q1494" s="8"/>
      <c r="R1494" s="6"/>
      <c r="S1494" s="10"/>
      <c r="T1494" s="10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7"/>
    </row>
    <row r="1495">
      <c r="A1495" s="3"/>
      <c r="B1495" s="4"/>
      <c r="C1495" s="4"/>
      <c r="D1495" s="5"/>
      <c r="E1495" s="4"/>
      <c r="F1495" s="5"/>
      <c r="G1495" s="4"/>
      <c r="H1495" s="6"/>
      <c r="I1495" s="6"/>
      <c r="J1495" s="6"/>
      <c r="K1495" s="7"/>
      <c r="L1495" s="7"/>
      <c r="M1495" s="7"/>
      <c r="N1495" s="7"/>
      <c r="O1495" s="8"/>
      <c r="P1495" s="6"/>
      <c r="Q1495" s="8"/>
      <c r="R1495" s="6"/>
      <c r="S1495" s="10"/>
      <c r="T1495" s="10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7"/>
    </row>
    <row r="1496">
      <c r="A1496" s="3"/>
      <c r="B1496" s="4"/>
      <c r="C1496" s="4"/>
      <c r="D1496" s="5"/>
      <c r="E1496" s="4"/>
      <c r="F1496" s="5"/>
      <c r="G1496" s="4"/>
      <c r="H1496" s="6"/>
      <c r="I1496" s="6"/>
      <c r="J1496" s="6"/>
      <c r="K1496" s="7"/>
      <c r="L1496" s="7"/>
      <c r="M1496" s="7"/>
      <c r="N1496" s="7"/>
      <c r="O1496" s="8"/>
      <c r="P1496" s="6"/>
      <c r="Q1496" s="8"/>
      <c r="R1496" s="6"/>
      <c r="S1496" s="10"/>
      <c r="T1496" s="10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7"/>
    </row>
    <row r="1497">
      <c r="A1497" s="3"/>
      <c r="B1497" s="4"/>
      <c r="C1497" s="4"/>
      <c r="D1497" s="5"/>
      <c r="E1497" s="4"/>
      <c r="F1497" s="5"/>
      <c r="G1497" s="4"/>
      <c r="H1497" s="6"/>
      <c r="I1497" s="6"/>
      <c r="J1497" s="6"/>
      <c r="K1497" s="7"/>
      <c r="L1497" s="7"/>
      <c r="M1497" s="7"/>
      <c r="N1497" s="7"/>
      <c r="O1497" s="8"/>
      <c r="P1497" s="6"/>
      <c r="Q1497" s="8"/>
      <c r="R1497" s="6"/>
      <c r="S1497" s="10"/>
      <c r="T1497" s="10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7"/>
    </row>
    <row r="1498">
      <c r="A1498" s="3"/>
      <c r="B1498" s="4"/>
      <c r="C1498" s="4"/>
      <c r="D1498" s="5"/>
      <c r="E1498" s="4"/>
      <c r="F1498" s="5"/>
      <c r="G1498" s="4"/>
      <c r="H1498" s="6"/>
      <c r="I1498" s="6"/>
      <c r="J1498" s="6"/>
      <c r="K1498" s="7"/>
      <c r="L1498" s="7"/>
      <c r="M1498" s="7"/>
      <c r="N1498" s="7"/>
      <c r="O1498" s="8"/>
      <c r="P1498" s="6"/>
      <c r="Q1498" s="8"/>
      <c r="R1498" s="6"/>
      <c r="S1498" s="10"/>
      <c r="T1498" s="10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7"/>
    </row>
    <row r="1499">
      <c r="A1499" s="3"/>
      <c r="B1499" s="4"/>
      <c r="C1499" s="4"/>
      <c r="D1499" s="5"/>
      <c r="E1499" s="4"/>
      <c r="F1499" s="5"/>
      <c r="G1499" s="4"/>
      <c r="H1499" s="6"/>
      <c r="I1499" s="6"/>
      <c r="J1499" s="6"/>
      <c r="K1499" s="7"/>
      <c r="L1499" s="7"/>
      <c r="M1499" s="7"/>
      <c r="N1499" s="7"/>
      <c r="O1499" s="8"/>
      <c r="P1499" s="6"/>
      <c r="Q1499" s="8"/>
      <c r="R1499" s="6"/>
      <c r="S1499" s="10"/>
      <c r="T1499" s="10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7"/>
    </row>
    <row r="1500">
      <c r="A1500" s="3"/>
      <c r="B1500" s="4"/>
      <c r="C1500" s="4"/>
      <c r="D1500" s="5"/>
      <c r="E1500" s="4"/>
      <c r="F1500" s="5"/>
      <c r="G1500" s="4"/>
      <c r="H1500" s="6"/>
      <c r="I1500" s="6"/>
      <c r="J1500" s="6"/>
      <c r="K1500" s="7"/>
      <c r="L1500" s="7"/>
      <c r="M1500" s="7"/>
      <c r="N1500" s="7"/>
      <c r="O1500" s="8"/>
      <c r="P1500" s="6"/>
      <c r="Q1500" s="8"/>
      <c r="R1500" s="6"/>
      <c r="S1500" s="10"/>
      <c r="T1500" s="10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7"/>
    </row>
    <row r="1501">
      <c r="A1501" s="3"/>
      <c r="B1501" s="4"/>
      <c r="C1501" s="4"/>
      <c r="D1501" s="5"/>
      <c r="E1501" s="4"/>
      <c r="F1501" s="5"/>
      <c r="G1501" s="4"/>
      <c r="H1501" s="6"/>
      <c r="I1501" s="6"/>
      <c r="J1501" s="6"/>
      <c r="K1501" s="7"/>
      <c r="L1501" s="7"/>
      <c r="M1501" s="7"/>
      <c r="N1501" s="7"/>
      <c r="O1501" s="8"/>
      <c r="P1501" s="6"/>
      <c r="Q1501" s="8"/>
      <c r="R1501" s="6"/>
      <c r="S1501" s="10"/>
      <c r="T1501" s="10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7"/>
    </row>
    <row r="1502">
      <c r="A1502" s="3"/>
      <c r="B1502" s="4"/>
      <c r="C1502" s="4"/>
      <c r="D1502" s="5"/>
      <c r="E1502" s="4"/>
      <c r="F1502" s="5"/>
      <c r="G1502" s="4"/>
      <c r="H1502" s="6"/>
      <c r="I1502" s="6"/>
      <c r="J1502" s="6"/>
      <c r="K1502" s="7"/>
      <c r="L1502" s="7"/>
      <c r="M1502" s="7"/>
      <c r="N1502" s="7"/>
      <c r="O1502" s="8"/>
      <c r="P1502" s="6"/>
      <c r="Q1502" s="8"/>
      <c r="R1502" s="6"/>
      <c r="S1502" s="10"/>
      <c r="T1502" s="10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7"/>
    </row>
    <row r="1503">
      <c r="A1503" s="3"/>
      <c r="B1503" s="4"/>
      <c r="C1503" s="4"/>
      <c r="D1503" s="5"/>
      <c r="E1503" s="4"/>
      <c r="F1503" s="5"/>
      <c r="G1503" s="4"/>
      <c r="H1503" s="6"/>
      <c r="I1503" s="6"/>
      <c r="J1503" s="6"/>
      <c r="K1503" s="7"/>
      <c r="L1503" s="7"/>
      <c r="M1503" s="7"/>
      <c r="N1503" s="7"/>
      <c r="O1503" s="8"/>
      <c r="P1503" s="6"/>
      <c r="Q1503" s="8"/>
      <c r="R1503" s="6"/>
      <c r="S1503" s="10"/>
      <c r="T1503" s="10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7"/>
    </row>
    <row r="1504">
      <c r="A1504" s="3"/>
      <c r="B1504" s="4"/>
      <c r="C1504" s="4"/>
      <c r="D1504" s="5"/>
      <c r="E1504" s="4"/>
      <c r="F1504" s="5"/>
      <c r="G1504" s="4"/>
      <c r="H1504" s="6"/>
      <c r="I1504" s="6"/>
      <c r="J1504" s="6"/>
      <c r="K1504" s="7"/>
      <c r="L1504" s="7"/>
      <c r="M1504" s="7"/>
      <c r="N1504" s="7"/>
      <c r="O1504" s="8"/>
      <c r="P1504" s="6"/>
      <c r="Q1504" s="8"/>
      <c r="R1504" s="6"/>
      <c r="S1504" s="10"/>
      <c r="T1504" s="10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7"/>
    </row>
    <row r="1505">
      <c r="A1505" s="3"/>
      <c r="B1505" s="4"/>
      <c r="C1505" s="4"/>
      <c r="D1505" s="5"/>
      <c r="E1505" s="4"/>
      <c r="F1505" s="5"/>
      <c r="G1505" s="4"/>
      <c r="H1505" s="6"/>
      <c r="I1505" s="6"/>
      <c r="J1505" s="6"/>
      <c r="K1505" s="7"/>
      <c r="L1505" s="7"/>
      <c r="M1505" s="7"/>
      <c r="N1505" s="7"/>
      <c r="O1505" s="8"/>
      <c r="P1505" s="6"/>
      <c r="Q1505" s="8"/>
      <c r="R1505" s="6"/>
      <c r="S1505" s="10"/>
      <c r="T1505" s="10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7"/>
    </row>
    <row r="1506">
      <c r="A1506" s="3"/>
      <c r="B1506" s="4"/>
      <c r="C1506" s="4"/>
      <c r="D1506" s="5"/>
      <c r="E1506" s="4"/>
      <c r="F1506" s="5"/>
      <c r="G1506" s="4"/>
      <c r="H1506" s="6"/>
      <c r="I1506" s="6"/>
      <c r="J1506" s="6"/>
      <c r="K1506" s="7"/>
      <c r="L1506" s="7"/>
      <c r="M1506" s="7"/>
      <c r="N1506" s="7"/>
      <c r="O1506" s="8"/>
      <c r="P1506" s="6"/>
      <c r="Q1506" s="8"/>
      <c r="R1506" s="6"/>
      <c r="S1506" s="10"/>
      <c r="T1506" s="10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7"/>
    </row>
    <row r="1507">
      <c r="A1507" s="3"/>
      <c r="B1507" s="4"/>
      <c r="C1507" s="4"/>
      <c r="D1507" s="5"/>
      <c r="E1507" s="4"/>
      <c r="F1507" s="5"/>
      <c r="G1507" s="4"/>
      <c r="H1507" s="6"/>
      <c r="I1507" s="6"/>
      <c r="J1507" s="6"/>
      <c r="K1507" s="7"/>
      <c r="L1507" s="7"/>
      <c r="M1507" s="7"/>
      <c r="N1507" s="7"/>
      <c r="O1507" s="8"/>
      <c r="P1507" s="6"/>
      <c r="Q1507" s="8"/>
      <c r="R1507" s="6"/>
      <c r="S1507" s="10"/>
      <c r="T1507" s="10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7"/>
    </row>
    <row r="1508">
      <c r="A1508" s="3"/>
      <c r="B1508" s="4"/>
      <c r="C1508" s="4"/>
      <c r="D1508" s="5"/>
      <c r="E1508" s="4"/>
      <c r="F1508" s="5"/>
      <c r="G1508" s="4"/>
      <c r="H1508" s="6"/>
      <c r="I1508" s="6"/>
      <c r="J1508" s="6"/>
      <c r="K1508" s="7"/>
      <c r="L1508" s="7"/>
      <c r="M1508" s="7"/>
      <c r="N1508" s="7"/>
      <c r="O1508" s="8"/>
      <c r="P1508" s="6"/>
      <c r="Q1508" s="8"/>
      <c r="R1508" s="6"/>
      <c r="S1508" s="10"/>
      <c r="T1508" s="10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7"/>
    </row>
    <row r="1509">
      <c r="A1509" s="3"/>
      <c r="B1509" s="4"/>
      <c r="C1509" s="4"/>
      <c r="D1509" s="5"/>
      <c r="E1509" s="4"/>
      <c r="F1509" s="5"/>
      <c r="G1509" s="4"/>
      <c r="H1509" s="6"/>
      <c r="I1509" s="6"/>
      <c r="J1509" s="6"/>
      <c r="K1509" s="7"/>
      <c r="L1509" s="7"/>
      <c r="M1509" s="7"/>
      <c r="N1509" s="7"/>
      <c r="O1509" s="8"/>
      <c r="P1509" s="6"/>
      <c r="Q1509" s="8"/>
      <c r="R1509" s="6"/>
      <c r="S1509" s="10"/>
      <c r="T1509" s="10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7"/>
    </row>
    <row r="1510">
      <c r="A1510" s="3"/>
      <c r="B1510" s="4"/>
      <c r="C1510" s="4"/>
      <c r="D1510" s="5"/>
      <c r="E1510" s="4"/>
      <c r="F1510" s="5"/>
      <c r="G1510" s="4"/>
      <c r="H1510" s="6"/>
      <c r="I1510" s="6"/>
      <c r="J1510" s="6"/>
      <c r="K1510" s="7"/>
      <c r="L1510" s="7"/>
      <c r="M1510" s="7"/>
      <c r="N1510" s="7"/>
      <c r="O1510" s="8"/>
      <c r="P1510" s="6"/>
      <c r="Q1510" s="8"/>
      <c r="R1510" s="6"/>
      <c r="S1510" s="10"/>
      <c r="T1510" s="10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7"/>
    </row>
    <row r="1511">
      <c r="A1511" s="3"/>
      <c r="B1511" s="4"/>
      <c r="C1511" s="4"/>
      <c r="D1511" s="5"/>
      <c r="E1511" s="4"/>
      <c r="F1511" s="5"/>
      <c r="G1511" s="4"/>
      <c r="H1511" s="6"/>
      <c r="I1511" s="6"/>
      <c r="J1511" s="6"/>
      <c r="K1511" s="7"/>
      <c r="L1511" s="7"/>
      <c r="M1511" s="7"/>
      <c r="N1511" s="7"/>
      <c r="O1511" s="8"/>
      <c r="P1511" s="6"/>
      <c r="Q1511" s="8"/>
      <c r="R1511" s="6"/>
      <c r="S1511" s="10"/>
      <c r="T1511" s="10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7"/>
    </row>
    <row r="1512">
      <c r="A1512" s="3"/>
      <c r="B1512" s="4"/>
      <c r="C1512" s="4"/>
      <c r="D1512" s="5"/>
      <c r="E1512" s="4"/>
      <c r="F1512" s="5"/>
      <c r="G1512" s="4"/>
      <c r="H1512" s="6"/>
      <c r="I1512" s="6"/>
      <c r="J1512" s="6"/>
      <c r="K1512" s="7"/>
      <c r="L1512" s="7"/>
      <c r="M1512" s="7"/>
      <c r="N1512" s="7"/>
      <c r="O1512" s="8"/>
      <c r="P1512" s="6"/>
      <c r="Q1512" s="8"/>
      <c r="R1512" s="6"/>
      <c r="S1512" s="10"/>
      <c r="T1512" s="10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7"/>
    </row>
    <row r="1513">
      <c r="A1513" s="3"/>
      <c r="B1513" s="4"/>
      <c r="C1513" s="4"/>
      <c r="D1513" s="5"/>
      <c r="E1513" s="4"/>
      <c r="F1513" s="5"/>
      <c r="G1513" s="4"/>
      <c r="H1513" s="6"/>
      <c r="I1513" s="6"/>
      <c r="J1513" s="6"/>
      <c r="K1513" s="7"/>
      <c r="L1513" s="7"/>
      <c r="M1513" s="7"/>
      <c r="N1513" s="7"/>
      <c r="O1513" s="8"/>
      <c r="P1513" s="6"/>
      <c r="Q1513" s="8"/>
      <c r="R1513" s="6"/>
      <c r="S1513" s="10"/>
      <c r="T1513" s="10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7"/>
    </row>
    <row r="1514">
      <c r="A1514" s="3"/>
      <c r="B1514" s="4"/>
      <c r="C1514" s="4"/>
      <c r="D1514" s="5"/>
      <c r="E1514" s="4"/>
      <c r="F1514" s="5"/>
      <c r="G1514" s="4"/>
      <c r="H1514" s="6"/>
      <c r="I1514" s="6"/>
      <c r="J1514" s="6"/>
      <c r="K1514" s="7"/>
      <c r="L1514" s="7"/>
      <c r="M1514" s="7"/>
      <c r="N1514" s="7"/>
      <c r="O1514" s="8"/>
      <c r="P1514" s="6"/>
      <c r="Q1514" s="8"/>
      <c r="R1514" s="6"/>
      <c r="S1514" s="10"/>
      <c r="T1514" s="10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7"/>
    </row>
    <row r="1515">
      <c r="A1515" s="3"/>
      <c r="B1515" s="4"/>
      <c r="C1515" s="4"/>
      <c r="D1515" s="5"/>
      <c r="E1515" s="4"/>
      <c r="F1515" s="5"/>
      <c r="G1515" s="4"/>
      <c r="H1515" s="6"/>
      <c r="I1515" s="6"/>
      <c r="J1515" s="6"/>
      <c r="K1515" s="7"/>
      <c r="L1515" s="7"/>
      <c r="M1515" s="7"/>
      <c r="N1515" s="7"/>
      <c r="O1515" s="8"/>
      <c r="P1515" s="6"/>
      <c r="Q1515" s="8"/>
      <c r="R1515" s="6"/>
      <c r="S1515" s="10"/>
      <c r="T1515" s="10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7"/>
    </row>
    <row r="1516">
      <c r="A1516" s="3"/>
      <c r="B1516" s="4"/>
      <c r="C1516" s="4"/>
      <c r="D1516" s="5"/>
      <c r="E1516" s="4"/>
      <c r="F1516" s="5"/>
      <c r="G1516" s="4"/>
      <c r="H1516" s="6"/>
      <c r="I1516" s="6"/>
      <c r="J1516" s="6"/>
      <c r="K1516" s="7"/>
      <c r="L1516" s="7"/>
      <c r="M1516" s="7"/>
      <c r="N1516" s="7"/>
      <c r="O1516" s="8"/>
      <c r="P1516" s="6"/>
      <c r="Q1516" s="8"/>
      <c r="R1516" s="6"/>
      <c r="S1516" s="10"/>
      <c r="T1516" s="10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7"/>
    </row>
    <row r="1517">
      <c r="A1517" s="3"/>
      <c r="B1517" s="4"/>
      <c r="C1517" s="4"/>
      <c r="D1517" s="5"/>
      <c r="E1517" s="4"/>
      <c r="F1517" s="5"/>
      <c r="G1517" s="4"/>
      <c r="H1517" s="6"/>
      <c r="I1517" s="6"/>
      <c r="J1517" s="6"/>
      <c r="K1517" s="7"/>
      <c r="L1517" s="7"/>
      <c r="M1517" s="7"/>
      <c r="N1517" s="7"/>
      <c r="O1517" s="8"/>
      <c r="P1517" s="6"/>
      <c r="Q1517" s="8"/>
      <c r="R1517" s="6"/>
      <c r="S1517" s="10"/>
      <c r="T1517" s="10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7"/>
    </row>
    <row r="1518">
      <c r="A1518" s="3"/>
      <c r="B1518" s="4"/>
      <c r="C1518" s="4"/>
      <c r="D1518" s="5"/>
      <c r="E1518" s="4"/>
      <c r="F1518" s="5"/>
      <c r="G1518" s="4"/>
      <c r="H1518" s="6"/>
      <c r="I1518" s="6"/>
      <c r="J1518" s="6"/>
      <c r="K1518" s="7"/>
      <c r="L1518" s="7"/>
      <c r="M1518" s="7"/>
      <c r="N1518" s="7"/>
      <c r="O1518" s="8"/>
      <c r="P1518" s="6"/>
      <c r="Q1518" s="8"/>
      <c r="R1518" s="6"/>
      <c r="S1518" s="10"/>
      <c r="T1518" s="10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7"/>
    </row>
    <row r="1519">
      <c r="A1519" s="3"/>
      <c r="B1519" s="4"/>
      <c r="C1519" s="4"/>
      <c r="D1519" s="5"/>
      <c r="E1519" s="4"/>
      <c r="F1519" s="5"/>
      <c r="G1519" s="4"/>
      <c r="H1519" s="6"/>
      <c r="I1519" s="6"/>
      <c r="J1519" s="6"/>
      <c r="K1519" s="7"/>
      <c r="L1519" s="7"/>
      <c r="M1519" s="7"/>
      <c r="N1519" s="7"/>
      <c r="O1519" s="8"/>
      <c r="P1519" s="6"/>
      <c r="Q1519" s="8"/>
      <c r="R1519" s="6"/>
      <c r="S1519" s="10"/>
      <c r="T1519" s="10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7"/>
    </row>
    <row r="1520">
      <c r="A1520" s="3"/>
      <c r="B1520" s="4"/>
      <c r="C1520" s="4"/>
      <c r="D1520" s="5"/>
      <c r="E1520" s="4"/>
      <c r="F1520" s="5"/>
      <c r="G1520" s="4"/>
      <c r="H1520" s="6"/>
      <c r="I1520" s="6"/>
      <c r="J1520" s="6"/>
      <c r="K1520" s="7"/>
      <c r="L1520" s="7"/>
      <c r="M1520" s="7"/>
      <c r="N1520" s="7"/>
      <c r="O1520" s="8"/>
      <c r="P1520" s="6"/>
      <c r="Q1520" s="8"/>
      <c r="R1520" s="6"/>
      <c r="S1520" s="10"/>
      <c r="T1520" s="10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7"/>
    </row>
    <row r="1521">
      <c r="A1521" s="3"/>
      <c r="B1521" s="4"/>
      <c r="C1521" s="4"/>
      <c r="D1521" s="5"/>
      <c r="E1521" s="4"/>
      <c r="F1521" s="5"/>
      <c r="G1521" s="4"/>
      <c r="H1521" s="6"/>
      <c r="I1521" s="6"/>
      <c r="J1521" s="6"/>
      <c r="K1521" s="7"/>
      <c r="L1521" s="7"/>
      <c r="M1521" s="7"/>
      <c r="N1521" s="7"/>
      <c r="O1521" s="8"/>
      <c r="P1521" s="6"/>
      <c r="Q1521" s="8"/>
      <c r="R1521" s="6"/>
      <c r="S1521" s="10"/>
      <c r="T1521" s="10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7"/>
    </row>
    <row r="1522">
      <c r="A1522" s="3"/>
      <c r="B1522" s="4"/>
      <c r="C1522" s="4"/>
      <c r="D1522" s="5"/>
      <c r="E1522" s="4"/>
      <c r="F1522" s="5"/>
      <c r="G1522" s="4"/>
      <c r="H1522" s="6"/>
      <c r="I1522" s="6"/>
      <c r="J1522" s="6"/>
      <c r="K1522" s="7"/>
      <c r="L1522" s="7"/>
      <c r="M1522" s="7"/>
      <c r="N1522" s="7"/>
      <c r="O1522" s="8"/>
      <c r="P1522" s="6"/>
      <c r="Q1522" s="8"/>
      <c r="R1522" s="6"/>
      <c r="S1522" s="10"/>
      <c r="T1522" s="10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7"/>
    </row>
    <row r="1523">
      <c r="A1523" s="3"/>
      <c r="B1523" s="4"/>
      <c r="C1523" s="4"/>
      <c r="D1523" s="5"/>
      <c r="E1523" s="4"/>
      <c r="F1523" s="5"/>
      <c r="G1523" s="4"/>
      <c r="H1523" s="6"/>
      <c r="I1523" s="6"/>
      <c r="J1523" s="6"/>
      <c r="K1523" s="7"/>
      <c r="L1523" s="7"/>
      <c r="M1523" s="7"/>
      <c r="N1523" s="7"/>
      <c r="O1523" s="8"/>
      <c r="P1523" s="6"/>
      <c r="Q1523" s="8"/>
      <c r="R1523" s="6"/>
      <c r="S1523" s="10"/>
      <c r="T1523" s="10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7"/>
    </row>
    <row r="1524">
      <c r="A1524" s="3"/>
      <c r="B1524" s="4"/>
      <c r="C1524" s="4"/>
      <c r="D1524" s="5"/>
      <c r="E1524" s="4"/>
      <c r="F1524" s="5"/>
      <c r="G1524" s="4"/>
      <c r="H1524" s="6"/>
      <c r="I1524" s="6"/>
      <c r="J1524" s="6"/>
      <c r="K1524" s="7"/>
      <c r="L1524" s="7"/>
      <c r="M1524" s="7"/>
      <c r="N1524" s="7"/>
      <c r="O1524" s="8"/>
      <c r="P1524" s="6"/>
      <c r="Q1524" s="8"/>
      <c r="R1524" s="6"/>
      <c r="S1524" s="10"/>
      <c r="T1524" s="10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7"/>
    </row>
    <row r="1525">
      <c r="A1525" s="3"/>
      <c r="B1525" s="4"/>
      <c r="C1525" s="4"/>
      <c r="D1525" s="5"/>
      <c r="E1525" s="4"/>
      <c r="F1525" s="5"/>
      <c r="G1525" s="4"/>
      <c r="H1525" s="6"/>
      <c r="I1525" s="6"/>
      <c r="J1525" s="6"/>
      <c r="K1525" s="7"/>
      <c r="L1525" s="7"/>
      <c r="M1525" s="7"/>
      <c r="N1525" s="7"/>
      <c r="O1525" s="8"/>
      <c r="P1525" s="6"/>
      <c r="Q1525" s="8"/>
      <c r="R1525" s="6"/>
      <c r="S1525" s="10"/>
      <c r="T1525" s="10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7"/>
    </row>
    <row r="1526">
      <c r="A1526" s="3"/>
      <c r="B1526" s="4"/>
      <c r="C1526" s="4"/>
      <c r="D1526" s="5"/>
      <c r="E1526" s="4"/>
      <c r="F1526" s="5"/>
      <c r="G1526" s="4"/>
      <c r="H1526" s="6"/>
      <c r="I1526" s="6"/>
      <c r="J1526" s="6"/>
      <c r="K1526" s="7"/>
      <c r="L1526" s="7"/>
      <c r="M1526" s="7"/>
      <c r="N1526" s="7"/>
      <c r="O1526" s="8"/>
      <c r="P1526" s="6"/>
      <c r="Q1526" s="8"/>
      <c r="R1526" s="6"/>
      <c r="S1526" s="10"/>
      <c r="T1526" s="10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7"/>
    </row>
    <row r="1527">
      <c r="A1527" s="3"/>
      <c r="B1527" s="4"/>
      <c r="C1527" s="4"/>
      <c r="D1527" s="5"/>
      <c r="E1527" s="4"/>
      <c r="F1527" s="5"/>
      <c r="G1527" s="4"/>
      <c r="H1527" s="6"/>
      <c r="I1527" s="6"/>
      <c r="J1527" s="6"/>
      <c r="K1527" s="7"/>
      <c r="L1527" s="7"/>
      <c r="M1527" s="7"/>
      <c r="N1527" s="7"/>
      <c r="O1527" s="8"/>
      <c r="P1527" s="6"/>
      <c r="Q1527" s="8"/>
      <c r="R1527" s="6"/>
      <c r="S1527" s="10"/>
      <c r="T1527" s="10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7"/>
    </row>
    <row r="1528">
      <c r="A1528" s="3"/>
      <c r="B1528" s="4"/>
      <c r="C1528" s="4"/>
      <c r="D1528" s="5"/>
      <c r="E1528" s="4"/>
      <c r="F1528" s="5"/>
      <c r="G1528" s="4"/>
      <c r="H1528" s="6"/>
      <c r="I1528" s="6"/>
      <c r="J1528" s="6"/>
      <c r="K1528" s="7"/>
      <c r="L1528" s="7"/>
      <c r="M1528" s="7"/>
      <c r="N1528" s="7"/>
      <c r="O1528" s="8"/>
      <c r="P1528" s="6"/>
      <c r="Q1528" s="8"/>
      <c r="R1528" s="6"/>
      <c r="S1528" s="10"/>
      <c r="T1528" s="10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7"/>
    </row>
    <row r="1529">
      <c r="A1529" s="3"/>
      <c r="B1529" s="4"/>
      <c r="C1529" s="4"/>
      <c r="D1529" s="5"/>
      <c r="E1529" s="4"/>
      <c r="F1529" s="5"/>
      <c r="G1529" s="4"/>
      <c r="H1529" s="6"/>
      <c r="I1529" s="6"/>
      <c r="J1529" s="6"/>
      <c r="K1529" s="7"/>
      <c r="L1529" s="7"/>
      <c r="M1529" s="7"/>
      <c r="N1529" s="7"/>
      <c r="O1529" s="8"/>
      <c r="P1529" s="6"/>
      <c r="Q1529" s="8"/>
      <c r="R1529" s="6"/>
      <c r="S1529" s="10"/>
      <c r="T1529" s="10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7"/>
    </row>
    <row r="1530">
      <c r="A1530" s="3"/>
      <c r="B1530" s="4"/>
      <c r="C1530" s="4"/>
      <c r="D1530" s="5"/>
      <c r="E1530" s="4"/>
      <c r="F1530" s="5"/>
      <c r="G1530" s="4"/>
      <c r="H1530" s="6"/>
      <c r="I1530" s="6"/>
      <c r="J1530" s="6"/>
      <c r="K1530" s="7"/>
      <c r="L1530" s="7"/>
      <c r="M1530" s="7"/>
      <c r="N1530" s="7"/>
      <c r="O1530" s="8"/>
      <c r="P1530" s="6"/>
      <c r="Q1530" s="8"/>
      <c r="R1530" s="6"/>
      <c r="S1530" s="10"/>
      <c r="T1530" s="10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7"/>
    </row>
    <row r="1531">
      <c r="A1531" s="3"/>
      <c r="B1531" s="4"/>
      <c r="C1531" s="4"/>
      <c r="D1531" s="5"/>
      <c r="E1531" s="4"/>
      <c r="F1531" s="5"/>
      <c r="G1531" s="4"/>
      <c r="H1531" s="6"/>
      <c r="I1531" s="6"/>
      <c r="J1531" s="6"/>
      <c r="K1531" s="7"/>
      <c r="L1531" s="7"/>
      <c r="M1531" s="7"/>
      <c r="N1531" s="7"/>
      <c r="O1531" s="8"/>
      <c r="P1531" s="6"/>
      <c r="Q1531" s="8"/>
      <c r="R1531" s="6"/>
      <c r="S1531" s="10"/>
      <c r="T1531" s="10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7"/>
    </row>
    <row r="1532">
      <c r="A1532" s="3"/>
      <c r="B1532" s="4"/>
      <c r="C1532" s="4"/>
      <c r="D1532" s="5"/>
      <c r="E1532" s="4"/>
      <c r="F1532" s="5"/>
      <c r="G1532" s="4"/>
      <c r="H1532" s="6"/>
      <c r="I1532" s="6"/>
      <c r="J1532" s="6"/>
      <c r="K1532" s="7"/>
      <c r="L1532" s="7"/>
      <c r="M1532" s="7"/>
      <c r="N1532" s="7"/>
      <c r="O1532" s="8"/>
      <c r="P1532" s="6"/>
      <c r="Q1532" s="8"/>
      <c r="R1532" s="6"/>
      <c r="S1532" s="10"/>
      <c r="T1532" s="10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7"/>
    </row>
    <row r="1533">
      <c r="A1533" s="3"/>
      <c r="B1533" s="4"/>
      <c r="C1533" s="4"/>
      <c r="D1533" s="5"/>
      <c r="E1533" s="4"/>
      <c r="F1533" s="5"/>
      <c r="G1533" s="4"/>
      <c r="H1533" s="6"/>
      <c r="I1533" s="6"/>
      <c r="J1533" s="6"/>
      <c r="K1533" s="7"/>
      <c r="L1533" s="7"/>
      <c r="M1533" s="7"/>
      <c r="N1533" s="7"/>
      <c r="O1533" s="8"/>
      <c r="P1533" s="6"/>
      <c r="Q1533" s="8"/>
      <c r="R1533" s="6"/>
      <c r="S1533" s="10"/>
      <c r="T1533" s="10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7"/>
    </row>
    <row r="1534">
      <c r="A1534" s="3"/>
      <c r="B1534" s="4"/>
      <c r="C1534" s="4"/>
      <c r="D1534" s="5"/>
      <c r="E1534" s="4"/>
      <c r="F1534" s="5"/>
      <c r="G1534" s="4"/>
      <c r="H1534" s="6"/>
      <c r="I1534" s="6"/>
      <c r="J1534" s="6"/>
      <c r="K1534" s="7"/>
      <c r="L1534" s="7"/>
      <c r="M1534" s="7"/>
      <c r="N1534" s="7"/>
      <c r="O1534" s="8"/>
      <c r="P1534" s="6"/>
      <c r="Q1534" s="8"/>
      <c r="R1534" s="6"/>
      <c r="S1534" s="10"/>
      <c r="T1534" s="10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7"/>
    </row>
    <row r="1535">
      <c r="A1535" s="3"/>
      <c r="B1535" s="4"/>
      <c r="C1535" s="4"/>
      <c r="D1535" s="5"/>
      <c r="E1535" s="4"/>
      <c r="F1535" s="5"/>
      <c r="G1535" s="4"/>
      <c r="H1535" s="6"/>
      <c r="I1535" s="6"/>
      <c r="J1535" s="6"/>
      <c r="K1535" s="7"/>
      <c r="L1535" s="7"/>
      <c r="M1535" s="7"/>
      <c r="N1535" s="7"/>
      <c r="O1535" s="8"/>
      <c r="P1535" s="6"/>
      <c r="Q1535" s="8"/>
      <c r="R1535" s="6"/>
      <c r="S1535" s="10"/>
      <c r="T1535" s="10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7"/>
    </row>
    <row r="1536">
      <c r="A1536" s="3"/>
      <c r="B1536" s="4"/>
      <c r="C1536" s="4"/>
      <c r="D1536" s="5"/>
      <c r="E1536" s="4"/>
      <c r="F1536" s="5"/>
      <c r="G1536" s="4"/>
      <c r="H1536" s="6"/>
      <c r="I1536" s="6"/>
      <c r="J1536" s="6"/>
      <c r="K1536" s="7"/>
      <c r="L1536" s="7"/>
      <c r="M1536" s="7"/>
      <c r="N1536" s="7"/>
      <c r="O1536" s="8"/>
      <c r="P1536" s="6"/>
      <c r="Q1536" s="8"/>
      <c r="R1536" s="6"/>
      <c r="S1536" s="10"/>
      <c r="T1536" s="10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7"/>
    </row>
    <row r="1537">
      <c r="A1537" s="3"/>
      <c r="B1537" s="4"/>
      <c r="C1537" s="4"/>
      <c r="D1537" s="5"/>
      <c r="E1537" s="4"/>
      <c r="F1537" s="5"/>
      <c r="G1537" s="4"/>
      <c r="H1537" s="6"/>
      <c r="I1537" s="6"/>
      <c r="J1537" s="6"/>
      <c r="K1537" s="7"/>
      <c r="L1537" s="7"/>
      <c r="M1537" s="7"/>
      <c r="N1537" s="7"/>
      <c r="O1537" s="8"/>
      <c r="P1537" s="6"/>
      <c r="Q1537" s="8"/>
      <c r="R1537" s="6"/>
      <c r="S1537" s="10"/>
      <c r="T1537" s="10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7"/>
    </row>
    <row r="1538">
      <c r="A1538" s="3"/>
      <c r="B1538" s="4"/>
      <c r="C1538" s="4"/>
      <c r="D1538" s="5"/>
      <c r="E1538" s="4"/>
      <c r="F1538" s="5"/>
      <c r="G1538" s="4"/>
      <c r="H1538" s="6"/>
      <c r="I1538" s="6"/>
      <c r="J1538" s="6"/>
      <c r="K1538" s="7"/>
      <c r="L1538" s="7"/>
      <c r="M1538" s="7"/>
      <c r="N1538" s="7"/>
      <c r="O1538" s="8"/>
      <c r="P1538" s="6"/>
      <c r="Q1538" s="8"/>
      <c r="R1538" s="6"/>
      <c r="S1538" s="10"/>
      <c r="T1538" s="10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7"/>
    </row>
    <row r="1539">
      <c r="A1539" s="3"/>
      <c r="B1539" s="4"/>
      <c r="C1539" s="4"/>
      <c r="D1539" s="5"/>
      <c r="E1539" s="4"/>
      <c r="F1539" s="5"/>
      <c r="G1539" s="4"/>
      <c r="H1539" s="6"/>
      <c r="I1539" s="6"/>
      <c r="J1539" s="6"/>
      <c r="K1539" s="7"/>
      <c r="L1539" s="7"/>
      <c r="M1539" s="7"/>
      <c r="N1539" s="7"/>
      <c r="O1539" s="8"/>
      <c r="P1539" s="6"/>
      <c r="Q1539" s="8"/>
      <c r="R1539" s="6"/>
      <c r="S1539" s="10"/>
      <c r="T1539" s="10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7"/>
    </row>
    <row r="1540">
      <c r="A1540" s="3"/>
      <c r="B1540" s="4"/>
      <c r="C1540" s="4"/>
      <c r="D1540" s="5"/>
      <c r="E1540" s="4"/>
      <c r="F1540" s="5"/>
      <c r="G1540" s="4"/>
      <c r="H1540" s="6"/>
      <c r="I1540" s="6"/>
      <c r="J1540" s="6"/>
      <c r="K1540" s="7"/>
      <c r="L1540" s="7"/>
      <c r="M1540" s="7"/>
      <c r="N1540" s="7"/>
      <c r="O1540" s="8"/>
      <c r="P1540" s="6"/>
      <c r="Q1540" s="8"/>
      <c r="R1540" s="6"/>
      <c r="S1540" s="10"/>
      <c r="T1540" s="10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7"/>
    </row>
    <row r="1541">
      <c r="A1541" s="3"/>
      <c r="B1541" s="4"/>
      <c r="C1541" s="4"/>
      <c r="D1541" s="5"/>
      <c r="E1541" s="4"/>
      <c r="F1541" s="5"/>
      <c r="G1541" s="4"/>
      <c r="H1541" s="6"/>
      <c r="I1541" s="6"/>
      <c r="J1541" s="6"/>
      <c r="K1541" s="7"/>
      <c r="L1541" s="7"/>
      <c r="M1541" s="7"/>
      <c r="N1541" s="7"/>
      <c r="O1541" s="8"/>
      <c r="P1541" s="6"/>
      <c r="Q1541" s="8"/>
      <c r="R1541" s="6"/>
      <c r="S1541" s="10"/>
      <c r="T1541" s="10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7"/>
    </row>
    <row r="1542">
      <c r="A1542" s="3"/>
      <c r="B1542" s="4"/>
      <c r="C1542" s="4"/>
      <c r="D1542" s="5"/>
      <c r="E1542" s="4"/>
      <c r="F1542" s="5"/>
      <c r="G1542" s="4"/>
      <c r="H1542" s="6"/>
      <c r="I1542" s="6"/>
      <c r="J1542" s="6"/>
      <c r="K1542" s="7"/>
      <c r="L1542" s="7"/>
      <c r="M1542" s="7"/>
      <c r="N1542" s="7"/>
      <c r="O1542" s="8"/>
      <c r="P1542" s="6"/>
      <c r="Q1542" s="8"/>
      <c r="R1542" s="6"/>
      <c r="S1542" s="10"/>
      <c r="T1542" s="10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7"/>
    </row>
    <row r="1543">
      <c r="A1543" s="3"/>
      <c r="B1543" s="4"/>
      <c r="C1543" s="4"/>
      <c r="D1543" s="5"/>
      <c r="E1543" s="4"/>
      <c r="F1543" s="5"/>
      <c r="G1543" s="4"/>
      <c r="H1543" s="6"/>
      <c r="I1543" s="6"/>
      <c r="J1543" s="6"/>
      <c r="K1543" s="7"/>
      <c r="L1543" s="7"/>
      <c r="M1543" s="7"/>
      <c r="N1543" s="7"/>
      <c r="O1543" s="8"/>
      <c r="P1543" s="6"/>
      <c r="Q1543" s="8"/>
      <c r="R1543" s="6"/>
      <c r="S1543" s="10"/>
      <c r="T1543" s="10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7"/>
    </row>
    <row r="1544">
      <c r="A1544" s="3"/>
      <c r="B1544" s="4"/>
      <c r="C1544" s="4"/>
      <c r="D1544" s="5"/>
      <c r="E1544" s="4"/>
      <c r="F1544" s="5"/>
      <c r="G1544" s="4"/>
      <c r="H1544" s="6"/>
      <c r="I1544" s="6"/>
      <c r="J1544" s="6"/>
      <c r="K1544" s="7"/>
      <c r="L1544" s="7"/>
      <c r="M1544" s="7"/>
      <c r="N1544" s="7"/>
      <c r="O1544" s="8"/>
      <c r="P1544" s="6"/>
      <c r="Q1544" s="8"/>
      <c r="R1544" s="6"/>
      <c r="S1544" s="10"/>
      <c r="T1544" s="10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7"/>
    </row>
    <row r="1545">
      <c r="A1545" s="3"/>
      <c r="B1545" s="4"/>
      <c r="C1545" s="4"/>
      <c r="D1545" s="5"/>
      <c r="E1545" s="4"/>
      <c r="F1545" s="5"/>
      <c r="G1545" s="4"/>
      <c r="H1545" s="6"/>
      <c r="I1545" s="6"/>
      <c r="J1545" s="6"/>
      <c r="K1545" s="7"/>
      <c r="L1545" s="7"/>
      <c r="M1545" s="7"/>
      <c r="N1545" s="7"/>
      <c r="O1545" s="8"/>
      <c r="P1545" s="6"/>
      <c r="Q1545" s="8"/>
      <c r="R1545" s="6"/>
      <c r="S1545" s="10"/>
      <c r="T1545" s="10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7"/>
    </row>
    <row r="1546">
      <c r="A1546" s="3"/>
      <c r="B1546" s="4"/>
      <c r="C1546" s="4"/>
      <c r="D1546" s="5"/>
      <c r="E1546" s="4"/>
      <c r="F1546" s="5"/>
      <c r="G1546" s="4"/>
      <c r="H1546" s="6"/>
      <c r="I1546" s="6"/>
      <c r="J1546" s="6"/>
      <c r="K1546" s="7"/>
      <c r="L1546" s="7"/>
      <c r="M1546" s="7"/>
      <c r="N1546" s="7"/>
      <c r="O1546" s="8"/>
      <c r="P1546" s="6"/>
      <c r="Q1546" s="8"/>
      <c r="R1546" s="6"/>
      <c r="S1546" s="10"/>
      <c r="T1546" s="10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7"/>
    </row>
    <row r="1547">
      <c r="A1547" s="3"/>
      <c r="B1547" s="4"/>
      <c r="C1547" s="4"/>
      <c r="D1547" s="5"/>
      <c r="E1547" s="4"/>
      <c r="F1547" s="5"/>
      <c r="G1547" s="4"/>
      <c r="H1547" s="6"/>
      <c r="I1547" s="6"/>
      <c r="J1547" s="6"/>
      <c r="K1547" s="7"/>
      <c r="L1547" s="7"/>
      <c r="M1547" s="7"/>
      <c r="N1547" s="7"/>
      <c r="O1547" s="8"/>
      <c r="P1547" s="6"/>
      <c r="Q1547" s="8"/>
      <c r="R1547" s="6"/>
      <c r="S1547" s="10"/>
      <c r="T1547" s="10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7"/>
    </row>
    <row r="1548">
      <c r="A1548" s="3"/>
      <c r="B1548" s="4"/>
      <c r="C1548" s="4"/>
      <c r="D1548" s="5"/>
      <c r="E1548" s="4"/>
      <c r="F1548" s="5"/>
      <c r="G1548" s="4"/>
      <c r="H1548" s="6"/>
      <c r="I1548" s="6"/>
      <c r="J1548" s="6"/>
      <c r="K1548" s="7"/>
      <c r="L1548" s="7"/>
      <c r="M1548" s="7"/>
      <c r="N1548" s="7"/>
      <c r="O1548" s="8"/>
      <c r="P1548" s="6"/>
      <c r="Q1548" s="8"/>
      <c r="R1548" s="6"/>
      <c r="S1548" s="10"/>
      <c r="T1548" s="10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7"/>
    </row>
    <row r="1549">
      <c r="A1549" s="3"/>
      <c r="B1549" s="4"/>
      <c r="C1549" s="4"/>
      <c r="D1549" s="5"/>
      <c r="E1549" s="4"/>
      <c r="F1549" s="5"/>
      <c r="G1549" s="4"/>
      <c r="H1549" s="6"/>
      <c r="I1549" s="6"/>
      <c r="J1549" s="6"/>
      <c r="K1549" s="7"/>
      <c r="L1549" s="7"/>
      <c r="M1549" s="7"/>
      <c r="N1549" s="7"/>
      <c r="O1549" s="8"/>
      <c r="P1549" s="6"/>
      <c r="Q1549" s="8"/>
      <c r="R1549" s="6"/>
      <c r="S1549" s="10"/>
      <c r="T1549" s="10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7"/>
    </row>
    <row r="1550">
      <c r="A1550" s="3"/>
      <c r="B1550" s="4"/>
      <c r="C1550" s="4"/>
      <c r="D1550" s="5"/>
      <c r="E1550" s="4"/>
      <c r="F1550" s="5"/>
      <c r="G1550" s="4"/>
      <c r="H1550" s="6"/>
      <c r="I1550" s="6"/>
      <c r="J1550" s="6"/>
      <c r="K1550" s="7"/>
      <c r="L1550" s="7"/>
      <c r="M1550" s="7"/>
      <c r="N1550" s="7"/>
      <c r="O1550" s="8"/>
      <c r="P1550" s="6"/>
      <c r="Q1550" s="8"/>
      <c r="R1550" s="6"/>
      <c r="S1550" s="10"/>
      <c r="T1550" s="10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7"/>
    </row>
    <row r="1551">
      <c r="A1551" s="3"/>
      <c r="B1551" s="4"/>
      <c r="C1551" s="4"/>
      <c r="D1551" s="5"/>
      <c r="E1551" s="4"/>
      <c r="F1551" s="5"/>
      <c r="G1551" s="4"/>
      <c r="H1551" s="6"/>
      <c r="I1551" s="6"/>
      <c r="J1551" s="6"/>
      <c r="K1551" s="7"/>
      <c r="L1551" s="7"/>
      <c r="M1551" s="7"/>
      <c r="N1551" s="7"/>
      <c r="O1551" s="8"/>
      <c r="P1551" s="6"/>
      <c r="Q1551" s="8"/>
      <c r="R1551" s="6"/>
      <c r="S1551" s="10"/>
      <c r="T1551" s="10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7"/>
    </row>
    <row r="1552">
      <c r="A1552" s="3"/>
      <c r="B1552" s="4"/>
      <c r="C1552" s="4"/>
      <c r="D1552" s="5"/>
      <c r="E1552" s="4"/>
      <c r="F1552" s="5"/>
      <c r="G1552" s="4"/>
      <c r="H1552" s="6"/>
      <c r="I1552" s="6"/>
      <c r="J1552" s="6"/>
      <c r="K1552" s="7"/>
      <c r="L1552" s="7"/>
      <c r="M1552" s="7"/>
      <c r="N1552" s="7"/>
      <c r="O1552" s="8"/>
      <c r="P1552" s="6"/>
      <c r="Q1552" s="8"/>
      <c r="R1552" s="6"/>
      <c r="S1552" s="10"/>
      <c r="T1552" s="10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7"/>
    </row>
    <row r="1553">
      <c r="A1553" s="3"/>
      <c r="B1553" s="4"/>
      <c r="C1553" s="4"/>
      <c r="D1553" s="5"/>
      <c r="E1553" s="4"/>
      <c r="F1553" s="5"/>
      <c r="G1553" s="4"/>
      <c r="H1553" s="6"/>
      <c r="I1553" s="6"/>
      <c r="J1553" s="6"/>
      <c r="K1553" s="7"/>
      <c r="L1553" s="7"/>
      <c r="M1553" s="7"/>
      <c r="N1553" s="7"/>
      <c r="O1553" s="8"/>
      <c r="P1553" s="6"/>
      <c r="Q1553" s="8"/>
      <c r="R1553" s="6"/>
      <c r="S1553" s="10"/>
      <c r="T1553" s="10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7"/>
    </row>
    <row r="1554">
      <c r="A1554" s="3"/>
      <c r="B1554" s="4"/>
      <c r="C1554" s="4"/>
      <c r="D1554" s="5"/>
      <c r="E1554" s="4"/>
      <c r="F1554" s="5"/>
      <c r="G1554" s="4"/>
      <c r="H1554" s="6"/>
      <c r="I1554" s="6"/>
      <c r="J1554" s="6"/>
      <c r="K1554" s="7"/>
      <c r="L1554" s="7"/>
      <c r="M1554" s="7"/>
      <c r="N1554" s="7"/>
      <c r="O1554" s="8"/>
      <c r="P1554" s="6"/>
      <c r="Q1554" s="8"/>
      <c r="R1554" s="6"/>
      <c r="S1554" s="10"/>
      <c r="T1554" s="10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7"/>
    </row>
    <row r="1555">
      <c r="A1555" s="3"/>
      <c r="B1555" s="4"/>
      <c r="C1555" s="4"/>
      <c r="D1555" s="5"/>
      <c r="E1555" s="4"/>
      <c r="F1555" s="5"/>
      <c r="G1555" s="4"/>
      <c r="H1555" s="6"/>
      <c r="I1555" s="6"/>
      <c r="J1555" s="6"/>
      <c r="K1555" s="7"/>
      <c r="L1555" s="7"/>
      <c r="M1555" s="7"/>
      <c r="N1555" s="7"/>
      <c r="O1555" s="8"/>
      <c r="P1555" s="6"/>
      <c r="Q1555" s="8"/>
      <c r="R1555" s="6"/>
      <c r="S1555" s="10"/>
      <c r="T1555" s="10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7"/>
    </row>
    <row r="1556">
      <c r="A1556" s="3"/>
      <c r="B1556" s="4"/>
      <c r="C1556" s="4"/>
      <c r="D1556" s="5"/>
      <c r="E1556" s="4"/>
      <c r="F1556" s="5"/>
      <c r="G1556" s="4"/>
      <c r="H1556" s="6"/>
      <c r="I1556" s="6"/>
      <c r="J1556" s="6"/>
      <c r="K1556" s="7"/>
      <c r="L1556" s="7"/>
      <c r="M1556" s="7"/>
      <c r="N1556" s="7"/>
      <c r="O1556" s="8"/>
      <c r="P1556" s="6"/>
      <c r="Q1556" s="8"/>
      <c r="R1556" s="6"/>
      <c r="S1556" s="10"/>
      <c r="T1556" s="10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7"/>
    </row>
    <row r="1557">
      <c r="A1557" s="3"/>
      <c r="B1557" s="4"/>
      <c r="C1557" s="4"/>
      <c r="D1557" s="5"/>
      <c r="E1557" s="4"/>
      <c r="F1557" s="5"/>
      <c r="G1557" s="4"/>
      <c r="H1557" s="6"/>
      <c r="I1557" s="6"/>
      <c r="J1557" s="6"/>
      <c r="K1557" s="7"/>
      <c r="L1557" s="7"/>
      <c r="M1557" s="7"/>
      <c r="N1557" s="7"/>
      <c r="O1557" s="8"/>
      <c r="P1557" s="6"/>
      <c r="Q1557" s="8"/>
      <c r="R1557" s="6"/>
      <c r="S1557" s="10"/>
      <c r="T1557" s="10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7"/>
    </row>
    <row r="1558">
      <c r="A1558" s="3"/>
      <c r="B1558" s="4"/>
      <c r="C1558" s="4"/>
      <c r="D1558" s="5"/>
      <c r="E1558" s="4"/>
      <c r="F1558" s="5"/>
      <c r="G1558" s="4"/>
      <c r="H1558" s="6"/>
      <c r="I1558" s="6"/>
      <c r="J1558" s="6"/>
      <c r="K1558" s="7"/>
      <c r="L1558" s="7"/>
      <c r="M1558" s="7"/>
      <c r="N1558" s="7"/>
      <c r="O1558" s="8"/>
      <c r="P1558" s="6"/>
      <c r="Q1558" s="8"/>
      <c r="R1558" s="6"/>
      <c r="S1558" s="10"/>
      <c r="T1558" s="10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7"/>
    </row>
    <row r="1559">
      <c r="A1559" s="3"/>
      <c r="B1559" s="4"/>
      <c r="C1559" s="4"/>
      <c r="D1559" s="5"/>
      <c r="E1559" s="4"/>
      <c r="F1559" s="5"/>
      <c r="G1559" s="4"/>
      <c r="H1559" s="6"/>
      <c r="I1559" s="6"/>
      <c r="J1559" s="6"/>
      <c r="K1559" s="7"/>
      <c r="L1559" s="7"/>
      <c r="M1559" s="7"/>
      <c r="N1559" s="7"/>
      <c r="O1559" s="8"/>
      <c r="P1559" s="6"/>
      <c r="Q1559" s="8"/>
      <c r="R1559" s="6"/>
      <c r="S1559" s="10"/>
      <c r="T1559" s="10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7"/>
    </row>
    <row r="1560">
      <c r="A1560" s="3"/>
      <c r="B1560" s="4"/>
      <c r="C1560" s="4"/>
      <c r="D1560" s="5"/>
      <c r="E1560" s="4"/>
      <c r="F1560" s="5"/>
      <c r="G1560" s="4"/>
      <c r="H1560" s="6"/>
      <c r="I1560" s="6"/>
      <c r="J1560" s="6"/>
      <c r="K1560" s="7"/>
      <c r="L1560" s="7"/>
      <c r="M1560" s="7"/>
      <c r="N1560" s="7"/>
      <c r="O1560" s="8"/>
      <c r="P1560" s="6"/>
      <c r="Q1560" s="8"/>
      <c r="R1560" s="6"/>
      <c r="S1560" s="10"/>
      <c r="T1560" s="10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7"/>
    </row>
    <row r="1561">
      <c r="A1561" s="3"/>
      <c r="B1561" s="4"/>
      <c r="C1561" s="4"/>
      <c r="D1561" s="5"/>
      <c r="E1561" s="4"/>
      <c r="F1561" s="5"/>
      <c r="G1561" s="4"/>
      <c r="H1561" s="6"/>
      <c r="I1561" s="6"/>
      <c r="J1561" s="6"/>
      <c r="K1561" s="7"/>
      <c r="L1561" s="7"/>
      <c r="M1561" s="7"/>
      <c r="N1561" s="7"/>
      <c r="O1561" s="8"/>
      <c r="P1561" s="6"/>
      <c r="Q1561" s="8"/>
      <c r="R1561" s="6"/>
      <c r="S1561" s="10"/>
      <c r="T1561" s="10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7"/>
    </row>
    <row r="1562">
      <c r="A1562" s="3"/>
      <c r="B1562" s="4"/>
      <c r="C1562" s="4"/>
      <c r="D1562" s="5"/>
      <c r="E1562" s="4"/>
      <c r="F1562" s="5"/>
      <c r="G1562" s="4"/>
      <c r="H1562" s="6"/>
      <c r="I1562" s="6"/>
      <c r="J1562" s="6"/>
      <c r="K1562" s="7"/>
      <c r="L1562" s="7"/>
      <c r="M1562" s="7"/>
      <c r="N1562" s="7"/>
      <c r="O1562" s="8"/>
      <c r="P1562" s="6"/>
      <c r="Q1562" s="8"/>
      <c r="R1562" s="6"/>
      <c r="S1562" s="10"/>
      <c r="T1562" s="10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7"/>
    </row>
    <row r="1563">
      <c r="A1563" s="3"/>
      <c r="B1563" s="4"/>
      <c r="C1563" s="4"/>
      <c r="D1563" s="5"/>
      <c r="E1563" s="4"/>
      <c r="F1563" s="5"/>
      <c r="G1563" s="4"/>
      <c r="H1563" s="6"/>
      <c r="I1563" s="6"/>
      <c r="J1563" s="6"/>
      <c r="K1563" s="7"/>
      <c r="L1563" s="7"/>
      <c r="M1563" s="7"/>
      <c r="N1563" s="7"/>
      <c r="O1563" s="8"/>
      <c r="P1563" s="6"/>
      <c r="Q1563" s="8"/>
      <c r="R1563" s="6"/>
      <c r="S1563" s="10"/>
      <c r="T1563" s="10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7"/>
    </row>
    <row r="1564">
      <c r="A1564" s="3"/>
      <c r="B1564" s="4"/>
      <c r="C1564" s="4"/>
      <c r="D1564" s="5"/>
      <c r="E1564" s="4"/>
      <c r="F1564" s="5"/>
      <c r="G1564" s="4"/>
      <c r="H1564" s="6"/>
      <c r="I1564" s="6"/>
      <c r="J1564" s="6"/>
      <c r="K1564" s="7"/>
      <c r="L1564" s="7"/>
      <c r="M1564" s="7"/>
      <c r="N1564" s="7"/>
      <c r="O1564" s="8"/>
      <c r="P1564" s="6"/>
      <c r="Q1564" s="8"/>
      <c r="R1564" s="6"/>
      <c r="S1564" s="10"/>
      <c r="T1564" s="10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7"/>
    </row>
    <row r="1565">
      <c r="A1565" s="3"/>
      <c r="B1565" s="4"/>
      <c r="C1565" s="4"/>
      <c r="D1565" s="5"/>
      <c r="E1565" s="4"/>
      <c r="F1565" s="5"/>
      <c r="G1565" s="4"/>
      <c r="H1565" s="6"/>
      <c r="I1565" s="6"/>
      <c r="J1565" s="6"/>
      <c r="K1565" s="7"/>
      <c r="L1565" s="7"/>
      <c r="M1565" s="7"/>
      <c r="N1565" s="7"/>
      <c r="O1565" s="8"/>
      <c r="P1565" s="6"/>
      <c r="Q1565" s="8"/>
      <c r="R1565" s="6"/>
      <c r="S1565" s="10"/>
      <c r="T1565" s="10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7"/>
    </row>
    <row r="1566">
      <c r="A1566" s="3"/>
      <c r="B1566" s="4"/>
      <c r="C1566" s="4"/>
      <c r="D1566" s="5"/>
      <c r="E1566" s="4"/>
      <c r="F1566" s="5"/>
      <c r="G1566" s="4"/>
      <c r="H1566" s="6"/>
      <c r="I1566" s="6"/>
      <c r="J1566" s="6"/>
      <c r="K1566" s="7"/>
      <c r="L1566" s="7"/>
      <c r="M1566" s="7"/>
      <c r="N1566" s="7"/>
      <c r="O1566" s="8"/>
      <c r="P1566" s="6"/>
      <c r="Q1566" s="8"/>
      <c r="R1566" s="6"/>
      <c r="S1566" s="10"/>
      <c r="T1566" s="10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7"/>
    </row>
    <row r="1567">
      <c r="A1567" s="3"/>
      <c r="B1567" s="4"/>
      <c r="C1567" s="4"/>
      <c r="D1567" s="5"/>
      <c r="E1567" s="4"/>
      <c r="F1567" s="5"/>
      <c r="G1567" s="4"/>
      <c r="H1567" s="6"/>
      <c r="I1567" s="6"/>
      <c r="J1567" s="6"/>
      <c r="K1567" s="7"/>
      <c r="L1567" s="7"/>
      <c r="M1567" s="7"/>
      <c r="N1567" s="7"/>
      <c r="O1567" s="8"/>
      <c r="P1567" s="6"/>
      <c r="Q1567" s="8"/>
      <c r="R1567" s="6"/>
      <c r="S1567" s="10"/>
      <c r="T1567" s="10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7"/>
    </row>
    <row r="1568">
      <c r="A1568" s="3"/>
      <c r="B1568" s="4"/>
      <c r="C1568" s="4"/>
      <c r="D1568" s="5"/>
      <c r="E1568" s="4"/>
      <c r="F1568" s="5"/>
      <c r="G1568" s="4"/>
      <c r="H1568" s="6"/>
      <c r="I1568" s="6"/>
      <c r="J1568" s="6"/>
      <c r="K1568" s="7"/>
      <c r="L1568" s="7"/>
      <c r="M1568" s="7"/>
      <c r="N1568" s="7"/>
      <c r="O1568" s="8"/>
      <c r="P1568" s="6"/>
      <c r="Q1568" s="8"/>
      <c r="R1568" s="6"/>
      <c r="S1568" s="10"/>
      <c r="T1568" s="10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7"/>
    </row>
    <row r="1569">
      <c r="A1569" s="3"/>
      <c r="B1569" s="4"/>
      <c r="C1569" s="4"/>
      <c r="D1569" s="5"/>
      <c r="E1569" s="4"/>
      <c r="F1569" s="5"/>
      <c r="G1569" s="4"/>
      <c r="H1569" s="6"/>
      <c r="I1569" s="6"/>
      <c r="J1569" s="6"/>
      <c r="K1569" s="7"/>
      <c r="L1569" s="7"/>
      <c r="M1569" s="7"/>
      <c r="N1569" s="7"/>
      <c r="O1569" s="8"/>
      <c r="P1569" s="6"/>
      <c r="Q1569" s="8"/>
      <c r="R1569" s="6"/>
      <c r="S1569" s="10"/>
      <c r="T1569" s="10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7"/>
    </row>
    <row r="1570">
      <c r="A1570" s="3"/>
      <c r="B1570" s="4"/>
      <c r="C1570" s="4"/>
      <c r="D1570" s="5"/>
      <c r="E1570" s="4"/>
      <c r="F1570" s="5"/>
      <c r="G1570" s="4"/>
      <c r="H1570" s="6"/>
      <c r="I1570" s="6"/>
      <c r="J1570" s="6"/>
      <c r="K1570" s="7"/>
      <c r="L1570" s="7"/>
      <c r="M1570" s="7"/>
      <c r="N1570" s="7"/>
      <c r="O1570" s="8"/>
      <c r="P1570" s="6"/>
      <c r="Q1570" s="8"/>
      <c r="R1570" s="6"/>
      <c r="S1570" s="10"/>
      <c r="T1570" s="10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7"/>
    </row>
    <row r="1571">
      <c r="A1571" s="3"/>
      <c r="B1571" s="4"/>
      <c r="C1571" s="4"/>
      <c r="D1571" s="5"/>
      <c r="E1571" s="4"/>
      <c r="F1571" s="5"/>
      <c r="G1571" s="4"/>
      <c r="H1571" s="6"/>
      <c r="I1571" s="6"/>
      <c r="J1571" s="6"/>
      <c r="K1571" s="7"/>
      <c r="L1571" s="7"/>
      <c r="M1571" s="7"/>
      <c r="N1571" s="7"/>
      <c r="O1571" s="8"/>
      <c r="P1571" s="6"/>
      <c r="Q1571" s="8"/>
      <c r="R1571" s="6"/>
      <c r="S1571" s="10"/>
      <c r="T1571" s="10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7"/>
    </row>
    <row r="1572">
      <c r="A1572" s="3"/>
      <c r="B1572" s="4"/>
      <c r="C1572" s="4"/>
      <c r="D1572" s="5"/>
      <c r="E1572" s="4"/>
      <c r="F1572" s="5"/>
      <c r="G1572" s="4"/>
      <c r="H1572" s="6"/>
      <c r="I1572" s="6"/>
      <c r="J1572" s="6"/>
      <c r="K1572" s="7"/>
      <c r="L1572" s="7"/>
      <c r="M1572" s="7"/>
      <c r="N1572" s="7"/>
      <c r="O1572" s="8"/>
      <c r="P1572" s="6"/>
      <c r="Q1572" s="8"/>
      <c r="R1572" s="6"/>
      <c r="S1572" s="10"/>
      <c r="T1572" s="10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7"/>
    </row>
    <row r="1573">
      <c r="A1573" s="3"/>
      <c r="B1573" s="4"/>
      <c r="C1573" s="4"/>
      <c r="D1573" s="5"/>
      <c r="E1573" s="4"/>
      <c r="F1573" s="5"/>
      <c r="G1573" s="4"/>
      <c r="H1573" s="6"/>
      <c r="I1573" s="6"/>
      <c r="J1573" s="6"/>
      <c r="K1573" s="7"/>
      <c r="L1573" s="7"/>
      <c r="M1573" s="7"/>
      <c r="N1573" s="7"/>
      <c r="O1573" s="8"/>
      <c r="P1573" s="6"/>
      <c r="Q1573" s="8"/>
      <c r="R1573" s="6"/>
      <c r="S1573" s="10"/>
      <c r="T1573" s="10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7"/>
    </row>
    <row r="1574">
      <c r="A1574" s="3"/>
      <c r="B1574" s="4"/>
      <c r="C1574" s="4"/>
      <c r="D1574" s="5"/>
      <c r="E1574" s="4"/>
      <c r="F1574" s="5"/>
      <c r="G1574" s="4"/>
      <c r="H1574" s="6"/>
      <c r="I1574" s="6"/>
      <c r="J1574" s="6"/>
      <c r="K1574" s="7"/>
      <c r="L1574" s="7"/>
      <c r="M1574" s="7"/>
      <c r="N1574" s="7"/>
      <c r="O1574" s="8"/>
      <c r="P1574" s="6"/>
      <c r="Q1574" s="8"/>
      <c r="R1574" s="6"/>
      <c r="S1574" s="10"/>
      <c r="T1574" s="10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7"/>
    </row>
    <row r="1575">
      <c r="A1575" s="3"/>
      <c r="B1575" s="4"/>
      <c r="C1575" s="4"/>
      <c r="D1575" s="5"/>
      <c r="E1575" s="4"/>
      <c r="F1575" s="5"/>
      <c r="G1575" s="4"/>
      <c r="H1575" s="6"/>
      <c r="I1575" s="6"/>
      <c r="J1575" s="6"/>
      <c r="K1575" s="7"/>
      <c r="L1575" s="7"/>
      <c r="M1575" s="7"/>
      <c r="N1575" s="7"/>
      <c r="O1575" s="8"/>
      <c r="P1575" s="6"/>
      <c r="Q1575" s="8"/>
      <c r="R1575" s="6"/>
      <c r="S1575" s="10"/>
      <c r="T1575" s="10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7"/>
    </row>
    <row r="1576">
      <c r="A1576" s="3"/>
      <c r="B1576" s="4"/>
      <c r="C1576" s="4"/>
      <c r="D1576" s="5"/>
      <c r="E1576" s="4"/>
      <c r="F1576" s="5"/>
      <c r="G1576" s="4"/>
      <c r="H1576" s="6"/>
      <c r="I1576" s="6"/>
      <c r="J1576" s="6"/>
      <c r="K1576" s="7"/>
      <c r="L1576" s="7"/>
      <c r="M1576" s="7"/>
      <c r="N1576" s="7"/>
      <c r="O1576" s="8"/>
      <c r="P1576" s="6"/>
      <c r="Q1576" s="8"/>
      <c r="R1576" s="6"/>
      <c r="S1576" s="10"/>
      <c r="T1576" s="10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7"/>
    </row>
    <row r="1577">
      <c r="A1577" s="3"/>
      <c r="B1577" s="4"/>
      <c r="C1577" s="4"/>
      <c r="D1577" s="5"/>
      <c r="E1577" s="4"/>
      <c r="F1577" s="5"/>
      <c r="G1577" s="4"/>
      <c r="H1577" s="6"/>
      <c r="I1577" s="6"/>
      <c r="J1577" s="6"/>
      <c r="K1577" s="7"/>
      <c r="L1577" s="7"/>
      <c r="M1577" s="7"/>
      <c r="N1577" s="7"/>
      <c r="O1577" s="8"/>
      <c r="P1577" s="6"/>
      <c r="Q1577" s="8"/>
      <c r="R1577" s="6"/>
      <c r="S1577" s="10"/>
      <c r="T1577" s="10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7"/>
    </row>
    <row r="1578">
      <c r="A1578" s="3"/>
      <c r="B1578" s="4"/>
      <c r="C1578" s="4"/>
      <c r="D1578" s="5"/>
      <c r="E1578" s="4"/>
      <c r="F1578" s="5"/>
      <c r="G1578" s="4"/>
      <c r="H1578" s="6"/>
      <c r="I1578" s="6"/>
      <c r="J1578" s="6"/>
      <c r="K1578" s="7"/>
      <c r="L1578" s="7"/>
      <c r="M1578" s="7"/>
      <c r="N1578" s="7"/>
      <c r="O1578" s="8"/>
      <c r="P1578" s="6"/>
      <c r="Q1578" s="8"/>
      <c r="R1578" s="6"/>
      <c r="S1578" s="10"/>
      <c r="T1578" s="10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7"/>
    </row>
    <row r="1579">
      <c r="A1579" s="3"/>
      <c r="B1579" s="4"/>
      <c r="C1579" s="4"/>
      <c r="D1579" s="5"/>
      <c r="E1579" s="4"/>
      <c r="F1579" s="5"/>
      <c r="G1579" s="4"/>
      <c r="H1579" s="6"/>
      <c r="I1579" s="6"/>
      <c r="J1579" s="6"/>
      <c r="K1579" s="7"/>
      <c r="L1579" s="7"/>
      <c r="M1579" s="7"/>
      <c r="N1579" s="7"/>
      <c r="O1579" s="8"/>
      <c r="P1579" s="6"/>
      <c r="Q1579" s="8"/>
      <c r="R1579" s="6"/>
      <c r="S1579" s="10"/>
      <c r="T1579" s="10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7"/>
    </row>
    <row r="1580">
      <c r="A1580" s="3"/>
      <c r="B1580" s="4"/>
      <c r="C1580" s="4"/>
      <c r="D1580" s="5"/>
      <c r="E1580" s="4"/>
      <c r="F1580" s="5"/>
      <c r="G1580" s="4"/>
      <c r="H1580" s="6"/>
      <c r="I1580" s="6"/>
      <c r="J1580" s="6"/>
      <c r="K1580" s="7"/>
      <c r="L1580" s="7"/>
      <c r="M1580" s="7"/>
      <c r="N1580" s="7"/>
      <c r="O1580" s="8"/>
      <c r="P1580" s="6"/>
      <c r="Q1580" s="8"/>
      <c r="R1580" s="6"/>
      <c r="S1580" s="10"/>
      <c r="T1580" s="10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7"/>
    </row>
    <row r="1581">
      <c r="A1581" s="3"/>
      <c r="B1581" s="4"/>
      <c r="C1581" s="4"/>
      <c r="D1581" s="5"/>
      <c r="E1581" s="4"/>
      <c r="F1581" s="5"/>
      <c r="G1581" s="4"/>
      <c r="H1581" s="6"/>
      <c r="I1581" s="6"/>
      <c r="J1581" s="6"/>
      <c r="K1581" s="7"/>
      <c r="L1581" s="7"/>
      <c r="M1581" s="7"/>
      <c r="N1581" s="7"/>
      <c r="O1581" s="8"/>
      <c r="P1581" s="6"/>
      <c r="Q1581" s="8"/>
      <c r="R1581" s="6"/>
      <c r="S1581" s="10"/>
      <c r="T1581" s="10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7"/>
    </row>
    <row r="1582">
      <c r="A1582" s="3"/>
      <c r="B1582" s="4"/>
      <c r="C1582" s="4"/>
      <c r="D1582" s="5"/>
      <c r="E1582" s="4"/>
      <c r="F1582" s="5"/>
      <c r="G1582" s="4"/>
      <c r="H1582" s="6"/>
      <c r="I1582" s="6"/>
      <c r="J1582" s="6"/>
      <c r="K1582" s="7"/>
      <c r="L1582" s="7"/>
      <c r="M1582" s="7"/>
      <c r="N1582" s="7"/>
      <c r="O1582" s="8"/>
      <c r="P1582" s="6"/>
      <c r="Q1582" s="8"/>
      <c r="R1582" s="6"/>
      <c r="S1582" s="10"/>
      <c r="T1582" s="10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7"/>
    </row>
    <row r="1583">
      <c r="A1583" s="3"/>
      <c r="B1583" s="4"/>
      <c r="C1583" s="4"/>
      <c r="D1583" s="5"/>
      <c r="E1583" s="4"/>
      <c r="F1583" s="5"/>
      <c r="G1583" s="4"/>
      <c r="H1583" s="6"/>
      <c r="I1583" s="6"/>
      <c r="J1583" s="6"/>
      <c r="K1583" s="7"/>
      <c r="L1583" s="7"/>
      <c r="M1583" s="7"/>
      <c r="N1583" s="7"/>
      <c r="O1583" s="8"/>
      <c r="P1583" s="6"/>
      <c r="Q1583" s="8"/>
      <c r="R1583" s="6"/>
      <c r="S1583" s="10"/>
      <c r="T1583" s="10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7"/>
    </row>
    <row r="1584">
      <c r="A1584" s="3"/>
      <c r="B1584" s="4"/>
      <c r="C1584" s="4"/>
      <c r="D1584" s="5"/>
      <c r="E1584" s="4"/>
      <c r="F1584" s="5"/>
      <c r="G1584" s="4"/>
      <c r="H1584" s="6"/>
      <c r="I1584" s="6"/>
      <c r="J1584" s="6"/>
      <c r="K1584" s="7"/>
      <c r="L1584" s="7"/>
      <c r="M1584" s="7"/>
      <c r="N1584" s="7"/>
      <c r="O1584" s="8"/>
      <c r="P1584" s="6"/>
      <c r="Q1584" s="8"/>
      <c r="R1584" s="6"/>
      <c r="S1584" s="10"/>
      <c r="T1584" s="10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7"/>
    </row>
    <row r="1585">
      <c r="A1585" s="3"/>
      <c r="B1585" s="4"/>
      <c r="C1585" s="4"/>
      <c r="D1585" s="5"/>
      <c r="E1585" s="4"/>
      <c r="F1585" s="5"/>
      <c r="G1585" s="4"/>
      <c r="H1585" s="6"/>
      <c r="I1585" s="6"/>
      <c r="J1585" s="6"/>
      <c r="K1585" s="7"/>
      <c r="L1585" s="7"/>
      <c r="M1585" s="7"/>
      <c r="N1585" s="7"/>
      <c r="O1585" s="8"/>
      <c r="P1585" s="6"/>
      <c r="Q1585" s="8"/>
      <c r="R1585" s="6"/>
      <c r="S1585" s="10"/>
      <c r="T1585" s="10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7"/>
    </row>
    <row r="1586">
      <c r="A1586" s="3"/>
      <c r="B1586" s="4"/>
      <c r="C1586" s="4"/>
      <c r="D1586" s="5"/>
      <c r="E1586" s="4"/>
      <c r="F1586" s="5"/>
      <c r="G1586" s="4"/>
      <c r="H1586" s="6"/>
      <c r="I1586" s="6"/>
      <c r="J1586" s="6"/>
      <c r="K1586" s="7"/>
      <c r="L1586" s="7"/>
      <c r="M1586" s="7"/>
      <c r="N1586" s="7"/>
      <c r="O1586" s="8"/>
      <c r="P1586" s="6"/>
      <c r="Q1586" s="8"/>
      <c r="R1586" s="6"/>
      <c r="S1586" s="10"/>
      <c r="T1586" s="10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7"/>
    </row>
    <row r="1587">
      <c r="A1587" s="3"/>
      <c r="B1587" s="4"/>
      <c r="C1587" s="4"/>
      <c r="D1587" s="5"/>
      <c r="E1587" s="4"/>
      <c r="F1587" s="5"/>
      <c r="G1587" s="4"/>
      <c r="H1587" s="6"/>
      <c r="I1587" s="6"/>
      <c r="J1587" s="6"/>
      <c r="K1587" s="7"/>
      <c r="L1587" s="7"/>
      <c r="M1587" s="7"/>
      <c r="N1587" s="7"/>
      <c r="O1587" s="8"/>
      <c r="P1587" s="6"/>
      <c r="Q1587" s="8"/>
      <c r="R1587" s="6"/>
      <c r="S1587" s="10"/>
      <c r="T1587" s="10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7"/>
    </row>
    <row r="1588">
      <c r="A1588" s="3"/>
      <c r="B1588" s="4"/>
      <c r="C1588" s="4"/>
      <c r="D1588" s="5"/>
      <c r="E1588" s="4"/>
      <c r="F1588" s="5"/>
      <c r="G1588" s="4"/>
      <c r="H1588" s="6"/>
      <c r="I1588" s="6"/>
      <c r="J1588" s="6"/>
      <c r="K1588" s="7"/>
      <c r="L1588" s="7"/>
      <c r="M1588" s="7"/>
      <c r="N1588" s="7"/>
      <c r="O1588" s="8"/>
      <c r="P1588" s="6"/>
      <c r="Q1588" s="8"/>
      <c r="R1588" s="6"/>
      <c r="S1588" s="10"/>
      <c r="T1588" s="10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7"/>
    </row>
    <row r="1589">
      <c r="A1589" s="3"/>
      <c r="B1589" s="4"/>
      <c r="C1589" s="4"/>
      <c r="D1589" s="5"/>
      <c r="E1589" s="4"/>
      <c r="F1589" s="5"/>
      <c r="G1589" s="4"/>
      <c r="H1589" s="6"/>
      <c r="I1589" s="6"/>
      <c r="J1589" s="6"/>
      <c r="K1589" s="7"/>
      <c r="L1589" s="7"/>
      <c r="M1589" s="7"/>
      <c r="N1589" s="7"/>
      <c r="O1589" s="8"/>
      <c r="P1589" s="6"/>
      <c r="Q1589" s="8"/>
      <c r="R1589" s="6"/>
      <c r="S1589" s="10"/>
      <c r="T1589" s="10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7"/>
    </row>
    <row r="1590">
      <c r="A1590" s="3"/>
      <c r="B1590" s="4"/>
      <c r="C1590" s="4"/>
      <c r="D1590" s="5"/>
      <c r="E1590" s="4"/>
      <c r="F1590" s="5"/>
      <c r="G1590" s="4"/>
      <c r="H1590" s="6"/>
      <c r="I1590" s="6"/>
      <c r="J1590" s="6"/>
      <c r="K1590" s="7"/>
      <c r="L1590" s="7"/>
      <c r="M1590" s="7"/>
      <c r="N1590" s="7"/>
      <c r="O1590" s="8"/>
      <c r="P1590" s="6"/>
      <c r="Q1590" s="8"/>
      <c r="R1590" s="6"/>
      <c r="S1590" s="10"/>
      <c r="T1590" s="10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7"/>
    </row>
    <row r="1591">
      <c r="A1591" s="3"/>
      <c r="B1591" s="4"/>
      <c r="C1591" s="4"/>
      <c r="D1591" s="5"/>
      <c r="E1591" s="4"/>
      <c r="F1591" s="5"/>
      <c r="G1591" s="4"/>
      <c r="H1591" s="6"/>
      <c r="I1591" s="6"/>
      <c r="J1591" s="6"/>
      <c r="K1591" s="7"/>
      <c r="L1591" s="7"/>
      <c r="M1591" s="7"/>
      <c r="N1591" s="7"/>
      <c r="O1591" s="8"/>
      <c r="P1591" s="6"/>
      <c r="Q1591" s="8"/>
      <c r="R1591" s="6"/>
      <c r="S1591" s="10"/>
      <c r="T1591" s="10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7"/>
    </row>
    <row r="1592">
      <c r="A1592" s="3"/>
      <c r="B1592" s="4"/>
      <c r="C1592" s="4"/>
      <c r="D1592" s="5"/>
      <c r="E1592" s="4"/>
      <c r="F1592" s="5"/>
      <c r="G1592" s="4"/>
      <c r="H1592" s="6"/>
      <c r="I1592" s="6"/>
      <c r="J1592" s="6"/>
      <c r="K1592" s="7"/>
      <c r="L1592" s="7"/>
      <c r="M1592" s="7"/>
      <c r="N1592" s="7"/>
      <c r="O1592" s="8"/>
      <c r="P1592" s="6"/>
      <c r="Q1592" s="8"/>
      <c r="R1592" s="6"/>
      <c r="S1592" s="10"/>
      <c r="T1592" s="10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7"/>
    </row>
    <row r="1593">
      <c r="A1593" s="3"/>
      <c r="B1593" s="4"/>
      <c r="C1593" s="4"/>
      <c r="D1593" s="5"/>
      <c r="E1593" s="4"/>
      <c r="F1593" s="5"/>
      <c r="G1593" s="4"/>
      <c r="H1593" s="6"/>
      <c r="I1593" s="6"/>
      <c r="J1593" s="6"/>
      <c r="K1593" s="7"/>
      <c r="L1593" s="7"/>
      <c r="M1593" s="7"/>
      <c r="N1593" s="7"/>
      <c r="O1593" s="8"/>
      <c r="P1593" s="6"/>
      <c r="Q1593" s="8"/>
      <c r="R1593" s="6"/>
      <c r="S1593" s="10"/>
      <c r="T1593" s="10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7"/>
    </row>
    <row r="1594">
      <c r="A1594" s="3"/>
      <c r="B1594" s="4"/>
      <c r="C1594" s="4"/>
      <c r="D1594" s="5"/>
      <c r="E1594" s="4"/>
      <c r="F1594" s="5"/>
      <c r="G1594" s="4"/>
      <c r="H1594" s="6"/>
      <c r="I1594" s="6"/>
      <c r="J1594" s="6"/>
      <c r="K1594" s="7"/>
      <c r="L1594" s="7"/>
      <c r="M1594" s="7"/>
      <c r="N1594" s="7"/>
      <c r="O1594" s="8"/>
      <c r="P1594" s="6"/>
      <c r="Q1594" s="8"/>
      <c r="R1594" s="6"/>
      <c r="S1594" s="10"/>
      <c r="T1594" s="10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7"/>
    </row>
    <row r="1595">
      <c r="A1595" s="3"/>
      <c r="B1595" s="4"/>
      <c r="C1595" s="4"/>
      <c r="D1595" s="5"/>
      <c r="E1595" s="4"/>
      <c r="F1595" s="5"/>
      <c r="G1595" s="4"/>
      <c r="H1595" s="6"/>
      <c r="I1595" s="6"/>
      <c r="J1595" s="6"/>
      <c r="K1595" s="7"/>
      <c r="L1595" s="7"/>
      <c r="M1595" s="7"/>
      <c r="N1595" s="7"/>
      <c r="O1595" s="8"/>
      <c r="P1595" s="6"/>
      <c r="Q1595" s="8"/>
      <c r="R1595" s="6"/>
      <c r="S1595" s="10"/>
      <c r="T1595" s="10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7"/>
    </row>
    <row r="1596">
      <c r="A1596" s="3"/>
      <c r="B1596" s="4"/>
      <c r="C1596" s="4"/>
      <c r="D1596" s="5"/>
      <c r="E1596" s="4"/>
      <c r="F1596" s="5"/>
      <c r="G1596" s="4"/>
      <c r="H1596" s="6"/>
      <c r="I1596" s="6"/>
      <c r="J1596" s="6"/>
      <c r="K1596" s="7"/>
      <c r="L1596" s="7"/>
      <c r="M1596" s="7"/>
      <c r="N1596" s="7"/>
      <c r="O1596" s="8"/>
      <c r="P1596" s="6"/>
      <c r="Q1596" s="8"/>
      <c r="R1596" s="6"/>
      <c r="S1596" s="10"/>
      <c r="T1596" s="10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7"/>
    </row>
    <row r="1597">
      <c r="A1597" s="3"/>
      <c r="B1597" s="4"/>
      <c r="C1597" s="4"/>
      <c r="D1597" s="5"/>
      <c r="E1597" s="4"/>
      <c r="F1597" s="5"/>
      <c r="G1597" s="4"/>
      <c r="H1597" s="6"/>
      <c r="I1597" s="6"/>
      <c r="J1597" s="6"/>
      <c r="K1597" s="7"/>
      <c r="L1597" s="7"/>
      <c r="M1597" s="7"/>
      <c r="N1597" s="7"/>
      <c r="O1597" s="8"/>
      <c r="P1597" s="6"/>
      <c r="Q1597" s="8"/>
      <c r="R1597" s="6"/>
      <c r="S1597" s="10"/>
      <c r="T1597" s="10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7"/>
    </row>
    <row r="1598">
      <c r="A1598" s="3"/>
      <c r="B1598" s="4"/>
      <c r="C1598" s="4"/>
      <c r="D1598" s="5"/>
      <c r="E1598" s="4"/>
      <c r="F1598" s="5"/>
      <c r="G1598" s="4"/>
      <c r="H1598" s="6"/>
      <c r="I1598" s="6"/>
      <c r="J1598" s="6"/>
      <c r="K1598" s="7"/>
      <c r="L1598" s="7"/>
      <c r="M1598" s="7"/>
      <c r="N1598" s="7"/>
      <c r="O1598" s="8"/>
      <c r="P1598" s="6"/>
      <c r="Q1598" s="8"/>
      <c r="R1598" s="6"/>
      <c r="S1598" s="10"/>
      <c r="T1598" s="10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7"/>
    </row>
    <row r="1599">
      <c r="A1599" s="3"/>
      <c r="B1599" s="4"/>
      <c r="C1599" s="4"/>
      <c r="D1599" s="5"/>
      <c r="E1599" s="4"/>
      <c r="F1599" s="5"/>
      <c r="G1599" s="4"/>
      <c r="H1599" s="6"/>
      <c r="I1599" s="6"/>
      <c r="J1599" s="6"/>
      <c r="K1599" s="7"/>
      <c r="L1599" s="7"/>
      <c r="M1599" s="7"/>
      <c r="N1599" s="7"/>
      <c r="O1599" s="8"/>
      <c r="P1599" s="6"/>
      <c r="Q1599" s="8"/>
      <c r="R1599" s="6"/>
      <c r="S1599" s="10"/>
      <c r="T1599" s="10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7"/>
    </row>
    <row r="1600">
      <c r="A1600" s="3"/>
      <c r="B1600" s="4"/>
      <c r="C1600" s="4"/>
      <c r="D1600" s="5"/>
      <c r="E1600" s="4"/>
      <c r="F1600" s="5"/>
      <c r="G1600" s="4"/>
      <c r="H1600" s="6"/>
      <c r="I1600" s="6"/>
      <c r="J1600" s="6"/>
      <c r="K1600" s="7"/>
      <c r="L1600" s="7"/>
      <c r="M1600" s="7"/>
      <c r="N1600" s="7"/>
      <c r="O1600" s="8"/>
      <c r="P1600" s="6"/>
      <c r="Q1600" s="8"/>
      <c r="R1600" s="6"/>
      <c r="S1600" s="10"/>
      <c r="T1600" s="10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7"/>
    </row>
    <row r="1601">
      <c r="A1601" s="3"/>
      <c r="B1601" s="4"/>
      <c r="C1601" s="4"/>
      <c r="D1601" s="5"/>
      <c r="E1601" s="4"/>
      <c r="F1601" s="5"/>
      <c r="G1601" s="4"/>
      <c r="H1601" s="6"/>
      <c r="I1601" s="6"/>
      <c r="J1601" s="6"/>
      <c r="K1601" s="7"/>
      <c r="L1601" s="7"/>
      <c r="M1601" s="7"/>
      <c r="N1601" s="7"/>
      <c r="O1601" s="8"/>
      <c r="P1601" s="6"/>
      <c r="Q1601" s="8"/>
      <c r="R1601" s="6"/>
      <c r="S1601" s="10"/>
      <c r="T1601" s="10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7"/>
    </row>
    <row r="1602">
      <c r="A1602" s="3"/>
      <c r="B1602" s="4"/>
      <c r="C1602" s="4"/>
      <c r="D1602" s="5"/>
      <c r="E1602" s="4"/>
      <c r="F1602" s="5"/>
      <c r="G1602" s="4"/>
      <c r="H1602" s="6"/>
      <c r="I1602" s="6"/>
      <c r="J1602" s="6"/>
      <c r="K1602" s="7"/>
      <c r="L1602" s="7"/>
      <c r="M1602" s="7"/>
      <c r="N1602" s="7"/>
      <c r="O1602" s="8"/>
      <c r="P1602" s="6"/>
      <c r="Q1602" s="8"/>
      <c r="R1602" s="6"/>
      <c r="S1602" s="10"/>
      <c r="T1602" s="10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7"/>
    </row>
    <row r="1603">
      <c r="A1603" s="3"/>
      <c r="B1603" s="4"/>
      <c r="C1603" s="4"/>
      <c r="D1603" s="5"/>
      <c r="E1603" s="4"/>
      <c r="F1603" s="5"/>
      <c r="G1603" s="4"/>
      <c r="H1603" s="6"/>
      <c r="I1603" s="6"/>
      <c r="J1603" s="6"/>
      <c r="K1603" s="7"/>
      <c r="L1603" s="7"/>
      <c r="M1603" s="7"/>
      <c r="N1603" s="7"/>
      <c r="O1603" s="8"/>
      <c r="P1603" s="6"/>
      <c r="Q1603" s="8"/>
      <c r="R1603" s="6"/>
      <c r="S1603" s="10"/>
      <c r="T1603" s="10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7"/>
    </row>
    <row r="1604">
      <c r="A1604" s="3"/>
      <c r="B1604" s="4"/>
      <c r="C1604" s="4"/>
      <c r="D1604" s="5"/>
      <c r="E1604" s="4"/>
      <c r="F1604" s="5"/>
      <c r="G1604" s="4"/>
      <c r="H1604" s="6"/>
      <c r="I1604" s="6"/>
      <c r="J1604" s="6"/>
      <c r="K1604" s="7"/>
      <c r="L1604" s="7"/>
      <c r="M1604" s="7"/>
      <c r="N1604" s="7"/>
      <c r="O1604" s="8"/>
      <c r="P1604" s="6"/>
      <c r="Q1604" s="8"/>
      <c r="R1604" s="6"/>
      <c r="S1604" s="10"/>
      <c r="T1604" s="10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7"/>
    </row>
    <row r="1605">
      <c r="A1605" s="3"/>
      <c r="B1605" s="4"/>
      <c r="C1605" s="4"/>
      <c r="D1605" s="5"/>
      <c r="E1605" s="4"/>
      <c r="F1605" s="5"/>
      <c r="G1605" s="4"/>
      <c r="H1605" s="6"/>
      <c r="I1605" s="6"/>
      <c r="J1605" s="6"/>
      <c r="K1605" s="7"/>
      <c r="L1605" s="7"/>
      <c r="M1605" s="7"/>
      <c r="N1605" s="7"/>
      <c r="O1605" s="8"/>
      <c r="P1605" s="6"/>
      <c r="Q1605" s="8"/>
      <c r="R1605" s="6"/>
      <c r="S1605" s="10"/>
      <c r="T1605" s="10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7"/>
    </row>
    <row r="1606">
      <c r="A1606" s="3"/>
      <c r="B1606" s="4"/>
      <c r="C1606" s="4"/>
      <c r="D1606" s="5"/>
      <c r="E1606" s="4"/>
      <c r="F1606" s="5"/>
      <c r="G1606" s="4"/>
      <c r="H1606" s="6"/>
      <c r="I1606" s="6"/>
      <c r="J1606" s="6"/>
      <c r="K1606" s="7"/>
      <c r="L1606" s="7"/>
      <c r="M1606" s="7"/>
      <c r="N1606" s="7"/>
      <c r="O1606" s="8"/>
      <c r="P1606" s="6"/>
      <c r="Q1606" s="8"/>
      <c r="R1606" s="6"/>
      <c r="S1606" s="10"/>
      <c r="T1606" s="10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7"/>
    </row>
    <row r="1607">
      <c r="A1607" s="3"/>
      <c r="B1607" s="4"/>
      <c r="C1607" s="4"/>
      <c r="D1607" s="5"/>
      <c r="E1607" s="4"/>
      <c r="F1607" s="5"/>
      <c r="G1607" s="4"/>
      <c r="H1607" s="6"/>
      <c r="I1607" s="6"/>
      <c r="J1607" s="6"/>
      <c r="K1607" s="7"/>
      <c r="L1607" s="7"/>
      <c r="M1607" s="7"/>
      <c r="N1607" s="7"/>
      <c r="O1607" s="8"/>
      <c r="P1607" s="6"/>
      <c r="Q1607" s="8"/>
      <c r="R1607" s="6"/>
      <c r="S1607" s="10"/>
      <c r="T1607" s="10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7"/>
    </row>
    <row r="1608">
      <c r="A1608" s="3"/>
      <c r="B1608" s="4"/>
      <c r="C1608" s="4"/>
      <c r="D1608" s="5"/>
      <c r="E1608" s="4"/>
      <c r="F1608" s="5"/>
      <c r="G1608" s="4"/>
      <c r="H1608" s="6"/>
      <c r="I1608" s="6"/>
      <c r="J1608" s="6"/>
      <c r="K1608" s="7"/>
      <c r="L1608" s="7"/>
      <c r="M1608" s="7"/>
      <c r="N1608" s="7"/>
      <c r="O1608" s="8"/>
      <c r="P1608" s="6"/>
      <c r="Q1608" s="8"/>
      <c r="R1608" s="6"/>
      <c r="S1608" s="10"/>
      <c r="T1608" s="10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7"/>
    </row>
    <row r="1609">
      <c r="A1609" s="3"/>
      <c r="B1609" s="4"/>
      <c r="C1609" s="4"/>
      <c r="D1609" s="5"/>
      <c r="E1609" s="4"/>
      <c r="F1609" s="5"/>
      <c r="G1609" s="4"/>
      <c r="H1609" s="6"/>
      <c r="I1609" s="6"/>
      <c r="J1609" s="6"/>
      <c r="K1609" s="7"/>
      <c r="L1609" s="7"/>
      <c r="M1609" s="7"/>
      <c r="N1609" s="7"/>
      <c r="O1609" s="8"/>
      <c r="P1609" s="6"/>
      <c r="Q1609" s="8"/>
      <c r="R1609" s="6"/>
      <c r="S1609" s="10"/>
      <c r="T1609" s="10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7"/>
    </row>
    <row r="1610">
      <c r="A1610" s="3"/>
      <c r="B1610" s="4"/>
      <c r="C1610" s="4"/>
      <c r="D1610" s="5"/>
      <c r="E1610" s="4"/>
      <c r="F1610" s="5"/>
      <c r="G1610" s="4"/>
      <c r="H1610" s="6"/>
      <c r="I1610" s="6"/>
      <c r="J1610" s="6"/>
      <c r="K1610" s="7"/>
      <c r="L1610" s="7"/>
      <c r="M1610" s="7"/>
      <c r="N1610" s="7"/>
      <c r="O1610" s="8"/>
      <c r="P1610" s="6"/>
      <c r="Q1610" s="8"/>
      <c r="R1610" s="6"/>
      <c r="S1610" s="10"/>
      <c r="T1610" s="10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7"/>
    </row>
    <row r="1611">
      <c r="A1611" s="3"/>
      <c r="B1611" s="4"/>
      <c r="C1611" s="4"/>
      <c r="D1611" s="5"/>
      <c r="E1611" s="4"/>
      <c r="F1611" s="5"/>
      <c r="G1611" s="4"/>
      <c r="H1611" s="6"/>
      <c r="I1611" s="6"/>
      <c r="J1611" s="6"/>
      <c r="K1611" s="7"/>
      <c r="L1611" s="7"/>
      <c r="M1611" s="7"/>
      <c r="N1611" s="7"/>
      <c r="O1611" s="8"/>
      <c r="P1611" s="6"/>
      <c r="Q1611" s="8"/>
      <c r="R1611" s="6"/>
      <c r="S1611" s="10"/>
      <c r="T1611" s="10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7"/>
    </row>
    <row r="1612">
      <c r="A1612" s="3"/>
      <c r="B1612" s="4"/>
      <c r="C1612" s="4"/>
      <c r="D1612" s="5"/>
      <c r="E1612" s="4"/>
      <c r="F1612" s="5"/>
      <c r="G1612" s="4"/>
      <c r="H1612" s="6"/>
      <c r="I1612" s="6"/>
      <c r="J1612" s="6"/>
      <c r="K1612" s="7"/>
      <c r="L1612" s="7"/>
      <c r="M1612" s="7"/>
      <c r="N1612" s="7"/>
      <c r="O1612" s="8"/>
      <c r="P1612" s="6"/>
      <c r="Q1612" s="8"/>
      <c r="R1612" s="6"/>
      <c r="S1612" s="10"/>
      <c r="T1612" s="10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7"/>
    </row>
    <row r="1613">
      <c r="A1613" s="3"/>
      <c r="B1613" s="4"/>
      <c r="C1613" s="4"/>
      <c r="D1613" s="5"/>
      <c r="E1613" s="4"/>
      <c r="F1613" s="5"/>
      <c r="G1613" s="4"/>
      <c r="H1613" s="6"/>
      <c r="I1613" s="6"/>
      <c r="J1613" s="6"/>
      <c r="K1613" s="7"/>
      <c r="L1613" s="7"/>
      <c r="M1613" s="7"/>
      <c r="N1613" s="7"/>
      <c r="O1613" s="8"/>
      <c r="P1613" s="6"/>
      <c r="Q1613" s="8"/>
      <c r="R1613" s="6"/>
      <c r="S1613" s="10"/>
      <c r="T1613" s="10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7"/>
    </row>
    <row r="1614">
      <c r="A1614" s="3"/>
      <c r="B1614" s="4"/>
      <c r="C1614" s="4"/>
      <c r="D1614" s="5"/>
      <c r="E1614" s="4"/>
      <c r="F1614" s="5"/>
      <c r="G1614" s="4"/>
      <c r="H1614" s="6"/>
      <c r="I1614" s="6"/>
      <c r="J1614" s="6"/>
      <c r="K1614" s="7"/>
      <c r="L1614" s="7"/>
      <c r="M1614" s="7"/>
      <c r="N1614" s="7"/>
      <c r="O1614" s="8"/>
      <c r="P1614" s="6"/>
      <c r="Q1614" s="8"/>
      <c r="R1614" s="6"/>
      <c r="S1614" s="10"/>
      <c r="T1614" s="10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7"/>
    </row>
    <row r="1615">
      <c r="A1615" s="3"/>
      <c r="B1615" s="4"/>
      <c r="C1615" s="4"/>
      <c r="D1615" s="5"/>
      <c r="E1615" s="4"/>
      <c r="F1615" s="5"/>
      <c r="G1615" s="4"/>
      <c r="H1615" s="6"/>
      <c r="I1615" s="6"/>
      <c r="J1615" s="6"/>
      <c r="K1615" s="7"/>
      <c r="L1615" s="7"/>
      <c r="M1615" s="7"/>
      <c r="N1615" s="7"/>
      <c r="O1615" s="8"/>
      <c r="P1615" s="6"/>
      <c r="Q1615" s="8"/>
      <c r="R1615" s="6"/>
      <c r="S1615" s="10"/>
      <c r="T1615" s="10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7"/>
    </row>
    <row r="1616">
      <c r="A1616" s="3"/>
      <c r="B1616" s="4"/>
      <c r="C1616" s="4"/>
      <c r="D1616" s="5"/>
      <c r="E1616" s="4"/>
      <c r="F1616" s="5"/>
      <c r="G1616" s="4"/>
      <c r="H1616" s="6"/>
      <c r="I1616" s="6"/>
      <c r="J1616" s="6"/>
      <c r="K1616" s="7"/>
      <c r="L1616" s="7"/>
      <c r="M1616" s="7"/>
      <c r="N1616" s="7"/>
      <c r="O1616" s="8"/>
      <c r="P1616" s="6"/>
      <c r="Q1616" s="8"/>
      <c r="R1616" s="6"/>
      <c r="S1616" s="10"/>
      <c r="T1616" s="10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7"/>
    </row>
    <row r="1617">
      <c r="A1617" s="3"/>
      <c r="B1617" s="4"/>
      <c r="C1617" s="4"/>
      <c r="D1617" s="5"/>
      <c r="E1617" s="4"/>
      <c r="F1617" s="5"/>
      <c r="G1617" s="4"/>
      <c r="H1617" s="6"/>
      <c r="I1617" s="6"/>
      <c r="J1617" s="6"/>
      <c r="K1617" s="7"/>
      <c r="L1617" s="7"/>
      <c r="M1617" s="7"/>
      <c r="N1617" s="7"/>
      <c r="O1617" s="8"/>
      <c r="P1617" s="6"/>
      <c r="Q1617" s="8"/>
      <c r="R1617" s="6"/>
      <c r="S1617" s="10"/>
      <c r="T1617" s="10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7"/>
    </row>
    <row r="1618">
      <c r="A1618" s="3"/>
      <c r="B1618" s="4"/>
      <c r="C1618" s="4"/>
      <c r="D1618" s="5"/>
      <c r="E1618" s="4"/>
      <c r="F1618" s="5"/>
      <c r="G1618" s="4"/>
      <c r="H1618" s="6"/>
      <c r="I1618" s="6"/>
      <c r="J1618" s="6"/>
      <c r="K1618" s="7"/>
      <c r="L1618" s="7"/>
      <c r="M1618" s="7"/>
      <c r="N1618" s="7"/>
      <c r="O1618" s="8"/>
      <c r="P1618" s="6"/>
      <c r="Q1618" s="8"/>
      <c r="R1618" s="6"/>
      <c r="S1618" s="10"/>
      <c r="T1618" s="10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7"/>
    </row>
    <row r="1619">
      <c r="A1619" s="3"/>
      <c r="B1619" s="4"/>
      <c r="C1619" s="4"/>
      <c r="D1619" s="5"/>
      <c r="E1619" s="4"/>
      <c r="F1619" s="5"/>
      <c r="G1619" s="4"/>
      <c r="H1619" s="6"/>
      <c r="I1619" s="6"/>
      <c r="J1619" s="6"/>
      <c r="K1619" s="7"/>
      <c r="L1619" s="7"/>
      <c r="M1619" s="7"/>
      <c r="N1619" s="7"/>
      <c r="O1619" s="8"/>
      <c r="P1619" s="6"/>
      <c r="Q1619" s="8"/>
      <c r="R1619" s="6"/>
      <c r="S1619" s="10"/>
      <c r="T1619" s="10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7"/>
    </row>
    <row r="1620">
      <c r="A1620" s="3"/>
      <c r="B1620" s="4"/>
      <c r="C1620" s="4"/>
      <c r="D1620" s="5"/>
      <c r="E1620" s="4"/>
      <c r="F1620" s="5"/>
      <c r="G1620" s="4"/>
      <c r="H1620" s="6"/>
      <c r="I1620" s="6"/>
      <c r="J1620" s="6"/>
      <c r="K1620" s="7"/>
      <c r="L1620" s="7"/>
      <c r="M1620" s="7"/>
      <c r="N1620" s="7"/>
      <c r="O1620" s="8"/>
      <c r="P1620" s="6"/>
      <c r="Q1620" s="8"/>
      <c r="R1620" s="6"/>
      <c r="S1620" s="10"/>
      <c r="T1620" s="10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7"/>
    </row>
    <row r="1621">
      <c r="A1621" s="3"/>
      <c r="B1621" s="4"/>
      <c r="C1621" s="4"/>
      <c r="D1621" s="5"/>
      <c r="E1621" s="4"/>
      <c r="F1621" s="5"/>
      <c r="G1621" s="4"/>
      <c r="H1621" s="6"/>
      <c r="I1621" s="6"/>
      <c r="J1621" s="6"/>
      <c r="K1621" s="7"/>
      <c r="L1621" s="7"/>
      <c r="M1621" s="7"/>
      <c r="N1621" s="7"/>
      <c r="O1621" s="8"/>
      <c r="P1621" s="6"/>
      <c r="Q1621" s="8"/>
      <c r="R1621" s="6"/>
      <c r="S1621" s="10"/>
      <c r="T1621" s="10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7"/>
    </row>
    <row r="1622">
      <c r="A1622" s="3"/>
      <c r="B1622" s="4"/>
      <c r="C1622" s="4"/>
      <c r="D1622" s="5"/>
      <c r="E1622" s="4"/>
      <c r="F1622" s="5"/>
      <c r="G1622" s="4"/>
      <c r="H1622" s="6"/>
      <c r="I1622" s="6"/>
      <c r="J1622" s="6"/>
      <c r="K1622" s="7"/>
      <c r="L1622" s="7"/>
      <c r="M1622" s="7"/>
      <c r="N1622" s="7"/>
      <c r="O1622" s="8"/>
      <c r="P1622" s="6"/>
      <c r="Q1622" s="8"/>
      <c r="R1622" s="6"/>
      <c r="S1622" s="10"/>
      <c r="T1622" s="10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7"/>
    </row>
    <row r="1623">
      <c r="A1623" s="3"/>
      <c r="B1623" s="4"/>
      <c r="C1623" s="4"/>
      <c r="D1623" s="5"/>
      <c r="E1623" s="4"/>
      <c r="F1623" s="5"/>
      <c r="G1623" s="4"/>
      <c r="H1623" s="6"/>
      <c r="I1623" s="6"/>
      <c r="J1623" s="6"/>
      <c r="K1623" s="7"/>
      <c r="L1623" s="7"/>
      <c r="M1623" s="7"/>
      <c r="N1623" s="7"/>
      <c r="O1623" s="8"/>
      <c r="P1623" s="6"/>
      <c r="Q1623" s="8"/>
      <c r="R1623" s="6"/>
      <c r="S1623" s="10"/>
      <c r="T1623" s="10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7"/>
    </row>
    <row r="1624">
      <c r="A1624" s="3"/>
      <c r="B1624" s="4"/>
      <c r="C1624" s="4"/>
      <c r="D1624" s="5"/>
      <c r="E1624" s="4"/>
      <c r="F1624" s="5"/>
      <c r="G1624" s="4"/>
      <c r="H1624" s="6"/>
      <c r="I1624" s="6"/>
      <c r="J1624" s="6"/>
      <c r="K1624" s="7"/>
      <c r="L1624" s="7"/>
      <c r="M1624" s="7"/>
      <c r="N1624" s="7"/>
      <c r="O1624" s="8"/>
      <c r="P1624" s="6"/>
      <c r="Q1624" s="8"/>
      <c r="R1624" s="6"/>
      <c r="S1624" s="10"/>
      <c r="T1624" s="10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7"/>
    </row>
    <row r="1625">
      <c r="A1625" s="3"/>
      <c r="B1625" s="4"/>
      <c r="C1625" s="4"/>
      <c r="D1625" s="5"/>
      <c r="E1625" s="4"/>
      <c r="F1625" s="5"/>
      <c r="G1625" s="4"/>
      <c r="H1625" s="6"/>
      <c r="I1625" s="6"/>
      <c r="J1625" s="6"/>
      <c r="K1625" s="7"/>
      <c r="L1625" s="7"/>
      <c r="M1625" s="7"/>
      <c r="N1625" s="7"/>
      <c r="O1625" s="8"/>
      <c r="P1625" s="6"/>
      <c r="Q1625" s="8"/>
      <c r="R1625" s="6"/>
      <c r="S1625" s="10"/>
      <c r="T1625" s="10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7"/>
    </row>
    <row r="1626">
      <c r="A1626" s="3"/>
      <c r="B1626" s="4"/>
      <c r="C1626" s="4"/>
      <c r="D1626" s="5"/>
      <c r="E1626" s="4"/>
      <c r="F1626" s="5"/>
      <c r="G1626" s="4"/>
      <c r="H1626" s="6"/>
      <c r="I1626" s="6"/>
      <c r="J1626" s="6"/>
      <c r="K1626" s="7"/>
      <c r="L1626" s="7"/>
      <c r="M1626" s="7"/>
      <c r="N1626" s="7"/>
      <c r="O1626" s="8"/>
      <c r="P1626" s="6"/>
      <c r="Q1626" s="8"/>
      <c r="R1626" s="6"/>
      <c r="S1626" s="10"/>
      <c r="T1626" s="10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7"/>
    </row>
    <row r="1627">
      <c r="A1627" s="3"/>
      <c r="B1627" s="4"/>
      <c r="C1627" s="4"/>
      <c r="D1627" s="5"/>
      <c r="E1627" s="4"/>
      <c r="F1627" s="5"/>
      <c r="G1627" s="4"/>
      <c r="H1627" s="6"/>
      <c r="I1627" s="6"/>
      <c r="J1627" s="6"/>
      <c r="K1627" s="7"/>
      <c r="L1627" s="7"/>
      <c r="M1627" s="7"/>
      <c r="N1627" s="7"/>
      <c r="O1627" s="8"/>
      <c r="P1627" s="6"/>
      <c r="Q1627" s="8"/>
      <c r="R1627" s="6"/>
      <c r="S1627" s="10"/>
      <c r="T1627" s="10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7"/>
    </row>
    <row r="1628">
      <c r="A1628" s="3"/>
      <c r="B1628" s="4"/>
      <c r="C1628" s="4"/>
      <c r="D1628" s="5"/>
      <c r="E1628" s="4"/>
      <c r="F1628" s="5"/>
      <c r="G1628" s="4"/>
      <c r="H1628" s="6"/>
      <c r="I1628" s="6"/>
      <c r="J1628" s="6"/>
      <c r="K1628" s="7"/>
      <c r="L1628" s="7"/>
      <c r="M1628" s="7"/>
      <c r="N1628" s="7"/>
      <c r="O1628" s="8"/>
      <c r="P1628" s="6"/>
      <c r="Q1628" s="8"/>
      <c r="R1628" s="6"/>
      <c r="S1628" s="10"/>
      <c r="T1628" s="10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7"/>
    </row>
    <row r="1629">
      <c r="A1629" s="3"/>
      <c r="B1629" s="4"/>
      <c r="C1629" s="4"/>
      <c r="D1629" s="5"/>
      <c r="E1629" s="4"/>
      <c r="F1629" s="5"/>
      <c r="G1629" s="4"/>
      <c r="H1629" s="6"/>
      <c r="I1629" s="6"/>
      <c r="J1629" s="6"/>
      <c r="K1629" s="7"/>
      <c r="L1629" s="7"/>
      <c r="M1629" s="7"/>
      <c r="N1629" s="7"/>
      <c r="O1629" s="8"/>
      <c r="P1629" s="6"/>
      <c r="Q1629" s="8"/>
      <c r="R1629" s="6"/>
      <c r="S1629" s="10"/>
      <c r="T1629" s="10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7"/>
    </row>
    <row r="1630">
      <c r="A1630" s="3"/>
      <c r="B1630" s="4"/>
      <c r="C1630" s="4"/>
      <c r="D1630" s="5"/>
      <c r="E1630" s="4"/>
      <c r="F1630" s="5"/>
      <c r="G1630" s="4"/>
      <c r="H1630" s="6"/>
      <c r="I1630" s="6"/>
      <c r="J1630" s="6"/>
      <c r="K1630" s="7"/>
      <c r="L1630" s="7"/>
      <c r="M1630" s="7"/>
      <c r="N1630" s="7"/>
      <c r="O1630" s="8"/>
      <c r="P1630" s="6"/>
      <c r="Q1630" s="8"/>
      <c r="R1630" s="6"/>
      <c r="S1630" s="10"/>
      <c r="T1630" s="10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7"/>
    </row>
    <row r="1631">
      <c r="A1631" s="3"/>
      <c r="B1631" s="4"/>
      <c r="C1631" s="4"/>
      <c r="D1631" s="5"/>
      <c r="E1631" s="4"/>
      <c r="F1631" s="5"/>
      <c r="G1631" s="4"/>
      <c r="H1631" s="6"/>
      <c r="I1631" s="6"/>
      <c r="J1631" s="6"/>
      <c r="K1631" s="7"/>
      <c r="L1631" s="7"/>
      <c r="M1631" s="7"/>
      <c r="N1631" s="7"/>
      <c r="O1631" s="8"/>
      <c r="P1631" s="6"/>
      <c r="Q1631" s="8"/>
      <c r="R1631" s="6"/>
      <c r="S1631" s="10"/>
      <c r="T1631" s="10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7"/>
    </row>
    <row r="1632">
      <c r="A1632" s="3"/>
      <c r="B1632" s="4"/>
      <c r="C1632" s="4"/>
      <c r="D1632" s="5"/>
      <c r="E1632" s="4"/>
      <c r="F1632" s="5"/>
      <c r="G1632" s="4"/>
      <c r="H1632" s="6"/>
      <c r="I1632" s="6"/>
      <c r="J1632" s="6"/>
      <c r="K1632" s="7"/>
      <c r="L1632" s="7"/>
      <c r="M1632" s="7"/>
      <c r="N1632" s="7"/>
      <c r="O1632" s="8"/>
      <c r="P1632" s="6"/>
      <c r="Q1632" s="8"/>
      <c r="R1632" s="6"/>
      <c r="S1632" s="10"/>
      <c r="T1632" s="10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7"/>
    </row>
    <row r="1633">
      <c r="A1633" s="3"/>
      <c r="B1633" s="4"/>
      <c r="C1633" s="4"/>
      <c r="D1633" s="5"/>
      <c r="E1633" s="4"/>
      <c r="F1633" s="5"/>
      <c r="G1633" s="4"/>
      <c r="H1633" s="6"/>
      <c r="I1633" s="6"/>
      <c r="J1633" s="6"/>
      <c r="K1633" s="7"/>
      <c r="L1633" s="7"/>
      <c r="M1633" s="7"/>
      <c r="N1633" s="7"/>
      <c r="O1633" s="8"/>
      <c r="P1633" s="6"/>
      <c r="Q1633" s="8"/>
      <c r="R1633" s="6"/>
      <c r="S1633" s="10"/>
      <c r="T1633" s="10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7"/>
    </row>
    <row r="1634">
      <c r="A1634" s="3"/>
      <c r="B1634" s="4"/>
      <c r="C1634" s="4"/>
      <c r="D1634" s="5"/>
      <c r="E1634" s="4"/>
      <c r="F1634" s="5"/>
      <c r="G1634" s="4"/>
      <c r="H1634" s="6"/>
      <c r="I1634" s="6"/>
      <c r="J1634" s="6"/>
      <c r="K1634" s="7"/>
      <c r="L1634" s="7"/>
      <c r="M1634" s="7"/>
      <c r="N1634" s="7"/>
      <c r="O1634" s="8"/>
      <c r="P1634" s="6"/>
      <c r="Q1634" s="8"/>
      <c r="R1634" s="6"/>
      <c r="S1634" s="10"/>
      <c r="T1634" s="10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7"/>
    </row>
    <row r="1635">
      <c r="A1635" s="3"/>
      <c r="B1635" s="4"/>
      <c r="C1635" s="4"/>
      <c r="D1635" s="5"/>
      <c r="E1635" s="4"/>
      <c r="F1635" s="5"/>
      <c r="G1635" s="4"/>
      <c r="H1635" s="6"/>
      <c r="I1635" s="6"/>
      <c r="J1635" s="6"/>
      <c r="K1635" s="7"/>
      <c r="L1635" s="7"/>
      <c r="M1635" s="7"/>
      <c r="N1635" s="7"/>
      <c r="O1635" s="8"/>
      <c r="P1635" s="6"/>
      <c r="Q1635" s="8"/>
      <c r="R1635" s="6"/>
      <c r="S1635" s="10"/>
      <c r="T1635" s="10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7"/>
    </row>
    <row r="1636">
      <c r="A1636" s="3"/>
      <c r="B1636" s="4"/>
      <c r="C1636" s="4"/>
      <c r="D1636" s="5"/>
      <c r="E1636" s="4"/>
      <c r="F1636" s="5"/>
      <c r="G1636" s="4"/>
      <c r="H1636" s="6"/>
      <c r="I1636" s="6"/>
      <c r="J1636" s="6"/>
      <c r="K1636" s="7"/>
      <c r="L1636" s="7"/>
      <c r="M1636" s="7"/>
      <c r="N1636" s="7"/>
      <c r="O1636" s="8"/>
      <c r="P1636" s="6"/>
      <c r="Q1636" s="8"/>
      <c r="R1636" s="6"/>
      <c r="S1636" s="10"/>
      <c r="T1636" s="10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7"/>
    </row>
    <row r="1637">
      <c r="A1637" s="3"/>
      <c r="B1637" s="4"/>
      <c r="C1637" s="4"/>
      <c r="D1637" s="5"/>
      <c r="E1637" s="4"/>
      <c r="F1637" s="5"/>
      <c r="G1637" s="4"/>
      <c r="H1637" s="6"/>
      <c r="I1637" s="6"/>
      <c r="J1637" s="6"/>
      <c r="K1637" s="7"/>
      <c r="L1637" s="7"/>
      <c r="M1637" s="7"/>
      <c r="N1637" s="7"/>
      <c r="O1637" s="8"/>
      <c r="P1637" s="6"/>
      <c r="Q1637" s="8"/>
      <c r="R1637" s="6"/>
      <c r="S1637" s="10"/>
      <c r="T1637" s="10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7"/>
    </row>
    <row r="1638">
      <c r="A1638" s="3"/>
      <c r="B1638" s="4"/>
      <c r="C1638" s="4"/>
      <c r="D1638" s="5"/>
      <c r="E1638" s="4"/>
      <c r="F1638" s="5"/>
      <c r="G1638" s="4"/>
      <c r="H1638" s="6"/>
      <c r="I1638" s="6"/>
      <c r="J1638" s="6"/>
      <c r="K1638" s="7"/>
      <c r="L1638" s="7"/>
      <c r="M1638" s="7"/>
      <c r="N1638" s="7"/>
      <c r="O1638" s="8"/>
      <c r="P1638" s="6"/>
      <c r="Q1638" s="8"/>
      <c r="R1638" s="6"/>
      <c r="S1638" s="10"/>
      <c r="T1638" s="10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7"/>
    </row>
    <row r="1639">
      <c r="A1639" s="3"/>
      <c r="B1639" s="4"/>
      <c r="C1639" s="4"/>
      <c r="D1639" s="5"/>
      <c r="E1639" s="4"/>
      <c r="F1639" s="5"/>
      <c r="G1639" s="4"/>
      <c r="H1639" s="6"/>
      <c r="I1639" s="6"/>
      <c r="J1639" s="6"/>
      <c r="K1639" s="7"/>
      <c r="L1639" s="7"/>
      <c r="M1639" s="7"/>
      <c r="N1639" s="7"/>
      <c r="O1639" s="8"/>
      <c r="P1639" s="6"/>
      <c r="Q1639" s="8"/>
      <c r="R1639" s="6"/>
      <c r="S1639" s="10"/>
      <c r="T1639" s="10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7"/>
    </row>
    <row r="1640">
      <c r="A1640" s="3"/>
      <c r="B1640" s="4"/>
      <c r="C1640" s="4"/>
      <c r="D1640" s="5"/>
      <c r="E1640" s="4"/>
      <c r="F1640" s="5"/>
      <c r="G1640" s="4"/>
      <c r="H1640" s="6"/>
      <c r="I1640" s="6"/>
      <c r="J1640" s="6"/>
      <c r="K1640" s="7"/>
      <c r="L1640" s="7"/>
      <c r="M1640" s="7"/>
      <c r="N1640" s="7"/>
      <c r="O1640" s="8"/>
      <c r="P1640" s="6"/>
      <c r="Q1640" s="8"/>
      <c r="R1640" s="6"/>
      <c r="S1640" s="10"/>
      <c r="T1640" s="10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7"/>
    </row>
    <row r="1641">
      <c r="A1641" s="3"/>
      <c r="B1641" s="4"/>
      <c r="C1641" s="4"/>
      <c r="D1641" s="5"/>
      <c r="E1641" s="4"/>
      <c r="F1641" s="5"/>
      <c r="G1641" s="4"/>
      <c r="H1641" s="6"/>
      <c r="I1641" s="6"/>
      <c r="J1641" s="6"/>
      <c r="K1641" s="7"/>
      <c r="L1641" s="7"/>
      <c r="M1641" s="7"/>
      <c r="N1641" s="7"/>
      <c r="O1641" s="8"/>
      <c r="P1641" s="6"/>
      <c r="Q1641" s="8"/>
      <c r="R1641" s="6"/>
      <c r="S1641" s="10"/>
      <c r="T1641" s="10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7"/>
    </row>
    <row r="1642">
      <c r="A1642" s="3"/>
      <c r="B1642" s="4"/>
      <c r="C1642" s="4"/>
      <c r="D1642" s="5"/>
      <c r="E1642" s="4"/>
      <c r="F1642" s="5"/>
      <c r="G1642" s="4"/>
      <c r="H1642" s="6"/>
      <c r="I1642" s="6"/>
      <c r="J1642" s="6"/>
      <c r="K1642" s="7"/>
      <c r="L1642" s="7"/>
      <c r="M1642" s="7"/>
      <c r="N1642" s="7"/>
      <c r="O1642" s="8"/>
      <c r="P1642" s="6"/>
      <c r="Q1642" s="8"/>
      <c r="R1642" s="6"/>
      <c r="S1642" s="10"/>
      <c r="T1642" s="10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7"/>
    </row>
    <row r="1643">
      <c r="A1643" s="3"/>
      <c r="B1643" s="4"/>
      <c r="C1643" s="4"/>
      <c r="D1643" s="5"/>
      <c r="E1643" s="4"/>
      <c r="F1643" s="5"/>
      <c r="G1643" s="4"/>
      <c r="H1643" s="6"/>
      <c r="I1643" s="6"/>
      <c r="J1643" s="6"/>
      <c r="K1643" s="7"/>
      <c r="L1643" s="7"/>
      <c r="M1643" s="7"/>
      <c r="N1643" s="7"/>
      <c r="O1643" s="8"/>
      <c r="P1643" s="6"/>
      <c r="Q1643" s="8"/>
      <c r="R1643" s="6"/>
      <c r="S1643" s="10"/>
      <c r="T1643" s="10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7"/>
    </row>
    <row r="1644">
      <c r="A1644" s="3"/>
      <c r="B1644" s="4"/>
      <c r="C1644" s="4"/>
      <c r="D1644" s="5"/>
      <c r="E1644" s="4"/>
      <c r="F1644" s="5"/>
      <c r="G1644" s="4"/>
      <c r="H1644" s="6"/>
      <c r="I1644" s="6"/>
      <c r="J1644" s="6"/>
      <c r="K1644" s="7"/>
      <c r="L1644" s="7"/>
      <c r="M1644" s="7"/>
      <c r="N1644" s="7"/>
      <c r="O1644" s="8"/>
      <c r="P1644" s="6"/>
      <c r="Q1644" s="8"/>
      <c r="R1644" s="6"/>
      <c r="S1644" s="10"/>
      <c r="T1644" s="10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7"/>
    </row>
    <row r="1645">
      <c r="A1645" s="3"/>
      <c r="B1645" s="4"/>
      <c r="C1645" s="4"/>
      <c r="D1645" s="5"/>
      <c r="E1645" s="4"/>
      <c r="F1645" s="5"/>
      <c r="G1645" s="4"/>
      <c r="H1645" s="6"/>
      <c r="I1645" s="6"/>
      <c r="J1645" s="6"/>
      <c r="K1645" s="7"/>
      <c r="L1645" s="7"/>
      <c r="M1645" s="7"/>
      <c r="N1645" s="7"/>
      <c r="O1645" s="8"/>
      <c r="P1645" s="6"/>
      <c r="Q1645" s="8"/>
      <c r="R1645" s="6"/>
      <c r="S1645" s="10"/>
      <c r="T1645" s="10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7"/>
    </row>
    <row r="1646">
      <c r="A1646" s="3"/>
      <c r="B1646" s="4"/>
      <c r="C1646" s="4"/>
      <c r="D1646" s="5"/>
      <c r="E1646" s="4"/>
      <c r="F1646" s="5"/>
      <c r="G1646" s="4"/>
      <c r="H1646" s="6"/>
      <c r="I1646" s="6"/>
      <c r="J1646" s="6"/>
      <c r="K1646" s="7"/>
      <c r="L1646" s="7"/>
      <c r="M1646" s="7"/>
      <c r="N1646" s="7"/>
      <c r="O1646" s="8"/>
      <c r="P1646" s="6"/>
      <c r="Q1646" s="8"/>
      <c r="R1646" s="6"/>
      <c r="S1646" s="10"/>
      <c r="T1646" s="10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7"/>
    </row>
    <row r="1647">
      <c r="A1647" s="3"/>
      <c r="B1647" s="4"/>
      <c r="C1647" s="4"/>
      <c r="D1647" s="5"/>
      <c r="E1647" s="4"/>
      <c r="F1647" s="5"/>
      <c r="G1647" s="4"/>
      <c r="H1647" s="6"/>
      <c r="I1647" s="6"/>
      <c r="J1647" s="6"/>
      <c r="K1647" s="7"/>
      <c r="L1647" s="7"/>
      <c r="M1647" s="7"/>
      <c r="N1647" s="7"/>
      <c r="O1647" s="8"/>
      <c r="P1647" s="6"/>
      <c r="Q1647" s="8"/>
      <c r="R1647" s="6"/>
      <c r="S1647" s="10"/>
      <c r="T1647" s="10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7"/>
    </row>
    <row r="1648">
      <c r="A1648" s="3"/>
      <c r="B1648" s="4"/>
      <c r="C1648" s="4"/>
      <c r="D1648" s="5"/>
      <c r="E1648" s="4"/>
      <c r="F1648" s="5"/>
      <c r="G1648" s="4"/>
      <c r="H1648" s="6"/>
      <c r="I1648" s="6"/>
      <c r="J1648" s="6"/>
      <c r="K1648" s="7"/>
      <c r="L1648" s="7"/>
      <c r="M1648" s="7"/>
      <c r="N1648" s="7"/>
      <c r="O1648" s="8"/>
      <c r="P1648" s="6"/>
      <c r="Q1648" s="8"/>
      <c r="R1648" s="6"/>
      <c r="S1648" s="10"/>
      <c r="T1648" s="10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7"/>
    </row>
    <row r="1649">
      <c r="A1649" s="3"/>
      <c r="B1649" s="4"/>
      <c r="C1649" s="4"/>
      <c r="D1649" s="5"/>
      <c r="E1649" s="4"/>
      <c r="F1649" s="5"/>
      <c r="G1649" s="4"/>
      <c r="H1649" s="6"/>
      <c r="I1649" s="6"/>
      <c r="J1649" s="6"/>
      <c r="K1649" s="7"/>
      <c r="L1649" s="7"/>
      <c r="M1649" s="7"/>
      <c r="N1649" s="7"/>
      <c r="O1649" s="8"/>
      <c r="P1649" s="6"/>
      <c r="Q1649" s="8"/>
      <c r="R1649" s="6"/>
      <c r="S1649" s="10"/>
      <c r="T1649" s="10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7"/>
    </row>
    <row r="1650">
      <c r="A1650" s="3"/>
      <c r="B1650" s="4"/>
      <c r="C1650" s="4"/>
      <c r="D1650" s="5"/>
      <c r="E1650" s="4"/>
      <c r="F1650" s="5"/>
      <c r="G1650" s="4"/>
      <c r="H1650" s="6"/>
      <c r="I1650" s="6"/>
      <c r="J1650" s="6"/>
      <c r="K1650" s="7"/>
      <c r="L1650" s="7"/>
      <c r="M1650" s="7"/>
      <c r="N1650" s="7"/>
      <c r="O1650" s="8"/>
      <c r="P1650" s="6"/>
      <c r="Q1650" s="8"/>
      <c r="R1650" s="6"/>
      <c r="S1650" s="10"/>
      <c r="T1650" s="10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7"/>
    </row>
    <row r="1651">
      <c r="A1651" s="3"/>
      <c r="B1651" s="4"/>
      <c r="C1651" s="4"/>
      <c r="D1651" s="5"/>
      <c r="E1651" s="4"/>
      <c r="F1651" s="5"/>
      <c r="G1651" s="4"/>
      <c r="H1651" s="6"/>
      <c r="I1651" s="6"/>
      <c r="J1651" s="6"/>
      <c r="K1651" s="7"/>
      <c r="L1651" s="7"/>
      <c r="M1651" s="7"/>
      <c r="N1651" s="7"/>
      <c r="O1651" s="8"/>
      <c r="P1651" s="6"/>
      <c r="Q1651" s="8"/>
      <c r="R1651" s="6"/>
      <c r="S1651" s="10"/>
      <c r="T1651" s="10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7"/>
    </row>
    <row r="1652">
      <c r="A1652" s="3"/>
      <c r="B1652" s="4"/>
      <c r="C1652" s="4"/>
      <c r="D1652" s="5"/>
      <c r="E1652" s="4"/>
      <c r="F1652" s="5"/>
      <c r="G1652" s="4"/>
      <c r="H1652" s="6"/>
      <c r="I1652" s="6"/>
      <c r="J1652" s="6"/>
      <c r="K1652" s="7"/>
      <c r="L1652" s="7"/>
      <c r="M1652" s="7"/>
      <c r="N1652" s="7"/>
      <c r="O1652" s="8"/>
      <c r="P1652" s="6"/>
      <c r="Q1652" s="8"/>
      <c r="R1652" s="6"/>
      <c r="S1652" s="10"/>
      <c r="T1652" s="10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7"/>
    </row>
    <row r="1653">
      <c r="A1653" s="3"/>
      <c r="B1653" s="4"/>
      <c r="C1653" s="4"/>
      <c r="D1653" s="5"/>
      <c r="E1653" s="4"/>
      <c r="F1653" s="5"/>
      <c r="G1653" s="4"/>
      <c r="H1653" s="6"/>
      <c r="I1653" s="6"/>
      <c r="J1653" s="6"/>
      <c r="K1653" s="7"/>
      <c r="L1653" s="7"/>
      <c r="M1653" s="7"/>
      <c r="N1653" s="7"/>
      <c r="O1653" s="8"/>
      <c r="P1653" s="6"/>
      <c r="Q1653" s="8"/>
      <c r="R1653" s="6"/>
      <c r="S1653" s="10"/>
      <c r="T1653" s="10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7"/>
    </row>
    <row r="1654">
      <c r="A1654" s="3"/>
      <c r="B1654" s="4"/>
      <c r="C1654" s="4"/>
      <c r="D1654" s="5"/>
      <c r="E1654" s="4"/>
      <c r="F1654" s="5"/>
      <c r="G1654" s="4"/>
      <c r="H1654" s="6"/>
      <c r="I1654" s="6"/>
      <c r="J1654" s="6"/>
      <c r="K1654" s="7"/>
      <c r="L1654" s="7"/>
      <c r="M1654" s="7"/>
      <c r="N1654" s="7"/>
      <c r="O1654" s="8"/>
      <c r="P1654" s="6"/>
      <c r="Q1654" s="8"/>
      <c r="R1654" s="6"/>
      <c r="S1654" s="10"/>
      <c r="T1654" s="10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7"/>
    </row>
    <row r="1655">
      <c r="A1655" s="3"/>
      <c r="B1655" s="4"/>
      <c r="C1655" s="4"/>
      <c r="D1655" s="5"/>
      <c r="E1655" s="4"/>
      <c r="F1655" s="5"/>
      <c r="G1655" s="4"/>
      <c r="H1655" s="6"/>
      <c r="I1655" s="6"/>
      <c r="J1655" s="6"/>
      <c r="K1655" s="7"/>
      <c r="L1655" s="7"/>
      <c r="M1655" s="7"/>
      <c r="N1655" s="7"/>
      <c r="O1655" s="8"/>
      <c r="P1655" s="6"/>
      <c r="Q1655" s="8"/>
      <c r="R1655" s="6"/>
      <c r="S1655" s="10"/>
      <c r="T1655" s="10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7"/>
    </row>
    <row r="1656">
      <c r="A1656" s="3"/>
      <c r="B1656" s="4"/>
      <c r="C1656" s="4"/>
      <c r="D1656" s="5"/>
      <c r="E1656" s="4"/>
      <c r="F1656" s="5"/>
      <c r="G1656" s="4"/>
      <c r="H1656" s="6"/>
      <c r="I1656" s="6"/>
      <c r="J1656" s="6"/>
      <c r="K1656" s="7"/>
      <c r="L1656" s="7"/>
      <c r="M1656" s="7"/>
      <c r="N1656" s="7"/>
      <c r="O1656" s="8"/>
      <c r="P1656" s="6"/>
      <c r="Q1656" s="8"/>
      <c r="R1656" s="6"/>
      <c r="S1656" s="10"/>
      <c r="T1656" s="10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7"/>
    </row>
    <row r="1657">
      <c r="A1657" s="3"/>
      <c r="B1657" s="4"/>
      <c r="C1657" s="4"/>
      <c r="D1657" s="5"/>
      <c r="E1657" s="4"/>
      <c r="F1657" s="5"/>
      <c r="G1657" s="4"/>
      <c r="H1657" s="6"/>
      <c r="I1657" s="6"/>
      <c r="J1657" s="6"/>
      <c r="K1657" s="7"/>
      <c r="L1657" s="7"/>
      <c r="M1657" s="7"/>
      <c r="N1657" s="7"/>
      <c r="O1657" s="8"/>
      <c r="P1657" s="6"/>
      <c r="Q1657" s="8"/>
      <c r="R1657" s="6"/>
      <c r="S1657" s="10"/>
      <c r="T1657" s="10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7"/>
    </row>
    <row r="1658">
      <c r="A1658" s="3"/>
      <c r="B1658" s="4"/>
      <c r="C1658" s="4"/>
      <c r="D1658" s="5"/>
      <c r="E1658" s="4"/>
      <c r="F1658" s="5"/>
      <c r="G1658" s="4"/>
      <c r="H1658" s="6"/>
      <c r="I1658" s="6"/>
      <c r="J1658" s="6"/>
      <c r="K1658" s="7"/>
      <c r="L1658" s="7"/>
      <c r="M1658" s="7"/>
      <c r="N1658" s="7"/>
      <c r="O1658" s="8"/>
      <c r="P1658" s="6"/>
      <c r="Q1658" s="8"/>
      <c r="R1658" s="6"/>
      <c r="S1658" s="10"/>
      <c r="T1658" s="10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7"/>
    </row>
    <row r="1659">
      <c r="A1659" s="3"/>
      <c r="B1659" s="4"/>
      <c r="C1659" s="4"/>
      <c r="D1659" s="5"/>
      <c r="E1659" s="4"/>
      <c r="F1659" s="5"/>
      <c r="G1659" s="4"/>
      <c r="H1659" s="6"/>
      <c r="I1659" s="6"/>
      <c r="J1659" s="6"/>
      <c r="K1659" s="7"/>
      <c r="L1659" s="7"/>
      <c r="M1659" s="7"/>
      <c r="N1659" s="7"/>
      <c r="O1659" s="8"/>
      <c r="P1659" s="6"/>
      <c r="Q1659" s="8"/>
      <c r="R1659" s="6"/>
      <c r="S1659" s="10"/>
      <c r="T1659" s="10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7"/>
    </row>
    <row r="1660">
      <c r="A1660" s="3"/>
      <c r="B1660" s="4"/>
      <c r="C1660" s="4"/>
      <c r="D1660" s="5"/>
      <c r="E1660" s="4"/>
      <c r="F1660" s="5"/>
      <c r="G1660" s="4"/>
      <c r="H1660" s="6"/>
      <c r="I1660" s="6"/>
      <c r="J1660" s="6"/>
      <c r="K1660" s="7"/>
      <c r="L1660" s="7"/>
      <c r="M1660" s="7"/>
      <c r="N1660" s="7"/>
      <c r="O1660" s="8"/>
      <c r="P1660" s="6"/>
      <c r="Q1660" s="8"/>
      <c r="R1660" s="6"/>
      <c r="S1660" s="10"/>
      <c r="T1660" s="10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7"/>
    </row>
    <row r="1661">
      <c r="A1661" s="3"/>
      <c r="B1661" s="4"/>
      <c r="C1661" s="4"/>
      <c r="D1661" s="5"/>
      <c r="E1661" s="4"/>
      <c r="F1661" s="5"/>
      <c r="G1661" s="4"/>
      <c r="H1661" s="6"/>
      <c r="I1661" s="6"/>
      <c r="J1661" s="6"/>
      <c r="K1661" s="7"/>
      <c r="L1661" s="7"/>
      <c r="M1661" s="7"/>
      <c r="N1661" s="7"/>
      <c r="O1661" s="8"/>
      <c r="P1661" s="6"/>
      <c r="Q1661" s="8"/>
      <c r="R1661" s="6"/>
      <c r="S1661" s="10"/>
      <c r="T1661" s="10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7"/>
    </row>
    <row r="1662">
      <c r="A1662" s="3"/>
      <c r="B1662" s="4"/>
      <c r="C1662" s="4"/>
      <c r="D1662" s="5"/>
      <c r="E1662" s="4"/>
      <c r="F1662" s="5"/>
      <c r="G1662" s="4"/>
      <c r="H1662" s="6"/>
      <c r="I1662" s="6"/>
      <c r="J1662" s="6"/>
      <c r="K1662" s="7"/>
      <c r="L1662" s="7"/>
      <c r="M1662" s="7"/>
      <c r="N1662" s="7"/>
      <c r="O1662" s="8"/>
      <c r="P1662" s="6"/>
      <c r="Q1662" s="8"/>
      <c r="R1662" s="6"/>
      <c r="S1662" s="10"/>
      <c r="T1662" s="10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7"/>
    </row>
    <row r="1663">
      <c r="A1663" s="3"/>
      <c r="B1663" s="4"/>
      <c r="C1663" s="4"/>
      <c r="D1663" s="5"/>
      <c r="E1663" s="4"/>
      <c r="F1663" s="5"/>
      <c r="G1663" s="4"/>
      <c r="H1663" s="6"/>
      <c r="I1663" s="6"/>
      <c r="J1663" s="6"/>
      <c r="K1663" s="7"/>
      <c r="L1663" s="7"/>
      <c r="M1663" s="7"/>
      <c r="N1663" s="7"/>
      <c r="O1663" s="8"/>
      <c r="P1663" s="6"/>
      <c r="Q1663" s="8"/>
      <c r="R1663" s="6"/>
      <c r="S1663" s="10"/>
      <c r="T1663" s="10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7"/>
    </row>
    <row r="1664">
      <c r="A1664" s="3"/>
      <c r="B1664" s="4"/>
      <c r="C1664" s="4"/>
      <c r="D1664" s="5"/>
      <c r="E1664" s="4"/>
      <c r="F1664" s="5"/>
      <c r="G1664" s="4"/>
      <c r="H1664" s="6"/>
      <c r="I1664" s="6"/>
      <c r="J1664" s="6"/>
      <c r="K1664" s="7"/>
      <c r="L1664" s="7"/>
      <c r="M1664" s="7"/>
      <c r="N1664" s="7"/>
      <c r="O1664" s="8"/>
      <c r="P1664" s="6"/>
      <c r="Q1664" s="8"/>
      <c r="R1664" s="6"/>
      <c r="S1664" s="10"/>
      <c r="T1664" s="10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7"/>
    </row>
    <row r="1665">
      <c r="A1665" s="3"/>
      <c r="B1665" s="4"/>
      <c r="C1665" s="4"/>
      <c r="D1665" s="5"/>
      <c r="E1665" s="4"/>
      <c r="F1665" s="5"/>
      <c r="G1665" s="4"/>
      <c r="H1665" s="6"/>
      <c r="I1665" s="6"/>
      <c r="J1665" s="6"/>
      <c r="K1665" s="7"/>
      <c r="L1665" s="7"/>
      <c r="M1665" s="7"/>
      <c r="N1665" s="7"/>
      <c r="O1665" s="8"/>
      <c r="P1665" s="6"/>
      <c r="Q1665" s="8"/>
      <c r="R1665" s="6"/>
      <c r="S1665" s="10"/>
      <c r="T1665" s="10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7"/>
    </row>
    <row r="1666">
      <c r="A1666" s="3"/>
      <c r="B1666" s="4"/>
      <c r="C1666" s="4"/>
      <c r="D1666" s="5"/>
      <c r="E1666" s="4"/>
      <c r="F1666" s="5"/>
      <c r="G1666" s="4"/>
      <c r="H1666" s="6"/>
      <c r="I1666" s="6"/>
      <c r="J1666" s="6"/>
      <c r="K1666" s="7"/>
      <c r="L1666" s="7"/>
      <c r="M1666" s="7"/>
      <c r="N1666" s="7"/>
      <c r="O1666" s="8"/>
      <c r="P1666" s="6"/>
      <c r="Q1666" s="8"/>
      <c r="R1666" s="6"/>
      <c r="S1666" s="10"/>
      <c r="T1666" s="10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7"/>
    </row>
    <row r="1667">
      <c r="A1667" s="3"/>
      <c r="B1667" s="4"/>
      <c r="C1667" s="4"/>
      <c r="D1667" s="5"/>
      <c r="E1667" s="4"/>
      <c r="F1667" s="5"/>
      <c r="G1667" s="4"/>
      <c r="H1667" s="6"/>
      <c r="I1667" s="6"/>
      <c r="J1667" s="6"/>
      <c r="K1667" s="7"/>
      <c r="L1667" s="7"/>
      <c r="M1667" s="7"/>
      <c r="N1667" s="7"/>
      <c r="O1667" s="8"/>
      <c r="P1667" s="6"/>
      <c r="Q1667" s="8"/>
      <c r="R1667" s="6"/>
      <c r="S1667" s="10"/>
      <c r="T1667" s="10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7"/>
    </row>
    <row r="1668">
      <c r="A1668" s="3"/>
      <c r="B1668" s="4"/>
      <c r="C1668" s="4"/>
      <c r="D1668" s="5"/>
      <c r="E1668" s="4"/>
      <c r="F1668" s="5"/>
      <c r="G1668" s="4"/>
      <c r="H1668" s="6"/>
      <c r="I1668" s="6"/>
      <c r="J1668" s="6"/>
      <c r="K1668" s="7"/>
      <c r="L1668" s="7"/>
      <c r="M1668" s="7"/>
      <c r="N1668" s="7"/>
      <c r="O1668" s="8"/>
      <c r="P1668" s="6"/>
      <c r="Q1668" s="8"/>
      <c r="R1668" s="6"/>
      <c r="S1668" s="10"/>
      <c r="T1668" s="10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7"/>
    </row>
    <row r="1669">
      <c r="A1669" s="3"/>
      <c r="B1669" s="4"/>
      <c r="C1669" s="4"/>
      <c r="D1669" s="5"/>
      <c r="E1669" s="4"/>
      <c r="F1669" s="5"/>
      <c r="G1669" s="4"/>
      <c r="H1669" s="6"/>
      <c r="I1669" s="6"/>
      <c r="J1669" s="6"/>
      <c r="K1669" s="7"/>
      <c r="L1669" s="7"/>
      <c r="M1669" s="7"/>
      <c r="N1669" s="7"/>
      <c r="O1669" s="8"/>
      <c r="P1669" s="6"/>
      <c r="Q1669" s="8"/>
      <c r="R1669" s="6"/>
      <c r="S1669" s="10"/>
      <c r="T1669" s="10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7"/>
    </row>
    <row r="1670">
      <c r="A1670" s="3"/>
      <c r="B1670" s="4"/>
      <c r="C1670" s="4"/>
      <c r="D1670" s="5"/>
      <c r="E1670" s="4"/>
      <c r="F1670" s="5"/>
      <c r="G1670" s="4"/>
      <c r="H1670" s="6"/>
      <c r="I1670" s="6"/>
      <c r="J1670" s="6"/>
      <c r="K1670" s="7"/>
      <c r="L1670" s="7"/>
      <c r="M1670" s="7"/>
      <c r="N1670" s="7"/>
      <c r="O1670" s="8"/>
      <c r="P1670" s="6"/>
      <c r="Q1670" s="8"/>
      <c r="R1670" s="6"/>
      <c r="S1670" s="10"/>
      <c r="T1670" s="10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7"/>
    </row>
    <row r="1671">
      <c r="A1671" s="3"/>
      <c r="B1671" s="4"/>
      <c r="C1671" s="4"/>
      <c r="D1671" s="5"/>
      <c r="E1671" s="4"/>
      <c r="F1671" s="5"/>
      <c r="G1671" s="4"/>
      <c r="H1671" s="6"/>
      <c r="I1671" s="6"/>
      <c r="J1671" s="6"/>
      <c r="K1671" s="7"/>
      <c r="L1671" s="7"/>
      <c r="M1671" s="7"/>
      <c r="N1671" s="7"/>
      <c r="O1671" s="8"/>
      <c r="P1671" s="6"/>
      <c r="Q1671" s="8"/>
      <c r="R1671" s="6"/>
      <c r="S1671" s="10"/>
      <c r="T1671" s="10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7"/>
    </row>
    <row r="1672">
      <c r="A1672" s="3"/>
      <c r="B1672" s="4"/>
      <c r="C1672" s="4"/>
      <c r="D1672" s="5"/>
      <c r="E1672" s="4"/>
      <c r="F1672" s="5"/>
      <c r="G1672" s="4"/>
      <c r="H1672" s="6"/>
      <c r="I1672" s="6"/>
      <c r="J1672" s="6"/>
      <c r="K1672" s="7"/>
      <c r="L1672" s="7"/>
      <c r="M1672" s="7"/>
      <c r="N1672" s="7"/>
      <c r="O1672" s="8"/>
      <c r="P1672" s="6"/>
      <c r="Q1672" s="8"/>
      <c r="R1672" s="6"/>
      <c r="S1672" s="10"/>
      <c r="T1672" s="10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7"/>
    </row>
    <row r="1673">
      <c r="A1673" s="3"/>
      <c r="B1673" s="4"/>
      <c r="C1673" s="4"/>
      <c r="D1673" s="5"/>
      <c r="E1673" s="4"/>
      <c r="F1673" s="5"/>
      <c r="G1673" s="4"/>
      <c r="H1673" s="6"/>
      <c r="I1673" s="6"/>
      <c r="J1673" s="6"/>
      <c r="K1673" s="7"/>
      <c r="L1673" s="7"/>
      <c r="M1673" s="7"/>
      <c r="N1673" s="7"/>
      <c r="O1673" s="8"/>
      <c r="P1673" s="6"/>
      <c r="Q1673" s="8"/>
      <c r="R1673" s="6"/>
      <c r="S1673" s="10"/>
      <c r="T1673" s="10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7"/>
    </row>
    <row r="1674">
      <c r="A1674" s="3"/>
      <c r="B1674" s="4"/>
      <c r="C1674" s="4"/>
      <c r="D1674" s="5"/>
      <c r="E1674" s="4"/>
      <c r="F1674" s="5"/>
      <c r="G1674" s="4"/>
      <c r="H1674" s="6"/>
      <c r="I1674" s="6"/>
      <c r="J1674" s="6"/>
      <c r="K1674" s="7"/>
      <c r="L1674" s="7"/>
      <c r="M1674" s="7"/>
      <c r="N1674" s="7"/>
      <c r="O1674" s="8"/>
      <c r="P1674" s="6"/>
      <c r="Q1674" s="8"/>
      <c r="R1674" s="6"/>
      <c r="S1674" s="10"/>
      <c r="T1674" s="10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7"/>
    </row>
    <row r="1675">
      <c r="A1675" s="3"/>
      <c r="B1675" s="4"/>
      <c r="C1675" s="4"/>
      <c r="D1675" s="5"/>
      <c r="E1675" s="4"/>
      <c r="F1675" s="5"/>
      <c r="G1675" s="4"/>
      <c r="H1675" s="6"/>
      <c r="I1675" s="6"/>
      <c r="J1675" s="6"/>
      <c r="K1675" s="7"/>
      <c r="L1675" s="7"/>
      <c r="M1675" s="7"/>
      <c r="N1675" s="7"/>
      <c r="O1675" s="8"/>
      <c r="P1675" s="6"/>
      <c r="Q1675" s="8"/>
      <c r="R1675" s="6"/>
      <c r="S1675" s="10"/>
      <c r="T1675" s="10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7"/>
    </row>
    <row r="1676">
      <c r="A1676" s="3"/>
      <c r="B1676" s="4"/>
      <c r="C1676" s="4"/>
      <c r="D1676" s="5"/>
      <c r="E1676" s="4"/>
      <c r="F1676" s="5"/>
      <c r="G1676" s="4"/>
      <c r="H1676" s="6"/>
      <c r="I1676" s="6"/>
      <c r="J1676" s="6"/>
      <c r="K1676" s="7"/>
      <c r="L1676" s="7"/>
      <c r="M1676" s="7"/>
      <c r="N1676" s="7"/>
      <c r="O1676" s="8"/>
      <c r="P1676" s="6"/>
      <c r="Q1676" s="8"/>
      <c r="R1676" s="6"/>
      <c r="S1676" s="10"/>
      <c r="T1676" s="10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7"/>
    </row>
    <row r="1677">
      <c r="A1677" s="3"/>
      <c r="B1677" s="4"/>
      <c r="C1677" s="4"/>
      <c r="D1677" s="5"/>
      <c r="E1677" s="4"/>
      <c r="F1677" s="5"/>
      <c r="G1677" s="4"/>
      <c r="H1677" s="6"/>
      <c r="I1677" s="6"/>
      <c r="J1677" s="6"/>
      <c r="K1677" s="7"/>
      <c r="L1677" s="7"/>
      <c r="M1677" s="7"/>
      <c r="N1677" s="7"/>
      <c r="O1677" s="8"/>
      <c r="P1677" s="6"/>
      <c r="Q1677" s="8"/>
      <c r="R1677" s="6"/>
      <c r="S1677" s="10"/>
      <c r="T1677" s="10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7"/>
    </row>
    <row r="1678">
      <c r="A1678" s="3"/>
      <c r="B1678" s="4"/>
      <c r="C1678" s="4"/>
      <c r="D1678" s="5"/>
      <c r="E1678" s="4"/>
      <c r="F1678" s="5"/>
      <c r="G1678" s="4"/>
      <c r="H1678" s="6"/>
      <c r="I1678" s="6"/>
      <c r="J1678" s="6"/>
      <c r="K1678" s="7"/>
      <c r="L1678" s="7"/>
      <c r="M1678" s="7"/>
      <c r="N1678" s="7"/>
      <c r="O1678" s="8"/>
      <c r="P1678" s="6"/>
      <c r="Q1678" s="8"/>
      <c r="R1678" s="6"/>
      <c r="S1678" s="10"/>
      <c r="T1678" s="10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7"/>
    </row>
    <row r="1679">
      <c r="A1679" s="3"/>
      <c r="B1679" s="4"/>
      <c r="C1679" s="4"/>
      <c r="D1679" s="5"/>
      <c r="E1679" s="4"/>
      <c r="F1679" s="5"/>
      <c r="G1679" s="4"/>
      <c r="H1679" s="6"/>
      <c r="I1679" s="6"/>
      <c r="J1679" s="6"/>
      <c r="K1679" s="7"/>
      <c r="L1679" s="7"/>
      <c r="M1679" s="7"/>
      <c r="N1679" s="7"/>
      <c r="O1679" s="8"/>
      <c r="P1679" s="6"/>
      <c r="Q1679" s="8"/>
      <c r="R1679" s="6"/>
      <c r="S1679" s="10"/>
      <c r="T1679" s="10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7"/>
    </row>
    <row r="1680">
      <c r="A1680" s="3"/>
      <c r="B1680" s="4"/>
      <c r="C1680" s="4"/>
      <c r="D1680" s="5"/>
      <c r="E1680" s="4"/>
      <c r="F1680" s="5"/>
      <c r="G1680" s="4"/>
      <c r="H1680" s="6"/>
      <c r="I1680" s="6"/>
      <c r="J1680" s="6"/>
      <c r="K1680" s="7"/>
      <c r="L1680" s="7"/>
      <c r="M1680" s="7"/>
      <c r="N1680" s="7"/>
      <c r="O1680" s="8"/>
      <c r="P1680" s="6"/>
      <c r="Q1680" s="8"/>
      <c r="R1680" s="6"/>
      <c r="S1680" s="10"/>
      <c r="T1680" s="10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7"/>
    </row>
    <row r="1681">
      <c r="A1681" s="3"/>
      <c r="B1681" s="4"/>
      <c r="C1681" s="4"/>
      <c r="D1681" s="5"/>
      <c r="E1681" s="4"/>
      <c r="F1681" s="5"/>
      <c r="G1681" s="4"/>
      <c r="H1681" s="6"/>
      <c r="I1681" s="6"/>
      <c r="J1681" s="6"/>
      <c r="K1681" s="7"/>
      <c r="L1681" s="7"/>
      <c r="M1681" s="7"/>
      <c r="N1681" s="7"/>
      <c r="O1681" s="8"/>
      <c r="P1681" s="6"/>
      <c r="Q1681" s="8"/>
      <c r="R1681" s="6"/>
      <c r="S1681" s="10"/>
      <c r="T1681" s="10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7"/>
    </row>
    <row r="1682">
      <c r="A1682" s="3"/>
      <c r="B1682" s="4"/>
      <c r="C1682" s="4"/>
      <c r="D1682" s="5"/>
      <c r="E1682" s="4"/>
      <c r="F1682" s="5"/>
      <c r="G1682" s="4"/>
      <c r="H1682" s="6"/>
      <c r="I1682" s="6"/>
      <c r="J1682" s="6"/>
      <c r="K1682" s="7"/>
      <c r="L1682" s="7"/>
      <c r="M1682" s="7"/>
      <c r="N1682" s="7"/>
      <c r="O1682" s="8"/>
      <c r="P1682" s="6"/>
      <c r="Q1682" s="8"/>
      <c r="R1682" s="6"/>
      <c r="S1682" s="10"/>
      <c r="T1682" s="10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7"/>
    </row>
    <row r="1683">
      <c r="A1683" s="3"/>
      <c r="B1683" s="4"/>
      <c r="C1683" s="4"/>
      <c r="D1683" s="5"/>
      <c r="E1683" s="4"/>
      <c r="F1683" s="5"/>
      <c r="G1683" s="4"/>
      <c r="H1683" s="6"/>
      <c r="I1683" s="6"/>
      <c r="J1683" s="6"/>
      <c r="K1683" s="7"/>
      <c r="L1683" s="7"/>
      <c r="M1683" s="7"/>
      <c r="N1683" s="7"/>
      <c r="O1683" s="8"/>
      <c r="P1683" s="6"/>
      <c r="Q1683" s="8"/>
      <c r="R1683" s="6"/>
      <c r="S1683" s="10"/>
      <c r="T1683" s="10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7"/>
    </row>
    <row r="1684">
      <c r="A1684" s="3"/>
      <c r="B1684" s="4"/>
      <c r="C1684" s="4"/>
      <c r="D1684" s="5"/>
      <c r="E1684" s="4"/>
      <c r="F1684" s="5"/>
      <c r="G1684" s="4"/>
      <c r="H1684" s="6"/>
      <c r="I1684" s="6"/>
      <c r="J1684" s="6"/>
      <c r="K1684" s="7"/>
      <c r="L1684" s="7"/>
      <c r="M1684" s="7"/>
      <c r="N1684" s="7"/>
      <c r="O1684" s="8"/>
      <c r="P1684" s="6"/>
      <c r="Q1684" s="8"/>
      <c r="R1684" s="6"/>
      <c r="S1684" s="10"/>
      <c r="T1684" s="10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7"/>
    </row>
    <row r="1685">
      <c r="A1685" s="3"/>
      <c r="B1685" s="4"/>
      <c r="C1685" s="4"/>
      <c r="D1685" s="5"/>
      <c r="E1685" s="4"/>
      <c r="F1685" s="5"/>
      <c r="G1685" s="4"/>
      <c r="H1685" s="6"/>
      <c r="I1685" s="6"/>
      <c r="J1685" s="6"/>
      <c r="K1685" s="7"/>
      <c r="L1685" s="7"/>
      <c r="M1685" s="7"/>
      <c r="N1685" s="7"/>
      <c r="O1685" s="8"/>
      <c r="P1685" s="6"/>
      <c r="Q1685" s="8"/>
      <c r="R1685" s="6"/>
      <c r="S1685" s="10"/>
      <c r="T1685" s="10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7"/>
    </row>
    <row r="1686">
      <c r="A1686" s="3"/>
      <c r="B1686" s="4"/>
      <c r="C1686" s="4"/>
      <c r="D1686" s="5"/>
      <c r="E1686" s="4"/>
      <c r="F1686" s="5"/>
      <c r="G1686" s="4"/>
      <c r="H1686" s="6"/>
      <c r="I1686" s="6"/>
      <c r="J1686" s="6"/>
      <c r="K1686" s="7"/>
      <c r="L1686" s="7"/>
      <c r="M1686" s="7"/>
      <c r="N1686" s="7"/>
      <c r="O1686" s="8"/>
      <c r="P1686" s="6"/>
      <c r="Q1686" s="8"/>
      <c r="R1686" s="6"/>
      <c r="S1686" s="10"/>
      <c r="T1686" s="10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7"/>
    </row>
    <row r="1687">
      <c r="A1687" s="3"/>
      <c r="B1687" s="4"/>
      <c r="C1687" s="4"/>
      <c r="D1687" s="5"/>
      <c r="E1687" s="4"/>
      <c r="F1687" s="5"/>
      <c r="G1687" s="4"/>
      <c r="H1687" s="6"/>
      <c r="I1687" s="6"/>
      <c r="J1687" s="6"/>
      <c r="K1687" s="7"/>
      <c r="L1687" s="7"/>
      <c r="M1687" s="7"/>
      <c r="N1687" s="7"/>
      <c r="O1687" s="8"/>
      <c r="P1687" s="6"/>
      <c r="Q1687" s="8"/>
      <c r="R1687" s="6"/>
      <c r="S1687" s="10"/>
      <c r="T1687" s="10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7"/>
    </row>
    <row r="1688">
      <c r="A1688" s="3"/>
      <c r="B1688" s="4"/>
      <c r="C1688" s="4"/>
      <c r="D1688" s="5"/>
      <c r="E1688" s="4"/>
      <c r="F1688" s="5"/>
      <c r="G1688" s="4"/>
      <c r="H1688" s="6"/>
      <c r="I1688" s="6"/>
      <c r="J1688" s="6"/>
      <c r="K1688" s="7"/>
      <c r="L1688" s="7"/>
      <c r="M1688" s="7"/>
      <c r="N1688" s="7"/>
      <c r="O1688" s="8"/>
      <c r="P1688" s="6"/>
      <c r="Q1688" s="8"/>
      <c r="R1688" s="6"/>
      <c r="S1688" s="10"/>
      <c r="T1688" s="10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7"/>
    </row>
    <row r="1689">
      <c r="A1689" s="3"/>
      <c r="B1689" s="4"/>
      <c r="C1689" s="4"/>
      <c r="D1689" s="5"/>
      <c r="E1689" s="4"/>
      <c r="F1689" s="5"/>
      <c r="G1689" s="4"/>
      <c r="H1689" s="6"/>
      <c r="I1689" s="6"/>
      <c r="J1689" s="6"/>
      <c r="K1689" s="7"/>
      <c r="L1689" s="7"/>
      <c r="M1689" s="7"/>
      <c r="N1689" s="7"/>
      <c r="O1689" s="8"/>
      <c r="P1689" s="6"/>
      <c r="Q1689" s="8"/>
      <c r="R1689" s="6"/>
      <c r="S1689" s="10"/>
      <c r="T1689" s="10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7"/>
    </row>
    <row r="1690">
      <c r="A1690" s="3"/>
      <c r="B1690" s="4"/>
      <c r="C1690" s="4"/>
      <c r="D1690" s="5"/>
      <c r="E1690" s="4"/>
      <c r="F1690" s="5"/>
      <c r="G1690" s="4"/>
      <c r="H1690" s="6"/>
      <c r="I1690" s="6"/>
      <c r="J1690" s="6"/>
      <c r="K1690" s="7"/>
      <c r="L1690" s="7"/>
      <c r="M1690" s="7"/>
      <c r="N1690" s="7"/>
      <c r="O1690" s="8"/>
      <c r="P1690" s="6"/>
      <c r="Q1690" s="8"/>
      <c r="R1690" s="6"/>
      <c r="S1690" s="10"/>
      <c r="T1690" s="10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7"/>
    </row>
    <row r="1691">
      <c r="A1691" s="3"/>
      <c r="B1691" s="4"/>
      <c r="C1691" s="4"/>
      <c r="D1691" s="5"/>
      <c r="E1691" s="4"/>
      <c r="F1691" s="5"/>
      <c r="G1691" s="4"/>
      <c r="H1691" s="6"/>
      <c r="I1691" s="6"/>
      <c r="J1691" s="6"/>
      <c r="K1691" s="7"/>
      <c r="L1691" s="7"/>
      <c r="M1691" s="7"/>
      <c r="N1691" s="7"/>
      <c r="O1691" s="8"/>
      <c r="P1691" s="6"/>
      <c r="Q1691" s="8"/>
      <c r="R1691" s="6"/>
      <c r="S1691" s="10"/>
      <c r="T1691" s="10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7"/>
    </row>
    <row r="1692">
      <c r="A1692" s="3"/>
      <c r="B1692" s="4"/>
      <c r="C1692" s="4"/>
      <c r="D1692" s="5"/>
      <c r="E1692" s="4"/>
      <c r="F1692" s="5"/>
      <c r="G1692" s="4"/>
      <c r="H1692" s="6"/>
      <c r="I1692" s="6"/>
      <c r="J1692" s="6"/>
      <c r="K1692" s="7"/>
      <c r="L1692" s="7"/>
      <c r="M1692" s="7"/>
      <c r="N1692" s="7"/>
      <c r="O1692" s="8"/>
      <c r="P1692" s="6"/>
      <c r="Q1692" s="8"/>
      <c r="R1692" s="6"/>
      <c r="S1692" s="10"/>
      <c r="T1692" s="10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7"/>
    </row>
    <row r="1693">
      <c r="A1693" s="3"/>
      <c r="B1693" s="4"/>
      <c r="C1693" s="4"/>
      <c r="D1693" s="5"/>
      <c r="E1693" s="4"/>
      <c r="F1693" s="5"/>
      <c r="G1693" s="4"/>
      <c r="H1693" s="6"/>
      <c r="I1693" s="6"/>
      <c r="J1693" s="6"/>
      <c r="K1693" s="7"/>
      <c r="L1693" s="7"/>
      <c r="M1693" s="7"/>
      <c r="N1693" s="7"/>
      <c r="O1693" s="8"/>
      <c r="P1693" s="6"/>
      <c r="Q1693" s="8"/>
      <c r="R1693" s="6"/>
      <c r="S1693" s="10"/>
      <c r="T1693" s="10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7"/>
    </row>
    <row r="1694">
      <c r="A1694" s="3"/>
      <c r="B1694" s="4"/>
      <c r="C1694" s="4"/>
      <c r="D1694" s="5"/>
      <c r="E1694" s="4"/>
      <c r="F1694" s="5"/>
      <c r="G1694" s="4"/>
      <c r="H1694" s="6"/>
      <c r="I1694" s="6"/>
      <c r="J1694" s="6"/>
      <c r="K1694" s="7"/>
      <c r="L1694" s="7"/>
      <c r="M1694" s="7"/>
      <c r="N1694" s="7"/>
      <c r="O1694" s="8"/>
      <c r="P1694" s="6"/>
      <c r="Q1694" s="8"/>
      <c r="R1694" s="6"/>
      <c r="S1694" s="10"/>
      <c r="T1694" s="10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7"/>
    </row>
    <row r="1695">
      <c r="A1695" s="3"/>
      <c r="B1695" s="4"/>
      <c r="C1695" s="4"/>
      <c r="D1695" s="5"/>
      <c r="E1695" s="4"/>
      <c r="F1695" s="5"/>
      <c r="G1695" s="4"/>
      <c r="H1695" s="6"/>
      <c r="I1695" s="6"/>
      <c r="J1695" s="6"/>
      <c r="K1695" s="7"/>
      <c r="L1695" s="7"/>
      <c r="M1695" s="7"/>
      <c r="N1695" s="7"/>
      <c r="O1695" s="8"/>
      <c r="P1695" s="6"/>
      <c r="Q1695" s="8"/>
      <c r="R1695" s="6"/>
      <c r="S1695" s="10"/>
      <c r="T1695" s="10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7"/>
    </row>
    <row r="1696">
      <c r="A1696" s="3"/>
      <c r="B1696" s="4"/>
      <c r="C1696" s="4"/>
      <c r="D1696" s="5"/>
      <c r="E1696" s="4"/>
      <c r="F1696" s="5"/>
      <c r="G1696" s="4"/>
      <c r="H1696" s="6"/>
      <c r="I1696" s="6"/>
      <c r="J1696" s="6"/>
      <c r="K1696" s="7"/>
      <c r="L1696" s="7"/>
      <c r="M1696" s="7"/>
      <c r="N1696" s="7"/>
      <c r="O1696" s="8"/>
      <c r="P1696" s="6"/>
      <c r="Q1696" s="8"/>
      <c r="R1696" s="6"/>
      <c r="S1696" s="10"/>
      <c r="T1696" s="10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7"/>
    </row>
    <row r="1697">
      <c r="A1697" s="3"/>
      <c r="B1697" s="4"/>
      <c r="C1697" s="4"/>
      <c r="D1697" s="5"/>
      <c r="E1697" s="4"/>
      <c r="F1697" s="5"/>
      <c r="G1697" s="4"/>
      <c r="H1697" s="6"/>
      <c r="I1697" s="6"/>
      <c r="J1697" s="6"/>
      <c r="K1697" s="7"/>
      <c r="L1697" s="7"/>
      <c r="M1697" s="7"/>
      <c r="N1697" s="7"/>
      <c r="O1697" s="8"/>
      <c r="P1697" s="6"/>
      <c r="Q1697" s="8"/>
      <c r="R1697" s="6"/>
      <c r="S1697" s="10"/>
      <c r="T1697" s="10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7"/>
    </row>
    <row r="1698">
      <c r="A1698" s="3"/>
      <c r="B1698" s="4"/>
      <c r="C1698" s="4"/>
      <c r="D1698" s="5"/>
      <c r="E1698" s="4"/>
      <c r="F1698" s="5"/>
      <c r="G1698" s="4"/>
      <c r="H1698" s="6"/>
      <c r="I1698" s="6"/>
      <c r="J1698" s="6"/>
      <c r="K1698" s="7"/>
      <c r="L1698" s="7"/>
      <c r="M1698" s="7"/>
      <c r="N1698" s="7"/>
      <c r="O1698" s="8"/>
      <c r="P1698" s="6"/>
      <c r="Q1698" s="8"/>
      <c r="R1698" s="6"/>
      <c r="S1698" s="10"/>
      <c r="T1698" s="10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7"/>
    </row>
    <row r="1699">
      <c r="A1699" s="3"/>
      <c r="B1699" s="4"/>
      <c r="C1699" s="4"/>
      <c r="D1699" s="5"/>
      <c r="E1699" s="4"/>
      <c r="F1699" s="5"/>
      <c r="G1699" s="4"/>
      <c r="H1699" s="6"/>
      <c r="I1699" s="6"/>
      <c r="J1699" s="6"/>
      <c r="K1699" s="7"/>
      <c r="L1699" s="7"/>
      <c r="M1699" s="7"/>
      <c r="N1699" s="7"/>
      <c r="O1699" s="8"/>
      <c r="P1699" s="6"/>
      <c r="Q1699" s="8"/>
      <c r="R1699" s="6"/>
      <c r="S1699" s="10"/>
      <c r="T1699" s="10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7"/>
    </row>
    <row r="1700">
      <c r="A1700" s="3"/>
      <c r="B1700" s="4"/>
      <c r="C1700" s="4"/>
      <c r="D1700" s="5"/>
      <c r="E1700" s="4"/>
      <c r="F1700" s="5"/>
      <c r="G1700" s="4"/>
      <c r="H1700" s="6"/>
      <c r="I1700" s="6"/>
      <c r="J1700" s="6"/>
      <c r="K1700" s="7"/>
      <c r="L1700" s="7"/>
      <c r="M1700" s="7"/>
      <c r="N1700" s="7"/>
      <c r="O1700" s="8"/>
      <c r="P1700" s="6"/>
      <c r="Q1700" s="8"/>
      <c r="R1700" s="6"/>
      <c r="S1700" s="10"/>
      <c r="T1700" s="10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7"/>
    </row>
    <row r="1701">
      <c r="A1701" s="3"/>
      <c r="B1701" s="4"/>
      <c r="C1701" s="4"/>
      <c r="D1701" s="5"/>
      <c r="E1701" s="4"/>
      <c r="F1701" s="5"/>
      <c r="G1701" s="4"/>
      <c r="H1701" s="6"/>
      <c r="I1701" s="6"/>
      <c r="J1701" s="6"/>
      <c r="K1701" s="7"/>
      <c r="L1701" s="7"/>
      <c r="M1701" s="7"/>
      <c r="N1701" s="7"/>
      <c r="O1701" s="8"/>
      <c r="P1701" s="6"/>
      <c r="Q1701" s="8"/>
      <c r="R1701" s="6"/>
      <c r="S1701" s="10"/>
      <c r="T1701" s="10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7"/>
    </row>
    <row r="1702">
      <c r="A1702" s="3"/>
      <c r="B1702" s="4"/>
      <c r="C1702" s="4"/>
      <c r="D1702" s="5"/>
      <c r="E1702" s="4"/>
      <c r="F1702" s="5"/>
      <c r="G1702" s="4"/>
      <c r="H1702" s="6"/>
      <c r="I1702" s="6"/>
      <c r="J1702" s="6"/>
      <c r="K1702" s="7"/>
      <c r="L1702" s="7"/>
      <c r="M1702" s="7"/>
      <c r="N1702" s="7"/>
      <c r="O1702" s="8"/>
      <c r="P1702" s="6"/>
      <c r="Q1702" s="8"/>
      <c r="R1702" s="6"/>
      <c r="S1702" s="10"/>
      <c r="T1702" s="10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7"/>
    </row>
    <row r="1703">
      <c r="A1703" s="3"/>
      <c r="B1703" s="4"/>
      <c r="C1703" s="4"/>
      <c r="D1703" s="5"/>
      <c r="E1703" s="4"/>
      <c r="F1703" s="5"/>
      <c r="G1703" s="4"/>
      <c r="H1703" s="6"/>
      <c r="I1703" s="6"/>
      <c r="J1703" s="6"/>
      <c r="K1703" s="7"/>
      <c r="L1703" s="7"/>
      <c r="M1703" s="7"/>
      <c r="N1703" s="7"/>
      <c r="O1703" s="8"/>
      <c r="P1703" s="6"/>
      <c r="Q1703" s="8"/>
      <c r="R1703" s="6"/>
      <c r="S1703" s="10"/>
      <c r="T1703" s="10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7"/>
    </row>
    <row r="1704">
      <c r="A1704" s="3"/>
      <c r="B1704" s="4"/>
      <c r="C1704" s="4"/>
      <c r="D1704" s="5"/>
      <c r="E1704" s="4"/>
      <c r="F1704" s="5"/>
      <c r="G1704" s="4"/>
      <c r="H1704" s="6"/>
      <c r="I1704" s="6"/>
      <c r="J1704" s="6"/>
      <c r="K1704" s="7"/>
      <c r="L1704" s="7"/>
      <c r="M1704" s="7"/>
      <c r="N1704" s="7"/>
      <c r="O1704" s="8"/>
      <c r="P1704" s="6"/>
      <c r="Q1704" s="8"/>
      <c r="R1704" s="6"/>
      <c r="S1704" s="10"/>
      <c r="T1704" s="10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7"/>
    </row>
    <row r="1705">
      <c r="A1705" s="3"/>
      <c r="B1705" s="4"/>
      <c r="C1705" s="4"/>
      <c r="D1705" s="5"/>
      <c r="E1705" s="4"/>
      <c r="F1705" s="5"/>
      <c r="G1705" s="4"/>
      <c r="H1705" s="6"/>
      <c r="I1705" s="6"/>
      <c r="J1705" s="6"/>
      <c r="K1705" s="7"/>
      <c r="L1705" s="7"/>
      <c r="M1705" s="7"/>
      <c r="N1705" s="7"/>
      <c r="O1705" s="8"/>
      <c r="P1705" s="6"/>
      <c r="Q1705" s="8"/>
      <c r="R1705" s="6"/>
      <c r="S1705" s="10"/>
      <c r="T1705" s="10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7"/>
    </row>
    <row r="1706">
      <c r="A1706" s="3"/>
      <c r="B1706" s="4"/>
      <c r="C1706" s="4"/>
      <c r="D1706" s="5"/>
      <c r="E1706" s="4"/>
      <c r="F1706" s="5"/>
      <c r="G1706" s="4"/>
      <c r="H1706" s="6"/>
      <c r="I1706" s="6"/>
      <c r="J1706" s="6"/>
      <c r="K1706" s="7"/>
      <c r="L1706" s="7"/>
      <c r="M1706" s="7"/>
      <c r="N1706" s="7"/>
      <c r="O1706" s="8"/>
      <c r="P1706" s="6"/>
      <c r="Q1706" s="8"/>
      <c r="R1706" s="6"/>
      <c r="S1706" s="10"/>
      <c r="T1706" s="10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7"/>
    </row>
    <row r="1707">
      <c r="A1707" s="3"/>
      <c r="B1707" s="4"/>
      <c r="C1707" s="4"/>
      <c r="D1707" s="5"/>
      <c r="E1707" s="4"/>
      <c r="F1707" s="5"/>
      <c r="G1707" s="4"/>
      <c r="H1707" s="6"/>
      <c r="I1707" s="6"/>
      <c r="J1707" s="6"/>
      <c r="K1707" s="7"/>
      <c r="L1707" s="7"/>
      <c r="M1707" s="7"/>
      <c r="N1707" s="7"/>
      <c r="O1707" s="8"/>
      <c r="P1707" s="6"/>
      <c r="Q1707" s="8"/>
      <c r="R1707" s="6"/>
      <c r="S1707" s="10"/>
      <c r="T1707" s="10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7"/>
    </row>
    <row r="1708">
      <c r="A1708" s="3"/>
      <c r="B1708" s="4"/>
      <c r="C1708" s="4"/>
      <c r="D1708" s="5"/>
      <c r="E1708" s="4"/>
      <c r="F1708" s="5"/>
      <c r="G1708" s="4"/>
      <c r="H1708" s="6"/>
      <c r="I1708" s="6"/>
      <c r="J1708" s="6"/>
      <c r="K1708" s="7"/>
      <c r="L1708" s="7"/>
      <c r="M1708" s="7"/>
      <c r="N1708" s="7"/>
      <c r="O1708" s="8"/>
      <c r="P1708" s="6"/>
      <c r="Q1708" s="8"/>
      <c r="R1708" s="6"/>
      <c r="S1708" s="10"/>
      <c r="T1708" s="10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7"/>
    </row>
    <row r="1709">
      <c r="A1709" s="3"/>
      <c r="B1709" s="4"/>
      <c r="C1709" s="4"/>
      <c r="D1709" s="5"/>
      <c r="E1709" s="4"/>
      <c r="F1709" s="5"/>
      <c r="G1709" s="4"/>
      <c r="H1709" s="6"/>
      <c r="I1709" s="6"/>
      <c r="J1709" s="6"/>
      <c r="K1709" s="7"/>
      <c r="L1709" s="7"/>
      <c r="M1709" s="7"/>
      <c r="N1709" s="7"/>
      <c r="O1709" s="8"/>
      <c r="P1709" s="6"/>
      <c r="Q1709" s="8"/>
      <c r="R1709" s="6"/>
      <c r="S1709" s="10"/>
      <c r="T1709" s="10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7"/>
    </row>
    <row r="1710">
      <c r="A1710" s="3"/>
      <c r="B1710" s="4"/>
      <c r="C1710" s="4"/>
      <c r="D1710" s="5"/>
      <c r="E1710" s="4"/>
      <c r="F1710" s="5"/>
      <c r="G1710" s="4"/>
      <c r="H1710" s="6"/>
      <c r="I1710" s="6"/>
      <c r="J1710" s="6"/>
      <c r="K1710" s="7"/>
      <c r="L1710" s="7"/>
      <c r="M1710" s="7"/>
      <c r="N1710" s="7"/>
      <c r="O1710" s="8"/>
      <c r="P1710" s="6"/>
      <c r="Q1710" s="8"/>
      <c r="R1710" s="6"/>
      <c r="S1710" s="10"/>
      <c r="T1710" s="10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7"/>
    </row>
    <row r="1711">
      <c r="A1711" s="3"/>
      <c r="B1711" s="4"/>
      <c r="C1711" s="4"/>
      <c r="D1711" s="5"/>
      <c r="E1711" s="4"/>
      <c r="F1711" s="5"/>
      <c r="G1711" s="4"/>
      <c r="H1711" s="6"/>
      <c r="I1711" s="6"/>
      <c r="J1711" s="6"/>
      <c r="K1711" s="7"/>
      <c r="L1711" s="7"/>
      <c r="M1711" s="7"/>
      <c r="N1711" s="7"/>
      <c r="O1711" s="8"/>
      <c r="P1711" s="6"/>
      <c r="Q1711" s="8"/>
      <c r="R1711" s="6"/>
      <c r="S1711" s="10"/>
      <c r="T1711" s="10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7"/>
    </row>
    <row r="1712">
      <c r="A1712" s="3"/>
      <c r="B1712" s="4"/>
      <c r="C1712" s="4"/>
      <c r="D1712" s="5"/>
      <c r="E1712" s="4"/>
      <c r="F1712" s="5"/>
      <c r="G1712" s="4"/>
      <c r="H1712" s="6"/>
      <c r="I1712" s="6"/>
      <c r="J1712" s="6"/>
      <c r="K1712" s="7"/>
      <c r="L1712" s="7"/>
      <c r="M1712" s="7"/>
      <c r="N1712" s="7"/>
      <c r="O1712" s="8"/>
      <c r="P1712" s="6"/>
      <c r="Q1712" s="8"/>
      <c r="R1712" s="6"/>
      <c r="S1712" s="10"/>
      <c r="T1712" s="10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7"/>
    </row>
    <row r="1713">
      <c r="A1713" s="3"/>
      <c r="B1713" s="4"/>
      <c r="C1713" s="4"/>
      <c r="D1713" s="5"/>
      <c r="E1713" s="4"/>
      <c r="F1713" s="5"/>
      <c r="G1713" s="4"/>
      <c r="H1713" s="6"/>
      <c r="I1713" s="6"/>
      <c r="J1713" s="6"/>
      <c r="K1713" s="7"/>
      <c r="L1713" s="7"/>
      <c r="M1713" s="7"/>
      <c r="N1713" s="7"/>
      <c r="O1713" s="8"/>
      <c r="P1713" s="6"/>
      <c r="Q1713" s="8"/>
      <c r="R1713" s="6"/>
      <c r="S1713" s="10"/>
      <c r="T1713" s="10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7"/>
    </row>
    <row r="1714">
      <c r="A1714" s="3"/>
      <c r="B1714" s="4"/>
      <c r="C1714" s="4"/>
      <c r="D1714" s="5"/>
      <c r="E1714" s="4"/>
      <c r="F1714" s="5"/>
      <c r="G1714" s="4"/>
      <c r="H1714" s="6"/>
      <c r="I1714" s="6"/>
      <c r="J1714" s="6"/>
      <c r="K1714" s="7"/>
      <c r="L1714" s="7"/>
      <c r="M1714" s="7"/>
      <c r="N1714" s="7"/>
      <c r="O1714" s="8"/>
      <c r="P1714" s="6"/>
      <c r="Q1714" s="8"/>
      <c r="R1714" s="6"/>
      <c r="S1714" s="10"/>
      <c r="T1714" s="10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7"/>
    </row>
    <row r="1715">
      <c r="A1715" s="3"/>
      <c r="B1715" s="4"/>
      <c r="C1715" s="4"/>
      <c r="D1715" s="5"/>
      <c r="E1715" s="4"/>
      <c r="F1715" s="5"/>
      <c r="G1715" s="4"/>
      <c r="H1715" s="6"/>
      <c r="I1715" s="6"/>
      <c r="J1715" s="6"/>
      <c r="K1715" s="7"/>
      <c r="L1715" s="7"/>
      <c r="M1715" s="7"/>
      <c r="N1715" s="7"/>
      <c r="O1715" s="8"/>
      <c r="P1715" s="6"/>
      <c r="Q1715" s="8"/>
      <c r="R1715" s="6"/>
      <c r="S1715" s="10"/>
      <c r="T1715" s="10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7"/>
    </row>
    <row r="1716">
      <c r="A1716" s="3"/>
      <c r="B1716" s="4"/>
      <c r="C1716" s="4"/>
      <c r="D1716" s="5"/>
      <c r="E1716" s="4"/>
      <c r="F1716" s="5"/>
      <c r="G1716" s="4"/>
      <c r="H1716" s="6"/>
      <c r="I1716" s="6"/>
      <c r="J1716" s="6"/>
      <c r="K1716" s="7"/>
      <c r="L1716" s="7"/>
      <c r="M1716" s="7"/>
      <c r="N1716" s="7"/>
      <c r="O1716" s="8"/>
      <c r="P1716" s="6"/>
      <c r="Q1716" s="8"/>
      <c r="R1716" s="6"/>
      <c r="S1716" s="10"/>
      <c r="T1716" s="10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7"/>
    </row>
    <row r="1717">
      <c r="A1717" s="3"/>
      <c r="B1717" s="4"/>
      <c r="C1717" s="4"/>
      <c r="D1717" s="5"/>
      <c r="E1717" s="4"/>
      <c r="F1717" s="5"/>
      <c r="G1717" s="4"/>
      <c r="H1717" s="6"/>
      <c r="I1717" s="6"/>
      <c r="J1717" s="6"/>
      <c r="K1717" s="7"/>
      <c r="L1717" s="7"/>
      <c r="M1717" s="7"/>
      <c r="N1717" s="7"/>
      <c r="O1717" s="8"/>
      <c r="P1717" s="6"/>
      <c r="Q1717" s="8"/>
      <c r="R1717" s="6"/>
      <c r="S1717" s="10"/>
      <c r="T1717" s="10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7"/>
    </row>
    <row r="1718">
      <c r="A1718" s="3"/>
      <c r="B1718" s="4"/>
      <c r="C1718" s="4"/>
      <c r="D1718" s="5"/>
      <c r="E1718" s="4"/>
      <c r="F1718" s="5"/>
      <c r="G1718" s="4"/>
      <c r="H1718" s="6"/>
      <c r="I1718" s="6"/>
      <c r="J1718" s="6"/>
      <c r="K1718" s="7"/>
      <c r="L1718" s="7"/>
      <c r="M1718" s="7"/>
      <c r="N1718" s="7"/>
      <c r="O1718" s="8"/>
      <c r="P1718" s="6"/>
      <c r="Q1718" s="8"/>
      <c r="R1718" s="6"/>
      <c r="S1718" s="10"/>
      <c r="T1718" s="10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7"/>
    </row>
    <row r="1719">
      <c r="A1719" s="3"/>
      <c r="B1719" s="4"/>
      <c r="C1719" s="4"/>
      <c r="D1719" s="5"/>
      <c r="E1719" s="4"/>
      <c r="F1719" s="5"/>
      <c r="G1719" s="4"/>
      <c r="H1719" s="6"/>
      <c r="I1719" s="6"/>
      <c r="J1719" s="6"/>
      <c r="K1719" s="7"/>
      <c r="L1719" s="7"/>
      <c r="M1719" s="7"/>
      <c r="N1719" s="7"/>
      <c r="O1719" s="8"/>
      <c r="P1719" s="6"/>
      <c r="Q1719" s="8"/>
      <c r="R1719" s="6"/>
      <c r="S1719" s="10"/>
      <c r="T1719" s="10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7"/>
    </row>
    <row r="1720">
      <c r="A1720" s="3"/>
      <c r="B1720" s="4"/>
      <c r="C1720" s="4"/>
      <c r="D1720" s="5"/>
      <c r="E1720" s="4"/>
      <c r="F1720" s="5"/>
      <c r="G1720" s="4"/>
      <c r="H1720" s="6"/>
      <c r="I1720" s="6"/>
      <c r="J1720" s="6"/>
      <c r="K1720" s="7"/>
      <c r="L1720" s="7"/>
      <c r="M1720" s="7"/>
      <c r="N1720" s="7"/>
      <c r="O1720" s="8"/>
      <c r="P1720" s="6"/>
      <c r="Q1720" s="8"/>
      <c r="R1720" s="6"/>
      <c r="S1720" s="10"/>
      <c r="T1720" s="10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7"/>
    </row>
    <row r="1721">
      <c r="A1721" s="3"/>
      <c r="B1721" s="4"/>
      <c r="C1721" s="4"/>
      <c r="D1721" s="5"/>
      <c r="E1721" s="4"/>
      <c r="F1721" s="5"/>
      <c r="G1721" s="4"/>
      <c r="H1721" s="6"/>
      <c r="I1721" s="6"/>
      <c r="J1721" s="6"/>
      <c r="K1721" s="7"/>
      <c r="L1721" s="7"/>
      <c r="M1721" s="7"/>
      <c r="N1721" s="7"/>
      <c r="O1721" s="8"/>
      <c r="P1721" s="6"/>
      <c r="Q1721" s="8"/>
      <c r="R1721" s="6"/>
      <c r="S1721" s="10"/>
      <c r="T1721" s="10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7"/>
    </row>
    <row r="1722">
      <c r="A1722" s="3"/>
      <c r="B1722" s="4"/>
      <c r="C1722" s="4"/>
      <c r="D1722" s="5"/>
      <c r="E1722" s="4"/>
      <c r="F1722" s="5"/>
      <c r="G1722" s="4"/>
      <c r="H1722" s="6"/>
      <c r="I1722" s="6"/>
      <c r="J1722" s="6"/>
      <c r="K1722" s="7"/>
      <c r="L1722" s="7"/>
      <c r="M1722" s="7"/>
      <c r="N1722" s="7"/>
      <c r="O1722" s="8"/>
      <c r="P1722" s="6"/>
      <c r="Q1722" s="8"/>
      <c r="R1722" s="6"/>
      <c r="S1722" s="10"/>
      <c r="T1722" s="10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7"/>
    </row>
    <row r="1723">
      <c r="A1723" s="3"/>
      <c r="B1723" s="4"/>
      <c r="C1723" s="4"/>
      <c r="D1723" s="5"/>
      <c r="E1723" s="4"/>
      <c r="F1723" s="5"/>
      <c r="G1723" s="4"/>
      <c r="H1723" s="6"/>
      <c r="I1723" s="6"/>
      <c r="J1723" s="6"/>
      <c r="K1723" s="7"/>
      <c r="L1723" s="7"/>
      <c r="M1723" s="7"/>
      <c r="N1723" s="7"/>
      <c r="O1723" s="8"/>
      <c r="P1723" s="6"/>
      <c r="Q1723" s="8"/>
      <c r="R1723" s="6"/>
      <c r="S1723" s="10"/>
      <c r="T1723" s="10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7"/>
    </row>
    <row r="1724">
      <c r="A1724" s="3"/>
      <c r="B1724" s="4"/>
      <c r="C1724" s="4"/>
      <c r="D1724" s="5"/>
      <c r="E1724" s="4"/>
      <c r="F1724" s="5"/>
      <c r="G1724" s="4"/>
      <c r="H1724" s="6"/>
      <c r="I1724" s="6"/>
      <c r="J1724" s="6"/>
      <c r="K1724" s="7"/>
      <c r="L1724" s="7"/>
      <c r="M1724" s="7"/>
      <c r="N1724" s="7"/>
      <c r="O1724" s="8"/>
      <c r="P1724" s="6"/>
      <c r="Q1724" s="8"/>
      <c r="R1724" s="6"/>
      <c r="S1724" s="10"/>
      <c r="T1724" s="10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7"/>
    </row>
    <row r="1725">
      <c r="A1725" s="3"/>
      <c r="B1725" s="4"/>
      <c r="C1725" s="4"/>
      <c r="D1725" s="5"/>
      <c r="E1725" s="4"/>
      <c r="F1725" s="5"/>
      <c r="G1725" s="4"/>
      <c r="H1725" s="6"/>
      <c r="I1725" s="6"/>
      <c r="J1725" s="6"/>
      <c r="K1725" s="7"/>
      <c r="L1725" s="7"/>
      <c r="M1725" s="7"/>
      <c r="N1725" s="7"/>
      <c r="O1725" s="8"/>
      <c r="P1725" s="6"/>
      <c r="Q1725" s="8"/>
      <c r="R1725" s="6"/>
      <c r="S1725" s="10"/>
      <c r="T1725" s="10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7"/>
    </row>
    <row r="1726">
      <c r="A1726" s="3"/>
      <c r="B1726" s="4"/>
      <c r="C1726" s="4"/>
      <c r="D1726" s="5"/>
      <c r="E1726" s="4"/>
      <c r="F1726" s="5"/>
      <c r="G1726" s="4"/>
      <c r="H1726" s="6"/>
      <c r="I1726" s="6"/>
      <c r="J1726" s="6"/>
      <c r="K1726" s="7"/>
      <c r="L1726" s="7"/>
      <c r="M1726" s="7"/>
      <c r="N1726" s="7"/>
      <c r="O1726" s="8"/>
      <c r="P1726" s="6"/>
      <c r="Q1726" s="8"/>
      <c r="R1726" s="6"/>
      <c r="S1726" s="10"/>
      <c r="T1726" s="10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7"/>
    </row>
    <row r="1727">
      <c r="A1727" s="3"/>
      <c r="B1727" s="4"/>
      <c r="C1727" s="4"/>
      <c r="D1727" s="5"/>
      <c r="E1727" s="4"/>
      <c r="F1727" s="5"/>
      <c r="G1727" s="4"/>
      <c r="H1727" s="6"/>
      <c r="I1727" s="6"/>
      <c r="J1727" s="6"/>
      <c r="K1727" s="7"/>
      <c r="L1727" s="7"/>
      <c r="M1727" s="7"/>
      <c r="N1727" s="7"/>
      <c r="O1727" s="8"/>
      <c r="P1727" s="6"/>
      <c r="Q1727" s="8"/>
      <c r="R1727" s="6"/>
      <c r="S1727" s="10"/>
      <c r="T1727" s="10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7"/>
    </row>
    <row r="1728">
      <c r="A1728" s="3"/>
      <c r="B1728" s="4"/>
      <c r="C1728" s="4"/>
      <c r="D1728" s="5"/>
      <c r="E1728" s="4"/>
      <c r="F1728" s="5"/>
      <c r="G1728" s="4"/>
      <c r="H1728" s="6"/>
      <c r="I1728" s="6"/>
      <c r="J1728" s="6"/>
      <c r="K1728" s="7"/>
      <c r="L1728" s="7"/>
      <c r="M1728" s="7"/>
      <c r="N1728" s="7"/>
      <c r="O1728" s="8"/>
      <c r="P1728" s="6"/>
      <c r="Q1728" s="8"/>
      <c r="R1728" s="6"/>
      <c r="S1728" s="10"/>
      <c r="T1728" s="10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7"/>
    </row>
    <row r="1729">
      <c r="A1729" s="3"/>
      <c r="B1729" s="4"/>
      <c r="C1729" s="4"/>
      <c r="D1729" s="5"/>
      <c r="E1729" s="4"/>
      <c r="F1729" s="5"/>
      <c r="G1729" s="4"/>
      <c r="H1729" s="6"/>
      <c r="I1729" s="6"/>
      <c r="J1729" s="6"/>
      <c r="K1729" s="7"/>
      <c r="L1729" s="7"/>
      <c r="M1729" s="7"/>
      <c r="N1729" s="7"/>
      <c r="O1729" s="8"/>
      <c r="P1729" s="6"/>
      <c r="Q1729" s="8"/>
      <c r="R1729" s="6"/>
      <c r="S1729" s="10"/>
      <c r="T1729" s="10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7"/>
    </row>
    <row r="1730">
      <c r="A1730" s="3"/>
      <c r="B1730" s="4"/>
      <c r="C1730" s="4"/>
      <c r="D1730" s="5"/>
      <c r="E1730" s="4"/>
      <c r="F1730" s="5"/>
      <c r="G1730" s="4"/>
      <c r="H1730" s="6"/>
      <c r="I1730" s="6"/>
      <c r="J1730" s="6"/>
      <c r="K1730" s="7"/>
      <c r="L1730" s="7"/>
      <c r="M1730" s="7"/>
      <c r="N1730" s="7"/>
      <c r="O1730" s="8"/>
      <c r="P1730" s="6"/>
      <c r="Q1730" s="8"/>
      <c r="R1730" s="6"/>
      <c r="S1730" s="10"/>
      <c r="T1730" s="10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7"/>
    </row>
    <row r="1731">
      <c r="A1731" s="3"/>
      <c r="B1731" s="4"/>
      <c r="C1731" s="4"/>
      <c r="D1731" s="5"/>
      <c r="E1731" s="4"/>
      <c r="F1731" s="5"/>
      <c r="G1731" s="4"/>
      <c r="H1731" s="6"/>
      <c r="I1731" s="6"/>
      <c r="J1731" s="6"/>
      <c r="K1731" s="7"/>
      <c r="L1731" s="7"/>
      <c r="M1731" s="7"/>
      <c r="N1731" s="7"/>
      <c r="O1731" s="8"/>
      <c r="P1731" s="6"/>
      <c r="Q1731" s="8"/>
      <c r="R1731" s="6"/>
      <c r="S1731" s="10"/>
      <c r="T1731" s="10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7"/>
    </row>
    <row r="1732">
      <c r="A1732" s="3"/>
      <c r="B1732" s="4"/>
      <c r="C1732" s="4"/>
      <c r="D1732" s="5"/>
      <c r="E1732" s="4"/>
      <c r="F1732" s="5"/>
      <c r="G1732" s="4"/>
      <c r="H1732" s="6"/>
      <c r="I1732" s="6"/>
      <c r="J1732" s="6"/>
      <c r="K1732" s="7"/>
      <c r="L1732" s="7"/>
      <c r="M1732" s="7"/>
      <c r="N1732" s="7"/>
      <c r="O1732" s="8"/>
      <c r="P1732" s="6"/>
      <c r="Q1732" s="8"/>
      <c r="R1732" s="6"/>
      <c r="S1732" s="10"/>
      <c r="T1732" s="10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7"/>
    </row>
    <row r="1733">
      <c r="A1733" s="3"/>
      <c r="B1733" s="4"/>
      <c r="C1733" s="4"/>
      <c r="D1733" s="5"/>
      <c r="E1733" s="4"/>
      <c r="F1733" s="5"/>
      <c r="G1733" s="4"/>
      <c r="H1733" s="6"/>
      <c r="I1733" s="6"/>
      <c r="J1733" s="6"/>
      <c r="K1733" s="7"/>
      <c r="L1733" s="7"/>
      <c r="M1733" s="7"/>
      <c r="N1733" s="7"/>
      <c r="O1733" s="8"/>
      <c r="P1733" s="6"/>
      <c r="Q1733" s="8"/>
      <c r="R1733" s="6"/>
      <c r="S1733" s="10"/>
      <c r="T1733" s="10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7"/>
    </row>
    <row r="1734">
      <c r="A1734" s="3"/>
      <c r="B1734" s="4"/>
      <c r="C1734" s="4"/>
      <c r="D1734" s="5"/>
      <c r="E1734" s="4"/>
      <c r="F1734" s="5"/>
      <c r="G1734" s="4"/>
      <c r="H1734" s="6"/>
      <c r="I1734" s="6"/>
      <c r="J1734" s="6"/>
      <c r="K1734" s="7"/>
      <c r="L1734" s="7"/>
      <c r="M1734" s="7"/>
      <c r="N1734" s="7"/>
      <c r="O1734" s="8"/>
      <c r="P1734" s="6"/>
      <c r="Q1734" s="8"/>
      <c r="R1734" s="6"/>
      <c r="S1734" s="10"/>
      <c r="T1734" s="10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7"/>
    </row>
    <row r="1735">
      <c r="A1735" s="3"/>
      <c r="B1735" s="4"/>
      <c r="C1735" s="4"/>
      <c r="D1735" s="5"/>
      <c r="E1735" s="4"/>
      <c r="F1735" s="5"/>
      <c r="G1735" s="4"/>
      <c r="H1735" s="6"/>
      <c r="I1735" s="6"/>
      <c r="J1735" s="6"/>
      <c r="K1735" s="7"/>
      <c r="L1735" s="7"/>
      <c r="M1735" s="7"/>
      <c r="N1735" s="7"/>
      <c r="O1735" s="8"/>
      <c r="P1735" s="6"/>
      <c r="Q1735" s="8"/>
      <c r="R1735" s="6"/>
      <c r="S1735" s="10"/>
      <c r="T1735" s="10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7"/>
    </row>
    <row r="1736">
      <c r="A1736" s="3"/>
      <c r="B1736" s="4"/>
      <c r="C1736" s="4"/>
      <c r="D1736" s="5"/>
      <c r="E1736" s="4"/>
      <c r="F1736" s="5"/>
      <c r="G1736" s="4"/>
      <c r="H1736" s="6"/>
      <c r="I1736" s="6"/>
      <c r="J1736" s="6"/>
      <c r="K1736" s="7"/>
      <c r="L1736" s="7"/>
      <c r="M1736" s="7"/>
      <c r="N1736" s="7"/>
      <c r="O1736" s="8"/>
      <c r="P1736" s="6"/>
      <c r="Q1736" s="8"/>
      <c r="R1736" s="6"/>
      <c r="S1736" s="10"/>
      <c r="T1736" s="10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7"/>
    </row>
    <row r="1737">
      <c r="A1737" s="3"/>
      <c r="B1737" s="4"/>
      <c r="C1737" s="4"/>
      <c r="D1737" s="5"/>
      <c r="E1737" s="4"/>
      <c r="F1737" s="5"/>
      <c r="G1737" s="4"/>
      <c r="H1737" s="6"/>
      <c r="I1737" s="6"/>
      <c r="J1737" s="6"/>
      <c r="K1737" s="7"/>
      <c r="L1737" s="7"/>
      <c r="M1737" s="7"/>
      <c r="N1737" s="7"/>
      <c r="O1737" s="8"/>
      <c r="P1737" s="6"/>
      <c r="Q1737" s="8"/>
      <c r="R1737" s="6"/>
      <c r="S1737" s="10"/>
      <c r="T1737" s="10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7"/>
    </row>
    <row r="1738">
      <c r="A1738" s="3"/>
      <c r="B1738" s="4"/>
      <c r="C1738" s="4"/>
      <c r="D1738" s="5"/>
      <c r="E1738" s="4"/>
      <c r="F1738" s="5"/>
      <c r="G1738" s="4"/>
      <c r="H1738" s="6"/>
      <c r="I1738" s="6"/>
      <c r="J1738" s="6"/>
      <c r="K1738" s="7"/>
      <c r="L1738" s="7"/>
      <c r="M1738" s="7"/>
      <c r="N1738" s="7"/>
      <c r="O1738" s="8"/>
      <c r="P1738" s="6"/>
      <c r="Q1738" s="8"/>
      <c r="R1738" s="6"/>
      <c r="S1738" s="10"/>
      <c r="T1738" s="10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7"/>
    </row>
    <row r="1739">
      <c r="A1739" s="3"/>
      <c r="B1739" s="4"/>
      <c r="C1739" s="4"/>
      <c r="D1739" s="5"/>
      <c r="E1739" s="4"/>
      <c r="F1739" s="5"/>
      <c r="G1739" s="4"/>
      <c r="H1739" s="6"/>
      <c r="I1739" s="6"/>
      <c r="J1739" s="6"/>
      <c r="K1739" s="7"/>
      <c r="L1739" s="7"/>
      <c r="M1739" s="7"/>
      <c r="N1739" s="7"/>
      <c r="O1739" s="8"/>
      <c r="P1739" s="6"/>
      <c r="Q1739" s="8"/>
      <c r="R1739" s="6"/>
      <c r="S1739" s="10"/>
      <c r="T1739" s="10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7"/>
    </row>
    <row r="1740">
      <c r="A1740" s="3"/>
      <c r="B1740" s="4"/>
      <c r="C1740" s="4"/>
      <c r="D1740" s="5"/>
      <c r="E1740" s="4"/>
      <c r="F1740" s="5"/>
      <c r="G1740" s="4"/>
      <c r="H1740" s="6"/>
      <c r="I1740" s="6"/>
      <c r="J1740" s="6"/>
      <c r="K1740" s="7"/>
      <c r="L1740" s="7"/>
      <c r="M1740" s="7"/>
      <c r="N1740" s="7"/>
      <c r="O1740" s="8"/>
      <c r="P1740" s="6"/>
      <c r="Q1740" s="8"/>
      <c r="R1740" s="6"/>
      <c r="S1740" s="10"/>
      <c r="T1740" s="10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7"/>
    </row>
    <row r="1741">
      <c r="A1741" s="3"/>
      <c r="B1741" s="4"/>
      <c r="C1741" s="4"/>
      <c r="D1741" s="5"/>
      <c r="E1741" s="4"/>
      <c r="F1741" s="5"/>
      <c r="G1741" s="4"/>
      <c r="H1741" s="6"/>
      <c r="I1741" s="6"/>
      <c r="J1741" s="6"/>
      <c r="K1741" s="7"/>
      <c r="L1741" s="7"/>
      <c r="M1741" s="7"/>
      <c r="N1741" s="7"/>
      <c r="O1741" s="8"/>
      <c r="P1741" s="6"/>
      <c r="Q1741" s="8"/>
      <c r="R1741" s="6"/>
      <c r="S1741" s="10"/>
      <c r="T1741" s="10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7"/>
    </row>
    <row r="1742">
      <c r="A1742" s="3"/>
      <c r="B1742" s="4"/>
      <c r="C1742" s="4"/>
      <c r="D1742" s="5"/>
      <c r="E1742" s="4"/>
      <c r="F1742" s="5"/>
      <c r="G1742" s="4"/>
      <c r="H1742" s="6"/>
      <c r="I1742" s="6"/>
      <c r="J1742" s="6"/>
      <c r="K1742" s="7"/>
      <c r="L1742" s="7"/>
      <c r="M1742" s="7"/>
      <c r="N1742" s="7"/>
      <c r="O1742" s="8"/>
      <c r="P1742" s="6"/>
      <c r="Q1742" s="8"/>
      <c r="R1742" s="6"/>
      <c r="S1742" s="10"/>
      <c r="T1742" s="10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7"/>
    </row>
    <row r="1743">
      <c r="A1743" s="3"/>
      <c r="B1743" s="4"/>
      <c r="C1743" s="4"/>
      <c r="D1743" s="5"/>
      <c r="E1743" s="4"/>
      <c r="F1743" s="5"/>
      <c r="G1743" s="4"/>
      <c r="H1743" s="6"/>
      <c r="I1743" s="6"/>
      <c r="J1743" s="6"/>
      <c r="K1743" s="7"/>
      <c r="L1743" s="7"/>
      <c r="M1743" s="7"/>
      <c r="N1743" s="7"/>
      <c r="O1743" s="8"/>
      <c r="P1743" s="6"/>
      <c r="Q1743" s="8"/>
      <c r="R1743" s="6"/>
      <c r="S1743" s="10"/>
      <c r="T1743" s="10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7"/>
    </row>
    <row r="1744">
      <c r="A1744" s="3"/>
      <c r="B1744" s="4"/>
      <c r="C1744" s="4"/>
      <c r="D1744" s="5"/>
      <c r="E1744" s="4"/>
      <c r="F1744" s="5"/>
      <c r="G1744" s="4"/>
      <c r="H1744" s="6"/>
      <c r="I1744" s="6"/>
      <c r="J1744" s="6"/>
      <c r="K1744" s="7"/>
      <c r="L1744" s="7"/>
      <c r="M1744" s="7"/>
      <c r="N1744" s="7"/>
      <c r="O1744" s="8"/>
      <c r="P1744" s="6"/>
      <c r="Q1744" s="8"/>
      <c r="R1744" s="6"/>
      <c r="S1744" s="10"/>
      <c r="T1744" s="10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7"/>
    </row>
    <row r="1745">
      <c r="A1745" s="3"/>
      <c r="B1745" s="4"/>
      <c r="C1745" s="4"/>
      <c r="D1745" s="5"/>
      <c r="E1745" s="4"/>
      <c r="F1745" s="5"/>
      <c r="G1745" s="4"/>
      <c r="H1745" s="6"/>
      <c r="I1745" s="6"/>
      <c r="J1745" s="6"/>
      <c r="K1745" s="7"/>
      <c r="L1745" s="7"/>
      <c r="M1745" s="7"/>
      <c r="N1745" s="7"/>
      <c r="O1745" s="8"/>
      <c r="P1745" s="6"/>
      <c r="Q1745" s="8"/>
      <c r="R1745" s="6"/>
      <c r="S1745" s="10"/>
      <c r="T1745" s="10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7"/>
    </row>
    <row r="1746">
      <c r="A1746" s="3"/>
      <c r="B1746" s="4"/>
      <c r="C1746" s="4"/>
      <c r="D1746" s="5"/>
      <c r="E1746" s="4"/>
      <c r="F1746" s="5"/>
      <c r="G1746" s="4"/>
      <c r="H1746" s="6"/>
      <c r="I1746" s="6"/>
      <c r="J1746" s="6"/>
      <c r="K1746" s="7"/>
      <c r="L1746" s="7"/>
      <c r="M1746" s="7"/>
      <c r="N1746" s="7"/>
      <c r="O1746" s="8"/>
      <c r="P1746" s="6"/>
      <c r="Q1746" s="8"/>
      <c r="R1746" s="6"/>
      <c r="S1746" s="10"/>
      <c r="T1746" s="10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7"/>
    </row>
    <row r="1747">
      <c r="A1747" s="3"/>
      <c r="B1747" s="4"/>
      <c r="C1747" s="4"/>
      <c r="D1747" s="5"/>
      <c r="E1747" s="4"/>
      <c r="F1747" s="5"/>
      <c r="G1747" s="4"/>
      <c r="H1747" s="6"/>
      <c r="I1747" s="6"/>
      <c r="J1747" s="6"/>
      <c r="K1747" s="7"/>
      <c r="L1747" s="7"/>
      <c r="M1747" s="7"/>
      <c r="N1747" s="7"/>
      <c r="O1747" s="8"/>
      <c r="P1747" s="6"/>
      <c r="Q1747" s="8"/>
      <c r="R1747" s="6"/>
      <c r="S1747" s="10"/>
      <c r="T1747" s="10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7"/>
    </row>
    <row r="1748">
      <c r="A1748" s="3"/>
      <c r="B1748" s="4"/>
      <c r="C1748" s="4"/>
      <c r="D1748" s="5"/>
      <c r="E1748" s="4"/>
      <c r="F1748" s="5"/>
      <c r="G1748" s="4"/>
      <c r="H1748" s="6"/>
      <c r="I1748" s="6"/>
      <c r="J1748" s="6"/>
      <c r="K1748" s="7"/>
      <c r="L1748" s="7"/>
      <c r="M1748" s="7"/>
      <c r="N1748" s="7"/>
      <c r="O1748" s="8"/>
      <c r="P1748" s="6"/>
      <c r="Q1748" s="8"/>
      <c r="R1748" s="6"/>
      <c r="S1748" s="10"/>
      <c r="T1748" s="10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7"/>
    </row>
    <row r="1749">
      <c r="A1749" s="3"/>
      <c r="B1749" s="4"/>
      <c r="C1749" s="4"/>
      <c r="D1749" s="5"/>
      <c r="E1749" s="4"/>
      <c r="F1749" s="5"/>
      <c r="G1749" s="4"/>
      <c r="H1749" s="6"/>
      <c r="I1749" s="6"/>
      <c r="J1749" s="6"/>
      <c r="K1749" s="7"/>
      <c r="L1749" s="7"/>
      <c r="M1749" s="7"/>
      <c r="N1749" s="7"/>
      <c r="O1749" s="8"/>
      <c r="P1749" s="6"/>
      <c r="Q1749" s="8"/>
      <c r="R1749" s="6"/>
      <c r="S1749" s="10"/>
      <c r="T1749" s="10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7"/>
    </row>
    <row r="1750">
      <c r="A1750" s="3"/>
      <c r="B1750" s="4"/>
      <c r="C1750" s="4"/>
      <c r="D1750" s="5"/>
      <c r="E1750" s="4"/>
      <c r="F1750" s="5"/>
      <c r="G1750" s="4"/>
      <c r="H1750" s="6"/>
      <c r="I1750" s="6"/>
      <c r="J1750" s="6"/>
      <c r="K1750" s="7"/>
      <c r="L1750" s="7"/>
      <c r="M1750" s="7"/>
      <c r="N1750" s="7"/>
      <c r="O1750" s="8"/>
      <c r="P1750" s="6"/>
      <c r="Q1750" s="8"/>
      <c r="R1750" s="6"/>
      <c r="S1750" s="10"/>
      <c r="T1750" s="10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7"/>
    </row>
    <row r="1751">
      <c r="A1751" s="3"/>
      <c r="B1751" s="4"/>
      <c r="C1751" s="4"/>
      <c r="D1751" s="5"/>
      <c r="E1751" s="4"/>
      <c r="F1751" s="5"/>
      <c r="G1751" s="4"/>
      <c r="H1751" s="6"/>
      <c r="I1751" s="6"/>
      <c r="J1751" s="6"/>
      <c r="K1751" s="7"/>
      <c r="L1751" s="7"/>
      <c r="M1751" s="7"/>
      <c r="N1751" s="7"/>
      <c r="O1751" s="8"/>
      <c r="P1751" s="6"/>
      <c r="Q1751" s="8"/>
      <c r="R1751" s="6"/>
      <c r="S1751" s="10"/>
      <c r="T1751" s="10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7"/>
    </row>
    <row r="1752">
      <c r="A1752" s="3"/>
      <c r="B1752" s="4"/>
      <c r="C1752" s="4"/>
      <c r="D1752" s="5"/>
      <c r="E1752" s="4"/>
      <c r="F1752" s="5"/>
      <c r="G1752" s="4"/>
      <c r="H1752" s="6"/>
      <c r="I1752" s="6"/>
      <c r="J1752" s="6"/>
      <c r="K1752" s="7"/>
      <c r="L1752" s="7"/>
      <c r="M1752" s="7"/>
      <c r="N1752" s="7"/>
      <c r="O1752" s="8"/>
      <c r="P1752" s="6"/>
      <c r="Q1752" s="8"/>
      <c r="R1752" s="6"/>
      <c r="S1752" s="10"/>
      <c r="T1752" s="10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7"/>
    </row>
    <row r="1753">
      <c r="A1753" s="3"/>
      <c r="B1753" s="4"/>
      <c r="C1753" s="4"/>
      <c r="D1753" s="5"/>
      <c r="E1753" s="4"/>
      <c r="F1753" s="5"/>
      <c r="G1753" s="4"/>
      <c r="H1753" s="6"/>
      <c r="I1753" s="6"/>
      <c r="J1753" s="6"/>
      <c r="K1753" s="7"/>
      <c r="L1753" s="7"/>
      <c r="M1753" s="7"/>
      <c r="N1753" s="7"/>
      <c r="O1753" s="8"/>
      <c r="P1753" s="6"/>
      <c r="Q1753" s="8"/>
      <c r="R1753" s="6"/>
      <c r="S1753" s="10"/>
      <c r="T1753" s="10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7"/>
    </row>
    <row r="1754">
      <c r="A1754" s="3"/>
      <c r="B1754" s="4"/>
      <c r="C1754" s="4"/>
      <c r="D1754" s="5"/>
      <c r="E1754" s="4"/>
      <c r="F1754" s="5"/>
      <c r="G1754" s="4"/>
      <c r="H1754" s="6"/>
      <c r="I1754" s="6"/>
      <c r="J1754" s="6"/>
      <c r="K1754" s="7"/>
      <c r="L1754" s="7"/>
      <c r="M1754" s="7"/>
      <c r="N1754" s="7"/>
      <c r="O1754" s="8"/>
      <c r="P1754" s="6"/>
      <c r="Q1754" s="8"/>
      <c r="R1754" s="6"/>
      <c r="S1754" s="10"/>
      <c r="T1754" s="10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7"/>
    </row>
    <row r="1755">
      <c r="A1755" s="3"/>
      <c r="B1755" s="4"/>
      <c r="C1755" s="4"/>
      <c r="D1755" s="5"/>
      <c r="E1755" s="4"/>
      <c r="F1755" s="5"/>
      <c r="G1755" s="4"/>
      <c r="H1755" s="6"/>
      <c r="I1755" s="6"/>
      <c r="J1755" s="6"/>
      <c r="K1755" s="7"/>
      <c r="L1755" s="7"/>
      <c r="M1755" s="7"/>
      <c r="N1755" s="7"/>
      <c r="O1755" s="8"/>
      <c r="P1755" s="6"/>
      <c r="Q1755" s="8"/>
      <c r="R1755" s="6"/>
      <c r="S1755" s="10"/>
      <c r="T1755" s="10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7"/>
    </row>
    <row r="1756">
      <c r="A1756" s="3"/>
      <c r="B1756" s="4"/>
      <c r="C1756" s="4"/>
      <c r="D1756" s="5"/>
      <c r="E1756" s="4"/>
      <c r="F1756" s="5"/>
      <c r="G1756" s="4"/>
      <c r="H1756" s="6"/>
      <c r="I1756" s="6"/>
      <c r="J1756" s="6"/>
      <c r="K1756" s="7"/>
      <c r="L1756" s="7"/>
      <c r="M1756" s="7"/>
      <c r="N1756" s="7"/>
      <c r="O1756" s="8"/>
      <c r="P1756" s="6"/>
      <c r="Q1756" s="8"/>
      <c r="R1756" s="6"/>
      <c r="S1756" s="10"/>
      <c r="T1756" s="10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7"/>
    </row>
    <row r="1757">
      <c r="A1757" s="3"/>
      <c r="B1757" s="4"/>
      <c r="C1757" s="4"/>
      <c r="D1757" s="5"/>
      <c r="E1757" s="4"/>
      <c r="F1757" s="5"/>
      <c r="G1757" s="4"/>
      <c r="H1757" s="6"/>
      <c r="I1757" s="6"/>
      <c r="J1757" s="6"/>
      <c r="K1757" s="7"/>
      <c r="L1757" s="7"/>
      <c r="M1757" s="7"/>
      <c r="N1757" s="7"/>
      <c r="O1757" s="8"/>
      <c r="P1757" s="6"/>
      <c r="Q1757" s="8"/>
      <c r="R1757" s="6"/>
      <c r="S1757" s="10"/>
      <c r="T1757" s="10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7"/>
    </row>
    <row r="1758">
      <c r="A1758" s="3"/>
      <c r="B1758" s="4"/>
      <c r="C1758" s="4"/>
      <c r="D1758" s="5"/>
      <c r="E1758" s="4"/>
      <c r="F1758" s="5"/>
      <c r="G1758" s="4"/>
      <c r="H1758" s="6"/>
      <c r="I1758" s="6"/>
      <c r="J1758" s="6"/>
      <c r="K1758" s="7"/>
      <c r="L1758" s="7"/>
      <c r="M1758" s="7"/>
      <c r="N1758" s="7"/>
      <c r="O1758" s="8"/>
      <c r="P1758" s="6"/>
      <c r="Q1758" s="8"/>
      <c r="R1758" s="6"/>
      <c r="S1758" s="10"/>
      <c r="T1758" s="10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7"/>
    </row>
    <row r="1759">
      <c r="A1759" s="3"/>
      <c r="B1759" s="4"/>
      <c r="C1759" s="4"/>
      <c r="D1759" s="5"/>
      <c r="E1759" s="4"/>
      <c r="F1759" s="5"/>
      <c r="G1759" s="4"/>
      <c r="H1759" s="6"/>
      <c r="I1759" s="6"/>
      <c r="J1759" s="6"/>
      <c r="K1759" s="7"/>
      <c r="L1759" s="7"/>
      <c r="M1759" s="7"/>
      <c r="N1759" s="7"/>
      <c r="O1759" s="8"/>
      <c r="P1759" s="6"/>
      <c r="Q1759" s="8"/>
      <c r="R1759" s="6"/>
      <c r="S1759" s="10"/>
      <c r="T1759" s="10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7"/>
    </row>
    <row r="1760">
      <c r="A1760" s="3"/>
      <c r="B1760" s="4"/>
      <c r="C1760" s="4"/>
      <c r="D1760" s="5"/>
      <c r="E1760" s="4"/>
      <c r="F1760" s="5"/>
      <c r="G1760" s="4"/>
      <c r="H1760" s="6"/>
      <c r="I1760" s="6"/>
      <c r="J1760" s="6"/>
      <c r="K1760" s="7"/>
      <c r="L1760" s="7"/>
      <c r="M1760" s="7"/>
      <c r="N1760" s="7"/>
      <c r="O1760" s="8"/>
      <c r="P1760" s="6"/>
      <c r="Q1760" s="8"/>
      <c r="R1760" s="6"/>
      <c r="S1760" s="10"/>
      <c r="T1760" s="10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7"/>
    </row>
    <row r="1761">
      <c r="A1761" s="3"/>
      <c r="B1761" s="4"/>
      <c r="C1761" s="4"/>
      <c r="D1761" s="5"/>
      <c r="E1761" s="4"/>
      <c r="F1761" s="5"/>
      <c r="G1761" s="4"/>
      <c r="H1761" s="6"/>
      <c r="I1761" s="6"/>
      <c r="J1761" s="6"/>
      <c r="K1761" s="7"/>
      <c r="L1761" s="7"/>
      <c r="M1761" s="7"/>
      <c r="N1761" s="7"/>
      <c r="O1761" s="8"/>
      <c r="P1761" s="6"/>
      <c r="Q1761" s="8"/>
      <c r="R1761" s="6"/>
      <c r="S1761" s="10"/>
      <c r="T1761" s="10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7"/>
    </row>
    <row r="1762">
      <c r="A1762" s="3"/>
      <c r="B1762" s="4"/>
      <c r="C1762" s="4"/>
      <c r="D1762" s="5"/>
      <c r="E1762" s="4"/>
      <c r="F1762" s="5"/>
      <c r="G1762" s="4"/>
      <c r="H1762" s="6"/>
      <c r="I1762" s="6"/>
      <c r="J1762" s="6"/>
      <c r="K1762" s="7"/>
      <c r="L1762" s="7"/>
      <c r="M1762" s="7"/>
      <c r="N1762" s="7"/>
      <c r="O1762" s="8"/>
      <c r="P1762" s="6"/>
      <c r="Q1762" s="8"/>
      <c r="R1762" s="6"/>
      <c r="S1762" s="10"/>
      <c r="T1762" s="10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7"/>
    </row>
    <row r="1763">
      <c r="A1763" s="3"/>
      <c r="B1763" s="4"/>
      <c r="C1763" s="4"/>
      <c r="D1763" s="5"/>
      <c r="E1763" s="4"/>
      <c r="F1763" s="5"/>
      <c r="G1763" s="4"/>
      <c r="H1763" s="6"/>
      <c r="I1763" s="6"/>
      <c r="J1763" s="6"/>
      <c r="K1763" s="7"/>
      <c r="L1763" s="7"/>
      <c r="M1763" s="7"/>
      <c r="N1763" s="7"/>
      <c r="O1763" s="8"/>
      <c r="P1763" s="6"/>
      <c r="Q1763" s="8"/>
      <c r="R1763" s="6"/>
      <c r="S1763" s="10"/>
      <c r="T1763" s="10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7"/>
    </row>
    <row r="1764">
      <c r="A1764" s="3"/>
      <c r="B1764" s="4"/>
      <c r="C1764" s="4"/>
      <c r="D1764" s="5"/>
      <c r="E1764" s="4"/>
      <c r="F1764" s="5"/>
      <c r="G1764" s="4"/>
      <c r="H1764" s="6"/>
      <c r="I1764" s="6"/>
      <c r="J1764" s="6"/>
      <c r="K1764" s="7"/>
      <c r="L1764" s="7"/>
      <c r="M1764" s="7"/>
      <c r="N1764" s="7"/>
      <c r="O1764" s="8"/>
      <c r="P1764" s="6"/>
      <c r="Q1764" s="8"/>
      <c r="R1764" s="6"/>
      <c r="S1764" s="10"/>
      <c r="T1764" s="10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7"/>
    </row>
    <row r="1765">
      <c r="A1765" s="3"/>
      <c r="B1765" s="4"/>
      <c r="C1765" s="4"/>
      <c r="D1765" s="5"/>
      <c r="E1765" s="4"/>
      <c r="F1765" s="5"/>
      <c r="G1765" s="4"/>
      <c r="H1765" s="6"/>
      <c r="I1765" s="6"/>
      <c r="J1765" s="6"/>
      <c r="K1765" s="7"/>
      <c r="L1765" s="7"/>
      <c r="M1765" s="7"/>
      <c r="N1765" s="7"/>
      <c r="O1765" s="8"/>
      <c r="P1765" s="6"/>
      <c r="Q1765" s="8"/>
      <c r="R1765" s="6"/>
      <c r="S1765" s="10"/>
      <c r="T1765" s="10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7"/>
    </row>
    <row r="1766">
      <c r="A1766" s="3"/>
      <c r="B1766" s="4"/>
      <c r="C1766" s="4"/>
      <c r="D1766" s="5"/>
      <c r="E1766" s="4"/>
      <c r="F1766" s="5"/>
      <c r="G1766" s="4"/>
      <c r="H1766" s="6"/>
      <c r="I1766" s="6"/>
      <c r="J1766" s="6"/>
      <c r="K1766" s="7"/>
      <c r="L1766" s="7"/>
      <c r="M1766" s="7"/>
      <c r="N1766" s="7"/>
      <c r="O1766" s="8"/>
      <c r="P1766" s="6"/>
      <c r="Q1766" s="8"/>
      <c r="R1766" s="6"/>
      <c r="S1766" s="10"/>
      <c r="T1766" s="10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7"/>
    </row>
    <row r="1767">
      <c r="A1767" s="3"/>
      <c r="B1767" s="4"/>
      <c r="C1767" s="4"/>
      <c r="D1767" s="5"/>
      <c r="E1767" s="4"/>
      <c r="F1767" s="5"/>
      <c r="G1767" s="4"/>
      <c r="H1767" s="6"/>
      <c r="I1767" s="6"/>
      <c r="J1767" s="6"/>
      <c r="K1767" s="7"/>
      <c r="L1767" s="7"/>
      <c r="M1767" s="7"/>
      <c r="N1767" s="7"/>
      <c r="O1767" s="8"/>
      <c r="P1767" s="6"/>
      <c r="Q1767" s="8"/>
      <c r="R1767" s="6"/>
      <c r="S1767" s="10"/>
      <c r="T1767" s="10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7"/>
    </row>
    <row r="1768">
      <c r="A1768" s="3"/>
      <c r="B1768" s="4"/>
      <c r="C1768" s="4"/>
      <c r="D1768" s="5"/>
      <c r="E1768" s="4"/>
      <c r="F1768" s="5"/>
      <c r="G1768" s="4"/>
      <c r="H1768" s="6"/>
      <c r="I1768" s="6"/>
      <c r="J1768" s="6"/>
      <c r="K1768" s="7"/>
      <c r="L1768" s="7"/>
      <c r="M1768" s="7"/>
      <c r="N1768" s="7"/>
      <c r="O1768" s="8"/>
      <c r="P1768" s="6"/>
      <c r="Q1768" s="8"/>
      <c r="R1768" s="6"/>
      <c r="S1768" s="10"/>
      <c r="T1768" s="10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7"/>
    </row>
    <row r="1769">
      <c r="A1769" s="3"/>
      <c r="B1769" s="4"/>
      <c r="C1769" s="4"/>
      <c r="D1769" s="5"/>
      <c r="E1769" s="4"/>
      <c r="F1769" s="5"/>
      <c r="G1769" s="4"/>
      <c r="H1769" s="6"/>
      <c r="I1769" s="6"/>
      <c r="J1769" s="6"/>
      <c r="K1769" s="7"/>
      <c r="L1769" s="7"/>
      <c r="M1769" s="7"/>
      <c r="N1769" s="7"/>
      <c r="O1769" s="8"/>
      <c r="P1769" s="6"/>
      <c r="Q1769" s="8"/>
      <c r="R1769" s="6"/>
      <c r="S1769" s="10"/>
      <c r="T1769" s="10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7"/>
    </row>
    <row r="1770">
      <c r="A1770" s="3"/>
      <c r="B1770" s="4"/>
      <c r="C1770" s="4"/>
      <c r="D1770" s="5"/>
      <c r="E1770" s="4"/>
      <c r="F1770" s="5"/>
      <c r="G1770" s="4"/>
      <c r="H1770" s="6"/>
      <c r="I1770" s="6"/>
      <c r="J1770" s="6"/>
      <c r="K1770" s="7"/>
      <c r="L1770" s="7"/>
      <c r="M1770" s="7"/>
      <c r="N1770" s="7"/>
      <c r="O1770" s="8"/>
      <c r="P1770" s="6"/>
      <c r="Q1770" s="8"/>
      <c r="R1770" s="6"/>
      <c r="S1770" s="10"/>
      <c r="T1770" s="10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7"/>
    </row>
    <row r="1771">
      <c r="A1771" s="3"/>
      <c r="B1771" s="4"/>
      <c r="C1771" s="4"/>
      <c r="D1771" s="5"/>
      <c r="E1771" s="4"/>
      <c r="F1771" s="5"/>
      <c r="G1771" s="4"/>
      <c r="H1771" s="6"/>
      <c r="I1771" s="6"/>
      <c r="J1771" s="6"/>
      <c r="K1771" s="7"/>
      <c r="L1771" s="7"/>
      <c r="M1771" s="7"/>
      <c r="N1771" s="7"/>
      <c r="O1771" s="8"/>
      <c r="P1771" s="6"/>
      <c r="Q1771" s="8"/>
      <c r="R1771" s="6"/>
      <c r="S1771" s="10"/>
      <c r="T1771" s="10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7"/>
    </row>
    <row r="1772">
      <c r="A1772" s="3"/>
      <c r="B1772" s="4"/>
      <c r="C1772" s="4"/>
      <c r="D1772" s="5"/>
      <c r="E1772" s="4"/>
      <c r="F1772" s="5"/>
      <c r="G1772" s="4"/>
      <c r="H1772" s="6"/>
      <c r="I1772" s="6"/>
      <c r="J1772" s="6"/>
      <c r="K1772" s="7"/>
      <c r="L1772" s="7"/>
      <c r="M1772" s="7"/>
      <c r="N1772" s="7"/>
      <c r="O1772" s="8"/>
      <c r="P1772" s="6"/>
      <c r="Q1772" s="8"/>
      <c r="R1772" s="6"/>
      <c r="S1772" s="10"/>
      <c r="T1772" s="10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7"/>
    </row>
    <row r="1773">
      <c r="A1773" s="3"/>
      <c r="B1773" s="4"/>
      <c r="C1773" s="4"/>
      <c r="D1773" s="5"/>
      <c r="E1773" s="4"/>
      <c r="F1773" s="5"/>
      <c r="G1773" s="4"/>
      <c r="H1773" s="6"/>
      <c r="I1773" s="6"/>
      <c r="J1773" s="6"/>
      <c r="K1773" s="7"/>
      <c r="L1773" s="7"/>
      <c r="M1773" s="7"/>
      <c r="N1773" s="7"/>
      <c r="O1773" s="8"/>
      <c r="P1773" s="6"/>
      <c r="Q1773" s="8"/>
      <c r="R1773" s="6"/>
      <c r="S1773" s="10"/>
      <c r="T1773" s="10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7"/>
    </row>
    <row r="1774">
      <c r="A1774" s="3"/>
      <c r="B1774" s="4"/>
      <c r="C1774" s="4"/>
      <c r="D1774" s="5"/>
      <c r="E1774" s="4"/>
      <c r="F1774" s="5"/>
      <c r="G1774" s="4"/>
      <c r="H1774" s="6"/>
      <c r="I1774" s="6"/>
      <c r="J1774" s="6"/>
      <c r="K1774" s="7"/>
      <c r="L1774" s="7"/>
      <c r="M1774" s="7"/>
      <c r="N1774" s="7"/>
      <c r="O1774" s="8"/>
      <c r="P1774" s="6"/>
      <c r="Q1774" s="8"/>
      <c r="R1774" s="6"/>
      <c r="S1774" s="10"/>
      <c r="T1774" s="10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7"/>
    </row>
    <row r="1775">
      <c r="A1775" s="3"/>
      <c r="B1775" s="4"/>
      <c r="C1775" s="4"/>
      <c r="D1775" s="5"/>
      <c r="E1775" s="4"/>
      <c r="F1775" s="5"/>
      <c r="G1775" s="4"/>
      <c r="H1775" s="6"/>
      <c r="I1775" s="6"/>
      <c r="J1775" s="6"/>
      <c r="K1775" s="7"/>
      <c r="L1775" s="7"/>
      <c r="M1775" s="7"/>
      <c r="N1775" s="7"/>
      <c r="O1775" s="8"/>
      <c r="P1775" s="6"/>
      <c r="Q1775" s="8"/>
      <c r="R1775" s="6"/>
      <c r="S1775" s="10"/>
      <c r="T1775" s="10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7"/>
    </row>
    <row r="1776">
      <c r="A1776" s="3"/>
      <c r="B1776" s="4"/>
      <c r="C1776" s="4"/>
      <c r="D1776" s="5"/>
      <c r="E1776" s="4"/>
      <c r="F1776" s="5"/>
      <c r="G1776" s="4"/>
      <c r="H1776" s="6"/>
      <c r="I1776" s="6"/>
      <c r="J1776" s="6"/>
      <c r="K1776" s="7"/>
      <c r="L1776" s="7"/>
      <c r="M1776" s="7"/>
      <c r="N1776" s="7"/>
      <c r="O1776" s="8"/>
      <c r="P1776" s="6"/>
      <c r="Q1776" s="8"/>
      <c r="R1776" s="6"/>
      <c r="S1776" s="10"/>
      <c r="T1776" s="10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7"/>
    </row>
    <row r="1777">
      <c r="A1777" s="3"/>
      <c r="B1777" s="4"/>
      <c r="C1777" s="4"/>
      <c r="D1777" s="5"/>
      <c r="E1777" s="4"/>
      <c r="F1777" s="5"/>
      <c r="G1777" s="4"/>
      <c r="H1777" s="6"/>
      <c r="I1777" s="6"/>
      <c r="J1777" s="6"/>
      <c r="K1777" s="7"/>
      <c r="L1777" s="7"/>
      <c r="M1777" s="7"/>
      <c r="N1777" s="7"/>
      <c r="O1777" s="8"/>
      <c r="P1777" s="6"/>
      <c r="Q1777" s="8"/>
      <c r="R1777" s="6"/>
      <c r="S1777" s="10"/>
      <c r="T1777" s="10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7"/>
    </row>
    <row r="1778">
      <c r="A1778" s="3"/>
      <c r="B1778" s="4"/>
      <c r="C1778" s="4"/>
      <c r="D1778" s="5"/>
      <c r="E1778" s="4"/>
      <c r="F1778" s="5"/>
      <c r="G1778" s="4"/>
      <c r="H1778" s="6"/>
      <c r="I1778" s="6"/>
      <c r="J1778" s="6"/>
      <c r="K1778" s="7"/>
      <c r="L1778" s="7"/>
      <c r="M1778" s="7"/>
      <c r="N1778" s="7"/>
      <c r="O1778" s="8"/>
      <c r="P1778" s="6"/>
      <c r="Q1778" s="8"/>
      <c r="R1778" s="6"/>
      <c r="S1778" s="10"/>
      <c r="T1778" s="10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7"/>
    </row>
    <row r="1779">
      <c r="A1779" s="3"/>
      <c r="B1779" s="4"/>
      <c r="C1779" s="4"/>
      <c r="D1779" s="5"/>
      <c r="E1779" s="4"/>
      <c r="F1779" s="5"/>
      <c r="G1779" s="4"/>
      <c r="H1779" s="6"/>
      <c r="I1779" s="6"/>
      <c r="J1779" s="6"/>
      <c r="K1779" s="7"/>
      <c r="L1779" s="7"/>
      <c r="M1779" s="7"/>
      <c r="N1779" s="7"/>
      <c r="O1779" s="8"/>
      <c r="P1779" s="6"/>
      <c r="Q1779" s="8"/>
      <c r="R1779" s="6"/>
      <c r="S1779" s="10"/>
      <c r="T1779" s="10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7"/>
    </row>
    <row r="1780">
      <c r="A1780" s="3"/>
      <c r="B1780" s="4"/>
      <c r="C1780" s="4"/>
      <c r="D1780" s="5"/>
      <c r="E1780" s="4"/>
      <c r="F1780" s="5"/>
      <c r="G1780" s="4"/>
      <c r="H1780" s="6"/>
      <c r="I1780" s="6"/>
      <c r="J1780" s="6"/>
      <c r="K1780" s="7"/>
      <c r="L1780" s="7"/>
      <c r="M1780" s="7"/>
      <c r="N1780" s="7"/>
      <c r="O1780" s="8"/>
      <c r="P1780" s="6"/>
      <c r="Q1780" s="8"/>
      <c r="R1780" s="6"/>
      <c r="S1780" s="10"/>
      <c r="T1780" s="10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7"/>
    </row>
    <row r="1781">
      <c r="A1781" s="3"/>
      <c r="B1781" s="4"/>
      <c r="C1781" s="4"/>
      <c r="D1781" s="5"/>
      <c r="E1781" s="4"/>
      <c r="F1781" s="5"/>
      <c r="G1781" s="4"/>
      <c r="H1781" s="6"/>
      <c r="I1781" s="6"/>
      <c r="J1781" s="6"/>
      <c r="K1781" s="7"/>
      <c r="L1781" s="7"/>
      <c r="M1781" s="7"/>
      <c r="N1781" s="7"/>
      <c r="O1781" s="8"/>
      <c r="P1781" s="6"/>
      <c r="Q1781" s="8"/>
      <c r="R1781" s="6"/>
      <c r="S1781" s="10"/>
      <c r="T1781" s="10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7"/>
    </row>
    <row r="1782">
      <c r="A1782" s="3"/>
      <c r="B1782" s="4"/>
      <c r="C1782" s="4"/>
      <c r="D1782" s="5"/>
      <c r="E1782" s="4"/>
      <c r="F1782" s="5"/>
      <c r="G1782" s="4"/>
      <c r="H1782" s="6"/>
      <c r="I1782" s="6"/>
      <c r="J1782" s="6"/>
      <c r="K1782" s="7"/>
      <c r="L1782" s="7"/>
      <c r="M1782" s="7"/>
      <c r="N1782" s="7"/>
      <c r="O1782" s="8"/>
      <c r="P1782" s="6"/>
      <c r="Q1782" s="8"/>
      <c r="R1782" s="6"/>
      <c r="S1782" s="10"/>
      <c r="T1782" s="10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7"/>
    </row>
    <row r="1783">
      <c r="A1783" s="3"/>
      <c r="B1783" s="4"/>
      <c r="C1783" s="4"/>
      <c r="D1783" s="5"/>
      <c r="E1783" s="4"/>
      <c r="F1783" s="5"/>
      <c r="G1783" s="4"/>
      <c r="H1783" s="6"/>
      <c r="I1783" s="6"/>
      <c r="J1783" s="6"/>
      <c r="K1783" s="7"/>
      <c r="L1783" s="7"/>
      <c r="M1783" s="7"/>
      <c r="N1783" s="7"/>
      <c r="O1783" s="8"/>
      <c r="P1783" s="6"/>
      <c r="Q1783" s="8"/>
      <c r="R1783" s="6"/>
      <c r="S1783" s="10"/>
      <c r="T1783" s="10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7"/>
    </row>
    <row r="1784">
      <c r="A1784" s="3"/>
      <c r="B1784" s="4"/>
      <c r="C1784" s="4"/>
      <c r="D1784" s="5"/>
      <c r="E1784" s="4"/>
      <c r="F1784" s="5"/>
      <c r="G1784" s="4"/>
      <c r="H1784" s="6"/>
      <c r="I1784" s="6"/>
      <c r="J1784" s="6"/>
      <c r="K1784" s="7"/>
      <c r="L1784" s="7"/>
      <c r="M1784" s="7"/>
      <c r="N1784" s="7"/>
      <c r="O1784" s="8"/>
      <c r="P1784" s="6"/>
      <c r="Q1784" s="8"/>
      <c r="R1784" s="6"/>
      <c r="S1784" s="10"/>
      <c r="T1784" s="10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7"/>
    </row>
    <row r="1785">
      <c r="A1785" s="3"/>
      <c r="B1785" s="4"/>
      <c r="C1785" s="4"/>
      <c r="D1785" s="5"/>
      <c r="E1785" s="4"/>
      <c r="F1785" s="5"/>
      <c r="G1785" s="4"/>
      <c r="H1785" s="6"/>
      <c r="I1785" s="6"/>
      <c r="J1785" s="6"/>
      <c r="K1785" s="7"/>
      <c r="L1785" s="7"/>
      <c r="M1785" s="7"/>
      <c r="N1785" s="7"/>
      <c r="O1785" s="8"/>
      <c r="P1785" s="6"/>
      <c r="Q1785" s="8"/>
      <c r="R1785" s="6"/>
      <c r="S1785" s="10"/>
      <c r="T1785" s="10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7"/>
    </row>
    <row r="1786">
      <c r="A1786" s="3"/>
      <c r="B1786" s="4"/>
      <c r="C1786" s="4"/>
      <c r="D1786" s="5"/>
      <c r="E1786" s="4"/>
      <c r="F1786" s="5"/>
      <c r="G1786" s="4"/>
      <c r="H1786" s="6"/>
      <c r="I1786" s="6"/>
      <c r="J1786" s="6"/>
      <c r="K1786" s="7"/>
      <c r="L1786" s="7"/>
      <c r="M1786" s="7"/>
      <c r="N1786" s="7"/>
      <c r="O1786" s="8"/>
      <c r="P1786" s="6"/>
      <c r="Q1786" s="8"/>
      <c r="R1786" s="6"/>
      <c r="S1786" s="10"/>
      <c r="T1786" s="10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7"/>
    </row>
    <row r="1787">
      <c r="A1787" s="3"/>
      <c r="B1787" s="4"/>
      <c r="C1787" s="4"/>
      <c r="D1787" s="5"/>
      <c r="E1787" s="4"/>
      <c r="F1787" s="5"/>
      <c r="G1787" s="4"/>
      <c r="H1787" s="6"/>
      <c r="I1787" s="6"/>
      <c r="J1787" s="6"/>
      <c r="K1787" s="7"/>
      <c r="L1787" s="7"/>
      <c r="M1787" s="7"/>
      <c r="N1787" s="7"/>
      <c r="O1787" s="8"/>
      <c r="P1787" s="6"/>
      <c r="Q1787" s="8"/>
      <c r="R1787" s="6"/>
      <c r="S1787" s="10"/>
      <c r="T1787" s="10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7"/>
    </row>
    <row r="1788">
      <c r="A1788" s="3"/>
      <c r="B1788" s="4"/>
      <c r="C1788" s="4"/>
      <c r="D1788" s="5"/>
      <c r="E1788" s="4"/>
      <c r="F1788" s="5"/>
      <c r="G1788" s="4"/>
      <c r="H1788" s="6"/>
      <c r="I1788" s="6"/>
      <c r="J1788" s="6"/>
      <c r="K1788" s="7"/>
      <c r="L1788" s="7"/>
      <c r="M1788" s="7"/>
      <c r="N1788" s="7"/>
      <c r="O1788" s="8"/>
      <c r="P1788" s="6"/>
      <c r="Q1788" s="8"/>
      <c r="R1788" s="6"/>
      <c r="S1788" s="10"/>
      <c r="T1788" s="10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7"/>
    </row>
    <row r="1789">
      <c r="A1789" s="3"/>
      <c r="B1789" s="4"/>
      <c r="C1789" s="4"/>
      <c r="D1789" s="5"/>
      <c r="E1789" s="4"/>
      <c r="F1789" s="5"/>
      <c r="G1789" s="4"/>
      <c r="H1789" s="6"/>
      <c r="I1789" s="6"/>
      <c r="J1789" s="6"/>
      <c r="K1789" s="7"/>
      <c r="L1789" s="7"/>
      <c r="M1789" s="7"/>
      <c r="N1789" s="7"/>
      <c r="O1789" s="8"/>
      <c r="P1789" s="6"/>
      <c r="Q1789" s="8"/>
      <c r="R1789" s="6"/>
      <c r="S1789" s="10"/>
      <c r="T1789" s="10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7"/>
    </row>
    <row r="1790">
      <c r="A1790" s="3"/>
      <c r="B1790" s="4"/>
      <c r="C1790" s="4"/>
      <c r="D1790" s="5"/>
      <c r="E1790" s="4"/>
      <c r="F1790" s="5"/>
      <c r="G1790" s="4"/>
      <c r="H1790" s="6"/>
      <c r="I1790" s="6"/>
      <c r="J1790" s="6"/>
      <c r="K1790" s="7"/>
      <c r="L1790" s="7"/>
      <c r="M1790" s="7"/>
      <c r="N1790" s="7"/>
      <c r="O1790" s="8"/>
      <c r="P1790" s="6"/>
      <c r="Q1790" s="8"/>
      <c r="R1790" s="6"/>
      <c r="S1790" s="10"/>
      <c r="T1790" s="10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7"/>
    </row>
    <row r="1791">
      <c r="A1791" s="3"/>
      <c r="B1791" s="4"/>
      <c r="C1791" s="4"/>
      <c r="D1791" s="5"/>
      <c r="E1791" s="4"/>
      <c r="F1791" s="5"/>
      <c r="G1791" s="4"/>
      <c r="H1791" s="6"/>
      <c r="I1791" s="6"/>
      <c r="J1791" s="6"/>
      <c r="K1791" s="7"/>
      <c r="L1791" s="7"/>
      <c r="M1791" s="7"/>
      <c r="N1791" s="7"/>
      <c r="O1791" s="8"/>
      <c r="P1791" s="6"/>
      <c r="Q1791" s="8"/>
      <c r="R1791" s="6"/>
      <c r="S1791" s="10"/>
      <c r="T1791" s="10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7"/>
    </row>
    <row r="1792">
      <c r="A1792" s="3"/>
      <c r="B1792" s="4"/>
      <c r="C1792" s="4"/>
      <c r="D1792" s="5"/>
      <c r="E1792" s="4"/>
      <c r="F1792" s="5"/>
      <c r="G1792" s="4"/>
      <c r="H1792" s="6"/>
      <c r="I1792" s="6"/>
      <c r="J1792" s="6"/>
      <c r="K1792" s="7"/>
      <c r="L1792" s="7"/>
      <c r="M1792" s="7"/>
      <c r="N1792" s="7"/>
      <c r="O1792" s="8"/>
      <c r="P1792" s="6"/>
      <c r="Q1792" s="8"/>
      <c r="R1792" s="6"/>
      <c r="S1792" s="10"/>
      <c r="T1792" s="10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7"/>
    </row>
    <row r="1793">
      <c r="A1793" s="3"/>
      <c r="B1793" s="4"/>
      <c r="C1793" s="4"/>
      <c r="D1793" s="5"/>
      <c r="E1793" s="4"/>
      <c r="F1793" s="5"/>
      <c r="G1793" s="4"/>
      <c r="H1793" s="6"/>
      <c r="I1793" s="6"/>
      <c r="J1793" s="6"/>
      <c r="K1793" s="7"/>
      <c r="L1793" s="7"/>
      <c r="M1793" s="7"/>
      <c r="N1793" s="7"/>
      <c r="O1793" s="8"/>
      <c r="P1793" s="6"/>
      <c r="Q1793" s="8"/>
      <c r="R1793" s="6"/>
      <c r="S1793" s="10"/>
      <c r="T1793" s="10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7"/>
    </row>
    <row r="1794">
      <c r="A1794" s="3"/>
      <c r="B1794" s="4"/>
      <c r="C1794" s="4"/>
      <c r="D1794" s="5"/>
      <c r="E1794" s="4"/>
      <c r="F1794" s="5"/>
      <c r="G1794" s="4"/>
      <c r="H1794" s="6"/>
      <c r="I1794" s="6"/>
      <c r="J1794" s="6"/>
      <c r="K1794" s="7"/>
      <c r="L1794" s="7"/>
      <c r="M1794" s="7"/>
      <c r="N1794" s="7"/>
      <c r="O1794" s="8"/>
      <c r="P1794" s="6"/>
      <c r="Q1794" s="8"/>
      <c r="R1794" s="6"/>
      <c r="S1794" s="10"/>
      <c r="T1794" s="10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7"/>
    </row>
    <row r="1795">
      <c r="A1795" s="3"/>
      <c r="B1795" s="4"/>
      <c r="C1795" s="4"/>
      <c r="D1795" s="5"/>
      <c r="E1795" s="4"/>
      <c r="F1795" s="5"/>
      <c r="G1795" s="4"/>
      <c r="H1795" s="6"/>
      <c r="I1795" s="6"/>
      <c r="J1795" s="6"/>
      <c r="K1795" s="7"/>
      <c r="L1795" s="7"/>
      <c r="M1795" s="7"/>
      <c r="N1795" s="7"/>
      <c r="O1795" s="8"/>
      <c r="P1795" s="6"/>
      <c r="Q1795" s="8"/>
      <c r="R1795" s="6"/>
      <c r="S1795" s="10"/>
      <c r="T1795" s="10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7"/>
    </row>
    <row r="1796">
      <c r="A1796" s="3"/>
      <c r="B1796" s="4"/>
      <c r="C1796" s="4"/>
      <c r="D1796" s="5"/>
      <c r="E1796" s="4"/>
      <c r="F1796" s="5"/>
      <c r="G1796" s="4"/>
      <c r="H1796" s="6"/>
      <c r="I1796" s="6"/>
      <c r="J1796" s="6"/>
      <c r="K1796" s="7"/>
      <c r="L1796" s="7"/>
      <c r="M1796" s="7"/>
      <c r="N1796" s="7"/>
      <c r="O1796" s="8"/>
      <c r="P1796" s="6"/>
      <c r="Q1796" s="8"/>
      <c r="R1796" s="6"/>
      <c r="S1796" s="10"/>
      <c r="T1796" s="10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7"/>
    </row>
    <row r="1797">
      <c r="A1797" s="3"/>
      <c r="B1797" s="4"/>
      <c r="C1797" s="4"/>
      <c r="D1797" s="5"/>
      <c r="E1797" s="4"/>
      <c r="F1797" s="5"/>
      <c r="G1797" s="4"/>
      <c r="H1797" s="6"/>
      <c r="I1797" s="6"/>
      <c r="J1797" s="6"/>
      <c r="K1797" s="7"/>
      <c r="L1797" s="7"/>
      <c r="M1797" s="7"/>
      <c r="N1797" s="7"/>
      <c r="O1797" s="8"/>
      <c r="P1797" s="6"/>
      <c r="Q1797" s="8"/>
      <c r="R1797" s="6"/>
      <c r="S1797" s="10"/>
      <c r="T1797" s="10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7"/>
    </row>
    <row r="1798">
      <c r="A1798" s="3"/>
      <c r="B1798" s="4"/>
      <c r="C1798" s="4"/>
      <c r="D1798" s="5"/>
      <c r="E1798" s="4"/>
      <c r="F1798" s="5"/>
      <c r="G1798" s="4"/>
      <c r="H1798" s="6"/>
      <c r="I1798" s="6"/>
      <c r="J1798" s="6"/>
      <c r="K1798" s="7"/>
      <c r="L1798" s="7"/>
      <c r="M1798" s="7"/>
      <c r="N1798" s="7"/>
      <c r="O1798" s="8"/>
      <c r="P1798" s="6"/>
      <c r="Q1798" s="8"/>
      <c r="R1798" s="6"/>
      <c r="S1798" s="10"/>
      <c r="T1798" s="10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7"/>
    </row>
    <row r="1799">
      <c r="A1799" s="3"/>
      <c r="B1799" s="4"/>
      <c r="C1799" s="4"/>
      <c r="D1799" s="5"/>
      <c r="E1799" s="4"/>
      <c r="F1799" s="5"/>
      <c r="G1799" s="4"/>
      <c r="H1799" s="6"/>
      <c r="I1799" s="6"/>
      <c r="J1799" s="6"/>
      <c r="K1799" s="7"/>
      <c r="L1799" s="7"/>
      <c r="M1799" s="7"/>
      <c r="N1799" s="7"/>
      <c r="O1799" s="8"/>
      <c r="P1799" s="6"/>
      <c r="Q1799" s="8"/>
      <c r="R1799" s="6"/>
      <c r="S1799" s="10"/>
      <c r="T1799" s="10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7"/>
    </row>
    <row r="1800">
      <c r="A1800" s="3"/>
      <c r="B1800" s="4"/>
      <c r="C1800" s="4"/>
      <c r="D1800" s="5"/>
      <c r="E1800" s="4"/>
      <c r="F1800" s="5"/>
      <c r="G1800" s="4"/>
      <c r="H1800" s="6"/>
      <c r="I1800" s="6"/>
      <c r="J1800" s="6"/>
      <c r="K1800" s="7"/>
      <c r="L1800" s="7"/>
      <c r="M1800" s="7"/>
      <c r="N1800" s="7"/>
      <c r="O1800" s="8"/>
      <c r="P1800" s="6"/>
      <c r="Q1800" s="8"/>
      <c r="R1800" s="6"/>
      <c r="S1800" s="10"/>
      <c r="T1800" s="10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7"/>
    </row>
    <row r="1801">
      <c r="A1801" s="3"/>
      <c r="B1801" s="4"/>
      <c r="C1801" s="4"/>
      <c r="D1801" s="5"/>
      <c r="E1801" s="4"/>
      <c r="F1801" s="5"/>
      <c r="G1801" s="4"/>
      <c r="H1801" s="6"/>
      <c r="I1801" s="6"/>
      <c r="J1801" s="6"/>
      <c r="K1801" s="7"/>
      <c r="L1801" s="7"/>
      <c r="M1801" s="7"/>
      <c r="N1801" s="7"/>
      <c r="O1801" s="8"/>
      <c r="P1801" s="6"/>
      <c r="Q1801" s="8"/>
      <c r="R1801" s="6"/>
      <c r="S1801" s="10"/>
      <c r="T1801" s="10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7"/>
    </row>
    <row r="1802">
      <c r="A1802" s="3"/>
      <c r="B1802" s="4"/>
      <c r="C1802" s="4"/>
      <c r="D1802" s="5"/>
      <c r="E1802" s="4"/>
      <c r="F1802" s="5"/>
      <c r="G1802" s="4"/>
      <c r="H1802" s="6"/>
      <c r="I1802" s="6"/>
      <c r="J1802" s="6"/>
      <c r="K1802" s="7"/>
      <c r="L1802" s="7"/>
      <c r="M1802" s="7"/>
      <c r="N1802" s="7"/>
      <c r="O1802" s="8"/>
      <c r="P1802" s="6"/>
      <c r="Q1802" s="8"/>
      <c r="R1802" s="6"/>
      <c r="S1802" s="10"/>
      <c r="T1802" s="10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7"/>
    </row>
    <row r="1803">
      <c r="A1803" s="3"/>
      <c r="B1803" s="4"/>
      <c r="C1803" s="4"/>
      <c r="D1803" s="5"/>
      <c r="E1803" s="4"/>
      <c r="F1803" s="5"/>
      <c r="G1803" s="4"/>
      <c r="H1803" s="6"/>
      <c r="I1803" s="6"/>
      <c r="J1803" s="6"/>
      <c r="K1803" s="7"/>
      <c r="L1803" s="7"/>
      <c r="M1803" s="7"/>
      <c r="N1803" s="7"/>
      <c r="O1803" s="8"/>
      <c r="P1803" s="6"/>
      <c r="Q1803" s="8"/>
      <c r="R1803" s="6"/>
      <c r="S1803" s="10"/>
      <c r="T1803" s="10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7"/>
    </row>
    <row r="1804">
      <c r="A1804" s="3"/>
      <c r="B1804" s="4"/>
      <c r="C1804" s="4"/>
      <c r="D1804" s="5"/>
      <c r="E1804" s="4"/>
      <c r="F1804" s="5"/>
      <c r="G1804" s="4"/>
      <c r="H1804" s="6"/>
      <c r="I1804" s="6"/>
      <c r="J1804" s="6"/>
      <c r="K1804" s="7"/>
      <c r="L1804" s="7"/>
      <c r="M1804" s="7"/>
      <c r="N1804" s="7"/>
      <c r="O1804" s="8"/>
      <c r="P1804" s="6"/>
      <c r="Q1804" s="8"/>
      <c r="R1804" s="6"/>
      <c r="S1804" s="10"/>
      <c r="T1804" s="10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7"/>
    </row>
    <row r="1805">
      <c r="A1805" s="3"/>
      <c r="B1805" s="4"/>
      <c r="C1805" s="4"/>
      <c r="D1805" s="5"/>
      <c r="E1805" s="4"/>
      <c r="F1805" s="5"/>
      <c r="G1805" s="4"/>
      <c r="H1805" s="6"/>
      <c r="I1805" s="6"/>
      <c r="J1805" s="6"/>
      <c r="K1805" s="7"/>
      <c r="L1805" s="7"/>
      <c r="M1805" s="7"/>
      <c r="N1805" s="7"/>
      <c r="O1805" s="8"/>
      <c r="P1805" s="6"/>
      <c r="Q1805" s="8"/>
      <c r="R1805" s="6"/>
      <c r="S1805" s="10"/>
      <c r="T1805" s="10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7"/>
    </row>
    <row r="1806">
      <c r="A1806" s="3"/>
      <c r="B1806" s="4"/>
      <c r="C1806" s="4"/>
      <c r="D1806" s="5"/>
      <c r="E1806" s="4"/>
      <c r="F1806" s="5"/>
      <c r="G1806" s="4"/>
      <c r="H1806" s="6"/>
      <c r="I1806" s="6"/>
      <c r="J1806" s="6"/>
      <c r="K1806" s="7"/>
      <c r="L1806" s="7"/>
      <c r="M1806" s="7"/>
      <c r="N1806" s="7"/>
      <c r="O1806" s="8"/>
      <c r="P1806" s="6"/>
      <c r="Q1806" s="8"/>
      <c r="R1806" s="6"/>
      <c r="S1806" s="10"/>
      <c r="T1806" s="10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7"/>
    </row>
    <row r="1807">
      <c r="A1807" s="3"/>
      <c r="B1807" s="4"/>
      <c r="C1807" s="4"/>
      <c r="D1807" s="5"/>
      <c r="E1807" s="4"/>
      <c r="F1807" s="5"/>
      <c r="G1807" s="4"/>
      <c r="H1807" s="6"/>
      <c r="I1807" s="6"/>
      <c r="J1807" s="6"/>
      <c r="K1807" s="7"/>
      <c r="L1807" s="7"/>
      <c r="M1807" s="7"/>
      <c r="N1807" s="7"/>
      <c r="O1807" s="8"/>
      <c r="P1807" s="6"/>
      <c r="Q1807" s="8"/>
      <c r="R1807" s="6"/>
      <c r="S1807" s="10"/>
      <c r="T1807" s="10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7"/>
    </row>
    <row r="1808">
      <c r="A1808" s="3"/>
      <c r="B1808" s="4"/>
      <c r="C1808" s="4"/>
      <c r="D1808" s="5"/>
      <c r="E1808" s="4"/>
      <c r="F1808" s="5"/>
      <c r="G1808" s="4"/>
      <c r="H1808" s="6"/>
      <c r="I1808" s="6"/>
      <c r="J1808" s="6"/>
      <c r="K1808" s="7"/>
      <c r="L1808" s="7"/>
      <c r="M1808" s="7"/>
      <c r="N1808" s="7"/>
      <c r="O1808" s="8"/>
      <c r="P1808" s="6"/>
      <c r="Q1808" s="8"/>
      <c r="R1808" s="6"/>
      <c r="S1808" s="10"/>
      <c r="T1808" s="10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7"/>
    </row>
    <row r="1809">
      <c r="A1809" s="3"/>
      <c r="B1809" s="4"/>
      <c r="C1809" s="4"/>
      <c r="D1809" s="5"/>
      <c r="E1809" s="4"/>
      <c r="F1809" s="5"/>
      <c r="G1809" s="4"/>
      <c r="H1809" s="6"/>
      <c r="I1809" s="6"/>
      <c r="J1809" s="6"/>
      <c r="K1809" s="7"/>
      <c r="L1809" s="7"/>
      <c r="M1809" s="7"/>
      <c r="N1809" s="7"/>
      <c r="O1809" s="8"/>
      <c r="P1809" s="6"/>
      <c r="Q1809" s="8"/>
      <c r="R1809" s="6"/>
      <c r="S1809" s="10"/>
      <c r="T1809" s="10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7"/>
    </row>
    <row r="1810">
      <c r="A1810" s="3"/>
      <c r="B1810" s="4"/>
      <c r="C1810" s="4"/>
      <c r="D1810" s="5"/>
      <c r="E1810" s="4"/>
      <c r="F1810" s="5"/>
      <c r="G1810" s="4"/>
      <c r="H1810" s="6"/>
      <c r="I1810" s="6"/>
      <c r="J1810" s="6"/>
      <c r="K1810" s="7"/>
      <c r="L1810" s="7"/>
      <c r="M1810" s="7"/>
      <c r="N1810" s="7"/>
      <c r="O1810" s="8"/>
      <c r="P1810" s="6"/>
      <c r="Q1810" s="8"/>
      <c r="R1810" s="6"/>
      <c r="S1810" s="10"/>
      <c r="T1810" s="10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7"/>
    </row>
    <row r="1811">
      <c r="A1811" s="3"/>
      <c r="B1811" s="4"/>
      <c r="C1811" s="4"/>
      <c r="D1811" s="5"/>
      <c r="E1811" s="4"/>
      <c r="F1811" s="5"/>
      <c r="G1811" s="4"/>
      <c r="H1811" s="6"/>
      <c r="I1811" s="6"/>
      <c r="J1811" s="6"/>
      <c r="K1811" s="7"/>
      <c r="L1811" s="7"/>
      <c r="M1811" s="7"/>
      <c r="N1811" s="7"/>
      <c r="O1811" s="8"/>
      <c r="P1811" s="6"/>
      <c r="Q1811" s="8"/>
      <c r="R1811" s="6"/>
      <c r="S1811" s="10"/>
      <c r="T1811" s="10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7"/>
    </row>
    <row r="1812">
      <c r="A1812" s="3"/>
      <c r="B1812" s="4"/>
      <c r="C1812" s="4"/>
      <c r="D1812" s="5"/>
      <c r="E1812" s="4"/>
      <c r="F1812" s="5"/>
      <c r="G1812" s="4"/>
      <c r="H1812" s="6"/>
      <c r="I1812" s="6"/>
      <c r="J1812" s="6"/>
      <c r="K1812" s="7"/>
      <c r="L1812" s="7"/>
      <c r="M1812" s="7"/>
      <c r="N1812" s="7"/>
      <c r="O1812" s="8"/>
      <c r="P1812" s="6"/>
      <c r="Q1812" s="8"/>
      <c r="R1812" s="6"/>
      <c r="S1812" s="10"/>
      <c r="T1812" s="10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7"/>
    </row>
    <row r="1813">
      <c r="A1813" s="3"/>
      <c r="B1813" s="4"/>
      <c r="C1813" s="4"/>
      <c r="D1813" s="5"/>
      <c r="E1813" s="4"/>
      <c r="F1813" s="5"/>
      <c r="G1813" s="4"/>
      <c r="H1813" s="6"/>
      <c r="I1813" s="6"/>
      <c r="J1813" s="6"/>
      <c r="K1813" s="7"/>
      <c r="L1813" s="7"/>
      <c r="M1813" s="7"/>
      <c r="N1813" s="7"/>
      <c r="O1813" s="8"/>
      <c r="P1813" s="6"/>
      <c r="Q1813" s="8"/>
      <c r="R1813" s="6"/>
      <c r="S1813" s="10"/>
      <c r="T1813" s="10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7"/>
    </row>
    <row r="1814">
      <c r="A1814" s="3"/>
      <c r="B1814" s="4"/>
      <c r="C1814" s="4"/>
      <c r="D1814" s="5"/>
      <c r="E1814" s="4"/>
      <c r="F1814" s="5"/>
      <c r="G1814" s="4"/>
      <c r="H1814" s="6"/>
      <c r="I1814" s="6"/>
      <c r="J1814" s="6"/>
      <c r="K1814" s="7"/>
      <c r="L1814" s="7"/>
      <c r="M1814" s="7"/>
      <c r="N1814" s="7"/>
      <c r="O1814" s="8"/>
      <c r="P1814" s="6"/>
      <c r="Q1814" s="8"/>
      <c r="R1814" s="6"/>
      <c r="S1814" s="10"/>
      <c r="T1814" s="10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7"/>
    </row>
    <row r="1815">
      <c r="A1815" s="3"/>
      <c r="B1815" s="4"/>
      <c r="C1815" s="4"/>
      <c r="D1815" s="5"/>
      <c r="E1815" s="4"/>
      <c r="F1815" s="5"/>
      <c r="G1815" s="4"/>
      <c r="H1815" s="6"/>
      <c r="I1815" s="6"/>
      <c r="J1815" s="6"/>
      <c r="K1815" s="7"/>
      <c r="L1815" s="7"/>
      <c r="M1815" s="7"/>
      <c r="N1815" s="7"/>
      <c r="O1815" s="8"/>
      <c r="P1815" s="6"/>
      <c r="Q1815" s="8"/>
      <c r="R1815" s="6"/>
      <c r="S1815" s="10"/>
      <c r="T1815" s="10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7"/>
    </row>
    <row r="1816">
      <c r="A1816" s="3"/>
      <c r="B1816" s="4"/>
      <c r="C1816" s="4"/>
      <c r="D1816" s="5"/>
      <c r="E1816" s="4"/>
      <c r="F1816" s="5"/>
      <c r="G1816" s="4"/>
      <c r="H1816" s="6"/>
      <c r="I1816" s="6"/>
      <c r="J1816" s="6"/>
      <c r="K1816" s="7"/>
      <c r="L1816" s="7"/>
      <c r="M1816" s="7"/>
      <c r="N1816" s="7"/>
      <c r="O1816" s="8"/>
      <c r="P1816" s="6"/>
      <c r="Q1816" s="8"/>
      <c r="R1816" s="6"/>
      <c r="S1816" s="10"/>
      <c r="T1816" s="10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7"/>
    </row>
    <row r="1817">
      <c r="A1817" s="3"/>
      <c r="B1817" s="4"/>
      <c r="C1817" s="4"/>
      <c r="D1817" s="5"/>
      <c r="E1817" s="4"/>
      <c r="F1817" s="5"/>
      <c r="G1817" s="4"/>
      <c r="H1817" s="6"/>
      <c r="I1817" s="6"/>
      <c r="J1817" s="6"/>
      <c r="K1817" s="7"/>
      <c r="L1817" s="7"/>
      <c r="M1817" s="7"/>
      <c r="N1817" s="7"/>
      <c r="O1817" s="8"/>
      <c r="P1817" s="6"/>
      <c r="Q1817" s="8"/>
      <c r="R1817" s="6"/>
      <c r="S1817" s="10"/>
      <c r="T1817" s="10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7"/>
    </row>
    <row r="1818">
      <c r="A1818" s="3"/>
      <c r="B1818" s="4"/>
      <c r="C1818" s="4"/>
      <c r="D1818" s="5"/>
      <c r="E1818" s="4"/>
      <c r="F1818" s="5"/>
      <c r="G1818" s="4"/>
      <c r="H1818" s="6"/>
      <c r="I1818" s="6"/>
      <c r="J1818" s="6"/>
      <c r="K1818" s="7"/>
      <c r="L1818" s="7"/>
      <c r="M1818" s="7"/>
      <c r="N1818" s="7"/>
      <c r="O1818" s="8"/>
      <c r="P1818" s="6"/>
      <c r="Q1818" s="8"/>
      <c r="R1818" s="6"/>
      <c r="S1818" s="10"/>
      <c r="T1818" s="10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7"/>
    </row>
    <row r="1819">
      <c r="A1819" s="3"/>
      <c r="B1819" s="4"/>
      <c r="C1819" s="4"/>
      <c r="D1819" s="5"/>
      <c r="E1819" s="4"/>
      <c r="F1819" s="5"/>
      <c r="G1819" s="4"/>
      <c r="H1819" s="6"/>
      <c r="I1819" s="6"/>
      <c r="J1819" s="6"/>
      <c r="K1819" s="7"/>
      <c r="L1819" s="7"/>
      <c r="M1819" s="7"/>
      <c r="N1819" s="7"/>
      <c r="O1819" s="8"/>
      <c r="P1819" s="6"/>
      <c r="Q1819" s="8"/>
      <c r="R1819" s="6"/>
      <c r="S1819" s="10"/>
      <c r="T1819" s="10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7"/>
    </row>
    <row r="1820">
      <c r="A1820" s="3"/>
      <c r="B1820" s="4"/>
      <c r="C1820" s="4"/>
      <c r="D1820" s="5"/>
      <c r="E1820" s="4"/>
      <c r="F1820" s="5"/>
      <c r="G1820" s="4"/>
      <c r="H1820" s="6"/>
      <c r="I1820" s="6"/>
      <c r="J1820" s="6"/>
      <c r="K1820" s="7"/>
      <c r="L1820" s="7"/>
      <c r="M1820" s="7"/>
      <c r="N1820" s="7"/>
      <c r="O1820" s="8"/>
      <c r="P1820" s="6"/>
      <c r="Q1820" s="8"/>
      <c r="R1820" s="6"/>
      <c r="S1820" s="10"/>
      <c r="T1820" s="10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7"/>
    </row>
    <row r="1821">
      <c r="A1821" s="3"/>
      <c r="B1821" s="4"/>
      <c r="C1821" s="4"/>
      <c r="D1821" s="5"/>
      <c r="E1821" s="4"/>
      <c r="F1821" s="5"/>
      <c r="G1821" s="4"/>
      <c r="H1821" s="6"/>
      <c r="I1821" s="6"/>
      <c r="J1821" s="6"/>
      <c r="K1821" s="7"/>
      <c r="L1821" s="7"/>
      <c r="M1821" s="7"/>
      <c r="N1821" s="7"/>
      <c r="O1821" s="8"/>
      <c r="P1821" s="6"/>
      <c r="Q1821" s="8"/>
      <c r="R1821" s="6"/>
      <c r="S1821" s="10"/>
      <c r="T1821" s="10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7"/>
    </row>
    <row r="1822">
      <c r="A1822" s="3"/>
      <c r="B1822" s="4"/>
      <c r="C1822" s="4"/>
      <c r="D1822" s="5"/>
      <c r="E1822" s="4"/>
      <c r="F1822" s="5"/>
      <c r="G1822" s="4"/>
      <c r="H1822" s="6"/>
      <c r="I1822" s="6"/>
      <c r="J1822" s="6"/>
      <c r="K1822" s="7"/>
      <c r="L1822" s="7"/>
      <c r="M1822" s="7"/>
      <c r="N1822" s="7"/>
      <c r="O1822" s="8"/>
      <c r="P1822" s="6"/>
      <c r="Q1822" s="8"/>
      <c r="R1822" s="6"/>
      <c r="S1822" s="10"/>
      <c r="T1822" s="10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7"/>
    </row>
    <row r="1823">
      <c r="A1823" s="3"/>
      <c r="B1823" s="4"/>
      <c r="C1823" s="4"/>
      <c r="D1823" s="5"/>
      <c r="E1823" s="4"/>
      <c r="F1823" s="5"/>
      <c r="G1823" s="4"/>
      <c r="H1823" s="6"/>
      <c r="I1823" s="6"/>
      <c r="J1823" s="6"/>
      <c r="K1823" s="7"/>
      <c r="L1823" s="7"/>
      <c r="M1823" s="7"/>
      <c r="N1823" s="7"/>
      <c r="O1823" s="8"/>
      <c r="P1823" s="6"/>
      <c r="Q1823" s="8"/>
      <c r="R1823" s="6"/>
      <c r="S1823" s="10"/>
      <c r="T1823" s="10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7"/>
    </row>
    <row r="1824">
      <c r="A1824" s="3"/>
      <c r="B1824" s="4"/>
      <c r="C1824" s="4"/>
      <c r="D1824" s="5"/>
      <c r="E1824" s="4"/>
      <c r="F1824" s="5"/>
      <c r="G1824" s="4"/>
      <c r="H1824" s="6"/>
      <c r="I1824" s="6"/>
      <c r="J1824" s="6"/>
      <c r="K1824" s="7"/>
      <c r="L1824" s="7"/>
      <c r="M1824" s="7"/>
      <c r="N1824" s="7"/>
      <c r="O1824" s="8"/>
      <c r="P1824" s="6"/>
      <c r="Q1824" s="8"/>
      <c r="R1824" s="6"/>
      <c r="S1824" s="10"/>
      <c r="T1824" s="10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7"/>
    </row>
    <row r="1825">
      <c r="A1825" s="3"/>
      <c r="B1825" s="4"/>
      <c r="C1825" s="4"/>
      <c r="D1825" s="5"/>
      <c r="E1825" s="4"/>
      <c r="F1825" s="5"/>
      <c r="G1825" s="4"/>
      <c r="H1825" s="6"/>
      <c r="I1825" s="6"/>
      <c r="J1825" s="6"/>
      <c r="K1825" s="7"/>
      <c r="L1825" s="7"/>
      <c r="M1825" s="7"/>
      <c r="N1825" s="7"/>
      <c r="O1825" s="8"/>
      <c r="P1825" s="6"/>
      <c r="Q1825" s="8"/>
      <c r="R1825" s="6"/>
      <c r="S1825" s="10"/>
      <c r="T1825" s="10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7"/>
    </row>
    <row r="1826">
      <c r="A1826" s="3"/>
      <c r="B1826" s="4"/>
      <c r="C1826" s="4"/>
      <c r="D1826" s="5"/>
      <c r="E1826" s="4"/>
      <c r="F1826" s="5"/>
      <c r="G1826" s="4"/>
      <c r="H1826" s="6"/>
      <c r="I1826" s="6"/>
      <c r="J1826" s="6"/>
      <c r="K1826" s="7"/>
      <c r="L1826" s="7"/>
      <c r="M1826" s="7"/>
      <c r="N1826" s="7"/>
      <c r="O1826" s="8"/>
      <c r="P1826" s="6"/>
      <c r="Q1826" s="8"/>
      <c r="R1826" s="6"/>
      <c r="S1826" s="10"/>
      <c r="T1826" s="10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7"/>
    </row>
    <row r="1827">
      <c r="A1827" s="3"/>
      <c r="B1827" s="4"/>
      <c r="C1827" s="4"/>
      <c r="D1827" s="5"/>
      <c r="E1827" s="4"/>
      <c r="F1827" s="5"/>
      <c r="G1827" s="4"/>
      <c r="H1827" s="6"/>
      <c r="I1827" s="6"/>
      <c r="J1827" s="6"/>
      <c r="K1827" s="7"/>
      <c r="L1827" s="7"/>
      <c r="M1827" s="7"/>
      <c r="N1827" s="7"/>
      <c r="O1827" s="8"/>
      <c r="P1827" s="6"/>
      <c r="Q1827" s="8"/>
      <c r="R1827" s="6"/>
      <c r="S1827" s="10"/>
      <c r="T1827" s="10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7"/>
    </row>
    <row r="1828">
      <c r="A1828" s="3"/>
      <c r="B1828" s="4"/>
      <c r="C1828" s="4"/>
      <c r="D1828" s="5"/>
      <c r="E1828" s="4"/>
      <c r="F1828" s="5"/>
      <c r="G1828" s="4"/>
      <c r="H1828" s="6"/>
      <c r="I1828" s="6"/>
      <c r="J1828" s="6"/>
      <c r="K1828" s="7"/>
      <c r="L1828" s="7"/>
      <c r="M1828" s="7"/>
      <c r="N1828" s="7"/>
      <c r="O1828" s="8"/>
      <c r="P1828" s="6"/>
      <c r="Q1828" s="8"/>
      <c r="R1828" s="6"/>
      <c r="S1828" s="10"/>
      <c r="T1828" s="10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7"/>
    </row>
    <row r="1829">
      <c r="A1829" s="3"/>
      <c r="B1829" s="4"/>
      <c r="C1829" s="4"/>
      <c r="D1829" s="5"/>
      <c r="E1829" s="4"/>
      <c r="F1829" s="5"/>
      <c r="G1829" s="4"/>
      <c r="H1829" s="6"/>
      <c r="I1829" s="6"/>
      <c r="J1829" s="6"/>
      <c r="K1829" s="7"/>
      <c r="L1829" s="7"/>
      <c r="M1829" s="7"/>
      <c r="N1829" s="7"/>
      <c r="O1829" s="8"/>
      <c r="P1829" s="6"/>
      <c r="Q1829" s="8"/>
      <c r="R1829" s="6"/>
      <c r="S1829" s="10"/>
      <c r="T1829" s="10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7"/>
    </row>
    <row r="1830">
      <c r="A1830" s="3"/>
      <c r="B1830" s="4"/>
      <c r="C1830" s="4"/>
      <c r="D1830" s="5"/>
      <c r="E1830" s="4"/>
      <c r="F1830" s="5"/>
      <c r="G1830" s="4"/>
      <c r="H1830" s="6"/>
      <c r="I1830" s="6"/>
      <c r="J1830" s="6"/>
      <c r="K1830" s="7"/>
      <c r="L1830" s="7"/>
      <c r="M1830" s="7"/>
      <c r="N1830" s="7"/>
      <c r="O1830" s="8"/>
      <c r="P1830" s="6"/>
      <c r="Q1830" s="8"/>
      <c r="R1830" s="6"/>
      <c r="S1830" s="10"/>
      <c r="T1830" s="10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7"/>
    </row>
    <row r="1831">
      <c r="A1831" s="3"/>
      <c r="B1831" s="4"/>
      <c r="C1831" s="4"/>
      <c r="D1831" s="5"/>
      <c r="E1831" s="4"/>
      <c r="F1831" s="5"/>
      <c r="G1831" s="4"/>
      <c r="H1831" s="6"/>
      <c r="I1831" s="6"/>
      <c r="J1831" s="6"/>
      <c r="K1831" s="7"/>
      <c r="L1831" s="7"/>
      <c r="M1831" s="7"/>
      <c r="N1831" s="7"/>
      <c r="O1831" s="8"/>
      <c r="P1831" s="6"/>
      <c r="Q1831" s="8"/>
      <c r="R1831" s="6"/>
      <c r="S1831" s="10"/>
      <c r="T1831" s="10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7"/>
    </row>
    <row r="1832">
      <c r="A1832" s="3"/>
      <c r="B1832" s="4"/>
      <c r="C1832" s="4"/>
      <c r="D1832" s="5"/>
      <c r="E1832" s="4"/>
      <c r="F1832" s="5"/>
      <c r="G1832" s="4"/>
      <c r="H1832" s="6"/>
      <c r="I1832" s="6"/>
      <c r="J1832" s="6"/>
      <c r="K1832" s="7"/>
      <c r="L1832" s="7"/>
      <c r="M1832" s="7"/>
      <c r="N1832" s="7"/>
      <c r="O1832" s="8"/>
      <c r="P1832" s="6"/>
      <c r="Q1832" s="8"/>
      <c r="R1832" s="6"/>
      <c r="S1832" s="10"/>
      <c r="T1832" s="10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7"/>
    </row>
    <row r="1833">
      <c r="A1833" s="3"/>
      <c r="B1833" s="4"/>
      <c r="C1833" s="4"/>
      <c r="D1833" s="5"/>
      <c r="E1833" s="4"/>
      <c r="F1833" s="5"/>
      <c r="G1833" s="4"/>
      <c r="H1833" s="6"/>
      <c r="I1833" s="6"/>
      <c r="J1833" s="6"/>
      <c r="K1833" s="7"/>
      <c r="L1833" s="7"/>
      <c r="M1833" s="7"/>
      <c r="N1833" s="7"/>
      <c r="O1833" s="8"/>
      <c r="P1833" s="6"/>
      <c r="Q1833" s="8"/>
      <c r="R1833" s="6"/>
      <c r="S1833" s="10"/>
      <c r="T1833" s="10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7"/>
    </row>
    <row r="1834">
      <c r="A1834" s="3"/>
      <c r="B1834" s="4"/>
      <c r="C1834" s="4"/>
      <c r="D1834" s="5"/>
      <c r="E1834" s="4"/>
      <c r="F1834" s="5"/>
      <c r="G1834" s="4"/>
      <c r="H1834" s="6"/>
      <c r="I1834" s="6"/>
      <c r="J1834" s="6"/>
      <c r="K1834" s="7"/>
      <c r="L1834" s="7"/>
      <c r="M1834" s="7"/>
      <c r="N1834" s="7"/>
      <c r="O1834" s="8"/>
      <c r="P1834" s="6"/>
      <c r="Q1834" s="8"/>
      <c r="R1834" s="6"/>
      <c r="S1834" s="10"/>
      <c r="T1834" s="10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7"/>
    </row>
    <row r="1835">
      <c r="A1835" s="3"/>
      <c r="B1835" s="4"/>
      <c r="C1835" s="4"/>
      <c r="D1835" s="5"/>
      <c r="E1835" s="4"/>
      <c r="F1835" s="5"/>
      <c r="G1835" s="4"/>
      <c r="H1835" s="6"/>
      <c r="I1835" s="6"/>
      <c r="J1835" s="6"/>
      <c r="K1835" s="7"/>
      <c r="L1835" s="7"/>
      <c r="M1835" s="7"/>
      <c r="N1835" s="7"/>
      <c r="O1835" s="8"/>
      <c r="P1835" s="6"/>
      <c r="Q1835" s="8"/>
      <c r="R1835" s="6"/>
      <c r="S1835" s="10"/>
      <c r="T1835" s="10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7"/>
    </row>
    <row r="1836">
      <c r="A1836" s="3"/>
      <c r="B1836" s="4"/>
      <c r="C1836" s="4"/>
      <c r="D1836" s="5"/>
      <c r="E1836" s="4"/>
      <c r="F1836" s="5"/>
      <c r="G1836" s="4"/>
      <c r="H1836" s="6"/>
      <c r="I1836" s="6"/>
      <c r="J1836" s="6"/>
      <c r="K1836" s="7"/>
      <c r="L1836" s="7"/>
      <c r="M1836" s="7"/>
      <c r="N1836" s="7"/>
      <c r="O1836" s="8"/>
      <c r="P1836" s="6"/>
      <c r="Q1836" s="8"/>
      <c r="R1836" s="6"/>
      <c r="S1836" s="10"/>
      <c r="T1836" s="10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7"/>
    </row>
    <row r="1837">
      <c r="A1837" s="3"/>
      <c r="B1837" s="4"/>
      <c r="C1837" s="4"/>
      <c r="D1837" s="5"/>
      <c r="E1837" s="4"/>
      <c r="F1837" s="5"/>
      <c r="G1837" s="4"/>
      <c r="H1837" s="6"/>
      <c r="I1837" s="6"/>
      <c r="J1837" s="6"/>
      <c r="K1837" s="7"/>
      <c r="L1837" s="7"/>
      <c r="M1837" s="7"/>
      <c r="N1837" s="7"/>
      <c r="O1837" s="8"/>
      <c r="P1837" s="6"/>
      <c r="Q1837" s="8"/>
      <c r="R1837" s="6"/>
      <c r="S1837" s="10"/>
      <c r="T1837" s="10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7"/>
    </row>
    <row r="1838">
      <c r="A1838" s="3"/>
      <c r="B1838" s="4"/>
      <c r="C1838" s="4"/>
      <c r="D1838" s="5"/>
      <c r="E1838" s="4"/>
      <c r="F1838" s="5"/>
      <c r="G1838" s="4"/>
      <c r="H1838" s="6"/>
      <c r="I1838" s="6"/>
      <c r="J1838" s="6"/>
      <c r="K1838" s="7"/>
      <c r="L1838" s="7"/>
      <c r="M1838" s="7"/>
      <c r="N1838" s="7"/>
      <c r="O1838" s="8"/>
      <c r="P1838" s="6"/>
      <c r="Q1838" s="8"/>
      <c r="R1838" s="6"/>
      <c r="S1838" s="10"/>
      <c r="T1838" s="10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7"/>
    </row>
    <row r="1839">
      <c r="A1839" s="3"/>
      <c r="B1839" s="4"/>
      <c r="C1839" s="4"/>
      <c r="D1839" s="5"/>
      <c r="E1839" s="4"/>
      <c r="F1839" s="5"/>
      <c r="G1839" s="4"/>
      <c r="H1839" s="6"/>
      <c r="I1839" s="6"/>
      <c r="J1839" s="6"/>
      <c r="K1839" s="7"/>
      <c r="L1839" s="7"/>
      <c r="M1839" s="7"/>
      <c r="N1839" s="7"/>
      <c r="O1839" s="8"/>
      <c r="P1839" s="6"/>
      <c r="Q1839" s="8"/>
      <c r="R1839" s="6"/>
      <c r="S1839" s="10"/>
      <c r="T1839" s="10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7"/>
    </row>
    <row r="1840">
      <c r="A1840" s="3"/>
      <c r="B1840" s="4"/>
      <c r="C1840" s="4"/>
      <c r="D1840" s="5"/>
      <c r="E1840" s="4"/>
      <c r="F1840" s="5"/>
      <c r="G1840" s="4"/>
      <c r="H1840" s="6"/>
      <c r="I1840" s="6"/>
      <c r="J1840" s="6"/>
      <c r="K1840" s="7"/>
      <c r="L1840" s="7"/>
      <c r="M1840" s="7"/>
      <c r="N1840" s="7"/>
      <c r="O1840" s="8"/>
      <c r="P1840" s="6"/>
      <c r="Q1840" s="8"/>
      <c r="R1840" s="6"/>
      <c r="S1840" s="10"/>
      <c r="T1840" s="10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7"/>
    </row>
    <row r="1841">
      <c r="A1841" s="3"/>
      <c r="B1841" s="4"/>
      <c r="C1841" s="4"/>
      <c r="D1841" s="5"/>
      <c r="E1841" s="4"/>
      <c r="F1841" s="5"/>
      <c r="G1841" s="4"/>
      <c r="H1841" s="6"/>
      <c r="I1841" s="6"/>
      <c r="J1841" s="6"/>
      <c r="K1841" s="7"/>
      <c r="L1841" s="7"/>
      <c r="M1841" s="7"/>
      <c r="N1841" s="7"/>
      <c r="O1841" s="8"/>
      <c r="P1841" s="6"/>
      <c r="Q1841" s="8"/>
      <c r="R1841" s="6"/>
      <c r="S1841" s="10"/>
      <c r="T1841" s="10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7"/>
    </row>
    <row r="1842">
      <c r="A1842" s="3"/>
      <c r="B1842" s="4"/>
      <c r="C1842" s="4"/>
      <c r="D1842" s="5"/>
      <c r="E1842" s="4"/>
      <c r="F1842" s="5"/>
      <c r="G1842" s="4"/>
      <c r="H1842" s="6"/>
      <c r="I1842" s="6"/>
      <c r="J1842" s="6"/>
      <c r="K1842" s="7"/>
      <c r="L1842" s="7"/>
      <c r="M1842" s="7"/>
      <c r="N1842" s="7"/>
      <c r="O1842" s="8"/>
      <c r="P1842" s="6"/>
      <c r="Q1842" s="8"/>
      <c r="R1842" s="6"/>
      <c r="S1842" s="10"/>
      <c r="T1842" s="10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7"/>
    </row>
    <row r="1843">
      <c r="A1843" s="3"/>
      <c r="B1843" s="4"/>
      <c r="C1843" s="4"/>
      <c r="D1843" s="5"/>
      <c r="E1843" s="4"/>
      <c r="F1843" s="5"/>
      <c r="G1843" s="4"/>
      <c r="H1843" s="6"/>
      <c r="I1843" s="6"/>
      <c r="J1843" s="6"/>
      <c r="K1843" s="7"/>
      <c r="L1843" s="7"/>
      <c r="M1843" s="7"/>
      <c r="N1843" s="7"/>
      <c r="O1843" s="8"/>
      <c r="P1843" s="6"/>
      <c r="Q1843" s="8"/>
      <c r="R1843" s="6"/>
      <c r="S1843" s="10"/>
      <c r="T1843" s="10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7"/>
    </row>
    <row r="1844">
      <c r="A1844" s="3"/>
      <c r="B1844" s="4"/>
      <c r="C1844" s="4"/>
      <c r="D1844" s="5"/>
      <c r="E1844" s="4"/>
      <c r="F1844" s="5"/>
      <c r="G1844" s="4"/>
      <c r="H1844" s="6"/>
      <c r="I1844" s="6"/>
      <c r="J1844" s="6"/>
      <c r="K1844" s="7"/>
      <c r="L1844" s="7"/>
      <c r="M1844" s="7"/>
      <c r="N1844" s="7"/>
      <c r="O1844" s="8"/>
      <c r="P1844" s="6"/>
      <c r="Q1844" s="8"/>
      <c r="R1844" s="6"/>
      <c r="S1844" s="10"/>
      <c r="T1844" s="10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7"/>
    </row>
    <row r="1845">
      <c r="A1845" s="3"/>
      <c r="B1845" s="4"/>
      <c r="C1845" s="4"/>
      <c r="D1845" s="5"/>
      <c r="E1845" s="4"/>
      <c r="F1845" s="5"/>
      <c r="G1845" s="4"/>
      <c r="H1845" s="6"/>
      <c r="I1845" s="6"/>
      <c r="J1845" s="6"/>
      <c r="K1845" s="7"/>
      <c r="L1845" s="7"/>
      <c r="M1845" s="7"/>
      <c r="N1845" s="7"/>
      <c r="O1845" s="8"/>
      <c r="P1845" s="6"/>
      <c r="Q1845" s="8"/>
      <c r="R1845" s="6"/>
      <c r="S1845" s="10"/>
      <c r="T1845" s="10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7"/>
    </row>
    <row r="1846">
      <c r="A1846" s="3"/>
      <c r="B1846" s="4"/>
      <c r="C1846" s="4"/>
      <c r="D1846" s="5"/>
      <c r="E1846" s="4"/>
      <c r="F1846" s="5"/>
      <c r="G1846" s="4"/>
      <c r="H1846" s="6"/>
      <c r="I1846" s="6"/>
      <c r="J1846" s="6"/>
      <c r="K1846" s="7"/>
      <c r="L1846" s="7"/>
      <c r="M1846" s="7"/>
      <c r="N1846" s="7"/>
      <c r="O1846" s="8"/>
      <c r="P1846" s="6"/>
      <c r="Q1846" s="8"/>
      <c r="R1846" s="6"/>
      <c r="S1846" s="10"/>
      <c r="T1846" s="10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7"/>
    </row>
    <row r="1847">
      <c r="A1847" s="3"/>
      <c r="B1847" s="4"/>
      <c r="C1847" s="4"/>
      <c r="D1847" s="5"/>
      <c r="E1847" s="4"/>
      <c r="F1847" s="5"/>
      <c r="G1847" s="4"/>
      <c r="H1847" s="6"/>
      <c r="I1847" s="6"/>
      <c r="J1847" s="6"/>
      <c r="K1847" s="7"/>
      <c r="L1847" s="7"/>
      <c r="M1847" s="7"/>
      <c r="N1847" s="7"/>
      <c r="O1847" s="8"/>
      <c r="P1847" s="6"/>
      <c r="Q1847" s="8"/>
      <c r="R1847" s="6"/>
      <c r="S1847" s="10"/>
      <c r="T1847" s="10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7"/>
    </row>
    <row r="1848">
      <c r="A1848" s="3"/>
      <c r="B1848" s="4"/>
      <c r="C1848" s="4"/>
      <c r="D1848" s="5"/>
      <c r="E1848" s="4"/>
      <c r="F1848" s="5"/>
      <c r="G1848" s="4"/>
      <c r="H1848" s="6"/>
      <c r="I1848" s="6"/>
      <c r="J1848" s="6"/>
      <c r="K1848" s="7"/>
      <c r="L1848" s="7"/>
      <c r="M1848" s="7"/>
      <c r="N1848" s="7"/>
      <c r="O1848" s="8"/>
      <c r="P1848" s="6"/>
      <c r="Q1848" s="8"/>
      <c r="R1848" s="6"/>
      <c r="S1848" s="10"/>
      <c r="T1848" s="10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7"/>
    </row>
    <row r="1849">
      <c r="A1849" s="3"/>
      <c r="B1849" s="4"/>
      <c r="C1849" s="4"/>
      <c r="D1849" s="5"/>
      <c r="E1849" s="4"/>
      <c r="F1849" s="5"/>
      <c r="G1849" s="4"/>
      <c r="H1849" s="6"/>
      <c r="I1849" s="6"/>
      <c r="J1849" s="6"/>
      <c r="K1849" s="7"/>
      <c r="L1849" s="7"/>
      <c r="M1849" s="7"/>
      <c r="N1849" s="7"/>
      <c r="O1849" s="8"/>
      <c r="P1849" s="6"/>
      <c r="Q1849" s="8"/>
      <c r="R1849" s="6"/>
      <c r="S1849" s="10"/>
      <c r="T1849" s="10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7"/>
    </row>
    <row r="1850">
      <c r="A1850" s="3"/>
      <c r="B1850" s="4"/>
      <c r="C1850" s="4"/>
      <c r="D1850" s="5"/>
      <c r="E1850" s="4"/>
      <c r="F1850" s="5"/>
      <c r="G1850" s="4"/>
      <c r="H1850" s="6"/>
      <c r="I1850" s="6"/>
      <c r="J1850" s="6"/>
      <c r="K1850" s="7"/>
      <c r="L1850" s="7"/>
      <c r="M1850" s="7"/>
      <c r="N1850" s="7"/>
      <c r="O1850" s="8"/>
      <c r="P1850" s="6"/>
      <c r="Q1850" s="8"/>
      <c r="R1850" s="6"/>
      <c r="S1850" s="10"/>
      <c r="T1850" s="10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7"/>
    </row>
    <row r="1851">
      <c r="A1851" s="3"/>
      <c r="B1851" s="4"/>
      <c r="C1851" s="4"/>
      <c r="D1851" s="5"/>
      <c r="E1851" s="4"/>
      <c r="F1851" s="5"/>
      <c r="G1851" s="4"/>
      <c r="H1851" s="6"/>
      <c r="I1851" s="6"/>
      <c r="J1851" s="6"/>
      <c r="K1851" s="7"/>
      <c r="L1851" s="7"/>
      <c r="M1851" s="7"/>
      <c r="N1851" s="7"/>
      <c r="O1851" s="8"/>
      <c r="P1851" s="6"/>
      <c r="Q1851" s="8"/>
      <c r="R1851" s="6"/>
      <c r="S1851" s="10"/>
      <c r="T1851" s="10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7"/>
    </row>
    <row r="1852">
      <c r="A1852" s="3"/>
      <c r="B1852" s="4"/>
      <c r="C1852" s="4"/>
      <c r="D1852" s="5"/>
      <c r="E1852" s="4"/>
      <c r="F1852" s="5"/>
      <c r="G1852" s="4"/>
      <c r="H1852" s="6"/>
      <c r="I1852" s="6"/>
      <c r="J1852" s="6"/>
      <c r="K1852" s="7"/>
      <c r="L1852" s="7"/>
      <c r="M1852" s="7"/>
      <c r="N1852" s="7"/>
      <c r="O1852" s="8"/>
      <c r="P1852" s="6"/>
      <c r="Q1852" s="8"/>
      <c r="R1852" s="6"/>
      <c r="S1852" s="10"/>
      <c r="T1852" s="10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7"/>
    </row>
    <row r="1853">
      <c r="A1853" s="3"/>
      <c r="B1853" s="4"/>
      <c r="C1853" s="4"/>
      <c r="D1853" s="5"/>
      <c r="E1853" s="4"/>
      <c r="F1853" s="5"/>
      <c r="G1853" s="4"/>
      <c r="H1853" s="6"/>
      <c r="I1853" s="6"/>
      <c r="J1853" s="6"/>
      <c r="K1853" s="7"/>
      <c r="L1853" s="7"/>
      <c r="M1853" s="7"/>
      <c r="N1853" s="7"/>
      <c r="O1853" s="8"/>
      <c r="P1853" s="6"/>
      <c r="Q1853" s="8"/>
      <c r="R1853" s="6"/>
      <c r="S1853" s="10"/>
      <c r="T1853" s="10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7"/>
    </row>
    <row r="1854">
      <c r="A1854" s="3"/>
      <c r="B1854" s="4"/>
      <c r="C1854" s="4"/>
      <c r="D1854" s="5"/>
      <c r="E1854" s="4"/>
      <c r="F1854" s="5"/>
      <c r="G1854" s="4"/>
      <c r="H1854" s="6"/>
      <c r="I1854" s="6"/>
      <c r="J1854" s="6"/>
      <c r="K1854" s="7"/>
      <c r="L1854" s="7"/>
      <c r="M1854" s="7"/>
      <c r="N1854" s="7"/>
      <c r="O1854" s="8"/>
      <c r="P1854" s="6"/>
      <c r="Q1854" s="8"/>
      <c r="R1854" s="6"/>
      <c r="S1854" s="10"/>
      <c r="T1854" s="10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7"/>
    </row>
    <row r="1855">
      <c r="A1855" s="3"/>
      <c r="B1855" s="4"/>
      <c r="C1855" s="4"/>
      <c r="D1855" s="5"/>
      <c r="E1855" s="4"/>
      <c r="F1855" s="5"/>
      <c r="G1855" s="4"/>
      <c r="H1855" s="6"/>
      <c r="I1855" s="6"/>
      <c r="J1855" s="6"/>
      <c r="K1855" s="7"/>
      <c r="L1855" s="7"/>
      <c r="M1855" s="7"/>
      <c r="N1855" s="7"/>
      <c r="O1855" s="8"/>
      <c r="P1855" s="6"/>
      <c r="Q1855" s="8"/>
      <c r="R1855" s="6"/>
      <c r="S1855" s="10"/>
      <c r="T1855" s="10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7"/>
    </row>
    <row r="1856">
      <c r="A1856" s="3"/>
      <c r="B1856" s="4"/>
      <c r="C1856" s="4"/>
      <c r="D1856" s="5"/>
      <c r="E1856" s="4"/>
      <c r="F1856" s="5"/>
      <c r="G1856" s="4"/>
      <c r="H1856" s="6"/>
      <c r="I1856" s="6"/>
      <c r="J1856" s="6"/>
      <c r="K1856" s="7"/>
      <c r="L1856" s="7"/>
      <c r="M1856" s="7"/>
      <c r="N1856" s="7"/>
      <c r="O1856" s="8"/>
      <c r="P1856" s="6"/>
      <c r="Q1856" s="8"/>
      <c r="R1856" s="6"/>
      <c r="S1856" s="10"/>
      <c r="T1856" s="10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7"/>
    </row>
    <row r="1857">
      <c r="A1857" s="3"/>
      <c r="B1857" s="4"/>
      <c r="C1857" s="4"/>
      <c r="D1857" s="5"/>
      <c r="E1857" s="4"/>
      <c r="F1857" s="5"/>
      <c r="G1857" s="4"/>
      <c r="H1857" s="6"/>
      <c r="I1857" s="6"/>
      <c r="J1857" s="6"/>
      <c r="K1857" s="7"/>
      <c r="L1857" s="7"/>
      <c r="M1857" s="7"/>
      <c r="N1857" s="7"/>
      <c r="O1857" s="8"/>
      <c r="P1857" s="6"/>
      <c r="Q1857" s="8"/>
      <c r="R1857" s="6"/>
      <c r="S1857" s="10"/>
      <c r="T1857" s="10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7"/>
    </row>
    <row r="1858">
      <c r="A1858" s="3"/>
      <c r="B1858" s="4"/>
      <c r="C1858" s="4"/>
      <c r="D1858" s="5"/>
      <c r="E1858" s="4"/>
      <c r="F1858" s="5"/>
      <c r="G1858" s="4"/>
      <c r="H1858" s="6"/>
      <c r="I1858" s="6"/>
      <c r="J1858" s="6"/>
      <c r="K1858" s="7"/>
      <c r="L1858" s="7"/>
      <c r="M1858" s="7"/>
      <c r="N1858" s="7"/>
      <c r="O1858" s="8"/>
      <c r="P1858" s="6"/>
      <c r="Q1858" s="8"/>
      <c r="R1858" s="6"/>
      <c r="S1858" s="10"/>
      <c r="T1858" s="10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7"/>
    </row>
    <row r="1859">
      <c r="A1859" s="3"/>
      <c r="B1859" s="4"/>
      <c r="C1859" s="4"/>
      <c r="D1859" s="5"/>
      <c r="E1859" s="4"/>
      <c r="F1859" s="5"/>
      <c r="G1859" s="4"/>
      <c r="H1859" s="6"/>
      <c r="I1859" s="6"/>
      <c r="J1859" s="6"/>
      <c r="K1859" s="7"/>
      <c r="L1859" s="7"/>
      <c r="M1859" s="7"/>
      <c r="N1859" s="7"/>
      <c r="O1859" s="8"/>
      <c r="P1859" s="6"/>
      <c r="Q1859" s="8"/>
      <c r="R1859" s="6"/>
      <c r="S1859" s="10"/>
      <c r="T1859" s="10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7"/>
    </row>
    <row r="1860">
      <c r="A1860" s="3"/>
      <c r="B1860" s="4"/>
      <c r="C1860" s="4"/>
      <c r="D1860" s="5"/>
      <c r="E1860" s="4"/>
      <c r="F1860" s="5"/>
      <c r="G1860" s="4"/>
      <c r="H1860" s="6"/>
      <c r="I1860" s="6"/>
      <c r="J1860" s="6"/>
      <c r="K1860" s="7"/>
      <c r="L1860" s="7"/>
      <c r="M1860" s="7"/>
      <c r="N1860" s="7"/>
      <c r="O1860" s="8"/>
      <c r="P1860" s="6"/>
      <c r="Q1860" s="8"/>
      <c r="R1860" s="6"/>
      <c r="S1860" s="10"/>
      <c r="T1860" s="10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7"/>
    </row>
    <row r="1861">
      <c r="A1861" s="3"/>
      <c r="B1861" s="4"/>
      <c r="C1861" s="4"/>
      <c r="D1861" s="5"/>
      <c r="E1861" s="4"/>
      <c r="F1861" s="5"/>
      <c r="G1861" s="4"/>
      <c r="H1861" s="6"/>
      <c r="I1861" s="6"/>
      <c r="J1861" s="6"/>
      <c r="K1861" s="7"/>
      <c r="L1861" s="7"/>
      <c r="M1861" s="7"/>
      <c r="N1861" s="7"/>
      <c r="O1861" s="8"/>
      <c r="P1861" s="6"/>
      <c r="Q1861" s="8"/>
      <c r="R1861" s="6"/>
      <c r="S1861" s="10"/>
      <c r="T1861" s="10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7"/>
    </row>
    <row r="1862">
      <c r="A1862" s="3"/>
      <c r="B1862" s="4"/>
      <c r="C1862" s="4"/>
      <c r="D1862" s="5"/>
      <c r="E1862" s="4"/>
      <c r="F1862" s="5"/>
      <c r="G1862" s="4"/>
      <c r="H1862" s="6"/>
      <c r="I1862" s="6"/>
      <c r="J1862" s="6"/>
      <c r="K1862" s="7"/>
      <c r="L1862" s="7"/>
      <c r="M1862" s="7"/>
      <c r="N1862" s="7"/>
      <c r="O1862" s="8"/>
      <c r="P1862" s="6"/>
      <c r="Q1862" s="8"/>
      <c r="R1862" s="6"/>
      <c r="S1862" s="10"/>
      <c r="T1862" s="10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7"/>
    </row>
    <row r="1863">
      <c r="A1863" s="3"/>
      <c r="B1863" s="4"/>
      <c r="C1863" s="4"/>
      <c r="D1863" s="5"/>
      <c r="E1863" s="4"/>
      <c r="F1863" s="5"/>
      <c r="G1863" s="4"/>
      <c r="H1863" s="6"/>
      <c r="I1863" s="6"/>
      <c r="J1863" s="6"/>
      <c r="K1863" s="7"/>
      <c r="L1863" s="7"/>
      <c r="M1863" s="7"/>
      <c r="N1863" s="7"/>
      <c r="O1863" s="8"/>
      <c r="P1863" s="6"/>
      <c r="Q1863" s="8"/>
      <c r="R1863" s="6"/>
      <c r="S1863" s="10"/>
      <c r="T1863" s="10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7"/>
    </row>
    <row r="1864">
      <c r="A1864" s="3"/>
      <c r="B1864" s="4"/>
      <c r="C1864" s="4"/>
      <c r="D1864" s="5"/>
      <c r="E1864" s="4"/>
      <c r="F1864" s="5"/>
      <c r="G1864" s="4"/>
      <c r="H1864" s="6"/>
      <c r="I1864" s="6"/>
      <c r="J1864" s="6"/>
      <c r="K1864" s="7"/>
      <c r="L1864" s="7"/>
      <c r="M1864" s="7"/>
      <c r="N1864" s="7"/>
      <c r="O1864" s="8"/>
      <c r="P1864" s="6"/>
      <c r="Q1864" s="8"/>
      <c r="R1864" s="6"/>
      <c r="S1864" s="10"/>
      <c r="T1864" s="10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7"/>
    </row>
    <row r="1865">
      <c r="A1865" s="3"/>
      <c r="B1865" s="4"/>
      <c r="C1865" s="4"/>
      <c r="D1865" s="5"/>
      <c r="E1865" s="4"/>
      <c r="F1865" s="5"/>
      <c r="G1865" s="4"/>
      <c r="H1865" s="6"/>
      <c r="I1865" s="6"/>
      <c r="J1865" s="6"/>
      <c r="K1865" s="7"/>
      <c r="L1865" s="7"/>
      <c r="M1865" s="7"/>
      <c r="N1865" s="7"/>
      <c r="O1865" s="8"/>
      <c r="P1865" s="6"/>
      <c r="Q1865" s="8"/>
      <c r="R1865" s="6"/>
      <c r="S1865" s="10"/>
      <c r="T1865" s="10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7"/>
    </row>
    <row r="1866">
      <c r="A1866" s="3"/>
      <c r="B1866" s="4"/>
      <c r="C1866" s="4"/>
      <c r="D1866" s="5"/>
      <c r="E1866" s="4"/>
      <c r="F1866" s="5"/>
      <c r="G1866" s="4"/>
      <c r="H1866" s="6"/>
      <c r="I1866" s="6"/>
      <c r="J1866" s="6"/>
      <c r="K1866" s="7"/>
      <c r="L1866" s="7"/>
      <c r="M1866" s="7"/>
      <c r="N1866" s="7"/>
      <c r="O1866" s="8"/>
      <c r="P1866" s="6"/>
      <c r="Q1866" s="8"/>
      <c r="R1866" s="6"/>
      <c r="S1866" s="10"/>
      <c r="T1866" s="10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7"/>
    </row>
    <row r="1867">
      <c r="A1867" s="3"/>
      <c r="B1867" s="4"/>
      <c r="C1867" s="4"/>
      <c r="D1867" s="5"/>
      <c r="E1867" s="4"/>
      <c r="F1867" s="5"/>
      <c r="G1867" s="4"/>
      <c r="H1867" s="6"/>
      <c r="I1867" s="6"/>
      <c r="J1867" s="6"/>
      <c r="K1867" s="7"/>
      <c r="L1867" s="7"/>
      <c r="M1867" s="7"/>
      <c r="N1867" s="7"/>
      <c r="O1867" s="8"/>
      <c r="P1867" s="6"/>
      <c r="Q1867" s="8"/>
      <c r="R1867" s="6"/>
      <c r="S1867" s="10"/>
      <c r="T1867" s="10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7"/>
    </row>
    <row r="1868">
      <c r="A1868" s="3"/>
      <c r="B1868" s="4"/>
      <c r="C1868" s="4"/>
      <c r="D1868" s="5"/>
      <c r="E1868" s="4"/>
      <c r="F1868" s="5"/>
      <c r="G1868" s="4"/>
      <c r="H1868" s="6"/>
      <c r="I1868" s="6"/>
      <c r="J1868" s="6"/>
      <c r="K1868" s="7"/>
      <c r="L1868" s="7"/>
      <c r="M1868" s="7"/>
      <c r="N1868" s="7"/>
      <c r="O1868" s="8"/>
      <c r="P1868" s="6"/>
      <c r="Q1868" s="8"/>
      <c r="R1868" s="6"/>
      <c r="S1868" s="10"/>
      <c r="T1868" s="10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7"/>
    </row>
    <row r="1869">
      <c r="A1869" s="3"/>
      <c r="B1869" s="4"/>
      <c r="C1869" s="4"/>
      <c r="D1869" s="5"/>
      <c r="E1869" s="4"/>
      <c r="F1869" s="5"/>
      <c r="G1869" s="4"/>
      <c r="H1869" s="6"/>
      <c r="I1869" s="6"/>
      <c r="J1869" s="6"/>
      <c r="K1869" s="7"/>
      <c r="L1869" s="7"/>
      <c r="M1869" s="7"/>
      <c r="N1869" s="7"/>
      <c r="O1869" s="8"/>
      <c r="P1869" s="6"/>
      <c r="Q1869" s="8"/>
      <c r="R1869" s="6"/>
      <c r="S1869" s="10"/>
      <c r="T1869" s="10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7"/>
    </row>
    <row r="1870">
      <c r="A1870" s="3"/>
      <c r="B1870" s="4"/>
      <c r="C1870" s="4"/>
      <c r="D1870" s="5"/>
      <c r="E1870" s="4"/>
      <c r="F1870" s="5"/>
      <c r="G1870" s="4"/>
      <c r="H1870" s="6"/>
      <c r="I1870" s="6"/>
      <c r="J1870" s="6"/>
      <c r="K1870" s="7"/>
      <c r="L1870" s="7"/>
      <c r="M1870" s="7"/>
      <c r="N1870" s="7"/>
      <c r="O1870" s="8"/>
      <c r="P1870" s="6"/>
      <c r="Q1870" s="8"/>
      <c r="R1870" s="6"/>
      <c r="S1870" s="10"/>
      <c r="T1870" s="10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7"/>
    </row>
    <row r="1871">
      <c r="A1871" s="3"/>
      <c r="B1871" s="4"/>
      <c r="C1871" s="4"/>
      <c r="D1871" s="5"/>
      <c r="E1871" s="4"/>
      <c r="F1871" s="5"/>
      <c r="G1871" s="4"/>
      <c r="H1871" s="6"/>
      <c r="I1871" s="6"/>
      <c r="J1871" s="6"/>
      <c r="K1871" s="7"/>
      <c r="L1871" s="7"/>
      <c r="M1871" s="7"/>
      <c r="N1871" s="7"/>
      <c r="O1871" s="8"/>
      <c r="P1871" s="6"/>
      <c r="Q1871" s="8"/>
      <c r="R1871" s="6"/>
      <c r="S1871" s="10"/>
      <c r="T1871" s="10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7"/>
    </row>
    <row r="1872">
      <c r="A1872" s="3"/>
      <c r="B1872" s="4"/>
      <c r="C1872" s="4"/>
      <c r="D1872" s="5"/>
      <c r="E1872" s="4"/>
      <c r="F1872" s="5"/>
      <c r="G1872" s="4"/>
      <c r="H1872" s="6"/>
      <c r="I1872" s="6"/>
      <c r="J1872" s="6"/>
      <c r="K1872" s="7"/>
      <c r="L1872" s="7"/>
      <c r="M1872" s="7"/>
      <c r="N1872" s="7"/>
      <c r="O1872" s="8"/>
      <c r="P1872" s="6"/>
      <c r="Q1872" s="8"/>
      <c r="R1872" s="6"/>
      <c r="S1872" s="10"/>
      <c r="T1872" s="10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7"/>
    </row>
    <row r="1873">
      <c r="A1873" s="3"/>
      <c r="B1873" s="4"/>
      <c r="C1873" s="4"/>
      <c r="D1873" s="5"/>
      <c r="E1873" s="4"/>
      <c r="F1873" s="5"/>
      <c r="G1873" s="4"/>
      <c r="H1873" s="6"/>
      <c r="I1873" s="6"/>
      <c r="J1873" s="6"/>
      <c r="K1873" s="7"/>
      <c r="L1873" s="7"/>
      <c r="M1873" s="7"/>
      <c r="N1873" s="7"/>
      <c r="O1873" s="8"/>
      <c r="P1873" s="6"/>
      <c r="Q1873" s="8"/>
      <c r="R1873" s="6"/>
      <c r="S1873" s="10"/>
      <c r="T1873" s="10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7"/>
    </row>
    <row r="1874">
      <c r="A1874" s="3"/>
      <c r="B1874" s="4"/>
      <c r="C1874" s="4"/>
      <c r="D1874" s="5"/>
      <c r="E1874" s="4"/>
      <c r="F1874" s="5"/>
      <c r="G1874" s="4"/>
      <c r="H1874" s="6"/>
      <c r="I1874" s="6"/>
      <c r="J1874" s="6"/>
      <c r="K1874" s="7"/>
      <c r="L1874" s="7"/>
      <c r="M1874" s="7"/>
      <c r="N1874" s="7"/>
      <c r="O1874" s="8"/>
      <c r="P1874" s="6"/>
      <c r="Q1874" s="8"/>
      <c r="R1874" s="6"/>
      <c r="S1874" s="10"/>
      <c r="T1874" s="10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7"/>
    </row>
    <row r="1875">
      <c r="A1875" s="3"/>
      <c r="B1875" s="4"/>
      <c r="C1875" s="4"/>
      <c r="D1875" s="5"/>
      <c r="E1875" s="4"/>
      <c r="F1875" s="5"/>
      <c r="G1875" s="4"/>
      <c r="H1875" s="6"/>
      <c r="I1875" s="6"/>
      <c r="J1875" s="6"/>
      <c r="K1875" s="7"/>
      <c r="L1875" s="7"/>
      <c r="M1875" s="7"/>
      <c r="N1875" s="7"/>
      <c r="O1875" s="8"/>
      <c r="P1875" s="6"/>
      <c r="Q1875" s="8"/>
      <c r="R1875" s="6"/>
      <c r="S1875" s="10"/>
      <c r="T1875" s="10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7"/>
    </row>
    <row r="1876">
      <c r="A1876" s="3"/>
      <c r="B1876" s="4"/>
      <c r="C1876" s="4"/>
      <c r="D1876" s="5"/>
      <c r="E1876" s="4"/>
      <c r="F1876" s="5"/>
      <c r="G1876" s="4"/>
      <c r="H1876" s="6"/>
      <c r="I1876" s="6"/>
      <c r="J1876" s="6"/>
      <c r="K1876" s="7"/>
      <c r="L1876" s="7"/>
      <c r="M1876" s="7"/>
      <c r="N1876" s="7"/>
      <c r="O1876" s="8"/>
      <c r="P1876" s="6"/>
      <c r="Q1876" s="8"/>
      <c r="R1876" s="6"/>
      <c r="S1876" s="10"/>
      <c r="T1876" s="10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7"/>
    </row>
    <row r="1877">
      <c r="A1877" s="3"/>
      <c r="B1877" s="4"/>
      <c r="C1877" s="4"/>
      <c r="D1877" s="5"/>
      <c r="E1877" s="4"/>
      <c r="F1877" s="5"/>
      <c r="G1877" s="4"/>
      <c r="H1877" s="6"/>
      <c r="I1877" s="6"/>
      <c r="J1877" s="6"/>
      <c r="K1877" s="7"/>
      <c r="L1877" s="7"/>
      <c r="M1877" s="7"/>
      <c r="N1877" s="7"/>
      <c r="O1877" s="8"/>
      <c r="P1877" s="6"/>
      <c r="Q1877" s="8"/>
      <c r="R1877" s="6"/>
      <c r="S1877" s="10"/>
      <c r="T1877" s="10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7"/>
    </row>
    <row r="1878">
      <c r="A1878" s="3"/>
      <c r="B1878" s="4"/>
      <c r="C1878" s="4"/>
      <c r="D1878" s="5"/>
      <c r="E1878" s="4"/>
      <c r="F1878" s="5"/>
      <c r="G1878" s="4"/>
      <c r="H1878" s="6"/>
      <c r="I1878" s="6"/>
      <c r="J1878" s="6"/>
      <c r="K1878" s="7"/>
      <c r="L1878" s="7"/>
      <c r="M1878" s="7"/>
      <c r="N1878" s="7"/>
      <c r="O1878" s="8"/>
      <c r="P1878" s="6"/>
      <c r="Q1878" s="8"/>
      <c r="R1878" s="6"/>
      <c r="S1878" s="10"/>
      <c r="T1878" s="10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7"/>
    </row>
    <row r="1879">
      <c r="A1879" s="3"/>
      <c r="B1879" s="4"/>
      <c r="C1879" s="4"/>
      <c r="D1879" s="5"/>
      <c r="E1879" s="4"/>
      <c r="F1879" s="5"/>
      <c r="G1879" s="4"/>
      <c r="H1879" s="6"/>
      <c r="I1879" s="6"/>
      <c r="J1879" s="6"/>
      <c r="K1879" s="7"/>
      <c r="L1879" s="7"/>
      <c r="M1879" s="7"/>
      <c r="N1879" s="7"/>
      <c r="O1879" s="8"/>
      <c r="P1879" s="6"/>
      <c r="Q1879" s="8"/>
      <c r="R1879" s="6"/>
      <c r="S1879" s="10"/>
      <c r="T1879" s="10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7"/>
    </row>
    <row r="1880">
      <c r="A1880" s="3"/>
      <c r="B1880" s="4"/>
      <c r="C1880" s="4"/>
      <c r="D1880" s="5"/>
      <c r="E1880" s="4"/>
      <c r="F1880" s="5"/>
      <c r="G1880" s="4"/>
      <c r="H1880" s="6"/>
      <c r="I1880" s="6"/>
      <c r="J1880" s="6"/>
      <c r="K1880" s="7"/>
      <c r="L1880" s="7"/>
      <c r="M1880" s="7"/>
      <c r="N1880" s="7"/>
      <c r="O1880" s="8"/>
      <c r="P1880" s="6"/>
      <c r="Q1880" s="8"/>
      <c r="R1880" s="6"/>
      <c r="S1880" s="10"/>
      <c r="T1880" s="10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7"/>
    </row>
    <row r="1881">
      <c r="A1881" s="3"/>
      <c r="B1881" s="4"/>
      <c r="C1881" s="4"/>
      <c r="D1881" s="5"/>
      <c r="E1881" s="4"/>
      <c r="F1881" s="5"/>
      <c r="G1881" s="4"/>
      <c r="H1881" s="6"/>
      <c r="I1881" s="6"/>
      <c r="J1881" s="6"/>
      <c r="K1881" s="7"/>
      <c r="L1881" s="7"/>
      <c r="M1881" s="7"/>
      <c r="N1881" s="7"/>
      <c r="O1881" s="8"/>
      <c r="P1881" s="6"/>
      <c r="Q1881" s="8"/>
      <c r="R1881" s="6"/>
      <c r="S1881" s="10"/>
      <c r="T1881" s="10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7"/>
    </row>
    <row r="1882">
      <c r="A1882" s="3"/>
      <c r="B1882" s="4"/>
      <c r="C1882" s="4"/>
      <c r="D1882" s="5"/>
      <c r="E1882" s="4"/>
      <c r="F1882" s="5"/>
      <c r="G1882" s="4"/>
      <c r="H1882" s="6"/>
      <c r="I1882" s="6"/>
      <c r="J1882" s="6"/>
      <c r="K1882" s="7"/>
      <c r="L1882" s="7"/>
      <c r="M1882" s="7"/>
      <c r="N1882" s="7"/>
      <c r="O1882" s="8"/>
      <c r="P1882" s="6"/>
      <c r="Q1882" s="8"/>
      <c r="R1882" s="6"/>
      <c r="S1882" s="10"/>
      <c r="T1882" s="10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7"/>
    </row>
    <row r="1883">
      <c r="A1883" s="3"/>
      <c r="B1883" s="4"/>
      <c r="C1883" s="4"/>
      <c r="D1883" s="5"/>
      <c r="E1883" s="4"/>
      <c r="F1883" s="5"/>
      <c r="G1883" s="4"/>
      <c r="H1883" s="6"/>
      <c r="I1883" s="6"/>
      <c r="J1883" s="6"/>
      <c r="K1883" s="7"/>
      <c r="L1883" s="7"/>
      <c r="M1883" s="7"/>
      <c r="N1883" s="7"/>
      <c r="O1883" s="8"/>
      <c r="P1883" s="6"/>
      <c r="Q1883" s="8"/>
      <c r="R1883" s="6"/>
      <c r="S1883" s="10"/>
      <c r="T1883" s="10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7"/>
    </row>
    <row r="1884">
      <c r="A1884" s="3"/>
      <c r="B1884" s="4"/>
      <c r="C1884" s="4"/>
      <c r="D1884" s="5"/>
      <c r="E1884" s="4"/>
      <c r="F1884" s="5"/>
      <c r="G1884" s="4"/>
      <c r="H1884" s="6"/>
      <c r="I1884" s="6"/>
      <c r="J1884" s="6"/>
      <c r="K1884" s="7"/>
      <c r="L1884" s="7"/>
      <c r="M1884" s="7"/>
      <c r="N1884" s="7"/>
      <c r="O1884" s="8"/>
      <c r="P1884" s="6"/>
      <c r="Q1884" s="8"/>
      <c r="R1884" s="6"/>
      <c r="S1884" s="10"/>
      <c r="T1884" s="10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7"/>
    </row>
    <row r="1885">
      <c r="A1885" s="3"/>
      <c r="B1885" s="4"/>
      <c r="C1885" s="4"/>
      <c r="D1885" s="5"/>
      <c r="E1885" s="4"/>
      <c r="F1885" s="5"/>
      <c r="G1885" s="4"/>
      <c r="H1885" s="6"/>
      <c r="I1885" s="6"/>
      <c r="J1885" s="6"/>
      <c r="K1885" s="7"/>
      <c r="L1885" s="7"/>
      <c r="M1885" s="7"/>
      <c r="N1885" s="7"/>
      <c r="O1885" s="8"/>
      <c r="P1885" s="6"/>
      <c r="Q1885" s="8"/>
      <c r="R1885" s="6"/>
      <c r="S1885" s="10"/>
      <c r="T1885" s="10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7"/>
    </row>
    <row r="1886">
      <c r="A1886" s="3"/>
      <c r="B1886" s="4"/>
      <c r="C1886" s="4"/>
      <c r="D1886" s="5"/>
      <c r="E1886" s="4"/>
      <c r="F1886" s="5"/>
      <c r="G1886" s="4"/>
      <c r="H1886" s="6"/>
      <c r="I1886" s="6"/>
      <c r="J1886" s="6"/>
      <c r="K1886" s="7"/>
      <c r="L1886" s="7"/>
      <c r="M1886" s="7"/>
      <c r="N1886" s="7"/>
      <c r="O1886" s="8"/>
      <c r="P1886" s="6"/>
      <c r="Q1886" s="8"/>
      <c r="R1886" s="6"/>
      <c r="S1886" s="10"/>
      <c r="T1886" s="10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7"/>
    </row>
    <row r="1887">
      <c r="A1887" s="3"/>
      <c r="B1887" s="4"/>
      <c r="C1887" s="4"/>
      <c r="D1887" s="5"/>
      <c r="E1887" s="4"/>
      <c r="F1887" s="5"/>
      <c r="G1887" s="4"/>
      <c r="H1887" s="6"/>
      <c r="I1887" s="6"/>
      <c r="J1887" s="6"/>
      <c r="K1887" s="7"/>
      <c r="L1887" s="7"/>
      <c r="M1887" s="7"/>
      <c r="N1887" s="7"/>
      <c r="O1887" s="8"/>
      <c r="P1887" s="6"/>
      <c r="Q1887" s="8"/>
      <c r="R1887" s="6"/>
      <c r="S1887" s="10"/>
      <c r="T1887" s="10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7"/>
    </row>
    <row r="1888">
      <c r="A1888" s="3"/>
      <c r="B1888" s="4"/>
      <c r="C1888" s="4"/>
      <c r="D1888" s="5"/>
      <c r="E1888" s="4"/>
      <c r="F1888" s="5"/>
      <c r="G1888" s="4"/>
      <c r="H1888" s="6"/>
      <c r="I1888" s="6"/>
      <c r="J1888" s="6"/>
      <c r="K1888" s="7"/>
      <c r="L1888" s="7"/>
      <c r="M1888" s="7"/>
      <c r="N1888" s="7"/>
      <c r="O1888" s="8"/>
      <c r="P1888" s="6"/>
      <c r="Q1888" s="8"/>
      <c r="R1888" s="6"/>
      <c r="S1888" s="10"/>
      <c r="T1888" s="10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7"/>
    </row>
    <row r="1889">
      <c r="A1889" s="3"/>
      <c r="B1889" s="4"/>
      <c r="C1889" s="4"/>
      <c r="D1889" s="5"/>
      <c r="E1889" s="4"/>
      <c r="F1889" s="5"/>
      <c r="G1889" s="4"/>
      <c r="H1889" s="6"/>
      <c r="I1889" s="6"/>
      <c r="J1889" s="6"/>
      <c r="K1889" s="7"/>
      <c r="L1889" s="7"/>
      <c r="M1889" s="7"/>
      <c r="N1889" s="7"/>
      <c r="O1889" s="8"/>
      <c r="P1889" s="6"/>
      <c r="Q1889" s="8"/>
      <c r="R1889" s="6"/>
      <c r="S1889" s="10"/>
      <c r="T1889" s="10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7"/>
    </row>
    <row r="1890">
      <c r="A1890" s="3"/>
      <c r="B1890" s="4"/>
      <c r="C1890" s="4"/>
      <c r="D1890" s="5"/>
      <c r="E1890" s="4"/>
      <c r="F1890" s="5"/>
      <c r="G1890" s="4"/>
      <c r="H1890" s="6"/>
      <c r="I1890" s="6"/>
      <c r="J1890" s="6"/>
      <c r="K1890" s="7"/>
      <c r="L1890" s="7"/>
      <c r="M1890" s="7"/>
      <c r="N1890" s="7"/>
      <c r="O1890" s="8"/>
      <c r="P1890" s="6"/>
      <c r="Q1890" s="8"/>
      <c r="R1890" s="6"/>
      <c r="S1890" s="10"/>
      <c r="T1890" s="10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7"/>
    </row>
    <row r="1891">
      <c r="A1891" s="3"/>
      <c r="B1891" s="4"/>
      <c r="C1891" s="4"/>
      <c r="D1891" s="5"/>
      <c r="E1891" s="4"/>
      <c r="F1891" s="5"/>
      <c r="G1891" s="4"/>
      <c r="H1891" s="6"/>
      <c r="I1891" s="6"/>
      <c r="J1891" s="6"/>
      <c r="K1891" s="7"/>
      <c r="L1891" s="7"/>
      <c r="M1891" s="7"/>
      <c r="N1891" s="7"/>
      <c r="O1891" s="8"/>
      <c r="P1891" s="6"/>
      <c r="Q1891" s="8"/>
      <c r="R1891" s="6"/>
      <c r="S1891" s="10"/>
      <c r="T1891" s="10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7"/>
    </row>
    <row r="1892">
      <c r="A1892" s="3"/>
      <c r="B1892" s="4"/>
      <c r="C1892" s="4"/>
      <c r="D1892" s="5"/>
      <c r="E1892" s="4"/>
      <c r="F1892" s="5"/>
      <c r="G1892" s="4"/>
      <c r="H1892" s="6"/>
      <c r="I1892" s="6"/>
      <c r="J1892" s="6"/>
      <c r="K1892" s="7"/>
      <c r="L1892" s="7"/>
      <c r="M1892" s="7"/>
      <c r="N1892" s="7"/>
      <c r="O1892" s="8"/>
      <c r="P1892" s="6"/>
      <c r="Q1892" s="8"/>
      <c r="R1892" s="6"/>
      <c r="S1892" s="10"/>
      <c r="T1892" s="10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7"/>
    </row>
    <row r="1893">
      <c r="A1893" s="3"/>
      <c r="B1893" s="4"/>
      <c r="C1893" s="4"/>
      <c r="D1893" s="5"/>
      <c r="E1893" s="4"/>
      <c r="F1893" s="5"/>
      <c r="G1893" s="4"/>
      <c r="H1893" s="6"/>
      <c r="I1893" s="6"/>
      <c r="J1893" s="6"/>
      <c r="K1893" s="7"/>
      <c r="L1893" s="7"/>
      <c r="M1893" s="7"/>
      <c r="N1893" s="7"/>
      <c r="O1893" s="8"/>
      <c r="P1893" s="6"/>
      <c r="Q1893" s="8"/>
      <c r="R1893" s="6"/>
      <c r="S1893" s="10"/>
      <c r="T1893" s="10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7"/>
    </row>
    <row r="1894">
      <c r="A1894" s="3"/>
      <c r="B1894" s="4"/>
      <c r="C1894" s="4"/>
      <c r="D1894" s="5"/>
      <c r="E1894" s="4"/>
      <c r="F1894" s="5"/>
      <c r="G1894" s="4"/>
      <c r="H1894" s="6"/>
      <c r="I1894" s="6"/>
      <c r="J1894" s="6"/>
      <c r="K1894" s="7"/>
      <c r="L1894" s="7"/>
      <c r="M1894" s="7"/>
      <c r="N1894" s="7"/>
      <c r="O1894" s="8"/>
      <c r="P1894" s="6"/>
      <c r="Q1894" s="8"/>
      <c r="R1894" s="6"/>
      <c r="S1894" s="10"/>
      <c r="T1894" s="10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7"/>
    </row>
    <row r="1895">
      <c r="A1895" s="3"/>
      <c r="B1895" s="4"/>
      <c r="C1895" s="4"/>
      <c r="D1895" s="5"/>
      <c r="E1895" s="4"/>
      <c r="F1895" s="5"/>
      <c r="G1895" s="4"/>
      <c r="H1895" s="6"/>
      <c r="I1895" s="6"/>
      <c r="J1895" s="6"/>
      <c r="K1895" s="7"/>
      <c r="L1895" s="7"/>
      <c r="M1895" s="7"/>
      <c r="N1895" s="7"/>
      <c r="O1895" s="8"/>
      <c r="P1895" s="6"/>
      <c r="Q1895" s="8"/>
      <c r="R1895" s="6"/>
      <c r="S1895" s="10"/>
      <c r="T1895" s="10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7"/>
    </row>
    <row r="1896">
      <c r="A1896" s="3"/>
      <c r="B1896" s="4"/>
      <c r="C1896" s="4"/>
      <c r="D1896" s="5"/>
      <c r="E1896" s="4"/>
      <c r="F1896" s="5"/>
      <c r="G1896" s="4"/>
      <c r="H1896" s="6"/>
      <c r="I1896" s="6"/>
      <c r="J1896" s="6"/>
      <c r="K1896" s="7"/>
      <c r="L1896" s="7"/>
      <c r="M1896" s="7"/>
      <c r="N1896" s="7"/>
      <c r="O1896" s="8"/>
      <c r="P1896" s="6"/>
      <c r="Q1896" s="8"/>
      <c r="R1896" s="6"/>
      <c r="S1896" s="10"/>
      <c r="T1896" s="10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7"/>
    </row>
    <row r="1897">
      <c r="A1897" s="3"/>
      <c r="B1897" s="4"/>
      <c r="C1897" s="4"/>
      <c r="D1897" s="5"/>
      <c r="E1897" s="4"/>
      <c r="F1897" s="5"/>
      <c r="G1897" s="4"/>
      <c r="H1897" s="6"/>
      <c r="I1897" s="6"/>
      <c r="J1897" s="6"/>
      <c r="K1897" s="7"/>
      <c r="L1897" s="7"/>
      <c r="M1897" s="7"/>
      <c r="N1897" s="7"/>
      <c r="O1897" s="8"/>
      <c r="P1897" s="6"/>
      <c r="Q1897" s="8"/>
      <c r="R1897" s="6"/>
      <c r="S1897" s="10"/>
      <c r="T1897" s="10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7"/>
    </row>
    <row r="1898">
      <c r="A1898" s="3"/>
      <c r="B1898" s="4"/>
      <c r="C1898" s="4"/>
      <c r="D1898" s="5"/>
      <c r="E1898" s="4"/>
      <c r="F1898" s="5"/>
      <c r="G1898" s="4"/>
      <c r="H1898" s="6"/>
      <c r="I1898" s="6"/>
      <c r="J1898" s="6"/>
      <c r="K1898" s="7"/>
      <c r="L1898" s="7"/>
      <c r="M1898" s="7"/>
      <c r="N1898" s="7"/>
      <c r="O1898" s="8"/>
      <c r="P1898" s="6"/>
      <c r="Q1898" s="8"/>
      <c r="R1898" s="6"/>
      <c r="S1898" s="10"/>
      <c r="T1898" s="10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7"/>
    </row>
    <row r="1899">
      <c r="A1899" s="3"/>
      <c r="B1899" s="4"/>
      <c r="C1899" s="4"/>
      <c r="D1899" s="5"/>
      <c r="E1899" s="4"/>
      <c r="F1899" s="5"/>
      <c r="G1899" s="4"/>
      <c r="H1899" s="6"/>
      <c r="I1899" s="6"/>
      <c r="J1899" s="6"/>
      <c r="K1899" s="7"/>
      <c r="L1899" s="7"/>
      <c r="M1899" s="7"/>
      <c r="N1899" s="7"/>
      <c r="O1899" s="8"/>
      <c r="P1899" s="6"/>
      <c r="Q1899" s="8"/>
      <c r="R1899" s="6"/>
      <c r="S1899" s="10"/>
      <c r="T1899" s="10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7"/>
    </row>
    <row r="1900">
      <c r="A1900" s="3"/>
      <c r="B1900" s="4"/>
      <c r="C1900" s="4"/>
      <c r="D1900" s="5"/>
      <c r="E1900" s="4"/>
      <c r="F1900" s="5"/>
      <c r="G1900" s="4"/>
      <c r="H1900" s="6"/>
      <c r="I1900" s="6"/>
      <c r="J1900" s="6"/>
      <c r="K1900" s="7"/>
      <c r="L1900" s="7"/>
      <c r="M1900" s="7"/>
      <c r="N1900" s="7"/>
      <c r="O1900" s="8"/>
      <c r="P1900" s="6"/>
      <c r="Q1900" s="8"/>
      <c r="R1900" s="6"/>
      <c r="S1900" s="10"/>
      <c r="T1900" s="10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7"/>
    </row>
    <row r="1901">
      <c r="A1901" s="3"/>
      <c r="B1901" s="4"/>
      <c r="C1901" s="4"/>
      <c r="D1901" s="5"/>
      <c r="E1901" s="4"/>
      <c r="F1901" s="5"/>
      <c r="G1901" s="4"/>
      <c r="H1901" s="6"/>
      <c r="I1901" s="6"/>
      <c r="J1901" s="6"/>
      <c r="K1901" s="7"/>
      <c r="L1901" s="7"/>
      <c r="M1901" s="7"/>
      <c r="N1901" s="7"/>
      <c r="O1901" s="8"/>
      <c r="P1901" s="6"/>
      <c r="Q1901" s="8"/>
      <c r="R1901" s="6"/>
      <c r="S1901" s="10"/>
      <c r="T1901" s="10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7"/>
    </row>
    <row r="1902">
      <c r="A1902" s="3"/>
      <c r="B1902" s="4"/>
      <c r="C1902" s="4"/>
      <c r="D1902" s="5"/>
      <c r="E1902" s="4"/>
      <c r="F1902" s="5"/>
      <c r="G1902" s="4"/>
      <c r="H1902" s="6"/>
      <c r="I1902" s="6"/>
      <c r="J1902" s="6"/>
      <c r="K1902" s="7"/>
      <c r="L1902" s="7"/>
      <c r="M1902" s="7"/>
      <c r="N1902" s="7"/>
      <c r="O1902" s="8"/>
      <c r="P1902" s="6"/>
      <c r="Q1902" s="8"/>
      <c r="R1902" s="6"/>
      <c r="S1902" s="10"/>
      <c r="T1902" s="10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7"/>
    </row>
    <row r="1903">
      <c r="A1903" s="3"/>
      <c r="B1903" s="4"/>
      <c r="C1903" s="4"/>
      <c r="D1903" s="5"/>
      <c r="E1903" s="4"/>
      <c r="F1903" s="5"/>
      <c r="G1903" s="4"/>
      <c r="H1903" s="6"/>
      <c r="I1903" s="6"/>
      <c r="J1903" s="6"/>
      <c r="K1903" s="7"/>
      <c r="L1903" s="7"/>
      <c r="M1903" s="7"/>
      <c r="N1903" s="7"/>
      <c r="O1903" s="8"/>
      <c r="P1903" s="6"/>
      <c r="Q1903" s="8"/>
      <c r="R1903" s="6"/>
      <c r="S1903" s="10"/>
      <c r="T1903" s="10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7"/>
    </row>
    <row r="1904">
      <c r="A1904" s="3"/>
      <c r="B1904" s="4"/>
      <c r="C1904" s="4"/>
      <c r="D1904" s="5"/>
      <c r="E1904" s="4"/>
      <c r="F1904" s="5"/>
      <c r="G1904" s="4"/>
      <c r="H1904" s="6"/>
      <c r="I1904" s="6"/>
      <c r="J1904" s="6"/>
      <c r="K1904" s="7"/>
      <c r="L1904" s="7"/>
      <c r="M1904" s="7"/>
      <c r="N1904" s="7"/>
      <c r="O1904" s="8"/>
      <c r="P1904" s="6"/>
      <c r="Q1904" s="8"/>
      <c r="R1904" s="6"/>
      <c r="S1904" s="10"/>
      <c r="T1904" s="10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7"/>
    </row>
    <row r="1905">
      <c r="A1905" s="3"/>
      <c r="B1905" s="4"/>
      <c r="C1905" s="4"/>
      <c r="D1905" s="5"/>
      <c r="E1905" s="4"/>
      <c r="F1905" s="5"/>
      <c r="G1905" s="4"/>
      <c r="H1905" s="6"/>
      <c r="I1905" s="6"/>
      <c r="J1905" s="6"/>
      <c r="K1905" s="7"/>
      <c r="L1905" s="7"/>
      <c r="M1905" s="7"/>
      <c r="N1905" s="7"/>
      <c r="O1905" s="8"/>
      <c r="P1905" s="6"/>
      <c r="Q1905" s="8"/>
      <c r="R1905" s="6"/>
      <c r="S1905" s="10"/>
      <c r="T1905" s="10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7"/>
    </row>
    <row r="1906">
      <c r="A1906" s="3"/>
      <c r="B1906" s="4"/>
      <c r="C1906" s="4"/>
      <c r="D1906" s="5"/>
      <c r="E1906" s="4"/>
      <c r="F1906" s="5"/>
      <c r="G1906" s="4"/>
      <c r="H1906" s="6"/>
      <c r="I1906" s="6"/>
      <c r="J1906" s="6"/>
      <c r="K1906" s="7"/>
      <c r="L1906" s="7"/>
      <c r="M1906" s="7"/>
      <c r="N1906" s="7"/>
      <c r="O1906" s="8"/>
      <c r="P1906" s="6"/>
      <c r="Q1906" s="8"/>
      <c r="R1906" s="6"/>
      <c r="S1906" s="10"/>
      <c r="T1906" s="10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7"/>
    </row>
    <row r="1907">
      <c r="A1907" s="3"/>
      <c r="B1907" s="4"/>
      <c r="C1907" s="4"/>
      <c r="D1907" s="5"/>
      <c r="E1907" s="4"/>
      <c r="F1907" s="5"/>
      <c r="G1907" s="4"/>
      <c r="H1907" s="6"/>
      <c r="I1907" s="6"/>
      <c r="J1907" s="6"/>
      <c r="K1907" s="7"/>
      <c r="L1907" s="7"/>
      <c r="M1907" s="7"/>
      <c r="N1907" s="7"/>
      <c r="O1907" s="8"/>
      <c r="P1907" s="6"/>
      <c r="Q1907" s="8"/>
      <c r="R1907" s="6"/>
      <c r="S1907" s="10"/>
      <c r="T1907" s="10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7"/>
    </row>
    <row r="1908">
      <c r="A1908" s="3"/>
      <c r="B1908" s="4"/>
      <c r="C1908" s="4"/>
      <c r="D1908" s="5"/>
      <c r="E1908" s="4"/>
      <c r="F1908" s="5"/>
      <c r="G1908" s="4"/>
      <c r="H1908" s="6"/>
      <c r="I1908" s="6"/>
      <c r="J1908" s="6"/>
      <c r="K1908" s="7"/>
      <c r="L1908" s="7"/>
      <c r="M1908" s="7"/>
      <c r="N1908" s="7"/>
      <c r="O1908" s="8"/>
      <c r="P1908" s="6"/>
      <c r="Q1908" s="8"/>
      <c r="R1908" s="6"/>
      <c r="S1908" s="10"/>
      <c r="T1908" s="10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7"/>
    </row>
    <row r="1909">
      <c r="A1909" s="3"/>
      <c r="B1909" s="4"/>
      <c r="C1909" s="4"/>
      <c r="D1909" s="5"/>
      <c r="E1909" s="4"/>
      <c r="F1909" s="5"/>
      <c r="G1909" s="4"/>
      <c r="H1909" s="6"/>
      <c r="I1909" s="6"/>
      <c r="J1909" s="6"/>
      <c r="K1909" s="7"/>
      <c r="L1909" s="7"/>
      <c r="M1909" s="7"/>
      <c r="N1909" s="7"/>
      <c r="O1909" s="8"/>
      <c r="P1909" s="6"/>
      <c r="Q1909" s="8"/>
      <c r="R1909" s="6"/>
      <c r="S1909" s="10"/>
      <c r="T1909" s="10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7"/>
    </row>
    <row r="1910">
      <c r="A1910" s="3"/>
      <c r="B1910" s="4"/>
      <c r="C1910" s="4"/>
      <c r="D1910" s="5"/>
      <c r="E1910" s="4"/>
      <c r="F1910" s="5"/>
      <c r="G1910" s="4"/>
      <c r="H1910" s="6"/>
      <c r="I1910" s="6"/>
      <c r="J1910" s="6"/>
      <c r="K1910" s="7"/>
      <c r="L1910" s="7"/>
      <c r="M1910" s="7"/>
      <c r="N1910" s="7"/>
      <c r="O1910" s="8"/>
      <c r="P1910" s="6"/>
      <c r="Q1910" s="8"/>
      <c r="R1910" s="6"/>
      <c r="S1910" s="10"/>
      <c r="T1910" s="10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7"/>
    </row>
    <row r="1911">
      <c r="A1911" s="3"/>
      <c r="B1911" s="4"/>
      <c r="C1911" s="4"/>
      <c r="D1911" s="5"/>
      <c r="E1911" s="4"/>
      <c r="F1911" s="5"/>
      <c r="G1911" s="4"/>
      <c r="H1911" s="6"/>
      <c r="I1911" s="6"/>
      <c r="J1911" s="6"/>
      <c r="K1911" s="7"/>
      <c r="L1911" s="7"/>
      <c r="M1911" s="7"/>
      <c r="N1911" s="7"/>
      <c r="O1911" s="8"/>
      <c r="P1911" s="6"/>
      <c r="Q1911" s="8"/>
      <c r="R1911" s="6"/>
      <c r="S1911" s="10"/>
      <c r="T1911" s="10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7"/>
    </row>
    <row r="1912">
      <c r="A1912" s="3"/>
      <c r="B1912" s="4"/>
      <c r="C1912" s="4"/>
      <c r="D1912" s="5"/>
      <c r="E1912" s="4"/>
      <c r="F1912" s="5"/>
      <c r="G1912" s="4"/>
      <c r="H1912" s="6"/>
      <c r="I1912" s="6"/>
      <c r="J1912" s="6"/>
      <c r="K1912" s="7"/>
      <c r="L1912" s="7"/>
      <c r="M1912" s="7"/>
      <c r="N1912" s="7"/>
      <c r="O1912" s="8"/>
      <c r="P1912" s="6"/>
      <c r="Q1912" s="8"/>
      <c r="R1912" s="6"/>
      <c r="S1912" s="10"/>
      <c r="T1912" s="10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7"/>
    </row>
    <row r="1913">
      <c r="A1913" s="3"/>
      <c r="B1913" s="4"/>
      <c r="C1913" s="4"/>
      <c r="D1913" s="5"/>
      <c r="E1913" s="4"/>
      <c r="F1913" s="5"/>
      <c r="G1913" s="4"/>
      <c r="H1913" s="6"/>
      <c r="I1913" s="6"/>
      <c r="J1913" s="6"/>
      <c r="K1913" s="7"/>
      <c r="L1913" s="7"/>
      <c r="M1913" s="7"/>
      <c r="N1913" s="7"/>
      <c r="O1913" s="8"/>
      <c r="P1913" s="6"/>
      <c r="Q1913" s="8"/>
      <c r="R1913" s="6"/>
      <c r="S1913" s="10"/>
      <c r="T1913" s="10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7"/>
    </row>
    <row r="1914">
      <c r="A1914" s="3"/>
      <c r="B1914" s="4"/>
      <c r="C1914" s="4"/>
      <c r="D1914" s="5"/>
      <c r="E1914" s="4"/>
      <c r="F1914" s="5"/>
      <c r="G1914" s="4"/>
      <c r="H1914" s="6"/>
      <c r="I1914" s="6"/>
      <c r="J1914" s="6"/>
      <c r="K1914" s="7"/>
      <c r="L1914" s="7"/>
      <c r="M1914" s="7"/>
      <c r="N1914" s="7"/>
      <c r="O1914" s="8"/>
      <c r="P1914" s="6"/>
      <c r="Q1914" s="8"/>
      <c r="R1914" s="6"/>
      <c r="S1914" s="10"/>
      <c r="T1914" s="10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7"/>
    </row>
    <row r="1915">
      <c r="A1915" s="3"/>
      <c r="B1915" s="4"/>
      <c r="C1915" s="4"/>
      <c r="D1915" s="5"/>
      <c r="E1915" s="4"/>
      <c r="F1915" s="5"/>
      <c r="G1915" s="4"/>
      <c r="H1915" s="6"/>
      <c r="I1915" s="6"/>
      <c r="J1915" s="6"/>
      <c r="K1915" s="7"/>
      <c r="L1915" s="7"/>
      <c r="M1915" s="7"/>
      <c r="N1915" s="7"/>
      <c r="O1915" s="8"/>
      <c r="P1915" s="6"/>
      <c r="Q1915" s="8"/>
      <c r="R1915" s="6"/>
      <c r="S1915" s="10"/>
      <c r="T1915" s="10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7"/>
    </row>
    <row r="1916">
      <c r="A1916" s="3"/>
      <c r="B1916" s="4"/>
      <c r="C1916" s="4"/>
      <c r="D1916" s="5"/>
      <c r="E1916" s="4"/>
      <c r="F1916" s="5"/>
      <c r="G1916" s="4"/>
      <c r="H1916" s="6"/>
      <c r="I1916" s="6"/>
      <c r="J1916" s="6"/>
      <c r="K1916" s="7"/>
      <c r="L1916" s="7"/>
      <c r="M1916" s="7"/>
      <c r="N1916" s="7"/>
      <c r="O1916" s="8"/>
      <c r="P1916" s="6"/>
      <c r="Q1916" s="8"/>
      <c r="R1916" s="6"/>
      <c r="S1916" s="10"/>
      <c r="T1916" s="10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7"/>
    </row>
    <row r="1917">
      <c r="A1917" s="3"/>
      <c r="B1917" s="4"/>
      <c r="C1917" s="4"/>
      <c r="D1917" s="5"/>
      <c r="E1917" s="4"/>
      <c r="F1917" s="5"/>
      <c r="G1917" s="4"/>
      <c r="H1917" s="6"/>
      <c r="I1917" s="6"/>
      <c r="J1917" s="6"/>
      <c r="K1917" s="7"/>
      <c r="L1917" s="7"/>
      <c r="M1917" s="7"/>
      <c r="N1917" s="7"/>
      <c r="O1917" s="8"/>
      <c r="P1917" s="6"/>
      <c r="Q1917" s="8"/>
      <c r="R1917" s="6"/>
      <c r="S1917" s="10"/>
      <c r="T1917" s="10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7"/>
    </row>
    <row r="1918">
      <c r="A1918" s="3"/>
      <c r="B1918" s="4"/>
      <c r="C1918" s="4"/>
      <c r="D1918" s="5"/>
      <c r="E1918" s="4"/>
      <c r="F1918" s="5"/>
      <c r="G1918" s="4"/>
      <c r="H1918" s="6"/>
      <c r="I1918" s="6"/>
      <c r="J1918" s="6"/>
      <c r="K1918" s="7"/>
      <c r="L1918" s="7"/>
      <c r="M1918" s="7"/>
      <c r="N1918" s="7"/>
      <c r="O1918" s="8"/>
      <c r="P1918" s="6"/>
      <c r="Q1918" s="8"/>
      <c r="R1918" s="6"/>
      <c r="S1918" s="10"/>
      <c r="T1918" s="10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7"/>
    </row>
    <row r="1919">
      <c r="A1919" s="3"/>
      <c r="B1919" s="4"/>
      <c r="C1919" s="4"/>
      <c r="D1919" s="5"/>
      <c r="E1919" s="4"/>
      <c r="F1919" s="5"/>
      <c r="G1919" s="4"/>
      <c r="H1919" s="6"/>
      <c r="I1919" s="6"/>
      <c r="J1919" s="6"/>
      <c r="K1919" s="7"/>
      <c r="L1919" s="7"/>
      <c r="M1919" s="7"/>
      <c r="N1919" s="7"/>
      <c r="O1919" s="8"/>
      <c r="P1919" s="6"/>
      <c r="Q1919" s="8"/>
      <c r="R1919" s="6"/>
      <c r="S1919" s="10"/>
      <c r="T1919" s="10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7"/>
    </row>
    <row r="1920">
      <c r="A1920" s="3"/>
      <c r="B1920" s="4"/>
      <c r="C1920" s="4"/>
      <c r="D1920" s="5"/>
      <c r="E1920" s="4"/>
      <c r="F1920" s="5"/>
      <c r="G1920" s="4"/>
      <c r="H1920" s="6"/>
      <c r="I1920" s="6"/>
      <c r="J1920" s="6"/>
      <c r="K1920" s="7"/>
      <c r="L1920" s="7"/>
      <c r="M1920" s="7"/>
      <c r="N1920" s="7"/>
      <c r="O1920" s="8"/>
      <c r="P1920" s="6"/>
      <c r="Q1920" s="8"/>
      <c r="R1920" s="6"/>
      <c r="S1920" s="10"/>
      <c r="T1920" s="10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7"/>
    </row>
    <row r="1921">
      <c r="A1921" s="3"/>
      <c r="B1921" s="4"/>
      <c r="C1921" s="4"/>
      <c r="D1921" s="5"/>
      <c r="E1921" s="4"/>
      <c r="F1921" s="5"/>
      <c r="G1921" s="4"/>
      <c r="H1921" s="6"/>
      <c r="I1921" s="6"/>
      <c r="J1921" s="6"/>
      <c r="K1921" s="7"/>
      <c r="L1921" s="7"/>
      <c r="M1921" s="7"/>
      <c r="N1921" s="7"/>
      <c r="O1921" s="8"/>
      <c r="P1921" s="6"/>
      <c r="Q1921" s="8"/>
      <c r="R1921" s="6"/>
      <c r="S1921" s="10"/>
      <c r="T1921" s="10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7"/>
    </row>
    <row r="1922">
      <c r="A1922" s="3"/>
      <c r="B1922" s="4"/>
      <c r="C1922" s="4"/>
      <c r="D1922" s="5"/>
      <c r="E1922" s="4"/>
      <c r="F1922" s="5"/>
      <c r="G1922" s="4"/>
      <c r="H1922" s="6"/>
      <c r="I1922" s="6"/>
      <c r="J1922" s="6"/>
      <c r="K1922" s="7"/>
      <c r="L1922" s="7"/>
      <c r="M1922" s="7"/>
      <c r="N1922" s="7"/>
      <c r="O1922" s="8"/>
      <c r="P1922" s="6"/>
      <c r="Q1922" s="8"/>
      <c r="R1922" s="6"/>
      <c r="S1922" s="10"/>
      <c r="T1922" s="10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7"/>
    </row>
    <row r="1923">
      <c r="A1923" s="3"/>
      <c r="B1923" s="4"/>
      <c r="C1923" s="4"/>
      <c r="D1923" s="5"/>
      <c r="E1923" s="4"/>
      <c r="F1923" s="5"/>
      <c r="G1923" s="4"/>
      <c r="H1923" s="6"/>
      <c r="I1923" s="6"/>
      <c r="J1923" s="6"/>
      <c r="K1923" s="7"/>
      <c r="L1923" s="7"/>
      <c r="M1923" s="7"/>
      <c r="N1923" s="7"/>
      <c r="O1923" s="8"/>
      <c r="P1923" s="6"/>
      <c r="Q1923" s="8"/>
      <c r="R1923" s="6"/>
      <c r="S1923" s="10"/>
      <c r="T1923" s="10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7"/>
    </row>
    <row r="1924">
      <c r="A1924" s="3"/>
      <c r="B1924" s="4"/>
      <c r="C1924" s="4"/>
      <c r="D1924" s="5"/>
      <c r="E1924" s="4"/>
      <c r="F1924" s="5"/>
      <c r="G1924" s="4"/>
      <c r="H1924" s="6"/>
      <c r="I1924" s="6"/>
      <c r="J1924" s="6"/>
      <c r="K1924" s="7"/>
      <c r="L1924" s="7"/>
      <c r="M1924" s="7"/>
      <c r="N1924" s="7"/>
      <c r="O1924" s="8"/>
      <c r="P1924" s="6"/>
      <c r="Q1924" s="8"/>
      <c r="R1924" s="6"/>
      <c r="S1924" s="10"/>
      <c r="T1924" s="10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7"/>
    </row>
    <row r="1925">
      <c r="A1925" s="3"/>
      <c r="B1925" s="4"/>
      <c r="C1925" s="4"/>
      <c r="D1925" s="5"/>
      <c r="E1925" s="4"/>
      <c r="F1925" s="5"/>
      <c r="G1925" s="4"/>
      <c r="H1925" s="6"/>
      <c r="I1925" s="6"/>
      <c r="J1925" s="6"/>
      <c r="K1925" s="7"/>
      <c r="L1925" s="7"/>
      <c r="M1925" s="7"/>
      <c r="N1925" s="7"/>
      <c r="O1925" s="8"/>
      <c r="P1925" s="6"/>
      <c r="Q1925" s="8"/>
      <c r="R1925" s="6"/>
      <c r="S1925" s="10"/>
      <c r="T1925" s="10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7"/>
    </row>
    <row r="1926">
      <c r="A1926" s="3"/>
      <c r="B1926" s="4"/>
      <c r="C1926" s="4"/>
      <c r="D1926" s="5"/>
      <c r="E1926" s="4"/>
      <c r="F1926" s="5"/>
      <c r="G1926" s="4"/>
      <c r="H1926" s="6"/>
      <c r="I1926" s="6"/>
      <c r="J1926" s="6"/>
      <c r="K1926" s="7"/>
      <c r="L1926" s="7"/>
      <c r="M1926" s="7"/>
      <c r="N1926" s="7"/>
      <c r="O1926" s="8"/>
      <c r="P1926" s="6"/>
      <c r="Q1926" s="8"/>
      <c r="R1926" s="6"/>
      <c r="S1926" s="10"/>
      <c r="T1926" s="10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7"/>
    </row>
    <row r="1927">
      <c r="A1927" s="3"/>
      <c r="B1927" s="4"/>
      <c r="C1927" s="4"/>
      <c r="D1927" s="5"/>
      <c r="E1927" s="4"/>
      <c r="F1927" s="5"/>
      <c r="G1927" s="4"/>
      <c r="H1927" s="6"/>
      <c r="I1927" s="6"/>
      <c r="J1927" s="6"/>
      <c r="K1927" s="7"/>
      <c r="L1927" s="7"/>
      <c r="M1927" s="7"/>
      <c r="N1927" s="7"/>
      <c r="O1927" s="8"/>
      <c r="P1927" s="6"/>
      <c r="Q1927" s="8"/>
      <c r="R1927" s="6"/>
      <c r="S1927" s="10"/>
      <c r="T1927" s="10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7"/>
    </row>
    <row r="1928">
      <c r="A1928" s="3"/>
      <c r="B1928" s="4"/>
      <c r="C1928" s="4"/>
      <c r="D1928" s="5"/>
      <c r="E1928" s="4"/>
      <c r="F1928" s="5"/>
      <c r="G1928" s="4"/>
      <c r="H1928" s="6"/>
      <c r="I1928" s="6"/>
      <c r="J1928" s="6"/>
      <c r="K1928" s="7"/>
      <c r="L1928" s="7"/>
      <c r="M1928" s="7"/>
      <c r="N1928" s="7"/>
      <c r="O1928" s="8"/>
      <c r="P1928" s="6"/>
      <c r="Q1928" s="8"/>
      <c r="R1928" s="6"/>
      <c r="S1928" s="10"/>
      <c r="T1928" s="10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7"/>
    </row>
    <row r="1929">
      <c r="A1929" s="3"/>
      <c r="B1929" s="4"/>
      <c r="C1929" s="4"/>
      <c r="D1929" s="5"/>
      <c r="E1929" s="4"/>
      <c r="F1929" s="5"/>
      <c r="G1929" s="4"/>
      <c r="H1929" s="6"/>
      <c r="I1929" s="6"/>
      <c r="J1929" s="6"/>
      <c r="K1929" s="7"/>
      <c r="L1929" s="7"/>
      <c r="M1929" s="7"/>
      <c r="N1929" s="7"/>
      <c r="O1929" s="8"/>
      <c r="P1929" s="6"/>
      <c r="Q1929" s="8"/>
      <c r="R1929" s="6"/>
      <c r="S1929" s="10"/>
      <c r="T1929" s="10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7"/>
    </row>
    <row r="1930">
      <c r="A1930" s="3"/>
      <c r="B1930" s="4"/>
      <c r="C1930" s="4"/>
      <c r="D1930" s="5"/>
      <c r="E1930" s="4"/>
      <c r="F1930" s="5"/>
      <c r="G1930" s="4"/>
      <c r="H1930" s="6"/>
      <c r="I1930" s="6"/>
      <c r="J1930" s="6"/>
      <c r="K1930" s="7"/>
      <c r="L1930" s="7"/>
      <c r="M1930" s="7"/>
      <c r="N1930" s="7"/>
      <c r="O1930" s="8"/>
      <c r="P1930" s="6"/>
      <c r="Q1930" s="8"/>
      <c r="R1930" s="6"/>
      <c r="S1930" s="10"/>
      <c r="T1930" s="10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7"/>
    </row>
    <row r="1931">
      <c r="A1931" s="3"/>
      <c r="B1931" s="4"/>
      <c r="C1931" s="4"/>
      <c r="D1931" s="5"/>
      <c r="E1931" s="4"/>
      <c r="F1931" s="5"/>
      <c r="G1931" s="4"/>
      <c r="H1931" s="6"/>
      <c r="I1931" s="6"/>
      <c r="J1931" s="6"/>
      <c r="K1931" s="7"/>
      <c r="L1931" s="7"/>
      <c r="M1931" s="7"/>
      <c r="N1931" s="7"/>
      <c r="O1931" s="8"/>
      <c r="P1931" s="6"/>
      <c r="Q1931" s="8"/>
      <c r="R1931" s="6"/>
      <c r="S1931" s="10"/>
      <c r="T1931" s="10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7"/>
    </row>
    <row r="1932">
      <c r="A1932" s="3"/>
      <c r="B1932" s="4"/>
      <c r="C1932" s="4"/>
      <c r="D1932" s="5"/>
      <c r="E1932" s="4"/>
      <c r="F1932" s="5"/>
      <c r="G1932" s="4"/>
      <c r="H1932" s="6"/>
      <c r="I1932" s="6"/>
      <c r="J1932" s="6"/>
      <c r="K1932" s="7"/>
      <c r="L1932" s="7"/>
      <c r="M1932" s="7"/>
      <c r="N1932" s="7"/>
      <c r="O1932" s="8"/>
      <c r="P1932" s="6"/>
      <c r="Q1932" s="8"/>
      <c r="R1932" s="6"/>
      <c r="S1932" s="10"/>
      <c r="T1932" s="10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7"/>
    </row>
    <row r="1933">
      <c r="A1933" s="3"/>
      <c r="B1933" s="4"/>
      <c r="C1933" s="4"/>
      <c r="D1933" s="5"/>
      <c r="E1933" s="4"/>
      <c r="F1933" s="5"/>
      <c r="G1933" s="4"/>
      <c r="H1933" s="6"/>
      <c r="I1933" s="6"/>
      <c r="J1933" s="6"/>
      <c r="K1933" s="7"/>
      <c r="L1933" s="7"/>
      <c r="M1933" s="7"/>
      <c r="N1933" s="7"/>
      <c r="O1933" s="8"/>
      <c r="P1933" s="6"/>
      <c r="Q1933" s="8"/>
      <c r="R1933" s="6"/>
      <c r="S1933" s="10"/>
      <c r="T1933" s="10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7"/>
    </row>
    <row r="1934">
      <c r="A1934" s="3"/>
      <c r="B1934" s="4"/>
      <c r="C1934" s="4"/>
      <c r="D1934" s="5"/>
      <c r="E1934" s="4"/>
      <c r="F1934" s="5"/>
      <c r="G1934" s="4"/>
      <c r="H1934" s="6"/>
      <c r="I1934" s="6"/>
      <c r="J1934" s="6"/>
      <c r="K1934" s="7"/>
      <c r="L1934" s="7"/>
      <c r="M1934" s="7"/>
      <c r="N1934" s="7"/>
      <c r="O1934" s="8"/>
      <c r="P1934" s="6"/>
      <c r="Q1934" s="8"/>
      <c r="R1934" s="6"/>
      <c r="S1934" s="10"/>
      <c r="T1934" s="10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7"/>
    </row>
    <row r="1935">
      <c r="A1935" s="3"/>
      <c r="B1935" s="4"/>
      <c r="C1935" s="4"/>
      <c r="D1935" s="5"/>
      <c r="E1935" s="4"/>
      <c r="F1935" s="5"/>
      <c r="G1935" s="4"/>
      <c r="H1935" s="6"/>
      <c r="I1935" s="6"/>
      <c r="J1935" s="6"/>
      <c r="K1935" s="7"/>
      <c r="L1935" s="7"/>
      <c r="M1935" s="7"/>
      <c r="N1935" s="7"/>
      <c r="O1935" s="8"/>
      <c r="P1935" s="6"/>
      <c r="Q1935" s="8"/>
      <c r="R1935" s="6"/>
      <c r="S1935" s="10"/>
      <c r="T1935" s="10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7"/>
    </row>
    <row r="1936">
      <c r="A1936" s="3"/>
      <c r="B1936" s="4"/>
      <c r="C1936" s="4"/>
      <c r="D1936" s="5"/>
      <c r="E1936" s="4"/>
      <c r="F1936" s="5"/>
      <c r="G1936" s="4"/>
      <c r="H1936" s="6"/>
      <c r="I1936" s="6"/>
      <c r="J1936" s="6"/>
      <c r="K1936" s="7"/>
      <c r="L1936" s="7"/>
      <c r="M1936" s="7"/>
      <c r="N1936" s="7"/>
      <c r="O1936" s="8"/>
      <c r="P1936" s="6"/>
      <c r="Q1936" s="8"/>
      <c r="R1936" s="6"/>
      <c r="S1936" s="10"/>
      <c r="T1936" s="10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7"/>
    </row>
    <row r="1937">
      <c r="A1937" s="3"/>
      <c r="B1937" s="4"/>
      <c r="C1937" s="4"/>
      <c r="D1937" s="5"/>
      <c r="E1937" s="4"/>
      <c r="F1937" s="5"/>
      <c r="G1937" s="4"/>
      <c r="H1937" s="6"/>
      <c r="I1937" s="6"/>
      <c r="J1937" s="6"/>
      <c r="K1937" s="7"/>
      <c r="L1937" s="7"/>
      <c r="M1937" s="7"/>
      <c r="N1937" s="7"/>
      <c r="O1937" s="8"/>
      <c r="P1937" s="6"/>
      <c r="Q1937" s="8"/>
      <c r="R1937" s="6"/>
      <c r="S1937" s="10"/>
      <c r="T1937" s="10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7"/>
    </row>
    <row r="1938">
      <c r="A1938" s="3"/>
      <c r="B1938" s="4"/>
      <c r="C1938" s="4"/>
      <c r="D1938" s="5"/>
      <c r="E1938" s="4"/>
      <c r="F1938" s="5"/>
      <c r="G1938" s="4"/>
      <c r="H1938" s="6"/>
      <c r="I1938" s="6"/>
      <c r="J1938" s="6"/>
      <c r="K1938" s="7"/>
      <c r="L1938" s="7"/>
      <c r="M1938" s="7"/>
      <c r="N1938" s="7"/>
      <c r="O1938" s="8"/>
      <c r="P1938" s="6"/>
      <c r="Q1938" s="8"/>
      <c r="R1938" s="6"/>
      <c r="S1938" s="10"/>
      <c r="T1938" s="10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7"/>
    </row>
    <row r="1939">
      <c r="A1939" s="3"/>
      <c r="B1939" s="4"/>
      <c r="C1939" s="4"/>
      <c r="D1939" s="5"/>
      <c r="E1939" s="4"/>
      <c r="F1939" s="5"/>
      <c r="G1939" s="4"/>
      <c r="H1939" s="6"/>
      <c r="I1939" s="6"/>
      <c r="J1939" s="6"/>
      <c r="K1939" s="7"/>
      <c r="L1939" s="7"/>
      <c r="M1939" s="7"/>
      <c r="N1939" s="7"/>
      <c r="O1939" s="8"/>
      <c r="P1939" s="6"/>
      <c r="Q1939" s="8"/>
      <c r="R1939" s="6"/>
      <c r="S1939" s="10"/>
      <c r="T1939" s="10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7"/>
    </row>
    <row r="1940">
      <c r="A1940" s="3"/>
      <c r="B1940" s="4"/>
      <c r="C1940" s="4"/>
      <c r="D1940" s="5"/>
      <c r="E1940" s="4"/>
      <c r="F1940" s="5"/>
      <c r="G1940" s="4"/>
      <c r="H1940" s="6"/>
      <c r="I1940" s="6"/>
      <c r="J1940" s="6"/>
      <c r="K1940" s="7"/>
      <c r="L1940" s="7"/>
      <c r="M1940" s="7"/>
      <c r="N1940" s="7"/>
      <c r="O1940" s="8"/>
      <c r="P1940" s="6"/>
      <c r="Q1940" s="8"/>
      <c r="R1940" s="6"/>
      <c r="S1940" s="10"/>
      <c r="T1940" s="10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7"/>
    </row>
    <row r="1941">
      <c r="A1941" s="3"/>
      <c r="B1941" s="4"/>
      <c r="C1941" s="4"/>
      <c r="D1941" s="5"/>
      <c r="E1941" s="4"/>
      <c r="F1941" s="5"/>
      <c r="G1941" s="4"/>
      <c r="H1941" s="6"/>
      <c r="I1941" s="6"/>
      <c r="J1941" s="6"/>
      <c r="K1941" s="7"/>
      <c r="L1941" s="7"/>
      <c r="M1941" s="7"/>
      <c r="N1941" s="7"/>
      <c r="O1941" s="8"/>
      <c r="P1941" s="6"/>
      <c r="Q1941" s="8"/>
      <c r="R1941" s="6"/>
      <c r="S1941" s="10"/>
      <c r="T1941" s="10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7"/>
    </row>
    <row r="1942">
      <c r="A1942" s="3"/>
      <c r="B1942" s="4"/>
      <c r="C1942" s="4"/>
      <c r="D1942" s="5"/>
      <c r="E1942" s="4"/>
      <c r="F1942" s="5"/>
      <c r="G1942" s="4"/>
      <c r="H1942" s="6"/>
      <c r="I1942" s="6"/>
      <c r="J1942" s="6"/>
      <c r="K1942" s="7"/>
      <c r="L1942" s="7"/>
      <c r="M1942" s="7"/>
      <c r="N1942" s="7"/>
      <c r="O1942" s="8"/>
      <c r="P1942" s="6"/>
      <c r="Q1942" s="8"/>
      <c r="R1942" s="6"/>
      <c r="S1942" s="10"/>
      <c r="T1942" s="10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7"/>
    </row>
    <row r="1943">
      <c r="A1943" s="3"/>
      <c r="B1943" s="4"/>
      <c r="C1943" s="4"/>
      <c r="D1943" s="5"/>
      <c r="E1943" s="4"/>
      <c r="F1943" s="5"/>
      <c r="G1943" s="4"/>
      <c r="H1943" s="6"/>
      <c r="I1943" s="6"/>
      <c r="J1943" s="6"/>
      <c r="K1943" s="7"/>
      <c r="L1943" s="7"/>
      <c r="M1943" s="7"/>
      <c r="N1943" s="7"/>
      <c r="O1943" s="8"/>
      <c r="P1943" s="6"/>
      <c r="Q1943" s="8"/>
      <c r="R1943" s="6"/>
      <c r="S1943" s="10"/>
      <c r="T1943" s="10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7"/>
    </row>
    <row r="1944">
      <c r="A1944" s="3"/>
      <c r="B1944" s="4"/>
      <c r="C1944" s="4"/>
      <c r="D1944" s="5"/>
      <c r="E1944" s="4"/>
      <c r="F1944" s="5"/>
      <c r="G1944" s="4"/>
      <c r="H1944" s="6"/>
      <c r="I1944" s="6"/>
      <c r="J1944" s="6"/>
      <c r="K1944" s="7"/>
      <c r="L1944" s="7"/>
      <c r="M1944" s="7"/>
      <c r="N1944" s="7"/>
      <c r="O1944" s="8"/>
      <c r="P1944" s="6"/>
      <c r="Q1944" s="8"/>
      <c r="R1944" s="6"/>
      <c r="S1944" s="10"/>
      <c r="T1944" s="10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7"/>
    </row>
    <row r="1945">
      <c r="A1945" s="3"/>
      <c r="B1945" s="4"/>
      <c r="C1945" s="4"/>
      <c r="D1945" s="5"/>
      <c r="E1945" s="4"/>
      <c r="F1945" s="5"/>
      <c r="G1945" s="4"/>
      <c r="H1945" s="6"/>
      <c r="I1945" s="6"/>
      <c r="J1945" s="6"/>
      <c r="K1945" s="7"/>
      <c r="L1945" s="7"/>
      <c r="M1945" s="7"/>
      <c r="N1945" s="7"/>
      <c r="O1945" s="8"/>
      <c r="P1945" s="6"/>
      <c r="Q1945" s="8"/>
      <c r="R1945" s="6"/>
      <c r="S1945" s="10"/>
      <c r="T1945" s="10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7"/>
    </row>
    <row r="1946">
      <c r="A1946" s="3"/>
      <c r="B1946" s="4"/>
      <c r="C1946" s="4"/>
      <c r="D1946" s="5"/>
      <c r="E1946" s="4"/>
      <c r="F1946" s="5"/>
      <c r="G1946" s="4"/>
      <c r="H1946" s="6"/>
      <c r="I1946" s="6"/>
      <c r="J1946" s="6"/>
      <c r="K1946" s="7"/>
      <c r="L1946" s="7"/>
      <c r="M1946" s="7"/>
      <c r="N1946" s="7"/>
      <c r="O1946" s="8"/>
      <c r="P1946" s="6"/>
      <c r="Q1946" s="8"/>
      <c r="R1946" s="6"/>
      <c r="S1946" s="10"/>
      <c r="T1946" s="10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7"/>
    </row>
    <row r="1947">
      <c r="A1947" s="3"/>
      <c r="B1947" s="4"/>
      <c r="C1947" s="4"/>
      <c r="D1947" s="5"/>
      <c r="E1947" s="4"/>
      <c r="F1947" s="5"/>
      <c r="G1947" s="4"/>
      <c r="H1947" s="6"/>
      <c r="I1947" s="6"/>
      <c r="J1947" s="6"/>
      <c r="K1947" s="7"/>
      <c r="L1947" s="7"/>
      <c r="M1947" s="7"/>
      <c r="N1947" s="7"/>
      <c r="O1947" s="8"/>
      <c r="P1947" s="6"/>
      <c r="Q1947" s="8"/>
      <c r="R1947" s="6"/>
      <c r="S1947" s="10"/>
      <c r="T1947" s="10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7"/>
    </row>
    <row r="1948">
      <c r="A1948" s="3"/>
      <c r="B1948" s="4"/>
      <c r="C1948" s="4"/>
      <c r="D1948" s="5"/>
      <c r="E1948" s="4"/>
      <c r="F1948" s="5"/>
      <c r="G1948" s="4"/>
      <c r="H1948" s="6"/>
      <c r="I1948" s="6"/>
      <c r="J1948" s="6"/>
      <c r="K1948" s="7"/>
      <c r="L1948" s="7"/>
      <c r="M1948" s="7"/>
      <c r="N1948" s="7"/>
      <c r="O1948" s="8"/>
      <c r="P1948" s="6"/>
      <c r="Q1948" s="8"/>
      <c r="R1948" s="6"/>
      <c r="S1948" s="10"/>
      <c r="T1948" s="10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7"/>
    </row>
    <row r="1949">
      <c r="A1949" s="3"/>
      <c r="B1949" s="4"/>
      <c r="C1949" s="4"/>
      <c r="D1949" s="5"/>
      <c r="E1949" s="4"/>
      <c r="F1949" s="5"/>
      <c r="G1949" s="4"/>
      <c r="H1949" s="6"/>
      <c r="I1949" s="6"/>
      <c r="J1949" s="6"/>
      <c r="K1949" s="7"/>
      <c r="L1949" s="7"/>
      <c r="M1949" s="7"/>
      <c r="N1949" s="7"/>
      <c r="O1949" s="8"/>
      <c r="P1949" s="6"/>
      <c r="Q1949" s="8"/>
      <c r="R1949" s="6"/>
      <c r="S1949" s="10"/>
      <c r="T1949" s="10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7"/>
    </row>
    <row r="1950">
      <c r="A1950" s="3"/>
      <c r="B1950" s="4"/>
      <c r="C1950" s="4"/>
      <c r="D1950" s="5"/>
      <c r="E1950" s="4"/>
      <c r="F1950" s="5"/>
      <c r="G1950" s="4"/>
      <c r="H1950" s="6"/>
      <c r="I1950" s="6"/>
      <c r="J1950" s="6"/>
      <c r="K1950" s="7"/>
      <c r="L1950" s="7"/>
      <c r="M1950" s="7"/>
      <c r="N1950" s="7"/>
      <c r="O1950" s="8"/>
      <c r="P1950" s="6"/>
      <c r="Q1950" s="8"/>
      <c r="R1950" s="6"/>
      <c r="S1950" s="10"/>
      <c r="T1950" s="10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7"/>
    </row>
    <row r="1951">
      <c r="A1951" s="3"/>
      <c r="B1951" s="4"/>
      <c r="C1951" s="4"/>
      <c r="D1951" s="5"/>
      <c r="E1951" s="4"/>
      <c r="F1951" s="5"/>
      <c r="G1951" s="4"/>
      <c r="H1951" s="6"/>
      <c r="I1951" s="6"/>
      <c r="J1951" s="6"/>
      <c r="K1951" s="7"/>
      <c r="L1951" s="7"/>
      <c r="M1951" s="7"/>
      <c r="N1951" s="7"/>
      <c r="O1951" s="8"/>
      <c r="P1951" s="6"/>
      <c r="Q1951" s="8"/>
      <c r="R1951" s="6"/>
      <c r="S1951" s="10"/>
      <c r="T1951" s="10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7"/>
    </row>
    <row r="1952">
      <c r="A1952" s="3"/>
      <c r="B1952" s="4"/>
      <c r="C1952" s="4"/>
      <c r="D1952" s="5"/>
      <c r="E1952" s="4"/>
      <c r="F1952" s="5"/>
      <c r="G1952" s="4"/>
      <c r="H1952" s="6"/>
      <c r="I1952" s="6"/>
      <c r="J1952" s="6"/>
      <c r="K1952" s="7"/>
      <c r="L1952" s="7"/>
      <c r="M1952" s="7"/>
      <c r="N1952" s="7"/>
      <c r="O1952" s="8"/>
      <c r="P1952" s="6"/>
      <c r="Q1952" s="8"/>
      <c r="R1952" s="6"/>
      <c r="S1952" s="10"/>
      <c r="T1952" s="10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7"/>
    </row>
    <row r="1953">
      <c r="A1953" s="3"/>
      <c r="B1953" s="4"/>
      <c r="C1953" s="4"/>
      <c r="D1953" s="5"/>
      <c r="E1953" s="4"/>
      <c r="F1953" s="5"/>
      <c r="G1953" s="4"/>
      <c r="H1953" s="6"/>
      <c r="I1953" s="6"/>
      <c r="J1953" s="6"/>
      <c r="K1953" s="7"/>
      <c r="L1953" s="7"/>
      <c r="M1953" s="7"/>
      <c r="N1953" s="7"/>
      <c r="O1953" s="8"/>
      <c r="P1953" s="6"/>
      <c r="Q1953" s="8"/>
      <c r="R1953" s="6"/>
      <c r="S1953" s="10"/>
      <c r="T1953" s="10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7"/>
    </row>
    <row r="1954">
      <c r="A1954" s="3"/>
      <c r="B1954" s="4"/>
      <c r="C1954" s="4"/>
      <c r="D1954" s="5"/>
      <c r="E1954" s="4"/>
      <c r="F1954" s="5"/>
      <c r="G1954" s="4"/>
      <c r="H1954" s="6"/>
      <c r="I1954" s="6"/>
      <c r="J1954" s="6"/>
      <c r="K1954" s="7"/>
      <c r="L1954" s="7"/>
      <c r="M1954" s="7"/>
      <c r="N1954" s="7"/>
      <c r="O1954" s="8"/>
      <c r="P1954" s="6"/>
      <c r="Q1954" s="8"/>
      <c r="R1954" s="6"/>
      <c r="S1954" s="10"/>
      <c r="T1954" s="10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7"/>
    </row>
    <row r="1955">
      <c r="A1955" s="3"/>
      <c r="B1955" s="4"/>
      <c r="C1955" s="4"/>
      <c r="D1955" s="5"/>
      <c r="E1955" s="4"/>
      <c r="F1955" s="5"/>
      <c r="G1955" s="4"/>
      <c r="H1955" s="6"/>
      <c r="I1955" s="6"/>
      <c r="J1955" s="6"/>
      <c r="K1955" s="7"/>
      <c r="L1955" s="7"/>
      <c r="M1955" s="7"/>
      <c r="N1955" s="7"/>
      <c r="O1955" s="8"/>
      <c r="P1955" s="6"/>
      <c r="Q1955" s="8"/>
      <c r="R1955" s="6"/>
      <c r="S1955" s="10"/>
      <c r="T1955" s="10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7"/>
    </row>
    <row r="1956">
      <c r="A1956" s="3"/>
      <c r="B1956" s="4"/>
      <c r="C1956" s="4"/>
      <c r="D1956" s="5"/>
      <c r="E1956" s="4"/>
      <c r="F1956" s="5"/>
      <c r="G1956" s="4"/>
      <c r="H1956" s="6"/>
      <c r="I1956" s="6"/>
      <c r="J1956" s="6"/>
      <c r="K1956" s="7"/>
      <c r="L1956" s="7"/>
      <c r="M1956" s="7"/>
      <c r="N1956" s="7"/>
      <c r="O1956" s="8"/>
      <c r="P1956" s="6"/>
      <c r="Q1956" s="8"/>
      <c r="R1956" s="6"/>
      <c r="S1956" s="10"/>
      <c r="T1956" s="10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7"/>
    </row>
    <row r="1957">
      <c r="A1957" s="3"/>
      <c r="B1957" s="4"/>
      <c r="C1957" s="4"/>
      <c r="D1957" s="5"/>
      <c r="E1957" s="4"/>
      <c r="F1957" s="5"/>
      <c r="G1957" s="4"/>
      <c r="H1957" s="6"/>
      <c r="I1957" s="6"/>
      <c r="J1957" s="6"/>
      <c r="K1957" s="7"/>
      <c r="L1957" s="7"/>
      <c r="M1957" s="7"/>
      <c r="N1957" s="7"/>
      <c r="O1957" s="8"/>
      <c r="P1957" s="6"/>
      <c r="Q1957" s="8"/>
      <c r="R1957" s="6"/>
      <c r="S1957" s="10"/>
      <c r="T1957" s="10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7"/>
    </row>
    <row r="1958">
      <c r="A1958" s="3"/>
      <c r="B1958" s="4"/>
      <c r="C1958" s="4"/>
      <c r="D1958" s="5"/>
      <c r="E1958" s="4"/>
      <c r="F1958" s="5"/>
      <c r="G1958" s="4"/>
      <c r="H1958" s="6"/>
      <c r="I1958" s="6"/>
      <c r="J1958" s="6"/>
      <c r="K1958" s="7"/>
      <c r="L1958" s="7"/>
      <c r="M1958" s="7"/>
      <c r="N1958" s="7"/>
      <c r="O1958" s="8"/>
      <c r="P1958" s="6"/>
      <c r="Q1958" s="8"/>
      <c r="R1958" s="6"/>
      <c r="S1958" s="10"/>
      <c r="T1958" s="10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7"/>
    </row>
    <row r="1959">
      <c r="A1959" s="3"/>
      <c r="B1959" s="4"/>
      <c r="C1959" s="4"/>
      <c r="D1959" s="5"/>
      <c r="E1959" s="4"/>
      <c r="F1959" s="5"/>
      <c r="G1959" s="4"/>
      <c r="H1959" s="6"/>
      <c r="I1959" s="6"/>
      <c r="J1959" s="6"/>
      <c r="K1959" s="7"/>
      <c r="L1959" s="7"/>
      <c r="M1959" s="7"/>
      <c r="N1959" s="7"/>
      <c r="O1959" s="8"/>
      <c r="P1959" s="6"/>
      <c r="Q1959" s="8"/>
      <c r="R1959" s="6"/>
      <c r="S1959" s="10"/>
      <c r="T1959" s="10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7"/>
    </row>
    <row r="1960">
      <c r="A1960" s="3"/>
      <c r="B1960" s="4"/>
      <c r="C1960" s="4"/>
      <c r="D1960" s="5"/>
      <c r="E1960" s="4"/>
      <c r="F1960" s="5"/>
      <c r="G1960" s="4"/>
      <c r="H1960" s="6"/>
      <c r="I1960" s="6"/>
      <c r="J1960" s="6"/>
      <c r="K1960" s="7"/>
      <c r="L1960" s="7"/>
      <c r="M1960" s="7"/>
      <c r="N1960" s="7"/>
      <c r="O1960" s="8"/>
      <c r="P1960" s="6"/>
      <c r="Q1960" s="8"/>
      <c r="R1960" s="6"/>
      <c r="S1960" s="10"/>
      <c r="T1960" s="10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7"/>
    </row>
    <row r="1961">
      <c r="A1961" s="3"/>
      <c r="B1961" s="4"/>
      <c r="C1961" s="4"/>
      <c r="D1961" s="5"/>
      <c r="E1961" s="4"/>
      <c r="F1961" s="5"/>
      <c r="G1961" s="4"/>
      <c r="H1961" s="6"/>
      <c r="I1961" s="6"/>
      <c r="J1961" s="6"/>
      <c r="K1961" s="7"/>
      <c r="L1961" s="7"/>
      <c r="M1961" s="7"/>
      <c r="N1961" s="7"/>
      <c r="O1961" s="8"/>
      <c r="P1961" s="6"/>
      <c r="Q1961" s="8"/>
      <c r="R1961" s="6"/>
      <c r="S1961" s="10"/>
      <c r="T1961" s="10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7"/>
    </row>
    <row r="1962">
      <c r="A1962" s="3"/>
      <c r="B1962" s="4"/>
      <c r="C1962" s="4"/>
      <c r="D1962" s="5"/>
      <c r="E1962" s="4"/>
      <c r="F1962" s="5"/>
      <c r="G1962" s="4"/>
      <c r="H1962" s="6"/>
      <c r="I1962" s="6"/>
      <c r="J1962" s="6"/>
      <c r="K1962" s="7"/>
      <c r="L1962" s="7"/>
      <c r="M1962" s="7"/>
      <c r="N1962" s="7"/>
      <c r="O1962" s="8"/>
      <c r="P1962" s="6"/>
      <c r="Q1962" s="8"/>
      <c r="R1962" s="6"/>
      <c r="S1962" s="10"/>
      <c r="T1962" s="10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7"/>
    </row>
    <row r="1963">
      <c r="A1963" s="3"/>
      <c r="B1963" s="4"/>
      <c r="C1963" s="4"/>
      <c r="D1963" s="5"/>
      <c r="E1963" s="4"/>
      <c r="F1963" s="5"/>
      <c r="G1963" s="4"/>
      <c r="H1963" s="6"/>
      <c r="I1963" s="6"/>
      <c r="J1963" s="6"/>
      <c r="K1963" s="7"/>
      <c r="L1963" s="7"/>
      <c r="M1963" s="7"/>
      <c r="N1963" s="7"/>
      <c r="O1963" s="8"/>
      <c r="P1963" s="6"/>
      <c r="Q1963" s="8"/>
      <c r="R1963" s="6"/>
      <c r="S1963" s="10"/>
      <c r="T1963" s="10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7"/>
    </row>
    <row r="1964">
      <c r="A1964" s="3"/>
      <c r="B1964" s="4"/>
      <c r="C1964" s="4"/>
      <c r="D1964" s="5"/>
      <c r="E1964" s="4"/>
      <c r="F1964" s="5"/>
      <c r="G1964" s="4"/>
      <c r="H1964" s="6"/>
      <c r="I1964" s="6"/>
      <c r="J1964" s="6"/>
      <c r="K1964" s="7"/>
      <c r="L1964" s="7"/>
      <c r="M1964" s="7"/>
      <c r="N1964" s="7"/>
      <c r="O1964" s="8"/>
      <c r="P1964" s="6"/>
      <c r="Q1964" s="8"/>
      <c r="R1964" s="6"/>
      <c r="S1964" s="10"/>
      <c r="T1964" s="10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7"/>
    </row>
    <row r="1965">
      <c r="A1965" s="3"/>
      <c r="B1965" s="4"/>
      <c r="C1965" s="4"/>
      <c r="D1965" s="5"/>
      <c r="E1965" s="4"/>
      <c r="F1965" s="5"/>
      <c r="G1965" s="4"/>
      <c r="H1965" s="6"/>
      <c r="I1965" s="6"/>
      <c r="J1965" s="6"/>
      <c r="K1965" s="7"/>
      <c r="L1965" s="7"/>
      <c r="M1965" s="7"/>
      <c r="N1965" s="7"/>
      <c r="O1965" s="8"/>
      <c r="P1965" s="6"/>
      <c r="Q1965" s="8"/>
      <c r="R1965" s="6"/>
      <c r="S1965" s="10"/>
      <c r="T1965" s="10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7"/>
    </row>
    <row r="1966">
      <c r="A1966" s="3"/>
      <c r="B1966" s="4"/>
      <c r="C1966" s="4"/>
      <c r="D1966" s="5"/>
      <c r="E1966" s="4"/>
      <c r="F1966" s="5"/>
      <c r="G1966" s="4"/>
      <c r="H1966" s="6"/>
      <c r="I1966" s="6"/>
      <c r="J1966" s="6"/>
      <c r="K1966" s="7"/>
      <c r="L1966" s="7"/>
      <c r="M1966" s="7"/>
      <c r="N1966" s="7"/>
      <c r="O1966" s="8"/>
      <c r="P1966" s="6"/>
      <c r="Q1966" s="8"/>
      <c r="R1966" s="6"/>
      <c r="S1966" s="10"/>
      <c r="T1966" s="10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7"/>
    </row>
    <row r="1967">
      <c r="A1967" s="3"/>
      <c r="B1967" s="4"/>
      <c r="C1967" s="4"/>
      <c r="D1967" s="5"/>
      <c r="E1967" s="4"/>
      <c r="F1967" s="5"/>
      <c r="G1967" s="4"/>
      <c r="H1967" s="6"/>
      <c r="I1967" s="6"/>
      <c r="J1967" s="6"/>
      <c r="K1967" s="7"/>
      <c r="L1967" s="7"/>
      <c r="M1967" s="7"/>
      <c r="N1967" s="7"/>
      <c r="O1967" s="8"/>
      <c r="P1967" s="6"/>
      <c r="Q1967" s="8"/>
      <c r="R1967" s="6"/>
      <c r="S1967" s="10"/>
      <c r="T1967" s="10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7"/>
    </row>
    <row r="1968">
      <c r="A1968" s="3"/>
      <c r="B1968" s="4"/>
      <c r="C1968" s="4"/>
      <c r="D1968" s="5"/>
      <c r="E1968" s="4"/>
      <c r="F1968" s="5"/>
      <c r="G1968" s="4"/>
      <c r="H1968" s="6"/>
      <c r="I1968" s="6"/>
      <c r="J1968" s="6"/>
      <c r="K1968" s="7"/>
      <c r="L1968" s="7"/>
      <c r="M1968" s="7"/>
      <c r="N1968" s="7"/>
      <c r="O1968" s="8"/>
      <c r="P1968" s="6"/>
      <c r="Q1968" s="8"/>
      <c r="R1968" s="6"/>
      <c r="S1968" s="10"/>
      <c r="T1968" s="10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7"/>
    </row>
    <row r="1969">
      <c r="A1969" s="3"/>
      <c r="B1969" s="4"/>
      <c r="C1969" s="4"/>
      <c r="D1969" s="5"/>
      <c r="E1969" s="4"/>
      <c r="F1969" s="5"/>
      <c r="G1969" s="4"/>
      <c r="H1969" s="6"/>
      <c r="I1969" s="6"/>
      <c r="J1969" s="6"/>
      <c r="K1969" s="7"/>
      <c r="L1969" s="7"/>
      <c r="M1969" s="7"/>
      <c r="N1969" s="7"/>
      <c r="O1969" s="8"/>
      <c r="P1969" s="6"/>
      <c r="Q1969" s="8"/>
      <c r="R1969" s="6"/>
      <c r="S1969" s="10"/>
      <c r="T1969" s="10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7"/>
    </row>
    <row r="1970">
      <c r="A1970" s="3"/>
      <c r="B1970" s="4"/>
      <c r="C1970" s="4"/>
      <c r="D1970" s="5"/>
      <c r="E1970" s="4"/>
      <c r="F1970" s="5"/>
      <c r="G1970" s="4"/>
      <c r="H1970" s="6"/>
      <c r="I1970" s="6"/>
      <c r="J1970" s="6"/>
      <c r="K1970" s="7"/>
      <c r="L1970" s="7"/>
      <c r="M1970" s="7"/>
      <c r="N1970" s="7"/>
      <c r="O1970" s="8"/>
      <c r="P1970" s="6"/>
      <c r="Q1970" s="8"/>
      <c r="R1970" s="6"/>
      <c r="S1970" s="10"/>
      <c r="T1970" s="10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7"/>
    </row>
    <row r="1971">
      <c r="A1971" s="3"/>
      <c r="B1971" s="4"/>
      <c r="C1971" s="4"/>
      <c r="D1971" s="5"/>
      <c r="E1971" s="4"/>
      <c r="F1971" s="5"/>
      <c r="G1971" s="4"/>
      <c r="H1971" s="6"/>
      <c r="I1971" s="6"/>
      <c r="J1971" s="6"/>
      <c r="K1971" s="7"/>
      <c r="L1971" s="7"/>
      <c r="M1971" s="7"/>
      <c r="N1971" s="7"/>
      <c r="O1971" s="8"/>
      <c r="P1971" s="6"/>
      <c r="Q1971" s="8"/>
      <c r="R1971" s="6"/>
      <c r="S1971" s="10"/>
      <c r="T1971" s="10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7"/>
    </row>
    <row r="1972">
      <c r="A1972" s="3"/>
      <c r="B1972" s="4"/>
      <c r="C1972" s="4"/>
      <c r="D1972" s="5"/>
      <c r="E1972" s="4"/>
      <c r="F1972" s="5"/>
      <c r="G1972" s="4"/>
      <c r="H1972" s="6"/>
      <c r="I1972" s="6"/>
      <c r="J1972" s="6"/>
      <c r="K1972" s="7"/>
      <c r="L1972" s="7"/>
      <c r="M1972" s="7"/>
      <c r="N1972" s="7"/>
      <c r="O1972" s="8"/>
      <c r="P1972" s="6"/>
      <c r="Q1972" s="8"/>
      <c r="R1972" s="6"/>
      <c r="S1972" s="10"/>
      <c r="T1972" s="10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7"/>
    </row>
    <row r="1973">
      <c r="A1973" s="3"/>
      <c r="B1973" s="4"/>
      <c r="C1973" s="4"/>
      <c r="D1973" s="5"/>
      <c r="E1973" s="4"/>
      <c r="F1973" s="5"/>
      <c r="G1973" s="4"/>
      <c r="H1973" s="6"/>
      <c r="I1973" s="6"/>
      <c r="J1973" s="6"/>
      <c r="K1973" s="7"/>
      <c r="L1973" s="7"/>
      <c r="M1973" s="7"/>
      <c r="N1973" s="7"/>
      <c r="O1973" s="8"/>
      <c r="P1973" s="6"/>
      <c r="Q1973" s="8"/>
      <c r="R1973" s="6"/>
      <c r="S1973" s="10"/>
      <c r="T1973" s="10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7"/>
    </row>
    <row r="1974">
      <c r="A1974" s="3"/>
      <c r="B1974" s="4"/>
      <c r="C1974" s="4"/>
      <c r="D1974" s="5"/>
      <c r="E1974" s="4"/>
      <c r="F1974" s="5"/>
      <c r="G1974" s="4"/>
      <c r="H1974" s="6"/>
      <c r="I1974" s="6"/>
      <c r="J1974" s="6"/>
      <c r="K1974" s="7"/>
      <c r="L1974" s="7"/>
      <c r="M1974" s="7"/>
      <c r="N1974" s="7"/>
      <c r="O1974" s="8"/>
      <c r="P1974" s="6"/>
      <c r="Q1974" s="8"/>
      <c r="R1974" s="6"/>
      <c r="S1974" s="10"/>
      <c r="T1974" s="10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7"/>
    </row>
    <row r="1975">
      <c r="A1975" s="3"/>
      <c r="B1975" s="4"/>
      <c r="C1975" s="4"/>
      <c r="D1975" s="5"/>
      <c r="E1975" s="4"/>
      <c r="F1975" s="5"/>
      <c r="G1975" s="4"/>
      <c r="H1975" s="6"/>
      <c r="I1975" s="6"/>
      <c r="J1975" s="6"/>
      <c r="K1975" s="7"/>
      <c r="L1975" s="7"/>
      <c r="M1975" s="7"/>
      <c r="N1975" s="7"/>
      <c r="O1975" s="8"/>
      <c r="P1975" s="6"/>
      <c r="Q1975" s="8"/>
      <c r="R1975" s="6"/>
      <c r="S1975" s="10"/>
      <c r="T1975" s="10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7"/>
    </row>
    <row r="1976">
      <c r="A1976" s="3"/>
      <c r="B1976" s="4"/>
      <c r="C1976" s="4"/>
      <c r="D1976" s="5"/>
      <c r="E1976" s="4"/>
      <c r="F1976" s="5"/>
      <c r="G1976" s="4"/>
      <c r="H1976" s="6"/>
      <c r="I1976" s="6"/>
      <c r="J1976" s="6"/>
      <c r="K1976" s="7"/>
      <c r="L1976" s="7"/>
      <c r="M1976" s="7"/>
      <c r="N1976" s="7"/>
      <c r="O1976" s="8"/>
      <c r="P1976" s="6"/>
      <c r="Q1976" s="8"/>
      <c r="R1976" s="6"/>
      <c r="S1976" s="10"/>
      <c r="T1976" s="10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7"/>
    </row>
    <row r="1977">
      <c r="A1977" s="3"/>
      <c r="B1977" s="4"/>
      <c r="C1977" s="4"/>
      <c r="D1977" s="5"/>
      <c r="E1977" s="4"/>
      <c r="F1977" s="5"/>
      <c r="G1977" s="4"/>
      <c r="H1977" s="6"/>
      <c r="I1977" s="6"/>
      <c r="J1977" s="6"/>
      <c r="K1977" s="7"/>
      <c r="L1977" s="7"/>
      <c r="M1977" s="7"/>
      <c r="N1977" s="7"/>
      <c r="O1977" s="8"/>
      <c r="P1977" s="6"/>
      <c r="Q1977" s="8"/>
      <c r="R1977" s="6"/>
      <c r="S1977" s="10"/>
      <c r="T1977" s="10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7"/>
    </row>
    <row r="1978">
      <c r="A1978" s="3"/>
      <c r="B1978" s="4"/>
      <c r="C1978" s="4"/>
      <c r="D1978" s="5"/>
      <c r="E1978" s="4"/>
      <c r="F1978" s="5"/>
      <c r="G1978" s="4"/>
      <c r="H1978" s="6"/>
      <c r="I1978" s="6"/>
      <c r="J1978" s="6"/>
      <c r="K1978" s="7"/>
      <c r="L1978" s="7"/>
      <c r="M1978" s="7"/>
      <c r="N1978" s="7"/>
      <c r="O1978" s="8"/>
      <c r="P1978" s="6"/>
      <c r="Q1978" s="8"/>
      <c r="R1978" s="6"/>
      <c r="S1978" s="10"/>
      <c r="T1978" s="10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7"/>
    </row>
    <row r="1979">
      <c r="A1979" s="3"/>
      <c r="B1979" s="4"/>
      <c r="C1979" s="4"/>
      <c r="D1979" s="5"/>
      <c r="E1979" s="4"/>
      <c r="F1979" s="5"/>
      <c r="G1979" s="4"/>
      <c r="H1979" s="6"/>
      <c r="I1979" s="6"/>
      <c r="J1979" s="6"/>
      <c r="K1979" s="7"/>
      <c r="L1979" s="7"/>
      <c r="M1979" s="7"/>
      <c r="N1979" s="7"/>
      <c r="O1979" s="8"/>
      <c r="P1979" s="6"/>
      <c r="Q1979" s="8"/>
      <c r="R1979" s="6"/>
      <c r="S1979" s="10"/>
      <c r="T1979" s="10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7"/>
    </row>
    <row r="1980">
      <c r="A1980" s="3"/>
      <c r="B1980" s="4"/>
      <c r="C1980" s="4"/>
      <c r="D1980" s="5"/>
      <c r="E1980" s="4"/>
      <c r="F1980" s="5"/>
      <c r="G1980" s="4"/>
      <c r="H1980" s="6"/>
      <c r="I1980" s="6"/>
      <c r="J1980" s="6"/>
      <c r="K1980" s="7"/>
      <c r="L1980" s="7"/>
      <c r="M1980" s="7"/>
      <c r="N1980" s="7"/>
      <c r="O1980" s="8"/>
      <c r="P1980" s="6"/>
      <c r="Q1980" s="8"/>
      <c r="R1980" s="6"/>
      <c r="S1980" s="10"/>
      <c r="T1980" s="10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7"/>
    </row>
    <row r="1981">
      <c r="A1981" s="3"/>
      <c r="B1981" s="4"/>
      <c r="C1981" s="4"/>
      <c r="D1981" s="5"/>
      <c r="E1981" s="4"/>
      <c r="F1981" s="5"/>
      <c r="G1981" s="4"/>
      <c r="H1981" s="6"/>
      <c r="I1981" s="6"/>
      <c r="J1981" s="6"/>
      <c r="K1981" s="7"/>
      <c r="L1981" s="7"/>
      <c r="M1981" s="7"/>
      <c r="N1981" s="7"/>
      <c r="O1981" s="8"/>
      <c r="P1981" s="6"/>
      <c r="Q1981" s="8"/>
      <c r="R1981" s="6"/>
      <c r="S1981" s="10"/>
      <c r="T1981" s="10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7"/>
    </row>
    <row r="1982">
      <c r="A1982" s="3"/>
      <c r="B1982" s="4"/>
      <c r="C1982" s="4"/>
      <c r="D1982" s="5"/>
      <c r="E1982" s="4"/>
      <c r="F1982" s="5"/>
      <c r="G1982" s="4"/>
      <c r="H1982" s="6"/>
      <c r="I1982" s="6"/>
      <c r="J1982" s="6"/>
      <c r="K1982" s="7"/>
      <c r="L1982" s="7"/>
      <c r="M1982" s="7"/>
      <c r="N1982" s="7"/>
      <c r="O1982" s="8"/>
      <c r="P1982" s="6"/>
      <c r="Q1982" s="8"/>
      <c r="R1982" s="6"/>
      <c r="S1982" s="10"/>
      <c r="T1982" s="10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7"/>
    </row>
    <row r="1983">
      <c r="A1983" s="3"/>
      <c r="B1983" s="4"/>
      <c r="C1983" s="4"/>
      <c r="D1983" s="5"/>
      <c r="E1983" s="4"/>
      <c r="F1983" s="5"/>
      <c r="G1983" s="4"/>
      <c r="H1983" s="6"/>
      <c r="I1983" s="6"/>
      <c r="J1983" s="6"/>
      <c r="K1983" s="7"/>
      <c r="L1983" s="7"/>
      <c r="M1983" s="7"/>
      <c r="N1983" s="7"/>
      <c r="O1983" s="8"/>
      <c r="P1983" s="6"/>
      <c r="Q1983" s="8"/>
      <c r="R1983" s="6"/>
      <c r="S1983" s="10"/>
      <c r="T1983" s="10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7"/>
    </row>
    <row r="1984">
      <c r="A1984" s="3"/>
      <c r="B1984" s="4"/>
      <c r="C1984" s="4"/>
      <c r="D1984" s="5"/>
      <c r="E1984" s="4"/>
      <c r="F1984" s="5"/>
      <c r="G1984" s="4"/>
      <c r="H1984" s="6"/>
      <c r="I1984" s="6"/>
      <c r="J1984" s="6"/>
      <c r="K1984" s="7"/>
      <c r="L1984" s="7"/>
      <c r="M1984" s="7"/>
      <c r="N1984" s="7"/>
      <c r="O1984" s="8"/>
      <c r="P1984" s="6"/>
      <c r="Q1984" s="8"/>
      <c r="R1984" s="6"/>
      <c r="S1984" s="10"/>
      <c r="T1984" s="10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7"/>
    </row>
    <row r="1985">
      <c r="A1985" s="3"/>
      <c r="B1985" s="4"/>
      <c r="C1985" s="4"/>
      <c r="D1985" s="5"/>
      <c r="E1985" s="4"/>
      <c r="F1985" s="5"/>
      <c r="G1985" s="4"/>
      <c r="H1985" s="6"/>
      <c r="I1985" s="6"/>
      <c r="J1985" s="6"/>
      <c r="K1985" s="7"/>
      <c r="L1985" s="7"/>
      <c r="M1985" s="7"/>
      <c r="N1985" s="7"/>
      <c r="O1985" s="8"/>
      <c r="P1985" s="6"/>
      <c r="Q1985" s="8"/>
      <c r="R1985" s="6"/>
      <c r="S1985" s="10"/>
      <c r="T1985" s="10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7"/>
    </row>
    <row r="1986">
      <c r="A1986" s="3"/>
      <c r="B1986" s="4"/>
      <c r="C1986" s="4"/>
      <c r="D1986" s="5"/>
      <c r="E1986" s="4"/>
      <c r="F1986" s="5"/>
      <c r="G1986" s="4"/>
      <c r="H1986" s="6"/>
      <c r="I1986" s="6"/>
      <c r="J1986" s="6"/>
      <c r="K1986" s="7"/>
      <c r="L1986" s="7"/>
      <c r="M1986" s="7"/>
      <c r="N1986" s="7"/>
      <c r="O1986" s="8"/>
      <c r="P1986" s="6"/>
      <c r="Q1986" s="8"/>
      <c r="R1986" s="6"/>
      <c r="S1986" s="10"/>
      <c r="T1986" s="10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7"/>
    </row>
    <row r="1987">
      <c r="A1987" s="3"/>
      <c r="B1987" s="4"/>
      <c r="C1987" s="4"/>
      <c r="D1987" s="5"/>
      <c r="E1987" s="4"/>
      <c r="F1987" s="5"/>
      <c r="G1987" s="4"/>
      <c r="H1987" s="6"/>
      <c r="I1987" s="6"/>
      <c r="J1987" s="6"/>
      <c r="K1987" s="7"/>
      <c r="L1987" s="7"/>
      <c r="M1987" s="7"/>
      <c r="N1987" s="7"/>
      <c r="O1987" s="8"/>
      <c r="P1987" s="6"/>
      <c r="Q1987" s="8"/>
      <c r="R1987" s="6"/>
      <c r="S1987" s="10"/>
      <c r="T1987" s="10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7"/>
    </row>
    <row r="1988">
      <c r="A1988" s="3"/>
      <c r="B1988" s="4"/>
      <c r="C1988" s="4"/>
      <c r="D1988" s="5"/>
      <c r="E1988" s="4"/>
      <c r="F1988" s="5"/>
      <c r="G1988" s="4"/>
      <c r="H1988" s="6"/>
      <c r="I1988" s="6"/>
      <c r="J1988" s="6"/>
      <c r="K1988" s="7"/>
      <c r="L1988" s="7"/>
      <c r="M1988" s="7"/>
      <c r="N1988" s="7"/>
      <c r="O1988" s="8"/>
      <c r="P1988" s="6"/>
      <c r="Q1988" s="8"/>
      <c r="R1988" s="6"/>
      <c r="S1988" s="10"/>
      <c r="T1988" s="10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7"/>
    </row>
    <row r="1989">
      <c r="A1989" s="3"/>
      <c r="B1989" s="4"/>
      <c r="C1989" s="4"/>
      <c r="D1989" s="5"/>
      <c r="E1989" s="4"/>
      <c r="F1989" s="5"/>
      <c r="G1989" s="4"/>
      <c r="H1989" s="6"/>
      <c r="I1989" s="6"/>
      <c r="J1989" s="6"/>
      <c r="K1989" s="7"/>
      <c r="L1989" s="7"/>
      <c r="M1989" s="7"/>
      <c r="N1989" s="7"/>
      <c r="O1989" s="8"/>
      <c r="P1989" s="6"/>
      <c r="Q1989" s="8"/>
      <c r="R1989" s="6"/>
      <c r="S1989" s="10"/>
      <c r="T1989" s="10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7"/>
    </row>
    <row r="1990">
      <c r="A1990" s="3"/>
      <c r="B1990" s="4"/>
      <c r="C1990" s="4"/>
      <c r="D1990" s="5"/>
      <c r="E1990" s="4"/>
      <c r="F1990" s="5"/>
      <c r="G1990" s="4"/>
      <c r="H1990" s="6"/>
      <c r="I1990" s="6"/>
      <c r="J1990" s="6"/>
      <c r="K1990" s="7"/>
      <c r="L1990" s="7"/>
      <c r="M1990" s="7"/>
      <c r="N1990" s="7"/>
      <c r="O1990" s="8"/>
      <c r="P1990" s="6"/>
      <c r="Q1990" s="8"/>
      <c r="R1990" s="6"/>
      <c r="S1990" s="10"/>
      <c r="T1990" s="10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7"/>
    </row>
    <row r="1991">
      <c r="A1991" s="3"/>
      <c r="B1991" s="4"/>
      <c r="C1991" s="4"/>
      <c r="D1991" s="5"/>
      <c r="E1991" s="4"/>
      <c r="F1991" s="5"/>
      <c r="G1991" s="4"/>
      <c r="H1991" s="6"/>
      <c r="I1991" s="6"/>
      <c r="J1991" s="6"/>
      <c r="K1991" s="7"/>
      <c r="L1991" s="7"/>
      <c r="M1991" s="7"/>
      <c r="N1991" s="7"/>
      <c r="O1991" s="8"/>
      <c r="P1991" s="6"/>
      <c r="Q1991" s="8"/>
      <c r="R1991" s="6"/>
      <c r="S1991" s="10"/>
      <c r="T1991" s="10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7"/>
    </row>
    <row r="1992">
      <c r="A1992" s="3"/>
      <c r="B1992" s="4"/>
      <c r="C1992" s="4"/>
      <c r="D1992" s="5"/>
      <c r="E1992" s="4"/>
      <c r="F1992" s="5"/>
      <c r="G1992" s="4"/>
      <c r="H1992" s="6"/>
      <c r="I1992" s="6"/>
      <c r="J1992" s="6"/>
      <c r="K1992" s="7"/>
      <c r="L1992" s="7"/>
      <c r="M1992" s="7"/>
      <c r="N1992" s="7"/>
      <c r="O1992" s="8"/>
      <c r="P1992" s="6"/>
      <c r="Q1992" s="8"/>
      <c r="R1992" s="6"/>
      <c r="S1992" s="10"/>
      <c r="T1992" s="10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7"/>
    </row>
    <row r="1993">
      <c r="A1993" s="3"/>
      <c r="B1993" s="4"/>
      <c r="C1993" s="4"/>
      <c r="D1993" s="5"/>
      <c r="E1993" s="4"/>
      <c r="F1993" s="5"/>
      <c r="G1993" s="4"/>
      <c r="H1993" s="6"/>
      <c r="I1993" s="6"/>
      <c r="J1993" s="6"/>
      <c r="K1993" s="7"/>
      <c r="L1993" s="7"/>
      <c r="M1993" s="7"/>
      <c r="N1993" s="7"/>
      <c r="O1993" s="8"/>
      <c r="P1993" s="6"/>
      <c r="Q1993" s="8"/>
      <c r="R1993" s="6"/>
      <c r="S1993" s="10"/>
      <c r="T1993" s="10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7"/>
    </row>
    <row r="1994">
      <c r="A1994" s="3"/>
      <c r="B1994" s="4"/>
      <c r="C1994" s="4"/>
      <c r="D1994" s="5"/>
      <c r="E1994" s="4"/>
      <c r="F1994" s="5"/>
      <c r="G1994" s="4"/>
      <c r="H1994" s="6"/>
      <c r="I1994" s="6"/>
      <c r="J1994" s="6"/>
      <c r="K1994" s="7"/>
      <c r="L1994" s="7"/>
      <c r="M1994" s="7"/>
      <c r="N1994" s="7"/>
      <c r="O1994" s="8"/>
      <c r="P1994" s="6"/>
      <c r="Q1994" s="8"/>
      <c r="R1994" s="6"/>
      <c r="S1994" s="10"/>
      <c r="T1994" s="10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7"/>
    </row>
    <row r="1995">
      <c r="A1995" s="3"/>
      <c r="B1995" s="4"/>
      <c r="C1995" s="4"/>
      <c r="D1995" s="5"/>
      <c r="E1995" s="4"/>
      <c r="F1995" s="5"/>
      <c r="G1995" s="4"/>
      <c r="H1995" s="6"/>
      <c r="I1995" s="6"/>
      <c r="J1995" s="6"/>
      <c r="K1995" s="7"/>
      <c r="L1995" s="7"/>
      <c r="M1995" s="7"/>
      <c r="N1995" s="7"/>
      <c r="O1995" s="8"/>
      <c r="P1995" s="6"/>
      <c r="Q1995" s="8"/>
      <c r="R1995" s="6"/>
      <c r="S1995" s="10"/>
      <c r="T1995" s="10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7"/>
    </row>
    <row r="1996">
      <c r="A1996" s="3"/>
      <c r="B1996" s="4"/>
      <c r="C1996" s="4"/>
      <c r="D1996" s="5"/>
      <c r="E1996" s="4"/>
      <c r="F1996" s="5"/>
      <c r="G1996" s="4"/>
      <c r="H1996" s="6"/>
      <c r="I1996" s="6"/>
      <c r="J1996" s="6"/>
      <c r="K1996" s="7"/>
      <c r="L1996" s="7"/>
      <c r="M1996" s="7"/>
      <c r="N1996" s="7"/>
      <c r="O1996" s="8"/>
      <c r="P1996" s="6"/>
      <c r="Q1996" s="8"/>
      <c r="R1996" s="6"/>
      <c r="S1996" s="10"/>
      <c r="T1996" s="10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7"/>
    </row>
    <row r="1997">
      <c r="A1997" s="3"/>
      <c r="B1997" s="4"/>
      <c r="C1997" s="4"/>
      <c r="D1997" s="5"/>
      <c r="E1997" s="4"/>
      <c r="F1997" s="5"/>
      <c r="G1997" s="4"/>
      <c r="H1997" s="6"/>
      <c r="I1997" s="6"/>
      <c r="J1997" s="6"/>
      <c r="K1997" s="7"/>
      <c r="L1997" s="7"/>
      <c r="M1997" s="7"/>
      <c r="N1997" s="7"/>
      <c r="O1997" s="8"/>
      <c r="P1997" s="6"/>
      <c r="Q1997" s="8"/>
      <c r="R1997" s="6"/>
      <c r="S1997" s="10"/>
      <c r="T1997" s="10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7"/>
    </row>
    <row r="1998">
      <c r="A1998" s="3"/>
      <c r="B1998" s="4"/>
      <c r="C1998" s="4"/>
      <c r="D1998" s="5"/>
      <c r="E1998" s="4"/>
      <c r="F1998" s="5"/>
      <c r="G1998" s="4"/>
      <c r="H1998" s="6"/>
      <c r="I1998" s="6"/>
      <c r="J1998" s="6"/>
      <c r="K1998" s="7"/>
      <c r="L1998" s="7"/>
      <c r="M1998" s="7"/>
      <c r="N1998" s="7"/>
      <c r="O1998" s="8"/>
      <c r="P1998" s="6"/>
      <c r="Q1998" s="8"/>
      <c r="R1998" s="6"/>
      <c r="S1998" s="10"/>
      <c r="T1998" s="10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7"/>
    </row>
    <row r="1999">
      <c r="A1999" s="3"/>
      <c r="B1999" s="4"/>
      <c r="C1999" s="4"/>
      <c r="D1999" s="5"/>
      <c r="E1999" s="4"/>
      <c r="F1999" s="5"/>
      <c r="G1999" s="4"/>
      <c r="H1999" s="6"/>
      <c r="I1999" s="6"/>
      <c r="J1999" s="6"/>
      <c r="K1999" s="7"/>
      <c r="L1999" s="7"/>
      <c r="M1999" s="7"/>
      <c r="N1999" s="7"/>
      <c r="O1999" s="8"/>
      <c r="P1999" s="6"/>
      <c r="Q1999" s="8"/>
      <c r="R1999" s="6"/>
      <c r="S1999" s="10"/>
      <c r="T1999" s="10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7"/>
    </row>
    <row r="2000">
      <c r="A2000" s="3"/>
      <c r="B2000" s="4"/>
      <c r="C2000" s="4"/>
      <c r="D2000" s="5"/>
      <c r="E2000" s="4"/>
      <c r="F2000" s="5"/>
      <c r="G2000" s="4"/>
      <c r="H2000" s="6"/>
      <c r="I2000" s="6"/>
      <c r="J2000" s="6"/>
      <c r="K2000" s="7"/>
      <c r="L2000" s="7"/>
      <c r="M2000" s="7"/>
      <c r="N2000" s="7"/>
      <c r="O2000" s="8"/>
      <c r="P2000" s="6"/>
      <c r="Q2000" s="8"/>
      <c r="R2000" s="6"/>
      <c r="S2000" s="10"/>
      <c r="T2000" s="10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7"/>
    </row>
    <row r="2001">
      <c r="A2001" s="3"/>
      <c r="B2001" s="4"/>
      <c r="C2001" s="4"/>
      <c r="D2001" s="5"/>
      <c r="E2001" s="4"/>
      <c r="F2001" s="5"/>
      <c r="G2001" s="4"/>
      <c r="H2001" s="6"/>
      <c r="I2001" s="6"/>
      <c r="J2001" s="6"/>
      <c r="K2001" s="7"/>
      <c r="L2001" s="7"/>
      <c r="M2001" s="7"/>
      <c r="N2001" s="7"/>
      <c r="O2001" s="8"/>
      <c r="P2001" s="6"/>
      <c r="Q2001" s="8"/>
      <c r="R2001" s="6"/>
      <c r="S2001" s="10"/>
      <c r="T2001" s="10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7"/>
    </row>
    <row r="2002">
      <c r="A2002" s="3"/>
      <c r="B2002" s="4"/>
      <c r="C2002" s="4"/>
      <c r="D2002" s="5"/>
      <c r="E2002" s="4"/>
      <c r="F2002" s="5"/>
      <c r="G2002" s="4"/>
      <c r="H2002" s="6"/>
      <c r="I2002" s="6"/>
      <c r="J2002" s="6"/>
      <c r="K2002" s="7"/>
      <c r="L2002" s="7"/>
      <c r="M2002" s="7"/>
      <c r="N2002" s="7"/>
      <c r="O2002" s="8"/>
      <c r="P2002" s="6"/>
      <c r="Q2002" s="8"/>
      <c r="R2002" s="6"/>
      <c r="S2002" s="10"/>
      <c r="T2002" s="10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  <c r="BC2002" s="7"/>
    </row>
    <row r="2003">
      <c r="A2003" s="3"/>
      <c r="B2003" s="4"/>
      <c r="C2003" s="4"/>
      <c r="D2003" s="5"/>
      <c r="E2003" s="4"/>
      <c r="F2003" s="5"/>
      <c r="G2003" s="4"/>
      <c r="H2003" s="6"/>
      <c r="I2003" s="6"/>
      <c r="J2003" s="6"/>
      <c r="K2003" s="7"/>
      <c r="L2003" s="7"/>
      <c r="M2003" s="7"/>
      <c r="N2003" s="7"/>
      <c r="O2003" s="8"/>
      <c r="P2003" s="6"/>
      <c r="Q2003" s="8"/>
      <c r="R2003" s="6"/>
      <c r="S2003" s="10"/>
      <c r="T2003" s="10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7"/>
    </row>
    <row r="2004">
      <c r="A2004" s="3"/>
      <c r="B2004" s="4"/>
      <c r="C2004" s="4"/>
      <c r="D2004" s="5"/>
      <c r="E2004" s="4"/>
      <c r="F2004" s="5"/>
      <c r="G2004" s="4"/>
      <c r="H2004" s="6"/>
      <c r="I2004" s="6"/>
      <c r="J2004" s="6"/>
      <c r="K2004" s="7"/>
      <c r="L2004" s="7"/>
      <c r="M2004" s="7"/>
      <c r="N2004" s="7"/>
      <c r="O2004" s="8"/>
      <c r="P2004" s="6"/>
      <c r="Q2004" s="8"/>
      <c r="R2004" s="6"/>
      <c r="S2004" s="10"/>
      <c r="T2004" s="10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7"/>
    </row>
    <row r="2005">
      <c r="A2005" s="3"/>
      <c r="B2005" s="4"/>
      <c r="C2005" s="4"/>
      <c r="D2005" s="5"/>
      <c r="E2005" s="4"/>
      <c r="F2005" s="5"/>
      <c r="G2005" s="4"/>
      <c r="H2005" s="6"/>
      <c r="I2005" s="6"/>
      <c r="J2005" s="6"/>
      <c r="K2005" s="7"/>
      <c r="L2005" s="7"/>
      <c r="M2005" s="7"/>
      <c r="N2005" s="7"/>
      <c r="O2005" s="8"/>
      <c r="P2005" s="6"/>
      <c r="Q2005" s="8"/>
      <c r="R2005" s="6"/>
      <c r="S2005" s="10"/>
      <c r="T2005" s="10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7"/>
    </row>
    <row r="2006">
      <c r="A2006" s="3"/>
      <c r="B2006" s="4"/>
      <c r="C2006" s="4"/>
      <c r="D2006" s="5"/>
      <c r="E2006" s="4"/>
      <c r="F2006" s="5"/>
      <c r="G2006" s="4"/>
      <c r="H2006" s="6"/>
      <c r="I2006" s="6"/>
      <c r="J2006" s="6"/>
      <c r="K2006" s="7"/>
      <c r="L2006" s="7"/>
      <c r="M2006" s="7"/>
      <c r="N2006" s="7"/>
      <c r="O2006" s="8"/>
      <c r="P2006" s="6"/>
      <c r="Q2006" s="8"/>
      <c r="R2006" s="6"/>
      <c r="S2006" s="10"/>
      <c r="T2006" s="10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  <c r="BC2006" s="7"/>
    </row>
    <row r="2007">
      <c r="A2007" s="3"/>
      <c r="B2007" s="4"/>
      <c r="C2007" s="4"/>
      <c r="D2007" s="5"/>
      <c r="E2007" s="4"/>
      <c r="F2007" s="5"/>
      <c r="G2007" s="4"/>
      <c r="H2007" s="6"/>
      <c r="I2007" s="6"/>
      <c r="J2007" s="6"/>
      <c r="K2007" s="7"/>
      <c r="L2007" s="7"/>
      <c r="M2007" s="7"/>
      <c r="N2007" s="7"/>
      <c r="O2007" s="8"/>
      <c r="P2007" s="6"/>
      <c r="Q2007" s="8"/>
      <c r="R2007" s="6"/>
      <c r="S2007" s="10"/>
      <c r="T2007" s="10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7"/>
    </row>
    <row r="2008">
      <c r="A2008" s="3"/>
      <c r="B2008" s="4"/>
      <c r="C2008" s="4"/>
      <c r="D2008" s="5"/>
      <c r="E2008" s="4"/>
      <c r="F2008" s="5"/>
      <c r="G2008" s="4"/>
      <c r="H2008" s="6"/>
      <c r="I2008" s="6"/>
      <c r="J2008" s="6"/>
      <c r="K2008" s="7"/>
      <c r="L2008" s="7"/>
      <c r="M2008" s="7"/>
      <c r="N2008" s="7"/>
      <c r="O2008" s="8"/>
      <c r="P2008" s="6"/>
      <c r="Q2008" s="8"/>
      <c r="R2008" s="6"/>
      <c r="S2008" s="10"/>
      <c r="T2008" s="10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7"/>
    </row>
    <row r="2009">
      <c r="A2009" s="3"/>
      <c r="B2009" s="4"/>
      <c r="C2009" s="4"/>
      <c r="D2009" s="5"/>
      <c r="E2009" s="4"/>
      <c r="F2009" s="5"/>
      <c r="G2009" s="4"/>
      <c r="H2009" s="6"/>
      <c r="I2009" s="6"/>
      <c r="J2009" s="6"/>
      <c r="K2009" s="7"/>
      <c r="L2009" s="7"/>
      <c r="M2009" s="7"/>
      <c r="N2009" s="7"/>
      <c r="O2009" s="8"/>
      <c r="P2009" s="6"/>
      <c r="Q2009" s="8"/>
      <c r="R2009" s="6"/>
      <c r="S2009" s="10"/>
      <c r="T2009" s="10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7"/>
    </row>
    <row r="2010">
      <c r="A2010" s="3"/>
      <c r="B2010" s="4"/>
      <c r="C2010" s="4"/>
      <c r="D2010" s="5"/>
      <c r="E2010" s="4"/>
      <c r="F2010" s="5"/>
      <c r="G2010" s="4"/>
      <c r="H2010" s="6"/>
      <c r="I2010" s="6"/>
      <c r="J2010" s="6"/>
      <c r="K2010" s="7"/>
      <c r="L2010" s="7"/>
      <c r="M2010" s="7"/>
      <c r="N2010" s="7"/>
      <c r="O2010" s="8"/>
      <c r="P2010" s="6"/>
      <c r="Q2010" s="8"/>
      <c r="R2010" s="6"/>
      <c r="S2010" s="10"/>
      <c r="T2010" s="10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7"/>
    </row>
    <row r="2011">
      <c r="A2011" s="3"/>
      <c r="B2011" s="4"/>
      <c r="C2011" s="4"/>
      <c r="D2011" s="5"/>
      <c r="E2011" s="4"/>
      <c r="F2011" s="5"/>
      <c r="G2011" s="4"/>
      <c r="H2011" s="6"/>
      <c r="I2011" s="6"/>
      <c r="J2011" s="6"/>
      <c r="K2011" s="7"/>
      <c r="L2011" s="7"/>
      <c r="M2011" s="7"/>
      <c r="N2011" s="7"/>
      <c r="O2011" s="8"/>
      <c r="P2011" s="6"/>
      <c r="Q2011" s="8"/>
      <c r="R2011" s="6"/>
      <c r="S2011" s="10"/>
      <c r="T2011" s="10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7"/>
    </row>
    <row r="2012">
      <c r="A2012" s="3"/>
      <c r="B2012" s="4"/>
      <c r="C2012" s="4"/>
      <c r="D2012" s="5"/>
      <c r="E2012" s="4"/>
      <c r="F2012" s="5"/>
      <c r="G2012" s="4"/>
      <c r="H2012" s="6"/>
      <c r="I2012" s="6"/>
      <c r="J2012" s="6"/>
      <c r="K2012" s="7"/>
      <c r="L2012" s="7"/>
      <c r="M2012" s="7"/>
      <c r="N2012" s="7"/>
      <c r="O2012" s="8"/>
      <c r="P2012" s="6"/>
      <c r="Q2012" s="8"/>
      <c r="R2012" s="6"/>
      <c r="S2012" s="10"/>
      <c r="T2012" s="10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  <c r="BC2012" s="7"/>
    </row>
    <row r="2013">
      <c r="A2013" s="3"/>
      <c r="B2013" s="4"/>
      <c r="C2013" s="4"/>
      <c r="D2013" s="5"/>
      <c r="E2013" s="4"/>
      <c r="F2013" s="5"/>
      <c r="G2013" s="4"/>
      <c r="H2013" s="6"/>
      <c r="I2013" s="6"/>
      <c r="J2013" s="6"/>
      <c r="K2013" s="7"/>
      <c r="L2013" s="7"/>
      <c r="M2013" s="7"/>
      <c r="N2013" s="7"/>
      <c r="O2013" s="8"/>
      <c r="P2013" s="6"/>
      <c r="Q2013" s="8"/>
      <c r="R2013" s="6"/>
      <c r="S2013" s="10"/>
      <c r="T2013" s="10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7"/>
    </row>
    <row r="2014">
      <c r="A2014" s="3"/>
      <c r="B2014" s="4"/>
      <c r="C2014" s="4"/>
      <c r="D2014" s="5"/>
      <c r="E2014" s="4"/>
      <c r="F2014" s="5"/>
      <c r="G2014" s="4"/>
      <c r="H2014" s="6"/>
      <c r="I2014" s="6"/>
      <c r="J2014" s="6"/>
      <c r="K2014" s="7"/>
      <c r="L2014" s="7"/>
      <c r="M2014" s="7"/>
      <c r="N2014" s="7"/>
      <c r="O2014" s="8"/>
      <c r="P2014" s="6"/>
      <c r="Q2014" s="8"/>
      <c r="R2014" s="6"/>
      <c r="S2014" s="10"/>
      <c r="T2014" s="10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7"/>
    </row>
    <row r="2015">
      <c r="A2015" s="3"/>
      <c r="B2015" s="4"/>
      <c r="C2015" s="4"/>
      <c r="D2015" s="5"/>
      <c r="E2015" s="4"/>
      <c r="F2015" s="5"/>
      <c r="G2015" s="4"/>
      <c r="H2015" s="6"/>
      <c r="I2015" s="6"/>
      <c r="J2015" s="6"/>
      <c r="K2015" s="7"/>
      <c r="L2015" s="7"/>
      <c r="M2015" s="7"/>
      <c r="N2015" s="7"/>
      <c r="O2015" s="8"/>
      <c r="P2015" s="6"/>
      <c r="Q2015" s="8"/>
      <c r="R2015" s="6"/>
      <c r="S2015" s="10"/>
      <c r="T2015" s="10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7"/>
    </row>
    <row r="2016">
      <c r="A2016" s="3"/>
      <c r="B2016" s="4"/>
      <c r="C2016" s="4"/>
      <c r="D2016" s="5"/>
      <c r="E2016" s="4"/>
      <c r="F2016" s="5"/>
      <c r="G2016" s="4"/>
      <c r="H2016" s="6"/>
      <c r="I2016" s="6"/>
      <c r="J2016" s="6"/>
      <c r="K2016" s="7"/>
      <c r="L2016" s="7"/>
      <c r="M2016" s="7"/>
      <c r="N2016" s="7"/>
      <c r="O2016" s="8"/>
      <c r="P2016" s="6"/>
      <c r="Q2016" s="8"/>
      <c r="R2016" s="6"/>
      <c r="S2016" s="10"/>
      <c r="T2016" s="10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7"/>
    </row>
    <row r="2017">
      <c r="A2017" s="3"/>
      <c r="B2017" s="4"/>
      <c r="C2017" s="4"/>
      <c r="D2017" s="5"/>
      <c r="E2017" s="4"/>
      <c r="F2017" s="5"/>
      <c r="G2017" s="4"/>
      <c r="H2017" s="6"/>
      <c r="I2017" s="6"/>
      <c r="J2017" s="6"/>
      <c r="K2017" s="7"/>
      <c r="L2017" s="7"/>
      <c r="M2017" s="7"/>
      <c r="N2017" s="7"/>
      <c r="O2017" s="8"/>
      <c r="P2017" s="6"/>
      <c r="Q2017" s="8"/>
      <c r="R2017" s="6"/>
      <c r="S2017" s="10"/>
      <c r="T2017" s="10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7"/>
    </row>
    <row r="2018">
      <c r="A2018" s="3"/>
      <c r="B2018" s="4"/>
      <c r="C2018" s="4"/>
      <c r="D2018" s="5"/>
      <c r="E2018" s="4"/>
      <c r="F2018" s="5"/>
      <c r="G2018" s="4"/>
      <c r="H2018" s="6"/>
      <c r="I2018" s="6"/>
      <c r="J2018" s="6"/>
      <c r="K2018" s="7"/>
      <c r="L2018" s="7"/>
      <c r="M2018" s="7"/>
      <c r="N2018" s="7"/>
      <c r="O2018" s="8"/>
      <c r="P2018" s="6"/>
      <c r="Q2018" s="8"/>
      <c r="R2018" s="6"/>
      <c r="S2018" s="10"/>
      <c r="T2018" s="10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7"/>
    </row>
    <row r="2019">
      <c r="A2019" s="3"/>
      <c r="B2019" s="4"/>
      <c r="C2019" s="4"/>
      <c r="D2019" s="5"/>
      <c r="E2019" s="4"/>
      <c r="F2019" s="5"/>
      <c r="G2019" s="4"/>
      <c r="H2019" s="6"/>
      <c r="I2019" s="6"/>
      <c r="J2019" s="6"/>
      <c r="K2019" s="7"/>
      <c r="L2019" s="7"/>
      <c r="M2019" s="7"/>
      <c r="N2019" s="7"/>
      <c r="O2019" s="8"/>
      <c r="P2019" s="6"/>
      <c r="Q2019" s="8"/>
      <c r="R2019" s="6"/>
      <c r="S2019" s="10"/>
      <c r="T2019" s="10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7"/>
    </row>
    <row r="2020">
      <c r="A2020" s="3"/>
      <c r="B2020" s="4"/>
      <c r="C2020" s="4"/>
      <c r="D2020" s="5"/>
      <c r="E2020" s="4"/>
      <c r="F2020" s="5"/>
      <c r="G2020" s="4"/>
      <c r="H2020" s="6"/>
      <c r="I2020" s="6"/>
      <c r="J2020" s="6"/>
      <c r="K2020" s="7"/>
      <c r="L2020" s="7"/>
      <c r="M2020" s="7"/>
      <c r="N2020" s="7"/>
      <c r="O2020" s="8"/>
      <c r="P2020" s="6"/>
      <c r="Q2020" s="8"/>
      <c r="R2020" s="6"/>
      <c r="S2020" s="10"/>
      <c r="T2020" s="10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7"/>
    </row>
    <row r="2021">
      <c r="A2021" s="3"/>
      <c r="B2021" s="4"/>
      <c r="C2021" s="4"/>
      <c r="D2021" s="5"/>
      <c r="E2021" s="4"/>
      <c r="F2021" s="5"/>
      <c r="G2021" s="4"/>
      <c r="H2021" s="6"/>
      <c r="I2021" s="6"/>
      <c r="J2021" s="6"/>
      <c r="K2021" s="7"/>
      <c r="L2021" s="7"/>
      <c r="M2021" s="7"/>
      <c r="N2021" s="7"/>
      <c r="O2021" s="8"/>
      <c r="P2021" s="6"/>
      <c r="Q2021" s="8"/>
      <c r="R2021" s="6"/>
      <c r="S2021" s="10"/>
      <c r="T2021" s="10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7"/>
    </row>
    <row r="2022">
      <c r="A2022" s="3"/>
      <c r="B2022" s="4"/>
      <c r="C2022" s="4"/>
      <c r="D2022" s="5"/>
      <c r="E2022" s="4"/>
      <c r="F2022" s="5"/>
      <c r="G2022" s="4"/>
      <c r="H2022" s="6"/>
      <c r="I2022" s="6"/>
      <c r="J2022" s="6"/>
      <c r="K2022" s="7"/>
      <c r="L2022" s="7"/>
      <c r="M2022" s="7"/>
      <c r="N2022" s="7"/>
      <c r="O2022" s="8"/>
      <c r="P2022" s="6"/>
      <c r="Q2022" s="8"/>
      <c r="R2022" s="6"/>
      <c r="S2022" s="10"/>
      <c r="T2022" s="10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7"/>
    </row>
    <row r="2023">
      <c r="A2023" s="3"/>
      <c r="B2023" s="4"/>
      <c r="C2023" s="4"/>
      <c r="D2023" s="5"/>
      <c r="E2023" s="4"/>
      <c r="F2023" s="5"/>
      <c r="G2023" s="4"/>
      <c r="H2023" s="6"/>
      <c r="I2023" s="6"/>
      <c r="J2023" s="6"/>
      <c r="K2023" s="7"/>
      <c r="L2023" s="7"/>
      <c r="M2023" s="7"/>
      <c r="N2023" s="7"/>
      <c r="O2023" s="8"/>
      <c r="P2023" s="6"/>
      <c r="Q2023" s="8"/>
      <c r="R2023" s="6"/>
      <c r="S2023" s="10"/>
      <c r="T2023" s="10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7"/>
    </row>
    <row r="2024">
      <c r="A2024" s="3"/>
      <c r="B2024" s="4"/>
      <c r="C2024" s="4"/>
      <c r="D2024" s="5"/>
      <c r="E2024" s="4"/>
      <c r="F2024" s="5"/>
      <c r="G2024" s="4"/>
      <c r="H2024" s="6"/>
      <c r="I2024" s="6"/>
      <c r="J2024" s="6"/>
      <c r="K2024" s="7"/>
      <c r="L2024" s="7"/>
      <c r="M2024" s="7"/>
      <c r="N2024" s="7"/>
      <c r="O2024" s="8"/>
      <c r="P2024" s="6"/>
      <c r="Q2024" s="8"/>
      <c r="R2024" s="6"/>
      <c r="S2024" s="10"/>
      <c r="T2024" s="10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7"/>
    </row>
    <row r="2025">
      <c r="A2025" s="3"/>
      <c r="B2025" s="4"/>
      <c r="C2025" s="4"/>
      <c r="D2025" s="5"/>
      <c r="E2025" s="4"/>
      <c r="F2025" s="5"/>
      <c r="G2025" s="4"/>
      <c r="H2025" s="6"/>
      <c r="I2025" s="6"/>
      <c r="J2025" s="6"/>
      <c r="K2025" s="7"/>
      <c r="L2025" s="7"/>
      <c r="M2025" s="7"/>
      <c r="N2025" s="7"/>
      <c r="O2025" s="8"/>
      <c r="P2025" s="6"/>
      <c r="Q2025" s="8"/>
      <c r="R2025" s="6"/>
      <c r="S2025" s="10"/>
      <c r="T2025" s="10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7"/>
    </row>
    <row r="2026">
      <c r="A2026" s="3"/>
      <c r="B2026" s="4"/>
      <c r="C2026" s="4"/>
      <c r="D2026" s="5"/>
      <c r="E2026" s="4"/>
      <c r="F2026" s="5"/>
      <c r="G2026" s="4"/>
      <c r="H2026" s="6"/>
      <c r="I2026" s="6"/>
      <c r="J2026" s="6"/>
      <c r="K2026" s="7"/>
      <c r="L2026" s="7"/>
      <c r="M2026" s="7"/>
      <c r="N2026" s="7"/>
      <c r="O2026" s="8"/>
      <c r="P2026" s="6"/>
      <c r="Q2026" s="8"/>
      <c r="R2026" s="6"/>
      <c r="S2026" s="10"/>
      <c r="T2026" s="10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7"/>
    </row>
    <row r="2027">
      <c r="A2027" s="3"/>
      <c r="B2027" s="4"/>
      <c r="C2027" s="4"/>
      <c r="D2027" s="5"/>
      <c r="E2027" s="4"/>
      <c r="F2027" s="5"/>
      <c r="G2027" s="4"/>
      <c r="H2027" s="6"/>
      <c r="I2027" s="6"/>
      <c r="J2027" s="6"/>
      <c r="K2027" s="7"/>
      <c r="L2027" s="7"/>
      <c r="M2027" s="7"/>
      <c r="N2027" s="7"/>
      <c r="O2027" s="8"/>
      <c r="P2027" s="6"/>
      <c r="Q2027" s="8"/>
      <c r="R2027" s="6"/>
      <c r="S2027" s="10"/>
      <c r="T2027" s="10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7"/>
    </row>
    <row r="2028">
      <c r="A2028" s="3"/>
      <c r="B2028" s="4"/>
      <c r="C2028" s="4"/>
      <c r="D2028" s="5"/>
      <c r="E2028" s="4"/>
      <c r="F2028" s="5"/>
      <c r="G2028" s="4"/>
      <c r="H2028" s="6"/>
      <c r="I2028" s="6"/>
      <c r="J2028" s="6"/>
      <c r="K2028" s="7"/>
      <c r="L2028" s="7"/>
      <c r="M2028" s="7"/>
      <c r="N2028" s="7"/>
      <c r="O2028" s="8"/>
      <c r="P2028" s="6"/>
      <c r="Q2028" s="8"/>
      <c r="R2028" s="6"/>
      <c r="S2028" s="10"/>
      <c r="T2028" s="10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7"/>
    </row>
    <row r="2029">
      <c r="A2029" s="3"/>
      <c r="B2029" s="4"/>
      <c r="C2029" s="4"/>
      <c r="D2029" s="5"/>
      <c r="E2029" s="4"/>
      <c r="F2029" s="5"/>
      <c r="G2029" s="4"/>
      <c r="H2029" s="6"/>
      <c r="I2029" s="6"/>
      <c r="J2029" s="6"/>
      <c r="K2029" s="7"/>
      <c r="L2029" s="7"/>
      <c r="M2029" s="7"/>
      <c r="N2029" s="7"/>
      <c r="O2029" s="8"/>
      <c r="P2029" s="6"/>
      <c r="Q2029" s="8"/>
      <c r="R2029" s="6"/>
      <c r="S2029" s="10"/>
      <c r="T2029" s="10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7"/>
    </row>
    <row r="2030">
      <c r="A2030" s="3"/>
      <c r="B2030" s="4"/>
      <c r="C2030" s="4"/>
      <c r="D2030" s="5"/>
      <c r="E2030" s="4"/>
      <c r="F2030" s="5"/>
      <c r="G2030" s="4"/>
      <c r="H2030" s="6"/>
      <c r="I2030" s="6"/>
      <c r="J2030" s="6"/>
      <c r="K2030" s="7"/>
      <c r="L2030" s="7"/>
      <c r="M2030" s="7"/>
      <c r="N2030" s="7"/>
      <c r="O2030" s="8"/>
      <c r="P2030" s="6"/>
      <c r="Q2030" s="8"/>
      <c r="R2030" s="6"/>
      <c r="S2030" s="10"/>
      <c r="T2030" s="10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7"/>
    </row>
    <row r="2031">
      <c r="A2031" s="3"/>
      <c r="B2031" s="4"/>
      <c r="C2031" s="4"/>
      <c r="D2031" s="5"/>
      <c r="E2031" s="4"/>
      <c r="F2031" s="5"/>
      <c r="G2031" s="4"/>
      <c r="H2031" s="6"/>
      <c r="I2031" s="6"/>
      <c r="J2031" s="6"/>
      <c r="K2031" s="7"/>
      <c r="L2031" s="7"/>
      <c r="M2031" s="7"/>
      <c r="N2031" s="7"/>
      <c r="O2031" s="8"/>
      <c r="P2031" s="6"/>
      <c r="Q2031" s="8"/>
      <c r="R2031" s="6"/>
      <c r="S2031" s="10"/>
      <c r="T2031" s="10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7"/>
    </row>
    <row r="2032">
      <c r="A2032" s="3"/>
      <c r="B2032" s="4"/>
      <c r="C2032" s="4"/>
      <c r="D2032" s="5"/>
      <c r="E2032" s="4"/>
      <c r="F2032" s="5"/>
      <c r="G2032" s="4"/>
      <c r="H2032" s="6"/>
      <c r="I2032" s="6"/>
      <c r="J2032" s="6"/>
      <c r="K2032" s="7"/>
      <c r="L2032" s="7"/>
      <c r="M2032" s="7"/>
      <c r="N2032" s="7"/>
      <c r="O2032" s="8"/>
      <c r="P2032" s="6"/>
      <c r="Q2032" s="8"/>
      <c r="R2032" s="6"/>
      <c r="S2032" s="10"/>
      <c r="T2032" s="10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7"/>
    </row>
    <row r="2033">
      <c r="A2033" s="3"/>
      <c r="B2033" s="4"/>
      <c r="C2033" s="4"/>
      <c r="D2033" s="5"/>
      <c r="E2033" s="4"/>
      <c r="F2033" s="5"/>
      <c r="G2033" s="4"/>
      <c r="H2033" s="6"/>
      <c r="I2033" s="6"/>
      <c r="J2033" s="6"/>
      <c r="K2033" s="7"/>
      <c r="L2033" s="7"/>
      <c r="M2033" s="7"/>
      <c r="N2033" s="7"/>
      <c r="O2033" s="8"/>
      <c r="P2033" s="6"/>
      <c r="Q2033" s="8"/>
      <c r="R2033" s="6"/>
      <c r="S2033" s="10"/>
      <c r="T2033" s="10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7"/>
    </row>
    <row r="2034">
      <c r="A2034" s="3"/>
      <c r="B2034" s="4"/>
      <c r="C2034" s="4"/>
      <c r="D2034" s="5"/>
      <c r="E2034" s="4"/>
      <c r="F2034" s="5"/>
      <c r="G2034" s="4"/>
      <c r="H2034" s="6"/>
      <c r="I2034" s="6"/>
      <c r="J2034" s="6"/>
      <c r="K2034" s="7"/>
      <c r="L2034" s="7"/>
      <c r="M2034" s="7"/>
      <c r="N2034" s="7"/>
      <c r="O2034" s="8"/>
      <c r="P2034" s="6"/>
      <c r="Q2034" s="8"/>
      <c r="R2034" s="6"/>
      <c r="S2034" s="10"/>
      <c r="T2034" s="10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7"/>
    </row>
    <row r="2035">
      <c r="A2035" s="3"/>
      <c r="B2035" s="4"/>
      <c r="C2035" s="4"/>
      <c r="D2035" s="5"/>
      <c r="E2035" s="4"/>
      <c r="F2035" s="5"/>
      <c r="G2035" s="4"/>
      <c r="H2035" s="6"/>
      <c r="I2035" s="6"/>
      <c r="J2035" s="6"/>
      <c r="K2035" s="7"/>
      <c r="L2035" s="7"/>
      <c r="M2035" s="7"/>
      <c r="N2035" s="7"/>
      <c r="O2035" s="8"/>
      <c r="P2035" s="6"/>
      <c r="Q2035" s="8"/>
      <c r="R2035" s="6"/>
      <c r="S2035" s="10"/>
      <c r="T2035" s="10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7"/>
    </row>
    <row r="2036">
      <c r="A2036" s="3"/>
      <c r="B2036" s="4"/>
      <c r="C2036" s="4"/>
      <c r="D2036" s="5"/>
      <c r="E2036" s="4"/>
      <c r="F2036" s="5"/>
      <c r="G2036" s="4"/>
      <c r="H2036" s="6"/>
      <c r="I2036" s="6"/>
      <c r="J2036" s="6"/>
      <c r="K2036" s="7"/>
      <c r="L2036" s="7"/>
      <c r="M2036" s="7"/>
      <c r="N2036" s="7"/>
      <c r="O2036" s="8"/>
      <c r="P2036" s="6"/>
      <c r="Q2036" s="8"/>
      <c r="R2036" s="6"/>
      <c r="S2036" s="10"/>
      <c r="T2036" s="10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  <c r="BC2036" s="7"/>
    </row>
    <row r="2037">
      <c r="A2037" s="3"/>
      <c r="B2037" s="4"/>
      <c r="C2037" s="4"/>
      <c r="D2037" s="5"/>
      <c r="E2037" s="4"/>
      <c r="F2037" s="5"/>
      <c r="G2037" s="4"/>
      <c r="H2037" s="6"/>
      <c r="I2037" s="6"/>
      <c r="J2037" s="6"/>
      <c r="K2037" s="7"/>
      <c r="L2037" s="7"/>
      <c r="M2037" s="7"/>
      <c r="N2037" s="7"/>
      <c r="O2037" s="8"/>
      <c r="P2037" s="6"/>
      <c r="Q2037" s="8"/>
      <c r="R2037" s="6"/>
      <c r="S2037" s="10"/>
      <c r="T2037" s="10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7"/>
    </row>
    <row r="2038">
      <c r="A2038" s="3"/>
      <c r="B2038" s="4"/>
      <c r="C2038" s="4"/>
      <c r="D2038" s="5"/>
      <c r="E2038" s="4"/>
      <c r="F2038" s="5"/>
      <c r="G2038" s="4"/>
      <c r="H2038" s="6"/>
      <c r="I2038" s="6"/>
      <c r="J2038" s="6"/>
      <c r="K2038" s="7"/>
      <c r="L2038" s="7"/>
      <c r="M2038" s="7"/>
      <c r="N2038" s="7"/>
      <c r="O2038" s="8"/>
      <c r="P2038" s="6"/>
      <c r="Q2038" s="8"/>
      <c r="R2038" s="6"/>
      <c r="S2038" s="10"/>
      <c r="T2038" s="10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7"/>
    </row>
    <row r="2039">
      <c r="A2039" s="3"/>
      <c r="B2039" s="4"/>
      <c r="C2039" s="4"/>
      <c r="D2039" s="5"/>
      <c r="E2039" s="4"/>
      <c r="F2039" s="5"/>
      <c r="G2039" s="4"/>
      <c r="H2039" s="6"/>
      <c r="I2039" s="6"/>
      <c r="J2039" s="6"/>
      <c r="K2039" s="7"/>
      <c r="L2039" s="7"/>
      <c r="M2039" s="7"/>
      <c r="N2039" s="7"/>
      <c r="O2039" s="8"/>
      <c r="P2039" s="6"/>
      <c r="Q2039" s="8"/>
      <c r="R2039" s="6"/>
      <c r="S2039" s="10"/>
      <c r="T2039" s="10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7"/>
    </row>
    <row r="2040">
      <c r="A2040" s="3"/>
      <c r="B2040" s="4"/>
      <c r="C2040" s="4"/>
      <c r="D2040" s="5"/>
      <c r="E2040" s="4"/>
      <c r="F2040" s="5"/>
      <c r="G2040" s="4"/>
      <c r="H2040" s="6"/>
      <c r="I2040" s="6"/>
      <c r="J2040" s="6"/>
      <c r="K2040" s="7"/>
      <c r="L2040" s="7"/>
      <c r="M2040" s="7"/>
      <c r="N2040" s="7"/>
      <c r="O2040" s="8"/>
      <c r="P2040" s="6"/>
      <c r="Q2040" s="8"/>
      <c r="R2040" s="6"/>
      <c r="S2040" s="10"/>
      <c r="T2040" s="10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7"/>
    </row>
  </sheetData>
  <autoFilter ref="$A$1:$BC$1150">
    <sortState ref="A1:BC1150">
      <sortCondition ref="A1:A1150"/>
      <sortCondition descending="1" ref="I1:I1150"/>
    </sortState>
  </autoFilter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  <hyperlink r:id="rId122" ref="Q123"/>
    <hyperlink r:id="rId123" ref="Q124"/>
    <hyperlink r:id="rId124" ref="Q125"/>
    <hyperlink r:id="rId125" ref="Q126"/>
    <hyperlink r:id="rId126" ref="Q127"/>
    <hyperlink r:id="rId127" ref="Q128"/>
    <hyperlink r:id="rId128" ref="Q129"/>
    <hyperlink r:id="rId129" ref="Q130"/>
    <hyperlink r:id="rId130" ref="Q131"/>
    <hyperlink r:id="rId131" ref="Q132"/>
    <hyperlink r:id="rId132" ref="Q133"/>
    <hyperlink r:id="rId133" ref="Q134"/>
    <hyperlink r:id="rId134" ref="Q135"/>
    <hyperlink r:id="rId135" ref="Q136"/>
    <hyperlink r:id="rId136" ref="Q137"/>
    <hyperlink r:id="rId137" ref="Q138"/>
    <hyperlink r:id="rId138" ref="Q139"/>
    <hyperlink r:id="rId139" ref="Q140"/>
    <hyperlink r:id="rId140" ref="Q141"/>
    <hyperlink r:id="rId141" ref="Q142"/>
    <hyperlink r:id="rId142" ref="Q143"/>
    <hyperlink r:id="rId143" ref="Q144"/>
    <hyperlink r:id="rId144" ref="Q145"/>
    <hyperlink r:id="rId145" ref="Q146"/>
    <hyperlink r:id="rId146" ref="Q147"/>
    <hyperlink r:id="rId147" ref="Q148"/>
    <hyperlink r:id="rId148" ref="Q149"/>
    <hyperlink r:id="rId149" ref="Q150"/>
    <hyperlink r:id="rId150" ref="Q151"/>
    <hyperlink r:id="rId151" ref="Q152"/>
    <hyperlink r:id="rId152" ref="Q153"/>
    <hyperlink r:id="rId153" ref="Q154"/>
    <hyperlink r:id="rId154" ref="Q155"/>
    <hyperlink r:id="rId155" ref="Q156"/>
    <hyperlink r:id="rId156" ref="Q157"/>
    <hyperlink r:id="rId157" ref="Q158"/>
    <hyperlink r:id="rId158" ref="Q159"/>
    <hyperlink r:id="rId159" ref="Q160"/>
    <hyperlink r:id="rId160" ref="Q161"/>
    <hyperlink r:id="rId161" ref="Q162"/>
    <hyperlink r:id="rId162" ref="Q163"/>
    <hyperlink r:id="rId163" ref="Q164"/>
    <hyperlink r:id="rId164" ref="Q165"/>
    <hyperlink r:id="rId165" ref="Q166"/>
    <hyperlink r:id="rId166" ref="Q167"/>
    <hyperlink r:id="rId167" ref="Q168"/>
    <hyperlink r:id="rId168" ref="Q169"/>
    <hyperlink r:id="rId169" ref="Q170"/>
    <hyperlink r:id="rId170" ref="Q171"/>
    <hyperlink r:id="rId171" ref="Q172"/>
    <hyperlink r:id="rId172" ref="Q173"/>
    <hyperlink r:id="rId173" ref="Q174"/>
    <hyperlink r:id="rId174" ref="Q175"/>
    <hyperlink r:id="rId175" ref="Q176"/>
    <hyperlink r:id="rId176" ref="Q177"/>
    <hyperlink r:id="rId177" ref="Q178"/>
    <hyperlink r:id="rId178" ref="Q179"/>
    <hyperlink r:id="rId179" ref="Q180"/>
    <hyperlink r:id="rId180" ref="Q181"/>
    <hyperlink r:id="rId181" ref="Q182"/>
    <hyperlink r:id="rId182" ref="Q183"/>
    <hyperlink r:id="rId183" ref="Q184"/>
    <hyperlink r:id="rId184" ref="Q185"/>
    <hyperlink r:id="rId185" ref="Q186"/>
    <hyperlink r:id="rId186" ref="Q187"/>
    <hyperlink r:id="rId187" ref="Q188"/>
    <hyperlink r:id="rId188" ref="Q189"/>
    <hyperlink r:id="rId189" ref="Q190"/>
    <hyperlink r:id="rId190" ref="Q191"/>
    <hyperlink r:id="rId191" ref="Q192"/>
    <hyperlink r:id="rId192" ref="Q193"/>
    <hyperlink r:id="rId193" ref="Q194"/>
    <hyperlink r:id="rId194" ref="Q195"/>
    <hyperlink r:id="rId195" ref="Q196"/>
    <hyperlink r:id="rId196" ref="Q197"/>
    <hyperlink r:id="rId197" ref="Q198"/>
    <hyperlink r:id="rId198" ref="Q199"/>
    <hyperlink r:id="rId199" ref="Q200"/>
    <hyperlink r:id="rId200" ref="Q201"/>
    <hyperlink r:id="rId201" ref="Q202"/>
    <hyperlink r:id="rId202" ref="Q203"/>
    <hyperlink r:id="rId203" ref="Q204"/>
    <hyperlink r:id="rId204" ref="Q205"/>
    <hyperlink r:id="rId205" ref="Q206"/>
    <hyperlink r:id="rId206" ref="Q207"/>
    <hyperlink r:id="rId207" ref="Q208"/>
    <hyperlink r:id="rId208" ref="Q209"/>
    <hyperlink r:id="rId209" ref="Q210"/>
    <hyperlink r:id="rId210" ref="Q211"/>
    <hyperlink r:id="rId211" ref="Q212"/>
    <hyperlink r:id="rId212" ref="Q213"/>
    <hyperlink r:id="rId213" ref="Q214"/>
    <hyperlink r:id="rId214" ref="Q215"/>
    <hyperlink r:id="rId215" ref="Q216"/>
    <hyperlink r:id="rId216" ref="Q217"/>
    <hyperlink r:id="rId217" ref="Q218"/>
    <hyperlink r:id="rId218" ref="Q219"/>
    <hyperlink r:id="rId219" ref="Q220"/>
    <hyperlink r:id="rId220" ref="Q221"/>
    <hyperlink r:id="rId221" ref="Q222"/>
    <hyperlink r:id="rId222" ref="Q223"/>
    <hyperlink r:id="rId223" ref="Q224"/>
    <hyperlink r:id="rId224" ref="Q225"/>
    <hyperlink r:id="rId225" ref="Q226"/>
    <hyperlink r:id="rId226" ref="Q227"/>
    <hyperlink r:id="rId227" ref="Q228"/>
    <hyperlink r:id="rId228" ref="Q229"/>
    <hyperlink r:id="rId229" ref="Q230"/>
    <hyperlink r:id="rId230" ref="Q231"/>
    <hyperlink r:id="rId231" ref="Q232"/>
    <hyperlink r:id="rId232" ref="Q233"/>
    <hyperlink r:id="rId233" ref="Q234"/>
    <hyperlink r:id="rId234" ref="Q235"/>
    <hyperlink r:id="rId235" ref="Q236"/>
    <hyperlink r:id="rId236" ref="Q237"/>
    <hyperlink r:id="rId237" ref="Q238"/>
    <hyperlink r:id="rId238" ref="Q239"/>
    <hyperlink r:id="rId239" ref="Q240"/>
    <hyperlink r:id="rId240" ref="Q241"/>
    <hyperlink r:id="rId241" ref="Q242"/>
    <hyperlink r:id="rId242" ref="Q243"/>
    <hyperlink r:id="rId243" ref="Q244"/>
    <hyperlink r:id="rId244" ref="Q245"/>
    <hyperlink r:id="rId245" ref="Q246"/>
    <hyperlink r:id="rId246" ref="Q247"/>
    <hyperlink r:id="rId247" ref="Q248"/>
    <hyperlink r:id="rId248" ref="Q249"/>
    <hyperlink r:id="rId249" ref="Q250"/>
    <hyperlink r:id="rId250" ref="Q251"/>
    <hyperlink r:id="rId251" ref="Q252"/>
    <hyperlink r:id="rId252" ref="Q253"/>
    <hyperlink r:id="rId253" ref="Q254"/>
    <hyperlink r:id="rId254" ref="Q255"/>
    <hyperlink r:id="rId255" ref="Q256"/>
    <hyperlink r:id="rId256" ref="Q257"/>
    <hyperlink r:id="rId257" ref="Q258"/>
    <hyperlink r:id="rId258" ref="Q259"/>
    <hyperlink r:id="rId259" ref="Q260"/>
    <hyperlink r:id="rId260" ref="Q261"/>
    <hyperlink r:id="rId261" ref="Q262"/>
    <hyperlink r:id="rId262" ref="Q263"/>
    <hyperlink r:id="rId263" ref="Q264"/>
    <hyperlink r:id="rId264" ref="Q265"/>
    <hyperlink r:id="rId265" ref="Q266"/>
    <hyperlink r:id="rId266" ref="Q267"/>
    <hyperlink r:id="rId267" ref="Q268"/>
    <hyperlink r:id="rId268" ref="Q269"/>
    <hyperlink r:id="rId269" ref="Q270"/>
    <hyperlink r:id="rId270" ref="Q271"/>
    <hyperlink r:id="rId271" ref="Q272"/>
    <hyperlink r:id="rId272" ref="Q273"/>
    <hyperlink r:id="rId273" ref="Q274"/>
    <hyperlink r:id="rId274" ref="Q275"/>
    <hyperlink r:id="rId275" ref="Q276"/>
    <hyperlink r:id="rId276" ref="Q277"/>
    <hyperlink r:id="rId277" ref="Q278"/>
    <hyperlink r:id="rId278" ref="Q279"/>
    <hyperlink r:id="rId279" ref="Q280"/>
    <hyperlink r:id="rId280" ref="Q281"/>
    <hyperlink r:id="rId281" ref="Q282"/>
    <hyperlink r:id="rId282" ref="Q283"/>
    <hyperlink r:id="rId283" ref="Q284"/>
    <hyperlink r:id="rId284" ref="Q285"/>
    <hyperlink r:id="rId285" ref="Q286"/>
    <hyperlink r:id="rId286" ref="Q287"/>
    <hyperlink r:id="rId287" ref="Q288"/>
    <hyperlink r:id="rId288" ref="Q289"/>
    <hyperlink r:id="rId289" ref="Q290"/>
    <hyperlink r:id="rId290" ref="Q291"/>
    <hyperlink r:id="rId291" ref="Q292"/>
    <hyperlink r:id="rId292" ref="Q293"/>
    <hyperlink r:id="rId293" ref="Q294"/>
    <hyperlink r:id="rId294" ref="Q295"/>
    <hyperlink r:id="rId295" ref="Q296"/>
    <hyperlink r:id="rId296" ref="Q297"/>
    <hyperlink r:id="rId297" ref="Q298"/>
    <hyperlink r:id="rId298" ref="Q299"/>
    <hyperlink r:id="rId299" ref="Q300"/>
    <hyperlink r:id="rId300" ref="Q301"/>
    <hyperlink r:id="rId301" ref="Q302"/>
    <hyperlink r:id="rId302" ref="Q303"/>
    <hyperlink r:id="rId303" ref="Q304"/>
    <hyperlink r:id="rId304" ref="Q305"/>
    <hyperlink r:id="rId305" ref="Q306"/>
    <hyperlink r:id="rId306" ref="Q307"/>
    <hyperlink r:id="rId307" ref="Q308"/>
    <hyperlink r:id="rId308" ref="Q309"/>
    <hyperlink r:id="rId309" ref="Q310"/>
    <hyperlink r:id="rId310" ref="Q311"/>
    <hyperlink r:id="rId311" ref="Q312"/>
    <hyperlink r:id="rId312" ref="Q313"/>
    <hyperlink r:id="rId313" ref="Q314"/>
    <hyperlink r:id="rId314" ref="Q315"/>
    <hyperlink r:id="rId315" ref="Q316"/>
    <hyperlink r:id="rId316" ref="Q317"/>
    <hyperlink r:id="rId317" ref="Q318"/>
    <hyperlink r:id="rId318" ref="Q319"/>
    <hyperlink r:id="rId319" ref="Q320"/>
    <hyperlink r:id="rId320" ref="Q321"/>
    <hyperlink r:id="rId321" ref="Q322"/>
    <hyperlink r:id="rId322" ref="Q323"/>
    <hyperlink r:id="rId323" ref="Q324"/>
    <hyperlink r:id="rId324" ref="Q325"/>
    <hyperlink r:id="rId325" ref="Q326"/>
    <hyperlink r:id="rId326" ref="Q327"/>
    <hyperlink r:id="rId327" ref="Q328"/>
    <hyperlink r:id="rId328" ref="Q329"/>
    <hyperlink r:id="rId329" ref="Q330"/>
    <hyperlink r:id="rId330" ref="Q331"/>
    <hyperlink r:id="rId331" ref="Q332"/>
    <hyperlink r:id="rId332" ref="Q333"/>
    <hyperlink r:id="rId333" ref="Q334"/>
    <hyperlink r:id="rId334" ref="Q335"/>
    <hyperlink r:id="rId335" ref="Q336"/>
    <hyperlink r:id="rId336" ref="Q337"/>
    <hyperlink r:id="rId337" ref="Q338"/>
    <hyperlink r:id="rId338" ref="Q339"/>
    <hyperlink r:id="rId339" ref="Q340"/>
    <hyperlink r:id="rId340" ref="Q341"/>
    <hyperlink r:id="rId341" ref="Q342"/>
    <hyperlink r:id="rId342" ref="Q343"/>
    <hyperlink r:id="rId343" ref="Q344"/>
    <hyperlink r:id="rId344" ref="Q345"/>
    <hyperlink r:id="rId345" ref="Q346"/>
    <hyperlink r:id="rId346" ref="Q347"/>
    <hyperlink r:id="rId347" ref="Q348"/>
    <hyperlink r:id="rId348" ref="Q349"/>
    <hyperlink r:id="rId349" ref="Q350"/>
    <hyperlink r:id="rId350" ref="Q351"/>
    <hyperlink r:id="rId351" ref="Q352"/>
    <hyperlink r:id="rId352" ref="Q353"/>
    <hyperlink r:id="rId353" ref="Q354"/>
    <hyperlink r:id="rId354" ref="Q355"/>
    <hyperlink r:id="rId355" ref="Q356"/>
    <hyperlink r:id="rId356" ref="Q357"/>
    <hyperlink r:id="rId357" ref="Q358"/>
    <hyperlink r:id="rId358" ref="Q359"/>
    <hyperlink r:id="rId359" ref="Q360"/>
    <hyperlink r:id="rId360" ref="Q361"/>
    <hyperlink r:id="rId361" ref="Q362"/>
    <hyperlink r:id="rId362" ref="Q363"/>
    <hyperlink r:id="rId363" ref="Q364"/>
    <hyperlink r:id="rId364" ref="Q365"/>
    <hyperlink r:id="rId365" ref="Q366"/>
    <hyperlink r:id="rId366" ref="Q367"/>
    <hyperlink r:id="rId367" ref="Q368"/>
    <hyperlink r:id="rId368" ref="Q369"/>
    <hyperlink r:id="rId369" ref="Q370"/>
    <hyperlink r:id="rId370" ref="Q371"/>
    <hyperlink r:id="rId371" ref="Q372"/>
    <hyperlink r:id="rId372" ref="Q373"/>
    <hyperlink r:id="rId373" ref="Q374"/>
    <hyperlink r:id="rId374" ref="Q375"/>
    <hyperlink r:id="rId375" ref="Q376"/>
    <hyperlink r:id="rId376" ref="Q377"/>
    <hyperlink r:id="rId377" ref="Q378"/>
    <hyperlink r:id="rId378" ref="Q379"/>
    <hyperlink r:id="rId379" ref="Q380"/>
    <hyperlink r:id="rId380" ref="Q381"/>
    <hyperlink r:id="rId381" ref="Q382"/>
    <hyperlink r:id="rId382" ref="Q383"/>
    <hyperlink r:id="rId383" ref="Q384"/>
    <hyperlink r:id="rId384" ref="Q385"/>
    <hyperlink r:id="rId385" ref="Q386"/>
    <hyperlink r:id="rId386" ref="Q387"/>
    <hyperlink r:id="rId387" ref="Q388"/>
    <hyperlink r:id="rId388" ref="Q389"/>
    <hyperlink r:id="rId389" ref="Q390"/>
    <hyperlink r:id="rId390" ref="Q391"/>
    <hyperlink r:id="rId391" ref="Q392"/>
    <hyperlink r:id="rId392" ref="Q393"/>
    <hyperlink r:id="rId393" ref="Q394"/>
    <hyperlink r:id="rId394" ref="Q395"/>
    <hyperlink r:id="rId395" ref="Q396"/>
    <hyperlink r:id="rId396" ref="Q397"/>
    <hyperlink r:id="rId397" ref="Q398"/>
    <hyperlink r:id="rId398" ref="Q399"/>
    <hyperlink r:id="rId399" ref="Q400"/>
    <hyperlink r:id="rId400" ref="Q401"/>
    <hyperlink r:id="rId401" ref="Q402"/>
    <hyperlink r:id="rId402" ref="Q403"/>
    <hyperlink r:id="rId403" ref="Q404"/>
    <hyperlink r:id="rId404" ref="Q405"/>
    <hyperlink r:id="rId405" ref="Q406"/>
    <hyperlink r:id="rId406" ref="Q407"/>
    <hyperlink r:id="rId407" ref="Q408"/>
    <hyperlink r:id="rId408" ref="Q409"/>
    <hyperlink r:id="rId409" ref="Q410"/>
    <hyperlink r:id="rId410" ref="Q411"/>
    <hyperlink r:id="rId411" ref="Q412"/>
    <hyperlink r:id="rId412" ref="Q413"/>
    <hyperlink r:id="rId413" ref="Q414"/>
    <hyperlink r:id="rId414" ref="Q415"/>
    <hyperlink r:id="rId415" ref="Q416"/>
    <hyperlink r:id="rId416" ref="Q417"/>
    <hyperlink r:id="rId417" ref="Q418"/>
    <hyperlink r:id="rId418" ref="Q419"/>
    <hyperlink r:id="rId419" ref="Q420"/>
    <hyperlink r:id="rId420" ref="Q421"/>
    <hyperlink r:id="rId421" ref="Q422"/>
    <hyperlink r:id="rId422" ref="Q423"/>
    <hyperlink r:id="rId423" ref="Q424"/>
    <hyperlink r:id="rId424" ref="Q425"/>
    <hyperlink r:id="rId425" ref="Q426"/>
    <hyperlink r:id="rId426" ref="Q427"/>
    <hyperlink r:id="rId427" ref="Q428"/>
    <hyperlink r:id="rId428" ref="Q429"/>
    <hyperlink r:id="rId429" ref="Q430"/>
    <hyperlink r:id="rId430" ref="Q431"/>
    <hyperlink r:id="rId431" ref="Q432"/>
    <hyperlink r:id="rId432" ref="Q433"/>
    <hyperlink r:id="rId433" ref="Q434"/>
    <hyperlink r:id="rId434" ref="Q435"/>
    <hyperlink r:id="rId435" ref="Q436"/>
    <hyperlink r:id="rId436" ref="Q437"/>
    <hyperlink r:id="rId437" ref="Q438"/>
    <hyperlink r:id="rId438" ref="Q439"/>
    <hyperlink r:id="rId439" ref="Q440"/>
    <hyperlink r:id="rId440" ref="Q441"/>
    <hyperlink r:id="rId441" ref="Q442"/>
    <hyperlink r:id="rId442" ref="Q443"/>
    <hyperlink r:id="rId443" ref="Q444"/>
    <hyperlink r:id="rId444" ref="Q445"/>
    <hyperlink r:id="rId445" ref="Q446"/>
    <hyperlink r:id="rId446" ref="Q447"/>
    <hyperlink r:id="rId447" ref="Q448"/>
    <hyperlink r:id="rId448" ref="Q449"/>
    <hyperlink r:id="rId449" ref="Q450"/>
    <hyperlink r:id="rId450" ref="Q451"/>
    <hyperlink r:id="rId451" ref="Q452"/>
    <hyperlink r:id="rId452" ref="Q453"/>
    <hyperlink r:id="rId453" ref="Q454"/>
    <hyperlink r:id="rId454" ref="Q455"/>
    <hyperlink r:id="rId455" ref="Q456"/>
    <hyperlink r:id="rId456" ref="Q457"/>
    <hyperlink r:id="rId457" ref="Q458"/>
    <hyperlink r:id="rId458" ref="Q459"/>
    <hyperlink r:id="rId459" ref="Q460"/>
    <hyperlink r:id="rId460" ref="Q461"/>
    <hyperlink r:id="rId461" ref="Q462"/>
    <hyperlink r:id="rId462" ref="Q463"/>
    <hyperlink r:id="rId463" ref="Q464"/>
    <hyperlink r:id="rId464" ref="Q465"/>
    <hyperlink r:id="rId465" ref="Q466"/>
    <hyperlink r:id="rId466" ref="Q467"/>
    <hyperlink r:id="rId467" ref="Q468"/>
    <hyperlink r:id="rId468" ref="Q469"/>
    <hyperlink r:id="rId469" ref="Q470"/>
    <hyperlink r:id="rId470" ref="Q471"/>
    <hyperlink r:id="rId471" ref="Q472"/>
    <hyperlink r:id="rId472" ref="Q473"/>
    <hyperlink r:id="rId473" ref="Q474"/>
    <hyperlink r:id="rId474" ref="Q475"/>
    <hyperlink r:id="rId475" ref="Q476"/>
    <hyperlink r:id="rId476" ref="Q477"/>
    <hyperlink r:id="rId477" ref="Q478"/>
    <hyperlink r:id="rId478" ref="Q480"/>
    <hyperlink r:id="rId479" ref="Q481"/>
    <hyperlink r:id="rId480" ref="Q482"/>
    <hyperlink r:id="rId481" ref="Q483"/>
    <hyperlink r:id="rId482" ref="Q484"/>
    <hyperlink r:id="rId483" ref="Q485"/>
    <hyperlink r:id="rId484" ref="Q486"/>
    <hyperlink r:id="rId485" ref="Q487"/>
    <hyperlink r:id="rId486" ref="Q488"/>
    <hyperlink r:id="rId487" ref="Q489"/>
    <hyperlink r:id="rId488" ref="Q490"/>
    <hyperlink r:id="rId489" ref="Q491"/>
    <hyperlink r:id="rId490" ref="Q492"/>
    <hyperlink r:id="rId491" ref="Q493"/>
    <hyperlink r:id="rId492" ref="Q494"/>
    <hyperlink r:id="rId493" ref="Q495"/>
    <hyperlink r:id="rId494" ref="Q496"/>
    <hyperlink r:id="rId495" ref="Q497"/>
    <hyperlink r:id="rId496" ref="Q498"/>
    <hyperlink r:id="rId497" ref="Q499"/>
    <hyperlink r:id="rId498" ref="Q500"/>
    <hyperlink r:id="rId499" ref="Q501"/>
    <hyperlink r:id="rId500" ref="Q502"/>
    <hyperlink r:id="rId501" ref="Q503"/>
    <hyperlink r:id="rId502" ref="Q504"/>
    <hyperlink r:id="rId503" ref="Q505"/>
    <hyperlink r:id="rId504" ref="Q506"/>
    <hyperlink r:id="rId505" ref="Q507"/>
    <hyperlink r:id="rId506" ref="Q508"/>
    <hyperlink r:id="rId507" ref="Q509"/>
    <hyperlink r:id="rId508" ref="Q510"/>
    <hyperlink r:id="rId509" ref="Q511"/>
    <hyperlink r:id="rId510" ref="Q512"/>
    <hyperlink r:id="rId511" ref="Q513"/>
    <hyperlink r:id="rId512" ref="Q514"/>
    <hyperlink r:id="rId513" ref="Q515"/>
    <hyperlink r:id="rId514" ref="Q516"/>
    <hyperlink r:id="rId515" ref="Q517"/>
    <hyperlink r:id="rId516" ref="Q518"/>
    <hyperlink r:id="rId517" ref="Q519"/>
    <hyperlink r:id="rId518" ref="Q520"/>
    <hyperlink r:id="rId519" ref="Q521"/>
    <hyperlink r:id="rId520" ref="Q522"/>
    <hyperlink r:id="rId521" ref="Q523"/>
    <hyperlink r:id="rId522" ref="Q524"/>
    <hyperlink r:id="rId523" ref="Q525"/>
    <hyperlink r:id="rId524" ref="Q526"/>
    <hyperlink r:id="rId525" ref="Q527"/>
    <hyperlink r:id="rId526" ref="Q528"/>
    <hyperlink r:id="rId527" ref="Q529"/>
    <hyperlink r:id="rId528" ref="Q530"/>
    <hyperlink r:id="rId529" ref="Q531"/>
    <hyperlink r:id="rId530" ref="Q532"/>
    <hyperlink r:id="rId531" ref="Q533"/>
    <hyperlink r:id="rId532" ref="Q534"/>
    <hyperlink r:id="rId533" ref="Q535"/>
    <hyperlink r:id="rId534" ref="Q536"/>
    <hyperlink r:id="rId535" ref="Q537"/>
    <hyperlink r:id="rId536" ref="Q538"/>
    <hyperlink r:id="rId537" ref="Q539"/>
    <hyperlink r:id="rId538" ref="Q540"/>
    <hyperlink r:id="rId539" ref="Q541"/>
    <hyperlink r:id="rId540" ref="Q542"/>
    <hyperlink r:id="rId541" ref="Q543"/>
    <hyperlink r:id="rId542" ref="Q544"/>
    <hyperlink r:id="rId543" ref="Q545"/>
    <hyperlink r:id="rId544" ref="Q546"/>
    <hyperlink r:id="rId545" ref="Q547"/>
    <hyperlink r:id="rId546" ref="Q548"/>
    <hyperlink r:id="rId547" ref="Q549"/>
    <hyperlink r:id="rId548" ref="Q550"/>
    <hyperlink r:id="rId549" ref="Q551"/>
    <hyperlink r:id="rId550" ref="Q552"/>
    <hyperlink r:id="rId551" ref="Q553"/>
    <hyperlink r:id="rId552" ref="Q554"/>
    <hyperlink r:id="rId553" ref="Q555"/>
    <hyperlink r:id="rId554" ref="Q556"/>
    <hyperlink r:id="rId555" ref="Q557"/>
    <hyperlink r:id="rId556" ref="Q558"/>
    <hyperlink r:id="rId557" ref="Q559"/>
    <hyperlink r:id="rId558" ref="Q560"/>
    <hyperlink r:id="rId559" ref="Q561"/>
    <hyperlink r:id="rId560" ref="Q562"/>
    <hyperlink r:id="rId561" ref="Q563"/>
    <hyperlink r:id="rId562" ref="Q564"/>
    <hyperlink r:id="rId563" ref="Q565"/>
    <hyperlink r:id="rId564" ref="Q566"/>
    <hyperlink r:id="rId565" ref="Q567"/>
    <hyperlink r:id="rId566" ref="Q568"/>
    <hyperlink r:id="rId567" ref="Q569"/>
    <hyperlink r:id="rId568" ref="Q570"/>
    <hyperlink r:id="rId569" ref="Q571"/>
    <hyperlink r:id="rId570" ref="Q572"/>
    <hyperlink r:id="rId571" ref="Q573"/>
    <hyperlink r:id="rId572" ref="Q574"/>
    <hyperlink r:id="rId573" ref="Q575"/>
    <hyperlink r:id="rId574" ref="Q576"/>
    <hyperlink r:id="rId575" ref="Q577"/>
    <hyperlink r:id="rId576" ref="Q578"/>
    <hyperlink r:id="rId577" ref="Q579"/>
    <hyperlink r:id="rId578" ref="Q580"/>
    <hyperlink r:id="rId579" ref="Q581"/>
    <hyperlink r:id="rId580" ref="Q582"/>
    <hyperlink r:id="rId581" ref="Q583"/>
    <hyperlink r:id="rId582" ref="Q584"/>
    <hyperlink r:id="rId583" ref="Q585"/>
    <hyperlink r:id="rId584" ref="Q586"/>
    <hyperlink r:id="rId585" ref="Q587"/>
    <hyperlink r:id="rId586" ref="Q588"/>
    <hyperlink r:id="rId587" ref="Q589"/>
    <hyperlink r:id="rId588" ref="Q590"/>
    <hyperlink r:id="rId589" ref="Q591"/>
    <hyperlink r:id="rId590" ref="Q592"/>
    <hyperlink r:id="rId591" ref="Q593"/>
    <hyperlink r:id="rId592" ref="Q594"/>
    <hyperlink r:id="rId593" ref="Q595"/>
    <hyperlink r:id="rId594" ref="Q596"/>
    <hyperlink r:id="rId595" ref="Q597"/>
    <hyperlink r:id="rId596" ref="Q598"/>
    <hyperlink r:id="rId597" ref="Q599"/>
    <hyperlink r:id="rId598" ref="Q600"/>
    <hyperlink r:id="rId599" ref="Q601"/>
    <hyperlink r:id="rId600" ref="Q602"/>
    <hyperlink r:id="rId601" ref="Q603"/>
    <hyperlink r:id="rId602" ref="Q604"/>
    <hyperlink r:id="rId603" ref="Q605"/>
    <hyperlink r:id="rId604" ref="Q606"/>
    <hyperlink r:id="rId605" ref="Q607"/>
    <hyperlink r:id="rId606" ref="Q608"/>
    <hyperlink r:id="rId607" ref="Q609"/>
    <hyperlink r:id="rId608" ref="Q610"/>
    <hyperlink r:id="rId609" ref="Q611"/>
    <hyperlink r:id="rId610" ref="Q612"/>
    <hyperlink r:id="rId611" ref="Q613"/>
    <hyperlink r:id="rId612" ref="Q614"/>
    <hyperlink r:id="rId613" ref="Q615"/>
    <hyperlink r:id="rId614" ref="Q616"/>
    <hyperlink r:id="rId615" ref="Q617"/>
    <hyperlink r:id="rId616" ref="Q618"/>
    <hyperlink r:id="rId617" ref="Q619"/>
    <hyperlink r:id="rId618" ref="Q620"/>
    <hyperlink r:id="rId619" ref="Q621"/>
    <hyperlink r:id="rId620" ref="Q622"/>
    <hyperlink r:id="rId621" ref="Q623"/>
    <hyperlink r:id="rId622" ref="Q624"/>
    <hyperlink r:id="rId623" ref="Q625"/>
    <hyperlink r:id="rId624" ref="Q626"/>
    <hyperlink r:id="rId625" ref="Q627"/>
    <hyperlink r:id="rId626" ref="Q628"/>
    <hyperlink r:id="rId627" ref="Q629"/>
    <hyperlink r:id="rId628" ref="Q630"/>
    <hyperlink r:id="rId629" ref="Q631"/>
    <hyperlink r:id="rId630" ref="Q632"/>
    <hyperlink r:id="rId631" ref="Q633"/>
    <hyperlink r:id="rId632" ref="Q634"/>
    <hyperlink r:id="rId633" ref="Q635"/>
    <hyperlink r:id="rId634" ref="Q636"/>
    <hyperlink r:id="rId635" ref="Q637"/>
    <hyperlink r:id="rId636" ref="Q638"/>
    <hyperlink r:id="rId637" ref="Q639"/>
    <hyperlink r:id="rId638" ref="Q640"/>
    <hyperlink r:id="rId639" ref="Q641"/>
    <hyperlink r:id="rId640" ref="Q642"/>
    <hyperlink r:id="rId641" ref="Q643"/>
    <hyperlink r:id="rId642" ref="Q644"/>
    <hyperlink r:id="rId643" ref="Q645"/>
    <hyperlink r:id="rId644" ref="Q646"/>
    <hyperlink r:id="rId645" ref="Q647"/>
    <hyperlink r:id="rId646" ref="Q648"/>
    <hyperlink r:id="rId647" ref="Q649"/>
    <hyperlink r:id="rId648" ref="Q650"/>
    <hyperlink r:id="rId649" ref="Q651"/>
    <hyperlink r:id="rId650" ref="Q652"/>
    <hyperlink r:id="rId651" ref="Q653"/>
    <hyperlink r:id="rId652" ref="Q654"/>
    <hyperlink r:id="rId653" ref="Q655"/>
    <hyperlink r:id="rId654" ref="Q656"/>
    <hyperlink r:id="rId655" ref="Q657"/>
    <hyperlink r:id="rId656" ref="Q658"/>
    <hyperlink r:id="rId657" ref="Q659"/>
    <hyperlink r:id="rId658" ref="Q660"/>
    <hyperlink r:id="rId659" ref="Q661"/>
    <hyperlink r:id="rId660" ref="Q662"/>
    <hyperlink r:id="rId661" ref="Q663"/>
    <hyperlink r:id="rId662" ref="Q664"/>
    <hyperlink r:id="rId663" ref="Q665"/>
    <hyperlink r:id="rId664" ref="Q666"/>
    <hyperlink r:id="rId665" ref="Q667"/>
    <hyperlink r:id="rId666" ref="Q668"/>
    <hyperlink r:id="rId667" ref="Q669"/>
    <hyperlink r:id="rId668" ref="Q670"/>
    <hyperlink r:id="rId669" ref="Q671"/>
    <hyperlink r:id="rId670" ref="Q672"/>
    <hyperlink r:id="rId671" ref="Q673"/>
    <hyperlink r:id="rId672" ref="Q674"/>
    <hyperlink r:id="rId673" ref="Q675"/>
    <hyperlink r:id="rId674" ref="Q676"/>
    <hyperlink r:id="rId675" ref="Q677"/>
    <hyperlink r:id="rId676" ref="Q678"/>
    <hyperlink r:id="rId677" ref="Q679"/>
    <hyperlink r:id="rId678" ref="Q680"/>
    <hyperlink r:id="rId679" ref="Q681"/>
    <hyperlink r:id="rId680" ref="Q682"/>
    <hyperlink r:id="rId681" ref="Q683"/>
    <hyperlink r:id="rId682" ref="Q684"/>
    <hyperlink r:id="rId683" ref="Q685"/>
    <hyperlink r:id="rId684" ref="Q686"/>
    <hyperlink r:id="rId685" ref="Q687"/>
    <hyperlink r:id="rId686" ref="Q688"/>
    <hyperlink r:id="rId687" ref="Q689"/>
    <hyperlink r:id="rId688" ref="Q690"/>
    <hyperlink r:id="rId689" ref="Q691"/>
    <hyperlink r:id="rId690" ref="Q692"/>
    <hyperlink r:id="rId691" ref="Q693"/>
    <hyperlink r:id="rId692" ref="Q694"/>
    <hyperlink r:id="rId693" ref="Q695"/>
    <hyperlink r:id="rId694" ref="Q696"/>
    <hyperlink r:id="rId695" ref="Q697"/>
    <hyperlink r:id="rId696" ref="Q698"/>
    <hyperlink r:id="rId697" ref="Q699"/>
    <hyperlink r:id="rId698" ref="Q700"/>
    <hyperlink r:id="rId699" ref="Q701"/>
    <hyperlink r:id="rId700" ref="Q702"/>
    <hyperlink r:id="rId701" ref="Q703"/>
    <hyperlink r:id="rId702" ref="Q704"/>
    <hyperlink r:id="rId703" ref="Q705"/>
    <hyperlink r:id="rId704" ref="Q706"/>
    <hyperlink r:id="rId705" ref="Q707"/>
    <hyperlink r:id="rId706" ref="Q708"/>
    <hyperlink r:id="rId707" ref="Q709"/>
    <hyperlink r:id="rId708" ref="Q710"/>
    <hyperlink r:id="rId709" ref="Q711"/>
    <hyperlink r:id="rId710" ref="Q712"/>
    <hyperlink r:id="rId711" ref="Q713"/>
    <hyperlink r:id="rId712" ref="Q714"/>
    <hyperlink r:id="rId713" ref="Q715"/>
    <hyperlink r:id="rId714" ref="Q716"/>
    <hyperlink r:id="rId715" ref="Q717"/>
    <hyperlink r:id="rId716" ref="Q718"/>
    <hyperlink r:id="rId717" ref="Q719"/>
    <hyperlink r:id="rId718" ref="Q720"/>
    <hyperlink r:id="rId719" ref="Q721"/>
    <hyperlink r:id="rId720" ref="Q722"/>
    <hyperlink r:id="rId721" ref="Q723"/>
    <hyperlink r:id="rId722" ref="Q724"/>
    <hyperlink r:id="rId723" ref="Q725"/>
    <hyperlink r:id="rId724" ref="Q726"/>
    <hyperlink r:id="rId725" ref="Q727"/>
    <hyperlink r:id="rId726" ref="Q728"/>
    <hyperlink r:id="rId727" ref="Q729"/>
    <hyperlink r:id="rId728" ref="Q730"/>
    <hyperlink r:id="rId729" ref="Q731"/>
    <hyperlink r:id="rId730" ref="Q732"/>
    <hyperlink r:id="rId731" ref="Q733"/>
    <hyperlink r:id="rId732" ref="Q734"/>
    <hyperlink r:id="rId733" ref="Q735"/>
    <hyperlink r:id="rId734" ref="Q736"/>
    <hyperlink r:id="rId735" ref="Q737"/>
    <hyperlink r:id="rId736" ref="Q738"/>
    <hyperlink r:id="rId737" ref="Q739"/>
    <hyperlink r:id="rId738" ref="Q740"/>
    <hyperlink r:id="rId739" ref="Q741"/>
    <hyperlink r:id="rId740" ref="Q742"/>
    <hyperlink r:id="rId741" ref="Q743"/>
    <hyperlink r:id="rId742" ref="Q744"/>
    <hyperlink r:id="rId743" ref="Q745"/>
    <hyperlink r:id="rId744" ref="Q746"/>
    <hyperlink r:id="rId745" ref="Q747"/>
    <hyperlink r:id="rId746" ref="Q748"/>
    <hyperlink r:id="rId747" ref="Q749"/>
    <hyperlink r:id="rId748" ref="Q750"/>
    <hyperlink r:id="rId749" ref="Q751"/>
    <hyperlink r:id="rId750" ref="Q752"/>
    <hyperlink r:id="rId751" ref="Q753"/>
    <hyperlink r:id="rId752" ref="Q754"/>
    <hyperlink r:id="rId753" ref="Q755"/>
    <hyperlink r:id="rId754" ref="Q756"/>
    <hyperlink r:id="rId755" ref="Q757"/>
    <hyperlink r:id="rId756" ref="Q758"/>
    <hyperlink r:id="rId757" ref="Q759"/>
    <hyperlink r:id="rId758" ref="Q760"/>
    <hyperlink r:id="rId759" ref="Q761"/>
    <hyperlink r:id="rId760" ref="Q762"/>
    <hyperlink r:id="rId761" ref="Q763"/>
    <hyperlink r:id="rId762" ref="Q764"/>
    <hyperlink r:id="rId763" ref="Q765"/>
    <hyperlink r:id="rId764" ref="Q766"/>
    <hyperlink r:id="rId765" ref="Q767"/>
    <hyperlink r:id="rId766" ref="Q768"/>
    <hyperlink r:id="rId767" ref="Q769"/>
    <hyperlink r:id="rId768" ref="Q770"/>
    <hyperlink r:id="rId769" ref="Q771"/>
    <hyperlink r:id="rId770" ref="Q772"/>
    <hyperlink r:id="rId771" ref="Q773"/>
    <hyperlink r:id="rId772" ref="Q774"/>
    <hyperlink r:id="rId773" ref="Q775"/>
    <hyperlink r:id="rId774" ref="Q776"/>
    <hyperlink r:id="rId775" ref="Q777"/>
    <hyperlink r:id="rId776" ref="Q778"/>
    <hyperlink r:id="rId777" ref="Q779"/>
    <hyperlink r:id="rId778" ref="Q780"/>
    <hyperlink r:id="rId779" ref="Q781"/>
    <hyperlink r:id="rId780" ref="Q782"/>
    <hyperlink r:id="rId781" ref="Q783"/>
    <hyperlink r:id="rId782" ref="Q784"/>
    <hyperlink r:id="rId783" ref="Q785"/>
    <hyperlink r:id="rId784" ref="Q786"/>
    <hyperlink r:id="rId785" ref="Q787"/>
    <hyperlink r:id="rId786" ref="Q788"/>
    <hyperlink r:id="rId787" ref="Q789"/>
    <hyperlink r:id="rId788" ref="Q790"/>
    <hyperlink r:id="rId789" ref="Q791"/>
    <hyperlink r:id="rId790" ref="Q792"/>
    <hyperlink r:id="rId791" ref="Q793"/>
    <hyperlink r:id="rId792" ref="Q794"/>
    <hyperlink r:id="rId793" ref="Q795"/>
    <hyperlink r:id="rId794" ref="Q796"/>
    <hyperlink r:id="rId795" ref="Q797"/>
    <hyperlink r:id="rId796" ref="Q798"/>
    <hyperlink r:id="rId797" ref="Q799"/>
    <hyperlink r:id="rId798" ref="Q800"/>
    <hyperlink r:id="rId799" ref="Q801"/>
    <hyperlink r:id="rId800" ref="Q802"/>
    <hyperlink r:id="rId801" ref="Q803"/>
    <hyperlink r:id="rId802" ref="Q804"/>
    <hyperlink r:id="rId803" ref="Q805"/>
    <hyperlink r:id="rId804" ref="Q806"/>
    <hyperlink r:id="rId805" ref="Q807"/>
    <hyperlink r:id="rId806" ref="Q808"/>
    <hyperlink r:id="rId807" ref="Q809"/>
    <hyperlink r:id="rId808" ref="Q810"/>
    <hyperlink r:id="rId809" ref="Q811"/>
    <hyperlink r:id="rId810" ref="Q812"/>
    <hyperlink r:id="rId811" ref="Q813"/>
    <hyperlink r:id="rId812" ref="Q814"/>
    <hyperlink r:id="rId813" ref="Q815"/>
    <hyperlink r:id="rId814" ref="Q817"/>
    <hyperlink r:id="rId815" ref="Q818"/>
    <hyperlink r:id="rId816" ref="Q819"/>
    <hyperlink r:id="rId817" ref="Q820"/>
    <hyperlink r:id="rId818" ref="Q821"/>
    <hyperlink r:id="rId819" ref="Q822"/>
    <hyperlink r:id="rId820" ref="Q823"/>
    <hyperlink r:id="rId821" ref="Q824"/>
    <hyperlink r:id="rId822" ref="Q825"/>
    <hyperlink r:id="rId823" ref="Q826"/>
    <hyperlink r:id="rId824" ref="Q827"/>
    <hyperlink r:id="rId825" ref="Q828"/>
    <hyperlink r:id="rId826" ref="Q829"/>
    <hyperlink r:id="rId827" ref="Q830"/>
    <hyperlink r:id="rId828" ref="Q831"/>
    <hyperlink r:id="rId829" ref="Q832"/>
    <hyperlink r:id="rId830" ref="Q833"/>
    <hyperlink r:id="rId831" ref="Q834"/>
    <hyperlink r:id="rId832" ref="Q835"/>
    <hyperlink r:id="rId833" ref="Q836"/>
    <hyperlink r:id="rId834" ref="Q837"/>
    <hyperlink r:id="rId835" ref="Q838"/>
    <hyperlink r:id="rId836" ref="Q839"/>
    <hyperlink r:id="rId837" ref="Q840"/>
    <hyperlink r:id="rId838" ref="Q841"/>
    <hyperlink r:id="rId839" ref="Q842"/>
    <hyperlink r:id="rId840" ref="Q843"/>
    <hyperlink r:id="rId841" ref="Q844"/>
    <hyperlink r:id="rId842" ref="Q845"/>
    <hyperlink r:id="rId843" ref="Q846"/>
    <hyperlink r:id="rId844" ref="Q847"/>
    <hyperlink r:id="rId845" ref="Q848"/>
    <hyperlink r:id="rId846" ref="Q849"/>
    <hyperlink r:id="rId847" ref="Q850"/>
    <hyperlink r:id="rId848" ref="Q851"/>
    <hyperlink r:id="rId849" ref="Q852"/>
    <hyperlink r:id="rId850" ref="Q853"/>
    <hyperlink r:id="rId851" ref="Q854"/>
    <hyperlink r:id="rId852" ref="Q855"/>
    <hyperlink r:id="rId853" ref="Q856"/>
    <hyperlink r:id="rId854" ref="Q857"/>
    <hyperlink r:id="rId855" ref="Q858"/>
    <hyperlink r:id="rId856" ref="Q859"/>
    <hyperlink r:id="rId857" ref="Q860"/>
    <hyperlink r:id="rId858" ref="Q861"/>
    <hyperlink r:id="rId859" ref="Q862"/>
    <hyperlink r:id="rId860" ref="Q863"/>
    <hyperlink r:id="rId861" ref="Q864"/>
    <hyperlink r:id="rId862" ref="Q865"/>
    <hyperlink r:id="rId863" ref="Q866"/>
    <hyperlink r:id="rId864" ref="Q867"/>
    <hyperlink r:id="rId865" ref="Q868"/>
    <hyperlink r:id="rId866" ref="Q869"/>
    <hyperlink r:id="rId867" ref="Q870"/>
    <hyperlink r:id="rId868" ref="Q871"/>
    <hyperlink r:id="rId869" ref="Q872"/>
    <hyperlink r:id="rId870" ref="Q873"/>
    <hyperlink r:id="rId871" ref="Q874"/>
    <hyperlink r:id="rId872" ref="Q875"/>
    <hyperlink r:id="rId873" ref="Q876"/>
    <hyperlink r:id="rId874" ref="Q877"/>
    <hyperlink r:id="rId875" ref="Q878"/>
    <hyperlink r:id="rId876" ref="Q879"/>
    <hyperlink r:id="rId877" ref="Q880"/>
    <hyperlink r:id="rId878" ref="Q881"/>
    <hyperlink r:id="rId879" ref="Q882"/>
    <hyperlink r:id="rId880" ref="Q883"/>
    <hyperlink r:id="rId881" ref="Q884"/>
    <hyperlink r:id="rId882" ref="Q885"/>
    <hyperlink r:id="rId883" ref="Q886"/>
    <hyperlink r:id="rId884" ref="Q887"/>
    <hyperlink r:id="rId885" ref="Q888"/>
    <hyperlink r:id="rId886" ref="Q889"/>
    <hyperlink r:id="rId887" ref="Q890"/>
    <hyperlink r:id="rId888" ref="Q891"/>
    <hyperlink r:id="rId889" ref="Q892"/>
    <hyperlink r:id="rId890" ref="Q893"/>
    <hyperlink r:id="rId891" ref="Q894"/>
    <hyperlink r:id="rId892" ref="Q895"/>
    <hyperlink r:id="rId893" ref="Q896"/>
    <hyperlink r:id="rId894" ref="Q897"/>
    <hyperlink r:id="rId895" ref="Q898"/>
    <hyperlink r:id="rId896" ref="Q899"/>
    <hyperlink r:id="rId897" ref="Q900"/>
    <hyperlink r:id="rId898" ref="Q901"/>
    <hyperlink r:id="rId899" ref="Q902"/>
    <hyperlink r:id="rId900" ref="Q903"/>
    <hyperlink r:id="rId901" ref="Q904"/>
    <hyperlink r:id="rId902" ref="Q905"/>
    <hyperlink r:id="rId903" ref="Q906"/>
    <hyperlink r:id="rId904" ref="Q907"/>
    <hyperlink r:id="rId905" ref="Q908"/>
    <hyperlink r:id="rId906" ref="Q909"/>
    <hyperlink r:id="rId907" ref="Q910"/>
    <hyperlink r:id="rId908" ref="Q911"/>
    <hyperlink r:id="rId909" ref="Q912"/>
    <hyperlink r:id="rId910" ref="Q913"/>
    <hyperlink r:id="rId911" ref="Q914"/>
    <hyperlink r:id="rId912" ref="Q915"/>
    <hyperlink r:id="rId913" ref="Q916"/>
    <hyperlink r:id="rId914" ref="Q917"/>
    <hyperlink r:id="rId915" ref="Q918"/>
    <hyperlink r:id="rId916" ref="Q919"/>
    <hyperlink r:id="rId917" ref="Q920"/>
    <hyperlink r:id="rId918" ref="Q921"/>
    <hyperlink r:id="rId919" ref="Q922"/>
    <hyperlink r:id="rId920" ref="Q923"/>
    <hyperlink r:id="rId921" ref="Q924"/>
    <hyperlink r:id="rId922" ref="Q925"/>
    <hyperlink r:id="rId923" ref="Q926"/>
    <hyperlink r:id="rId924" ref="Q927"/>
    <hyperlink r:id="rId925" ref="Q928"/>
    <hyperlink r:id="rId926" ref="Q929"/>
    <hyperlink r:id="rId927" ref="Q930"/>
    <hyperlink r:id="rId928" ref="Q931"/>
    <hyperlink r:id="rId929" ref="Q932"/>
    <hyperlink r:id="rId930" ref="Q933"/>
    <hyperlink r:id="rId931" ref="Q934"/>
    <hyperlink r:id="rId932" ref="Q935"/>
    <hyperlink r:id="rId933" ref="Q936"/>
    <hyperlink r:id="rId934" ref="Q937"/>
    <hyperlink r:id="rId935" ref="Q938"/>
    <hyperlink r:id="rId936" ref="Q939"/>
    <hyperlink r:id="rId937" ref="Q940"/>
    <hyperlink r:id="rId938" ref="Q941"/>
    <hyperlink r:id="rId939" ref="Q942"/>
    <hyperlink r:id="rId940" ref="Q943"/>
    <hyperlink r:id="rId941" ref="Q944"/>
    <hyperlink r:id="rId942" ref="Q945"/>
    <hyperlink r:id="rId943" ref="Q946"/>
    <hyperlink r:id="rId944" ref="Q947"/>
    <hyperlink r:id="rId945" ref="Q948"/>
    <hyperlink r:id="rId946" ref="Q949"/>
    <hyperlink r:id="rId947" ref="Q950"/>
    <hyperlink r:id="rId948" ref="Q951"/>
    <hyperlink r:id="rId949" ref="Q952"/>
    <hyperlink r:id="rId950" ref="Q953"/>
    <hyperlink r:id="rId951" ref="Q954"/>
    <hyperlink r:id="rId952" ref="Q955"/>
    <hyperlink r:id="rId953" ref="Q956"/>
    <hyperlink r:id="rId954" ref="Q957"/>
    <hyperlink r:id="rId955" ref="Q958"/>
    <hyperlink r:id="rId956" ref="Q959"/>
    <hyperlink r:id="rId957" ref="Q960"/>
    <hyperlink r:id="rId958" ref="Q961"/>
    <hyperlink r:id="rId959" ref="Q962"/>
    <hyperlink r:id="rId960" ref="Q963"/>
    <hyperlink r:id="rId961" ref="Q964"/>
    <hyperlink r:id="rId962" ref="Q965"/>
    <hyperlink r:id="rId963" ref="Q966"/>
    <hyperlink r:id="rId964" ref="Q967"/>
    <hyperlink r:id="rId965" ref="Q968"/>
    <hyperlink r:id="rId966" ref="Q969"/>
    <hyperlink r:id="rId967" ref="Q970"/>
    <hyperlink r:id="rId968" ref="Q971"/>
    <hyperlink r:id="rId969" ref="Q972"/>
    <hyperlink r:id="rId970" ref="Q973"/>
    <hyperlink r:id="rId971" ref="Q974"/>
    <hyperlink r:id="rId972" ref="Q975"/>
    <hyperlink r:id="rId973" ref="Q976"/>
    <hyperlink r:id="rId974" ref="Q977"/>
    <hyperlink r:id="rId975" ref="Q978"/>
    <hyperlink r:id="rId976" ref="Q979"/>
    <hyperlink r:id="rId977" ref="Q980"/>
    <hyperlink r:id="rId978" ref="Q981"/>
    <hyperlink r:id="rId979" ref="Q982"/>
    <hyperlink r:id="rId980" ref="Q983"/>
    <hyperlink r:id="rId981" ref="Q984"/>
    <hyperlink r:id="rId982" ref="Q985"/>
    <hyperlink r:id="rId983" ref="Q986"/>
    <hyperlink r:id="rId984" ref="Q987"/>
    <hyperlink r:id="rId985" ref="Q988"/>
    <hyperlink r:id="rId986" ref="Q989"/>
    <hyperlink r:id="rId987" ref="Q990"/>
    <hyperlink r:id="rId988" ref="Q991"/>
    <hyperlink r:id="rId989" ref="Q992"/>
    <hyperlink r:id="rId990" ref="Q993"/>
    <hyperlink r:id="rId991" ref="Q994"/>
    <hyperlink r:id="rId992" ref="Q995"/>
    <hyperlink r:id="rId993" ref="Q996"/>
    <hyperlink r:id="rId994" ref="Q997"/>
    <hyperlink r:id="rId995" ref="Q998"/>
    <hyperlink r:id="rId996" ref="Q999"/>
    <hyperlink r:id="rId997" ref="Q1000"/>
    <hyperlink r:id="rId998" ref="Q1002"/>
    <hyperlink r:id="rId999" ref="Q1003"/>
    <hyperlink r:id="rId1000" ref="Q1004"/>
    <hyperlink r:id="rId1001" ref="Q1005"/>
    <hyperlink r:id="rId1002" ref="Q1006"/>
    <hyperlink r:id="rId1003" ref="Q1007"/>
    <hyperlink r:id="rId1004" ref="Q1008"/>
    <hyperlink r:id="rId1005" ref="Q1009"/>
    <hyperlink r:id="rId1006" ref="Q1010"/>
    <hyperlink r:id="rId1007" ref="Q1011"/>
    <hyperlink r:id="rId1008" ref="Q1012"/>
    <hyperlink r:id="rId1009" ref="Q1013"/>
    <hyperlink r:id="rId1010" ref="Q1014"/>
    <hyperlink r:id="rId1011" ref="Q1015"/>
    <hyperlink r:id="rId1012" ref="Q1016"/>
    <hyperlink r:id="rId1013" ref="Q1017"/>
    <hyperlink r:id="rId1014" ref="Q1018"/>
    <hyperlink r:id="rId1015" ref="Q1019"/>
    <hyperlink r:id="rId1016" ref="Q1020"/>
    <hyperlink r:id="rId1017" ref="Q1021"/>
    <hyperlink r:id="rId1018" ref="Q1022"/>
    <hyperlink r:id="rId1019" ref="Q1023"/>
    <hyperlink r:id="rId1020" ref="Q1024"/>
    <hyperlink r:id="rId1021" ref="Q1025"/>
    <hyperlink r:id="rId1022" ref="Q1026"/>
    <hyperlink r:id="rId1023" ref="Q1027"/>
    <hyperlink r:id="rId1024" ref="Q1029"/>
    <hyperlink r:id="rId1025" ref="Q1030"/>
    <hyperlink r:id="rId1026" ref="Q1031"/>
    <hyperlink r:id="rId1027" ref="Q1032"/>
    <hyperlink r:id="rId1028" ref="Q1033"/>
    <hyperlink r:id="rId1029" ref="Q1034"/>
    <hyperlink r:id="rId1030" ref="Q1035"/>
    <hyperlink r:id="rId1031" ref="Q1036"/>
    <hyperlink r:id="rId1032" ref="Q1037"/>
    <hyperlink r:id="rId1033" ref="Q1038"/>
    <hyperlink r:id="rId1034" ref="Q1039"/>
    <hyperlink r:id="rId1035" ref="Q1040"/>
    <hyperlink r:id="rId1036" ref="Q1041"/>
    <hyperlink r:id="rId1037" ref="Q1042"/>
    <hyperlink r:id="rId1038" ref="Q1043"/>
    <hyperlink r:id="rId1039" ref="Q1044"/>
    <hyperlink r:id="rId1040" ref="Q1045"/>
    <hyperlink r:id="rId1041" ref="Q1046"/>
    <hyperlink r:id="rId1042" ref="Q1047"/>
    <hyperlink r:id="rId1043" ref="Q1048"/>
    <hyperlink r:id="rId1044" ref="Q1049"/>
    <hyperlink r:id="rId1045" ref="Q1050"/>
    <hyperlink r:id="rId1046" ref="Q1051"/>
    <hyperlink r:id="rId1047" ref="Q1052"/>
    <hyperlink r:id="rId1048" ref="Q1053"/>
    <hyperlink r:id="rId1049" ref="Q1054"/>
    <hyperlink r:id="rId1050" ref="Q1055"/>
    <hyperlink r:id="rId1051" ref="Q1056"/>
    <hyperlink r:id="rId1052" ref="Q1057"/>
    <hyperlink r:id="rId1053" ref="Q1058"/>
    <hyperlink r:id="rId1054" ref="Q1059"/>
    <hyperlink r:id="rId1055" ref="Q1060"/>
    <hyperlink r:id="rId1056" ref="Q1061"/>
    <hyperlink r:id="rId1057" ref="Q1062"/>
    <hyperlink r:id="rId1058" ref="Q1063"/>
    <hyperlink r:id="rId1059" ref="Q1064"/>
    <hyperlink r:id="rId1060" ref="Q1065"/>
    <hyperlink r:id="rId1061" ref="Q1066"/>
    <hyperlink r:id="rId1062" ref="Q1067"/>
    <hyperlink r:id="rId1063" ref="Q1068"/>
    <hyperlink r:id="rId1064" ref="Q1069"/>
    <hyperlink r:id="rId1065" ref="Q1070"/>
    <hyperlink r:id="rId1066" ref="Q1071"/>
    <hyperlink r:id="rId1067" ref="Q1072"/>
    <hyperlink r:id="rId1068" ref="Q1073"/>
    <hyperlink r:id="rId1069" ref="Q1074"/>
    <hyperlink r:id="rId1070" ref="Q1075"/>
    <hyperlink r:id="rId1071" ref="Q1076"/>
    <hyperlink r:id="rId1072" ref="Q1077"/>
    <hyperlink r:id="rId1073" ref="Q1079"/>
    <hyperlink r:id="rId1074" ref="Q1080"/>
    <hyperlink r:id="rId1075" ref="Q1081"/>
    <hyperlink r:id="rId1076" ref="Q1082"/>
    <hyperlink r:id="rId1077" ref="Q1083"/>
    <hyperlink r:id="rId1078" ref="Q1084"/>
    <hyperlink r:id="rId1079" ref="Q1085"/>
    <hyperlink r:id="rId1080" ref="Q1086"/>
    <hyperlink r:id="rId1081" ref="Q1087"/>
    <hyperlink r:id="rId1082" ref="Q1088"/>
    <hyperlink r:id="rId1083" ref="Q1089"/>
    <hyperlink r:id="rId1084" ref="Q1090"/>
    <hyperlink r:id="rId1085" ref="Q1091"/>
    <hyperlink r:id="rId1086" ref="Q1092"/>
    <hyperlink r:id="rId1087" ref="Q1093"/>
    <hyperlink r:id="rId1088" ref="Q1094"/>
    <hyperlink r:id="rId1089" ref="Q1095"/>
    <hyperlink r:id="rId1090" ref="Q1096"/>
    <hyperlink r:id="rId1091" ref="Q1097"/>
    <hyperlink r:id="rId1092" ref="Q1098"/>
    <hyperlink r:id="rId1093" ref="Q1099"/>
    <hyperlink r:id="rId1094" ref="Q1100"/>
    <hyperlink r:id="rId1095" ref="Q1101"/>
    <hyperlink r:id="rId1096" ref="Q1102"/>
    <hyperlink r:id="rId1097" ref="Q1103"/>
    <hyperlink r:id="rId1098" ref="Q1104"/>
    <hyperlink r:id="rId1099" ref="Q1105"/>
    <hyperlink r:id="rId1100" ref="Q1106"/>
    <hyperlink r:id="rId1101" ref="Q1107"/>
    <hyperlink r:id="rId1102" ref="Q1108"/>
    <hyperlink r:id="rId1103" ref="Q1109"/>
    <hyperlink r:id="rId1104" ref="Q1110"/>
    <hyperlink r:id="rId1105" ref="Q1111"/>
    <hyperlink r:id="rId1106" ref="Q1112"/>
    <hyperlink r:id="rId1107" ref="Q1113"/>
    <hyperlink r:id="rId1108" ref="Q1114"/>
    <hyperlink r:id="rId1109" ref="Q1115"/>
    <hyperlink r:id="rId1110" ref="Q1116"/>
    <hyperlink r:id="rId1111" ref="Q1117"/>
    <hyperlink r:id="rId1112" ref="Q1118"/>
    <hyperlink r:id="rId1113" ref="Q1119"/>
    <hyperlink r:id="rId1114" ref="Q1120"/>
    <hyperlink r:id="rId1115" ref="Q1121"/>
    <hyperlink r:id="rId1116" ref="Q1122"/>
    <hyperlink r:id="rId1117" ref="Q1123"/>
    <hyperlink r:id="rId1118" ref="Q1124"/>
    <hyperlink r:id="rId1119" ref="Q1125"/>
    <hyperlink r:id="rId1120" ref="Q1126"/>
    <hyperlink r:id="rId1121" ref="Q1127"/>
    <hyperlink r:id="rId1122" ref="Q1128"/>
    <hyperlink r:id="rId1123" ref="Q1129"/>
    <hyperlink r:id="rId1124" ref="Q1130"/>
    <hyperlink r:id="rId1125" ref="Q1131"/>
    <hyperlink r:id="rId1126" ref="Q1132"/>
    <hyperlink r:id="rId1127" ref="Q1133"/>
    <hyperlink r:id="rId1128" ref="Q1134"/>
    <hyperlink r:id="rId1129" ref="Q1135"/>
    <hyperlink r:id="rId1130" ref="Q1136"/>
  </hyperlinks>
  <drawing r:id="rId11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38"/>
    <col customWidth="1" min="2" max="2" width="23.75"/>
    <col customWidth="1" min="3" max="3" width="19.38"/>
    <col customWidth="1" hidden="1" min="4" max="4" width="32.13"/>
    <col customWidth="1" hidden="1" min="5" max="5" width="32.25"/>
    <col customWidth="1" min="6" max="6" width="94.38"/>
    <col customWidth="1" hidden="1" min="7" max="7" width="18.38"/>
    <col customWidth="1" min="8" max="8" width="18.13"/>
    <col customWidth="1" hidden="1" min="9" max="9" width="13.13"/>
    <col customWidth="1" min="10" max="10" width="15.88"/>
    <col customWidth="1" min="11" max="11" width="11.88"/>
    <col customWidth="1" min="12" max="13" width="15.0"/>
  </cols>
  <sheetData>
    <row r="1" ht="22.5" customHeight="1">
      <c r="A1" s="12" t="s">
        <v>2</v>
      </c>
      <c r="B1" s="12" t="s">
        <v>3104</v>
      </c>
      <c r="C1" s="12" t="s">
        <v>3105</v>
      </c>
      <c r="D1" s="12" t="s">
        <v>3106</v>
      </c>
      <c r="E1" s="12" t="s">
        <v>3107</v>
      </c>
      <c r="F1" s="12" t="s">
        <v>3108</v>
      </c>
      <c r="G1" s="12" t="s">
        <v>3109</v>
      </c>
      <c r="H1" s="13" t="s">
        <v>3110</v>
      </c>
      <c r="I1" s="12" t="s">
        <v>3111</v>
      </c>
      <c r="J1" s="12" t="s">
        <v>3112</v>
      </c>
      <c r="K1" s="12" t="s">
        <v>3113</v>
      </c>
      <c r="L1" s="12" t="s">
        <v>3114</v>
      </c>
      <c r="M1" s="12" t="s">
        <v>3115</v>
      </c>
    </row>
    <row r="2" ht="22.5" customHeight="1">
      <c r="A2" s="14" t="s">
        <v>934</v>
      </c>
      <c r="B2" s="14" t="s">
        <v>3116</v>
      </c>
      <c r="C2" s="14" t="s">
        <v>902</v>
      </c>
      <c r="D2" s="14" t="s">
        <v>3117</v>
      </c>
      <c r="E2" s="14" t="s">
        <v>3118</v>
      </c>
      <c r="F2" s="14" t="s">
        <v>3119</v>
      </c>
      <c r="G2" s="14" t="s">
        <v>3120</v>
      </c>
      <c r="H2" s="15">
        <v>46064.415930208335</v>
      </c>
      <c r="I2" s="14" t="s">
        <v>3121</v>
      </c>
      <c r="J2" s="16">
        <v>189546.0</v>
      </c>
      <c r="K2" s="17">
        <v>0.0957</v>
      </c>
      <c r="L2" s="16">
        <v>18139.0</v>
      </c>
      <c r="M2" s="18">
        <v>46054.0</v>
      </c>
    </row>
    <row r="3" ht="22.5" customHeight="1">
      <c r="A3" s="14" t="s">
        <v>944</v>
      </c>
      <c r="B3" s="14" t="s">
        <v>3116</v>
      </c>
      <c r="C3" s="14" t="s">
        <v>902</v>
      </c>
      <c r="D3" s="14" t="s">
        <v>3117</v>
      </c>
      <c r="E3" s="14" t="s">
        <v>3122</v>
      </c>
      <c r="F3" s="14" t="s">
        <v>3123</v>
      </c>
      <c r="G3" s="14" t="s">
        <v>3120</v>
      </c>
      <c r="H3" s="15">
        <v>46056.778811400465</v>
      </c>
      <c r="I3" s="14" t="s">
        <v>3121</v>
      </c>
      <c r="J3" s="16">
        <v>188882.0</v>
      </c>
      <c r="K3" s="17">
        <v>0.0924</v>
      </c>
      <c r="L3" s="16">
        <v>17450.0</v>
      </c>
      <c r="M3" s="18">
        <v>46054.0</v>
      </c>
    </row>
    <row r="4" ht="22.5" customHeight="1">
      <c r="A4" s="14" t="s">
        <v>987</v>
      </c>
      <c r="B4" s="14" t="s">
        <v>3116</v>
      </c>
      <c r="C4" s="14" t="s">
        <v>902</v>
      </c>
      <c r="D4" s="14" t="s">
        <v>3117</v>
      </c>
      <c r="E4" s="14" t="s">
        <v>3124</v>
      </c>
      <c r="F4" s="14" t="s">
        <v>3125</v>
      </c>
      <c r="G4" s="14" t="s">
        <v>3120</v>
      </c>
      <c r="H4" s="15">
        <v>46062.73860276621</v>
      </c>
      <c r="I4" s="14" t="s">
        <v>3121</v>
      </c>
      <c r="J4" s="16">
        <v>189634.0</v>
      </c>
      <c r="K4" s="17">
        <v>0.0848</v>
      </c>
      <c r="L4" s="16">
        <v>16071.0</v>
      </c>
      <c r="M4" s="18">
        <v>46054.0</v>
      </c>
    </row>
    <row r="5" ht="22.5" customHeight="1">
      <c r="A5" s="14" t="s">
        <v>1285</v>
      </c>
      <c r="B5" s="14" t="s">
        <v>3116</v>
      </c>
      <c r="C5" s="14" t="s">
        <v>902</v>
      </c>
      <c r="D5" s="14" t="s">
        <v>3117</v>
      </c>
      <c r="E5" s="14" t="s">
        <v>3126</v>
      </c>
      <c r="F5" s="14" t="s">
        <v>3127</v>
      </c>
      <c r="G5" s="14" t="s">
        <v>3120</v>
      </c>
      <c r="H5" s="15">
        <v>46063.6852753125</v>
      </c>
      <c r="I5" s="14" t="s">
        <v>3121</v>
      </c>
      <c r="J5" s="16">
        <v>189574.0</v>
      </c>
      <c r="K5" s="17">
        <v>0.0784</v>
      </c>
      <c r="L5" s="16">
        <v>14866.0</v>
      </c>
      <c r="M5" s="18">
        <v>46054.0</v>
      </c>
    </row>
    <row r="6" ht="22.5" customHeight="1">
      <c r="A6" s="14" t="s">
        <v>956</v>
      </c>
      <c r="B6" s="14" t="s">
        <v>3116</v>
      </c>
      <c r="C6" s="14" t="s">
        <v>902</v>
      </c>
      <c r="D6" s="14" t="s">
        <v>3117</v>
      </c>
      <c r="E6" s="14" t="s">
        <v>3128</v>
      </c>
      <c r="F6" s="14" t="s">
        <v>3129</v>
      </c>
      <c r="G6" s="14" t="s">
        <v>3120</v>
      </c>
      <c r="H6" s="15">
        <v>46072.367639571756</v>
      </c>
      <c r="I6" s="14" t="s">
        <v>3121</v>
      </c>
      <c r="J6" s="16">
        <v>190098.0</v>
      </c>
      <c r="K6" s="17">
        <v>0.0768</v>
      </c>
      <c r="L6" s="16">
        <v>14594.0</v>
      </c>
      <c r="M6" s="18">
        <v>46054.0</v>
      </c>
    </row>
    <row r="7" ht="22.5" customHeight="1">
      <c r="A7" s="14" t="s">
        <v>924</v>
      </c>
      <c r="B7" s="14" t="s">
        <v>3116</v>
      </c>
      <c r="C7" s="14" t="s">
        <v>902</v>
      </c>
      <c r="D7" s="14" t="s">
        <v>3117</v>
      </c>
      <c r="E7" s="14" t="s">
        <v>3130</v>
      </c>
      <c r="F7" s="14" t="s">
        <v>3131</v>
      </c>
      <c r="G7" s="14" t="s">
        <v>3120</v>
      </c>
      <c r="H7" s="15">
        <v>46071.53658609954</v>
      </c>
      <c r="I7" s="14" t="s">
        <v>3121</v>
      </c>
      <c r="J7" s="16">
        <v>189912.0</v>
      </c>
      <c r="K7" s="17">
        <v>0.0673</v>
      </c>
      <c r="L7" s="16">
        <v>12779.0</v>
      </c>
      <c r="M7" s="18">
        <v>46054.0</v>
      </c>
    </row>
    <row r="8" ht="22.5" customHeight="1">
      <c r="A8" s="14" t="s">
        <v>1567</v>
      </c>
      <c r="B8" s="14" t="s">
        <v>3116</v>
      </c>
      <c r="C8" s="14" t="s">
        <v>902</v>
      </c>
      <c r="D8" s="14" t="s">
        <v>3117</v>
      </c>
      <c r="E8" s="14" t="s">
        <v>3132</v>
      </c>
      <c r="F8" s="14" t="s">
        <v>3133</v>
      </c>
      <c r="G8" s="14" t="s">
        <v>3120</v>
      </c>
      <c r="H8" s="15">
        <v>46055.75835820602</v>
      </c>
      <c r="I8" s="14" t="s">
        <v>3121</v>
      </c>
      <c r="J8" s="16">
        <v>188785.0</v>
      </c>
      <c r="K8" s="17">
        <v>0.0673</v>
      </c>
      <c r="L8" s="16">
        <v>12706.0</v>
      </c>
      <c r="M8" s="18">
        <v>46054.0</v>
      </c>
    </row>
    <row r="9" ht="22.5" customHeight="1">
      <c r="A9" s="14" t="s">
        <v>1713</v>
      </c>
      <c r="B9" s="14" t="s">
        <v>3116</v>
      </c>
      <c r="C9" s="14" t="s">
        <v>902</v>
      </c>
      <c r="D9" s="14" t="s">
        <v>3117</v>
      </c>
      <c r="E9" s="14" t="s">
        <v>3134</v>
      </c>
      <c r="F9" s="14" t="s">
        <v>3135</v>
      </c>
      <c r="G9" s="14" t="s">
        <v>3120</v>
      </c>
      <c r="H9" s="15">
        <v>46065.91964465278</v>
      </c>
      <c r="I9" s="14" t="s">
        <v>3121</v>
      </c>
      <c r="J9" s="16">
        <v>189628.0</v>
      </c>
      <c r="K9" s="17">
        <v>0.0654</v>
      </c>
      <c r="L9" s="16">
        <v>12402.0</v>
      </c>
      <c r="M9" s="18">
        <v>46054.0</v>
      </c>
    </row>
    <row r="10" ht="22.5" customHeight="1">
      <c r="A10" s="14" t="s">
        <v>1169</v>
      </c>
      <c r="B10" s="14" t="s">
        <v>3116</v>
      </c>
      <c r="C10" s="14" t="s">
        <v>902</v>
      </c>
      <c r="D10" s="14" t="s">
        <v>3117</v>
      </c>
      <c r="E10" s="14" t="s">
        <v>3136</v>
      </c>
      <c r="F10" s="14" t="s">
        <v>3137</v>
      </c>
      <c r="G10" s="14" t="s">
        <v>3120</v>
      </c>
      <c r="H10" s="15">
        <v>46065.42469707176</v>
      </c>
      <c r="I10" s="14" t="s">
        <v>3121</v>
      </c>
      <c r="J10" s="16">
        <v>189663.0</v>
      </c>
      <c r="K10" s="17">
        <v>0.0652</v>
      </c>
      <c r="L10" s="16">
        <v>12364.0</v>
      </c>
      <c r="M10" s="18">
        <v>46054.0</v>
      </c>
    </row>
    <row r="11" ht="22.5" customHeight="1">
      <c r="A11" s="14" t="s">
        <v>1055</v>
      </c>
      <c r="B11" s="14" t="s">
        <v>3116</v>
      </c>
      <c r="C11" s="14" t="s">
        <v>902</v>
      </c>
      <c r="D11" s="14" t="s">
        <v>3117</v>
      </c>
      <c r="E11" s="14" t="s">
        <v>3138</v>
      </c>
      <c r="F11" s="14" t="s">
        <v>3139</v>
      </c>
      <c r="G11" s="14" t="s">
        <v>3120</v>
      </c>
      <c r="H11" s="15">
        <v>46070.91240533565</v>
      </c>
      <c r="I11" s="14" t="s">
        <v>3121</v>
      </c>
      <c r="J11" s="16">
        <v>189704.0</v>
      </c>
      <c r="K11" s="17">
        <v>0.0622</v>
      </c>
      <c r="L11" s="16">
        <v>11804.0</v>
      </c>
      <c r="M11" s="18">
        <v>46054.0</v>
      </c>
    </row>
    <row r="12" ht="22.5" customHeight="1">
      <c r="A12" s="14" t="s">
        <v>1066</v>
      </c>
      <c r="B12" s="14" t="s">
        <v>3116</v>
      </c>
      <c r="C12" s="14" t="s">
        <v>902</v>
      </c>
      <c r="D12" s="14" t="s">
        <v>3117</v>
      </c>
      <c r="E12" s="14" t="s">
        <v>3140</v>
      </c>
      <c r="F12" s="14" t="s">
        <v>3141</v>
      </c>
      <c r="G12" s="14" t="s">
        <v>3120</v>
      </c>
      <c r="H12" s="15">
        <v>46058.548078113425</v>
      </c>
      <c r="I12" s="14" t="s">
        <v>3121</v>
      </c>
      <c r="J12" s="16">
        <v>189120.0</v>
      </c>
      <c r="K12" s="17">
        <v>0.0614</v>
      </c>
      <c r="L12" s="16">
        <v>11606.0</v>
      </c>
      <c r="M12" s="18">
        <v>46054.0</v>
      </c>
    </row>
    <row r="13" ht="22.5" customHeight="1">
      <c r="A13" s="14" t="s">
        <v>1758</v>
      </c>
      <c r="B13" s="14" t="s">
        <v>3116</v>
      </c>
      <c r="C13" s="14" t="s">
        <v>902</v>
      </c>
      <c r="D13" s="14" t="s">
        <v>3117</v>
      </c>
      <c r="E13" s="14" t="s">
        <v>3142</v>
      </c>
      <c r="F13" s="14" t="s">
        <v>3143</v>
      </c>
      <c r="G13" s="14" t="s">
        <v>3120</v>
      </c>
      <c r="H13" s="15">
        <v>46064.77794881944</v>
      </c>
      <c r="I13" s="14" t="s">
        <v>3121</v>
      </c>
      <c r="J13" s="16">
        <v>189576.0</v>
      </c>
      <c r="K13" s="17">
        <v>0.0577</v>
      </c>
      <c r="L13" s="16">
        <v>10936.0</v>
      </c>
      <c r="M13" s="18">
        <v>46054.0</v>
      </c>
    </row>
    <row r="14" ht="22.5" customHeight="1">
      <c r="A14" s="14" t="s">
        <v>1576</v>
      </c>
      <c r="B14" s="14" t="s">
        <v>3116</v>
      </c>
      <c r="C14" s="14" t="s">
        <v>902</v>
      </c>
      <c r="D14" s="14" t="s">
        <v>3117</v>
      </c>
      <c r="E14" s="14" t="s">
        <v>3144</v>
      </c>
      <c r="F14" s="14" t="s">
        <v>3145</v>
      </c>
      <c r="G14" s="14" t="s">
        <v>3120</v>
      </c>
      <c r="H14" s="15">
        <v>46078.73914503472</v>
      </c>
      <c r="I14" s="14" t="s">
        <v>3121</v>
      </c>
      <c r="J14" s="16">
        <v>189446.0</v>
      </c>
      <c r="K14" s="17">
        <v>0.0563</v>
      </c>
      <c r="L14" s="16">
        <v>10656.0</v>
      </c>
      <c r="M14" s="18">
        <v>46054.0</v>
      </c>
    </row>
    <row r="15" ht="22.5" customHeight="1">
      <c r="A15" s="14" t="s">
        <v>1178</v>
      </c>
      <c r="B15" s="14" t="s">
        <v>3116</v>
      </c>
      <c r="C15" s="14" t="s">
        <v>902</v>
      </c>
      <c r="D15" s="14" t="s">
        <v>3117</v>
      </c>
      <c r="E15" s="14" t="s">
        <v>3146</v>
      </c>
      <c r="F15" s="14" t="s">
        <v>3147</v>
      </c>
      <c r="G15" s="14" t="s">
        <v>3120</v>
      </c>
      <c r="H15" s="15">
        <v>46056.42390902778</v>
      </c>
      <c r="I15" s="14" t="s">
        <v>3121</v>
      </c>
      <c r="J15" s="16">
        <v>188884.0</v>
      </c>
      <c r="K15" s="17">
        <v>0.0537</v>
      </c>
      <c r="L15" s="16">
        <v>10149.0</v>
      </c>
      <c r="M15" s="18">
        <v>46054.0</v>
      </c>
    </row>
    <row r="16" ht="22.5" customHeight="1">
      <c r="A16" s="14" t="s">
        <v>1046</v>
      </c>
      <c r="B16" s="14" t="s">
        <v>3116</v>
      </c>
      <c r="C16" s="14" t="s">
        <v>902</v>
      </c>
      <c r="D16" s="14" t="s">
        <v>3117</v>
      </c>
      <c r="E16" s="14" t="s">
        <v>3148</v>
      </c>
      <c r="F16" s="14" t="s">
        <v>3149</v>
      </c>
      <c r="G16" s="14" t="s">
        <v>3120</v>
      </c>
      <c r="H16" s="15">
        <v>46073.52148841435</v>
      </c>
      <c r="I16" s="14" t="s">
        <v>3121</v>
      </c>
      <c r="J16" s="16">
        <v>190059.0</v>
      </c>
      <c r="K16" s="17">
        <v>0.0536</v>
      </c>
      <c r="L16" s="16">
        <v>10188.0</v>
      </c>
      <c r="M16" s="18">
        <v>46054.0</v>
      </c>
    </row>
    <row r="17" ht="22.5" customHeight="1">
      <c r="A17" s="14" t="s">
        <v>1269</v>
      </c>
      <c r="B17" s="14" t="s">
        <v>3116</v>
      </c>
      <c r="C17" s="14" t="s">
        <v>902</v>
      </c>
      <c r="D17" s="14" t="s">
        <v>3117</v>
      </c>
      <c r="E17" s="14" t="s">
        <v>3150</v>
      </c>
      <c r="F17" s="14" t="s">
        <v>3151</v>
      </c>
      <c r="G17" s="14" t="s">
        <v>3120</v>
      </c>
      <c r="H17" s="15">
        <v>46066.79862152778</v>
      </c>
      <c r="I17" s="14" t="s">
        <v>3121</v>
      </c>
      <c r="J17" s="16">
        <v>189522.0</v>
      </c>
      <c r="K17" s="17">
        <v>0.0525</v>
      </c>
      <c r="L17" s="16">
        <v>9948.0</v>
      </c>
      <c r="M17" s="18">
        <v>46054.0</v>
      </c>
    </row>
    <row r="18" ht="22.5" customHeight="1">
      <c r="A18" s="14" t="s">
        <v>919</v>
      </c>
      <c r="B18" s="14" t="s">
        <v>3116</v>
      </c>
      <c r="C18" s="14" t="s">
        <v>902</v>
      </c>
      <c r="D18" s="14" t="s">
        <v>3117</v>
      </c>
      <c r="E18" s="14" t="s">
        <v>3152</v>
      </c>
      <c r="F18" s="14" t="s">
        <v>3153</v>
      </c>
      <c r="G18" s="14" t="s">
        <v>3120</v>
      </c>
      <c r="H18" s="15">
        <v>46054.93250737269</v>
      </c>
      <c r="I18" s="14" t="s">
        <v>3121</v>
      </c>
      <c r="J18" s="16">
        <v>188897.0</v>
      </c>
      <c r="K18" s="17">
        <v>0.0482</v>
      </c>
      <c r="L18" s="16">
        <v>9112.0</v>
      </c>
      <c r="M18" s="18">
        <v>46054.0</v>
      </c>
    </row>
    <row r="19" ht="22.5" customHeight="1">
      <c r="A19" s="14" t="s">
        <v>1015</v>
      </c>
      <c r="B19" s="14" t="s">
        <v>3116</v>
      </c>
      <c r="C19" s="14" t="s">
        <v>902</v>
      </c>
      <c r="D19" s="14" t="s">
        <v>3117</v>
      </c>
      <c r="E19" s="14" t="s">
        <v>3154</v>
      </c>
      <c r="F19" s="14" t="s">
        <v>3155</v>
      </c>
      <c r="G19" s="14" t="s">
        <v>3120</v>
      </c>
      <c r="H19" s="15">
        <v>46062.46236802083</v>
      </c>
      <c r="I19" s="14" t="s">
        <v>3121</v>
      </c>
      <c r="J19" s="16">
        <v>189588.0</v>
      </c>
      <c r="K19" s="17">
        <v>0.0479</v>
      </c>
      <c r="L19" s="16">
        <v>9073.0</v>
      </c>
      <c r="M19" s="18">
        <v>46054.0</v>
      </c>
    </row>
    <row r="20" ht="22.5" customHeight="1">
      <c r="A20" s="14" t="s">
        <v>2624</v>
      </c>
      <c r="B20" s="14" t="s">
        <v>3116</v>
      </c>
      <c r="C20" s="14" t="s">
        <v>902</v>
      </c>
      <c r="D20" s="14" t="s">
        <v>3117</v>
      </c>
      <c r="E20" s="14" t="s">
        <v>3156</v>
      </c>
      <c r="F20" s="14" t="s">
        <v>3157</v>
      </c>
      <c r="G20" s="14" t="s">
        <v>3120</v>
      </c>
      <c r="H20" s="15">
        <v>46058.814882962964</v>
      </c>
      <c r="I20" s="14" t="s">
        <v>3121</v>
      </c>
      <c r="J20" s="16">
        <v>189112.0</v>
      </c>
      <c r="K20" s="17">
        <v>0.0476</v>
      </c>
      <c r="L20" s="16">
        <v>9000.0</v>
      </c>
      <c r="M20" s="18">
        <v>46054.0</v>
      </c>
    </row>
    <row r="21" ht="22.5" customHeight="1">
      <c r="A21" s="14" t="s">
        <v>904</v>
      </c>
      <c r="B21" s="14" t="s">
        <v>3116</v>
      </c>
      <c r="C21" s="14" t="s">
        <v>902</v>
      </c>
      <c r="D21" s="14" t="s">
        <v>3117</v>
      </c>
      <c r="E21" s="14" t="s">
        <v>3158</v>
      </c>
      <c r="F21" s="14" t="s">
        <v>3159</v>
      </c>
      <c r="G21" s="14" t="s">
        <v>3120</v>
      </c>
      <c r="H21" s="15">
        <v>46070.489763854166</v>
      </c>
      <c r="I21" s="14" t="s">
        <v>3121</v>
      </c>
      <c r="J21" s="16">
        <v>189787.0</v>
      </c>
      <c r="K21" s="17">
        <v>0.0471</v>
      </c>
      <c r="L21" s="16">
        <v>8936.0</v>
      </c>
      <c r="M21" s="18">
        <v>46054.0</v>
      </c>
    </row>
    <row r="22" ht="22.5" customHeight="1">
      <c r="A22" s="14" t="s">
        <v>941</v>
      </c>
      <c r="B22" s="14" t="s">
        <v>3116</v>
      </c>
      <c r="C22" s="14" t="s">
        <v>902</v>
      </c>
      <c r="D22" s="14" t="s">
        <v>3117</v>
      </c>
      <c r="E22" s="14" t="s">
        <v>3160</v>
      </c>
      <c r="F22" s="14" t="s">
        <v>3161</v>
      </c>
      <c r="G22" s="14" t="s">
        <v>3120</v>
      </c>
      <c r="H22" s="15">
        <v>46076.74148171296</v>
      </c>
      <c r="I22" s="14" t="s">
        <v>3121</v>
      </c>
      <c r="J22" s="16">
        <v>190137.0</v>
      </c>
      <c r="K22" s="17">
        <v>0.0467</v>
      </c>
      <c r="L22" s="16">
        <v>8876.0</v>
      </c>
      <c r="M22" s="18">
        <v>46054.0</v>
      </c>
    </row>
    <row r="23" ht="22.5" customHeight="1">
      <c r="A23" s="14" t="s">
        <v>3162</v>
      </c>
      <c r="B23" s="14" t="s">
        <v>3163</v>
      </c>
      <c r="C23" s="14" t="s">
        <v>466</v>
      </c>
      <c r="D23" s="14" t="s">
        <v>3164</v>
      </c>
      <c r="E23" s="14" t="s">
        <v>3165</v>
      </c>
      <c r="F23" s="14" t="s">
        <v>3166</v>
      </c>
      <c r="G23" s="14" t="s">
        <v>3120</v>
      </c>
      <c r="H23" s="15">
        <v>46066.77708969908</v>
      </c>
      <c r="I23" s="14" t="s">
        <v>3167</v>
      </c>
      <c r="J23" s="14">
        <v>99708.0</v>
      </c>
      <c r="K23" s="17">
        <v>0.0451</v>
      </c>
      <c r="L23" s="14">
        <v>4494.0</v>
      </c>
      <c r="M23" s="18">
        <v>46054.0</v>
      </c>
    </row>
    <row r="24" ht="22.5" customHeight="1">
      <c r="A24" s="14" t="s">
        <v>1049</v>
      </c>
      <c r="B24" s="14" t="s">
        <v>3116</v>
      </c>
      <c r="C24" s="14" t="s">
        <v>902</v>
      </c>
      <c r="D24" s="14" t="s">
        <v>3117</v>
      </c>
      <c r="E24" s="14" t="s">
        <v>3168</v>
      </c>
      <c r="F24" s="14" t="s">
        <v>3169</v>
      </c>
      <c r="G24" s="14" t="s">
        <v>3120</v>
      </c>
      <c r="H24" s="15">
        <v>46079.57739607639</v>
      </c>
      <c r="I24" s="14" t="s">
        <v>3121</v>
      </c>
      <c r="J24" s="16">
        <v>189615.0</v>
      </c>
      <c r="K24" s="17">
        <v>0.0433</v>
      </c>
      <c r="L24" s="16">
        <v>8201.0</v>
      </c>
      <c r="M24" s="18">
        <v>46054.0</v>
      </c>
    </row>
    <row r="25" ht="22.5" customHeight="1">
      <c r="A25" s="14" t="s">
        <v>2351</v>
      </c>
      <c r="B25" s="14" t="s">
        <v>3116</v>
      </c>
      <c r="C25" s="14" t="s">
        <v>902</v>
      </c>
      <c r="D25" s="14" t="s">
        <v>3117</v>
      </c>
      <c r="E25" s="14" t="s">
        <v>3170</v>
      </c>
      <c r="F25" s="14" t="s">
        <v>3171</v>
      </c>
      <c r="G25" s="14" t="s">
        <v>3120</v>
      </c>
      <c r="H25" s="15">
        <v>46072.82160221065</v>
      </c>
      <c r="I25" s="14" t="s">
        <v>3121</v>
      </c>
      <c r="J25" s="16">
        <v>190172.0</v>
      </c>
      <c r="K25" s="17">
        <v>0.0427</v>
      </c>
      <c r="L25" s="16">
        <v>8124.0</v>
      </c>
      <c r="M25" s="18">
        <v>46054.0</v>
      </c>
    </row>
    <row r="26" ht="22.5" customHeight="1">
      <c r="A26" s="14" t="s">
        <v>1199</v>
      </c>
      <c r="B26" s="14" t="s">
        <v>3116</v>
      </c>
      <c r="C26" s="14" t="s">
        <v>902</v>
      </c>
      <c r="D26" s="14" t="s">
        <v>3117</v>
      </c>
      <c r="E26" s="14" t="s">
        <v>3172</v>
      </c>
      <c r="F26" s="14" t="s">
        <v>3173</v>
      </c>
      <c r="G26" s="14" t="s">
        <v>3120</v>
      </c>
      <c r="H26" s="15">
        <v>46066.501957025466</v>
      </c>
      <c r="I26" s="14" t="s">
        <v>3121</v>
      </c>
      <c r="J26" s="16">
        <v>189670.0</v>
      </c>
      <c r="K26" s="17">
        <v>0.0422</v>
      </c>
      <c r="L26" s="16">
        <v>8012.0</v>
      </c>
      <c r="M26" s="18">
        <v>46054.0</v>
      </c>
    </row>
    <row r="27" ht="22.5" customHeight="1">
      <c r="A27" s="14" t="s">
        <v>1295</v>
      </c>
      <c r="B27" s="14" t="s">
        <v>3116</v>
      </c>
      <c r="C27" s="14" t="s">
        <v>902</v>
      </c>
      <c r="D27" s="14" t="s">
        <v>3117</v>
      </c>
      <c r="E27" s="14" t="s">
        <v>3174</v>
      </c>
      <c r="F27" s="14" t="s">
        <v>3175</v>
      </c>
      <c r="G27" s="14" t="s">
        <v>3120</v>
      </c>
      <c r="H27" s="15">
        <v>46080.445265208335</v>
      </c>
      <c r="I27" s="14" t="s">
        <v>3121</v>
      </c>
      <c r="J27" s="16">
        <v>190654.0</v>
      </c>
      <c r="K27" s="17">
        <v>0.0413</v>
      </c>
      <c r="L27" s="16">
        <v>7870.0</v>
      </c>
      <c r="M27" s="18">
        <v>46054.0</v>
      </c>
    </row>
    <row r="28" ht="22.5" customHeight="1">
      <c r="A28" s="14" t="s">
        <v>1814</v>
      </c>
      <c r="B28" s="14" t="s">
        <v>3116</v>
      </c>
      <c r="C28" s="14" t="s">
        <v>902</v>
      </c>
      <c r="D28" s="14" t="s">
        <v>3117</v>
      </c>
      <c r="E28" s="14" t="s">
        <v>3176</v>
      </c>
      <c r="F28" s="14" t="s">
        <v>3177</v>
      </c>
      <c r="G28" s="14" t="s">
        <v>3120</v>
      </c>
      <c r="H28" s="15">
        <v>46076.41930458333</v>
      </c>
      <c r="I28" s="14" t="s">
        <v>3121</v>
      </c>
      <c r="J28" s="16">
        <v>190234.0</v>
      </c>
      <c r="K28" s="17">
        <v>0.0395</v>
      </c>
      <c r="L28" s="16">
        <v>7516.0</v>
      </c>
      <c r="M28" s="18">
        <v>46054.0</v>
      </c>
    </row>
    <row r="29" ht="22.5" customHeight="1">
      <c r="A29" s="14" t="s">
        <v>3178</v>
      </c>
      <c r="B29" s="14" t="s">
        <v>3116</v>
      </c>
      <c r="C29" s="14" t="s">
        <v>3179</v>
      </c>
      <c r="D29" s="14" t="s">
        <v>3180</v>
      </c>
      <c r="E29" s="14" t="s">
        <v>3181</v>
      </c>
      <c r="F29" s="14" t="s">
        <v>3182</v>
      </c>
      <c r="G29" s="14" t="s">
        <v>3120</v>
      </c>
      <c r="H29" s="15">
        <v>46065.92379390046</v>
      </c>
      <c r="I29" s="14" t="s">
        <v>3167</v>
      </c>
      <c r="J29" s="14">
        <v>81502.0</v>
      </c>
      <c r="K29" s="14">
        <v>0.0391</v>
      </c>
      <c r="L29" s="14">
        <v>3187.0</v>
      </c>
      <c r="M29" s="18">
        <v>46054.0</v>
      </c>
    </row>
    <row r="30" ht="22.5" customHeight="1">
      <c r="A30" s="14" t="s">
        <v>967</v>
      </c>
      <c r="B30" s="14" t="s">
        <v>3116</v>
      </c>
      <c r="C30" s="14" t="s">
        <v>902</v>
      </c>
      <c r="D30" s="14" t="s">
        <v>3117</v>
      </c>
      <c r="E30" s="14" t="s">
        <v>3183</v>
      </c>
      <c r="F30" s="14" t="s">
        <v>3184</v>
      </c>
      <c r="G30" s="14" t="s">
        <v>3120</v>
      </c>
      <c r="H30" s="15">
        <v>46057.43749758102</v>
      </c>
      <c r="I30" s="14" t="s">
        <v>3121</v>
      </c>
      <c r="J30" s="16">
        <v>189036.0</v>
      </c>
      <c r="K30" s="17">
        <v>0.0378</v>
      </c>
      <c r="L30" s="16">
        <v>7141.0</v>
      </c>
      <c r="M30" s="18">
        <v>46054.0</v>
      </c>
    </row>
    <row r="31" ht="22.5" customHeight="1">
      <c r="A31" s="14" t="s">
        <v>3185</v>
      </c>
      <c r="B31" s="14" t="s">
        <v>3163</v>
      </c>
      <c r="C31" s="14" t="s">
        <v>3179</v>
      </c>
      <c r="D31" s="14" t="s">
        <v>3180</v>
      </c>
      <c r="E31" s="14" t="s">
        <v>3186</v>
      </c>
      <c r="F31" s="14" t="s">
        <v>3187</v>
      </c>
      <c r="G31" s="14" t="s">
        <v>3120</v>
      </c>
      <c r="H31" s="15">
        <v>46070.72940377315</v>
      </c>
      <c r="I31" s="14" t="s">
        <v>3167</v>
      </c>
      <c r="J31" s="14">
        <v>30630.0</v>
      </c>
      <c r="K31" s="14">
        <v>0.0372</v>
      </c>
      <c r="L31" s="14">
        <v>1140.0</v>
      </c>
      <c r="M31" s="18">
        <v>46054.0</v>
      </c>
    </row>
    <row r="32" ht="22.5" customHeight="1">
      <c r="A32" s="14" t="s">
        <v>1239</v>
      </c>
      <c r="B32" s="14" t="s">
        <v>3116</v>
      </c>
      <c r="C32" s="14" t="s">
        <v>902</v>
      </c>
      <c r="D32" s="14" t="s">
        <v>3117</v>
      </c>
      <c r="E32" s="14" t="s">
        <v>3188</v>
      </c>
      <c r="F32" s="14" t="s">
        <v>3189</v>
      </c>
      <c r="G32" s="14" t="s">
        <v>3120</v>
      </c>
      <c r="H32" s="15">
        <v>46078.55315568287</v>
      </c>
      <c r="I32" s="14" t="s">
        <v>3121</v>
      </c>
      <c r="J32" s="16">
        <v>188957.0</v>
      </c>
      <c r="K32" s="17">
        <v>0.0354</v>
      </c>
      <c r="L32" s="16">
        <v>6683.0</v>
      </c>
      <c r="M32" s="18">
        <v>46054.0</v>
      </c>
    </row>
    <row r="33" ht="22.5" customHeight="1">
      <c r="A33" s="14" t="s">
        <v>1115</v>
      </c>
      <c r="B33" s="14" t="s">
        <v>3116</v>
      </c>
      <c r="C33" s="14" t="s">
        <v>902</v>
      </c>
      <c r="D33" s="14" t="s">
        <v>3117</v>
      </c>
      <c r="E33" s="14" t="s">
        <v>3190</v>
      </c>
      <c r="F33" s="14" t="s">
        <v>3191</v>
      </c>
      <c r="G33" s="14" t="s">
        <v>3120</v>
      </c>
      <c r="H33" s="15">
        <v>46077.661447893515</v>
      </c>
      <c r="I33" s="14" t="s">
        <v>3121</v>
      </c>
      <c r="J33" s="16">
        <v>190389.0</v>
      </c>
      <c r="K33" s="17">
        <v>0.035</v>
      </c>
      <c r="L33" s="16">
        <v>6669.0</v>
      </c>
      <c r="M33" s="18">
        <v>46054.0</v>
      </c>
    </row>
    <row r="34" ht="22.5" customHeight="1">
      <c r="A34" s="14" t="s">
        <v>3192</v>
      </c>
      <c r="B34" s="14" t="s">
        <v>3163</v>
      </c>
      <c r="C34" s="14" t="s">
        <v>3193</v>
      </c>
      <c r="D34" s="14" t="s">
        <v>3194</v>
      </c>
      <c r="E34" s="14" t="s">
        <v>3195</v>
      </c>
      <c r="F34" s="14" t="s">
        <v>3196</v>
      </c>
      <c r="G34" s="14" t="s">
        <v>3120</v>
      </c>
      <c r="H34" s="15">
        <v>46074.48857890046</v>
      </c>
      <c r="I34" s="14" t="s">
        <v>3167</v>
      </c>
      <c r="J34" s="14">
        <v>26007.0</v>
      </c>
      <c r="K34" s="14">
        <v>0.033</v>
      </c>
      <c r="L34" s="14">
        <v>858.0</v>
      </c>
      <c r="M34" s="18">
        <v>46054.0</v>
      </c>
    </row>
    <row r="35" ht="22.5" customHeight="1">
      <c r="A35" s="14" t="s">
        <v>3197</v>
      </c>
      <c r="B35" s="14" t="s">
        <v>3116</v>
      </c>
      <c r="C35" s="14" t="s">
        <v>902</v>
      </c>
      <c r="D35" s="14" t="s">
        <v>3117</v>
      </c>
      <c r="E35" s="14" t="s">
        <v>3198</v>
      </c>
      <c r="F35" s="14" t="s">
        <v>3199</v>
      </c>
      <c r="G35" s="14" t="s">
        <v>3120</v>
      </c>
      <c r="H35" s="15">
        <v>46068.858392581016</v>
      </c>
      <c r="I35" s="14" t="s">
        <v>3121</v>
      </c>
      <c r="J35" s="16">
        <v>189801.0</v>
      </c>
      <c r="K35" s="17">
        <v>0.032</v>
      </c>
      <c r="L35" s="16">
        <v>6080.0</v>
      </c>
      <c r="M35" s="18">
        <v>46054.0</v>
      </c>
    </row>
    <row r="36" ht="22.5" customHeight="1">
      <c r="A36" s="14" t="s">
        <v>1109</v>
      </c>
      <c r="B36" s="14" t="s">
        <v>3163</v>
      </c>
      <c r="C36" s="14" t="s">
        <v>902</v>
      </c>
      <c r="D36" s="14" t="s">
        <v>3117</v>
      </c>
      <c r="E36" s="14" t="s">
        <v>3200</v>
      </c>
      <c r="F36" s="14" t="s">
        <v>3201</v>
      </c>
      <c r="G36" s="14" t="s">
        <v>3120</v>
      </c>
      <c r="H36" s="15">
        <v>46059.453715324074</v>
      </c>
      <c r="I36" s="14" t="s">
        <v>3121</v>
      </c>
      <c r="J36" s="16">
        <v>31924.0</v>
      </c>
      <c r="K36" s="17">
        <v>0.0305</v>
      </c>
      <c r="L36" s="16">
        <v>975.0</v>
      </c>
      <c r="M36" s="18">
        <v>46054.0</v>
      </c>
    </row>
    <row r="37" ht="22.5" customHeight="1">
      <c r="A37" s="14" t="s">
        <v>3202</v>
      </c>
      <c r="B37" s="14" t="s">
        <v>3163</v>
      </c>
      <c r="C37" s="14" t="s">
        <v>3193</v>
      </c>
      <c r="D37" s="14" t="s">
        <v>3194</v>
      </c>
      <c r="E37" s="14" t="s">
        <v>3203</v>
      </c>
      <c r="F37" s="14" t="s">
        <v>3204</v>
      </c>
      <c r="G37" s="14" t="s">
        <v>3120</v>
      </c>
      <c r="H37" s="15">
        <v>46078.77204185185</v>
      </c>
      <c r="I37" s="14" t="s">
        <v>3167</v>
      </c>
      <c r="J37" s="14">
        <v>25992.0</v>
      </c>
      <c r="K37" s="14">
        <v>0.03</v>
      </c>
      <c r="L37" s="14">
        <v>779.0</v>
      </c>
      <c r="M37" s="18">
        <v>46054.0</v>
      </c>
    </row>
    <row r="38" ht="22.5" customHeight="1">
      <c r="A38" s="14" t="s">
        <v>615</v>
      </c>
      <c r="B38" s="14" t="s">
        <v>3116</v>
      </c>
      <c r="C38" s="14" t="s">
        <v>466</v>
      </c>
      <c r="D38" s="14" t="s">
        <v>3164</v>
      </c>
      <c r="E38" s="14" t="s">
        <v>3205</v>
      </c>
      <c r="F38" s="14" t="s">
        <v>3206</v>
      </c>
      <c r="G38" s="14" t="s">
        <v>3120</v>
      </c>
      <c r="H38" s="15">
        <v>46058.8178183912</v>
      </c>
      <c r="I38" s="14" t="s">
        <v>3167</v>
      </c>
      <c r="J38" s="14">
        <v>289127.0</v>
      </c>
      <c r="K38" s="17">
        <v>0.0292</v>
      </c>
      <c r="L38" s="14">
        <v>8455.0</v>
      </c>
      <c r="M38" s="18">
        <v>46054.0</v>
      </c>
    </row>
    <row r="39" ht="22.5" customHeight="1">
      <c r="A39" s="14" t="s">
        <v>3207</v>
      </c>
      <c r="B39" s="14" t="s">
        <v>3116</v>
      </c>
      <c r="C39" s="14" t="s">
        <v>3193</v>
      </c>
      <c r="D39" s="14" t="s">
        <v>3194</v>
      </c>
      <c r="E39" s="14" t="s">
        <v>3208</v>
      </c>
      <c r="F39" s="14" t="s">
        <v>3209</v>
      </c>
      <c r="G39" s="14" t="s">
        <v>3120</v>
      </c>
      <c r="H39" s="15">
        <v>46057.76187195602</v>
      </c>
      <c r="I39" s="14" t="s">
        <v>3167</v>
      </c>
      <c r="J39" s="14">
        <v>64230.0</v>
      </c>
      <c r="K39" s="14">
        <v>0.0292</v>
      </c>
      <c r="L39" s="14">
        <v>1876.0</v>
      </c>
      <c r="M39" s="18">
        <v>46054.0</v>
      </c>
    </row>
    <row r="40" ht="22.5" customHeight="1">
      <c r="A40" s="14" t="s">
        <v>1579</v>
      </c>
      <c r="B40" s="14" t="s">
        <v>3116</v>
      </c>
      <c r="C40" s="14" t="s">
        <v>902</v>
      </c>
      <c r="D40" s="14" t="s">
        <v>3117</v>
      </c>
      <c r="E40" s="14" t="s">
        <v>3210</v>
      </c>
      <c r="F40" s="14" t="s">
        <v>3211</v>
      </c>
      <c r="G40" s="14" t="s">
        <v>3120</v>
      </c>
      <c r="H40" s="15">
        <v>46075.864394421296</v>
      </c>
      <c r="I40" s="14" t="s">
        <v>3121</v>
      </c>
      <c r="J40" s="16">
        <v>190193.0</v>
      </c>
      <c r="K40" s="17">
        <v>0.0287</v>
      </c>
      <c r="L40" s="16">
        <v>5460.0</v>
      </c>
      <c r="M40" s="18">
        <v>46054.0</v>
      </c>
    </row>
    <row r="41" ht="22.5" customHeight="1">
      <c r="A41" s="14" t="s">
        <v>2138</v>
      </c>
      <c r="B41" s="14" t="s">
        <v>3163</v>
      </c>
      <c r="C41" s="14" t="s">
        <v>902</v>
      </c>
      <c r="D41" s="14" t="s">
        <v>3117</v>
      </c>
      <c r="E41" s="14" t="s">
        <v>3212</v>
      </c>
      <c r="F41" s="14" t="s">
        <v>3213</v>
      </c>
      <c r="G41" s="14" t="s">
        <v>3120</v>
      </c>
      <c r="H41" s="15">
        <v>46073.72327763889</v>
      </c>
      <c r="I41" s="14" t="s">
        <v>3121</v>
      </c>
      <c r="J41" s="16">
        <v>32038.0</v>
      </c>
      <c r="K41" s="17">
        <v>0.0279</v>
      </c>
      <c r="L41" s="16">
        <v>893.0</v>
      </c>
      <c r="M41" s="18">
        <v>46054.0</v>
      </c>
    </row>
    <row r="42" ht="22.5" customHeight="1">
      <c r="A42" s="14" t="s">
        <v>179</v>
      </c>
      <c r="B42" s="14" t="s">
        <v>3163</v>
      </c>
      <c r="C42" s="14" t="s">
        <v>3214</v>
      </c>
      <c r="D42" s="14" t="s">
        <v>3215</v>
      </c>
      <c r="E42" s="14" t="s">
        <v>3216</v>
      </c>
      <c r="F42" s="14" t="s">
        <v>3217</v>
      </c>
      <c r="G42" s="14" t="s">
        <v>3120</v>
      </c>
      <c r="H42" s="15">
        <v>46058.8348796875</v>
      </c>
      <c r="I42" s="14" t="s">
        <v>3167</v>
      </c>
      <c r="J42" s="14">
        <v>31838.0</v>
      </c>
      <c r="K42" s="14">
        <v>0.0279</v>
      </c>
      <c r="L42" s="14">
        <v>887.0</v>
      </c>
      <c r="M42" s="18">
        <v>46054.0</v>
      </c>
    </row>
    <row r="43" ht="22.5" customHeight="1">
      <c r="A43" s="14" t="s">
        <v>179</v>
      </c>
      <c r="B43" s="14" t="s">
        <v>3163</v>
      </c>
      <c r="C43" s="14" t="s">
        <v>3214</v>
      </c>
      <c r="D43" s="14" t="s">
        <v>3215</v>
      </c>
      <c r="E43" s="14" t="s">
        <v>3216</v>
      </c>
      <c r="F43" s="14" t="s">
        <v>3217</v>
      </c>
      <c r="G43" s="14" t="s">
        <v>3120</v>
      </c>
      <c r="H43" s="15">
        <v>46058.8348796875</v>
      </c>
      <c r="I43" s="14" t="s">
        <v>3167</v>
      </c>
      <c r="J43" s="14">
        <v>31838.0</v>
      </c>
      <c r="K43" s="14">
        <v>0.0279</v>
      </c>
      <c r="L43" s="14">
        <v>887.0</v>
      </c>
      <c r="M43" s="18">
        <v>46054.0</v>
      </c>
    </row>
    <row r="44" ht="22.5" customHeight="1">
      <c r="A44" s="14" t="s">
        <v>3218</v>
      </c>
      <c r="B44" s="14" t="s">
        <v>3116</v>
      </c>
      <c r="C44" s="14" t="s">
        <v>902</v>
      </c>
      <c r="D44" s="14" t="s">
        <v>3117</v>
      </c>
      <c r="E44" s="14" t="s">
        <v>3219</v>
      </c>
      <c r="F44" s="14" t="s">
        <v>3220</v>
      </c>
      <c r="G44" s="14" t="s">
        <v>3120</v>
      </c>
      <c r="H44" s="15">
        <v>46074.449455601854</v>
      </c>
      <c r="I44" s="14" t="s">
        <v>3121</v>
      </c>
      <c r="J44" s="16">
        <v>190299.0</v>
      </c>
      <c r="K44" s="17">
        <v>0.0277</v>
      </c>
      <c r="L44" s="16">
        <v>5272.0</v>
      </c>
      <c r="M44" s="18">
        <v>46054.0</v>
      </c>
    </row>
    <row r="45" ht="22.5" customHeight="1">
      <c r="A45" s="14" t="s">
        <v>3221</v>
      </c>
      <c r="B45" s="14" t="s">
        <v>3116</v>
      </c>
      <c r="C45" s="14" t="s">
        <v>902</v>
      </c>
      <c r="D45" s="14" t="s">
        <v>3117</v>
      </c>
      <c r="E45" s="14" t="s">
        <v>3222</v>
      </c>
      <c r="F45" s="14" t="s">
        <v>3223</v>
      </c>
      <c r="G45" s="14" t="s">
        <v>3120</v>
      </c>
      <c r="H45" s="15">
        <v>46054.814352407404</v>
      </c>
      <c r="I45" s="14" t="s">
        <v>3121</v>
      </c>
      <c r="J45" s="16">
        <v>188864.0</v>
      </c>
      <c r="K45" s="17">
        <v>0.0276</v>
      </c>
      <c r="L45" s="16">
        <v>5202.0</v>
      </c>
      <c r="M45" s="18">
        <v>46054.0</v>
      </c>
    </row>
    <row r="46" ht="22.5" customHeight="1">
      <c r="A46" s="14" t="s">
        <v>576</v>
      </c>
      <c r="B46" s="14" t="s">
        <v>3116</v>
      </c>
      <c r="C46" s="14" t="s">
        <v>466</v>
      </c>
      <c r="D46" s="14" t="s">
        <v>3164</v>
      </c>
      <c r="E46" s="14" t="s">
        <v>3224</v>
      </c>
      <c r="F46" s="14" t="s">
        <v>3225</v>
      </c>
      <c r="G46" s="14" t="s">
        <v>3120</v>
      </c>
      <c r="H46" s="15">
        <v>46074.742450555554</v>
      </c>
      <c r="I46" s="14" t="s">
        <v>3167</v>
      </c>
      <c r="J46" s="14">
        <v>290258.0</v>
      </c>
      <c r="K46" s="17">
        <v>0.0268</v>
      </c>
      <c r="L46" s="14">
        <v>7769.0</v>
      </c>
      <c r="M46" s="18">
        <v>46054.0</v>
      </c>
    </row>
    <row r="47" ht="22.5" hidden="1" customHeight="1">
      <c r="A47" s="14" t="s">
        <v>1510</v>
      </c>
      <c r="B47" s="14" t="s">
        <v>3116</v>
      </c>
      <c r="C47" s="14" t="s">
        <v>902</v>
      </c>
      <c r="D47" s="14" t="s">
        <v>3117</v>
      </c>
      <c r="E47" s="14" t="s">
        <v>3226</v>
      </c>
      <c r="F47" s="14" t="s">
        <v>3227</v>
      </c>
      <c r="G47" s="14" t="s">
        <v>3120</v>
      </c>
      <c r="H47" s="15">
        <v>46053.97379380787</v>
      </c>
      <c r="I47" s="14" t="s">
        <v>3121</v>
      </c>
      <c r="J47" s="16">
        <v>188886.0</v>
      </c>
      <c r="K47" s="17">
        <v>0.0515</v>
      </c>
      <c r="L47" s="16">
        <v>9732.0</v>
      </c>
      <c r="M47" s="18">
        <v>46023.0</v>
      </c>
    </row>
    <row r="48" ht="22.5" hidden="1" customHeight="1">
      <c r="A48" s="14" t="s">
        <v>3228</v>
      </c>
      <c r="B48" s="14" t="s">
        <v>3116</v>
      </c>
      <c r="C48" s="14" t="s">
        <v>902</v>
      </c>
      <c r="D48" s="14" t="s">
        <v>3117</v>
      </c>
      <c r="E48" s="14" t="s">
        <v>3229</v>
      </c>
      <c r="F48" s="14" t="s">
        <v>3230</v>
      </c>
      <c r="G48" s="14" t="s">
        <v>3120</v>
      </c>
      <c r="H48" s="15">
        <v>46053.398441157406</v>
      </c>
      <c r="I48" s="14" t="s">
        <v>3121</v>
      </c>
      <c r="J48" s="16">
        <v>188933.0</v>
      </c>
      <c r="K48" s="17">
        <v>0.0226</v>
      </c>
      <c r="L48" s="16">
        <v>4270.0</v>
      </c>
      <c r="M48" s="18">
        <v>46023.0</v>
      </c>
    </row>
    <row r="49" ht="22.5" hidden="1" customHeight="1">
      <c r="A49" s="14" t="s">
        <v>3231</v>
      </c>
      <c r="B49" s="14" t="s">
        <v>3116</v>
      </c>
      <c r="C49" s="14" t="s">
        <v>902</v>
      </c>
      <c r="D49" s="14" t="s">
        <v>3117</v>
      </c>
      <c r="E49" s="14" t="s">
        <v>3232</v>
      </c>
      <c r="F49" s="19" t="s">
        <v>3233</v>
      </c>
      <c r="G49" s="14" t="s">
        <v>3120</v>
      </c>
      <c r="H49" s="15">
        <v>46052.56644487268</v>
      </c>
      <c r="I49" s="14" t="s">
        <v>3121</v>
      </c>
      <c r="J49" s="16">
        <v>188300.0</v>
      </c>
      <c r="K49" s="17">
        <v>0.0365</v>
      </c>
      <c r="L49" s="16">
        <v>6880.0</v>
      </c>
      <c r="M49" s="18">
        <v>46023.0</v>
      </c>
    </row>
    <row r="50" ht="22.5" hidden="1" customHeight="1">
      <c r="A50" s="14" t="s">
        <v>1411</v>
      </c>
      <c r="B50" s="14" t="s">
        <v>3116</v>
      </c>
      <c r="C50" s="14" t="s">
        <v>902</v>
      </c>
      <c r="D50" s="14" t="s">
        <v>3117</v>
      </c>
      <c r="E50" s="14" t="s">
        <v>3234</v>
      </c>
      <c r="F50" s="14" t="s">
        <v>3235</v>
      </c>
      <c r="G50" s="14" t="s">
        <v>3120</v>
      </c>
      <c r="H50" s="15">
        <v>46052.47153553241</v>
      </c>
      <c r="I50" s="14" t="s">
        <v>3121</v>
      </c>
      <c r="J50" s="16">
        <v>188280.0</v>
      </c>
      <c r="K50" s="17">
        <v>0.0461</v>
      </c>
      <c r="L50" s="16">
        <v>8669.0</v>
      </c>
      <c r="M50" s="18">
        <v>46023.0</v>
      </c>
    </row>
    <row r="51" ht="22.5" hidden="1" customHeight="1">
      <c r="A51" s="14" t="s">
        <v>1118</v>
      </c>
      <c r="B51" s="14" t="s">
        <v>3116</v>
      </c>
      <c r="C51" s="14" t="s">
        <v>902</v>
      </c>
      <c r="D51" s="14" t="s">
        <v>3117</v>
      </c>
      <c r="E51" s="14" t="s">
        <v>3236</v>
      </c>
      <c r="F51" s="14" t="s">
        <v>3237</v>
      </c>
      <c r="G51" s="14" t="s">
        <v>3120</v>
      </c>
      <c r="H51" s="15">
        <v>46051.867524375</v>
      </c>
      <c r="I51" s="14" t="s">
        <v>3121</v>
      </c>
      <c r="J51" s="16">
        <v>188844.0</v>
      </c>
      <c r="K51" s="17">
        <v>0.0644</v>
      </c>
      <c r="L51" s="16">
        <v>12155.0</v>
      </c>
      <c r="M51" s="18">
        <v>46023.0</v>
      </c>
    </row>
    <row r="52" ht="22.5" hidden="1" customHeight="1">
      <c r="A52" s="14" t="s">
        <v>1728</v>
      </c>
      <c r="B52" s="14" t="s">
        <v>3116</v>
      </c>
      <c r="C52" s="14" t="s">
        <v>902</v>
      </c>
      <c r="D52" s="14" t="s">
        <v>3117</v>
      </c>
      <c r="E52" s="14" t="s">
        <v>3238</v>
      </c>
      <c r="F52" s="14" t="s">
        <v>3239</v>
      </c>
      <c r="G52" s="14" t="s">
        <v>3120</v>
      </c>
      <c r="H52" s="15">
        <v>46051.45649965278</v>
      </c>
      <c r="I52" s="14" t="s">
        <v>3121</v>
      </c>
      <c r="J52" s="16">
        <v>188905.0</v>
      </c>
      <c r="K52" s="17">
        <v>0.0312</v>
      </c>
      <c r="L52" s="16">
        <v>5887.0</v>
      </c>
      <c r="M52" s="18">
        <v>46023.0</v>
      </c>
    </row>
    <row r="53" ht="22.5" hidden="1" customHeight="1">
      <c r="A53" s="14" t="s">
        <v>1777</v>
      </c>
      <c r="B53" s="14" t="s">
        <v>3116</v>
      </c>
      <c r="C53" s="14" t="s">
        <v>902</v>
      </c>
      <c r="D53" s="14" t="s">
        <v>3117</v>
      </c>
      <c r="E53" s="14" t="s">
        <v>3240</v>
      </c>
      <c r="F53" s="14" t="s">
        <v>3241</v>
      </c>
      <c r="G53" s="14" t="s">
        <v>3120</v>
      </c>
      <c r="H53" s="15">
        <v>46050.76452280093</v>
      </c>
      <c r="I53" s="14" t="s">
        <v>3121</v>
      </c>
      <c r="J53" s="16"/>
      <c r="K53" s="17"/>
      <c r="L53" s="16">
        <v>10358.0</v>
      </c>
      <c r="M53" s="18">
        <v>46023.0</v>
      </c>
    </row>
    <row r="54" ht="22.5" hidden="1" customHeight="1">
      <c r="A54" s="14" t="s">
        <v>3242</v>
      </c>
      <c r="B54" s="14" t="s">
        <v>3116</v>
      </c>
      <c r="C54" s="14" t="s">
        <v>902</v>
      </c>
      <c r="D54" s="14" t="s">
        <v>3117</v>
      </c>
      <c r="E54" s="14" t="s">
        <v>3243</v>
      </c>
      <c r="F54" s="14" t="s">
        <v>3244</v>
      </c>
      <c r="G54" s="14" t="s">
        <v>3120</v>
      </c>
      <c r="H54" s="15">
        <v>46050.4589137963</v>
      </c>
      <c r="I54" s="14" t="s">
        <v>3121</v>
      </c>
      <c r="J54" s="16">
        <v>189016.0</v>
      </c>
      <c r="K54" s="17">
        <v>0.013</v>
      </c>
      <c r="L54" s="16">
        <v>2448.0</v>
      </c>
      <c r="M54" s="18">
        <v>46023.0</v>
      </c>
    </row>
    <row r="55" ht="22.5" hidden="1" customHeight="1">
      <c r="A55" s="14" t="s">
        <v>1011</v>
      </c>
      <c r="B55" s="14" t="s">
        <v>3116</v>
      </c>
      <c r="C55" s="14" t="s">
        <v>902</v>
      </c>
      <c r="D55" s="14" t="s">
        <v>3117</v>
      </c>
      <c r="E55" s="14" t="s">
        <v>3245</v>
      </c>
      <c r="F55" s="14" t="s">
        <v>3246</v>
      </c>
      <c r="G55" s="14" t="s">
        <v>3120</v>
      </c>
      <c r="H55" s="15">
        <v>46049.4183262963</v>
      </c>
      <c r="I55" s="14" t="s">
        <v>3121</v>
      </c>
      <c r="J55" s="16">
        <v>189053.0</v>
      </c>
      <c r="K55" s="17">
        <v>0.0212</v>
      </c>
      <c r="L55" s="16">
        <v>3999.0</v>
      </c>
      <c r="M55" s="18">
        <v>46023.0</v>
      </c>
    </row>
    <row r="56" ht="22.5" hidden="1" customHeight="1">
      <c r="A56" s="14" t="s">
        <v>3247</v>
      </c>
      <c r="B56" s="14" t="s">
        <v>3116</v>
      </c>
      <c r="C56" s="14" t="s">
        <v>902</v>
      </c>
      <c r="D56" s="14" t="s">
        <v>3117</v>
      </c>
      <c r="E56" s="14" t="s">
        <v>3248</v>
      </c>
      <c r="F56" s="14" t="s">
        <v>3249</v>
      </c>
      <c r="G56" s="14" t="s">
        <v>3120</v>
      </c>
      <c r="H56" s="15">
        <v>46048.4934771412</v>
      </c>
      <c r="I56" s="14" t="s">
        <v>3121</v>
      </c>
      <c r="J56" s="16">
        <v>189060.0</v>
      </c>
      <c r="K56" s="17">
        <v>0.0251</v>
      </c>
      <c r="L56" s="16">
        <v>4748.0</v>
      </c>
      <c r="M56" s="18">
        <v>46023.0</v>
      </c>
    </row>
    <row r="57" ht="22.5" hidden="1" customHeight="1">
      <c r="A57" s="14" t="s">
        <v>3250</v>
      </c>
      <c r="B57" s="14" t="s">
        <v>3116</v>
      </c>
      <c r="C57" s="14" t="s">
        <v>902</v>
      </c>
      <c r="D57" s="14" t="s">
        <v>3117</v>
      </c>
      <c r="E57" s="14" t="s">
        <v>3251</v>
      </c>
      <c r="F57" s="14" t="s">
        <v>3252</v>
      </c>
      <c r="G57" s="14" t="s">
        <v>3120</v>
      </c>
      <c r="H57" s="15">
        <v>46047.41561358796</v>
      </c>
      <c r="I57" s="14" t="s">
        <v>3121</v>
      </c>
      <c r="J57" s="16">
        <v>189022.0</v>
      </c>
      <c r="K57" s="17">
        <v>0.0211</v>
      </c>
      <c r="L57" s="16">
        <v>3985.0</v>
      </c>
      <c r="M57" s="18">
        <v>46023.0</v>
      </c>
    </row>
    <row r="58" ht="22.5" hidden="1" customHeight="1">
      <c r="A58" s="14" t="s">
        <v>1680</v>
      </c>
      <c r="B58" s="14" t="s">
        <v>3116</v>
      </c>
      <c r="C58" s="14" t="s">
        <v>902</v>
      </c>
      <c r="D58" s="14" t="s">
        <v>3117</v>
      </c>
      <c r="E58" s="14" t="s">
        <v>3253</v>
      </c>
      <c r="F58" s="14" t="s">
        <v>3254</v>
      </c>
      <c r="G58" s="14" t="s">
        <v>3120</v>
      </c>
      <c r="H58" s="15">
        <v>46046.817520902776</v>
      </c>
      <c r="I58" s="14" t="s">
        <v>3121</v>
      </c>
      <c r="J58" s="16">
        <v>188876.0</v>
      </c>
      <c r="K58" s="17">
        <v>0.0382</v>
      </c>
      <c r="L58" s="16">
        <v>7208.0</v>
      </c>
      <c r="M58" s="18">
        <v>46023.0</v>
      </c>
    </row>
    <row r="59" ht="22.5" hidden="1" customHeight="1">
      <c r="A59" s="14" t="s">
        <v>3255</v>
      </c>
      <c r="B59" s="14" t="s">
        <v>3116</v>
      </c>
      <c r="C59" s="14" t="s">
        <v>902</v>
      </c>
      <c r="D59" s="14" t="s">
        <v>3117</v>
      </c>
      <c r="E59" s="14" t="s">
        <v>3256</v>
      </c>
      <c r="F59" s="14" t="s">
        <v>3257</v>
      </c>
      <c r="G59" s="14" t="s">
        <v>3120</v>
      </c>
      <c r="H59" s="15">
        <v>46046.42386173611</v>
      </c>
      <c r="I59" s="14" t="s">
        <v>3121</v>
      </c>
      <c r="J59" s="16">
        <v>188841.0</v>
      </c>
      <c r="K59" s="17">
        <v>0.0236</v>
      </c>
      <c r="L59" s="16">
        <v>4457.0</v>
      </c>
      <c r="M59" s="18">
        <v>46023.0</v>
      </c>
    </row>
    <row r="60" ht="22.5" hidden="1" customHeight="1">
      <c r="A60" s="14" t="s">
        <v>2274</v>
      </c>
      <c r="B60" s="14" t="s">
        <v>3116</v>
      </c>
      <c r="C60" s="14" t="s">
        <v>902</v>
      </c>
      <c r="D60" s="14" t="s">
        <v>3117</v>
      </c>
      <c r="E60" s="14" t="s">
        <v>3258</v>
      </c>
      <c r="F60" s="14" t="s">
        <v>3259</v>
      </c>
      <c r="G60" s="14" t="s">
        <v>3120</v>
      </c>
      <c r="H60" s="15">
        <v>46045.46442645833</v>
      </c>
      <c r="I60" s="14" t="s">
        <v>3121</v>
      </c>
      <c r="J60" s="16">
        <v>188900.0</v>
      </c>
      <c r="K60" s="17">
        <v>0.0278</v>
      </c>
      <c r="L60" s="16">
        <v>5243.0</v>
      </c>
      <c r="M60" s="18">
        <v>46023.0</v>
      </c>
    </row>
    <row r="61" ht="22.5" hidden="1" customHeight="1">
      <c r="A61" s="14" t="s">
        <v>1018</v>
      </c>
      <c r="B61" s="14" t="s">
        <v>3116</v>
      </c>
      <c r="C61" s="14" t="s">
        <v>902</v>
      </c>
      <c r="D61" s="14" t="s">
        <v>3117</v>
      </c>
      <c r="E61" s="14" t="s">
        <v>3260</v>
      </c>
      <c r="F61" s="14" t="s">
        <v>3261</v>
      </c>
      <c r="G61" s="14" t="s">
        <v>3120</v>
      </c>
      <c r="H61" s="15">
        <v>46044.78657239583</v>
      </c>
      <c r="I61" s="14" t="s">
        <v>3121</v>
      </c>
      <c r="J61" s="16">
        <v>188808.0</v>
      </c>
      <c r="K61" s="17">
        <v>0.0611</v>
      </c>
      <c r="L61" s="16">
        <v>11535.0</v>
      </c>
      <c r="M61" s="18">
        <v>46023.0</v>
      </c>
    </row>
    <row r="62" ht="22.5" hidden="1" customHeight="1">
      <c r="A62" s="14" t="s">
        <v>2540</v>
      </c>
      <c r="B62" s="14" t="s">
        <v>3116</v>
      </c>
      <c r="C62" s="14" t="s">
        <v>902</v>
      </c>
      <c r="D62" s="14" t="s">
        <v>3117</v>
      </c>
      <c r="E62" s="14" t="s">
        <v>3262</v>
      </c>
      <c r="F62" s="14" t="s">
        <v>3263</v>
      </c>
      <c r="G62" s="14" t="s">
        <v>3120</v>
      </c>
      <c r="H62" s="15">
        <v>46044.462519305554</v>
      </c>
      <c r="I62" s="14" t="s">
        <v>3121</v>
      </c>
      <c r="J62" s="16">
        <v>188876.0</v>
      </c>
      <c r="K62" s="17">
        <v>0.0276</v>
      </c>
      <c r="L62" s="16">
        <v>5205.0</v>
      </c>
      <c r="M62" s="18">
        <v>46023.0</v>
      </c>
    </row>
    <row r="63" ht="22.5" hidden="1" customHeight="1">
      <c r="A63" s="14" t="s">
        <v>1378</v>
      </c>
      <c r="B63" s="14" t="s">
        <v>3116</v>
      </c>
      <c r="C63" s="14" t="s">
        <v>902</v>
      </c>
      <c r="D63" s="14" t="s">
        <v>3117</v>
      </c>
      <c r="E63" s="14" t="s">
        <v>3264</v>
      </c>
      <c r="F63" s="14" t="s">
        <v>3265</v>
      </c>
      <c r="G63" s="14" t="s">
        <v>3120</v>
      </c>
      <c r="H63" s="15">
        <v>46043.94271913194</v>
      </c>
      <c r="I63" s="14" t="s">
        <v>3121</v>
      </c>
      <c r="J63" s="16">
        <v>188827.0</v>
      </c>
      <c r="K63" s="17">
        <v>0.0565</v>
      </c>
      <c r="L63" s="16">
        <v>10659.0</v>
      </c>
      <c r="M63" s="18">
        <v>46023.0</v>
      </c>
    </row>
    <row r="64" ht="22.5" hidden="1" customHeight="1">
      <c r="A64" s="14" t="s">
        <v>3266</v>
      </c>
      <c r="B64" s="14" t="s">
        <v>3116</v>
      </c>
      <c r="C64" s="14" t="s">
        <v>902</v>
      </c>
      <c r="D64" s="14" t="s">
        <v>3117</v>
      </c>
      <c r="E64" s="14" t="s">
        <v>3267</v>
      </c>
      <c r="F64" s="14" t="s">
        <v>3268</v>
      </c>
      <c r="G64" s="14" t="s">
        <v>3120</v>
      </c>
      <c r="H64" s="15">
        <v>46043.71026961806</v>
      </c>
      <c r="I64" s="14" t="s">
        <v>3121</v>
      </c>
      <c r="J64" s="16">
        <v>188890.0</v>
      </c>
      <c r="K64" s="17">
        <v>0.0292</v>
      </c>
      <c r="L64" s="16">
        <v>5520.0</v>
      </c>
      <c r="M64" s="18">
        <v>46023.0</v>
      </c>
    </row>
    <row r="65" ht="22.5" hidden="1" customHeight="1">
      <c r="A65" s="14" t="s">
        <v>1136</v>
      </c>
      <c r="B65" s="14" t="s">
        <v>3116</v>
      </c>
      <c r="C65" s="14" t="s">
        <v>902</v>
      </c>
      <c r="D65" s="14" t="s">
        <v>3117</v>
      </c>
      <c r="E65" s="14" t="s">
        <v>3269</v>
      </c>
      <c r="F65" s="14" t="s">
        <v>3270</v>
      </c>
      <c r="G65" s="14" t="s">
        <v>3120</v>
      </c>
      <c r="H65" s="15">
        <v>46042.715626875</v>
      </c>
      <c r="I65" s="14" t="s">
        <v>3121</v>
      </c>
      <c r="J65" s="16">
        <v>188677.0</v>
      </c>
      <c r="K65" s="17">
        <v>0.0408</v>
      </c>
      <c r="L65" s="16">
        <v>7688.0</v>
      </c>
      <c r="M65" s="18">
        <v>46023.0</v>
      </c>
    </row>
    <row r="66" ht="22.5" hidden="1" customHeight="1">
      <c r="A66" s="14" t="s">
        <v>1540</v>
      </c>
      <c r="B66" s="14" t="s">
        <v>3116</v>
      </c>
      <c r="C66" s="14" t="s">
        <v>902</v>
      </c>
      <c r="D66" s="14" t="s">
        <v>3117</v>
      </c>
      <c r="E66" s="14" t="s">
        <v>3271</v>
      </c>
      <c r="F66" s="14" t="s">
        <v>3272</v>
      </c>
      <c r="G66" s="14" t="s">
        <v>3120</v>
      </c>
      <c r="H66" s="15">
        <v>46042.45648880787</v>
      </c>
      <c r="I66" s="14" t="s">
        <v>3121</v>
      </c>
      <c r="J66" s="16">
        <v>188811.0</v>
      </c>
      <c r="K66" s="17">
        <v>0.0322</v>
      </c>
      <c r="L66" s="16">
        <v>6083.0</v>
      </c>
      <c r="M66" s="18">
        <v>46023.0</v>
      </c>
    </row>
    <row r="67" ht="22.5" hidden="1" customHeight="1">
      <c r="A67" s="14" t="s">
        <v>1989</v>
      </c>
      <c r="B67" s="14" t="s">
        <v>3116</v>
      </c>
      <c r="C67" s="14" t="s">
        <v>902</v>
      </c>
      <c r="D67" s="14" t="s">
        <v>3117</v>
      </c>
      <c r="E67" s="14" t="s">
        <v>3273</v>
      </c>
      <c r="F67" s="14" t="s">
        <v>3274</v>
      </c>
      <c r="G67" s="14" t="s">
        <v>3120</v>
      </c>
      <c r="H67" s="15">
        <v>46041.52549891204</v>
      </c>
      <c r="I67" s="14" t="s">
        <v>3121</v>
      </c>
      <c r="J67" s="16">
        <v>188740.0</v>
      </c>
      <c r="K67" s="17">
        <v>0.0588</v>
      </c>
      <c r="L67" s="16">
        <v>11087.0</v>
      </c>
      <c r="M67" s="18">
        <v>46023.0</v>
      </c>
    </row>
    <row r="68" ht="22.5" hidden="1" customHeight="1">
      <c r="A68" s="14" t="s">
        <v>3275</v>
      </c>
      <c r="B68" s="14" t="s">
        <v>3116</v>
      </c>
      <c r="C68" s="14" t="s">
        <v>902</v>
      </c>
      <c r="D68" s="14" t="s">
        <v>3117</v>
      </c>
      <c r="E68" s="14" t="s">
        <v>3276</v>
      </c>
      <c r="F68" s="14" t="s">
        <v>3277</v>
      </c>
      <c r="G68" s="14" t="s">
        <v>3120</v>
      </c>
      <c r="H68" s="15">
        <v>46040.41068163195</v>
      </c>
      <c r="I68" s="14" t="s">
        <v>3121</v>
      </c>
      <c r="J68" s="16">
        <v>188535.0</v>
      </c>
      <c r="K68" s="17">
        <v>0.0213</v>
      </c>
      <c r="L68" s="16">
        <v>4014.0</v>
      </c>
      <c r="M68" s="18">
        <v>46023.0</v>
      </c>
    </row>
    <row r="69" ht="22.5" hidden="1" customHeight="1">
      <c r="A69" s="14" t="s">
        <v>2807</v>
      </c>
      <c r="B69" s="14" t="s">
        <v>3116</v>
      </c>
      <c r="C69" s="14" t="s">
        <v>902</v>
      </c>
      <c r="D69" s="14" t="s">
        <v>3117</v>
      </c>
      <c r="E69" s="14" t="s">
        <v>3278</v>
      </c>
      <c r="F69" s="19" t="s">
        <v>3279</v>
      </c>
      <c r="G69" s="14" t="s">
        <v>3120</v>
      </c>
      <c r="H69" s="15">
        <v>46039.87079451389</v>
      </c>
      <c r="I69" s="14" t="s">
        <v>3121</v>
      </c>
      <c r="J69" s="16">
        <v>188499.0</v>
      </c>
      <c r="K69" s="17">
        <v>0.0229</v>
      </c>
      <c r="L69" s="16">
        <v>4315.0</v>
      </c>
      <c r="M69" s="18">
        <v>46023.0</v>
      </c>
    </row>
    <row r="70" ht="22.5" hidden="1" customHeight="1">
      <c r="A70" s="14" t="s">
        <v>3280</v>
      </c>
      <c r="B70" s="14" t="s">
        <v>3116</v>
      </c>
      <c r="C70" s="14" t="s">
        <v>902</v>
      </c>
      <c r="D70" s="14" t="s">
        <v>3117</v>
      </c>
      <c r="E70" s="14" t="s">
        <v>3281</v>
      </c>
      <c r="F70" s="14" t="s">
        <v>3282</v>
      </c>
      <c r="G70" s="14" t="s">
        <v>3120</v>
      </c>
      <c r="H70" s="15">
        <v>46039.467493854165</v>
      </c>
      <c r="I70" s="14" t="s">
        <v>3121</v>
      </c>
      <c r="J70" s="16"/>
      <c r="K70" s="17"/>
      <c r="L70" s="16">
        <v>3320.0</v>
      </c>
      <c r="M70" s="18">
        <v>46023.0</v>
      </c>
    </row>
    <row r="71" ht="22.5" hidden="1" customHeight="1">
      <c r="A71" s="14" t="s">
        <v>1326</v>
      </c>
      <c r="B71" s="14" t="s">
        <v>3116</v>
      </c>
      <c r="C71" s="14" t="s">
        <v>902</v>
      </c>
      <c r="D71" s="14" t="s">
        <v>3117</v>
      </c>
      <c r="E71" s="14" t="s">
        <v>3283</v>
      </c>
      <c r="F71" s="14" t="s">
        <v>3284</v>
      </c>
      <c r="G71" s="14" t="s">
        <v>3120</v>
      </c>
      <c r="H71" s="15">
        <v>46038.97010481481</v>
      </c>
      <c r="I71" s="14" t="s">
        <v>3121</v>
      </c>
      <c r="J71" s="16">
        <v>188483.0</v>
      </c>
      <c r="K71" s="17">
        <v>0.0458</v>
      </c>
      <c r="L71" s="16">
        <v>8639.0</v>
      </c>
      <c r="M71" s="18">
        <v>46023.0</v>
      </c>
    </row>
    <row r="72" ht="22.5" hidden="1" customHeight="1">
      <c r="A72" s="14" t="s">
        <v>1211</v>
      </c>
      <c r="B72" s="14" t="s">
        <v>3116</v>
      </c>
      <c r="C72" s="14" t="s">
        <v>902</v>
      </c>
      <c r="D72" s="14" t="s">
        <v>3117</v>
      </c>
      <c r="E72" s="14" t="s">
        <v>3285</v>
      </c>
      <c r="F72" s="14" t="s">
        <v>3286</v>
      </c>
      <c r="G72" s="14" t="s">
        <v>3120</v>
      </c>
      <c r="H72" s="15">
        <v>46038.56617119213</v>
      </c>
      <c r="I72" s="14" t="s">
        <v>3121</v>
      </c>
      <c r="J72" s="16">
        <v>188459.0</v>
      </c>
      <c r="K72" s="17">
        <v>0.0384</v>
      </c>
      <c r="L72" s="16">
        <v>7236.0</v>
      </c>
      <c r="M72" s="18">
        <v>46023.0</v>
      </c>
    </row>
    <row r="73" ht="22.5" hidden="1" customHeight="1">
      <c r="A73" s="14" t="s">
        <v>1332</v>
      </c>
      <c r="B73" s="14" t="s">
        <v>3116</v>
      </c>
      <c r="C73" s="14" t="s">
        <v>902</v>
      </c>
      <c r="D73" s="14" t="s">
        <v>3117</v>
      </c>
      <c r="E73" s="14" t="s">
        <v>3287</v>
      </c>
      <c r="F73" s="14" t="s">
        <v>3288</v>
      </c>
      <c r="G73" s="14" t="s">
        <v>3120</v>
      </c>
      <c r="H73" s="15">
        <v>46037.95331370371</v>
      </c>
      <c r="I73" s="14" t="s">
        <v>3121</v>
      </c>
      <c r="J73" s="16">
        <v>188387.0</v>
      </c>
      <c r="K73" s="17">
        <v>0.0224</v>
      </c>
      <c r="L73" s="16">
        <v>4209.0</v>
      </c>
      <c r="M73" s="18">
        <v>46023.0</v>
      </c>
    </row>
    <row r="74" ht="22.5" hidden="1" customHeight="1">
      <c r="A74" s="14" t="s">
        <v>2271</v>
      </c>
      <c r="B74" s="14" t="s">
        <v>3116</v>
      </c>
      <c r="C74" s="14" t="s">
        <v>902</v>
      </c>
      <c r="D74" s="14" t="s">
        <v>3117</v>
      </c>
      <c r="E74" s="14" t="s">
        <v>3289</v>
      </c>
      <c r="F74" s="14" t="s">
        <v>3290</v>
      </c>
      <c r="G74" s="14" t="s">
        <v>3120</v>
      </c>
      <c r="H74" s="15">
        <v>46037.651884583334</v>
      </c>
      <c r="I74" s="14" t="s">
        <v>3121</v>
      </c>
      <c r="J74" s="16">
        <v>188504.0</v>
      </c>
      <c r="K74" s="17">
        <v>0.042</v>
      </c>
      <c r="L74" s="16">
        <v>7918.0</v>
      </c>
      <c r="M74" s="18">
        <v>46023.0</v>
      </c>
    </row>
    <row r="75" ht="22.5" hidden="1" customHeight="1">
      <c r="A75" s="14" t="s">
        <v>953</v>
      </c>
      <c r="B75" s="14" t="s">
        <v>3116</v>
      </c>
      <c r="C75" s="14" t="s">
        <v>902</v>
      </c>
      <c r="D75" s="14" t="s">
        <v>3117</v>
      </c>
      <c r="E75" s="14" t="s">
        <v>3291</v>
      </c>
      <c r="F75" s="14" t="s">
        <v>3292</v>
      </c>
      <c r="G75" s="14" t="s">
        <v>3120</v>
      </c>
      <c r="H75" s="15">
        <v>46036.762693275465</v>
      </c>
      <c r="I75" s="14" t="s">
        <v>3121</v>
      </c>
      <c r="J75" s="16">
        <v>188255.0</v>
      </c>
      <c r="K75" s="17">
        <v>0.0549</v>
      </c>
      <c r="L75" s="16">
        <v>10338.0</v>
      </c>
      <c r="M75" s="18">
        <v>46023.0</v>
      </c>
    </row>
    <row r="76" ht="22.5" hidden="1" customHeight="1">
      <c r="A76" s="14" t="s">
        <v>2909</v>
      </c>
      <c r="B76" s="14" t="s">
        <v>3116</v>
      </c>
      <c r="C76" s="14" t="s">
        <v>902</v>
      </c>
      <c r="D76" s="14" t="s">
        <v>3117</v>
      </c>
      <c r="E76" s="14" t="s">
        <v>3293</v>
      </c>
      <c r="F76" s="14" t="s">
        <v>3294</v>
      </c>
      <c r="G76" s="14" t="s">
        <v>3120</v>
      </c>
      <c r="H76" s="15">
        <v>46036.417985416665</v>
      </c>
      <c r="I76" s="14" t="s">
        <v>3121</v>
      </c>
      <c r="J76" s="16">
        <v>188472.0</v>
      </c>
      <c r="K76" s="17">
        <v>0.0174</v>
      </c>
      <c r="L76" s="16">
        <v>3280.0</v>
      </c>
      <c r="M76" s="18">
        <v>46023.0</v>
      </c>
    </row>
    <row r="77" ht="22.5" hidden="1" customHeight="1">
      <c r="A77" s="14" t="s">
        <v>1100</v>
      </c>
      <c r="B77" s="14" t="s">
        <v>3116</v>
      </c>
      <c r="C77" s="14" t="s">
        <v>902</v>
      </c>
      <c r="D77" s="14" t="s">
        <v>3117</v>
      </c>
      <c r="E77" s="14" t="s">
        <v>3295</v>
      </c>
      <c r="F77" s="14" t="s">
        <v>3296</v>
      </c>
      <c r="G77" s="14" t="s">
        <v>3120</v>
      </c>
      <c r="H77" s="15">
        <v>46035.42060491898</v>
      </c>
      <c r="I77" s="14" t="s">
        <v>3121</v>
      </c>
      <c r="J77" s="16">
        <v>188332.0</v>
      </c>
      <c r="K77" s="17">
        <v>0.0447</v>
      </c>
      <c r="L77" s="16">
        <v>8423.0</v>
      </c>
      <c r="M77" s="18">
        <v>46023.0</v>
      </c>
    </row>
    <row r="78" ht="22.5" hidden="1" customHeight="1">
      <c r="A78" s="14" t="s">
        <v>2450</v>
      </c>
      <c r="B78" s="14" t="s">
        <v>3116</v>
      </c>
      <c r="C78" s="14" t="s">
        <v>902</v>
      </c>
      <c r="D78" s="14" t="s">
        <v>3117</v>
      </c>
      <c r="E78" s="14" t="s">
        <v>3297</v>
      </c>
      <c r="F78" s="14" t="s">
        <v>3298</v>
      </c>
      <c r="G78" s="14" t="s">
        <v>3120</v>
      </c>
      <c r="H78" s="15">
        <v>46034.35256164352</v>
      </c>
      <c r="I78" s="14" t="s">
        <v>3121</v>
      </c>
      <c r="J78" s="16">
        <v>188361.0</v>
      </c>
      <c r="K78" s="17">
        <v>0.019</v>
      </c>
      <c r="L78" s="16">
        <v>3573.0</v>
      </c>
      <c r="M78" s="18">
        <v>46023.0</v>
      </c>
    </row>
    <row r="79" ht="22.5" hidden="1" customHeight="1">
      <c r="A79" s="14" t="s">
        <v>3299</v>
      </c>
      <c r="B79" s="14" t="s">
        <v>3116</v>
      </c>
      <c r="C79" s="14" t="s">
        <v>902</v>
      </c>
      <c r="D79" s="14" t="s">
        <v>3117</v>
      </c>
      <c r="E79" s="14" t="s">
        <v>3300</v>
      </c>
      <c r="F79" s="14" t="s">
        <v>3301</v>
      </c>
      <c r="G79" s="14" t="s">
        <v>3120</v>
      </c>
      <c r="H79" s="15">
        <v>46033.82029505787</v>
      </c>
      <c r="I79" s="14" t="s">
        <v>3121</v>
      </c>
      <c r="J79" s="16">
        <v>188232.0</v>
      </c>
      <c r="K79" s="17">
        <v>0.024</v>
      </c>
      <c r="L79" s="16">
        <v>4509.0</v>
      </c>
      <c r="M79" s="18">
        <v>46023.0</v>
      </c>
    </row>
    <row r="80" ht="22.5" hidden="1" customHeight="1">
      <c r="A80" s="14" t="s">
        <v>3302</v>
      </c>
      <c r="B80" s="14" t="s">
        <v>3116</v>
      </c>
      <c r="C80" s="14" t="s">
        <v>902</v>
      </c>
      <c r="D80" s="14" t="s">
        <v>3117</v>
      </c>
      <c r="E80" s="14" t="s">
        <v>3303</v>
      </c>
      <c r="F80" s="14" t="s">
        <v>3304</v>
      </c>
      <c r="G80" s="14" t="s">
        <v>3120</v>
      </c>
      <c r="H80" s="15">
        <v>46032.57424716435</v>
      </c>
      <c r="I80" s="14" t="s">
        <v>3121</v>
      </c>
      <c r="J80" s="16">
        <v>188331.0</v>
      </c>
      <c r="K80" s="17">
        <v>0.0245</v>
      </c>
      <c r="L80" s="16">
        <v>4622.0</v>
      </c>
      <c r="M80" s="18">
        <v>46023.0</v>
      </c>
    </row>
    <row r="81" ht="22.5" hidden="1" customHeight="1">
      <c r="A81" s="14" t="s">
        <v>3305</v>
      </c>
      <c r="B81" s="14" t="s">
        <v>3116</v>
      </c>
      <c r="C81" s="14" t="s">
        <v>902</v>
      </c>
      <c r="D81" s="14" t="s">
        <v>3117</v>
      </c>
      <c r="E81" s="14" t="s">
        <v>3306</v>
      </c>
      <c r="F81" s="14" t="s">
        <v>3307</v>
      </c>
      <c r="G81" s="14" t="s">
        <v>3120</v>
      </c>
      <c r="H81" s="15">
        <v>46031.86249384259</v>
      </c>
      <c r="I81" s="14" t="s">
        <v>3121</v>
      </c>
      <c r="J81" s="16">
        <v>188248.0</v>
      </c>
      <c r="K81" s="17">
        <v>0.0345</v>
      </c>
      <c r="L81" s="16">
        <v>6490.0</v>
      </c>
      <c r="M81" s="18">
        <v>46023.0</v>
      </c>
    </row>
    <row r="82" ht="22.5" hidden="1" customHeight="1">
      <c r="A82" s="14" t="s">
        <v>1215</v>
      </c>
      <c r="B82" s="14" t="s">
        <v>3116</v>
      </c>
      <c r="C82" s="14" t="s">
        <v>902</v>
      </c>
      <c r="D82" s="14" t="s">
        <v>3117</v>
      </c>
      <c r="E82" s="14" t="s">
        <v>3308</v>
      </c>
      <c r="F82" s="14" t="s">
        <v>3309</v>
      </c>
      <c r="G82" s="14" t="s">
        <v>3120</v>
      </c>
      <c r="H82" s="15">
        <v>46031.53645288194</v>
      </c>
      <c r="I82" s="14" t="s">
        <v>3121</v>
      </c>
      <c r="J82" s="16">
        <v>188266.0</v>
      </c>
      <c r="K82" s="17">
        <v>0.0483</v>
      </c>
      <c r="L82" s="16">
        <v>9097.0</v>
      </c>
      <c r="M82" s="18">
        <v>46023.0</v>
      </c>
    </row>
    <row r="83" ht="22.5" hidden="1" customHeight="1">
      <c r="A83" s="14" t="s">
        <v>1276</v>
      </c>
      <c r="B83" s="14" t="s">
        <v>3116</v>
      </c>
      <c r="C83" s="14" t="s">
        <v>902</v>
      </c>
      <c r="D83" s="14" t="s">
        <v>3117</v>
      </c>
      <c r="E83" s="14" t="s">
        <v>3310</v>
      </c>
      <c r="F83" s="14" t="s">
        <v>3311</v>
      </c>
      <c r="G83" s="14" t="s">
        <v>3120</v>
      </c>
      <c r="H83" s="15">
        <v>46030.69233520833</v>
      </c>
      <c r="I83" s="14" t="s">
        <v>3121</v>
      </c>
      <c r="J83" s="16">
        <v>188243.0</v>
      </c>
      <c r="K83" s="17">
        <v>0.0498</v>
      </c>
      <c r="L83" s="16">
        <v>9365.0</v>
      </c>
      <c r="M83" s="18">
        <v>46023.0</v>
      </c>
    </row>
    <row r="84" ht="22.5" hidden="1" customHeight="1">
      <c r="A84" s="14" t="s">
        <v>1263</v>
      </c>
      <c r="B84" s="14" t="s">
        <v>3116</v>
      </c>
      <c r="C84" s="14" t="s">
        <v>902</v>
      </c>
      <c r="D84" s="14" t="s">
        <v>3117</v>
      </c>
      <c r="E84" s="14" t="s">
        <v>3312</v>
      </c>
      <c r="F84" s="14" t="s">
        <v>3313</v>
      </c>
      <c r="G84" s="14" t="s">
        <v>3120</v>
      </c>
      <c r="H84" s="15">
        <v>46029.90372909722</v>
      </c>
      <c r="I84" s="14" t="s">
        <v>3121</v>
      </c>
      <c r="J84" s="16">
        <v>188143.0</v>
      </c>
      <c r="K84" s="17">
        <v>0.0757</v>
      </c>
      <c r="L84" s="16">
        <v>14236.0</v>
      </c>
      <c r="M84" s="18">
        <v>46023.0</v>
      </c>
    </row>
    <row r="85" ht="22.5" hidden="1" customHeight="1">
      <c r="A85" s="14" t="s">
        <v>1755</v>
      </c>
      <c r="B85" s="14" t="s">
        <v>3116</v>
      </c>
      <c r="C85" s="14" t="s">
        <v>902</v>
      </c>
      <c r="D85" s="14" t="s">
        <v>3117</v>
      </c>
      <c r="E85" s="14" t="s">
        <v>3314</v>
      </c>
      <c r="F85" s="14" t="s">
        <v>3315</v>
      </c>
      <c r="G85" s="14" t="s">
        <v>3120</v>
      </c>
      <c r="H85" s="15">
        <v>46028.82376386574</v>
      </c>
      <c r="I85" s="14" t="s">
        <v>3121</v>
      </c>
      <c r="J85" s="16">
        <v>187964.0</v>
      </c>
      <c r="K85" s="17">
        <v>0.0346</v>
      </c>
      <c r="L85" s="16">
        <v>6503.0</v>
      </c>
      <c r="M85" s="18">
        <v>46023.0</v>
      </c>
    </row>
    <row r="86" ht="22.5" hidden="1" customHeight="1">
      <c r="A86" s="14" t="s">
        <v>1058</v>
      </c>
      <c r="B86" s="14" t="s">
        <v>3116</v>
      </c>
      <c r="C86" s="14" t="s">
        <v>902</v>
      </c>
      <c r="D86" s="14" t="s">
        <v>3117</v>
      </c>
      <c r="E86" s="14" t="s">
        <v>3316</v>
      </c>
      <c r="F86" s="14" t="s">
        <v>3317</v>
      </c>
      <c r="G86" s="14" t="s">
        <v>3120</v>
      </c>
      <c r="H86" s="15">
        <v>46028.45725021991</v>
      </c>
      <c r="I86" s="14" t="s">
        <v>3121</v>
      </c>
      <c r="J86" s="16">
        <v>188013.0</v>
      </c>
      <c r="K86" s="17">
        <v>0.0407</v>
      </c>
      <c r="L86" s="16">
        <v>7645.0</v>
      </c>
      <c r="M86" s="18">
        <v>46023.0</v>
      </c>
    </row>
    <row r="87" ht="22.5" hidden="1" customHeight="1">
      <c r="A87" s="14" t="s">
        <v>971</v>
      </c>
      <c r="B87" s="14" t="s">
        <v>3116</v>
      </c>
      <c r="C87" s="14" t="s">
        <v>902</v>
      </c>
      <c r="D87" s="14" t="s">
        <v>3117</v>
      </c>
      <c r="E87" s="14" t="s">
        <v>3318</v>
      </c>
      <c r="F87" s="14" t="s">
        <v>3319</v>
      </c>
      <c r="G87" s="14" t="s">
        <v>3120</v>
      </c>
      <c r="H87" s="15">
        <v>46027.71256400463</v>
      </c>
      <c r="I87" s="14" t="s">
        <v>3121</v>
      </c>
      <c r="J87" s="16">
        <v>187980.0</v>
      </c>
      <c r="K87" s="17">
        <v>0.0619</v>
      </c>
      <c r="L87" s="16">
        <v>11635.0</v>
      </c>
      <c r="M87" s="18">
        <v>46023.0</v>
      </c>
    </row>
    <row r="88" ht="22.5" hidden="1" customHeight="1">
      <c r="A88" s="14" t="s">
        <v>2023</v>
      </c>
      <c r="B88" s="14" t="s">
        <v>3116</v>
      </c>
      <c r="C88" s="14" t="s">
        <v>902</v>
      </c>
      <c r="D88" s="14" t="s">
        <v>3117</v>
      </c>
      <c r="E88" s="14" t="s">
        <v>3320</v>
      </c>
      <c r="F88" s="14" t="s">
        <v>3321</v>
      </c>
      <c r="G88" s="14" t="s">
        <v>3120</v>
      </c>
      <c r="H88" s="15">
        <v>46027.37334583333</v>
      </c>
      <c r="I88" s="14" t="s">
        <v>3121</v>
      </c>
      <c r="J88" s="16">
        <v>187895.0</v>
      </c>
      <c r="K88" s="17">
        <v>0.0215</v>
      </c>
      <c r="L88" s="16">
        <v>4030.0</v>
      </c>
      <c r="M88" s="18">
        <v>46023.0</v>
      </c>
    </row>
    <row r="89" ht="22.5" hidden="1" customHeight="1">
      <c r="A89" s="14" t="s">
        <v>948</v>
      </c>
      <c r="B89" s="14" t="s">
        <v>3116</v>
      </c>
      <c r="C89" s="14" t="s">
        <v>902</v>
      </c>
      <c r="D89" s="14" t="s">
        <v>3117</v>
      </c>
      <c r="E89" s="14" t="s">
        <v>3322</v>
      </c>
      <c r="F89" s="14" t="s">
        <v>3323</v>
      </c>
      <c r="G89" s="14" t="s">
        <v>3120</v>
      </c>
      <c r="H89" s="15">
        <v>46026.4582278588</v>
      </c>
      <c r="I89" s="14" t="s">
        <v>3121</v>
      </c>
      <c r="J89" s="16">
        <v>187861.0</v>
      </c>
      <c r="K89" s="17">
        <v>0.0373</v>
      </c>
      <c r="L89" s="16">
        <v>7007.0</v>
      </c>
      <c r="M89" s="18">
        <v>46023.0</v>
      </c>
    </row>
    <row r="90" ht="22.5" hidden="1" customHeight="1">
      <c r="A90" s="14" t="s">
        <v>1338</v>
      </c>
      <c r="B90" s="14" t="s">
        <v>3116</v>
      </c>
      <c r="C90" s="14" t="s">
        <v>902</v>
      </c>
      <c r="D90" s="14" t="s">
        <v>3117</v>
      </c>
      <c r="E90" s="14" t="s">
        <v>3324</v>
      </c>
      <c r="F90" s="14" t="s">
        <v>3325</v>
      </c>
      <c r="G90" s="14" t="s">
        <v>3120</v>
      </c>
      <c r="H90" s="15">
        <v>46025.7689787037</v>
      </c>
      <c r="I90" s="14" t="s">
        <v>3121</v>
      </c>
      <c r="J90" s="16">
        <v>187727.0</v>
      </c>
      <c r="K90" s="17">
        <v>0.0413</v>
      </c>
      <c r="L90" s="16">
        <v>7752.0</v>
      </c>
      <c r="M90" s="18">
        <v>46023.0</v>
      </c>
    </row>
    <row r="91" ht="22.5" hidden="1" customHeight="1">
      <c r="A91" s="14" t="s">
        <v>3326</v>
      </c>
      <c r="B91" s="14" t="s">
        <v>3116</v>
      </c>
      <c r="C91" s="14" t="s">
        <v>902</v>
      </c>
      <c r="D91" s="14" t="s">
        <v>3117</v>
      </c>
      <c r="E91" s="14" t="s">
        <v>3327</v>
      </c>
      <c r="F91" s="14" t="s">
        <v>3328</v>
      </c>
      <c r="G91" s="14" t="s">
        <v>3120</v>
      </c>
      <c r="H91" s="15">
        <v>46025.39801498842</v>
      </c>
      <c r="I91" s="14" t="s">
        <v>3121</v>
      </c>
      <c r="J91" s="16">
        <v>187760.0</v>
      </c>
      <c r="K91" s="17">
        <v>0.0241</v>
      </c>
      <c r="L91" s="16">
        <v>4532.0</v>
      </c>
      <c r="M91" s="18">
        <v>46023.0</v>
      </c>
    </row>
    <row r="92" ht="22.5" hidden="1" customHeight="1">
      <c r="A92" s="14" t="s">
        <v>1022</v>
      </c>
      <c r="B92" s="14" t="s">
        <v>3116</v>
      </c>
      <c r="C92" s="14" t="s">
        <v>902</v>
      </c>
      <c r="D92" s="14" t="s">
        <v>3117</v>
      </c>
      <c r="E92" s="14" t="s">
        <v>3329</v>
      </c>
      <c r="F92" s="14" t="s">
        <v>3330</v>
      </c>
      <c r="G92" s="14" t="s">
        <v>3120</v>
      </c>
      <c r="H92" s="15">
        <v>46024.38263344907</v>
      </c>
      <c r="I92" s="14" t="s">
        <v>3121</v>
      </c>
      <c r="J92" s="16">
        <v>187670.0</v>
      </c>
      <c r="K92" s="17">
        <v>0.0429</v>
      </c>
      <c r="L92" s="16">
        <v>8048.0</v>
      </c>
      <c r="M92" s="18">
        <v>46023.0</v>
      </c>
    </row>
    <row r="93" ht="22.5" hidden="1" customHeight="1">
      <c r="A93" s="14" t="s">
        <v>480</v>
      </c>
      <c r="B93" s="14" t="s">
        <v>3163</v>
      </c>
      <c r="C93" s="14" t="s">
        <v>466</v>
      </c>
      <c r="D93" s="14" t="s">
        <v>3164</v>
      </c>
      <c r="E93" s="14" t="s">
        <v>3331</v>
      </c>
      <c r="F93" s="14" t="s">
        <v>3332</v>
      </c>
      <c r="G93" s="14" t="s">
        <v>3120</v>
      </c>
      <c r="H93" s="15">
        <v>46053.71246200232</v>
      </c>
      <c r="I93" s="14" t="s">
        <v>3167</v>
      </c>
      <c r="J93" s="14">
        <v>99776.0</v>
      </c>
      <c r="K93" s="17">
        <v>0.0262</v>
      </c>
      <c r="L93" s="14">
        <v>2618.0</v>
      </c>
      <c r="M93" s="18">
        <v>46023.0</v>
      </c>
    </row>
    <row r="94" ht="22.5" hidden="1" customHeight="1">
      <c r="A94" s="14" t="s">
        <v>495</v>
      </c>
      <c r="B94" s="14" t="s">
        <v>3116</v>
      </c>
      <c r="C94" s="14" t="s">
        <v>466</v>
      </c>
      <c r="D94" s="14" t="s">
        <v>3164</v>
      </c>
      <c r="E94" s="14" t="s">
        <v>3333</v>
      </c>
      <c r="F94" s="14" t="s">
        <v>3334</v>
      </c>
      <c r="G94" s="14" t="s">
        <v>3120</v>
      </c>
      <c r="H94" s="15">
        <v>46052.70825902778</v>
      </c>
      <c r="I94" s="14" t="s">
        <v>3167</v>
      </c>
      <c r="J94" s="14">
        <v>288757.0</v>
      </c>
      <c r="K94" s="17">
        <v>0.026</v>
      </c>
      <c r="L94" s="14">
        <v>7519.0</v>
      </c>
      <c r="M94" s="18">
        <v>46023.0</v>
      </c>
    </row>
    <row r="95" ht="22.5" hidden="1" customHeight="1">
      <c r="A95" s="14" t="s">
        <v>526</v>
      </c>
      <c r="B95" s="14" t="s">
        <v>3116</v>
      </c>
      <c r="C95" s="14" t="s">
        <v>466</v>
      </c>
      <c r="D95" s="14" t="s">
        <v>3164</v>
      </c>
      <c r="E95" s="14" t="s">
        <v>3335</v>
      </c>
      <c r="F95" s="14" t="s">
        <v>3336</v>
      </c>
      <c r="G95" s="14" t="s">
        <v>3120</v>
      </c>
      <c r="H95" s="15">
        <v>46052.50706179398</v>
      </c>
      <c r="I95" s="14" t="s">
        <v>3167</v>
      </c>
      <c r="J95" s="14">
        <v>288372.0</v>
      </c>
      <c r="K95" s="17">
        <v>0.0137</v>
      </c>
      <c r="L95" s="14">
        <v>3939.0</v>
      </c>
      <c r="M95" s="18">
        <v>46023.0</v>
      </c>
    </row>
    <row r="96" ht="22.5" hidden="1" customHeight="1">
      <c r="A96" s="14" t="s">
        <v>492</v>
      </c>
      <c r="B96" s="14" t="s">
        <v>3116</v>
      </c>
      <c r="C96" s="14" t="s">
        <v>466</v>
      </c>
      <c r="D96" s="14" t="s">
        <v>3164</v>
      </c>
      <c r="E96" s="14" t="s">
        <v>3337</v>
      </c>
      <c r="F96" s="14" t="s">
        <v>3338</v>
      </c>
      <c r="G96" s="14" t="s">
        <v>3120</v>
      </c>
      <c r="H96" s="15">
        <v>46051.697403935184</v>
      </c>
      <c r="I96" s="14" t="s">
        <v>3167</v>
      </c>
      <c r="J96" s="14">
        <v>288669.0</v>
      </c>
      <c r="K96" s="17">
        <v>0.0092</v>
      </c>
      <c r="L96" s="14">
        <v>2654.0</v>
      </c>
      <c r="M96" s="18">
        <v>46023.0</v>
      </c>
    </row>
    <row r="97" ht="22.5" hidden="1" customHeight="1">
      <c r="A97" s="14" t="s">
        <v>3339</v>
      </c>
      <c r="B97" s="14" t="s">
        <v>3116</v>
      </c>
      <c r="C97" s="14" t="s">
        <v>466</v>
      </c>
      <c r="D97" s="14" t="s">
        <v>3164</v>
      </c>
      <c r="E97" s="14" t="s">
        <v>3340</v>
      </c>
      <c r="F97" s="14" t="s">
        <v>3341</v>
      </c>
      <c r="G97" s="14" t="s">
        <v>3120</v>
      </c>
      <c r="H97" s="15">
        <v>46051.47355084491</v>
      </c>
      <c r="I97" s="14" t="s">
        <v>3167</v>
      </c>
      <c r="J97" s="14">
        <v>288504.0</v>
      </c>
      <c r="K97" s="17">
        <v>0.0187</v>
      </c>
      <c r="L97" s="14">
        <v>5391.0</v>
      </c>
      <c r="M97" s="18">
        <v>46023.0</v>
      </c>
    </row>
    <row r="98" ht="22.5" hidden="1" customHeight="1">
      <c r="A98" s="14" t="s">
        <v>3342</v>
      </c>
      <c r="B98" s="14" t="s">
        <v>3163</v>
      </c>
      <c r="C98" s="14" t="s">
        <v>466</v>
      </c>
      <c r="D98" s="14" t="s">
        <v>3164</v>
      </c>
      <c r="E98" s="14" t="s">
        <v>3343</v>
      </c>
      <c r="F98" s="14" t="s">
        <v>3344</v>
      </c>
      <c r="G98" s="14" t="s">
        <v>3120</v>
      </c>
      <c r="H98" s="15">
        <v>46050.76601078704</v>
      </c>
      <c r="I98" s="14" t="s">
        <v>3167</v>
      </c>
      <c r="J98" s="14">
        <v>99453.0</v>
      </c>
      <c r="K98" s="17">
        <v>0.0125</v>
      </c>
      <c r="L98" s="14">
        <v>1245.0</v>
      </c>
      <c r="M98" s="18">
        <v>46023.0</v>
      </c>
    </row>
    <row r="99" ht="22.5" hidden="1" customHeight="1">
      <c r="A99" s="14" t="s">
        <v>3345</v>
      </c>
      <c r="B99" s="14" t="s">
        <v>3163</v>
      </c>
      <c r="C99" s="14" t="s">
        <v>466</v>
      </c>
      <c r="D99" s="14" t="s">
        <v>3164</v>
      </c>
      <c r="E99" s="14" t="s">
        <v>3346</v>
      </c>
      <c r="F99" s="14" t="s">
        <v>3347</v>
      </c>
      <c r="G99" s="14" t="s">
        <v>3120</v>
      </c>
      <c r="H99" s="15">
        <v>46050.60541700231</v>
      </c>
      <c r="I99" s="14" t="s">
        <v>3167</v>
      </c>
      <c r="J99" s="14">
        <v>99505.0</v>
      </c>
      <c r="K99" s="17">
        <v>0.0125</v>
      </c>
      <c r="L99" s="14">
        <v>1240.0</v>
      </c>
      <c r="M99" s="18">
        <v>46023.0</v>
      </c>
    </row>
    <row r="100" ht="22.5" hidden="1" customHeight="1">
      <c r="A100" s="14" t="s">
        <v>3348</v>
      </c>
      <c r="B100" s="14" t="s">
        <v>3163</v>
      </c>
      <c r="C100" s="14" t="s">
        <v>466</v>
      </c>
      <c r="D100" s="14" t="s">
        <v>3164</v>
      </c>
      <c r="E100" s="14" t="s">
        <v>3349</v>
      </c>
      <c r="F100" s="14" t="s">
        <v>3350</v>
      </c>
      <c r="G100" s="14" t="s">
        <v>3120</v>
      </c>
      <c r="H100" s="15">
        <v>46049.74893753472</v>
      </c>
      <c r="I100" s="14" t="s">
        <v>3167</v>
      </c>
      <c r="J100" s="14">
        <v>99498.0</v>
      </c>
      <c r="K100" s="17">
        <v>0.0457</v>
      </c>
      <c r="L100" s="14">
        <v>4549.0</v>
      </c>
      <c r="M100" s="18">
        <v>46023.0</v>
      </c>
    </row>
    <row r="101" ht="22.5" hidden="1" customHeight="1">
      <c r="A101" s="14" t="s">
        <v>509</v>
      </c>
      <c r="B101" s="14" t="s">
        <v>3116</v>
      </c>
      <c r="C101" s="14" t="s">
        <v>466</v>
      </c>
      <c r="D101" s="14" t="s">
        <v>3164</v>
      </c>
      <c r="E101" s="14" t="s">
        <v>3351</v>
      </c>
      <c r="F101" s="14" t="s">
        <v>3352</v>
      </c>
      <c r="G101" s="14" t="s">
        <v>3120</v>
      </c>
      <c r="H101" s="15">
        <v>46048.72346480324</v>
      </c>
      <c r="I101" s="14" t="s">
        <v>3167</v>
      </c>
      <c r="J101" s="14">
        <v>287539.0</v>
      </c>
      <c r="K101" s="17">
        <v>0.0194</v>
      </c>
      <c r="L101" s="14">
        <v>5588.0</v>
      </c>
      <c r="M101" s="18">
        <v>46023.0</v>
      </c>
    </row>
    <row r="102" ht="22.5" hidden="1" customHeight="1">
      <c r="A102" s="14" t="s">
        <v>530</v>
      </c>
      <c r="B102" s="14" t="s">
        <v>3163</v>
      </c>
      <c r="C102" s="14" t="s">
        <v>466</v>
      </c>
      <c r="D102" s="14" t="s">
        <v>3164</v>
      </c>
      <c r="E102" s="14" t="s">
        <v>3353</v>
      </c>
      <c r="F102" s="14" t="s">
        <v>3354</v>
      </c>
      <c r="G102" s="14" t="s">
        <v>3120</v>
      </c>
      <c r="H102" s="15">
        <v>46048.55965008102</v>
      </c>
      <c r="I102" s="14" t="s">
        <v>3167</v>
      </c>
      <c r="J102" s="14">
        <v>99512.0</v>
      </c>
      <c r="K102" s="17">
        <v>0.0213</v>
      </c>
      <c r="L102" s="14">
        <v>2120.0</v>
      </c>
      <c r="M102" s="18">
        <v>46023.0</v>
      </c>
    </row>
    <row r="103" ht="22.5" hidden="1" customHeight="1">
      <c r="A103" s="14" t="s">
        <v>3355</v>
      </c>
      <c r="B103" s="14" t="s">
        <v>3163</v>
      </c>
      <c r="C103" s="14" t="s">
        <v>466</v>
      </c>
      <c r="D103" s="14" t="s">
        <v>3164</v>
      </c>
      <c r="E103" s="14" t="s">
        <v>3356</v>
      </c>
      <c r="F103" s="14" t="s">
        <v>3357</v>
      </c>
      <c r="G103" s="14" t="s">
        <v>3120</v>
      </c>
      <c r="H103" s="15">
        <v>46044.637666076385</v>
      </c>
      <c r="I103" s="14" t="s">
        <v>3167</v>
      </c>
      <c r="J103" s="14">
        <v>99524.0</v>
      </c>
      <c r="K103" s="17">
        <v>0.0091</v>
      </c>
      <c r="L103" s="14">
        <v>904.0</v>
      </c>
      <c r="M103" s="18">
        <v>46023.0</v>
      </c>
    </row>
    <row r="104" ht="22.5" hidden="1" customHeight="1">
      <c r="A104" s="14" t="s">
        <v>3358</v>
      </c>
      <c r="B104" s="14" t="s">
        <v>3163</v>
      </c>
      <c r="C104" s="14" t="s">
        <v>466</v>
      </c>
      <c r="D104" s="14" t="s">
        <v>3164</v>
      </c>
      <c r="E104" s="14" t="s">
        <v>3359</v>
      </c>
      <c r="F104" s="14" t="s">
        <v>3360</v>
      </c>
      <c r="G104" s="14" t="s">
        <v>3120</v>
      </c>
      <c r="H104" s="15">
        <v>46044.52864633102</v>
      </c>
      <c r="I104" s="14" t="s">
        <v>3167</v>
      </c>
      <c r="J104" s="14">
        <v>99456.0</v>
      </c>
      <c r="K104" s="17">
        <v>0.0118</v>
      </c>
      <c r="L104" s="14">
        <v>1169.0</v>
      </c>
      <c r="M104" s="18">
        <v>46023.0</v>
      </c>
    </row>
    <row r="105" ht="22.5" hidden="1" customHeight="1">
      <c r="A105" s="14" t="s">
        <v>3361</v>
      </c>
      <c r="B105" s="14" t="s">
        <v>3116</v>
      </c>
      <c r="C105" s="14" t="s">
        <v>466</v>
      </c>
      <c r="D105" s="14" t="s">
        <v>3164</v>
      </c>
      <c r="E105" s="14" t="s">
        <v>3362</v>
      </c>
      <c r="F105" s="14" t="s">
        <v>3363</v>
      </c>
      <c r="G105" s="14" t="s">
        <v>3120</v>
      </c>
      <c r="H105" s="15">
        <v>46043.94396894676</v>
      </c>
      <c r="I105" s="14" t="s">
        <v>3167</v>
      </c>
      <c r="J105" s="14">
        <v>288153.0</v>
      </c>
      <c r="K105" s="17">
        <v>0.0192</v>
      </c>
      <c r="L105" s="14">
        <v>5539.0</v>
      </c>
      <c r="M105" s="18">
        <v>46023.0</v>
      </c>
    </row>
    <row r="106" ht="22.5" hidden="1" customHeight="1">
      <c r="A106" s="14" t="s">
        <v>3364</v>
      </c>
      <c r="B106" s="14" t="s">
        <v>3163</v>
      </c>
      <c r="C106" s="14" t="s">
        <v>466</v>
      </c>
      <c r="D106" s="14" t="s">
        <v>3164</v>
      </c>
      <c r="E106" s="14" t="s">
        <v>3365</v>
      </c>
      <c r="F106" s="14" t="s">
        <v>3366</v>
      </c>
      <c r="G106" s="14" t="s">
        <v>3120</v>
      </c>
      <c r="H106" s="15">
        <v>46043.727110486114</v>
      </c>
      <c r="I106" s="14" t="s">
        <v>3167</v>
      </c>
      <c r="J106" s="14">
        <v>99496.0</v>
      </c>
      <c r="K106" s="17">
        <v>0.0112</v>
      </c>
      <c r="L106" s="14">
        <v>1117.0</v>
      </c>
      <c r="M106" s="18">
        <v>46023.0</v>
      </c>
    </row>
    <row r="107" ht="22.5" hidden="1" customHeight="1">
      <c r="A107" s="14" t="s">
        <v>3367</v>
      </c>
      <c r="B107" s="14" t="s">
        <v>3163</v>
      </c>
      <c r="C107" s="14" t="s">
        <v>466</v>
      </c>
      <c r="D107" s="14" t="s">
        <v>3164</v>
      </c>
      <c r="E107" s="14" t="s">
        <v>3368</v>
      </c>
      <c r="F107" s="14" t="s">
        <v>3369</v>
      </c>
      <c r="G107" s="14" t="s">
        <v>3120</v>
      </c>
      <c r="H107" s="15">
        <v>46042.49855556713</v>
      </c>
      <c r="I107" s="14" t="s">
        <v>3167</v>
      </c>
      <c r="J107" s="14">
        <v>99429.0</v>
      </c>
      <c r="K107" s="17">
        <v>0.0124</v>
      </c>
      <c r="L107" s="14">
        <v>1231.0</v>
      </c>
      <c r="M107" s="18">
        <v>46023.0</v>
      </c>
    </row>
    <row r="108" ht="22.5" hidden="1" customHeight="1">
      <c r="A108" s="14" t="s">
        <v>3370</v>
      </c>
      <c r="B108" s="14" t="s">
        <v>3116</v>
      </c>
      <c r="C108" s="14" t="s">
        <v>466</v>
      </c>
      <c r="D108" s="14" t="s">
        <v>3164</v>
      </c>
      <c r="E108" s="14" t="s">
        <v>3371</v>
      </c>
      <c r="F108" s="14" t="s">
        <v>3372</v>
      </c>
      <c r="G108" s="14" t="s">
        <v>3120</v>
      </c>
      <c r="H108" s="15">
        <v>46041.572651793984</v>
      </c>
      <c r="I108" s="14" t="s">
        <v>3167</v>
      </c>
      <c r="J108" s="14">
        <v>288105.0</v>
      </c>
      <c r="K108" s="17">
        <v>0.0103</v>
      </c>
      <c r="L108" s="14">
        <v>2973.0</v>
      </c>
      <c r="M108" s="18">
        <v>46023.0</v>
      </c>
    </row>
    <row r="109" ht="22.5" hidden="1" customHeight="1">
      <c r="A109" s="14" t="s">
        <v>3373</v>
      </c>
      <c r="B109" s="14" t="s">
        <v>3116</v>
      </c>
      <c r="C109" s="14" t="s">
        <v>466</v>
      </c>
      <c r="D109" s="14" t="s">
        <v>3164</v>
      </c>
      <c r="E109" s="14" t="s">
        <v>3374</v>
      </c>
      <c r="F109" s="14" t="s">
        <v>3375</v>
      </c>
      <c r="G109" s="14" t="s">
        <v>3120</v>
      </c>
      <c r="H109" s="15">
        <v>46040.52606805556</v>
      </c>
      <c r="I109" s="14" t="s">
        <v>3167</v>
      </c>
      <c r="J109" s="14">
        <v>282963.0</v>
      </c>
      <c r="K109" s="17">
        <v>0.009</v>
      </c>
      <c r="L109" s="14">
        <v>2552.0</v>
      </c>
      <c r="M109" s="18">
        <v>46023.0</v>
      </c>
    </row>
    <row r="110" ht="22.5" hidden="1" customHeight="1">
      <c r="A110" s="14" t="s">
        <v>3376</v>
      </c>
      <c r="B110" s="14" t="s">
        <v>3163</v>
      </c>
      <c r="C110" s="14" t="s">
        <v>466</v>
      </c>
      <c r="D110" s="14" t="s">
        <v>3164</v>
      </c>
      <c r="E110" s="14" t="s">
        <v>3377</v>
      </c>
      <c r="F110" s="14" t="s">
        <v>3378</v>
      </c>
      <c r="G110" s="14" t="s">
        <v>3120</v>
      </c>
      <c r="H110" s="15">
        <v>46038.97080976852</v>
      </c>
      <c r="I110" s="14" t="s">
        <v>3167</v>
      </c>
      <c r="J110" s="14">
        <v>99513.0</v>
      </c>
      <c r="K110" s="17">
        <v>0.0168</v>
      </c>
      <c r="L110" s="14">
        <v>1667.0</v>
      </c>
      <c r="M110" s="18">
        <v>46023.0</v>
      </c>
    </row>
    <row r="111" ht="22.5" hidden="1" customHeight="1">
      <c r="A111" s="14" t="s">
        <v>519</v>
      </c>
      <c r="B111" s="14" t="s">
        <v>3116</v>
      </c>
      <c r="C111" s="14" t="s">
        <v>466</v>
      </c>
      <c r="D111" s="14" t="s">
        <v>3164</v>
      </c>
      <c r="E111" s="14" t="s">
        <v>3379</v>
      </c>
      <c r="F111" s="14" t="s">
        <v>3380</v>
      </c>
      <c r="G111" s="14" t="s">
        <v>3120</v>
      </c>
      <c r="H111" s="15">
        <v>46038.56360033565</v>
      </c>
      <c r="I111" s="14" t="s">
        <v>3167</v>
      </c>
      <c r="J111" s="14">
        <v>287620.0</v>
      </c>
      <c r="K111" s="17">
        <v>0.0202</v>
      </c>
      <c r="L111" s="14">
        <v>5820.0</v>
      </c>
      <c r="M111" s="18">
        <v>46023.0</v>
      </c>
    </row>
    <row r="112" ht="22.5" hidden="1" customHeight="1">
      <c r="A112" s="14" t="s">
        <v>473</v>
      </c>
      <c r="B112" s="14" t="s">
        <v>3116</v>
      </c>
      <c r="C112" s="14" t="s">
        <v>466</v>
      </c>
      <c r="D112" s="14" t="s">
        <v>3164</v>
      </c>
      <c r="E112" s="14" t="s">
        <v>3381</v>
      </c>
      <c r="F112" s="14" t="s">
        <v>3382</v>
      </c>
      <c r="G112" s="14" t="s">
        <v>3120</v>
      </c>
      <c r="H112" s="15">
        <v>46037.60620627315</v>
      </c>
      <c r="I112" s="14" t="s">
        <v>3167</v>
      </c>
      <c r="J112" s="14">
        <v>287587.0</v>
      </c>
      <c r="K112" s="17">
        <v>0.0115</v>
      </c>
      <c r="L112" s="14">
        <v>3316.0</v>
      </c>
      <c r="M112" s="18">
        <v>46023.0</v>
      </c>
    </row>
    <row r="113" ht="22.5" hidden="1" customHeight="1">
      <c r="A113" s="14" t="s">
        <v>3383</v>
      </c>
      <c r="B113" s="14" t="s">
        <v>3163</v>
      </c>
      <c r="C113" s="14" t="s">
        <v>466</v>
      </c>
      <c r="D113" s="14" t="s">
        <v>3164</v>
      </c>
      <c r="E113" s="14" t="s">
        <v>3384</v>
      </c>
      <c r="F113" s="14" t="s">
        <v>3385</v>
      </c>
      <c r="G113" s="14" t="s">
        <v>3120</v>
      </c>
      <c r="H113" s="15">
        <v>46037.40024357639</v>
      </c>
      <c r="I113" s="14" t="s">
        <v>3167</v>
      </c>
      <c r="J113" s="14">
        <v>99496.0</v>
      </c>
      <c r="K113" s="17">
        <v>0.0075</v>
      </c>
      <c r="L113" s="14">
        <v>748.0</v>
      </c>
      <c r="M113" s="18">
        <v>46023.0</v>
      </c>
    </row>
    <row r="114" ht="22.5" hidden="1" customHeight="1">
      <c r="A114" s="14" t="s">
        <v>3386</v>
      </c>
      <c r="B114" s="14" t="s">
        <v>3163</v>
      </c>
      <c r="C114" s="14" t="s">
        <v>466</v>
      </c>
      <c r="D114" s="14" t="s">
        <v>3164</v>
      </c>
      <c r="E114" s="14" t="s">
        <v>3387</v>
      </c>
      <c r="F114" s="14" t="s">
        <v>3388</v>
      </c>
      <c r="G114" s="14" t="s">
        <v>3120</v>
      </c>
      <c r="H114" s="15">
        <v>46036.763835983795</v>
      </c>
      <c r="I114" s="14" t="s">
        <v>3167</v>
      </c>
      <c r="J114" s="14">
        <v>99454.0</v>
      </c>
      <c r="K114" s="17">
        <v>0.0074</v>
      </c>
      <c r="L114" s="14">
        <v>740.0</v>
      </c>
      <c r="M114" s="18">
        <v>46023.0</v>
      </c>
    </row>
    <row r="115" ht="22.5" hidden="1" customHeight="1">
      <c r="A115" s="14" t="s">
        <v>3389</v>
      </c>
      <c r="B115" s="14" t="s">
        <v>3163</v>
      </c>
      <c r="C115" s="14" t="s">
        <v>466</v>
      </c>
      <c r="D115" s="14" t="s">
        <v>3164</v>
      </c>
      <c r="E115" s="14" t="s">
        <v>3390</v>
      </c>
      <c r="F115" s="14" t="s">
        <v>3391</v>
      </c>
      <c r="G115" s="14" t="s">
        <v>3120</v>
      </c>
      <c r="H115" s="15">
        <v>46036.44318686343</v>
      </c>
      <c r="I115" s="14" t="s">
        <v>3167</v>
      </c>
      <c r="J115" s="14">
        <v>99456.0</v>
      </c>
      <c r="K115" s="17">
        <v>0.0078</v>
      </c>
      <c r="L115" s="14">
        <v>779.0</v>
      </c>
      <c r="M115" s="18">
        <v>46023.0</v>
      </c>
    </row>
    <row r="116" ht="22.5" hidden="1" customHeight="1">
      <c r="A116" s="14" t="s">
        <v>3392</v>
      </c>
      <c r="B116" s="14" t="s">
        <v>3116</v>
      </c>
      <c r="C116" s="14" t="s">
        <v>466</v>
      </c>
      <c r="D116" s="14" t="s">
        <v>3164</v>
      </c>
      <c r="E116" s="14" t="s">
        <v>3393</v>
      </c>
      <c r="F116" s="14" t="s">
        <v>3394</v>
      </c>
      <c r="G116" s="14" t="s">
        <v>3120</v>
      </c>
      <c r="H116" s="15">
        <v>46035.4073069213</v>
      </c>
      <c r="I116" s="14" t="s">
        <v>3167</v>
      </c>
      <c r="J116" s="14">
        <v>287440.0</v>
      </c>
      <c r="K116" s="17">
        <v>0.0191</v>
      </c>
      <c r="L116" s="14">
        <v>5498.0</v>
      </c>
      <c r="M116" s="18">
        <v>46023.0</v>
      </c>
    </row>
    <row r="117" ht="22.5" hidden="1" customHeight="1">
      <c r="A117" s="14" t="s">
        <v>3395</v>
      </c>
      <c r="B117" s="14" t="s">
        <v>3163</v>
      </c>
      <c r="C117" s="14" t="s">
        <v>466</v>
      </c>
      <c r="D117" s="14" t="s">
        <v>3164</v>
      </c>
      <c r="E117" s="14" t="s">
        <v>3396</v>
      </c>
      <c r="F117" s="14" t="s">
        <v>3397</v>
      </c>
      <c r="G117" s="14" t="s">
        <v>3120</v>
      </c>
      <c r="H117" s="15">
        <v>46034.71377094907</v>
      </c>
      <c r="I117" s="14" t="s">
        <v>3167</v>
      </c>
      <c r="J117" s="14">
        <v>99444.0</v>
      </c>
      <c r="K117" s="17">
        <v>0.0103</v>
      </c>
      <c r="L117" s="14">
        <v>1026.0</v>
      </c>
      <c r="M117" s="18">
        <v>46023.0</v>
      </c>
    </row>
    <row r="118" ht="22.5" hidden="1" customHeight="1">
      <c r="A118" s="14" t="s">
        <v>3398</v>
      </c>
      <c r="B118" s="14" t="s">
        <v>3163</v>
      </c>
      <c r="C118" s="14" t="s">
        <v>466</v>
      </c>
      <c r="D118" s="14" t="s">
        <v>3164</v>
      </c>
      <c r="E118" s="14" t="s">
        <v>3399</v>
      </c>
      <c r="F118" s="14" t="s">
        <v>3400</v>
      </c>
      <c r="G118" s="14" t="s">
        <v>3120</v>
      </c>
      <c r="H118" s="15">
        <v>46034.51301996528</v>
      </c>
      <c r="I118" s="14" t="s">
        <v>3167</v>
      </c>
      <c r="J118" s="14">
        <v>99434.0</v>
      </c>
      <c r="K118" s="17">
        <v>0.0122</v>
      </c>
      <c r="L118" s="14">
        <v>1208.0</v>
      </c>
      <c r="M118" s="18">
        <v>46023.0</v>
      </c>
    </row>
    <row r="119" ht="22.5" hidden="1" customHeight="1">
      <c r="A119" s="14" t="s">
        <v>3401</v>
      </c>
      <c r="B119" s="14" t="s">
        <v>3163</v>
      </c>
      <c r="C119" s="14" t="s">
        <v>466</v>
      </c>
      <c r="D119" s="14" t="s">
        <v>3164</v>
      </c>
      <c r="E119" s="14" t="s">
        <v>3402</v>
      </c>
      <c r="F119" s="14" t="s">
        <v>3403</v>
      </c>
      <c r="G119" s="14" t="s">
        <v>3120</v>
      </c>
      <c r="H119" s="15">
        <v>46031.64893980324</v>
      </c>
      <c r="I119" s="14" t="s">
        <v>3167</v>
      </c>
      <c r="J119" s="14">
        <v>99494.0</v>
      </c>
      <c r="K119" s="17">
        <v>0.0063</v>
      </c>
      <c r="L119" s="14">
        <v>624.0</v>
      </c>
      <c r="M119" s="18">
        <v>46023.0</v>
      </c>
    </row>
    <row r="120" ht="22.5" hidden="1" customHeight="1">
      <c r="A120" s="14" t="s">
        <v>3404</v>
      </c>
      <c r="B120" s="14" t="s">
        <v>3163</v>
      </c>
      <c r="C120" s="14" t="s">
        <v>466</v>
      </c>
      <c r="D120" s="14" t="s">
        <v>3164</v>
      </c>
      <c r="E120" s="14" t="s">
        <v>3405</v>
      </c>
      <c r="F120" s="14" t="s">
        <v>3406</v>
      </c>
      <c r="G120" s="14" t="s">
        <v>3120</v>
      </c>
      <c r="H120" s="15">
        <v>46031.46599197917</v>
      </c>
      <c r="I120" s="14" t="s">
        <v>3167</v>
      </c>
      <c r="J120" s="14">
        <v>99439.0</v>
      </c>
      <c r="K120" s="17">
        <v>0.0171</v>
      </c>
      <c r="L120" s="14">
        <v>1695.0</v>
      </c>
      <c r="M120" s="18">
        <v>46023.0</v>
      </c>
    </row>
    <row r="121" ht="22.5" hidden="1" customHeight="1">
      <c r="A121" s="14" t="s">
        <v>515</v>
      </c>
      <c r="B121" s="14" t="s">
        <v>3116</v>
      </c>
      <c r="C121" s="14" t="s">
        <v>466</v>
      </c>
      <c r="D121" s="14" t="s">
        <v>3164</v>
      </c>
      <c r="E121" s="14" t="s">
        <v>3407</v>
      </c>
      <c r="F121" s="14" t="s">
        <v>3408</v>
      </c>
      <c r="G121" s="14" t="s">
        <v>3120</v>
      </c>
      <c r="H121" s="15">
        <v>46030.73080835648</v>
      </c>
      <c r="I121" s="14" t="s">
        <v>3167</v>
      </c>
      <c r="J121" s="14">
        <v>287276.0</v>
      </c>
      <c r="K121" s="17">
        <v>0.0203</v>
      </c>
      <c r="L121" s="14">
        <v>5831.0</v>
      </c>
      <c r="M121" s="18">
        <v>46023.0</v>
      </c>
    </row>
    <row r="122" ht="22.5" hidden="1" customHeight="1">
      <c r="A122" s="14" t="s">
        <v>503</v>
      </c>
      <c r="B122" s="14" t="s">
        <v>3163</v>
      </c>
      <c r="C122" s="14" t="s">
        <v>466</v>
      </c>
      <c r="D122" s="14" t="s">
        <v>3164</v>
      </c>
      <c r="E122" s="14" t="s">
        <v>3409</v>
      </c>
      <c r="F122" s="14" t="s">
        <v>3410</v>
      </c>
      <c r="G122" s="14" t="s">
        <v>3120</v>
      </c>
      <c r="H122" s="15">
        <v>46030.653038668985</v>
      </c>
      <c r="I122" s="14" t="s">
        <v>3167</v>
      </c>
      <c r="J122" s="14">
        <v>99446.0</v>
      </c>
      <c r="K122" s="17">
        <v>0.0108</v>
      </c>
      <c r="L122" s="14">
        <v>1072.0</v>
      </c>
      <c r="M122" s="18">
        <v>46023.0</v>
      </c>
    </row>
    <row r="123" ht="22.5" hidden="1" customHeight="1">
      <c r="A123" s="14" t="s">
        <v>3411</v>
      </c>
      <c r="B123" s="14" t="s">
        <v>3163</v>
      </c>
      <c r="C123" s="14" t="s">
        <v>466</v>
      </c>
      <c r="D123" s="14" t="s">
        <v>3164</v>
      </c>
      <c r="E123" s="14" t="s">
        <v>3412</v>
      </c>
      <c r="F123" s="14" t="s">
        <v>3413</v>
      </c>
      <c r="G123" s="14" t="s">
        <v>3120</v>
      </c>
      <c r="H123" s="15">
        <v>46029.750161944445</v>
      </c>
      <c r="I123" s="14" t="s">
        <v>3167</v>
      </c>
      <c r="J123" s="14">
        <v>99303.0</v>
      </c>
      <c r="K123" s="17">
        <v>0.0107</v>
      </c>
      <c r="L123" s="14">
        <v>1063.0</v>
      </c>
      <c r="M123" s="18">
        <v>46023.0</v>
      </c>
    </row>
    <row r="124" ht="22.5" hidden="1" customHeight="1">
      <c r="A124" s="14" t="s">
        <v>3414</v>
      </c>
      <c r="B124" s="14" t="s">
        <v>3163</v>
      </c>
      <c r="C124" s="14" t="s">
        <v>466</v>
      </c>
      <c r="D124" s="14" t="s">
        <v>3164</v>
      </c>
      <c r="E124" s="14" t="s">
        <v>3415</v>
      </c>
      <c r="F124" s="14" t="s">
        <v>3416</v>
      </c>
      <c r="G124" s="14" t="s">
        <v>3120</v>
      </c>
      <c r="H124" s="15">
        <v>46029.42746685185</v>
      </c>
      <c r="I124" s="14" t="s">
        <v>3167</v>
      </c>
      <c r="J124" s="14">
        <v>100762.0</v>
      </c>
      <c r="K124" s="17">
        <v>0.0202</v>
      </c>
      <c r="L124" s="14">
        <v>2030.0</v>
      </c>
      <c r="M124" s="18">
        <v>46023.0</v>
      </c>
    </row>
    <row r="125" ht="22.5" hidden="1" customHeight="1">
      <c r="A125" s="14" t="s">
        <v>498</v>
      </c>
      <c r="B125" s="14" t="s">
        <v>3116</v>
      </c>
      <c r="C125" s="14" t="s">
        <v>466</v>
      </c>
      <c r="D125" s="14" t="s">
        <v>3164</v>
      </c>
      <c r="E125" s="14" t="s">
        <v>3417</v>
      </c>
      <c r="F125" s="14" t="s">
        <v>3418</v>
      </c>
      <c r="G125" s="14" t="s">
        <v>3120</v>
      </c>
      <c r="H125" s="15">
        <v>46028.41724505787</v>
      </c>
      <c r="I125" s="14" t="s">
        <v>3167</v>
      </c>
      <c r="J125" s="14">
        <v>288123.0</v>
      </c>
      <c r="K125" s="17">
        <v>0.0214</v>
      </c>
      <c r="L125" s="14">
        <v>6164.0</v>
      </c>
      <c r="M125" s="18">
        <v>46023.0</v>
      </c>
    </row>
    <row r="126" ht="22.5" hidden="1" customHeight="1">
      <c r="A126" s="14" t="s">
        <v>506</v>
      </c>
      <c r="B126" s="14" t="s">
        <v>3163</v>
      </c>
      <c r="C126" s="14" t="s">
        <v>466</v>
      </c>
      <c r="D126" s="14" t="s">
        <v>3164</v>
      </c>
      <c r="E126" s="14" t="s">
        <v>3419</v>
      </c>
      <c r="F126" s="14" t="s">
        <v>3420</v>
      </c>
      <c r="G126" s="14" t="s">
        <v>3120</v>
      </c>
      <c r="H126" s="15">
        <v>46027.40389270833</v>
      </c>
      <c r="I126" s="14" t="s">
        <v>3167</v>
      </c>
      <c r="J126" s="16"/>
      <c r="K126" s="17"/>
      <c r="L126" s="14">
        <v>1716.0</v>
      </c>
      <c r="M126" s="18">
        <v>46023.0</v>
      </c>
    </row>
    <row r="127" ht="22.5" hidden="1" customHeight="1">
      <c r="A127" s="14" t="s">
        <v>3421</v>
      </c>
      <c r="B127" s="14" t="s">
        <v>3163</v>
      </c>
      <c r="C127" s="14" t="s">
        <v>466</v>
      </c>
      <c r="D127" s="14" t="s">
        <v>3164</v>
      </c>
      <c r="E127" s="14" t="s">
        <v>3422</v>
      </c>
      <c r="F127" s="14" t="s">
        <v>3423</v>
      </c>
      <c r="G127" s="14" t="s">
        <v>3120</v>
      </c>
      <c r="H127" s="15">
        <v>46024.46661740741</v>
      </c>
      <c r="I127" s="14" t="s">
        <v>3167</v>
      </c>
      <c r="J127" s="14">
        <v>100615.0</v>
      </c>
      <c r="K127" s="17">
        <v>0.0149</v>
      </c>
      <c r="L127" s="14">
        <v>1501.0</v>
      </c>
      <c r="M127" s="18">
        <v>46023.0</v>
      </c>
    </row>
    <row r="128" ht="22.5" customHeight="1">
      <c r="A128" s="14" t="s">
        <v>3424</v>
      </c>
      <c r="B128" s="14" t="s">
        <v>3116</v>
      </c>
      <c r="C128" s="14" t="s">
        <v>902</v>
      </c>
      <c r="D128" s="14" t="s">
        <v>3117</v>
      </c>
      <c r="E128" s="14" t="s">
        <v>3425</v>
      </c>
      <c r="F128" s="14" t="s">
        <v>3426</v>
      </c>
      <c r="G128" s="14" t="s">
        <v>3120</v>
      </c>
      <c r="H128" s="15">
        <v>46067.48542135417</v>
      </c>
      <c r="I128" s="14" t="s">
        <v>3121</v>
      </c>
      <c r="J128" s="16">
        <v>189733.0</v>
      </c>
      <c r="K128" s="17">
        <v>0.0261</v>
      </c>
      <c r="L128" s="16">
        <v>4952.0</v>
      </c>
      <c r="M128" s="18">
        <v>46054.0</v>
      </c>
    </row>
    <row r="129" ht="22.5" customHeight="1">
      <c r="A129" s="14" t="s">
        <v>3427</v>
      </c>
      <c r="B129" s="14" t="s">
        <v>3163</v>
      </c>
      <c r="C129" s="14" t="s">
        <v>3193</v>
      </c>
      <c r="D129" s="14" t="s">
        <v>3194</v>
      </c>
      <c r="E129" s="14" t="s">
        <v>3428</v>
      </c>
      <c r="F129" s="14" t="s">
        <v>3429</v>
      </c>
      <c r="G129" s="14" t="s">
        <v>3120</v>
      </c>
      <c r="H129" s="15">
        <v>46057.444347557874</v>
      </c>
      <c r="I129" s="14" t="s">
        <v>3167</v>
      </c>
      <c r="J129" s="14">
        <v>26006.0</v>
      </c>
      <c r="K129" s="14">
        <v>0.0253</v>
      </c>
      <c r="L129" s="14">
        <v>659.0</v>
      </c>
      <c r="M129" s="18">
        <v>46054.0</v>
      </c>
    </row>
    <row r="130" ht="22.5" customHeight="1">
      <c r="A130" s="14" t="s">
        <v>3430</v>
      </c>
      <c r="B130" s="14" t="s">
        <v>3116</v>
      </c>
      <c r="C130" s="14" t="s">
        <v>902</v>
      </c>
      <c r="D130" s="14" t="s">
        <v>3117</v>
      </c>
      <c r="E130" s="14" t="s">
        <v>3431</v>
      </c>
      <c r="F130" s="14" t="s">
        <v>3432</v>
      </c>
      <c r="G130" s="14" t="s">
        <v>3120</v>
      </c>
      <c r="H130" s="15">
        <v>46068.453999537036</v>
      </c>
      <c r="I130" s="14" t="s">
        <v>3121</v>
      </c>
      <c r="J130" s="16">
        <v>189758.0</v>
      </c>
      <c r="K130" s="17">
        <v>0.0248</v>
      </c>
      <c r="L130" s="16">
        <v>4706.0</v>
      </c>
      <c r="M130" s="18">
        <v>46054.0</v>
      </c>
    </row>
    <row r="131" ht="22.5" customHeight="1">
      <c r="A131" s="14" t="s">
        <v>3433</v>
      </c>
      <c r="B131" s="14" t="s">
        <v>3116</v>
      </c>
      <c r="C131" s="14" t="s">
        <v>902</v>
      </c>
      <c r="D131" s="14" t="s">
        <v>3117</v>
      </c>
      <c r="E131" s="14" t="s">
        <v>3434</v>
      </c>
      <c r="F131" s="14" t="s">
        <v>3435</v>
      </c>
      <c r="G131" s="14" t="s">
        <v>3120</v>
      </c>
      <c r="H131" s="15">
        <v>46081.451175497685</v>
      </c>
      <c r="I131" s="14" t="s">
        <v>3121</v>
      </c>
      <c r="J131" s="16">
        <v>190802.0</v>
      </c>
      <c r="K131" s="17">
        <v>0.0247</v>
      </c>
      <c r="L131" s="16">
        <v>4713.0</v>
      </c>
      <c r="M131" s="18">
        <v>46054.0</v>
      </c>
    </row>
    <row r="132" ht="22.5" customHeight="1">
      <c r="A132" s="14" t="s">
        <v>579</v>
      </c>
      <c r="B132" s="14" t="s">
        <v>3116</v>
      </c>
      <c r="C132" s="14" t="s">
        <v>466</v>
      </c>
      <c r="D132" s="14" t="s">
        <v>3164</v>
      </c>
      <c r="E132" s="14" t="s">
        <v>3436</v>
      </c>
      <c r="F132" s="14" t="s">
        <v>3437</v>
      </c>
      <c r="G132" s="14" t="s">
        <v>3120</v>
      </c>
      <c r="H132" s="15">
        <v>46070.72841063658</v>
      </c>
      <c r="I132" s="14" t="s">
        <v>3167</v>
      </c>
      <c r="J132" s="14">
        <v>289902.0</v>
      </c>
      <c r="K132" s="17">
        <v>0.0246</v>
      </c>
      <c r="L132" s="14">
        <v>7116.0</v>
      </c>
      <c r="M132" s="18">
        <v>46054.0</v>
      </c>
    </row>
    <row r="133" ht="22.5" customHeight="1">
      <c r="A133" s="14" t="s">
        <v>592</v>
      </c>
      <c r="B133" s="14" t="s">
        <v>3163</v>
      </c>
      <c r="C133" s="14" t="s">
        <v>466</v>
      </c>
      <c r="D133" s="14" t="s">
        <v>3164</v>
      </c>
      <c r="E133" s="14" t="s">
        <v>3438</v>
      </c>
      <c r="F133" s="14" t="s">
        <v>3439</v>
      </c>
      <c r="G133" s="14" t="s">
        <v>3120</v>
      </c>
      <c r="H133" s="15">
        <v>46072.82259636574</v>
      </c>
      <c r="I133" s="14" t="s">
        <v>3167</v>
      </c>
      <c r="J133" s="14">
        <v>99755.0</v>
      </c>
      <c r="K133" s="17">
        <v>0.0244</v>
      </c>
      <c r="L133" s="14">
        <v>2436.0</v>
      </c>
      <c r="M133" s="18">
        <v>46054.0</v>
      </c>
    </row>
    <row r="134" ht="22.5" customHeight="1">
      <c r="A134" s="14" t="s">
        <v>176</v>
      </c>
      <c r="B134" s="14" t="s">
        <v>3116</v>
      </c>
      <c r="C134" s="14" t="s">
        <v>3214</v>
      </c>
      <c r="D134" s="14" t="s">
        <v>3215</v>
      </c>
      <c r="E134" s="14" t="s">
        <v>3440</v>
      </c>
      <c r="F134" s="14" t="s">
        <v>3441</v>
      </c>
      <c r="G134" s="14" t="s">
        <v>3120</v>
      </c>
      <c r="H134" s="15">
        <v>46064.77931734954</v>
      </c>
      <c r="I134" s="14" t="s">
        <v>3167</v>
      </c>
      <c r="J134" s="14">
        <v>91352.0</v>
      </c>
      <c r="K134" s="14">
        <v>0.0243</v>
      </c>
      <c r="L134" s="14">
        <v>2218.0</v>
      </c>
      <c r="M134" s="18">
        <v>46054.0</v>
      </c>
    </row>
    <row r="135" ht="22.5" customHeight="1">
      <c r="A135" s="14" t="s">
        <v>176</v>
      </c>
      <c r="B135" s="14" t="s">
        <v>3116</v>
      </c>
      <c r="C135" s="14" t="s">
        <v>3214</v>
      </c>
      <c r="D135" s="14" t="s">
        <v>3215</v>
      </c>
      <c r="E135" s="14" t="s">
        <v>3440</v>
      </c>
      <c r="F135" s="14" t="s">
        <v>3441</v>
      </c>
      <c r="G135" s="14" t="s">
        <v>3120</v>
      </c>
      <c r="H135" s="15">
        <v>46064.77931734954</v>
      </c>
      <c r="I135" s="14" t="s">
        <v>3167</v>
      </c>
      <c r="J135" s="14">
        <v>91352.0</v>
      </c>
      <c r="K135" s="14">
        <v>0.0243</v>
      </c>
      <c r="L135" s="14">
        <v>2218.0</v>
      </c>
      <c r="M135" s="18">
        <v>46054.0</v>
      </c>
    </row>
    <row r="136" ht="22.5" customHeight="1">
      <c r="A136" s="14" t="s">
        <v>3442</v>
      </c>
      <c r="B136" s="14" t="s">
        <v>3116</v>
      </c>
      <c r="C136" s="14" t="s">
        <v>3193</v>
      </c>
      <c r="D136" s="14" t="s">
        <v>3194</v>
      </c>
      <c r="E136" s="14" t="s">
        <v>3443</v>
      </c>
      <c r="F136" s="14" t="s">
        <v>3444</v>
      </c>
      <c r="G136" s="14" t="s">
        <v>3120</v>
      </c>
      <c r="H136" s="15">
        <v>46060.58119469907</v>
      </c>
      <c r="I136" s="14" t="s">
        <v>3167</v>
      </c>
      <c r="J136" s="14">
        <v>64375.0</v>
      </c>
      <c r="K136" s="14">
        <v>0.0242</v>
      </c>
      <c r="L136" s="14">
        <v>1557.0</v>
      </c>
      <c r="M136" s="18">
        <v>46054.0</v>
      </c>
    </row>
    <row r="137" ht="22.5" customHeight="1">
      <c r="A137" s="14" t="s">
        <v>572</v>
      </c>
      <c r="B137" s="14" t="s">
        <v>3116</v>
      </c>
      <c r="C137" s="14" t="s">
        <v>466</v>
      </c>
      <c r="D137" s="14" t="s">
        <v>3164</v>
      </c>
      <c r="E137" s="14" t="s">
        <v>3445</v>
      </c>
      <c r="F137" s="14" t="s">
        <v>3446</v>
      </c>
      <c r="G137" s="14" t="s">
        <v>3120</v>
      </c>
      <c r="H137" s="15">
        <v>46059.682292094905</v>
      </c>
      <c r="I137" s="14" t="s">
        <v>3167</v>
      </c>
      <c r="J137" s="14">
        <v>288627.0</v>
      </c>
      <c r="K137" s="17">
        <v>0.024</v>
      </c>
      <c r="L137" s="14">
        <v>6923.0</v>
      </c>
      <c r="M137" s="18">
        <v>46054.0</v>
      </c>
    </row>
    <row r="138" ht="22.5" customHeight="1">
      <c r="A138" s="14" t="s">
        <v>2627</v>
      </c>
      <c r="B138" s="14" t="s">
        <v>3116</v>
      </c>
      <c r="C138" s="14" t="s">
        <v>902</v>
      </c>
      <c r="D138" s="14" t="s">
        <v>3117</v>
      </c>
      <c r="E138" s="14" t="s">
        <v>3447</v>
      </c>
      <c r="F138" s="14" t="s">
        <v>3448</v>
      </c>
      <c r="G138" s="14" t="s">
        <v>3120</v>
      </c>
      <c r="H138" s="15">
        <v>46055.330928379626</v>
      </c>
      <c r="I138" s="14" t="s">
        <v>3121</v>
      </c>
      <c r="J138" s="16">
        <v>188890.0</v>
      </c>
      <c r="K138" s="17">
        <v>0.0239</v>
      </c>
      <c r="L138" s="16">
        <v>4522.0</v>
      </c>
      <c r="M138" s="18">
        <v>46054.0</v>
      </c>
    </row>
    <row r="139" ht="22.5" customHeight="1">
      <c r="A139" s="14" t="s">
        <v>119</v>
      </c>
      <c r="B139" s="14" t="s">
        <v>3116</v>
      </c>
      <c r="C139" s="14" t="s">
        <v>3214</v>
      </c>
      <c r="D139" s="14" t="s">
        <v>3215</v>
      </c>
      <c r="E139" s="14" t="s">
        <v>3449</v>
      </c>
      <c r="F139" s="14" t="s">
        <v>3450</v>
      </c>
      <c r="G139" s="14" t="s">
        <v>3120</v>
      </c>
      <c r="H139" s="15">
        <v>46079.578284675925</v>
      </c>
      <c r="I139" s="14" t="s">
        <v>3167</v>
      </c>
      <c r="J139" s="14">
        <v>91387.0</v>
      </c>
      <c r="K139" s="14">
        <v>0.0237</v>
      </c>
      <c r="L139" s="14">
        <v>2162.0</v>
      </c>
      <c r="M139" s="18">
        <v>46054.0</v>
      </c>
    </row>
    <row r="140" ht="22.5" customHeight="1">
      <c r="A140" s="14" t="s">
        <v>119</v>
      </c>
      <c r="B140" s="14" t="s">
        <v>3116</v>
      </c>
      <c r="C140" s="14" t="s">
        <v>3214</v>
      </c>
      <c r="D140" s="14" t="s">
        <v>3215</v>
      </c>
      <c r="E140" s="14" t="s">
        <v>3449</v>
      </c>
      <c r="F140" s="14" t="s">
        <v>3450</v>
      </c>
      <c r="G140" s="14" t="s">
        <v>3120</v>
      </c>
      <c r="H140" s="15">
        <v>46079.578284675925</v>
      </c>
      <c r="I140" s="14" t="s">
        <v>3167</v>
      </c>
      <c r="J140" s="14">
        <v>91387.0</v>
      </c>
      <c r="K140" s="14">
        <v>0.0237</v>
      </c>
      <c r="L140" s="14">
        <v>2162.0</v>
      </c>
      <c r="M140" s="18">
        <v>46054.0</v>
      </c>
    </row>
    <row r="141" ht="22.5" customHeight="1">
      <c r="A141" s="14" t="s">
        <v>3451</v>
      </c>
      <c r="B141" s="14" t="s">
        <v>3163</v>
      </c>
      <c r="C141" s="14" t="s">
        <v>3193</v>
      </c>
      <c r="D141" s="14" t="s">
        <v>3194</v>
      </c>
      <c r="E141" s="14" t="s">
        <v>3452</v>
      </c>
      <c r="F141" s="14" t="s">
        <v>3453</v>
      </c>
      <c r="G141" s="14" t="s">
        <v>3120</v>
      </c>
      <c r="H141" s="15">
        <v>46076.47787686343</v>
      </c>
      <c r="I141" s="14" t="s">
        <v>3167</v>
      </c>
      <c r="J141" s="14">
        <v>26032.0</v>
      </c>
      <c r="K141" s="14">
        <v>0.0233</v>
      </c>
      <c r="L141" s="14">
        <v>606.0</v>
      </c>
      <c r="M141" s="18">
        <v>46054.0</v>
      </c>
    </row>
    <row r="142" ht="22.5" customHeight="1">
      <c r="A142" s="14" t="s">
        <v>143</v>
      </c>
      <c r="B142" s="14" t="s">
        <v>3116</v>
      </c>
      <c r="C142" s="14" t="s">
        <v>3214</v>
      </c>
      <c r="D142" s="14" t="s">
        <v>3215</v>
      </c>
      <c r="E142" s="14" t="s">
        <v>3454</v>
      </c>
      <c r="F142" s="14" t="s">
        <v>3455</v>
      </c>
      <c r="G142" s="14" t="s">
        <v>3120</v>
      </c>
      <c r="H142" s="15">
        <v>46072.824615983795</v>
      </c>
      <c r="I142" s="14" t="s">
        <v>3167</v>
      </c>
      <c r="J142" s="14">
        <v>91381.0</v>
      </c>
      <c r="K142" s="14">
        <v>0.022</v>
      </c>
      <c r="L142" s="14">
        <v>2008.0</v>
      </c>
      <c r="M142" s="18">
        <v>46054.0</v>
      </c>
    </row>
    <row r="143" ht="22.5" customHeight="1">
      <c r="A143" s="14" t="s">
        <v>143</v>
      </c>
      <c r="B143" s="14" t="s">
        <v>3116</v>
      </c>
      <c r="C143" s="14" t="s">
        <v>3214</v>
      </c>
      <c r="D143" s="14" t="s">
        <v>3215</v>
      </c>
      <c r="E143" s="14" t="s">
        <v>3454</v>
      </c>
      <c r="F143" s="14" t="s">
        <v>3455</v>
      </c>
      <c r="G143" s="14" t="s">
        <v>3120</v>
      </c>
      <c r="H143" s="15">
        <v>46072.824615983795</v>
      </c>
      <c r="I143" s="14" t="s">
        <v>3167</v>
      </c>
      <c r="J143" s="14">
        <v>91381.0</v>
      </c>
      <c r="K143" s="14">
        <v>0.022</v>
      </c>
      <c r="L143" s="14">
        <v>2008.0</v>
      </c>
      <c r="M143" s="18">
        <v>46054.0</v>
      </c>
    </row>
    <row r="144" ht="22.5" customHeight="1">
      <c r="A144" s="14" t="s">
        <v>3456</v>
      </c>
      <c r="B144" s="14" t="s">
        <v>3116</v>
      </c>
      <c r="C144" s="14" t="s">
        <v>3179</v>
      </c>
      <c r="D144" s="14" t="s">
        <v>3180</v>
      </c>
      <c r="E144" s="14" t="s">
        <v>3457</v>
      </c>
      <c r="F144" s="14" t="s">
        <v>3458</v>
      </c>
      <c r="G144" s="14" t="s">
        <v>3120</v>
      </c>
      <c r="H144" s="15">
        <v>46062.73197900463</v>
      </c>
      <c r="I144" s="14" t="s">
        <v>3167</v>
      </c>
      <c r="J144" s="14">
        <v>81494.0</v>
      </c>
      <c r="K144" s="14">
        <v>0.0214</v>
      </c>
      <c r="L144" s="14">
        <v>1743.0</v>
      </c>
      <c r="M144" s="18">
        <v>46054.0</v>
      </c>
    </row>
    <row r="145" ht="22.5" customHeight="1">
      <c r="A145" s="14" t="s">
        <v>3459</v>
      </c>
      <c r="B145" s="14" t="s">
        <v>3163</v>
      </c>
      <c r="C145" s="14" t="s">
        <v>466</v>
      </c>
      <c r="D145" s="14" t="s">
        <v>3164</v>
      </c>
      <c r="E145" s="14" t="s">
        <v>3460</v>
      </c>
      <c r="F145" s="14" t="s">
        <v>3461</v>
      </c>
      <c r="G145" s="14" t="s">
        <v>3120</v>
      </c>
      <c r="H145" s="15">
        <v>46072.60800252315</v>
      </c>
      <c r="I145" s="14" t="s">
        <v>3167</v>
      </c>
      <c r="J145" s="14">
        <v>99681.0</v>
      </c>
      <c r="K145" s="17">
        <v>0.0213</v>
      </c>
      <c r="L145" s="14">
        <v>2124.0</v>
      </c>
      <c r="M145" s="18">
        <v>46054.0</v>
      </c>
    </row>
    <row r="146" ht="22.5" customHeight="1">
      <c r="A146" s="14" t="s">
        <v>3462</v>
      </c>
      <c r="B146" s="14" t="s">
        <v>3116</v>
      </c>
      <c r="C146" s="14" t="s">
        <v>902</v>
      </c>
      <c r="D146" s="14" t="s">
        <v>3117</v>
      </c>
      <c r="E146" s="14" t="s">
        <v>3463</v>
      </c>
      <c r="F146" s="14" t="s">
        <v>3464</v>
      </c>
      <c r="G146" s="14" t="s">
        <v>3120</v>
      </c>
      <c r="H146" s="15">
        <v>46075.525426527776</v>
      </c>
      <c r="I146" s="14" t="s">
        <v>3121</v>
      </c>
      <c r="J146" s="16">
        <v>190320.0</v>
      </c>
      <c r="K146" s="17">
        <v>0.021</v>
      </c>
      <c r="L146" s="16">
        <v>4001.0</v>
      </c>
      <c r="M146" s="18">
        <v>46054.0</v>
      </c>
    </row>
    <row r="147" ht="22.5" customHeight="1">
      <c r="A147" s="14" t="s">
        <v>3465</v>
      </c>
      <c r="B147" s="14" t="s">
        <v>3163</v>
      </c>
      <c r="C147" s="14" t="s">
        <v>3179</v>
      </c>
      <c r="D147" s="14" t="s">
        <v>3180</v>
      </c>
      <c r="E147" s="14" t="s">
        <v>3466</v>
      </c>
      <c r="F147" s="14" t="s">
        <v>3467</v>
      </c>
      <c r="G147" s="14" t="s">
        <v>3120</v>
      </c>
      <c r="H147" s="15">
        <v>46064.431704710645</v>
      </c>
      <c r="I147" s="14" t="s">
        <v>3167</v>
      </c>
      <c r="J147" s="14">
        <v>30632.0</v>
      </c>
      <c r="K147" s="14">
        <v>0.0209</v>
      </c>
      <c r="L147" s="14">
        <v>640.0</v>
      </c>
      <c r="M147" s="18">
        <v>46054.0</v>
      </c>
    </row>
    <row r="148" ht="22.5" customHeight="1">
      <c r="A148" s="14" t="s">
        <v>3468</v>
      </c>
      <c r="B148" s="14" t="s">
        <v>3116</v>
      </c>
      <c r="C148" s="14" t="s">
        <v>902</v>
      </c>
      <c r="D148" s="14" t="s">
        <v>3117</v>
      </c>
      <c r="E148" s="14" t="s">
        <v>3469</v>
      </c>
      <c r="F148" s="14" t="s">
        <v>3470</v>
      </c>
      <c r="G148" s="14" t="s">
        <v>3120</v>
      </c>
      <c r="H148" s="15">
        <v>46080.71739762731</v>
      </c>
      <c r="I148" s="14" t="s">
        <v>3121</v>
      </c>
      <c r="J148" s="16">
        <v>190771.0</v>
      </c>
      <c r="K148" s="17">
        <v>0.0206</v>
      </c>
      <c r="L148" s="16">
        <v>3937.0</v>
      </c>
      <c r="M148" s="18">
        <v>46054.0</v>
      </c>
    </row>
    <row r="149" ht="22.5" customHeight="1">
      <c r="A149" s="14" t="s">
        <v>3471</v>
      </c>
      <c r="B149" s="14" t="s">
        <v>3116</v>
      </c>
      <c r="C149" s="14" t="s">
        <v>466</v>
      </c>
      <c r="D149" s="14" t="s">
        <v>3164</v>
      </c>
      <c r="E149" s="14" t="s">
        <v>3472</v>
      </c>
      <c r="F149" s="14" t="s">
        <v>3473</v>
      </c>
      <c r="G149" s="14" t="s">
        <v>3120</v>
      </c>
      <c r="H149" s="15">
        <v>46077.70742342593</v>
      </c>
      <c r="I149" s="14" t="s">
        <v>3167</v>
      </c>
      <c r="J149" s="14">
        <v>291030.0</v>
      </c>
      <c r="K149" s="17">
        <v>0.0201</v>
      </c>
      <c r="L149" s="14">
        <v>5838.0</v>
      </c>
      <c r="M149" s="18">
        <v>46054.0</v>
      </c>
    </row>
    <row r="150" ht="22.5" customHeight="1">
      <c r="A150" s="14" t="s">
        <v>166</v>
      </c>
      <c r="B150" s="14" t="s">
        <v>3116</v>
      </c>
      <c r="C150" s="14" t="s">
        <v>3214</v>
      </c>
      <c r="D150" s="14" t="s">
        <v>3215</v>
      </c>
      <c r="E150" s="14" t="s">
        <v>3474</v>
      </c>
      <c r="F150" s="14" t="s">
        <v>3475</v>
      </c>
      <c r="G150" s="14" t="s">
        <v>3120</v>
      </c>
      <c r="H150" s="15">
        <v>46071.37481925926</v>
      </c>
      <c r="I150" s="14" t="s">
        <v>3167</v>
      </c>
      <c r="J150" s="14">
        <v>91404.0</v>
      </c>
      <c r="K150" s="14">
        <v>0.0201</v>
      </c>
      <c r="L150" s="14">
        <v>1837.0</v>
      </c>
      <c r="M150" s="18">
        <v>46054.0</v>
      </c>
    </row>
    <row r="151" ht="22.5" customHeight="1">
      <c r="A151" s="14" t="s">
        <v>166</v>
      </c>
      <c r="B151" s="14" t="s">
        <v>3116</v>
      </c>
      <c r="C151" s="14" t="s">
        <v>3214</v>
      </c>
      <c r="D151" s="14" t="s">
        <v>3215</v>
      </c>
      <c r="E151" s="14" t="s">
        <v>3474</v>
      </c>
      <c r="F151" s="14" t="s">
        <v>3475</v>
      </c>
      <c r="G151" s="14" t="s">
        <v>3120</v>
      </c>
      <c r="H151" s="15">
        <v>46071.37481925926</v>
      </c>
      <c r="I151" s="14" t="s">
        <v>3167</v>
      </c>
      <c r="J151" s="14">
        <v>91404.0</v>
      </c>
      <c r="K151" s="14">
        <v>0.0201</v>
      </c>
      <c r="L151" s="14">
        <v>1837.0</v>
      </c>
      <c r="M151" s="18">
        <v>46054.0</v>
      </c>
    </row>
    <row r="152" ht="22.5" customHeight="1">
      <c r="A152" s="14" t="s">
        <v>607</v>
      </c>
      <c r="B152" s="14" t="s">
        <v>3116</v>
      </c>
      <c r="C152" s="14" t="s">
        <v>466</v>
      </c>
      <c r="D152" s="14" t="s">
        <v>3164</v>
      </c>
      <c r="E152" s="14" t="s">
        <v>3476</v>
      </c>
      <c r="F152" s="14" t="s">
        <v>3477</v>
      </c>
      <c r="G152" s="14" t="s">
        <v>3120</v>
      </c>
      <c r="H152" s="15">
        <v>46075.49807873843</v>
      </c>
      <c r="I152" s="14" t="s">
        <v>3167</v>
      </c>
      <c r="J152" s="14">
        <v>289815.0</v>
      </c>
      <c r="K152" s="17">
        <v>0.02</v>
      </c>
      <c r="L152" s="14">
        <v>5798.0</v>
      </c>
      <c r="M152" s="18">
        <v>46054.0</v>
      </c>
    </row>
    <row r="153" ht="22.5" customHeight="1">
      <c r="A153" s="14" t="s">
        <v>1242</v>
      </c>
      <c r="B153" s="14" t="s">
        <v>3116</v>
      </c>
      <c r="C153" s="14" t="s">
        <v>902</v>
      </c>
      <c r="D153" s="14" t="s">
        <v>3117</v>
      </c>
      <c r="E153" s="14" t="s">
        <v>3478</v>
      </c>
      <c r="F153" s="14" t="s">
        <v>3479</v>
      </c>
      <c r="G153" s="14" t="s">
        <v>3120</v>
      </c>
      <c r="H153" s="15">
        <v>46059.68021597222</v>
      </c>
      <c r="I153" s="14" t="s">
        <v>3121</v>
      </c>
      <c r="J153" s="16">
        <v>189173.0</v>
      </c>
      <c r="K153" s="17">
        <v>0.0199</v>
      </c>
      <c r="L153" s="16">
        <v>3757.0</v>
      </c>
      <c r="M153" s="18">
        <v>46054.0</v>
      </c>
    </row>
    <row r="154" ht="22.5" customHeight="1">
      <c r="A154" s="14" t="s">
        <v>147</v>
      </c>
      <c r="B154" s="14" t="s">
        <v>3116</v>
      </c>
      <c r="C154" s="14" t="s">
        <v>3214</v>
      </c>
      <c r="D154" s="14" t="s">
        <v>3215</v>
      </c>
      <c r="E154" s="14" t="s">
        <v>3480</v>
      </c>
      <c r="F154" s="14" t="s">
        <v>3481</v>
      </c>
      <c r="G154" s="14" t="s">
        <v>3120</v>
      </c>
      <c r="H154" s="15">
        <v>46070.71056157407</v>
      </c>
      <c r="I154" s="14" t="s">
        <v>3167</v>
      </c>
      <c r="J154" s="14">
        <v>91439.0</v>
      </c>
      <c r="K154" s="14">
        <v>0.0199</v>
      </c>
      <c r="L154" s="14">
        <v>1818.0</v>
      </c>
      <c r="M154" s="18">
        <v>46054.0</v>
      </c>
    </row>
    <row r="155" ht="22.5" customHeight="1">
      <c r="A155" s="14" t="s">
        <v>147</v>
      </c>
      <c r="B155" s="14" t="s">
        <v>3116</v>
      </c>
      <c r="C155" s="14" t="s">
        <v>3214</v>
      </c>
      <c r="D155" s="14" t="s">
        <v>3215</v>
      </c>
      <c r="E155" s="14" t="s">
        <v>3480</v>
      </c>
      <c r="F155" s="14" t="s">
        <v>3481</v>
      </c>
      <c r="G155" s="14" t="s">
        <v>3120</v>
      </c>
      <c r="H155" s="15">
        <v>46070.71056157407</v>
      </c>
      <c r="I155" s="14" t="s">
        <v>3167</v>
      </c>
      <c r="J155" s="14">
        <v>91439.0</v>
      </c>
      <c r="K155" s="14">
        <v>0.0199</v>
      </c>
      <c r="L155" s="14">
        <v>1818.0</v>
      </c>
      <c r="M155" s="18">
        <v>46054.0</v>
      </c>
    </row>
    <row r="156" ht="22.5" customHeight="1">
      <c r="A156" s="14" t="s">
        <v>3482</v>
      </c>
      <c r="B156" s="14" t="s">
        <v>3116</v>
      </c>
      <c r="C156" s="14" t="s">
        <v>466</v>
      </c>
      <c r="D156" s="14" t="s">
        <v>3164</v>
      </c>
      <c r="E156" s="14" t="s">
        <v>3483</v>
      </c>
      <c r="F156" s="14" t="s">
        <v>3484</v>
      </c>
      <c r="G156" s="14" t="s">
        <v>3120</v>
      </c>
      <c r="H156" s="15">
        <v>46056.77994414352</v>
      </c>
      <c r="I156" s="14" t="s">
        <v>3167</v>
      </c>
      <c r="J156" s="14">
        <v>288974.0</v>
      </c>
      <c r="K156" s="17">
        <v>0.0197</v>
      </c>
      <c r="L156" s="14">
        <v>5697.0</v>
      </c>
      <c r="M156" s="18">
        <v>46054.0</v>
      </c>
    </row>
    <row r="157" ht="22.5" customHeight="1">
      <c r="A157" s="14" t="s">
        <v>3485</v>
      </c>
      <c r="B157" s="14" t="s">
        <v>3163</v>
      </c>
      <c r="C157" s="14" t="s">
        <v>466</v>
      </c>
      <c r="D157" s="14" t="s">
        <v>3164</v>
      </c>
      <c r="E157" s="14" t="s">
        <v>3486</v>
      </c>
      <c r="F157" s="14" t="s">
        <v>3487</v>
      </c>
      <c r="G157" s="14" t="s">
        <v>3120</v>
      </c>
      <c r="H157" s="15">
        <v>46073.545586134256</v>
      </c>
      <c r="I157" s="14" t="s">
        <v>3167</v>
      </c>
      <c r="J157" s="14">
        <v>99868.0</v>
      </c>
      <c r="K157" s="17">
        <v>0.0196</v>
      </c>
      <c r="L157" s="14">
        <v>1958.0</v>
      </c>
      <c r="M157" s="18">
        <v>46054.0</v>
      </c>
    </row>
    <row r="158" ht="22.5" customHeight="1">
      <c r="A158" s="14" t="s">
        <v>3488</v>
      </c>
      <c r="B158" s="14" t="s">
        <v>3163</v>
      </c>
      <c r="C158" s="14" t="s">
        <v>466</v>
      </c>
      <c r="D158" s="14" t="s">
        <v>3164</v>
      </c>
      <c r="E158" s="14" t="s">
        <v>3489</v>
      </c>
      <c r="F158" s="14" t="s">
        <v>3490</v>
      </c>
      <c r="G158" s="14" t="s">
        <v>3120</v>
      </c>
      <c r="H158" s="15">
        <v>46057.76119902778</v>
      </c>
      <c r="I158" s="14" t="s">
        <v>3167</v>
      </c>
      <c r="J158" s="14">
        <v>99653.0</v>
      </c>
      <c r="K158" s="17">
        <v>0.019</v>
      </c>
      <c r="L158" s="14">
        <v>1896.0</v>
      </c>
      <c r="M158" s="18">
        <v>46054.0</v>
      </c>
    </row>
    <row r="159" ht="22.5" customHeight="1">
      <c r="A159" s="14" t="s">
        <v>585</v>
      </c>
      <c r="B159" s="14" t="s">
        <v>3163</v>
      </c>
      <c r="C159" s="14" t="s">
        <v>466</v>
      </c>
      <c r="D159" s="14" t="s">
        <v>3164</v>
      </c>
      <c r="E159" s="14" t="s">
        <v>3491</v>
      </c>
      <c r="F159" s="14" t="s">
        <v>3492</v>
      </c>
      <c r="G159" s="14" t="s">
        <v>3120</v>
      </c>
      <c r="H159" s="15">
        <v>46063.6905783912</v>
      </c>
      <c r="I159" s="14" t="s">
        <v>3167</v>
      </c>
      <c r="J159" s="14">
        <v>99857.0</v>
      </c>
      <c r="K159" s="17">
        <v>0.0188</v>
      </c>
      <c r="L159" s="14">
        <v>1874.0</v>
      </c>
      <c r="M159" s="18">
        <v>46054.0</v>
      </c>
    </row>
    <row r="160" ht="22.5" customHeight="1">
      <c r="A160" s="14" t="s">
        <v>3493</v>
      </c>
      <c r="B160" s="14" t="s">
        <v>3163</v>
      </c>
      <c r="C160" s="14" t="s">
        <v>3193</v>
      </c>
      <c r="D160" s="14" t="s">
        <v>3194</v>
      </c>
      <c r="E160" s="14" t="s">
        <v>3494</v>
      </c>
      <c r="F160" s="14" t="s">
        <v>3495</v>
      </c>
      <c r="G160" s="14" t="s">
        <v>3120</v>
      </c>
      <c r="H160" s="15">
        <v>46074.7430341088</v>
      </c>
      <c r="I160" s="14" t="s">
        <v>3167</v>
      </c>
      <c r="J160" s="14">
        <v>26014.0</v>
      </c>
      <c r="K160" s="14">
        <v>0.0188</v>
      </c>
      <c r="L160" s="14">
        <v>490.0</v>
      </c>
      <c r="M160" s="18">
        <v>46054.0</v>
      </c>
    </row>
    <row r="161" ht="22.5" customHeight="1">
      <c r="A161" s="14" t="s">
        <v>3496</v>
      </c>
      <c r="B161" s="14" t="s">
        <v>3116</v>
      </c>
      <c r="C161" s="14" t="s">
        <v>902</v>
      </c>
      <c r="D161" s="14" t="s">
        <v>3117</v>
      </c>
      <c r="E161" s="14" t="s">
        <v>3497</v>
      </c>
      <c r="F161" s="14" t="s">
        <v>3498</v>
      </c>
      <c r="G161" s="14" t="s">
        <v>3120</v>
      </c>
      <c r="H161" s="15">
        <v>46060.35741424769</v>
      </c>
      <c r="I161" s="14" t="s">
        <v>3121</v>
      </c>
      <c r="J161" s="16">
        <v>189363.0</v>
      </c>
      <c r="K161" s="17">
        <v>0.0182</v>
      </c>
      <c r="L161" s="16">
        <v>3438.0</v>
      </c>
      <c r="M161" s="18">
        <v>46054.0</v>
      </c>
    </row>
    <row r="162" ht="22.5" customHeight="1">
      <c r="A162" s="14" t="s">
        <v>564</v>
      </c>
      <c r="B162" s="14" t="s">
        <v>3163</v>
      </c>
      <c r="C162" s="14" t="s">
        <v>466</v>
      </c>
      <c r="D162" s="14" t="s">
        <v>3164</v>
      </c>
      <c r="E162" s="14" t="s">
        <v>3499</v>
      </c>
      <c r="F162" s="14" t="s">
        <v>3500</v>
      </c>
      <c r="G162" s="14" t="s">
        <v>3120</v>
      </c>
      <c r="H162" s="15">
        <v>46076.56542394676</v>
      </c>
      <c r="I162" s="14" t="s">
        <v>3167</v>
      </c>
      <c r="J162" s="14">
        <v>99804.0</v>
      </c>
      <c r="K162" s="17">
        <v>0.0181</v>
      </c>
      <c r="L162" s="14">
        <v>1808.0</v>
      </c>
      <c r="M162" s="18">
        <v>46054.0</v>
      </c>
    </row>
    <row r="163" ht="22.5" customHeight="1">
      <c r="A163" s="14" t="s">
        <v>215</v>
      </c>
      <c r="B163" s="14" t="s">
        <v>3163</v>
      </c>
      <c r="C163" s="14" t="s">
        <v>3214</v>
      </c>
      <c r="D163" s="14" t="s">
        <v>3215</v>
      </c>
      <c r="E163" s="14" t="s">
        <v>3501</v>
      </c>
      <c r="F163" s="14" t="s">
        <v>3502</v>
      </c>
      <c r="G163" s="14" t="s">
        <v>3120</v>
      </c>
      <c r="H163" s="15">
        <v>46060.58192435185</v>
      </c>
      <c r="I163" s="14" t="s">
        <v>3167</v>
      </c>
      <c r="J163" s="14">
        <v>31850.0</v>
      </c>
      <c r="K163" s="14">
        <v>0.0181</v>
      </c>
      <c r="L163" s="14">
        <v>577.0</v>
      </c>
      <c r="M163" s="18">
        <v>46054.0</v>
      </c>
    </row>
    <row r="164" ht="22.5" customHeight="1">
      <c r="A164" s="14" t="s">
        <v>215</v>
      </c>
      <c r="B164" s="14" t="s">
        <v>3163</v>
      </c>
      <c r="C164" s="14" t="s">
        <v>3214</v>
      </c>
      <c r="D164" s="14" t="s">
        <v>3215</v>
      </c>
      <c r="E164" s="14" t="s">
        <v>3501</v>
      </c>
      <c r="F164" s="14" t="s">
        <v>3502</v>
      </c>
      <c r="G164" s="14" t="s">
        <v>3120</v>
      </c>
      <c r="H164" s="15">
        <v>46060.58192435185</v>
      </c>
      <c r="I164" s="14" t="s">
        <v>3167</v>
      </c>
      <c r="J164" s="14">
        <v>31850.0</v>
      </c>
      <c r="K164" s="14">
        <v>0.0181</v>
      </c>
      <c r="L164" s="14">
        <v>577.0</v>
      </c>
      <c r="M164" s="18">
        <v>46054.0</v>
      </c>
    </row>
    <row r="165" ht="22.5" customHeight="1">
      <c r="A165" s="14" t="s">
        <v>3503</v>
      </c>
      <c r="B165" s="14" t="s">
        <v>3163</v>
      </c>
      <c r="C165" s="14" t="s">
        <v>466</v>
      </c>
      <c r="D165" s="14" t="s">
        <v>3164</v>
      </c>
      <c r="E165" s="14" t="s">
        <v>3504</v>
      </c>
      <c r="F165" s="14" t="s">
        <v>3505</v>
      </c>
      <c r="G165" s="14" t="s">
        <v>3120</v>
      </c>
      <c r="H165" s="15">
        <v>46057.48945912037</v>
      </c>
      <c r="I165" s="14" t="s">
        <v>3167</v>
      </c>
      <c r="J165" s="14">
        <v>99673.0</v>
      </c>
      <c r="K165" s="17">
        <v>0.0176</v>
      </c>
      <c r="L165" s="14">
        <v>1757.0</v>
      </c>
      <c r="M165" s="18">
        <v>46054.0</v>
      </c>
    </row>
    <row r="166" ht="22.5" customHeight="1">
      <c r="A166" s="14" t="s">
        <v>3506</v>
      </c>
      <c r="B166" s="14" t="s">
        <v>3116</v>
      </c>
      <c r="C166" s="14" t="s">
        <v>902</v>
      </c>
      <c r="D166" s="14" t="s">
        <v>3117</v>
      </c>
      <c r="E166" s="14" t="s">
        <v>3507</v>
      </c>
      <c r="F166" s="14" t="s">
        <v>3508</v>
      </c>
      <c r="G166" s="14" t="s">
        <v>3120</v>
      </c>
      <c r="H166" s="15">
        <v>46061.45024063657</v>
      </c>
      <c r="I166" s="14" t="s">
        <v>3121</v>
      </c>
      <c r="J166" s="16">
        <v>189440.0</v>
      </c>
      <c r="K166" s="17">
        <v>0.0175</v>
      </c>
      <c r="L166" s="16">
        <v>3322.0</v>
      </c>
      <c r="M166" s="18">
        <v>46054.0</v>
      </c>
    </row>
    <row r="167" ht="22.5" customHeight="1">
      <c r="A167" s="14" t="s">
        <v>3509</v>
      </c>
      <c r="B167" s="14" t="s">
        <v>3116</v>
      </c>
      <c r="C167" s="14" t="s">
        <v>3193</v>
      </c>
      <c r="D167" s="14" t="s">
        <v>3194</v>
      </c>
      <c r="E167" s="14" t="s">
        <v>3510</v>
      </c>
      <c r="F167" s="14" t="s">
        <v>3511</v>
      </c>
      <c r="G167" s="14" t="s">
        <v>3120</v>
      </c>
      <c r="H167" s="15">
        <v>46056.77941623842</v>
      </c>
      <c r="I167" s="14" t="s">
        <v>3167</v>
      </c>
      <c r="J167" s="14">
        <v>64316.0</v>
      </c>
      <c r="K167" s="14">
        <v>0.0175</v>
      </c>
      <c r="L167" s="14">
        <v>1128.0</v>
      </c>
      <c r="M167" s="18">
        <v>46054.0</v>
      </c>
    </row>
    <row r="168" ht="22.5" customHeight="1">
      <c r="A168" s="14" t="s">
        <v>597</v>
      </c>
      <c r="B168" s="14" t="s">
        <v>3163</v>
      </c>
      <c r="C168" s="14" t="s">
        <v>466</v>
      </c>
      <c r="D168" s="14" t="s">
        <v>3164</v>
      </c>
      <c r="E168" s="14" t="s">
        <v>3512</v>
      </c>
      <c r="F168" s="14" t="s">
        <v>3513</v>
      </c>
      <c r="G168" s="14" t="s">
        <v>3120</v>
      </c>
      <c r="H168" s="15">
        <v>46075.94389538194</v>
      </c>
      <c r="I168" s="14" t="s">
        <v>3167</v>
      </c>
      <c r="J168" s="14">
        <v>99734.0</v>
      </c>
      <c r="K168" s="17">
        <v>0.0174</v>
      </c>
      <c r="L168" s="14">
        <v>1737.0</v>
      </c>
      <c r="M168" s="18">
        <v>46054.0</v>
      </c>
    </row>
    <row r="169" ht="22.5" customHeight="1">
      <c r="A169" s="14" t="s">
        <v>3514</v>
      </c>
      <c r="B169" s="14" t="s">
        <v>3163</v>
      </c>
      <c r="C169" s="14" t="s">
        <v>3214</v>
      </c>
      <c r="D169" s="14" t="s">
        <v>3215</v>
      </c>
      <c r="E169" s="14" t="s">
        <v>3515</v>
      </c>
      <c r="F169" s="14" t="s">
        <v>3516</v>
      </c>
      <c r="G169" s="14" t="s">
        <v>3120</v>
      </c>
      <c r="H169" s="15">
        <v>46077.671160798614</v>
      </c>
      <c r="I169" s="14" t="s">
        <v>3167</v>
      </c>
      <c r="J169" s="14">
        <v>31841.0</v>
      </c>
      <c r="K169" s="14">
        <v>0.0174</v>
      </c>
      <c r="L169" s="14">
        <v>554.0</v>
      </c>
      <c r="M169" s="18">
        <v>46054.0</v>
      </c>
    </row>
    <row r="170" ht="22.5" customHeight="1">
      <c r="A170" s="14" t="s">
        <v>3514</v>
      </c>
      <c r="B170" s="14" t="s">
        <v>3163</v>
      </c>
      <c r="C170" s="14" t="s">
        <v>3214</v>
      </c>
      <c r="D170" s="14" t="s">
        <v>3215</v>
      </c>
      <c r="E170" s="14" t="s">
        <v>3515</v>
      </c>
      <c r="F170" s="14" t="s">
        <v>3516</v>
      </c>
      <c r="G170" s="14" t="s">
        <v>3120</v>
      </c>
      <c r="H170" s="15">
        <v>46077.671160798614</v>
      </c>
      <c r="I170" s="14" t="s">
        <v>3167</v>
      </c>
      <c r="J170" s="14">
        <v>31841.0</v>
      </c>
      <c r="K170" s="14">
        <v>0.0174</v>
      </c>
      <c r="L170" s="14">
        <v>554.0</v>
      </c>
      <c r="M170" s="18">
        <v>46054.0</v>
      </c>
    </row>
    <row r="171" ht="22.5" customHeight="1">
      <c r="A171" s="14" t="s">
        <v>3517</v>
      </c>
      <c r="B171" s="14" t="s">
        <v>3163</v>
      </c>
      <c r="C171" s="14" t="s">
        <v>3179</v>
      </c>
      <c r="D171" s="14" t="s">
        <v>3180</v>
      </c>
      <c r="E171" s="14" t="s">
        <v>3518</v>
      </c>
      <c r="F171" s="14" t="s">
        <v>3519</v>
      </c>
      <c r="G171" s="14" t="s">
        <v>3120</v>
      </c>
      <c r="H171" s="15">
        <v>46077.71164175926</v>
      </c>
      <c r="I171" s="14" t="s">
        <v>3167</v>
      </c>
      <c r="J171" s="14">
        <v>30723.0</v>
      </c>
      <c r="K171" s="14">
        <v>0.0171</v>
      </c>
      <c r="L171" s="14">
        <v>526.0</v>
      </c>
      <c r="M171" s="18">
        <v>46054.0</v>
      </c>
    </row>
    <row r="172" ht="22.5" customHeight="1">
      <c r="A172" s="14" t="s">
        <v>3520</v>
      </c>
      <c r="B172" s="14" t="s">
        <v>3116</v>
      </c>
      <c r="C172" s="14" t="s">
        <v>3179</v>
      </c>
      <c r="D172" s="14" t="s">
        <v>3180</v>
      </c>
      <c r="E172" s="14" t="s">
        <v>3521</v>
      </c>
      <c r="F172" s="14" t="s">
        <v>3522</v>
      </c>
      <c r="G172" s="14" t="s">
        <v>3120</v>
      </c>
      <c r="H172" s="15">
        <v>46073.72952545139</v>
      </c>
      <c r="I172" s="14" t="s">
        <v>3167</v>
      </c>
      <c r="J172" s="14">
        <v>81631.0</v>
      </c>
      <c r="K172" s="14">
        <v>0.0167</v>
      </c>
      <c r="L172" s="14">
        <v>1363.0</v>
      </c>
      <c r="M172" s="18">
        <v>46054.0</v>
      </c>
    </row>
    <row r="173" ht="22.5" customHeight="1">
      <c r="A173" s="14" t="s">
        <v>3523</v>
      </c>
      <c r="B173" s="14" t="s">
        <v>3163</v>
      </c>
      <c r="C173" s="14" t="s">
        <v>3179</v>
      </c>
      <c r="D173" s="14" t="s">
        <v>3180</v>
      </c>
      <c r="E173" s="14" t="s">
        <v>3524</v>
      </c>
      <c r="F173" s="14" t="s">
        <v>3525</v>
      </c>
      <c r="G173" s="14" t="s">
        <v>3120</v>
      </c>
      <c r="H173" s="15">
        <v>46060.7646341088</v>
      </c>
      <c r="I173" s="14" t="s">
        <v>3167</v>
      </c>
      <c r="J173" s="14">
        <v>30605.0</v>
      </c>
      <c r="K173" s="14">
        <v>0.0163</v>
      </c>
      <c r="L173" s="14">
        <v>498.0</v>
      </c>
      <c r="M173" s="18">
        <v>46054.0</v>
      </c>
    </row>
    <row r="174" ht="22.5" customHeight="1">
      <c r="A174" s="14" t="s">
        <v>3526</v>
      </c>
      <c r="B174" s="14" t="s">
        <v>3163</v>
      </c>
      <c r="C174" s="14" t="s">
        <v>3193</v>
      </c>
      <c r="D174" s="14" t="s">
        <v>3194</v>
      </c>
      <c r="E174" s="14" t="s">
        <v>3527</v>
      </c>
      <c r="F174" s="14" t="s">
        <v>3528</v>
      </c>
      <c r="G174" s="14" t="s">
        <v>3120</v>
      </c>
      <c r="H174" s="15">
        <v>46073.727118773146</v>
      </c>
      <c r="I174" s="14" t="s">
        <v>3167</v>
      </c>
      <c r="J174" s="14">
        <v>26005.0</v>
      </c>
      <c r="K174" s="14">
        <v>0.0162</v>
      </c>
      <c r="L174" s="14">
        <v>420.0</v>
      </c>
      <c r="M174" s="18">
        <v>46054.0</v>
      </c>
    </row>
    <row r="175" ht="22.5" customHeight="1">
      <c r="A175" s="14" t="s">
        <v>533</v>
      </c>
      <c r="B175" s="14" t="s">
        <v>3116</v>
      </c>
      <c r="C175" s="14" t="s">
        <v>466</v>
      </c>
      <c r="D175" s="14" t="s">
        <v>3164</v>
      </c>
      <c r="E175" s="14" t="s">
        <v>3529</v>
      </c>
      <c r="F175" s="14" t="s">
        <v>3530</v>
      </c>
      <c r="G175" s="14" t="s">
        <v>3120</v>
      </c>
      <c r="H175" s="15">
        <v>46060.74172946759</v>
      </c>
      <c r="I175" s="14" t="s">
        <v>3167</v>
      </c>
      <c r="J175" s="14">
        <v>289534.0</v>
      </c>
      <c r="K175" s="17">
        <v>0.0161</v>
      </c>
      <c r="L175" s="14">
        <v>4653.0</v>
      </c>
      <c r="M175" s="18">
        <v>46054.0</v>
      </c>
    </row>
    <row r="176" ht="22.5" customHeight="1">
      <c r="A176" s="14" t="s">
        <v>539</v>
      </c>
      <c r="B176" s="14" t="s">
        <v>3116</v>
      </c>
      <c r="C176" s="14" t="s">
        <v>466</v>
      </c>
      <c r="D176" s="14" t="s">
        <v>3164</v>
      </c>
      <c r="E176" s="14" t="s">
        <v>3531</v>
      </c>
      <c r="F176" s="14" t="s">
        <v>3532</v>
      </c>
      <c r="G176" s="14" t="s">
        <v>3120</v>
      </c>
      <c r="H176" s="15">
        <v>46055.41731802083</v>
      </c>
      <c r="I176" s="14" t="s">
        <v>3167</v>
      </c>
      <c r="J176" s="14">
        <v>289069.0</v>
      </c>
      <c r="K176" s="17">
        <v>0.016</v>
      </c>
      <c r="L176" s="14">
        <v>4627.0</v>
      </c>
      <c r="M176" s="18">
        <v>46054.0</v>
      </c>
    </row>
    <row r="177" ht="22.5" customHeight="1">
      <c r="A177" s="14" t="s">
        <v>3533</v>
      </c>
      <c r="B177" s="14" t="s">
        <v>3163</v>
      </c>
      <c r="C177" s="14" t="s">
        <v>3179</v>
      </c>
      <c r="D177" s="14" t="s">
        <v>3180</v>
      </c>
      <c r="E177" s="14" t="s">
        <v>3534</v>
      </c>
      <c r="F177" s="14" t="s">
        <v>3535</v>
      </c>
      <c r="G177" s="14" t="s">
        <v>3120</v>
      </c>
      <c r="H177" s="15">
        <v>46071.630880462966</v>
      </c>
      <c r="I177" s="14" t="s">
        <v>3167</v>
      </c>
      <c r="J177" s="14">
        <v>30630.0</v>
      </c>
      <c r="K177" s="14">
        <v>0.016</v>
      </c>
      <c r="L177" s="14">
        <v>491.0</v>
      </c>
      <c r="M177" s="18">
        <v>46054.0</v>
      </c>
    </row>
    <row r="178" ht="22.5" customHeight="1">
      <c r="A178" s="14" t="s">
        <v>3536</v>
      </c>
      <c r="B178" s="14" t="s">
        <v>3116</v>
      </c>
      <c r="C178" s="14" t="s">
        <v>3193</v>
      </c>
      <c r="D178" s="14" t="s">
        <v>3194</v>
      </c>
      <c r="E178" s="14" t="s">
        <v>3537</v>
      </c>
      <c r="F178" s="14" t="s">
        <v>3538</v>
      </c>
      <c r="G178" s="14" t="s">
        <v>3120</v>
      </c>
      <c r="H178" s="15">
        <v>46066.41131869213</v>
      </c>
      <c r="I178" s="14" t="s">
        <v>3167</v>
      </c>
      <c r="J178" s="14">
        <v>64397.0</v>
      </c>
      <c r="K178" s="14">
        <v>0.0157</v>
      </c>
      <c r="L178" s="14">
        <v>1013.0</v>
      </c>
      <c r="M178" s="18">
        <v>46054.0</v>
      </c>
    </row>
    <row r="179" ht="22.5" customHeight="1">
      <c r="A179" s="14" t="s">
        <v>153</v>
      </c>
      <c r="B179" s="14" t="s">
        <v>3116</v>
      </c>
      <c r="C179" s="14" t="s">
        <v>3214</v>
      </c>
      <c r="D179" s="14" t="s">
        <v>3215</v>
      </c>
      <c r="E179" s="14" t="s">
        <v>3539</v>
      </c>
      <c r="F179" s="14" t="s">
        <v>3540</v>
      </c>
      <c r="G179" s="14" t="s">
        <v>3120</v>
      </c>
      <c r="H179" s="15">
        <v>46065.922766331016</v>
      </c>
      <c r="I179" s="14" t="s">
        <v>3167</v>
      </c>
      <c r="J179" s="14">
        <v>91368.0</v>
      </c>
      <c r="K179" s="14">
        <v>0.0156</v>
      </c>
      <c r="L179" s="14">
        <v>1421.0</v>
      </c>
      <c r="M179" s="18">
        <v>46054.0</v>
      </c>
    </row>
    <row r="180" ht="22.5" customHeight="1">
      <c r="A180" s="14" t="s">
        <v>153</v>
      </c>
      <c r="B180" s="14" t="s">
        <v>3116</v>
      </c>
      <c r="C180" s="14" t="s">
        <v>3214</v>
      </c>
      <c r="D180" s="14" t="s">
        <v>3215</v>
      </c>
      <c r="E180" s="14" t="s">
        <v>3539</v>
      </c>
      <c r="F180" s="14" t="s">
        <v>3540</v>
      </c>
      <c r="G180" s="14" t="s">
        <v>3120</v>
      </c>
      <c r="H180" s="15">
        <v>46065.922766331016</v>
      </c>
      <c r="I180" s="14" t="s">
        <v>3167</v>
      </c>
      <c r="J180" s="14">
        <v>91368.0</v>
      </c>
      <c r="K180" s="14">
        <v>0.0156</v>
      </c>
      <c r="L180" s="14">
        <v>1421.0</v>
      </c>
      <c r="M180" s="18">
        <v>46054.0</v>
      </c>
    </row>
    <row r="181" ht="22.5" customHeight="1">
      <c r="A181" s="14" t="s">
        <v>237</v>
      </c>
      <c r="B181" s="14" t="s">
        <v>3163</v>
      </c>
      <c r="C181" s="14" t="s">
        <v>3214</v>
      </c>
      <c r="D181" s="14" t="s">
        <v>3215</v>
      </c>
      <c r="E181" s="14" t="s">
        <v>3541</v>
      </c>
      <c r="F181" s="14" t="s">
        <v>3542</v>
      </c>
      <c r="G181" s="14" t="s">
        <v>3120</v>
      </c>
      <c r="H181" s="15">
        <v>46073.72828912037</v>
      </c>
      <c r="I181" s="14" t="s">
        <v>3167</v>
      </c>
      <c r="J181" s="14">
        <v>31824.0</v>
      </c>
      <c r="K181" s="14">
        <v>0.0156</v>
      </c>
      <c r="L181" s="14">
        <v>495.0</v>
      </c>
      <c r="M181" s="18">
        <v>46054.0</v>
      </c>
    </row>
    <row r="182" ht="22.5" customHeight="1">
      <c r="A182" s="14" t="s">
        <v>237</v>
      </c>
      <c r="B182" s="14" t="s">
        <v>3163</v>
      </c>
      <c r="C182" s="14" t="s">
        <v>3214</v>
      </c>
      <c r="D182" s="14" t="s">
        <v>3215</v>
      </c>
      <c r="E182" s="14" t="s">
        <v>3541</v>
      </c>
      <c r="F182" s="14" t="s">
        <v>3542</v>
      </c>
      <c r="G182" s="14" t="s">
        <v>3120</v>
      </c>
      <c r="H182" s="15">
        <v>46073.72828912037</v>
      </c>
      <c r="I182" s="14" t="s">
        <v>3167</v>
      </c>
      <c r="J182" s="14">
        <v>31824.0</v>
      </c>
      <c r="K182" s="14">
        <v>0.0156</v>
      </c>
      <c r="L182" s="14">
        <v>495.0</v>
      </c>
      <c r="M182" s="18">
        <v>46054.0</v>
      </c>
    </row>
    <row r="183" ht="22.5" customHeight="1">
      <c r="A183" s="14" t="s">
        <v>3543</v>
      </c>
      <c r="B183" s="14" t="s">
        <v>3163</v>
      </c>
      <c r="C183" s="14" t="s">
        <v>3179</v>
      </c>
      <c r="D183" s="14" t="s">
        <v>3180</v>
      </c>
      <c r="E183" s="14" t="s">
        <v>3544</v>
      </c>
      <c r="F183" s="14" t="s">
        <v>3545</v>
      </c>
      <c r="G183" s="14" t="s">
        <v>3120</v>
      </c>
      <c r="H183" s="15">
        <v>46077.4558540625</v>
      </c>
      <c r="I183" s="14" t="s">
        <v>3167</v>
      </c>
      <c r="J183" s="14">
        <v>30720.0</v>
      </c>
      <c r="K183" s="14">
        <v>0.0155</v>
      </c>
      <c r="L183" s="14">
        <v>476.0</v>
      </c>
      <c r="M183" s="18">
        <v>46054.0</v>
      </c>
    </row>
    <row r="184" ht="22.5" customHeight="1">
      <c r="A184" s="14" t="s">
        <v>3546</v>
      </c>
      <c r="B184" s="14" t="s">
        <v>3163</v>
      </c>
      <c r="C184" s="14" t="s">
        <v>3179</v>
      </c>
      <c r="D184" s="14" t="s">
        <v>3180</v>
      </c>
      <c r="E184" s="14" t="s">
        <v>3547</v>
      </c>
      <c r="F184" s="14" t="s">
        <v>3548</v>
      </c>
      <c r="G184" s="14" t="s">
        <v>3120</v>
      </c>
      <c r="H184" s="15">
        <v>46061.51806025463</v>
      </c>
      <c r="I184" s="14" t="s">
        <v>3167</v>
      </c>
      <c r="J184" s="14">
        <v>30629.0</v>
      </c>
      <c r="K184" s="14">
        <v>0.0154</v>
      </c>
      <c r="L184" s="14">
        <v>473.0</v>
      </c>
      <c r="M184" s="18">
        <v>46054.0</v>
      </c>
    </row>
    <row r="185" ht="22.5" customHeight="1">
      <c r="A185" s="14" t="s">
        <v>558</v>
      </c>
      <c r="B185" s="14" t="s">
        <v>3163</v>
      </c>
      <c r="C185" s="14" t="s">
        <v>466</v>
      </c>
      <c r="D185" s="14" t="s">
        <v>3164</v>
      </c>
      <c r="E185" s="14" t="s">
        <v>3549</v>
      </c>
      <c r="F185" s="14" t="s">
        <v>3550</v>
      </c>
      <c r="G185" s="14" t="s">
        <v>3120</v>
      </c>
      <c r="H185" s="15">
        <v>46055.75942288194</v>
      </c>
      <c r="I185" s="14" t="s">
        <v>3167</v>
      </c>
      <c r="J185" s="14">
        <v>99572.0</v>
      </c>
      <c r="K185" s="17">
        <v>0.0152</v>
      </c>
      <c r="L185" s="14">
        <v>1517.0</v>
      </c>
      <c r="M185" s="18">
        <v>46054.0</v>
      </c>
    </row>
    <row r="186" ht="22.5" customHeight="1">
      <c r="A186" s="14" t="s">
        <v>3551</v>
      </c>
      <c r="B186" s="14" t="s">
        <v>3163</v>
      </c>
      <c r="C186" s="14" t="s">
        <v>466</v>
      </c>
      <c r="D186" s="14" t="s">
        <v>3164</v>
      </c>
      <c r="E186" s="14" t="s">
        <v>3552</v>
      </c>
      <c r="F186" s="14" t="s">
        <v>3553</v>
      </c>
      <c r="G186" s="14" t="s">
        <v>3120</v>
      </c>
      <c r="H186" s="15">
        <v>46061.513864085646</v>
      </c>
      <c r="I186" s="14" t="s">
        <v>3167</v>
      </c>
      <c r="J186" s="14">
        <v>99895.0</v>
      </c>
      <c r="K186" s="17">
        <v>0.015</v>
      </c>
      <c r="L186" s="14">
        <v>1494.0</v>
      </c>
      <c r="M186" s="18">
        <v>46054.0</v>
      </c>
    </row>
    <row r="187" ht="22.5" customHeight="1">
      <c r="A187" s="14" t="s">
        <v>3554</v>
      </c>
      <c r="B187" s="14" t="s">
        <v>3163</v>
      </c>
      <c r="C187" s="14" t="s">
        <v>3214</v>
      </c>
      <c r="D187" s="14" t="s">
        <v>3215</v>
      </c>
      <c r="E187" s="14" t="s">
        <v>3555</v>
      </c>
      <c r="F187" s="14" t="s">
        <v>3556</v>
      </c>
      <c r="G187" s="14" t="s">
        <v>3120</v>
      </c>
      <c r="H187" s="15">
        <v>46055.76064637731</v>
      </c>
      <c r="I187" s="14" t="s">
        <v>3167</v>
      </c>
      <c r="J187" s="14">
        <v>31801.0</v>
      </c>
      <c r="K187" s="14">
        <v>0.015</v>
      </c>
      <c r="L187" s="14">
        <v>478.0</v>
      </c>
      <c r="M187" s="18">
        <v>46054.0</v>
      </c>
    </row>
    <row r="188" ht="22.5" customHeight="1">
      <c r="A188" s="14" t="s">
        <v>3554</v>
      </c>
      <c r="B188" s="14" t="s">
        <v>3163</v>
      </c>
      <c r="C188" s="14" t="s">
        <v>3214</v>
      </c>
      <c r="D188" s="14" t="s">
        <v>3215</v>
      </c>
      <c r="E188" s="14" t="s">
        <v>3555</v>
      </c>
      <c r="F188" s="14" t="s">
        <v>3556</v>
      </c>
      <c r="G188" s="14" t="s">
        <v>3120</v>
      </c>
      <c r="H188" s="15">
        <v>46055.76064637731</v>
      </c>
      <c r="I188" s="14" t="s">
        <v>3167</v>
      </c>
      <c r="J188" s="14">
        <v>31801.0</v>
      </c>
      <c r="K188" s="14">
        <v>0.015</v>
      </c>
      <c r="L188" s="14">
        <v>478.0</v>
      </c>
      <c r="M188" s="18">
        <v>46054.0</v>
      </c>
    </row>
    <row r="189" ht="22.5" customHeight="1">
      <c r="A189" s="14" t="s">
        <v>3557</v>
      </c>
      <c r="B189" s="14" t="s">
        <v>3163</v>
      </c>
      <c r="C189" s="14" t="s">
        <v>3193</v>
      </c>
      <c r="D189" s="14" t="s">
        <v>3194</v>
      </c>
      <c r="E189" s="14" t="s">
        <v>3558</v>
      </c>
      <c r="F189" s="14" t="s">
        <v>3559</v>
      </c>
      <c r="G189" s="14" t="s">
        <v>3120</v>
      </c>
      <c r="H189" s="15">
        <v>46072.8236697338</v>
      </c>
      <c r="I189" s="14" t="s">
        <v>3167</v>
      </c>
      <c r="J189" s="14">
        <v>26003.0</v>
      </c>
      <c r="K189" s="14">
        <v>0.015</v>
      </c>
      <c r="L189" s="14">
        <v>389.0</v>
      </c>
      <c r="M189" s="18">
        <v>46054.0</v>
      </c>
    </row>
    <row r="190" ht="22.5" customHeight="1">
      <c r="A190" s="14" t="s">
        <v>3560</v>
      </c>
      <c r="B190" s="14" t="s">
        <v>3163</v>
      </c>
      <c r="C190" s="14" t="s">
        <v>3214</v>
      </c>
      <c r="D190" s="14" t="s">
        <v>3215</v>
      </c>
      <c r="E190" s="14" t="s">
        <v>3561</v>
      </c>
      <c r="F190" s="14" t="s">
        <v>3562</v>
      </c>
      <c r="G190" s="14" t="s">
        <v>3120</v>
      </c>
      <c r="H190" s="15">
        <v>46059.49264283565</v>
      </c>
      <c r="I190" s="14" t="s">
        <v>3167</v>
      </c>
      <c r="J190" s="14">
        <v>31861.0</v>
      </c>
      <c r="K190" s="14">
        <v>0.0143</v>
      </c>
      <c r="L190" s="14">
        <v>456.0</v>
      </c>
      <c r="M190" s="18">
        <v>46054.0</v>
      </c>
    </row>
    <row r="191" ht="22.5" customHeight="1">
      <c r="A191" s="14" t="s">
        <v>3560</v>
      </c>
      <c r="B191" s="14" t="s">
        <v>3163</v>
      </c>
      <c r="C191" s="14" t="s">
        <v>3214</v>
      </c>
      <c r="D191" s="14" t="s">
        <v>3215</v>
      </c>
      <c r="E191" s="14" t="s">
        <v>3561</v>
      </c>
      <c r="F191" s="14" t="s">
        <v>3562</v>
      </c>
      <c r="G191" s="14" t="s">
        <v>3120</v>
      </c>
      <c r="H191" s="15">
        <v>46059.49264283565</v>
      </c>
      <c r="I191" s="14" t="s">
        <v>3167</v>
      </c>
      <c r="J191" s="14">
        <v>31861.0</v>
      </c>
      <c r="K191" s="14">
        <v>0.0143</v>
      </c>
      <c r="L191" s="14">
        <v>456.0</v>
      </c>
      <c r="M191" s="18">
        <v>46054.0</v>
      </c>
    </row>
    <row r="192" ht="22.5" customHeight="1">
      <c r="A192" s="14" t="s">
        <v>3563</v>
      </c>
      <c r="B192" s="14" t="s">
        <v>3163</v>
      </c>
      <c r="C192" s="14" t="s">
        <v>3179</v>
      </c>
      <c r="D192" s="14" t="s">
        <v>3180</v>
      </c>
      <c r="E192" s="14" t="s">
        <v>3564</v>
      </c>
      <c r="F192" s="14" t="s">
        <v>3565</v>
      </c>
      <c r="G192" s="14" t="s">
        <v>3120</v>
      </c>
      <c r="H192" s="15">
        <v>46076.42100043981</v>
      </c>
      <c r="I192" s="14" t="s">
        <v>3167</v>
      </c>
      <c r="J192" s="14">
        <v>30714.0</v>
      </c>
      <c r="K192" s="14">
        <v>0.0142</v>
      </c>
      <c r="L192" s="14">
        <v>436.0</v>
      </c>
      <c r="M192" s="18">
        <v>46054.0</v>
      </c>
    </row>
    <row r="193" ht="22.5" customHeight="1">
      <c r="A193" s="14" t="s">
        <v>110</v>
      </c>
      <c r="B193" s="14" t="s">
        <v>3163</v>
      </c>
      <c r="C193" s="14" t="s">
        <v>3193</v>
      </c>
      <c r="D193" s="14" t="s">
        <v>3194</v>
      </c>
      <c r="E193" s="14" t="s">
        <v>3566</v>
      </c>
      <c r="F193" s="14" t="s">
        <v>3567</v>
      </c>
      <c r="G193" s="14" t="s">
        <v>3120</v>
      </c>
      <c r="H193" s="15">
        <v>46076.743610405094</v>
      </c>
      <c r="I193" s="14" t="s">
        <v>3167</v>
      </c>
      <c r="J193" s="14">
        <v>26032.0</v>
      </c>
      <c r="K193" s="14">
        <v>0.0139</v>
      </c>
      <c r="L193" s="14">
        <v>363.0</v>
      </c>
      <c r="M193" s="18">
        <v>46054.0</v>
      </c>
    </row>
    <row r="194" ht="22.5" customHeight="1">
      <c r="A194" s="14" t="s">
        <v>3568</v>
      </c>
      <c r="B194" s="14" t="s">
        <v>3163</v>
      </c>
      <c r="C194" s="14" t="s">
        <v>3193</v>
      </c>
      <c r="D194" s="14" t="s">
        <v>3194</v>
      </c>
      <c r="E194" s="14" t="s">
        <v>3569</v>
      </c>
      <c r="F194" s="14" t="s">
        <v>3570</v>
      </c>
      <c r="G194" s="14" t="s">
        <v>3120</v>
      </c>
      <c r="H194" s="15">
        <v>46071.66513178241</v>
      </c>
      <c r="I194" s="14" t="s">
        <v>3167</v>
      </c>
      <c r="J194" s="14">
        <v>26015.0</v>
      </c>
      <c r="K194" s="14">
        <v>0.0139</v>
      </c>
      <c r="L194" s="14">
        <v>362.0</v>
      </c>
      <c r="M194" s="18">
        <v>46054.0</v>
      </c>
    </row>
    <row r="195" ht="22.5" customHeight="1">
      <c r="A195" s="14" t="s">
        <v>3571</v>
      </c>
      <c r="B195" s="14" t="s">
        <v>3163</v>
      </c>
      <c r="C195" s="14" t="s">
        <v>466</v>
      </c>
      <c r="D195" s="14" t="s">
        <v>3164</v>
      </c>
      <c r="E195" s="14" t="s">
        <v>3572</v>
      </c>
      <c r="F195" s="14" t="s">
        <v>3573</v>
      </c>
      <c r="G195" s="14" t="s">
        <v>3120</v>
      </c>
      <c r="H195" s="15">
        <v>46080.71814482639</v>
      </c>
      <c r="I195" s="14" t="s">
        <v>3167</v>
      </c>
      <c r="J195" s="14">
        <v>100026.0</v>
      </c>
      <c r="K195" s="17">
        <v>0.0138</v>
      </c>
      <c r="L195" s="14">
        <v>1377.0</v>
      </c>
      <c r="M195" s="18">
        <v>46054.0</v>
      </c>
    </row>
    <row r="196" ht="22.5" customHeight="1">
      <c r="A196" s="14" t="s">
        <v>3574</v>
      </c>
      <c r="B196" s="14" t="s">
        <v>3163</v>
      </c>
      <c r="C196" s="14" t="s">
        <v>466</v>
      </c>
      <c r="D196" s="14" t="s">
        <v>3164</v>
      </c>
      <c r="E196" s="14" t="s">
        <v>3575</v>
      </c>
      <c r="F196" s="14" t="s">
        <v>3576</v>
      </c>
      <c r="G196" s="14" t="s">
        <v>3120</v>
      </c>
      <c r="H196" s="15">
        <v>46062.72795408565</v>
      </c>
      <c r="I196" s="14" t="s">
        <v>3167</v>
      </c>
      <c r="J196" s="14">
        <v>99903.0</v>
      </c>
      <c r="K196" s="17">
        <v>0.0135</v>
      </c>
      <c r="L196" s="14">
        <v>1346.0</v>
      </c>
      <c r="M196" s="18">
        <v>46054.0</v>
      </c>
    </row>
    <row r="197" ht="22.5" customHeight="1">
      <c r="A197" s="14" t="s">
        <v>3577</v>
      </c>
      <c r="B197" s="14" t="s">
        <v>3163</v>
      </c>
      <c r="C197" s="14" t="s">
        <v>3214</v>
      </c>
      <c r="D197" s="14" t="s">
        <v>3215</v>
      </c>
      <c r="E197" s="14" t="s">
        <v>3578</v>
      </c>
      <c r="F197" s="14" t="s">
        <v>3579</v>
      </c>
      <c r="G197" s="14" t="s">
        <v>3120</v>
      </c>
      <c r="H197" s="15">
        <v>46057.44565850694</v>
      </c>
      <c r="I197" s="14" t="s">
        <v>3167</v>
      </c>
      <c r="J197" s="14">
        <v>31821.0</v>
      </c>
      <c r="K197" s="14">
        <v>0.0135</v>
      </c>
      <c r="L197" s="14">
        <v>430.0</v>
      </c>
      <c r="M197" s="18">
        <v>46054.0</v>
      </c>
    </row>
    <row r="198" ht="22.5" customHeight="1">
      <c r="A198" s="14" t="s">
        <v>3577</v>
      </c>
      <c r="B198" s="14" t="s">
        <v>3163</v>
      </c>
      <c r="C198" s="14" t="s">
        <v>3214</v>
      </c>
      <c r="D198" s="14" t="s">
        <v>3215</v>
      </c>
      <c r="E198" s="14" t="s">
        <v>3578</v>
      </c>
      <c r="F198" s="14" t="s">
        <v>3579</v>
      </c>
      <c r="G198" s="14" t="s">
        <v>3120</v>
      </c>
      <c r="H198" s="15">
        <v>46057.44565850694</v>
      </c>
      <c r="I198" s="14" t="s">
        <v>3167</v>
      </c>
      <c r="J198" s="14">
        <v>31821.0</v>
      </c>
      <c r="K198" s="14">
        <v>0.0135</v>
      </c>
      <c r="L198" s="14">
        <v>430.0</v>
      </c>
      <c r="M198" s="18">
        <v>46054.0</v>
      </c>
    </row>
    <row r="199" ht="22.5" customHeight="1">
      <c r="A199" s="14" t="s">
        <v>3580</v>
      </c>
      <c r="B199" s="14" t="s">
        <v>3163</v>
      </c>
      <c r="C199" s="14" t="s">
        <v>3179</v>
      </c>
      <c r="D199" s="14" t="s">
        <v>3180</v>
      </c>
      <c r="E199" s="14" t="s">
        <v>3581</v>
      </c>
      <c r="F199" s="14" t="s">
        <v>3582</v>
      </c>
      <c r="G199" s="14" t="s">
        <v>3120</v>
      </c>
      <c r="H199" s="15">
        <v>46078.55857179398</v>
      </c>
      <c r="I199" s="14" t="s">
        <v>3167</v>
      </c>
      <c r="J199" s="14">
        <v>30539.0</v>
      </c>
      <c r="K199" s="14">
        <v>0.0134</v>
      </c>
      <c r="L199" s="14">
        <v>408.0</v>
      </c>
      <c r="M199" s="18">
        <v>46054.0</v>
      </c>
    </row>
    <row r="200" ht="22.5" customHeight="1">
      <c r="A200" s="14" t="s">
        <v>3583</v>
      </c>
      <c r="B200" s="14" t="s">
        <v>3116</v>
      </c>
      <c r="C200" s="14" t="s">
        <v>3179</v>
      </c>
      <c r="D200" s="14" t="s">
        <v>3180</v>
      </c>
      <c r="E200" s="14" t="s">
        <v>3584</v>
      </c>
      <c r="F200" s="14" t="s">
        <v>3585</v>
      </c>
      <c r="G200" s="14" t="s">
        <v>3120</v>
      </c>
      <c r="H200" s="15">
        <v>46071.760820625</v>
      </c>
      <c r="I200" s="14" t="s">
        <v>3167</v>
      </c>
      <c r="J200" s="14">
        <v>81616.0</v>
      </c>
      <c r="K200" s="14">
        <v>0.0131</v>
      </c>
      <c r="L200" s="14">
        <v>1070.0</v>
      </c>
      <c r="M200" s="18">
        <v>46054.0</v>
      </c>
    </row>
    <row r="201" ht="22.5" customHeight="1">
      <c r="A201" s="14" t="s">
        <v>197</v>
      </c>
      <c r="B201" s="14" t="s">
        <v>3163</v>
      </c>
      <c r="C201" s="14" t="s">
        <v>3214</v>
      </c>
      <c r="D201" s="14" t="s">
        <v>3215</v>
      </c>
      <c r="E201" s="14" t="s">
        <v>3586</v>
      </c>
      <c r="F201" s="14" t="s">
        <v>3587</v>
      </c>
      <c r="G201" s="14" t="s">
        <v>3120</v>
      </c>
      <c r="H201" s="15">
        <v>46070.5151015625</v>
      </c>
      <c r="I201" s="14" t="s">
        <v>3167</v>
      </c>
      <c r="J201" s="14">
        <v>31845.0</v>
      </c>
      <c r="K201" s="14">
        <v>0.013</v>
      </c>
      <c r="L201" s="14">
        <v>415.0</v>
      </c>
      <c r="M201" s="18">
        <v>46054.0</v>
      </c>
    </row>
    <row r="202" ht="22.5" customHeight="1">
      <c r="A202" s="14" t="s">
        <v>197</v>
      </c>
      <c r="B202" s="14" t="s">
        <v>3163</v>
      </c>
      <c r="C202" s="14" t="s">
        <v>3214</v>
      </c>
      <c r="D202" s="14" t="s">
        <v>3215</v>
      </c>
      <c r="E202" s="14" t="s">
        <v>3586</v>
      </c>
      <c r="F202" s="14" t="s">
        <v>3587</v>
      </c>
      <c r="G202" s="14" t="s">
        <v>3120</v>
      </c>
      <c r="H202" s="15">
        <v>46070.5151015625</v>
      </c>
      <c r="I202" s="14" t="s">
        <v>3167</v>
      </c>
      <c r="J202" s="14">
        <v>31845.0</v>
      </c>
      <c r="K202" s="14">
        <v>0.013</v>
      </c>
      <c r="L202" s="14">
        <v>415.0</v>
      </c>
      <c r="M202" s="18">
        <v>46054.0</v>
      </c>
    </row>
    <row r="203" ht="22.5" customHeight="1">
      <c r="A203" s="14" t="s">
        <v>3588</v>
      </c>
      <c r="B203" s="14" t="s">
        <v>3163</v>
      </c>
      <c r="C203" s="14" t="s">
        <v>466</v>
      </c>
      <c r="D203" s="14" t="s">
        <v>3164</v>
      </c>
      <c r="E203" s="14" t="s">
        <v>3589</v>
      </c>
      <c r="F203" s="14" t="s">
        <v>3590</v>
      </c>
      <c r="G203" s="14" t="s">
        <v>3120</v>
      </c>
      <c r="H203" s="15">
        <v>46070.499856979164</v>
      </c>
      <c r="I203" s="14" t="s">
        <v>3167</v>
      </c>
      <c r="J203" s="14">
        <v>99698.0</v>
      </c>
      <c r="K203" s="17">
        <v>0.0129</v>
      </c>
      <c r="L203" s="14">
        <v>1285.0</v>
      </c>
      <c r="M203" s="18">
        <v>46054.0</v>
      </c>
    </row>
    <row r="204" ht="22.5" customHeight="1">
      <c r="A204" s="14" t="s">
        <v>182</v>
      </c>
      <c r="B204" s="14" t="s">
        <v>3116</v>
      </c>
      <c r="C204" s="14" t="s">
        <v>3214</v>
      </c>
      <c r="D204" s="14" t="s">
        <v>3215</v>
      </c>
      <c r="E204" s="14" t="s">
        <v>3591</v>
      </c>
      <c r="F204" s="14" t="s">
        <v>3592</v>
      </c>
      <c r="G204" s="14" t="s">
        <v>3120</v>
      </c>
      <c r="H204" s="15">
        <v>46061.51702076389</v>
      </c>
      <c r="I204" s="14" t="s">
        <v>3167</v>
      </c>
      <c r="J204" s="14">
        <v>91372.0</v>
      </c>
      <c r="K204" s="14">
        <v>0.0129</v>
      </c>
      <c r="L204" s="14">
        <v>1178.0</v>
      </c>
      <c r="M204" s="18">
        <v>46054.0</v>
      </c>
    </row>
    <row r="205" ht="22.5" customHeight="1">
      <c r="A205" s="14" t="s">
        <v>182</v>
      </c>
      <c r="B205" s="14" t="s">
        <v>3116</v>
      </c>
      <c r="C205" s="14" t="s">
        <v>3214</v>
      </c>
      <c r="D205" s="14" t="s">
        <v>3215</v>
      </c>
      <c r="E205" s="14" t="s">
        <v>3591</v>
      </c>
      <c r="F205" s="14" t="s">
        <v>3592</v>
      </c>
      <c r="G205" s="14" t="s">
        <v>3120</v>
      </c>
      <c r="H205" s="15">
        <v>46061.51702076389</v>
      </c>
      <c r="I205" s="14" t="s">
        <v>3167</v>
      </c>
      <c r="J205" s="14">
        <v>91372.0</v>
      </c>
      <c r="K205" s="14">
        <v>0.0129</v>
      </c>
      <c r="L205" s="14">
        <v>1178.0</v>
      </c>
      <c r="M205" s="18">
        <v>46054.0</v>
      </c>
    </row>
    <row r="206" ht="22.5" customHeight="1">
      <c r="A206" s="14" t="s">
        <v>186</v>
      </c>
      <c r="B206" s="14" t="s">
        <v>3116</v>
      </c>
      <c r="C206" s="14" t="s">
        <v>3214</v>
      </c>
      <c r="D206" s="14" t="s">
        <v>3215</v>
      </c>
      <c r="E206" s="14" t="s">
        <v>3593</v>
      </c>
      <c r="F206" s="14" t="s">
        <v>3594</v>
      </c>
      <c r="G206" s="14" t="s">
        <v>3120</v>
      </c>
      <c r="H206" s="15">
        <v>46056.77764443287</v>
      </c>
      <c r="I206" s="14" t="s">
        <v>3167</v>
      </c>
      <c r="J206" s="14">
        <v>91268.0</v>
      </c>
      <c r="K206" s="14">
        <v>0.0129</v>
      </c>
      <c r="L206" s="14">
        <v>1175.0</v>
      </c>
      <c r="M206" s="18">
        <v>46054.0</v>
      </c>
    </row>
    <row r="207" ht="22.5" customHeight="1">
      <c r="A207" s="14" t="s">
        <v>186</v>
      </c>
      <c r="B207" s="14" t="s">
        <v>3116</v>
      </c>
      <c r="C207" s="14" t="s">
        <v>3214</v>
      </c>
      <c r="D207" s="14" t="s">
        <v>3215</v>
      </c>
      <c r="E207" s="14" t="s">
        <v>3593</v>
      </c>
      <c r="F207" s="14" t="s">
        <v>3594</v>
      </c>
      <c r="G207" s="14" t="s">
        <v>3120</v>
      </c>
      <c r="H207" s="15">
        <v>46056.77764443287</v>
      </c>
      <c r="I207" s="14" t="s">
        <v>3167</v>
      </c>
      <c r="J207" s="14">
        <v>91268.0</v>
      </c>
      <c r="K207" s="14">
        <v>0.0129</v>
      </c>
      <c r="L207" s="14">
        <v>1175.0</v>
      </c>
      <c r="M207" s="18">
        <v>46054.0</v>
      </c>
    </row>
    <row r="208" ht="22.5" customHeight="1">
      <c r="A208" s="14" t="s">
        <v>3595</v>
      </c>
      <c r="B208" s="14" t="s">
        <v>3116</v>
      </c>
      <c r="C208" s="14" t="s">
        <v>3193</v>
      </c>
      <c r="D208" s="14" t="s">
        <v>3194</v>
      </c>
      <c r="E208" s="14" t="s">
        <v>3596</v>
      </c>
      <c r="F208" s="14" t="s">
        <v>3597</v>
      </c>
      <c r="G208" s="14" t="s">
        <v>3120</v>
      </c>
      <c r="H208" s="15">
        <v>46058.56593740741</v>
      </c>
      <c r="I208" s="14" t="s">
        <v>3167</v>
      </c>
      <c r="J208" s="14">
        <v>64378.0</v>
      </c>
      <c r="K208" s="14">
        <v>0.0129</v>
      </c>
      <c r="L208" s="14">
        <v>828.0</v>
      </c>
      <c r="M208" s="18">
        <v>46054.0</v>
      </c>
    </row>
    <row r="209" ht="22.5" customHeight="1">
      <c r="A209" s="14" t="s">
        <v>3598</v>
      </c>
      <c r="B209" s="14" t="s">
        <v>3163</v>
      </c>
      <c r="C209" s="14" t="s">
        <v>466</v>
      </c>
      <c r="D209" s="14" t="s">
        <v>3164</v>
      </c>
      <c r="E209" s="14" t="s">
        <v>3599</v>
      </c>
      <c r="F209" s="14" t="s">
        <v>3600</v>
      </c>
      <c r="G209" s="14" t="s">
        <v>3120</v>
      </c>
      <c r="H209" s="15">
        <v>46059.48849600695</v>
      </c>
      <c r="I209" s="14" t="s">
        <v>3167</v>
      </c>
      <c r="J209" s="14">
        <v>99755.0</v>
      </c>
      <c r="K209" s="17">
        <v>0.0128</v>
      </c>
      <c r="L209" s="14">
        <v>1277.0</v>
      </c>
      <c r="M209" s="18">
        <v>46054.0</v>
      </c>
    </row>
    <row r="210" ht="22.5" customHeight="1">
      <c r="A210" s="14" t="s">
        <v>3601</v>
      </c>
      <c r="B210" s="14" t="s">
        <v>3116</v>
      </c>
      <c r="C210" s="14" t="s">
        <v>3179</v>
      </c>
      <c r="D210" s="14" t="s">
        <v>3180</v>
      </c>
      <c r="E210" s="14" t="s">
        <v>3602</v>
      </c>
      <c r="F210" s="14" t="s">
        <v>3603</v>
      </c>
      <c r="G210" s="14" t="s">
        <v>3120</v>
      </c>
      <c r="H210" s="15">
        <v>46073.56878328704</v>
      </c>
      <c r="I210" s="14" t="s">
        <v>3167</v>
      </c>
      <c r="J210" s="14">
        <v>81673.0</v>
      </c>
      <c r="K210" s="14">
        <v>0.0126</v>
      </c>
      <c r="L210" s="14">
        <v>1029.0</v>
      </c>
      <c r="M210" s="18">
        <v>46054.0</v>
      </c>
    </row>
    <row r="211" ht="22.5" customHeight="1">
      <c r="A211" s="14" t="s">
        <v>200</v>
      </c>
      <c r="B211" s="14" t="s">
        <v>3116</v>
      </c>
      <c r="C211" s="14" t="s">
        <v>3214</v>
      </c>
      <c r="D211" s="14" t="s">
        <v>3215</v>
      </c>
      <c r="E211" s="14" t="s">
        <v>3604</v>
      </c>
      <c r="F211" s="14" t="s">
        <v>3605</v>
      </c>
      <c r="G211" s="14" t="s">
        <v>3120</v>
      </c>
      <c r="H211" s="15">
        <v>46065.427387766205</v>
      </c>
      <c r="I211" s="14" t="s">
        <v>3167</v>
      </c>
      <c r="J211" s="14">
        <v>91398.0</v>
      </c>
      <c r="K211" s="14">
        <v>0.0125</v>
      </c>
      <c r="L211" s="14">
        <v>1143.0</v>
      </c>
      <c r="M211" s="18">
        <v>46054.0</v>
      </c>
    </row>
    <row r="212" ht="22.5" customHeight="1">
      <c r="A212" s="14" t="s">
        <v>200</v>
      </c>
      <c r="B212" s="14" t="s">
        <v>3116</v>
      </c>
      <c r="C212" s="14" t="s">
        <v>3214</v>
      </c>
      <c r="D212" s="14" t="s">
        <v>3215</v>
      </c>
      <c r="E212" s="14" t="s">
        <v>3604</v>
      </c>
      <c r="F212" s="14" t="s">
        <v>3605</v>
      </c>
      <c r="G212" s="14" t="s">
        <v>3120</v>
      </c>
      <c r="H212" s="15">
        <v>46065.427387766205</v>
      </c>
      <c r="I212" s="14" t="s">
        <v>3167</v>
      </c>
      <c r="J212" s="14">
        <v>91398.0</v>
      </c>
      <c r="K212" s="14">
        <v>0.0125</v>
      </c>
      <c r="L212" s="14">
        <v>1143.0</v>
      </c>
      <c r="M212" s="18">
        <v>46054.0</v>
      </c>
    </row>
    <row r="213" ht="22.5" customHeight="1">
      <c r="A213" s="14" t="s">
        <v>3606</v>
      </c>
      <c r="B213" s="14" t="s">
        <v>3163</v>
      </c>
      <c r="C213" s="14" t="s">
        <v>3193</v>
      </c>
      <c r="D213" s="14" t="s">
        <v>3194</v>
      </c>
      <c r="E213" s="14" t="s">
        <v>3607</v>
      </c>
      <c r="F213" s="14" t="s">
        <v>3608</v>
      </c>
      <c r="G213" s="14" t="s">
        <v>3120</v>
      </c>
      <c r="H213" s="15">
        <v>46080.46898174768</v>
      </c>
      <c r="I213" s="14" t="s">
        <v>3167</v>
      </c>
      <c r="J213" s="14">
        <v>26035.0</v>
      </c>
      <c r="K213" s="14">
        <v>0.0125</v>
      </c>
      <c r="L213" s="14">
        <v>325.0</v>
      </c>
      <c r="M213" s="18">
        <v>46054.0</v>
      </c>
    </row>
    <row r="214" ht="22.5" customHeight="1">
      <c r="A214" s="14" t="s">
        <v>3609</v>
      </c>
      <c r="B214" s="14" t="s">
        <v>3163</v>
      </c>
      <c r="C214" s="14" t="s">
        <v>3193</v>
      </c>
      <c r="D214" s="14" t="s">
        <v>3194</v>
      </c>
      <c r="E214" s="14" t="s">
        <v>3610</v>
      </c>
      <c r="F214" s="14" t="s">
        <v>3611</v>
      </c>
      <c r="G214" s="14" t="s">
        <v>3120</v>
      </c>
      <c r="H214" s="15">
        <v>46061.515572986114</v>
      </c>
      <c r="I214" s="14" t="s">
        <v>3167</v>
      </c>
      <c r="J214" s="14">
        <v>25992.0</v>
      </c>
      <c r="K214" s="14">
        <v>0.0124</v>
      </c>
      <c r="L214" s="14">
        <v>322.0</v>
      </c>
      <c r="M214" s="18">
        <v>46054.0</v>
      </c>
    </row>
    <row r="215" ht="22.5" customHeight="1">
      <c r="A215" s="14" t="s">
        <v>194</v>
      </c>
      <c r="B215" s="14" t="s">
        <v>3116</v>
      </c>
      <c r="C215" s="14" t="s">
        <v>3214</v>
      </c>
      <c r="D215" s="14" t="s">
        <v>3215</v>
      </c>
      <c r="E215" s="14" t="s">
        <v>3612</v>
      </c>
      <c r="F215" s="14" t="s">
        <v>3613</v>
      </c>
      <c r="G215" s="14" t="s">
        <v>3120</v>
      </c>
      <c r="H215" s="15">
        <v>46066.41217127315</v>
      </c>
      <c r="I215" s="14" t="s">
        <v>3167</v>
      </c>
      <c r="J215" s="14">
        <v>91262.0</v>
      </c>
      <c r="K215" s="14">
        <v>0.0123</v>
      </c>
      <c r="L215" s="14">
        <v>1121.0</v>
      </c>
      <c r="M215" s="18">
        <v>46054.0</v>
      </c>
    </row>
    <row r="216" ht="22.5" customHeight="1">
      <c r="A216" s="14" t="s">
        <v>194</v>
      </c>
      <c r="B216" s="14" t="s">
        <v>3116</v>
      </c>
      <c r="C216" s="14" t="s">
        <v>3214</v>
      </c>
      <c r="D216" s="14" t="s">
        <v>3215</v>
      </c>
      <c r="E216" s="14" t="s">
        <v>3612</v>
      </c>
      <c r="F216" s="14" t="s">
        <v>3613</v>
      </c>
      <c r="G216" s="14" t="s">
        <v>3120</v>
      </c>
      <c r="H216" s="15">
        <v>46066.41217127315</v>
      </c>
      <c r="I216" s="14" t="s">
        <v>3167</v>
      </c>
      <c r="J216" s="14">
        <v>91262.0</v>
      </c>
      <c r="K216" s="14">
        <v>0.0123</v>
      </c>
      <c r="L216" s="14">
        <v>1121.0</v>
      </c>
      <c r="M216" s="18">
        <v>46054.0</v>
      </c>
    </row>
    <row r="217" ht="22.5" customHeight="1">
      <c r="A217" s="14" t="s">
        <v>3614</v>
      </c>
      <c r="B217" s="14" t="s">
        <v>3116</v>
      </c>
      <c r="C217" s="14" t="s">
        <v>3193</v>
      </c>
      <c r="D217" s="14" t="s">
        <v>3194</v>
      </c>
      <c r="E217" s="14" t="s">
        <v>3615</v>
      </c>
      <c r="F217" s="14" t="s">
        <v>3616</v>
      </c>
      <c r="G217" s="14" t="s">
        <v>3120</v>
      </c>
      <c r="H217" s="15">
        <v>46056.64755246528</v>
      </c>
      <c r="I217" s="14" t="s">
        <v>3167</v>
      </c>
      <c r="J217" s="14">
        <v>64234.0</v>
      </c>
      <c r="K217" s="14">
        <v>0.0123</v>
      </c>
      <c r="L217" s="14">
        <v>787.0</v>
      </c>
      <c r="M217" s="18">
        <v>46054.0</v>
      </c>
    </row>
    <row r="218" ht="22.5" customHeight="1">
      <c r="A218" s="14" t="s">
        <v>543</v>
      </c>
      <c r="B218" s="14" t="s">
        <v>3163</v>
      </c>
      <c r="C218" s="14" t="s">
        <v>466</v>
      </c>
      <c r="D218" s="14" t="s">
        <v>3164</v>
      </c>
      <c r="E218" s="14" t="s">
        <v>3617</v>
      </c>
      <c r="F218" s="14" t="s">
        <v>3618</v>
      </c>
      <c r="G218" s="14" t="s">
        <v>3120</v>
      </c>
      <c r="H218" s="15">
        <v>46081.50399902778</v>
      </c>
      <c r="I218" s="14" t="s">
        <v>3167</v>
      </c>
      <c r="J218" s="14">
        <v>100010.0</v>
      </c>
      <c r="K218" s="17">
        <v>0.012</v>
      </c>
      <c r="L218" s="14">
        <v>1199.0</v>
      </c>
      <c r="M218" s="18">
        <v>46054.0</v>
      </c>
    </row>
    <row r="219" ht="22.5" customHeight="1">
      <c r="A219" s="14" t="s">
        <v>3619</v>
      </c>
      <c r="B219" s="14" t="s">
        <v>3163</v>
      </c>
      <c r="C219" s="14" t="s">
        <v>3193</v>
      </c>
      <c r="D219" s="14" t="s">
        <v>3194</v>
      </c>
      <c r="E219" s="14" t="s">
        <v>3620</v>
      </c>
      <c r="F219" s="14" t="s">
        <v>3621</v>
      </c>
      <c r="G219" s="14" t="s">
        <v>3120</v>
      </c>
      <c r="H219" s="15">
        <v>46070.51386612269</v>
      </c>
      <c r="I219" s="14" t="s">
        <v>3167</v>
      </c>
      <c r="J219" s="14">
        <v>26033.0</v>
      </c>
      <c r="K219" s="14">
        <v>0.012</v>
      </c>
      <c r="L219" s="14">
        <v>311.0</v>
      </c>
      <c r="M219" s="18">
        <v>46054.0</v>
      </c>
    </row>
    <row r="220" ht="22.5" customHeight="1">
      <c r="A220" s="14" t="s">
        <v>3622</v>
      </c>
      <c r="B220" s="14" t="s">
        <v>3116</v>
      </c>
      <c r="C220" s="14" t="s">
        <v>3193</v>
      </c>
      <c r="D220" s="14" t="s">
        <v>3194</v>
      </c>
      <c r="E220" s="14" t="s">
        <v>3623</v>
      </c>
      <c r="F220" s="14" t="s">
        <v>3624</v>
      </c>
      <c r="G220" s="14" t="s">
        <v>3120</v>
      </c>
      <c r="H220" s="15">
        <v>46064.77866349537</v>
      </c>
      <c r="I220" s="14" t="s">
        <v>3167</v>
      </c>
      <c r="J220" s="14">
        <v>64390.0</v>
      </c>
      <c r="K220" s="14">
        <v>0.0118</v>
      </c>
      <c r="L220" s="14">
        <v>758.0</v>
      </c>
      <c r="M220" s="18">
        <v>46054.0</v>
      </c>
    </row>
    <row r="221" ht="22.5" customHeight="1">
      <c r="A221" s="14" t="s">
        <v>3625</v>
      </c>
      <c r="B221" s="14" t="s">
        <v>3116</v>
      </c>
      <c r="C221" s="14" t="s">
        <v>466</v>
      </c>
      <c r="D221" s="14" t="s">
        <v>3164</v>
      </c>
      <c r="E221" s="14" t="s">
        <v>3626</v>
      </c>
      <c r="F221" s="14" t="s">
        <v>3627</v>
      </c>
      <c r="G221" s="14" t="s">
        <v>3120</v>
      </c>
      <c r="H221" s="15">
        <v>46065.426100613426</v>
      </c>
      <c r="I221" s="14" t="s">
        <v>3167</v>
      </c>
      <c r="J221" s="14">
        <v>288903.0</v>
      </c>
      <c r="K221" s="17">
        <v>0.0117</v>
      </c>
      <c r="L221" s="14">
        <v>3380.0</v>
      </c>
      <c r="M221" s="18">
        <v>46054.0</v>
      </c>
    </row>
    <row r="222" ht="22.5" customHeight="1">
      <c r="A222" s="14" t="s">
        <v>3628</v>
      </c>
      <c r="B222" s="14" t="s">
        <v>3163</v>
      </c>
      <c r="C222" s="14" t="s">
        <v>3193</v>
      </c>
      <c r="D222" s="14" t="s">
        <v>3194</v>
      </c>
      <c r="E222" s="14" t="s">
        <v>3629</v>
      </c>
      <c r="F222" s="14" t="s">
        <v>3630</v>
      </c>
      <c r="G222" s="14" t="s">
        <v>3120</v>
      </c>
      <c r="H222" s="15">
        <v>46077.66942540509</v>
      </c>
      <c r="I222" s="14" t="s">
        <v>3167</v>
      </c>
      <c r="J222" s="14">
        <v>26049.0</v>
      </c>
      <c r="K222" s="14">
        <v>0.0115</v>
      </c>
      <c r="L222" s="14">
        <v>300.0</v>
      </c>
      <c r="M222" s="18">
        <v>46054.0</v>
      </c>
    </row>
    <row r="223" ht="22.5" customHeight="1">
      <c r="A223" s="14" t="s">
        <v>3631</v>
      </c>
      <c r="B223" s="14" t="s">
        <v>3163</v>
      </c>
      <c r="C223" s="14" t="s">
        <v>3179</v>
      </c>
      <c r="D223" s="14" t="s">
        <v>3180</v>
      </c>
      <c r="E223" s="14" t="s">
        <v>3632</v>
      </c>
      <c r="F223" s="14" t="s">
        <v>3633</v>
      </c>
      <c r="G223" s="14" t="s">
        <v>3120</v>
      </c>
      <c r="H223" s="15">
        <v>46062.54310520834</v>
      </c>
      <c r="I223" s="14" t="s">
        <v>3167</v>
      </c>
      <c r="J223" s="14">
        <v>30635.0</v>
      </c>
      <c r="K223" s="14">
        <v>0.0112</v>
      </c>
      <c r="L223" s="14">
        <v>344.0</v>
      </c>
      <c r="M223" s="18">
        <v>46054.0</v>
      </c>
    </row>
    <row r="224" ht="22.5" customHeight="1">
      <c r="A224" s="14" t="s">
        <v>3634</v>
      </c>
      <c r="B224" s="14" t="s">
        <v>3116</v>
      </c>
      <c r="C224" s="14" t="s">
        <v>466</v>
      </c>
      <c r="D224" s="14" t="s">
        <v>3164</v>
      </c>
      <c r="E224" s="14" t="s">
        <v>3635</v>
      </c>
      <c r="F224" s="14" t="s">
        <v>3636</v>
      </c>
      <c r="G224" s="14" t="s">
        <v>3120</v>
      </c>
      <c r="H224" s="15">
        <v>46058.39589748842</v>
      </c>
      <c r="I224" s="14" t="s">
        <v>3167</v>
      </c>
      <c r="J224" s="14">
        <v>289145.0</v>
      </c>
      <c r="K224" s="17">
        <v>0.0111</v>
      </c>
      <c r="L224" s="14">
        <v>3214.0</v>
      </c>
      <c r="M224" s="18">
        <v>46054.0</v>
      </c>
    </row>
    <row r="225" ht="22.5" customHeight="1">
      <c r="A225" s="14" t="s">
        <v>140</v>
      </c>
      <c r="B225" s="14" t="s">
        <v>3116</v>
      </c>
      <c r="C225" s="14" t="s">
        <v>3214</v>
      </c>
      <c r="D225" s="14" t="s">
        <v>3215</v>
      </c>
      <c r="E225" s="14" t="s">
        <v>3637</v>
      </c>
      <c r="F225" s="14" t="s">
        <v>3638</v>
      </c>
      <c r="G225" s="14" t="s">
        <v>3120</v>
      </c>
      <c r="H225" s="15">
        <v>46071.66604094907</v>
      </c>
      <c r="I225" s="14" t="s">
        <v>3167</v>
      </c>
      <c r="J225" s="14">
        <v>91409.0</v>
      </c>
      <c r="K225" s="14">
        <v>0.0111</v>
      </c>
      <c r="L225" s="14">
        <v>1017.0</v>
      </c>
      <c r="M225" s="18">
        <v>46054.0</v>
      </c>
    </row>
    <row r="226" ht="22.5" customHeight="1">
      <c r="A226" s="14" t="s">
        <v>140</v>
      </c>
      <c r="B226" s="14" t="s">
        <v>3116</v>
      </c>
      <c r="C226" s="14" t="s">
        <v>3214</v>
      </c>
      <c r="D226" s="14" t="s">
        <v>3215</v>
      </c>
      <c r="E226" s="14" t="s">
        <v>3637</v>
      </c>
      <c r="F226" s="14" t="s">
        <v>3638</v>
      </c>
      <c r="G226" s="14" t="s">
        <v>3120</v>
      </c>
      <c r="H226" s="15">
        <v>46071.66604094907</v>
      </c>
      <c r="I226" s="14" t="s">
        <v>3167</v>
      </c>
      <c r="J226" s="14">
        <v>91409.0</v>
      </c>
      <c r="K226" s="14">
        <v>0.0111</v>
      </c>
      <c r="L226" s="14">
        <v>1017.0</v>
      </c>
      <c r="M226" s="18">
        <v>46054.0</v>
      </c>
    </row>
    <row r="227" ht="22.5" customHeight="1">
      <c r="A227" s="14" t="s">
        <v>3639</v>
      </c>
      <c r="B227" s="14" t="s">
        <v>3116</v>
      </c>
      <c r="C227" s="14" t="s">
        <v>3179</v>
      </c>
      <c r="D227" s="14" t="s">
        <v>3180</v>
      </c>
      <c r="E227" s="14" t="s">
        <v>3640</v>
      </c>
      <c r="F227" s="14" t="s">
        <v>3641</v>
      </c>
      <c r="G227" s="14" t="s">
        <v>3120</v>
      </c>
      <c r="H227" s="15">
        <v>46072.8255371412</v>
      </c>
      <c r="I227" s="14" t="s">
        <v>3167</v>
      </c>
      <c r="J227" s="14">
        <v>80761.0</v>
      </c>
      <c r="K227" s="14">
        <v>0.0111</v>
      </c>
      <c r="L227" s="14">
        <v>897.0</v>
      </c>
      <c r="M227" s="18">
        <v>46054.0</v>
      </c>
    </row>
    <row r="228" ht="22.5" customHeight="1">
      <c r="A228" s="14" t="s">
        <v>3642</v>
      </c>
      <c r="B228" s="14" t="s">
        <v>3163</v>
      </c>
      <c r="C228" s="14" t="s">
        <v>3179</v>
      </c>
      <c r="D228" s="14" t="s">
        <v>3180</v>
      </c>
      <c r="E228" s="14" t="s">
        <v>3643</v>
      </c>
      <c r="F228" s="14" t="s">
        <v>3644</v>
      </c>
      <c r="G228" s="14" t="s">
        <v>3120</v>
      </c>
      <c r="H228" s="15">
        <v>46076.74469936343</v>
      </c>
      <c r="I228" s="14" t="s">
        <v>3167</v>
      </c>
      <c r="J228" s="14">
        <v>30711.0</v>
      </c>
      <c r="K228" s="14">
        <v>0.0111</v>
      </c>
      <c r="L228" s="14">
        <v>341.0</v>
      </c>
      <c r="M228" s="18">
        <v>46054.0</v>
      </c>
    </row>
    <row r="229" ht="22.5" customHeight="1">
      <c r="A229" s="14" t="s">
        <v>3645</v>
      </c>
      <c r="B229" s="14" t="s">
        <v>3163</v>
      </c>
      <c r="C229" s="14" t="s">
        <v>3214</v>
      </c>
      <c r="D229" s="14" t="s">
        <v>3215</v>
      </c>
      <c r="E229" s="14" t="s">
        <v>3646</v>
      </c>
      <c r="F229" s="14" t="s">
        <v>3647</v>
      </c>
      <c r="G229" s="14" t="s">
        <v>3120</v>
      </c>
      <c r="H229" s="15">
        <v>46078.397629837964</v>
      </c>
      <c r="I229" s="14" t="s">
        <v>3167</v>
      </c>
      <c r="J229" s="14">
        <v>31824.0</v>
      </c>
      <c r="K229" s="14">
        <v>0.0109</v>
      </c>
      <c r="L229" s="14">
        <v>347.0</v>
      </c>
      <c r="M229" s="18">
        <v>46054.0</v>
      </c>
    </row>
    <row r="230" ht="22.5" customHeight="1">
      <c r="A230" s="14" t="s">
        <v>3645</v>
      </c>
      <c r="B230" s="14" t="s">
        <v>3163</v>
      </c>
      <c r="C230" s="14" t="s">
        <v>3214</v>
      </c>
      <c r="D230" s="14" t="s">
        <v>3215</v>
      </c>
      <c r="E230" s="14" t="s">
        <v>3646</v>
      </c>
      <c r="F230" s="14" t="s">
        <v>3647</v>
      </c>
      <c r="G230" s="14" t="s">
        <v>3120</v>
      </c>
      <c r="H230" s="15">
        <v>46078.397629837964</v>
      </c>
      <c r="I230" s="14" t="s">
        <v>3167</v>
      </c>
      <c r="J230" s="14">
        <v>31824.0</v>
      </c>
      <c r="K230" s="14">
        <v>0.0109</v>
      </c>
      <c r="L230" s="14">
        <v>347.0</v>
      </c>
      <c r="M230" s="18">
        <v>46054.0</v>
      </c>
    </row>
    <row r="231" ht="22.5" customHeight="1">
      <c r="A231" s="14" t="s">
        <v>137</v>
      </c>
      <c r="B231" s="14" t="s">
        <v>3116</v>
      </c>
      <c r="C231" s="14" t="s">
        <v>3214</v>
      </c>
      <c r="D231" s="14" t="s">
        <v>3215</v>
      </c>
      <c r="E231" s="14" t="s">
        <v>3648</v>
      </c>
      <c r="F231" s="14" t="s">
        <v>3649</v>
      </c>
      <c r="G231" s="14" t="s">
        <v>3120</v>
      </c>
      <c r="H231" s="15">
        <v>46078.77256128472</v>
      </c>
      <c r="I231" s="14" t="s">
        <v>3167</v>
      </c>
      <c r="J231" s="14">
        <v>91368.0</v>
      </c>
      <c r="K231" s="14">
        <v>0.0108</v>
      </c>
      <c r="L231" s="14">
        <v>987.0</v>
      </c>
      <c r="M231" s="18">
        <v>46054.0</v>
      </c>
    </row>
    <row r="232" ht="22.5" customHeight="1">
      <c r="A232" s="14" t="s">
        <v>137</v>
      </c>
      <c r="B232" s="14" t="s">
        <v>3116</v>
      </c>
      <c r="C232" s="14" t="s">
        <v>3214</v>
      </c>
      <c r="D232" s="14" t="s">
        <v>3215</v>
      </c>
      <c r="E232" s="14" t="s">
        <v>3648</v>
      </c>
      <c r="F232" s="14" t="s">
        <v>3649</v>
      </c>
      <c r="G232" s="14" t="s">
        <v>3120</v>
      </c>
      <c r="H232" s="15">
        <v>46078.77256128472</v>
      </c>
      <c r="I232" s="14" t="s">
        <v>3167</v>
      </c>
      <c r="J232" s="14">
        <v>91368.0</v>
      </c>
      <c r="K232" s="14">
        <v>0.0108</v>
      </c>
      <c r="L232" s="14">
        <v>987.0</v>
      </c>
      <c r="M232" s="18">
        <v>46054.0</v>
      </c>
    </row>
    <row r="233" ht="22.5" customHeight="1">
      <c r="A233" s="14" t="s">
        <v>3650</v>
      </c>
      <c r="B233" s="14" t="s">
        <v>3163</v>
      </c>
      <c r="C233" s="14" t="s">
        <v>466</v>
      </c>
      <c r="D233" s="14" t="s">
        <v>3164</v>
      </c>
      <c r="E233" s="14" t="s">
        <v>3651</v>
      </c>
      <c r="F233" s="14" t="s">
        <v>3652</v>
      </c>
      <c r="G233" s="14" t="s">
        <v>3120</v>
      </c>
      <c r="H233" s="15">
        <v>46056.673471863425</v>
      </c>
      <c r="I233" s="14" t="s">
        <v>3167</v>
      </c>
      <c r="J233" s="14">
        <v>99545.0</v>
      </c>
      <c r="K233" s="17">
        <v>0.0106</v>
      </c>
      <c r="L233" s="14">
        <v>1058.0</v>
      </c>
      <c r="M233" s="18">
        <v>46054.0</v>
      </c>
    </row>
    <row r="234" ht="22.5" customHeight="1">
      <c r="A234" s="14" t="s">
        <v>3653</v>
      </c>
      <c r="B234" s="14" t="s">
        <v>3163</v>
      </c>
      <c r="C234" s="14" t="s">
        <v>466</v>
      </c>
      <c r="D234" s="14" t="s">
        <v>3164</v>
      </c>
      <c r="E234" s="14" t="s">
        <v>3654</v>
      </c>
      <c r="F234" s="14" t="s">
        <v>3655</v>
      </c>
      <c r="G234" s="14" t="s">
        <v>3120</v>
      </c>
      <c r="H234" s="15">
        <v>46062.463686793984</v>
      </c>
      <c r="I234" s="14" t="s">
        <v>3167</v>
      </c>
      <c r="J234" s="14">
        <v>99864.0</v>
      </c>
      <c r="K234" s="17">
        <v>0.0105</v>
      </c>
      <c r="L234" s="14">
        <v>1053.0</v>
      </c>
      <c r="M234" s="18">
        <v>46054.0</v>
      </c>
    </row>
    <row r="235" ht="22.5" customHeight="1">
      <c r="A235" s="14" t="s">
        <v>3656</v>
      </c>
      <c r="B235" s="14" t="s">
        <v>3163</v>
      </c>
      <c r="C235" s="14" t="s">
        <v>3179</v>
      </c>
      <c r="D235" s="14" t="s">
        <v>3180</v>
      </c>
      <c r="E235" s="14" t="s">
        <v>3657</v>
      </c>
      <c r="F235" s="14" t="s">
        <v>3658</v>
      </c>
      <c r="G235" s="14" t="s">
        <v>3120</v>
      </c>
      <c r="H235" s="15">
        <v>46070.548072604164</v>
      </c>
      <c r="I235" s="14" t="s">
        <v>3167</v>
      </c>
      <c r="J235" s="14">
        <v>30634.0</v>
      </c>
      <c r="K235" s="14">
        <v>0.0103</v>
      </c>
      <c r="L235" s="14">
        <v>316.0</v>
      </c>
      <c r="M235" s="18">
        <v>46054.0</v>
      </c>
    </row>
    <row r="236" ht="22.5" customHeight="1">
      <c r="A236" s="14" t="s">
        <v>3659</v>
      </c>
      <c r="B236" s="14" t="s">
        <v>3163</v>
      </c>
      <c r="C236" s="14" t="s">
        <v>3179</v>
      </c>
      <c r="D236" s="14" t="s">
        <v>3180</v>
      </c>
      <c r="E236" s="14" t="s">
        <v>3660</v>
      </c>
      <c r="F236" s="14" t="s">
        <v>3661</v>
      </c>
      <c r="G236" s="14" t="s">
        <v>3120</v>
      </c>
      <c r="H236" s="15">
        <v>46058.65513383102</v>
      </c>
      <c r="I236" s="14" t="s">
        <v>3167</v>
      </c>
      <c r="J236" s="14">
        <v>30628.0</v>
      </c>
      <c r="K236" s="14">
        <v>0.0103</v>
      </c>
      <c r="L236" s="14">
        <v>314.0</v>
      </c>
      <c r="M236" s="18">
        <v>46054.0</v>
      </c>
    </row>
    <row r="237" ht="22.5" customHeight="1">
      <c r="A237" s="14" t="s">
        <v>3662</v>
      </c>
      <c r="B237" s="14" t="s">
        <v>3163</v>
      </c>
      <c r="C237" s="14" t="s">
        <v>3179</v>
      </c>
      <c r="D237" s="14" t="s">
        <v>3180</v>
      </c>
      <c r="E237" s="14" t="s">
        <v>3663</v>
      </c>
      <c r="F237" s="14" t="s">
        <v>3664</v>
      </c>
      <c r="G237" s="14" t="s">
        <v>3120</v>
      </c>
      <c r="H237" s="15">
        <v>46074.74479528935</v>
      </c>
      <c r="I237" s="14" t="s">
        <v>3167</v>
      </c>
      <c r="J237" s="14">
        <v>30702.0</v>
      </c>
      <c r="K237" s="14">
        <v>0.0101</v>
      </c>
      <c r="L237" s="14">
        <v>311.0</v>
      </c>
      <c r="M237" s="18">
        <v>46054.0</v>
      </c>
    </row>
    <row r="238" ht="22.5" customHeight="1">
      <c r="A238" s="14" t="s">
        <v>3665</v>
      </c>
      <c r="B238" s="14" t="s">
        <v>3163</v>
      </c>
      <c r="C238" s="14" t="s">
        <v>3179</v>
      </c>
      <c r="D238" s="14" t="s">
        <v>3180</v>
      </c>
      <c r="E238" s="14" t="s">
        <v>3666</v>
      </c>
      <c r="F238" s="14" t="s">
        <v>3667</v>
      </c>
      <c r="G238" s="14" t="s">
        <v>3120</v>
      </c>
      <c r="H238" s="15">
        <v>46079.57981412037</v>
      </c>
      <c r="I238" s="14" t="s">
        <v>3167</v>
      </c>
      <c r="J238" s="14">
        <v>30627.0</v>
      </c>
      <c r="K238" s="14">
        <v>0.0101</v>
      </c>
      <c r="L238" s="14">
        <v>310.0</v>
      </c>
      <c r="M238" s="18">
        <v>46054.0</v>
      </c>
    </row>
    <row r="239" ht="22.5" customHeight="1">
      <c r="A239" s="14" t="s">
        <v>3668</v>
      </c>
      <c r="B239" s="14" t="s">
        <v>3163</v>
      </c>
      <c r="C239" s="14" t="s">
        <v>3193</v>
      </c>
      <c r="D239" s="14" t="s">
        <v>3194</v>
      </c>
      <c r="E239" s="14" t="s">
        <v>3669</v>
      </c>
      <c r="F239" s="14" t="s">
        <v>3670</v>
      </c>
      <c r="G239" s="14" t="s">
        <v>3120</v>
      </c>
      <c r="H239" s="15">
        <v>46065.92159243055</v>
      </c>
      <c r="I239" s="14" t="s">
        <v>3167</v>
      </c>
      <c r="J239" s="14">
        <v>26002.0</v>
      </c>
      <c r="K239" s="14">
        <v>0.0101</v>
      </c>
      <c r="L239" s="14">
        <v>263.0</v>
      </c>
      <c r="M239" s="18">
        <v>46054.0</v>
      </c>
    </row>
    <row r="240" ht="22.5" customHeight="1">
      <c r="A240" s="14" t="s">
        <v>3671</v>
      </c>
      <c r="B240" s="14" t="s">
        <v>3163</v>
      </c>
      <c r="C240" s="14" t="s">
        <v>3193</v>
      </c>
      <c r="D240" s="14" t="s">
        <v>3194</v>
      </c>
      <c r="E240" s="14" t="s">
        <v>3672</v>
      </c>
      <c r="F240" s="14" t="s">
        <v>3673</v>
      </c>
      <c r="G240" s="14" t="s">
        <v>3120</v>
      </c>
      <c r="H240" s="15">
        <v>46058.82273954861</v>
      </c>
      <c r="I240" s="14" t="s">
        <v>3167</v>
      </c>
      <c r="J240" s="14">
        <v>25987.0</v>
      </c>
      <c r="K240" s="14">
        <v>0.0101</v>
      </c>
      <c r="L240" s="14">
        <v>262.0</v>
      </c>
      <c r="M240" s="18">
        <v>46054.0</v>
      </c>
    </row>
    <row r="241" ht="22.5" customHeight="1">
      <c r="A241" s="14" t="s">
        <v>3674</v>
      </c>
      <c r="B241" s="14" t="s">
        <v>3163</v>
      </c>
      <c r="C241" s="14" t="s">
        <v>466</v>
      </c>
      <c r="D241" s="14" t="s">
        <v>3164</v>
      </c>
      <c r="E241" s="14" t="s">
        <v>3675</v>
      </c>
      <c r="F241" s="14" t="s">
        <v>3676</v>
      </c>
      <c r="G241" s="14" t="s">
        <v>3120</v>
      </c>
      <c r="H241" s="15">
        <v>46080.468240104165</v>
      </c>
      <c r="I241" s="14" t="s">
        <v>3167</v>
      </c>
      <c r="J241" s="14">
        <v>99943.0</v>
      </c>
      <c r="K241" s="17">
        <v>0.0099</v>
      </c>
      <c r="L241" s="14">
        <v>987.0</v>
      </c>
      <c r="M241" s="18">
        <v>46054.0</v>
      </c>
    </row>
    <row r="242" ht="22.5" customHeight="1">
      <c r="A242" s="14" t="s">
        <v>3677</v>
      </c>
      <c r="B242" s="14" t="s">
        <v>3116</v>
      </c>
      <c r="C242" s="14" t="s">
        <v>3193</v>
      </c>
      <c r="D242" s="14" t="s">
        <v>3194</v>
      </c>
      <c r="E242" s="14" t="s">
        <v>3678</v>
      </c>
      <c r="F242" s="14" t="s">
        <v>3679</v>
      </c>
      <c r="G242" s="14" t="s">
        <v>3120</v>
      </c>
      <c r="H242" s="15">
        <v>46081.44885982639</v>
      </c>
      <c r="I242" s="14" t="s">
        <v>3167</v>
      </c>
      <c r="J242" s="14">
        <v>64678.0</v>
      </c>
      <c r="K242" s="14">
        <v>0.0097</v>
      </c>
      <c r="L242" s="14">
        <v>624.0</v>
      </c>
      <c r="M242" s="18">
        <v>46054.0</v>
      </c>
    </row>
    <row r="243" ht="22.5" customHeight="1">
      <c r="A243" s="14" t="s">
        <v>3680</v>
      </c>
      <c r="B243" s="14" t="s">
        <v>3163</v>
      </c>
      <c r="C243" s="14" t="s">
        <v>466</v>
      </c>
      <c r="D243" s="14" t="s">
        <v>3164</v>
      </c>
      <c r="E243" s="14" t="s">
        <v>3681</v>
      </c>
      <c r="F243" s="14" t="s">
        <v>3682</v>
      </c>
      <c r="G243" s="14" t="s">
        <v>3120</v>
      </c>
      <c r="H243" s="15">
        <v>46078.42351619213</v>
      </c>
      <c r="I243" s="14" t="s">
        <v>3167</v>
      </c>
      <c r="J243" s="14">
        <v>99668.0</v>
      </c>
      <c r="K243" s="17">
        <v>0.0094</v>
      </c>
      <c r="L243" s="14">
        <v>939.0</v>
      </c>
      <c r="M243" s="18">
        <v>46054.0</v>
      </c>
    </row>
    <row r="244" ht="22.5" customHeight="1">
      <c r="A244" s="14" t="s">
        <v>243</v>
      </c>
      <c r="B244" s="14" t="s">
        <v>3163</v>
      </c>
      <c r="C244" s="14" t="s">
        <v>3214</v>
      </c>
      <c r="D244" s="14" t="s">
        <v>3215</v>
      </c>
      <c r="E244" s="14" t="s">
        <v>3683</v>
      </c>
      <c r="F244" s="14" t="s">
        <v>3684</v>
      </c>
      <c r="G244" s="14" t="s">
        <v>3120</v>
      </c>
      <c r="H244" s="15">
        <v>46058.65400925926</v>
      </c>
      <c r="I244" s="14" t="s">
        <v>3167</v>
      </c>
      <c r="J244" s="14">
        <v>31855.0</v>
      </c>
      <c r="K244" s="14">
        <v>0.0093</v>
      </c>
      <c r="L244" s="14">
        <v>297.0</v>
      </c>
      <c r="M244" s="18">
        <v>46054.0</v>
      </c>
    </row>
    <row r="245" ht="22.5" customHeight="1">
      <c r="A245" s="14" t="s">
        <v>243</v>
      </c>
      <c r="B245" s="14" t="s">
        <v>3163</v>
      </c>
      <c r="C245" s="14" t="s">
        <v>3214</v>
      </c>
      <c r="D245" s="14" t="s">
        <v>3215</v>
      </c>
      <c r="E245" s="14" t="s">
        <v>3683</v>
      </c>
      <c r="F245" s="14" t="s">
        <v>3684</v>
      </c>
      <c r="G245" s="14" t="s">
        <v>3120</v>
      </c>
      <c r="H245" s="15">
        <v>46058.65400925926</v>
      </c>
      <c r="I245" s="14" t="s">
        <v>3167</v>
      </c>
      <c r="J245" s="14">
        <v>31855.0</v>
      </c>
      <c r="K245" s="14">
        <v>0.0093</v>
      </c>
      <c r="L245" s="14">
        <v>297.0</v>
      </c>
      <c r="M245" s="18">
        <v>46054.0</v>
      </c>
    </row>
    <row r="246" ht="22.5" customHeight="1">
      <c r="A246" s="14" t="s">
        <v>3685</v>
      </c>
      <c r="B246" s="14" t="s">
        <v>3163</v>
      </c>
      <c r="C246" s="14" t="s">
        <v>3193</v>
      </c>
      <c r="D246" s="14" t="s">
        <v>3194</v>
      </c>
      <c r="E246" s="14" t="s">
        <v>3686</v>
      </c>
      <c r="F246" s="14" t="s">
        <v>3687</v>
      </c>
      <c r="G246" s="14" t="s">
        <v>3120</v>
      </c>
      <c r="H246" s="15">
        <v>46070.77105310185</v>
      </c>
      <c r="I246" s="14" t="s">
        <v>3167</v>
      </c>
      <c r="J246" s="14">
        <v>26016.0</v>
      </c>
      <c r="K246" s="14">
        <v>0.0093</v>
      </c>
      <c r="L246" s="14">
        <v>242.0</v>
      </c>
      <c r="M246" s="18">
        <v>46054.0</v>
      </c>
    </row>
    <row r="247" ht="22.5" customHeight="1">
      <c r="A247" s="14" t="s">
        <v>3688</v>
      </c>
      <c r="B247" s="14" t="s">
        <v>3116</v>
      </c>
      <c r="C247" s="14" t="s">
        <v>3179</v>
      </c>
      <c r="D247" s="14" t="s">
        <v>3180</v>
      </c>
      <c r="E247" s="14" t="s">
        <v>3689</v>
      </c>
      <c r="F247" s="14" t="s">
        <v>3690</v>
      </c>
      <c r="G247" s="14" t="s">
        <v>3120</v>
      </c>
      <c r="H247" s="15">
        <v>46057.764035011576</v>
      </c>
      <c r="I247" s="14" t="s">
        <v>3167</v>
      </c>
      <c r="J247" s="14">
        <v>81426.0</v>
      </c>
      <c r="K247" s="14">
        <v>0.009</v>
      </c>
      <c r="L247" s="14">
        <v>734.0</v>
      </c>
      <c r="M247" s="18">
        <v>46054.0</v>
      </c>
    </row>
    <row r="248" ht="22.5" customHeight="1">
      <c r="A248" s="14" t="s">
        <v>3691</v>
      </c>
      <c r="B248" s="14" t="s">
        <v>3163</v>
      </c>
      <c r="C248" s="14" t="s">
        <v>3179</v>
      </c>
      <c r="D248" s="14" t="s">
        <v>3180</v>
      </c>
      <c r="E248" s="14" t="s">
        <v>3692</v>
      </c>
      <c r="F248" s="14" t="s">
        <v>3693</v>
      </c>
      <c r="G248" s="14" t="s">
        <v>3120</v>
      </c>
      <c r="H248" s="15">
        <v>46057.533030300925</v>
      </c>
      <c r="I248" s="14" t="s">
        <v>3167</v>
      </c>
      <c r="J248" s="14">
        <v>30629.0</v>
      </c>
      <c r="K248" s="14">
        <v>0.009</v>
      </c>
      <c r="L248" s="14">
        <v>276.0</v>
      </c>
      <c r="M248" s="18">
        <v>46054.0</v>
      </c>
    </row>
    <row r="249" ht="22.5" customHeight="1">
      <c r="A249" s="14" t="s">
        <v>115</v>
      </c>
      <c r="B249" s="14" t="s">
        <v>3163</v>
      </c>
      <c r="C249" s="14" t="s">
        <v>3193</v>
      </c>
      <c r="D249" s="14" t="s">
        <v>3194</v>
      </c>
      <c r="E249" s="14" t="s">
        <v>3694</v>
      </c>
      <c r="F249" s="14" t="s">
        <v>3695</v>
      </c>
      <c r="G249" s="14" t="s">
        <v>3120</v>
      </c>
      <c r="H249" s="15">
        <v>46066.777736909724</v>
      </c>
      <c r="I249" s="14" t="s">
        <v>3167</v>
      </c>
      <c r="J249" s="14">
        <v>25993.0</v>
      </c>
      <c r="K249" s="14">
        <v>0.009</v>
      </c>
      <c r="L249" s="14">
        <v>234.0</v>
      </c>
      <c r="M249" s="18">
        <v>46054.0</v>
      </c>
    </row>
    <row r="250" ht="22.5" customHeight="1">
      <c r="A250" s="14" t="s">
        <v>3696</v>
      </c>
      <c r="B250" s="14" t="s">
        <v>3163</v>
      </c>
      <c r="C250" s="14" t="s">
        <v>3193</v>
      </c>
      <c r="D250" s="14" t="s">
        <v>3194</v>
      </c>
      <c r="E250" s="14" t="s">
        <v>3697</v>
      </c>
      <c r="F250" s="14" t="s">
        <v>3698</v>
      </c>
      <c r="G250" s="14" t="s">
        <v>3120</v>
      </c>
      <c r="H250" s="15">
        <v>46073.54734075232</v>
      </c>
      <c r="I250" s="14" t="s">
        <v>3167</v>
      </c>
      <c r="J250" s="14">
        <v>26009.0</v>
      </c>
      <c r="K250" s="14">
        <v>0.0089</v>
      </c>
      <c r="L250" s="14">
        <v>231.0</v>
      </c>
      <c r="M250" s="18">
        <v>46054.0</v>
      </c>
    </row>
    <row r="251" ht="22.5" customHeight="1">
      <c r="A251" s="14" t="s">
        <v>600</v>
      </c>
      <c r="B251" s="14" t="s">
        <v>3163</v>
      </c>
      <c r="C251" s="14" t="s">
        <v>466</v>
      </c>
      <c r="D251" s="14" t="s">
        <v>3164</v>
      </c>
      <c r="E251" s="14" t="s">
        <v>3699</v>
      </c>
      <c r="F251" s="14" t="s">
        <v>3700</v>
      </c>
      <c r="G251" s="14" t="s">
        <v>3120</v>
      </c>
      <c r="H251" s="15">
        <v>46060.54802443287</v>
      </c>
      <c r="I251" s="14" t="s">
        <v>3167</v>
      </c>
      <c r="J251" s="14">
        <v>99805.0</v>
      </c>
      <c r="K251" s="17">
        <v>0.0088</v>
      </c>
      <c r="L251" s="14">
        <v>882.0</v>
      </c>
      <c r="M251" s="18">
        <v>46054.0</v>
      </c>
    </row>
    <row r="252" ht="22.5" customHeight="1">
      <c r="A252" s="14" t="s">
        <v>3701</v>
      </c>
      <c r="B252" s="14" t="s">
        <v>3163</v>
      </c>
      <c r="C252" s="14" t="s">
        <v>466</v>
      </c>
      <c r="D252" s="14" t="s">
        <v>3164</v>
      </c>
      <c r="E252" s="14" t="s">
        <v>3702</v>
      </c>
      <c r="F252" s="14" t="s">
        <v>3703</v>
      </c>
      <c r="G252" s="14" t="s">
        <v>3120</v>
      </c>
      <c r="H252" s="15">
        <v>46073.725875729164</v>
      </c>
      <c r="I252" s="14" t="s">
        <v>3167</v>
      </c>
      <c r="J252" s="14">
        <v>99896.0</v>
      </c>
      <c r="K252" s="17">
        <v>0.0088</v>
      </c>
      <c r="L252" s="14">
        <v>874.0</v>
      </c>
      <c r="M252" s="18">
        <v>46054.0</v>
      </c>
    </row>
    <row r="253" ht="22.5" customHeight="1">
      <c r="A253" s="14" t="s">
        <v>3704</v>
      </c>
      <c r="B253" s="14" t="s">
        <v>3163</v>
      </c>
      <c r="C253" s="14" t="s">
        <v>3214</v>
      </c>
      <c r="D253" s="14" t="s">
        <v>3215</v>
      </c>
      <c r="E253" s="14" t="s">
        <v>3705</v>
      </c>
      <c r="F253" s="14" t="s">
        <v>3706</v>
      </c>
      <c r="G253" s="14" t="s">
        <v>3120</v>
      </c>
      <c r="H253" s="15">
        <v>46063.686814409724</v>
      </c>
      <c r="I253" s="14" t="s">
        <v>3167</v>
      </c>
      <c r="J253" s="14">
        <v>31857.0</v>
      </c>
      <c r="K253" s="14">
        <v>0.0088</v>
      </c>
      <c r="L253" s="14">
        <v>279.0</v>
      </c>
      <c r="M253" s="18">
        <v>46054.0</v>
      </c>
    </row>
    <row r="254" ht="22.5" customHeight="1">
      <c r="A254" s="14" t="s">
        <v>3704</v>
      </c>
      <c r="B254" s="14" t="s">
        <v>3163</v>
      </c>
      <c r="C254" s="14" t="s">
        <v>3214</v>
      </c>
      <c r="D254" s="14" t="s">
        <v>3215</v>
      </c>
      <c r="E254" s="14" t="s">
        <v>3705</v>
      </c>
      <c r="F254" s="14" t="s">
        <v>3706</v>
      </c>
      <c r="G254" s="14" t="s">
        <v>3120</v>
      </c>
      <c r="H254" s="15">
        <v>46063.686814409724</v>
      </c>
      <c r="I254" s="14" t="s">
        <v>3167</v>
      </c>
      <c r="J254" s="14">
        <v>31857.0</v>
      </c>
      <c r="K254" s="14">
        <v>0.0088</v>
      </c>
      <c r="L254" s="14">
        <v>279.0</v>
      </c>
      <c r="M254" s="18">
        <v>46054.0</v>
      </c>
    </row>
    <row r="255" ht="22.5" customHeight="1">
      <c r="A255" s="14" t="s">
        <v>3707</v>
      </c>
      <c r="B255" s="14" t="s">
        <v>3116</v>
      </c>
      <c r="C255" s="14" t="s">
        <v>3193</v>
      </c>
      <c r="D255" s="14" t="s">
        <v>3194</v>
      </c>
      <c r="E255" s="14" t="s">
        <v>3708</v>
      </c>
      <c r="F255" s="14" t="s">
        <v>3709</v>
      </c>
      <c r="G255" s="14" t="s">
        <v>3120</v>
      </c>
      <c r="H255" s="15">
        <v>46078.39659945602</v>
      </c>
      <c r="I255" s="14" t="s">
        <v>3167</v>
      </c>
      <c r="J255" s="14">
        <v>64524.0</v>
      </c>
      <c r="K255" s="14">
        <v>0.0086</v>
      </c>
      <c r="L255" s="14">
        <v>554.0</v>
      </c>
      <c r="M255" s="18">
        <v>46054.0</v>
      </c>
    </row>
    <row r="256" ht="22.5" customHeight="1">
      <c r="A256" s="14" t="s">
        <v>163</v>
      </c>
      <c r="B256" s="14" t="s">
        <v>3116</v>
      </c>
      <c r="C256" s="14" t="s">
        <v>3214</v>
      </c>
      <c r="D256" s="14" t="s">
        <v>3215</v>
      </c>
      <c r="E256" s="14" t="s">
        <v>3710</v>
      </c>
      <c r="F256" s="14" t="s">
        <v>3711</v>
      </c>
      <c r="G256" s="14" t="s">
        <v>3120</v>
      </c>
      <c r="H256" s="15">
        <v>46073.55600790509</v>
      </c>
      <c r="I256" s="14" t="s">
        <v>3167</v>
      </c>
      <c r="J256" s="14">
        <v>91356.0</v>
      </c>
      <c r="K256" s="14">
        <v>0.0084</v>
      </c>
      <c r="L256" s="14">
        <v>766.0</v>
      </c>
      <c r="M256" s="18">
        <v>46054.0</v>
      </c>
    </row>
    <row r="257" ht="22.5" customHeight="1">
      <c r="A257" s="14" t="s">
        <v>163</v>
      </c>
      <c r="B257" s="14" t="s">
        <v>3116</v>
      </c>
      <c r="C257" s="14" t="s">
        <v>3214</v>
      </c>
      <c r="D257" s="14" t="s">
        <v>3215</v>
      </c>
      <c r="E257" s="14" t="s">
        <v>3710</v>
      </c>
      <c r="F257" s="14" t="s">
        <v>3711</v>
      </c>
      <c r="G257" s="14" t="s">
        <v>3120</v>
      </c>
      <c r="H257" s="15">
        <v>46073.55600790509</v>
      </c>
      <c r="I257" s="14" t="s">
        <v>3167</v>
      </c>
      <c r="J257" s="14">
        <v>91356.0</v>
      </c>
      <c r="K257" s="14">
        <v>0.0084</v>
      </c>
      <c r="L257" s="14">
        <v>766.0</v>
      </c>
      <c r="M257" s="18">
        <v>46054.0</v>
      </c>
    </row>
    <row r="258" ht="22.5" customHeight="1">
      <c r="A258" s="14" t="s">
        <v>3712</v>
      </c>
      <c r="B258" s="14" t="s">
        <v>3163</v>
      </c>
      <c r="C258" s="14" t="s">
        <v>3179</v>
      </c>
      <c r="D258" s="14" t="s">
        <v>3180</v>
      </c>
      <c r="E258" s="14" t="s">
        <v>3713</v>
      </c>
      <c r="F258" s="14" t="s">
        <v>3714</v>
      </c>
      <c r="G258" s="14" t="s">
        <v>3120</v>
      </c>
      <c r="H258" s="15">
        <v>46055.76213451389</v>
      </c>
      <c r="I258" s="14" t="s">
        <v>3167</v>
      </c>
      <c r="J258" s="14">
        <v>30621.0</v>
      </c>
      <c r="K258" s="14">
        <v>0.0082</v>
      </c>
      <c r="L258" s="14">
        <v>252.0</v>
      </c>
      <c r="M258" s="18">
        <v>46054.0</v>
      </c>
    </row>
    <row r="259" ht="22.5" customHeight="1">
      <c r="A259" s="14" t="s">
        <v>3715</v>
      </c>
      <c r="B259" s="14" t="s">
        <v>3163</v>
      </c>
      <c r="C259" s="14" t="s">
        <v>3193</v>
      </c>
      <c r="D259" s="14" t="s">
        <v>3194</v>
      </c>
      <c r="E259" s="14" t="s">
        <v>3716</v>
      </c>
      <c r="F259" s="14" t="s">
        <v>3717</v>
      </c>
      <c r="G259" s="14" t="s">
        <v>3120</v>
      </c>
      <c r="H259" s="15">
        <v>46059.76893780092</v>
      </c>
      <c r="I259" s="14" t="s">
        <v>3167</v>
      </c>
      <c r="J259" s="14">
        <v>25991.0</v>
      </c>
      <c r="K259" s="14">
        <v>0.0081</v>
      </c>
      <c r="L259" s="14">
        <v>210.0</v>
      </c>
      <c r="M259" s="18">
        <v>46054.0</v>
      </c>
    </row>
    <row r="260" ht="22.5" customHeight="1">
      <c r="A260" s="14" t="s">
        <v>554</v>
      </c>
      <c r="B260" s="14" t="s">
        <v>3163</v>
      </c>
      <c r="C260" s="14" t="s">
        <v>466</v>
      </c>
      <c r="D260" s="14" t="s">
        <v>3164</v>
      </c>
      <c r="E260" s="14" t="s">
        <v>3718</v>
      </c>
      <c r="F260" s="14" t="s">
        <v>3719</v>
      </c>
      <c r="G260" s="14" t="s">
        <v>3120</v>
      </c>
      <c r="H260" s="15">
        <v>46071.372168449074</v>
      </c>
      <c r="I260" s="14" t="s">
        <v>3167</v>
      </c>
      <c r="J260" s="14">
        <v>99700.0</v>
      </c>
      <c r="K260" s="17">
        <v>0.008</v>
      </c>
      <c r="L260" s="14">
        <v>795.0</v>
      </c>
      <c r="M260" s="18">
        <v>46054.0</v>
      </c>
    </row>
    <row r="261" ht="22.5" customHeight="1">
      <c r="A261" s="14" t="s">
        <v>612</v>
      </c>
      <c r="B261" s="14" t="s">
        <v>3163</v>
      </c>
      <c r="C261" s="14" t="s">
        <v>466</v>
      </c>
      <c r="D261" s="14" t="s">
        <v>3164</v>
      </c>
      <c r="E261" s="14" t="s">
        <v>3720</v>
      </c>
      <c r="F261" s="14" t="s">
        <v>3721</v>
      </c>
      <c r="G261" s="14" t="s">
        <v>3120</v>
      </c>
      <c r="H261" s="15">
        <v>46066.409426261576</v>
      </c>
      <c r="I261" s="14" t="s">
        <v>3167</v>
      </c>
      <c r="J261" s="14">
        <v>99667.0</v>
      </c>
      <c r="K261" s="17">
        <v>0.0077</v>
      </c>
      <c r="L261" s="14">
        <v>768.0</v>
      </c>
      <c r="M261" s="18">
        <v>46054.0</v>
      </c>
    </row>
    <row r="262" ht="22.5" customHeight="1">
      <c r="A262" s="14" t="s">
        <v>549</v>
      </c>
      <c r="B262" s="14" t="s">
        <v>3163</v>
      </c>
      <c r="C262" s="14" t="s">
        <v>466</v>
      </c>
      <c r="D262" s="14" t="s">
        <v>3164</v>
      </c>
      <c r="E262" s="14" t="s">
        <v>3722</v>
      </c>
      <c r="F262" s="14" t="s">
        <v>548</v>
      </c>
      <c r="G262" s="14" t="s">
        <v>3120</v>
      </c>
      <c r="H262" s="15">
        <v>46079.43532321759</v>
      </c>
      <c r="I262" s="14" t="s">
        <v>3167</v>
      </c>
      <c r="J262" s="14">
        <v>99962.0</v>
      </c>
      <c r="K262" s="17">
        <v>0.0075</v>
      </c>
      <c r="L262" s="14">
        <v>750.0</v>
      </c>
      <c r="M262" s="18">
        <v>46054.0</v>
      </c>
    </row>
    <row r="263" ht="22.5" customHeight="1">
      <c r="A263" s="14" t="s">
        <v>561</v>
      </c>
      <c r="B263" s="14" t="s">
        <v>3163</v>
      </c>
      <c r="C263" s="14" t="s">
        <v>466</v>
      </c>
      <c r="D263" s="14" t="s">
        <v>3164</v>
      </c>
      <c r="E263" s="14" t="s">
        <v>3723</v>
      </c>
      <c r="F263" s="14" t="s">
        <v>3724</v>
      </c>
      <c r="G263" s="14" t="s">
        <v>3120</v>
      </c>
      <c r="H263" s="15">
        <v>46078.63772225694</v>
      </c>
      <c r="I263" s="14" t="s">
        <v>3167</v>
      </c>
      <c r="J263" s="14">
        <v>99657.0</v>
      </c>
      <c r="K263" s="17">
        <v>0.0073</v>
      </c>
      <c r="L263" s="14">
        <v>728.0</v>
      </c>
      <c r="M263" s="18">
        <v>46054.0</v>
      </c>
    </row>
    <row r="264" ht="22.5" customHeight="1">
      <c r="A264" s="14" t="s">
        <v>3725</v>
      </c>
      <c r="B264" s="14" t="s">
        <v>3163</v>
      </c>
      <c r="C264" s="14" t="s">
        <v>3193</v>
      </c>
      <c r="D264" s="14" t="s">
        <v>3194</v>
      </c>
      <c r="E264" s="14" t="s">
        <v>3726</v>
      </c>
      <c r="F264" s="14" t="s">
        <v>3727</v>
      </c>
      <c r="G264" s="14" t="s">
        <v>3120</v>
      </c>
      <c r="H264" s="15">
        <v>46077.443625092594</v>
      </c>
      <c r="I264" s="14" t="s">
        <v>3167</v>
      </c>
      <c r="J264" s="14">
        <v>26043.0</v>
      </c>
      <c r="K264" s="14">
        <v>0.0066</v>
      </c>
      <c r="L264" s="14">
        <v>173.0</v>
      </c>
      <c r="M264" s="18">
        <v>46054.0</v>
      </c>
    </row>
    <row r="265" ht="22.5" customHeight="1">
      <c r="A265" s="14" t="s">
        <v>3728</v>
      </c>
      <c r="B265" s="14" t="s">
        <v>3163</v>
      </c>
      <c r="C265" s="14" t="s">
        <v>466</v>
      </c>
      <c r="D265" s="14" t="s">
        <v>3164</v>
      </c>
      <c r="E265" s="14" t="s">
        <v>3729</v>
      </c>
      <c r="F265" s="14" t="s">
        <v>3730</v>
      </c>
      <c r="G265" s="14" t="s">
        <v>3120</v>
      </c>
      <c r="H265" s="15">
        <v>46065.75731916667</v>
      </c>
      <c r="I265" s="14" t="s">
        <v>3167</v>
      </c>
      <c r="J265" s="14">
        <v>99596.0</v>
      </c>
      <c r="K265" s="17">
        <v>0.0065</v>
      </c>
      <c r="L265" s="14">
        <v>642.0</v>
      </c>
      <c r="M265" s="18">
        <v>46054.0</v>
      </c>
    </row>
    <row r="266" ht="22.5" customHeight="1">
      <c r="A266" s="14" t="s">
        <v>3731</v>
      </c>
      <c r="B266" s="14" t="s">
        <v>3116</v>
      </c>
      <c r="C266" s="14" t="s">
        <v>3193</v>
      </c>
      <c r="D266" s="14" t="s">
        <v>3194</v>
      </c>
      <c r="E266" s="14" t="s">
        <v>3732</v>
      </c>
      <c r="F266" s="14" t="s">
        <v>3733</v>
      </c>
      <c r="G266" s="14" t="s">
        <v>3120</v>
      </c>
      <c r="H266" s="15">
        <v>46064.42314728009</v>
      </c>
      <c r="I266" s="14" t="s">
        <v>3167</v>
      </c>
      <c r="J266" s="14">
        <v>64396.0</v>
      </c>
      <c r="K266" s="14">
        <v>0.0065</v>
      </c>
      <c r="L266" s="14">
        <v>417.0</v>
      </c>
      <c r="M266" s="18">
        <v>46054.0</v>
      </c>
    </row>
    <row r="267" ht="22.5" customHeight="1">
      <c r="A267" s="14" t="s">
        <v>3734</v>
      </c>
      <c r="B267" s="14" t="s">
        <v>3116</v>
      </c>
      <c r="C267" s="14" t="s">
        <v>3179</v>
      </c>
      <c r="D267" s="14" t="s">
        <v>3180</v>
      </c>
      <c r="E267" s="14" t="s">
        <v>3735</v>
      </c>
      <c r="F267" s="14" t="s">
        <v>3736</v>
      </c>
      <c r="G267" s="14" t="s">
        <v>3120</v>
      </c>
      <c r="H267" s="15">
        <v>46066.55203626157</v>
      </c>
      <c r="I267" s="14" t="s">
        <v>3167</v>
      </c>
      <c r="J267" s="14">
        <v>39632.0</v>
      </c>
      <c r="K267" s="14">
        <v>0.0062</v>
      </c>
      <c r="L267" s="14">
        <v>244.0</v>
      </c>
      <c r="M267" s="18">
        <v>46054.0</v>
      </c>
    </row>
    <row r="268" ht="22.5" customHeight="1">
      <c r="A268" s="14" t="s">
        <v>253</v>
      </c>
      <c r="B268" s="14" t="s">
        <v>3163</v>
      </c>
      <c r="C268" s="14" t="s">
        <v>3214</v>
      </c>
      <c r="D268" s="14" t="s">
        <v>3215</v>
      </c>
      <c r="E268" s="14" t="s">
        <v>3737</v>
      </c>
      <c r="F268" s="14" t="s">
        <v>3738</v>
      </c>
      <c r="G268" s="14" t="s">
        <v>3120</v>
      </c>
      <c r="H268" s="15">
        <v>46076.74883858796</v>
      </c>
      <c r="I268" s="14" t="s">
        <v>3167</v>
      </c>
      <c r="J268" s="14">
        <v>31826.0</v>
      </c>
      <c r="K268" s="14">
        <v>0.0057</v>
      </c>
      <c r="L268" s="14">
        <v>181.0</v>
      </c>
      <c r="M268" s="18">
        <v>46054.0</v>
      </c>
    </row>
    <row r="269" ht="22.5" customHeight="1">
      <c r="A269" s="14" t="s">
        <v>253</v>
      </c>
      <c r="B269" s="14" t="s">
        <v>3163</v>
      </c>
      <c r="C269" s="14" t="s">
        <v>3214</v>
      </c>
      <c r="D269" s="14" t="s">
        <v>3215</v>
      </c>
      <c r="E269" s="14" t="s">
        <v>3737</v>
      </c>
      <c r="F269" s="14" t="s">
        <v>3738</v>
      </c>
      <c r="G269" s="14" t="s">
        <v>3120</v>
      </c>
      <c r="H269" s="15">
        <v>46076.74883858796</v>
      </c>
      <c r="I269" s="14" t="s">
        <v>3167</v>
      </c>
      <c r="J269" s="14">
        <v>31826.0</v>
      </c>
      <c r="K269" s="14">
        <v>0.0057</v>
      </c>
      <c r="L269" s="14">
        <v>181.0</v>
      </c>
      <c r="M269" s="18">
        <v>46054.0</v>
      </c>
    </row>
    <row r="270" ht="22.5" customHeight="1">
      <c r="A270" s="14" t="s">
        <v>3739</v>
      </c>
      <c r="B270" s="14" t="s">
        <v>3163</v>
      </c>
      <c r="C270" s="14" t="s">
        <v>3193</v>
      </c>
      <c r="D270" s="14" t="s">
        <v>3194</v>
      </c>
      <c r="E270" s="14" t="s">
        <v>3740</v>
      </c>
      <c r="F270" s="14" t="s">
        <v>3741</v>
      </c>
      <c r="G270" s="14" t="s">
        <v>3120</v>
      </c>
      <c r="H270" s="15">
        <v>46059.4904350463</v>
      </c>
      <c r="I270" s="14" t="s">
        <v>3167</v>
      </c>
      <c r="J270" s="14">
        <v>26003.0</v>
      </c>
      <c r="K270" s="14">
        <v>0.0057</v>
      </c>
      <c r="L270" s="14">
        <v>148.0</v>
      </c>
      <c r="M270" s="18">
        <v>46054.0</v>
      </c>
    </row>
    <row r="271" ht="22.5" customHeight="1">
      <c r="A271" s="14" t="s">
        <v>3742</v>
      </c>
      <c r="B271" s="14" t="s">
        <v>3163</v>
      </c>
      <c r="C271" s="14" t="s">
        <v>3214</v>
      </c>
      <c r="D271" s="14" t="s">
        <v>3215</v>
      </c>
      <c r="E271" s="14" t="s">
        <v>3743</v>
      </c>
      <c r="F271" s="14" t="s">
        <v>3744</v>
      </c>
      <c r="G271" s="14" t="s">
        <v>3120</v>
      </c>
      <c r="H271" s="15">
        <v>46062.73111521991</v>
      </c>
      <c r="I271" s="14" t="s">
        <v>3167</v>
      </c>
      <c r="J271" s="14">
        <v>31849.0</v>
      </c>
      <c r="K271" s="14">
        <v>0.0056</v>
      </c>
      <c r="L271" s="14">
        <v>178.0</v>
      </c>
      <c r="M271" s="18">
        <v>46054.0</v>
      </c>
    </row>
    <row r="272" ht="22.5" customHeight="1">
      <c r="A272" s="14" t="s">
        <v>3742</v>
      </c>
      <c r="B272" s="14" t="s">
        <v>3163</v>
      </c>
      <c r="C272" s="14" t="s">
        <v>3214</v>
      </c>
      <c r="D272" s="14" t="s">
        <v>3215</v>
      </c>
      <c r="E272" s="14" t="s">
        <v>3743</v>
      </c>
      <c r="F272" s="14" t="s">
        <v>3744</v>
      </c>
      <c r="G272" s="14" t="s">
        <v>3120</v>
      </c>
      <c r="H272" s="15">
        <v>46062.73111521991</v>
      </c>
      <c r="I272" s="14" t="s">
        <v>3167</v>
      </c>
      <c r="J272" s="14">
        <v>31849.0</v>
      </c>
      <c r="K272" s="14">
        <v>0.0056</v>
      </c>
      <c r="L272" s="14">
        <v>178.0</v>
      </c>
      <c r="M272" s="18">
        <v>46054.0</v>
      </c>
    </row>
    <row r="273" ht="22.5" customHeight="1">
      <c r="A273" s="14" t="s">
        <v>3745</v>
      </c>
      <c r="B273" s="14" t="s">
        <v>3163</v>
      </c>
      <c r="C273" s="14" t="s">
        <v>3179</v>
      </c>
      <c r="D273" s="14" t="s">
        <v>3180</v>
      </c>
      <c r="E273" s="14" t="s">
        <v>3746</v>
      </c>
      <c r="F273" s="14" t="s">
        <v>3747</v>
      </c>
      <c r="G273" s="14" t="s">
        <v>3120</v>
      </c>
      <c r="H273" s="15">
        <v>46056.780920185185</v>
      </c>
      <c r="I273" s="14" t="s">
        <v>3167</v>
      </c>
      <c r="J273" s="14">
        <v>30620.0</v>
      </c>
      <c r="K273" s="14">
        <v>0.0045</v>
      </c>
      <c r="L273" s="14">
        <v>138.0</v>
      </c>
      <c r="M273" s="18">
        <v>46054.0</v>
      </c>
    </row>
    <row r="274" ht="22.5" customHeight="1">
      <c r="A274" s="14" t="s">
        <v>3748</v>
      </c>
      <c r="B274" s="14" t="s">
        <v>3163</v>
      </c>
      <c r="C274" s="14" t="s">
        <v>3179</v>
      </c>
      <c r="D274" s="14" t="s">
        <v>3180</v>
      </c>
      <c r="E274" s="14" t="s">
        <v>3749</v>
      </c>
      <c r="F274" s="14" t="s">
        <v>3750</v>
      </c>
      <c r="G274" s="14" t="s">
        <v>3120</v>
      </c>
      <c r="H274" s="15">
        <v>46056.53253590278</v>
      </c>
      <c r="I274" s="14" t="s">
        <v>3167</v>
      </c>
      <c r="J274" s="14">
        <v>30630.0</v>
      </c>
      <c r="K274" s="14">
        <v>0.004</v>
      </c>
      <c r="L274" s="14">
        <v>121.0</v>
      </c>
      <c r="M274" s="18">
        <v>46054.0</v>
      </c>
    </row>
    <row r="275" ht="22.5" customHeight="1">
      <c r="A275" s="14" t="s">
        <v>3751</v>
      </c>
      <c r="B275" s="14" t="s">
        <v>3163</v>
      </c>
      <c r="C275" s="14" t="s">
        <v>3179</v>
      </c>
      <c r="D275" s="14" t="s">
        <v>3180</v>
      </c>
      <c r="E275" s="14" t="s">
        <v>3752</v>
      </c>
      <c r="F275" s="14" t="s">
        <v>3753</v>
      </c>
      <c r="G275" s="14" t="s">
        <v>3120</v>
      </c>
      <c r="H275" s="15">
        <v>46059.5480190625</v>
      </c>
      <c r="I275" s="14" t="s">
        <v>3167</v>
      </c>
      <c r="J275" s="14">
        <v>30624.0</v>
      </c>
      <c r="K275" s="14">
        <v>0.0035</v>
      </c>
      <c r="L275" s="14">
        <v>108.0</v>
      </c>
      <c r="M275" s="18">
        <v>46054.0</v>
      </c>
    </row>
    <row r="276" ht="22.5" customHeight="1">
      <c r="A276" s="14" t="s">
        <v>3754</v>
      </c>
      <c r="B276" s="14" t="s">
        <v>3163</v>
      </c>
      <c r="C276" s="14" t="s">
        <v>3193</v>
      </c>
      <c r="D276" s="14" t="s">
        <v>3194</v>
      </c>
      <c r="E276" s="14" t="s">
        <v>3755</v>
      </c>
      <c r="F276" s="14" t="s">
        <v>3756</v>
      </c>
      <c r="G276" s="14" t="s">
        <v>3120</v>
      </c>
      <c r="H276" s="15">
        <v>46071.37330140046</v>
      </c>
      <c r="I276" s="14" t="s">
        <v>3167</v>
      </c>
      <c r="J276" s="14">
        <v>26012.0</v>
      </c>
      <c r="K276" s="14">
        <v>0.0035</v>
      </c>
      <c r="L276" s="14">
        <v>90.0</v>
      </c>
      <c r="M276" s="18">
        <v>46054.0</v>
      </c>
    </row>
    <row r="277" ht="22.5" customHeight="1">
      <c r="A277" s="14" t="s">
        <v>3757</v>
      </c>
      <c r="B277" s="14" t="s">
        <v>3116</v>
      </c>
      <c r="C277" s="14" t="s">
        <v>902</v>
      </c>
      <c r="D277" s="14" t="s">
        <v>3117</v>
      </c>
      <c r="E277" s="14" t="s">
        <v>3758</v>
      </c>
      <c r="F277" s="14" t="s">
        <v>3759</v>
      </c>
      <c r="G277" s="14" t="s">
        <v>3120</v>
      </c>
      <c r="H277" s="15">
        <v>46057.71955303241</v>
      </c>
      <c r="I277" s="14" t="s">
        <v>3121</v>
      </c>
      <c r="J277" s="16"/>
      <c r="K277" s="17"/>
      <c r="L277" s="16">
        <v>3703.0</v>
      </c>
      <c r="M277" s="18">
        <v>46054.0</v>
      </c>
    </row>
    <row r="278" ht="22.5" customHeight="1">
      <c r="A278" s="14" t="s">
        <v>3760</v>
      </c>
      <c r="B278" s="14" t="s">
        <v>3163</v>
      </c>
      <c r="C278" s="14" t="s">
        <v>466</v>
      </c>
      <c r="D278" s="14" t="s">
        <v>3164</v>
      </c>
      <c r="E278" s="14" t="s">
        <v>3761</v>
      </c>
      <c r="F278" s="14" t="s">
        <v>3762</v>
      </c>
      <c r="G278" s="14" t="s">
        <v>3120</v>
      </c>
      <c r="H278" s="15">
        <v>46074.4862859375</v>
      </c>
      <c r="I278" s="14" t="s">
        <v>3167</v>
      </c>
      <c r="J278" s="16"/>
      <c r="K278" s="17"/>
      <c r="L278" s="14">
        <v>992.0</v>
      </c>
      <c r="M278" s="18">
        <v>46054.0</v>
      </c>
    </row>
    <row r="279" ht="22.5" customHeight="1">
      <c r="A279" s="14" t="s">
        <v>3763</v>
      </c>
      <c r="B279" s="14" t="s">
        <v>3116</v>
      </c>
      <c r="C279" s="14" t="s">
        <v>3179</v>
      </c>
      <c r="D279" s="14" t="s">
        <v>3180</v>
      </c>
      <c r="E279" s="14" t="s">
        <v>3764</v>
      </c>
      <c r="F279" s="14" t="s">
        <v>3765</v>
      </c>
      <c r="G279" s="14" t="s">
        <v>3120</v>
      </c>
      <c r="H279" s="15">
        <v>46058.83579988426</v>
      </c>
      <c r="I279" s="14" t="s">
        <v>3167</v>
      </c>
      <c r="J279" s="16"/>
      <c r="K279" s="17"/>
      <c r="L279" s="14">
        <v>862.0</v>
      </c>
      <c r="M279" s="18">
        <v>46054.0</v>
      </c>
    </row>
    <row r="280" ht="22.5" customHeight="1">
      <c r="A280" s="14" t="s">
        <v>3766</v>
      </c>
      <c r="B280" s="14" t="s">
        <v>3163</v>
      </c>
      <c r="C280" s="14" t="s">
        <v>3193</v>
      </c>
      <c r="D280" s="14" t="s">
        <v>3194</v>
      </c>
      <c r="E280" s="14" t="s">
        <v>3767</v>
      </c>
      <c r="F280" s="14" t="s">
        <v>3768</v>
      </c>
      <c r="G280" s="14" t="s">
        <v>3120</v>
      </c>
      <c r="H280" s="15"/>
      <c r="I280" s="14" t="s">
        <v>3167</v>
      </c>
      <c r="J280" s="16"/>
      <c r="K280" s="17"/>
      <c r="L280" s="16"/>
      <c r="M280" s="18">
        <v>46054.0</v>
      </c>
    </row>
    <row r="281" ht="22.5" hidden="1" customHeight="1">
      <c r="A281" s="14" t="s">
        <v>3769</v>
      </c>
      <c r="B281" s="14" t="s">
        <v>3163</v>
      </c>
      <c r="C281" s="14" t="s">
        <v>3193</v>
      </c>
      <c r="D281" s="14" t="s">
        <v>3194</v>
      </c>
      <c r="E281" s="14" t="s">
        <v>3770</v>
      </c>
      <c r="F281" s="14" t="s">
        <v>3771</v>
      </c>
      <c r="G281" s="14" t="s">
        <v>3120</v>
      </c>
      <c r="H281" s="20">
        <v>46052.70892153935</v>
      </c>
      <c r="I281" s="14" t="s">
        <v>3167</v>
      </c>
      <c r="J281" s="14">
        <v>25978.0</v>
      </c>
      <c r="K281" s="14">
        <v>0.0094</v>
      </c>
      <c r="L281" s="14">
        <v>245.0</v>
      </c>
      <c r="M281" s="18">
        <v>46023.0</v>
      </c>
    </row>
    <row r="282" ht="22.5" hidden="1" customHeight="1">
      <c r="A282" s="14" t="s">
        <v>76</v>
      </c>
      <c r="B282" s="14" t="s">
        <v>3116</v>
      </c>
      <c r="C282" s="14" t="s">
        <v>3193</v>
      </c>
      <c r="D282" s="14" t="s">
        <v>3194</v>
      </c>
      <c r="E282" s="14" t="s">
        <v>3772</v>
      </c>
      <c r="F282" s="14" t="s">
        <v>3773</v>
      </c>
      <c r="G282" s="14" t="s">
        <v>3120</v>
      </c>
      <c r="H282" s="20">
        <v>46052.50985994213</v>
      </c>
      <c r="I282" s="14" t="s">
        <v>3167</v>
      </c>
      <c r="J282" s="14">
        <v>64181.0</v>
      </c>
      <c r="K282" s="14">
        <v>0.0215</v>
      </c>
      <c r="L282" s="14">
        <v>1382.0</v>
      </c>
      <c r="M282" s="18">
        <v>46023.0</v>
      </c>
    </row>
    <row r="283" ht="22.5" hidden="1" customHeight="1">
      <c r="A283" s="14" t="s">
        <v>85</v>
      </c>
      <c r="B283" s="14" t="s">
        <v>3116</v>
      </c>
      <c r="C283" s="14" t="s">
        <v>3193</v>
      </c>
      <c r="D283" s="14" t="s">
        <v>3194</v>
      </c>
      <c r="E283" s="14" t="s">
        <v>3774</v>
      </c>
      <c r="F283" s="14" t="s">
        <v>3775</v>
      </c>
      <c r="G283" s="14" t="s">
        <v>3120</v>
      </c>
      <c r="H283" s="20">
        <v>46051.71568644676</v>
      </c>
      <c r="I283" s="14" t="s">
        <v>3167</v>
      </c>
      <c r="J283" s="14">
        <v>64234.0</v>
      </c>
      <c r="K283" s="14">
        <v>0.014</v>
      </c>
      <c r="L283" s="14">
        <v>902.0</v>
      </c>
      <c r="M283" s="18">
        <v>46023.0</v>
      </c>
    </row>
    <row r="284" ht="22.5" hidden="1" customHeight="1">
      <c r="A284" s="14" t="s">
        <v>3776</v>
      </c>
      <c r="B284" s="14" t="s">
        <v>3163</v>
      </c>
      <c r="C284" s="14" t="s">
        <v>3193</v>
      </c>
      <c r="D284" s="14" t="s">
        <v>3194</v>
      </c>
      <c r="E284" s="14" t="s">
        <v>3777</v>
      </c>
      <c r="F284" s="14" t="s">
        <v>3778</v>
      </c>
      <c r="G284" s="14" t="s">
        <v>3120</v>
      </c>
      <c r="H284" s="20">
        <v>46050.7668343287</v>
      </c>
      <c r="I284" s="14" t="s">
        <v>3167</v>
      </c>
      <c r="J284" s="14">
        <v>25953.0</v>
      </c>
      <c r="K284" s="14">
        <v>0.0141</v>
      </c>
      <c r="L284" s="14">
        <v>366.0</v>
      </c>
      <c r="M284" s="18">
        <v>46023.0</v>
      </c>
    </row>
    <row r="285" ht="22.5" hidden="1" customHeight="1">
      <c r="A285" s="14" t="s">
        <v>88</v>
      </c>
      <c r="B285" s="14" t="s">
        <v>3116</v>
      </c>
      <c r="C285" s="14" t="s">
        <v>3193</v>
      </c>
      <c r="D285" s="14" t="s">
        <v>3194</v>
      </c>
      <c r="E285" s="14" t="s">
        <v>3779</v>
      </c>
      <c r="F285" s="14" t="s">
        <v>3780</v>
      </c>
      <c r="G285" s="14" t="s">
        <v>3120</v>
      </c>
      <c r="H285" s="20">
        <v>46050.6062109375</v>
      </c>
      <c r="I285" s="14" t="s">
        <v>3167</v>
      </c>
      <c r="J285" s="14">
        <v>64219.0</v>
      </c>
      <c r="K285" s="14">
        <v>0.0176</v>
      </c>
      <c r="L285" s="14">
        <v>1129.0</v>
      </c>
      <c r="M285" s="18">
        <v>46023.0</v>
      </c>
    </row>
    <row r="286" ht="22.5" hidden="1" customHeight="1">
      <c r="A286" s="14" t="s">
        <v>104</v>
      </c>
      <c r="B286" s="14" t="s">
        <v>3116</v>
      </c>
      <c r="C286" s="14" t="s">
        <v>3193</v>
      </c>
      <c r="D286" s="14" t="s">
        <v>3194</v>
      </c>
      <c r="E286" s="14" t="s">
        <v>3781</v>
      </c>
      <c r="F286" s="14" t="s">
        <v>3782</v>
      </c>
      <c r="G286" s="14" t="s">
        <v>3120</v>
      </c>
      <c r="H286" s="20">
        <v>46049.480115</v>
      </c>
      <c r="I286" s="14" t="s">
        <v>3167</v>
      </c>
      <c r="J286" s="14">
        <v>64194.0</v>
      </c>
      <c r="K286" s="14">
        <v>0.012</v>
      </c>
      <c r="L286" s="14">
        <v>772.0</v>
      </c>
      <c r="M286" s="18">
        <v>46023.0</v>
      </c>
    </row>
    <row r="287" ht="22.5" hidden="1" customHeight="1">
      <c r="A287" s="14" t="s">
        <v>3783</v>
      </c>
      <c r="B287" s="14" t="s">
        <v>3163</v>
      </c>
      <c r="C287" s="14" t="s">
        <v>3193</v>
      </c>
      <c r="D287" s="14" t="s">
        <v>3194</v>
      </c>
      <c r="E287" s="14" t="s">
        <v>3784</v>
      </c>
      <c r="F287" s="14" t="s">
        <v>3785</v>
      </c>
      <c r="G287" s="14" t="s">
        <v>3120</v>
      </c>
      <c r="H287" s="20">
        <v>46048.722290543985</v>
      </c>
      <c r="I287" s="14" t="s">
        <v>3167</v>
      </c>
      <c r="J287" s="14">
        <v>25899.0</v>
      </c>
      <c r="K287" s="14">
        <v>0.0071</v>
      </c>
      <c r="L287" s="14">
        <v>184.0</v>
      </c>
      <c r="M287" s="18">
        <v>46023.0</v>
      </c>
    </row>
    <row r="288" ht="22.5" hidden="1" customHeight="1">
      <c r="A288" s="14" t="s">
        <v>91</v>
      </c>
      <c r="B288" s="14" t="s">
        <v>3116</v>
      </c>
      <c r="C288" s="14" t="s">
        <v>3193</v>
      </c>
      <c r="D288" s="14" t="s">
        <v>3194</v>
      </c>
      <c r="E288" s="14" t="s">
        <v>3786</v>
      </c>
      <c r="F288" s="14" t="s">
        <v>3787</v>
      </c>
      <c r="G288" s="14" t="s">
        <v>3120</v>
      </c>
      <c r="H288" s="20">
        <v>46048.56072165509</v>
      </c>
      <c r="I288" s="14" t="s">
        <v>3167</v>
      </c>
      <c r="J288" s="14">
        <v>64197.0</v>
      </c>
      <c r="K288" s="14">
        <v>0.0119</v>
      </c>
      <c r="L288" s="14">
        <v>763.0</v>
      </c>
      <c r="M288" s="18">
        <v>46023.0</v>
      </c>
    </row>
    <row r="289" ht="22.5" hidden="1" customHeight="1">
      <c r="A289" s="14" t="s">
        <v>79</v>
      </c>
      <c r="B289" s="14" t="s">
        <v>3116</v>
      </c>
      <c r="C289" s="14" t="s">
        <v>3193</v>
      </c>
      <c r="D289" s="14" t="s">
        <v>3194</v>
      </c>
      <c r="E289" s="14" t="s">
        <v>3788</v>
      </c>
      <c r="F289" s="14" t="s">
        <v>3789</v>
      </c>
      <c r="G289" s="14" t="s">
        <v>3120</v>
      </c>
      <c r="H289" s="20">
        <v>46044.63865065972</v>
      </c>
      <c r="I289" s="14" t="s">
        <v>3167</v>
      </c>
      <c r="J289" s="14">
        <v>64079.0</v>
      </c>
      <c r="K289" s="14">
        <v>0.0169</v>
      </c>
      <c r="L289" s="14">
        <v>1082.0</v>
      </c>
      <c r="M289" s="18">
        <v>46023.0</v>
      </c>
    </row>
    <row r="290" ht="22.5" hidden="1" customHeight="1">
      <c r="A290" s="14" t="s">
        <v>3790</v>
      </c>
      <c r="B290" s="14" t="s">
        <v>3116</v>
      </c>
      <c r="C290" s="14" t="s">
        <v>3193</v>
      </c>
      <c r="D290" s="14" t="s">
        <v>3194</v>
      </c>
      <c r="E290" s="14" t="s">
        <v>3791</v>
      </c>
      <c r="F290" s="14" t="s">
        <v>3792</v>
      </c>
      <c r="G290" s="14" t="s">
        <v>3120</v>
      </c>
      <c r="H290" s="20">
        <v>46043.94543018519</v>
      </c>
      <c r="I290" s="14" t="s">
        <v>3167</v>
      </c>
      <c r="J290" s="14">
        <v>64034.0</v>
      </c>
      <c r="K290" s="14">
        <v>0.0237</v>
      </c>
      <c r="L290" s="14">
        <v>1518.0</v>
      </c>
      <c r="M290" s="18">
        <v>46023.0</v>
      </c>
    </row>
    <row r="291" ht="22.5" hidden="1" customHeight="1">
      <c r="A291" s="14" t="s">
        <v>73</v>
      </c>
      <c r="B291" s="14" t="s">
        <v>3116</v>
      </c>
      <c r="C291" s="14" t="s">
        <v>3193</v>
      </c>
      <c r="D291" s="14" t="s">
        <v>3194</v>
      </c>
      <c r="E291" s="14" t="s">
        <v>3793</v>
      </c>
      <c r="F291" s="14" t="s">
        <v>3794</v>
      </c>
      <c r="G291" s="14" t="s">
        <v>3120</v>
      </c>
      <c r="H291" s="20">
        <v>46043.72825581019</v>
      </c>
      <c r="I291" s="14" t="s">
        <v>3167</v>
      </c>
      <c r="J291" s="14">
        <v>64068.0</v>
      </c>
      <c r="K291" s="14">
        <v>0.0205</v>
      </c>
      <c r="L291" s="14">
        <v>1313.0</v>
      </c>
      <c r="M291" s="18">
        <v>46023.0</v>
      </c>
    </row>
    <row r="292" ht="22.5" hidden="1" customHeight="1">
      <c r="A292" s="14" t="s">
        <v>3795</v>
      </c>
      <c r="B292" s="14" t="s">
        <v>3163</v>
      </c>
      <c r="C292" s="14" t="s">
        <v>3193</v>
      </c>
      <c r="D292" s="14" t="s">
        <v>3194</v>
      </c>
      <c r="E292" s="14" t="s">
        <v>3796</v>
      </c>
      <c r="F292" s="14" t="s">
        <v>3797</v>
      </c>
      <c r="G292" s="14" t="s">
        <v>3120</v>
      </c>
      <c r="H292" s="20">
        <v>46042.74230861111</v>
      </c>
      <c r="I292" s="14" t="s">
        <v>3167</v>
      </c>
      <c r="J292" s="14">
        <v>25945.0</v>
      </c>
      <c r="K292" s="14">
        <v>0.0124</v>
      </c>
      <c r="L292" s="14">
        <v>322.0</v>
      </c>
      <c r="M292" s="18">
        <v>46023.0</v>
      </c>
    </row>
    <row r="293" ht="22.5" hidden="1" customHeight="1">
      <c r="A293" s="14" t="s">
        <v>3798</v>
      </c>
      <c r="B293" s="14" t="s">
        <v>3116</v>
      </c>
      <c r="C293" s="14" t="s">
        <v>3193</v>
      </c>
      <c r="D293" s="14" t="s">
        <v>3194</v>
      </c>
      <c r="E293" s="14" t="s">
        <v>3799</v>
      </c>
      <c r="F293" s="14" t="s">
        <v>3800</v>
      </c>
      <c r="G293" s="14" t="s">
        <v>3120</v>
      </c>
      <c r="H293" s="20">
        <v>46038.568891689814</v>
      </c>
      <c r="I293" s="14" t="s">
        <v>3167</v>
      </c>
      <c r="J293" s="16"/>
      <c r="K293" s="17"/>
      <c r="L293" s="14">
        <v>626.0</v>
      </c>
      <c r="M293" s="18">
        <v>46023.0</v>
      </c>
    </row>
    <row r="294" ht="22.5" hidden="1" customHeight="1">
      <c r="A294" s="14" t="s">
        <v>3801</v>
      </c>
      <c r="B294" s="14" t="s">
        <v>3116</v>
      </c>
      <c r="C294" s="14" t="s">
        <v>3193</v>
      </c>
      <c r="D294" s="14" t="s">
        <v>3194</v>
      </c>
      <c r="E294" s="14" t="s">
        <v>3802</v>
      </c>
      <c r="F294" s="14" t="s">
        <v>3803</v>
      </c>
      <c r="G294" s="14" t="s">
        <v>3120</v>
      </c>
      <c r="H294" s="20">
        <v>46037.725570358794</v>
      </c>
      <c r="I294" s="14" t="s">
        <v>3167</v>
      </c>
      <c r="J294" s="14">
        <v>63960.0</v>
      </c>
      <c r="K294" s="14">
        <v>0.0148</v>
      </c>
      <c r="L294" s="14">
        <v>948.0</v>
      </c>
      <c r="M294" s="18">
        <v>46023.0</v>
      </c>
    </row>
    <row r="295" ht="22.5" hidden="1" customHeight="1">
      <c r="A295" s="14" t="s">
        <v>3804</v>
      </c>
      <c r="B295" s="14" t="s">
        <v>3116</v>
      </c>
      <c r="C295" s="14" t="s">
        <v>3193</v>
      </c>
      <c r="D295" s="14" t="s">
        <v>3194</v>
      </c>
      <c r="E295" s="14" t="s">
        <v>3805</v>
      </c>
      <c r="F295" s="14" t="s">
        <v>3806</v>
      </c>
      <c r="G295" s="14" t="s">
        <v>3120</v>
      </c>
      <c r="H295" s="20">
        <v>46037.40316976852</v>
      </c>
      <c r="I295" s="14" t="s">
        <v>3167</v>
      </c>
      <c r="J295" s="14">
        <v>63927.0</v>
      </c>
      <c r="K295" s="14">
        <v>0.016</v>
      </c>
      <c r="L295" s="14">
        <v>1023.0</v>
      </c>
      <c r="M295" s="18">
        <v>46023.0</v>
      </c>
    </row>
    <row r="296" ht="22.5" hidden="1" customHeight="1">
      <c r="A296" s="14" t="s">
        <v>3807</v>
      </c>
      <c r="B296" s="14" t="s">
        <v>3116</v>
      </c>
      <c r="C296" s="14" t="s">
        <v>3193</v>
      </c>
      <c r="D296" s="14" t="s">
        <v>3194</v>
      </c>
      <c r="E296" s="14" t="s">
        <v>3808</v>
      </c>
      <c r="F296" s="14" t="s">
        <v>3809</v>
      </c>
      <c r="G296" s="14" t="s">
        <v>3120</v>
      </c>
      <c r="H296" s="20">
        <v>46036.76491805555</v>
      </c>
      <c r="I296" s="14" t="s">
        <v>3167</v>
      </c>
      <c r="J296" s="14">
        <v>63892.0</v>
      </c>
      <c r="K296" s="14">
        <v>0.0202</v>
      </c>
      <c r="L296" s="14">
        <v>1290.0</v>
      </c>
      <c r="M296" s="18">
        <v>46023.0</v>
      </c>
    </row>
    <row r="297" ht="22.5" hidden="1" customHeight="1">
      <c r="A297" s="14" t="s">
        <v>62</v>
      </c>
      <c r="B297" s="14" t="s">
        <v>3116</v>
      </c>
      <c r="C297" s="14" t="s">
        <v>3193</v>
      </c>
      <c r="D297" s="14" t="s">
        <v>3194</v>
      </c>
      <c r="E297" s="14" t="s">
        <v>3810</v>
      </c>
      <c r="F297" s="14" t="s">
        <v>3811</v>
      </c>
      <c r="G297" s="14" t="s">
        <v>3120</v>
      </c>
      <c r="H297" s="20">
        <v>46036.47257304398</v>
      </c>
      <c r="I297" s="14" t="s">
        <v>3167</v>
      </c>
      <c r="J297" s="14">
        <v>63906.0</v>
      </c>
      <c r="K297" s="14">
        <v>0.0365</v>
      </c>
      <c r="L297" s="14">
        <v>2331.0</v>
      </c>
      <c r="M297" s="18">
        <v>46023.0</v>
      </c>
    </row>
    <row r="298" ht="22.5" hidden="1" customHeight="1">
      <c r="A298" s="14" t="s">
        <v>3812</v>
      </c>
      <c r="B298" s="14" t="s">
        <v>3163</v>
      </c>
      <c r="C298" s="14" t="s">
        <v>3193</v>
      </c>
      <c r="D298" s="14" t="s">
        <v>3194</v>
      </c>
      <c r="E298" s="14" t="s">
        <v>3813</v>
      </c>
      <c r="F298" s="14" t="s">
        <v>3814</v>
      </c>
      <c r="G298" s="14" t="s">
        <v>3120</v>
      </c>
      <c r="H298" s="20">
        <v>46035.709586944446</v>
      </c>
      <c r="I298" s="14" t="s">
        <v>3167</v>
      </c>
      <c r="J298" s="14">
        <v>25929.0</v>
      </c>
      <c r="K298" s="14">
        <v>0.0053</v>
      </c>
      <c r="L298" s="14">
        <v>138.0</v>
      </c>
      <c r="M298" s="18">
        <v>46023.0</v>
      </c>
    </row>
    <row r="299" ht="22.5" hidden="1" customHeight="1">
      <c r="A299" s="14" t="s">
        <v>3815</v>
      </c>
      <c r="B299" s="14" t="s">
        <v>3116</v>
      </c>
      <c r="C299" s="14" t="s">
        <v>3193</v>
      </c>
      <c r="D299" s="14" t="s">
        <v>3194</v>
      </c>
      <c r="E299" s="14" t="s">
        <v>3816</v>
      </c>
      <c r="F299" s="14" t="s">
        <v>3817</v>
      </c>
      <c r="G299" s="14" t="s">
        <v>3120</v>
      </c>
      <c r="H299" s="20">
        <v>46035.40795194444</v>
      </c>
      <c r="I299" s="14" t="s">
        <v>3167</v>
      </c>
      <c r="J299" s="14">
        <v>63887.0</v>
      </c>
      <c r="K299" s="14">
        <v>0.0175</v>
      </c>
      <c r="L299" s="14">
        <v>1119.0</v>
      </c>
      <c r="M299" s="18">
        <v>46023.0</v>
      </c>
    </row>
    <row r="300" ht="22.5" hidden="1" customHeight="1">
      <c r="A300" s="14" t="s">
        <v>3818</v>
      </c>
      <c r="B300" s="14" t="s">
        <v>3163</v>
      </c>
      <c r="C300" s="14" t="s">
        <v>3193</v>
      </c>
      <c r="D300" s="14" t="s">
        <v>3194</v>
      </c>
      <c r="E300" s="14" t="s">
        <v>3819</v>
      </c>
      <c r="F300" s="14" t="s">
        <v>3820</v>
      </c>
      <c r="G300" s="14" t="s">
        <v>3120</v>
      </c>
      <c r="H300" s="20">
        <v>46034.714768287035</v>
      </c>
      <c r="I300" s="14" t="s">
        <v>3167</v>
      </c>
      <c r="J300" s="14">
        <v>25921.0</v>
      </c>
      <c r="K300" s="14">
        <v>0.0154</v>
      </c>
      <c r="L300" s="14">
        <v>400.0</v>
      </c>
      <c r="M300" s="18">
        <v>46023.0</v>
      </c>
    </row>
    <row r="301" ht="22.5" hidden="1" customHeight="1">
      <c r="A301" s="14" t="s">
        <v>3821</v>
      </c>
      <c r="B301" s="14" t="s">
        <v>3116</v>
      </c>
      <c r="C301" s="14" t="s">
        <v>3193</v>
      </c>
      <c r="D301" s="14" t="s">
        <v>3194</v>
      </c>
      <c r="E301" s="14" t="s">
        <v>3822</v>
      </c>
      <c r="F301" s="14" t="s">
        <v>3823</v>
      </c>
      <c r="G301" s="14" t="s">
        <v>3120</v>
      </c>
      <c r="H301" s="20">
        <v>46034.49243106481</v>
      </c>
      <c r="I301" s="14" t="s">
        <v>3167</v>
      </c>
      <c r="J301" s="14">
        <v>63894.0</v>
      </c>
      <c r="K301" s="14">
        <v>0.0136</v>
      </c>
      <c r="L301" s="14">
        <v>867.0</v>
      </c>
      <c r="M301" s="18">
        <v>46023.0</v>
      </c>
    </row>
    <row r="302" ht="22.5" hidden="1" customHeight="1">
      <c r="A302" s="14" t="s">
        <v>3824</v>
      </c>
      <c r="B302" s="14" t="s">
        <v>3163</v>
      </c>
      <c r="C302" s="14" t="s">
        <v>3193</v>
      </c>
      <c r="D302" s="14" t="s">
        <v>3194</v>
      </c>
      <c r="E302" s="14" t="s">
        <v>3825</v>
      </c>
      <c r="F302" s="14" t="s">
        <v>3826</v>
      </c>
      <c r="G302" s="14" t="s">
        <v>3120</v>
      </c>
      <c r="H302" s="20">
        <v>46031.70403891204</v>
      </c>
      <c r="I302" s="14" t="s">
        <v>3167</v>
      </c>
      <c r="J302" s="14">
        <v>25901.0</v>
      </c>
      <c r="K302" s="14">
        <v>0.0098</v>
      </c>
      <c r="L302" s="14">
        <v>254.0</v>
      </c>
      <c r="M302" s="18">
        <v>46023.0</v>
      </c>
    </row>
    <row r="303" ht="22.5" hidden="1" customHeight="1">
      <c r="A303" s="14" t="s">
        <v>3827</v>
      </c>
      <c r="B303" s="14" t="s">
        <v>3116</v>
      </c>
      <c r="C303" s="14" t="s">
        <v>3193</v>
      </c>
      <c r="D303" s="14" t="s">
        <v>3194</v>
      </c>
      <c r="E303" s="14" t="s">
        <v>3828</v>
      </c>
      <c r="F303" s="14" t="s">
        <v>3829</v>
      </c>
      <c r="G303" s="14" t="s">
        <v>3120</v>
      </c>
      <c r="H303" s="20">
        <v>46031.5725341088</v>
      </c>
      <c r="I303" s="14" t="s">
        <v>3167</v>
      </c>
      <c r="J303" s="14">
        <v>63826.0</v>
      </c>
      <c r="K303" s="14">
        <v>0.0084</v>
      </c>
      <c r="L303" s="14">
        <v>539.0</v>
      </c>
      <c r="M303" s="18">
        <v>46023.0</v>
      </c>
    </row>
    <row r="304" ht="22.5" hidden="1" customHeight="1">
      <c r="A304" s="14" t="s">
        <v>3830</v>
      </c>
      <c r="B304" s="14" t="s">
        <v>3116</v>
      </c>
      <c r="C304" s="14" t="s">
        <v>3193</v>
      </c>
      <c r="D304" s="14" t="s">
        <v>3194</v>
      </c>
      <c r="E304" s="14" t="s">
        <v>3831</v>
      </c>
      <c r="F304" s="14" t="s">
        <v>3832</v>
      </c>
      <c r="G304" s="14" t="s">
        <v>3120</v>
      </c>
      <c r="H304" s="20">
        <v>46030.65824601852</v>
      </c>
      <c r="I304" s="14" t="s">
        <v>3167</v>
      </c>
      <c r="J304" s="14">
        <v>63865.0</v>
      </c>
      <c r="K304" s="14">
        <v>0.0313</v>
      </c>
      <c r="L304" s="14">
        <v>1997.0</v>
      </c>
      <c r="M304" s="18">
        <v>46023.0</v>
      </c>
    </row>
    <row r="305" ht="22.5" hidden="1" customHeight="1">
      <c r="A305" s="14" t="s">
        <v>3833</v>
      </c>
      <c r="B305" s="14" t="s">
        <v>3163</v>
      </c>
      <c r="C305" s="14" t="s">
        <v>3193</v>
      </c>
      <c r="D305" s="14" t="s">
        <v>3194</v>
      </c>
      <c r="E305" s="14" t="s">
        <v>3834</v>
      </c>
      <c r="F305" s="14" t="s">
        <v>3835</v>
      </c>
      <c r="G305" s="14" t="s">
        <v>3120</v>
      </c>
      <c r="H305" s="20">
        <v>46029.77001528935</v>
      </c>
      <c r="I305" s="14" t="s">
        <v>3167</v>
      </c>
      <c r="J305" s="14">
        <v>25872.0</v>
      </c>
      <c r="K305" s="14">
        <v>0.0091</v>
      </c>
      <c r="L305" s="14">
        <v>235.0</v>
      </c>
      <c r="M305" s="18">
        <v>46023.0</v>
      </c>
    </row>
    <row r="306" ht="22.5" hidden="1" customHeight="1">
      <c r="A306" s="14" t="s">
        <v>3836</v>
      </c>
      <c r="B306" s="14" t="s">
        <v>3116</v>
      </c>
      <c r="C306" s="14" t="s">
        <v>3193</v>
      </c>
      <c r="D306" s="14" t="s">
        <v>3194</v>
      </c>
      <c r="E306" s="14" t="s">
        <v>3837</v>
      </c>
      <c r="F306" s="14" t="s">
        <v>3838</v>
      </c>
      <c r="G306" s="14" t="s">
        <v>3120</v>
      </c>
      <c r="H306" s="20">
        <v>46029.42889688657</v>
      </c>
      <c r="I306" s="14" t="s">
        <v>3167</v>
      </c>
      <c r="J306" s="14">
        <v>63827.0</v>
      </c>
      <c r="K306" s="14">
        <v>0.0137</v>
      </c>
      <c r="L306" s="14">
        <v>875.0</v>
      </c>
      <c r="M306" s="18">
        <v>46023.0</v>
      </c>
    </row>
    <row r="307" ht="22.5" hidden="1" customHeight="1">
      <c r="A307" s="14" t="s">
        <v>3839</v>
      </c>
      <c r="B307" s="14" t="s">
        <v>3116</v>
      </c>
      <c r="C307" s="14" t="s">
        <v>3193</v>
      </c>
      <c r="D307" s="14" t="s">
        <v>3194</v>
      </c>
      <c r="E307" s="14" t="s">
        <v>3840</v>
      </c>
      <c r="F307" s="14" t="s">
        <v>3841</v>
      </c>
      <c r="G307" s="14" t="s">
        <v>3120</v>
      </c>
      <c r="H307" s="20">
        <v>46028.49618934028</v>
      </c>
      <c r="I307" s="14" t="s">
        <v>3167</v>
      </c>
      <c r="J307" s="14">
        <v>63810.0</v>
      </c>
      <c r="K307" s="14">
        <v>0.0103</v>
      </c>
      <c r="L307" s="14">
        <v>660.0</v>
      </c>
      <c r="M307" s="18">
        <v>46023.0</v>
      </c>
    </row>
    <row r="308" ht="22.5" hidden="1" customHeight="1">
      <c r="A308" s="14" t="s">
        <v>3842</v>
      </c>
      <c r="B308" s="14" t="s">
        <v>3163</v>
      </c>
      <c r="C308" s="14" t="s">
        <v>3193</v>
      </c>
      <c r="D308" s="14" t="s">
        <v>3194</v>
      </c>
      <c r="E308" s="14" t="s">
        <v>3843</v>
      </c>
      <c r="F308" s="14" t="s">
        <v>3844</v>
      </c>
      <c r="G308" s="14" t="s">
        <v>3120</v>
      </c>
      <c r="H308" s="20">
        <v>46027.63971913194</v>
      </c>
      <c r="I308" s="14" t="s">
        <v>3167</v>
      </c>
      <c r="J308" s="14">
        <v>25852.0</v>
      </c>
      <c r="K308" s="14">
        <v>0.0087</v>
      </c>
      <c r="L308" s="14">
        <v>224.0</v>
      </c>
      <c r="M308" s="18">
        <v>46023.0</v>
      </c>
    </row>
    <row r="309" ht="22.5" hidden="1" customHeight="1">
      <c r="A309" s="14" t="s">
        <v>362</v>
      </c>
      <c r="B309" s="14" t="s">
        <v>3116</v>
      </c>
      <c r="C309" s="14" t="s">
        <v>3214</v>
      </c>
      <c r="D309" s="14" t="s">
        <v>3215</v>
      </c>
      <c r="E309" s="14" t="s">
        <v>3845</v>
      </c>
      <c r="F309" s="14" t="s">
        <v>3846</v>
      </c>
      <c r="G309" s="14" t="s">
        <v>3120</v>
      </c>
      <c r="H309" s="20">
        <v>46052.70957737268</v>
      </c>
      <c r="I309" s="14" t="s">
        <v>3167</v>
      </c>
      <c r="J309" s="14">
        <v>90169.0</v>
      </c>
      <c r="K309" s="14">
        <v>0.0179</v>
      </c>
      <c r="L309" s="14">
        <v>1611.0</v>
      </c>
      <c r="M309" s="18">
        <v>46023.0</v>
      </c>
    </row>
    <row r="310" ht="22.5" hidden="1" customHeight="1">
      <c r="A310" s="14" t="s">
        <v>380</v>
      </c>
      <c r="B310" s="14" t="s">
        <v>3163</v>
      </c>
      <c r="C310" s="14" t="s">
        <v>3214</v>
      </c>
      <c r="D310" s="14" t="s">
        <v>3215</v>
      </c>
      <c r="E310" s="14" t="s">
        <v>3847</v>
      </c>
      <c r="F310" s="14" t="s">
        <v>3848</v>
      </c>
      <c r="G310" s="14" t="s">
        <v>3120</v>
      </c>
      <c r="H310" s="20">
        <v>46052.511083530095</v>
      </c>
      <c r="I310" s="14" t="s">
        <v>3167</v>
      </c>
      <c r="J310" s="14">
        <v>31779.0</v>
      </c>
      <c r="K310" s="14">
        <v>0.0129</v>
      </c>
      <c r="L310" s="14">
        <v>409.0</v>
      </c>
      <c r="M310" s="18">
        <v>46023.0</v>
      </c>
    </row>
    <row r="311" ht="22.5" hidden="1" customHeight="1">
      <c r="A311" s="14" t="s">
        <v>262</v>
      </c>
      <c r="B311" s="14" t="s">
        <v>3163</v>
      </c>
      <c r="C311" s="14" t="s">
        <v>3214</v>
      </c>
      <c r="D311" s="14" t="s">
        <v>3215</v>
      </c>
      <c r="E311" s="14" t="s">
        <v>3849</v>
      </c>
      <c r="F311" s="14" t="s">
        <v>3850</v>
      </c>
      <c r="G311" s="14" t="s">
        <v>3120</v>
      </c>
      <c r="H311" s="20">
        <v>46051.713982395835</v>
      </c>
      <c r="I311" s="14" t="s">
        <v>3167</v>
      </c>
      <c r="J311" s="14">
        <v>31808.0</v>
      </c>
      <c r="K311" s="14">
        <v>0.0145</v>
      </c>
      <c r="L311" s="14">
        <v>461.0</v>
      </c>
      <c r="M311" s="18">
        <v>46023.0</v>
      </c>
    </row>
    <row r="312" ht="22.5" hidden="1" customHeight="1">
      <c r="A312" s="14" t="s">
        <v>302</v>
      </c>
      <c r="B312" s="14" t="s">
        <v>3116</v>
      </c>
      <c r="C312" s="14" t="s">
        <v>3214</v>
      </c>
      <c r="D312" s="14" t="s">
        <v>3215</v>
      </c>
      <c r="E312" s="14" t="s">
        <v>3851</v>
      </c>
      <c r="F312" s="14" t="s">
        <v>3852</v>
      </c>
      <c r="G312" s="14" t="s">
        <v>3120</v>
      </c>
      <c r="H312" s="20">
        <v>46051.47447693287</v>
      </c>
      <c r="I312" s="14" t="s">
        <v>3167</v>
      </c>
      <c r="J312" s="14">
        <v>91154.0</v>
      </c>
      <c r="K312" s="14">
        <v>0.0142</v>
      </c>
      <c r="L312" s="14">
        <v>1298.0</v>
      </c>
      <c r="M312" s="18">
        <v>46023.0</v>
      </c>
    </row>
    <row r="313" ht="22.5" hidden="1" customHeight="1">
      <c r="A313" s="14" t="s">
        <v>326</v>
      </c>
      <c r="B313" s="14" t="s">
        <v>3116</v>
      </c>
      <c r="C313" s="14" t="s">
        <v>3214</v>
      </c>
      <c r="D313" s="14" t="s">
        <v>3215</v>
      </c>
      <c r="E313" s="14" t="s">
        <v>3853</v>
      </c>
      <c r="F313" s="14" t="s">
        <v>3854</v>
      </c>
      <c r="G313" s="14" t="s">
        <v>3120</v>
      </c>
      <c r="H313" s="20">
        <v>46050.77388508102</v>
      </c>
      <c r="I313" s="14" t="s">
        <v>3167</v>
      </c>
      <c r="J313" s="14">
        <v>91111.0</v>
      </c>
      <c r="K313" s="14">
        <v>0.0273</v>
      </c>
      <c r="L313" s="14">
        <v>2485.0</v>
      </c>
      <c r="M313" s="18">
        <v>46023.0</v>
      </c>
    </row>
    <row r="314" ht="22.5" hidden="1" customHeight="1">
      <c r="A314" s="14" t="s">
        <v>3855</v>
      </c>
      <c r="B314" s="14" t="s">
        <v>3163</v>
      </c>
      <c r="C314" s="14" t="s">
        <v>3214</v>
      </c>
      <c r="D314" s="14" t="s">
        <v>3215</v>
      </c>
      <c r="E314" s="14" t="s">
        <v>3856</v>
      </c>
      <c r="F314" s="14" t="s">
        <v>3857</v>
      </c>
      <c r="G314" s="14" t="s">
        <v>3120</v>
      </c>
      <c r="H314" s="20">
        <v>46050.607169456016</v>
      </c>
      <c r="I314" s="14" t="s">
        <v>3167</v>
      </c>
      <c r="J314" s="14">
        <v>31811.0</v>
      </c>
      <c r="K314" s="14">
        <v>0.0062</v>
      </c>
      <c r="L314" s="14">
        <v>197.0</v>
      </c>
      <c r="M314" s="18">
        <v>46023.0</v>
      </c>
    </row>
    <row r="315" ht="22.5" hidden="1" customHeight="1">
      <c r="A315" s="14" t="s">
        <v>442</v>
      </c>
      <c r="B315" s="14" t="s">
        <v>3163</v>
      </c>
      <c r="C315" s="14" t="s">
        <v>3214</v>
      </c>
      <c r="D315" s="14" t="s">
        <v>3215</v>
      </c>
      <c r="E315" s="14" t="s">
        <v>3858</v>
      </c>
      <c r="F315" s="14" t="s">
        <v>3859</v>
      </c>
      <c r="G315" s="14" t="s">
        <v>3120</v>
      </c>
      <c r="H315" s="20">
        <v>46049.75177490741</v>
      </c>
      <c r="I315" s="14" t="s">
        <v>3167</v>
      </c>
      <c r="J315" s="14">
        <v>31772.0</v>
      </c>
      <c r="K315" s="14">
        <v>0.0098</v>
      </c>
      <c r="L315" s="14">
        <v>310.0</v>
      </c>
      <c r="M315" s="18">
        <v>46023.0</v>
      </c>
    </row>
    <row r="316" ht="22.5" hidden="1" customHeight="1">
      <c r="A316" s="14" t="s">
        <v>353</v>
      </c>
      <c r="B316" s="14" t="s">
        <v>3116</v>
      </c>
      <c r="C316" s="14" t="s">
        <v>3214</v>
      </c>
      <c r="D316" s="14" t="s">
        <v>3215</v>
      </c>
      <c r="E316" s="14" t="s">
        <v>3860</v>
      </c>
      <c r="F316" s="14" t="s">
        <v>3861</v>
      </c>
      <c r="G316" s="14" t="s">
        <v>3120</v>
      </c>
      <c r="H316" s="20">
        <v>46049.480980266206</v>
      </c>
      <c r="I316" s="14" t="s">
        <v>3167</v>
      </c>
      <c r="J316" s="14">
        <v>91145.0</v>
      </c>
      <c r="K316" s="14">
        <v>0.0188</v>
      </c>
      <c r="L316" s="14">
        <v>1716.0</v>
      </c>
      <c r="M316" s="18">
        <v>46023.0</v>
      </c>
    </row>
    <row r="317" ht="22.5" hidden="1" customHeight="1">
      <c r="A317" s="14" t="s">
        <v>299</v>
      </c>
      <c r="B317" s="14" t="s">
        <v>3163</v>
      </c>
      <c r="C317" s="14" t="s">
        <v>3214</v>
      </c>
      <c r="D317" s="14" t="s">
        <v>3215</v>
      </c>
      <c r="E317" s="14" t="s">
        <v>3862</v>
      </c>
      <c r="F317" s="14" t="s">
        <v>3863</v>
      </c>
      <c r="G317" s="14" t="s">
        <v>3120</v>
      </c>
      <c r="H317" s="20">
        <v>46048.56210675926</v>
      </c>
      <c r="I317" s="14" t="s">
        <v>3167</v>
      </c>
      <c r="J317" s="14">
        <v>31790.0</v>
      </c>
      <c r="K317" s="14">
        <v>0.0161</v>
      </c>
      <c r="L317" s="14">
        <v>511.0</v>
      </c>
      <c r="M317" s="18">
        <v>46023.0</v>
      </c>
    </row>
    <row r="318" ht="22.5" hidden="1" customHeight="1">
      <c r="A318" s="14" t="s">
        <v>269</v>
      </c>
      <c r="B318" s="14" t="s">
        <v>3116</v>
      </c>
      <c r="C318" s="14" t="s">
        <v>3214</v>
      </c>
      <c r="D318" s="14" t="s">
        <v>3215</v>
      </c>
      <c r="E318" s="14" t="s">
        <v>3864</v>
      </c>
      <c r="F318" s="14" t="s">
        <v>3865</v>
      </c>
      <c r="G318" s="14" t="s">
        <v>3120</v>
      </c>
      <c r="H318" s="20">
        <v>46044.64026480324</v>
      </c>
      <c r="I318" s="14" t="s">
        <v>3167</v>
      </c>
      <c r="J318" s="14">
        <v>91102.0</v>
      </c>
      <c r="K318" s="14">
        <v>0.0173</v>
      </c>
      <c r="L318" s="14">
        <v>1577.0</v>
      </c>
      <c r="M318" s="18">
        <v>46023.0</v>
      </c>
    </row>
    <row r="319" ht="22.5" hidden="1" customHeight="1">
      <c r="A319" s="14" t="s">
        <v>278</v>
      </c>
      <c r="B319" s="14" t="s">
        <v>3116</v>
      </c>
      <c r="C319" s="14" t="s">
        <v>3214</v>
      </c>
      <c r="D319" s="14" t="s">
        <v>3215</v>
      </c>
      <c r="E319" s="14" t="s">
        <v>3866</v>
      </c>
      <c r="F319" s="14" t="s">
        <v>3867</v>
      </c>
      <c r="G319" s="14" t="s">
        <v>3120</v>
      </c>
      <c r="H319" s="20">
        <v>46043.72910631944</v>
      </c>
      <c r="I319" s="14" t="s">
        <v>3167</v>
      </c>
      <c r="J319" s="14">
        <v>91103.0</v>
      </c>
      <c r="K319" s="14">
        <v>0.0209</v>
      </c>
      <c r="L319" s="14">
        <v>1907.0</v>
      </c>
      <c r="M319" s="18">
        <v>46023.0</v>
      </c>
    </row>
    <row r="320" ht="22.5" hidden="1" customHeight="1">
      <c r="A320" s="14" t="s">
        <v>287</v>
      </c>
      <c r="B320" s="14" t="s">
        <v>3116</v>
      </c>
      <c r="C320" s="14" t="s">
        <v>3214</v>
      </c>
      <c r="D320" s="14" t="s">
        <v>3215</v>
      </c>
      <c r="E320" s="14" t="s">
        <v>3868</v>
      </c>
      <c r="F320" s="14" t="s">
        <v>3869</v>
      </c>
      <c r="G320" s="14" t="s">
        <v>3120</v>
      </c>
      <c r="H320" s="20">
        <v>46042.743429201386</v>
      </c>
      <c r="I320" s="14" t="s">
        <v>3167</v>
      </c>
      <c r="J320" s="14">
        <v>91090.0</v>
      </c>
      <c r="K320" s="14">
        <v>0.0145</v>
      </c>
      <c r="L320" s="14">
        <v>1320.0</v>
      </c>
      <c r="M320" s="18">
        <v>46023.0</v>
      </c>
    </row>
    <row r="321" ht="22.5" hidden="1" customHeight="1">
      <c r="A321" s="14" t="s">
        <v>314</v>
      </c>
      <c r="B321" s="14" t="s">
        <v>3116</v>
      </c>
      <c r="C321" s="14" t="s">
        <v>3214</v>
      </c>
      <c r="D321" s="14" t="s">
        <v>3215</v>
      </c>
      <c r="E321" s="14" t="s">
        <v>3870</v>
      </c>
      <c r="F321" s="14" t="s">
        <v>3871</v>
      </c>
      <c r="G321" s="14" t="s">
        <v>3120</v>
      </c>
      <c r="H321" s="20">
        <v>46042.63425174769</v>
      </c>
      <c r="I321" s="14" t="s">
        <v>3167</v>
      </c>
      <c r="J321" s="14">
        <v>91099.0</v>
      </c>
      <c r="K321" s="14">
        <v>0.0198</v>
      </c>
      <c r="L321" s="14">
        <v>1804.0</v>
      </c>
      <c r="M321" s="18">
        <v>46023.0</v>
      </c>
    </row>
    <row r="322" ht="22.5" hidden="1" customHeight="1">
      <c r="A322" s="14" t="s">
        <v>284</v>
      </c>
      <c r="B322" s="14" t="s">
        <v>3163</v>
      </c>
      <c r="C322" s="14" t="s">
        <v>3214</v>
      </c>
      <c r="D322" s="14" t="s">
        <v>3215</v>
      </c>
      <c r="E322" s="14" t="s">
        <v>3872</v>
      </c>
      <c r="F322" s="14" t="s">
        <v>3873</v>
      </c>
      <c r="G322" s="14" t="s">
        <v>3120</v>
      </c>
      <c r="H322" s="20">
        <v>46041.57334189815</v>
      </c>
      <c r="I322" s="14" t="s">
        <v>3167</v>
      </c>
      <c r="J322" s="14">
        <v>31749.0</v>
      </c>
      <c r="K322" s="14">
        <v>0.0521</v>
      </c>
      <c r="L322" s="14">
        <v>1654.0</v>
      </c>
      <c r="M322" s="18">
        <v>46023.0</v>
      </c>
    </row>
    <row r="323" ht="22.5" hidden="1" customHeight="1">
      <c r="A323" s="14" t="s">
        <v>393</v>
      </c>
      <c r="B323" s="14" t="s">
        <v>3163</v>
      </c>
      <c r="C323" s="14" t="s">
        <v>3214</v>
      </c>
      <c r="D323" s="14" t="s">
        <v>3215</v>
      </c>
      <c r="E323" s="14" t="s">
        <v>3874</v>
      </c>
      <c r="F323" s="14" t="s">
        <v>3875</v>
      </c>
      <c r="G323" s="14" t="s">
        <v>3120</v>
      </c>
      <c r="H323" s="20">
        <v>46038.57009275463</v>
      </c>
      <c r="I323" s="14" t="s">
        <v>3167</v>
      </c>
      <c r="J323" s="14">
        <v>31757.0</v>
      </c>
      <c r="K323" s="14">
        <v>0.0152</v>
      </c>
      <c r="L323" s="14">
        <v>481.0</v>
      </c>
      <c r="M323" s="18">
        <v>46023.0</v>
      </c>
    </row>
    <row r="324" ht="22.5" hidden="1" customHeight="1">
      <c r="A324" s="14" t="s">
        <v>359</v>
      </c>
      <c r="B324" s="14" t="s">
        <v>3163</v>
      </c>
      <c r="C324" s="14" t="s">
        <v>3214</v>
      </c>
      <c r="D324" s="14" t="s">
        <v>3215</v>
      </c>
      <c r="E324" s="14" t="s">
        <v>3876</v>
      </c>
      <c r="F324" s="14" t="s">
        <v>3877</v>
      </c>
      <c r="G324" s="14" t="s">
        <v>3120</v>
      </c>
      <c r="H324" s="20">
        <v>46037.726580358794</v>
      </c>
      <c r="I324" s="14" t="s">
        <v>3167</v>
      </c>
      <c r="J324" s="14">
        <v>31757.0</v>
      </c>
      <c r="K324" s="14">
        <v>0.0285</v>
      </c>
      <c r="L324" s="14">
        <v>905.0</v>
      </c>
      <c r="M324" s="18">
        <v>46023.0</v>
      </c>
    </row>
    <row r="325" ht="22.5" hidden="1" customHeight="1">
      <c r="A325" s="14" t="s">
        <v>399</v>
      </c>
      <c r="B325" s="14" t="s">
        <v>3163</v>
      </c>
      <c r="C325" s="14" t="s">
        <v>3214</v>
      </c>
      <c r="D325" s="14" t="s">
        <v>3215</v>
      </c>
      <c r="E325" s="14" t="s">
        <v>3878</v>
      </c>
      <c r="F325" s="14" t="s">
        <v>3879</v>
      </c>
      <c r="G325" s="14" t="s">
        <v>3120</v>
      </c>
      <c r="H325" s="20">
        <v>46037.40166831019</v>
      </c>
      <c r="I325" s="14" t="s">
        <v>3167</v>
      </c>
      <c r="J325" s="14">
        <v>31745.0</v>
      </c>
      <c r="K325" s="14">
        <v>0.0197</v>
      </c>
      <c r="L325" s="14">
        <v>625.0</v>
      </c>
      <c r="M325" s="18">
        <v>46023.0</v>
      </c>
    </row>
    <row r="326" ht="22.5" hidden="1" customHeight="1">
      <c r="A326" s="14" t="s">
        <v>365</v>
      </c>
      <c r="B326" s="14" t="s">
        <v>3163</v>
      </c>
      <c r="C326" s="14" t="s">
        <v>3214</v>
      </c>
      <c r="D326" s="14" t="s">
        <v>3215</v>
      </c>
      <c r="E326" s="14" t="s">
        <v>3880</v>
      </c>
      <c r="F326" s="14" t="s">
        <v>3881</v>
      </c>
      <c r="G326" s="14" t="s">
        <v>3120</v>
      </c>
      <c r="H326" s="20">
        <v>46036.76608040509</v>
      </c>
      <c r="I326" s="14" t="s">
        <v>3167</v>
      </c>
      <c r="J326" s="14">
        <v>31733.0</v>
      </c>
      <c r="K326" s="14">
        <v>0.0198</v>
      </c>
      <c r="L326" s="14">
        <v>629.0</v>
      </c>
      <c r="M326" s="18">
        <v>46023.0</v>
      </c>
    </row>
    <row r="327" ht="22.5" hidden="1" customHeight="1">
      <c r="A327" s="14" t="s">
        <v>329</v>
      </c>
      <c r="B327" s="14" t="s">
        <v>3116</v>
      </c>
      <c r="C327" s="14" t="s">
        <v>3214</v>
      </c>
      <c r="D327" s="14" t="s">
        <v>3215</v>
      </c>
      <c r="E327" s="14" t="s">
        <v>3882</v>
      </c>
      <c r="F327" s="14" t="s">
        <v>3883</v>
      </c>
      <c r="G327" s="14" t="s">
        <v>3120</v>
      </c>
      <c r="H327" s="20">
        <v>46036.473437939814</v>
      </c>
      <c r="I327" s="14" t="s">
        <v>3167</v>
      </c>
      <c r="J327" s="14">
        <v>90985.0</v>
      </c>
      <c r="K327" s="14">
        <v>0.0231</v>
      </c>
      <c r="L327" s="14">
        <v>2105.0</v>
      </c>
      <c r="M327" s="18">
        <v>46023.0</v>
      </c>
    </row>
    <row r="328" ht="22.5" hidden="1" customHeight="1">
      <c r="A328" s="14" t="s">
        <v>3884</v>
      </c>
      <c r="B328" s="14" t="s">
        <v>3163</v>
      </c>
      <c r="C328" s="14" t="s">
        <v>3214</v>
      </c>
      <c r="D328" s="14" t="s">
        <v>3215</v>
      </c>
      <c r="E328" s="14" t="s">
        <v>3885</v>
      </c>
      <c r="F328" s="14" t="s">
        <v>3886</v>
      </c>
      <c r="G328" s="14" t="s">
        <v>3120</v>
      </c>
      <c r="H328" s="20">
        <v>46035.71000395833</v>
      </c>
      <c r="I328" s="14" t="s">
        <v>3167</v>
      </c>
      <c r="J328" s="14">
        <v>31750.0</v>
      </c>
      <c r="K328" s="14">
        <v>0.0126</v>
      </c>
      <c r="L328" s="14">
        <v>399.0</v>
      </c>
      <c r="M328" s="18">
        <v>46023.0</v>
      </c>
    </row>
    <row r="329" ht="22.5" hidden="1" customHeight="1">
      <c r="A329" s="14" t="s">
        <v>290</v>
      </c>
      <c r="B329" s="14" t="s">
        <v>3163</v>
      </c>
      <c r="C329" s="14" t="s">
        <v>3214</v>
      </c>
      <c r="D329" s="14" t="s">
        <v>3215</v>
      </c>
      <c r="E329" s="14" t="s">
        <v>3887</v>
      </c>
      <c r="F329" s="14" t="s">
        <v>3888</v>
      </c>
      <c r="G329" s="14" t="s">
        <v>3120</v>
      </c>
      <c r="H329" s="20">
        <v>46035.40860609954</v>
      </c>
      <c r="I329" s="14" t="s">
        <v>3167</v>
      </c>
      <c r="J329" s="14">
        <v>31740.0</v>
      </c>
      <c r="K329" s="14">
        <v>0.0165</v>
      </c>
      <c r="L329" s="14">
        <v>525.0</v>
      </c>
      <c r="M329" s="18">
        <v>46023.0</v>
      </c>
    </row>
    <row r="330" ht="22.5" hidden="1" customHeight="1">
      <c r="A330" s="14" t="s">
        <v>350</v>
      </c>
      <c r="B330" s="14" t="s">
        <v>3163</v>
      </c>
      <c r="C330" s="14" t="s">
        <v>3214</v>
      </c>
      <c r="D330" s="14" t="s">
        <v>3215</v>
      </c>
      <c r="E330" s="14" t="s">
        <v>3889</v>
      </c>
      <c r="F330" s="14" t="s">
        <v>3890</v>
      </c>
      <c r="G330" s="14" t="s">
        <v>3120</v>
      </c>
      <c r="H330" s="20">
        <v>46034.716129872686</v>
      </c>
      <c r="I330" s="14" t="s">
        <v>3167</v>
      </c>
      <c r="J330" s="14">
        <v>31754.0</v>
      </c>
      <c r="K330" s="14">
        <v>0.0194</v>
      </c>
      <c r="L330" s="14">
        <v>615.0</v>
      </c>
      <c r="M330" s="18">
        <v>46023.0</v>
      </c>
    </row>
    <row r="331" ht="22.5" hidden="1" customHeight="1">
      <c r="A331" s="14" t="s">
        <v>3891</v>
      </c>
      <c r="B331" s="14" t="s">
        <v>3163</v>
      </c>
      <c r="C331" s="14" t="s">
        <v>3214</v>
      </c>
      <c r="D331" s="14" t="s">
        <v>3215</v>
      </c>
      <c r="E331" s="14" t="s">
        <v>3892</v>
      </c>
      <c r="F331" s="14" t="s">
        <v>3893</v>
      </c>
      <c r="G331" s="14" t="s">
        <v>3120</v>
      </c>
      <c r="H331" s="20">
        <v>46034.49352375</v>
      </c>
      <c r="I331" s="14" t="s">
        <v>3167</v>
      </c>
      <c r="J331" s="14">
        <v>31743.0</v>
      </c>
      <c r="K331" s="14">
        <v>0.0055</v>
      </c>
      <c r="L331" s="14">
        <v>176.0</v>
      </c>
      <c r="M331" s="18">
        <v>46023.0</v>
      </c>
    </row>
    <row r="332" ht="22.5" hidden="1" customHeight="1">
      <c r="A332" s="14" t="s">
        <v>371</v>
      </c>
      <c r="B332" s="14" t="s">
        <v>3163</v>
      </c>
      <c r="C332" s="14" t="s">
        <v>3214</v>
      </c>
      <c r="D332" s="14" t="s">
        <v>3215</v>
      </c>
      <c r="E332" s="14" t="s">
        <v>3894</v>
      </c>
      <c r="F332" s="14" t="s">
        <v>3895</v>
      </c>
      <c r="G332" s="14" t="s">
        <v>3120</v>
      </c>
      <c r="H332" s="20">
        <v>46031.70525895833</v>
      </c>
      <c r="I332" s="14" t="s">
        <v>3167</v>
      </c>
      <c r="J332" s="14">
        <v>31760.0</v>
      </c>
      <c r="K332" s="14">
        <v>0.016</v>
      </c>
      <c r="L332" s="14">
        <v>508.0</v>
      </c>
      <c r="M332" s="18">
        <v>46023.0</v>
      </c>
    </row>
    <row r="333" ht="22.5" hidden="1" customHeight="1">
      <c r="A333" s="14" t="s">
        <v>3896</v>
      </c>
      <c r="B333" s="14" t="s">
        <v>3163</v>
      </c>
      <c r="C333" s="14" t="s">
        <v>3214</v>
      </c>
      <c r="D333" s="14" t="s">
        <v>3215</v>
      </c>
      <c r="E333" s="14" t="s">
        <v>3897</v>
      </c>
      <c r="F333" s="14" t="s">
        <v>3898</v>
      </c>
      <c r="G333" s="14" t="s">
        <v>3120</v>
      </c>
      <c r="H333" s="20">
        <v>46031.46950184028</v>
      </c>
      <c r="I333" s="14" t="s">
        <v>3167</v>
      </c>
      <c r="J333" s="14">
        <v>31765.0</v>
      </c>
      <c r="K333" s="14">
        <v>0.008</v>
      </c>
      <c r="L333" s="14">
        <v>254.0</v>
      </c>
      <c r="M333" s="18">
        <v>46023.0</v>
      </c>
    </row>
    <row r="334" ht="22.5" hidden="1" customHeight="1">
      <c r="A334" s="14" t="s">
        <v>320</v>
      </c>
      <c r="B334" s="14" t="s">
        <v>3163</v>
      </c>
      <c r="C334" s="14" t="s">
        <v>3214</v>
      </c>
      <c r="D334" s="14" t="s">
        <v>3215</v>
      </c>
      <c r="E334" s="14" t="s">
        <v>3899</v>
      </c>
      <c r="F334" s="14" t="s">
        <v>3900</v>
      </c>
      <c r="G334" s="14" t="s">
        <v>3120</v>
      </c>
      <c r="H334" s="20">
        <v>46030.65953885417</v>
      </c>
      <c r="I334" s="14" t="s">
        <v>3167</v>
      </c>
      <c r="J334" s="14">
        <v>31762.0</v>
      </c>
      <c r="K334" s="14">
        <v>0.0279</v>
      </c>
      <c r="L334" s="14">
        <v>885.0</v>
      </c>
      <c r="M334" s="18">
        <v>46023.0</v>
      </c>
    </row>
    <row r="335" ht="22.5" hidden="1" customHeight="1">
      <c r="A335" s="14" t="s">
        <v>335</v>
      </c>
      <c r="B335" s="14" t="s">
        <v>3163</v>
      </c>
      <c r="C335" s="14" t="s">
        <v>3214</v>
      </c>
      <c r="D335" s="14" t="s">
        <v>3215</v>
      </c>
      <c r="E335" s="14" t="s">
        <v>3901</v>
      </c>
      <c r="F335" s="14" t="s">
        <v>3902</v>
      </c>
      <c r="G335" s="14" t="s">
        <v>3120</v>
      </c>
      <c r="H335" s="20">
        <v>46029.42985673611</v>
      </c>
      <c r="I335" s="14" t="s">
        <v>3167</v>
      </c>
      <c r="J335" s="14">
        <v>31744.0</v>
      </c>
      <c r="K335" s="14">
        <v>0.0255</v>
      </c>
      <c r="L335" s="14">
        <v>809.0</v>
      </c>
      <c r="M335" s="18">
        <v>46023.0</v>
      </c>
    </row>
    <row r="336" ht="22.5" hidden="1" customHeight="1">
      <c r="A336" s="14" t="s">
        <v>308</v>
      </c>
      <c r="B336" s="14" t="s">
        <v>3116</v>
      </c>
      <c r="C336" s="14" t="s">
        <v>3214</v>
      </c>
      <c r="D336" s="14" t="s">
        <v>3215</v>
      </c>
      <c r="E336" s="14" t="s">
        <v>3903</v>
      </c>
      <c r="F336" s="14" t="s">
        <v>3904</v>
      </c>
      <c r="G336" s="14" t="s">
        <v>3120</v>
      </c>
      <c r="H336" s="20">
        <v>46028.49734336806</v>
      </c>
      <c r="I336" s="14" t="s">
        <v>3167</v>
      </c>
      <c r="J336" s="14">
        <v>90871.0</v>
      </c>
      <c r="K336" s="14">
        <v>0.0135</v>
      </c>
      <c r="L336" s="14">
        <v>1229.0</v>
      </c>
      <c r="M336" s="18">
        <v>46023.0</v>
      </c>
    </row>
    <row r="337" ht="22.5" hidden="1" customHeight="1">
      <c r="A337" s="14" t="s">
        <v>347</v>
      </c>
      <c r="B337" s="14" t="s">
        <v>3116</v>
      </c>
      <c r="C337" s="14" t="s">
        <v>3214</v>
      </c>
      <c r="D337" s="14" t="s">
        <v>3215</v>
      </c>
      <c r="E337" s="14" t="s">
        <v>3905</v>
      </c>
      <c r="F337" s="14" t="s">
        <v>3906</v>
      </c>
      <c r="G337" s="14" t="s">
        <v>3120</v>
      </c>
      <c r="H337" s="20">
        <v>46027.64087944444</v>
      </c>
      <c r="I337" s="14" t="s">
        <v>3167</v>
      </c>
      <c r="J337" s="14">
        <v>90788.0</v>
      </c>
      <c r="K337" s="14">
        <v>0.0224</v>
      </c>
      <c r="L337" s="14">
        <v>2037.0</v>
      </c>
      <c r="M337" s="18">
        <v>46023.0</v>
      </c>
    </row>
    <row r="338" ht="22.5" hidden="1" customHeight="1">
      <c r="A338" s="14" t="s">
        <v>627</v>
      </c>
      <c r="B338" s="14" t="s">
        <v>3163</v>
      </c>
      <c r="C338" s="14" t="s">
        <v>3179</v>
      </c>
      <c r="D338" s="14" t="s">
        <v>3180</v>
      </c>
      <c r="E338" s="14" t="s">
        <v>3907</v>
      </c>
      <c r="F338" s="14" t="s">
        <v>3908</v>
      </c>
      <c r="G338" s="14" t="s">
        <v>3120</v>
      </c>
      <c r="H338" s="20">
        <v>46052.67686974537</v>
      </c>
      <c r="I338" s="14" t="s">
        <v>3167</v>
      </c>
      <c r="J338" s="14">
        <v>30666.0</v>
      </c>
      <c r="K338" s="14">
        <v>0.0178</v>
      </c>
      <c r="L338" s="14">
        <v>546.0</v>
      </c>
      <c r="M338" s="18">
        <v>46023.0</v>
      </c>
    </row>
    <row r="339" ht="22.5" hidden="1" customHeight="1">
      <c r="A339" s="14" t="s">
        <v>658</v>
      </c>
      <c r="B339" s="14" t="s">
        <v>3163</v>
      </c>
      <c r="C339" s="14" t="s">
        <v>3179</v>
      </c>
      <c r="D339" s="14" t="s">
        <v>3180</v>
      </c>
      <c r="E339" s="14" t="s">
        <v>3909</v>
      </c>
      <c r="F339" s="14" t="s">
        <v>3910</v>
      </c>
      <c r="G339" s="14" t="s">
        <v>3120</v>
      </c>
      <c r="H339" s="20">
        <v>46051.71825690972</v>
      </c>
      <c r="I339" s="14" t="s">
        <v>3167</v>
      </c>
      <c r="J339" s="14">
        <v>30661.0</v>
      </c>
      <c r="K339" s="14">
        <v>0.012</v>
      </c>
      <c r="L339" s="14">
        <v>368.0</v>
      </c>
      <c r="M339" s="18">
        <v>46023.0</v>
      </c>
    </row>
    <row r="340" ht="22.5" hidden="1" customHeight="1">
      <c r="A340" s="14" t="s">
        <v>3911</v>
      </c>
      <c r="B340" s="14" t="s">
        <v>3163</v>
      </c>
      <c r="C340" s="14" t="s">
        <v>3179</v>
      </c>
      <c r="D340" s="14" t="s">
        <v>3180</v>
      </c>
      <c r="E340" s="14" t="s">
        <v>3912</v>
      </c>
      <c r="F340" s="14" t="s">
        <v>3913</v>
      </c>
      <c r="G340" s="14" t="s">
        <v>3120</v>
      </c>
      <c r="H340" s="20">
        <v>46051.482593657405</v>
      </c>
      <c r="I340" s="14" t="s">
        <v>3167</v>
      </c>
      <c r="J340" s="14">
        <v>30654.0</v>
      </c>
      <c r="K340" s="14">
        <v>0.0065</v>
      </c>
      <c r="L340" s="14">
        <v>199.0</v>
      </c>
      <c r="M340" s="18">
        <v>46023.0</v>
      </c>
    </row>
    <row r="341" ht="22.5" hidden="1" customHeight="1">
      <c r="A341" s="14" t="s">
        <v>3914</v>
      </c>
      <c r="B341" s="14" t="s">
        <v>3163</v>
      </c>
      <c r="C341" s="14" t="s">
        <v>3179</v>
      </c>
      <c r="D341" s="14" t="s">
        <v>3180</v>
      </c>
      <c r="E341" s="14" t="s">
        <v>3915</v>
      </c>
      <c r="F341" s="14" t="s">
        <v>3916</v>
      </c>
      <c r="G341" s="14" t="s">
        <v>3120</v>
      </c>
      <c r="H341" s="20">
        <v>46050.776765069444</v>
      </c>
      <c r="I341" s="14" t="s">
        <v>3167</v>
      </c>
      <c r="J341" s="14">
        <v>30636.0</v>
      </c>
      <c r="K341" s="14">
        <v>0.0046</v>
      </c>
      <c r="L341" s="14">
        <v>142.0</v>
      </c>
      <c r="M341" s="18">
        <v>46023.0</v>
      </c>
    </row>
    <row r="342" ht="22.5" hidden="1" customHeight="1">
      <c r="A342" s="14" t="s">
        <v>3917</v>
      </c>
      <c r="B342" s="14" t="s">
        <v>3163</v>
      </c>
      <c r="C342" s="14" t="s">
        <v>3179</v>
      </c>
      <c r="D342" s="14" t="s">
        <v>3180</v>
      </c>
      <c r="E342" s="14" t="s">
        <v>3918</v>
      </c>
      <c r="F342" s="14" t="s">
        <v>3919</v>
      </c>
      <c r="G342" s="14" t="s">
        <v>3120</v>
      </c>
      <c r="H342" s="20">
        <v>46049.72402357639</v>
      </c>
      <c r="I342" s="14" t="s">
        <v>3167</v>
      </c>
      <c r="J342" s="14">
        <v>30664.0</v>
      </c>
      <c r="K342" s="14">
        <v>0.0085</v>
      </c>
      <c r="L342" s="14">
        <v>261.0</v>
      </c>
      <c r="M342" s="18">
        <v>46023.0</v>
      </c>
    </row>
    <row r="343" ht="22.5" hidden="1" customHeight="1">
      <c r="A343" s="14" t="s">
        <v>3920</v>
      </c>
      <c r="B343" s="14" t="s">
        <v>3163</v>
      </c>
      <c r="C343" s="14" t="s">
        <v>3179</v>
      </c>
      <c r="D343" s="14" t="s">
        <v>3180</v>
      </c>
      <c r="E343" s="14" t="s">
        <v>3921</v>
      </c>
      <c r="F343" s="14" t="s">
        <v>3922</v>
      </c>
      <c r="G343" s="14" t="s">
        <v>3120</v>
      </c>
      <c r="H343" s="20">
        <v>46048.72744596065</v>
      </c>
      <c r="I343" s="14" t="s">
        <v>3167</v>
      </c>
      <c r="J343" s="14">
        <v>30487.0</v>
      </c>
      <c r="K343" s="14">
        <v>0.0102</v>
      </c>
      <c r="L343" s="14">
        <v>311.0</v>
      </c>
      <c r="M343" s="18">
        <v>46023.0</v>
      </c>
    </row>
    <row r="344" ht="22.5" hidden="1" customHeight="1">
      <c r="A344" s="14" t="s">
        <v>631</v>
      </c>
      <c r="B344" s="14" t="s">
        <v>3116</v>
      </c>
      <c r="C344" s="14" t="s">
        <v>3179</v>
      </c>
      <c r="D344" s="14" t="s">
        <v>3180</v>
      </c>
      <c r="E344" s="14" t="s">
        <v>3923</v>
      </c>
      <c r="F344" s="14" t="s">
        <v>3924</v>
      </c>
      <c r="G344" s="14" t="s">
        <v>3120</v>
      </c>
      <c r="H344" s="20">
        <v>46048.57439711806</v>
      </c>
      <c r="I344" s="14" t="s">
        <v>3167</v>
      </c>
      <c r="J344" s="14">
        <v>81411.0</v>
      </c>
      <c r="K344" s="14">
        <v>0.0165</v>
      </c>
      <c r="L344" s="14">
        <v>1345.0</v>
      </c>
      <c r="M344" s="18">
        <v>46023.0</v>
      </c>
    </row>
    <row r="345" ht="22.5" hidden="1" customHeight="1">
      <c r="A345" s="14" t="s">
        <v>623</v>
      </c>
      <c r="B345" s="14" t="s">
        <v>3163</v>
      </c>
      <c r="C345" s="14" t="s">
        <v>3179</v>
      </c>
      <c r="D345" s="14" t="s">
        <v>3180</v>
      </c>
      <c r="E345" s="14" t="s">
        <v>3925</v>
      </c>
      <c r="F345" s="14" t="s">
        <v>3926</v>
      </c>
      <c r="G345" s="14" t="s">
        <v>3120</v>
      </c>
      <c r="H345" s="20">
        <v>46044.641564074074</v>
      </c>
      <c r="I345" s="14" t="s">
        <v>3167</v>
      </c>
      <c r="J345" s="14">
        <v>30640.0</v>
      </c>
      <c r="K345" s="14">
        <v>0.024</v>
      </c>
      <c r="L345" s="14">
        <v>734.0</v>
      </c>
      <c r="M345" s="18">
        <v>46023.0</v>
      </c>
    </row>
    <row r="346" ht="22.5" hidden="1" customHeight="1">
      <c r="A346" s="14" t="s">
        <v>3927</v>
      </c>
      <c r="B346" s="14" t="s">
        <v>3163</v>
      </c>
      <c r="C346" s="14" t="s">
        <v>3179</v>
      </c>
      <c r="D346" s="14" t="s">
        <v>3180</v>
      </c>
      <c r="E346" s="14" t="s">
        <v>3928</v>
      </c>
      <c r="F346" s="14" t="s">
        <v>3929</v>
      </c>
      <c r="G346" s="14" t="s">
        <v>3120</v>
      </c>
      <c r="H346" s="20">
        <v>46043.78832583333</v>
      </c>
      <c r="I346" s="14" t="s">
        <v>3167</v>
      </c>
      <c r="J346" s="14">
        <v>30601.0</v>
      </c>
      <c r="K346" s="14">
        <v>0.0107</v>
      </c>
      <c r="L346" s="14">
        <v>326.0</v>
      </c>
      <c r="M346" s="18">
        <v>46023.0</v>
      </c>
    </row>
    <row r="347" ht="22.5" hidden="1" customHeight="1">
      <c r="A347" s="14" t="s">
        <v>696</v>
      </c>
      <c r="B347" s="14" t="s">
        <v>3116</v>
      </c>
      <c r="C347" s="14" t="s">
        <v>3179</v>
      </c>
      <c r="D347" s="14" t="s">
        <v>3180</v>
      </c>
      <c r="E347" s="14" t="s">
        <v>3930</v>
      </c>
      <c r="F347" s="14" t="s">
        <v>3931</v>
      </c>
      <c r="G347" s="14" t="s">
        <v>3120</v>
      </c>
      <c r="H347" s="20">
        <v>46043.73042216435</v>
      </c>
      <c r="I347" s="14" t="s">
        <v>3167</v>
      </c>
      <c r="J347" s="14">
        <v>81395.0</v>
      </c>
      <c r="K347" s="14">
        <v>0.0186</v>
      </c>
      <c r="L347" s="14">
        <v>1512.0</v>
      </c>
      <c r="M347" s="18">
        <v>46023.0</v>
      </c>
    </row>
    <row r="348" ht="22.5" hidden="1" customHeight="1">
      <c r="A348" s="14" t="s">
        <v>3932</v>
      </c>
      <c r="B348" s="14" t="s">
        <v>3163</v>
      </c>
      <c r="C348" s="14" t="s">
        <v>3179</v>
      </c>
      <c r="D348" s="14" t="s">
        <v>3180</v>
      </c>
      <c r="E348" s="14" t="s">
        <v>3933</v>
      </c>
      <c r="F348" s="14" t="s">
        <v>3934</v>
      </c>
      <c r="G348" s="14" t="s">
        <v>3120</v>
      </c>
      <c r="H348" s="20">
        <v>46042.745831851855</v>
      </c>
      <c r="I348" s="14" t="s">
        <v>3167</v>
      </c>
      <c r="J348" s="14">
        <v>30641.0</v>
      </c>
      <c r="K348" s="14">
        <v>0.0049</v>
      </c>
      <c r="L348" s="14">
        <v>150.0</v>
      </c>
      <c r="M348" s="18">
        <v>46023.0</v>
      </c>
    </row>
    <row r="349" ht="22.5" hidden="1" customHeight="1">
      <c r="A349" s="14" t="s">
        <v>645</v>
      </c>
      <c r="B349" s="14" t="s">
        <v>3163</v>
      </c>
      <c r="C349" s="14" t="s">
        <v>3179</v>
      </c>
      <c r="D349" s="14" t="s">
        <v>3180</v>
      </c>
      <c r="E349" s="14" t="s">
        <v>3935</v>
      </c>
      <c r="F349" s="14" t="s">
        <v>3936</v>
      </c>
      <c r="G349" s="14" t="s">
        <v>3120</v>
      </c>
      <c r="H349" s="20">
        <v>46042.63525728009</v>
      </c>
      <c r="I349" s="14" t="s">
        <v>3167</v>
      </c>
      <c r="J349" s="14">
        <v>30645.0</v>
      </c>
      <c r="K349" s="14">
        <v>0.025</v>
      </c>
      <c r="L349" s="14">
        <v>765.0</v>
      </c>
      <c r="M349" s="18">
        <v>46023.0</v>
      </c>
    </row>
    <row r="350" ht="22.5" hidden="1" customHeight="1">
      <c r="A350" s="14" t="s">
        <v>726</v>
      </c>
      <c r="B350" s="14" t="s">
        <v>3163</v>
      </c>
      <c r="C350" s="14" t="s">
        <v>3179</v>
      </c>
      <c r="D350" s="14" t="s">
        <v>3180</v>
      </c>
      <c r="E350" s="14" t="s">
        <v>3937</v>
      </c>
      <c r="F350" s="14" t="s">
        <v>3938</v>
      </c>
      <c r="G350" s="14" t="s">
        <v>3120</v>
      </c>
      <c r="H350" s="20">
        <v>46038.57137201389</v>
      </c>
      <c r="I350" s="14" t="s">
        <v>3167</v>
      </c>
      <c r="J350" s="14">
        <v>30641.0</v>
      </c>
      <c r="K350" s="14">
        <v>0.0093</v>
      </c>
      <c r="L350" s="14">
        <v>284.0</v>
      </c>
      <c r="M350" s="18">
        <v>46023.0</v>
      </c>
    </row>
    <row r="351" ht="22.5" hidden="1" customHeight="1">
      <c r="A351" s="14" t="s">
        <v>664</v>
      </c>
      <c r="B351" s="14" t="s">
        <v>3163</v>
      </c>
      <c r="C351" s="14" t="s">
        <v>3179</v>
      </c>
      <c r="D351" s="14" t="s">
        <v>3180</v>
      </c>
      <c r="E351" s="14" t="s">
        <v>3939</v>
      </c>
      <c r="F351" s="14" t="s">
        <v>3940</v>
      </c>
      <c r="G351" s="14" t="s">
        <v>3120</v>
      </c>
      <c r="H351" s="20">
        <v>46037.72747341435</v>
      </c>
      <c r="I351" s="14" t="s">
        <v>3167</v>
      </c>
      <c r="J351" s="14">
        <v>30642.0</v>
      </c>
      <c r="K351" s="14">
        <v>0.019</v>
      </c>
      <c r="L351" s="14">
        <v>582.0</v>
      </c>
      <c r="M351" s="18">
        <v>46023.0</v>
      </c>
    </row>
    <row r="352" ht="22.5" hidden="1" customHeight="1">
      <c r="A352" s="14" t="s">
        <v>751</v>
      </c>
      <c r="B352" s="14" t="s">
        <v>3163</v>
      </c>
      <c r="C352" s="14" t="s">
        <v>3179</v>
      </c>
      <c r="D352" s="14" t="s">
        <v>3180</v>
      </c>
      <c r="E352" s="14" t="s">
        <v>3941</v>
      </c>
      <c r="F352" s="14" t="s">
        <v>3942</v>
      </c>
      <c r="G352" s="14" t="s">
        <v>3120</v>
      </c>
      <c r="H352" s="20">
        <v>46036.76701201389</v>
      </c>
      <c r="I352" s="14" t="s">
        <v>3167</v>
      </c>
      <c r="J352" s="14">
        <v>30621.0</v>
      </c>
      <c r="K352" s="14">
        <v>0.014</v>
      </c>
      <c r="L352" s="14">
        <v>430.0</v>
      </c>
      <c r="M352" s="18">
        <v>46023.0</v>
      </c>
    </row>
    <row r="353" ht="22.5" hidden="1" customHeight="1">
      <c r="A353" s="14" t="s">
        <v>834</v>
      </c>
      <c r="B353" s="14" t="s">
        <v>3163</v>
      </c>
      <c r="C353" s="14" t="s">
        <v>3179</v>
      </c>
      <c r="D353" s="14" t="s">
        <v>3180</v>
      </c>
      <c r="E353" s="14" t="s">
        <v>3943</v>
      </c>
      <c r="F353" s="14" t="s">
        <v>3944</v>
      </c>
      <c r="G353" s="14" t="s">
        <v>3120</v>
      </c>
      <c r="H353" s="20">
        <v>46036.564046875</v>
      </c>
      <c r="I353" s="14" t="s">
        <v>3167</v>
      </c>
      <c r="J353" s="14">
        <v>30632.0</v>
      </c>
      <c r="K353" s="14">
        <v>0.007</v>
      </c>
      <c r="L353" s="14">
        <v>213.0</v>
      </c>
      <c r="M353" s="18">
        <v>46023.0</v>
      </c>
    </row>
    <row r="354" ht="22.5" hidden="1" customHeight="1">
      <c r="A354" s="14" t="s">
        <v>687</v>
      </c>
      <c r="B354" s="14" t="s">
        <v>3163</v>
      </c>
      <c r="C354" s="14" t="s">
        <v>3179</v>
      </c>
      <c r="D354" s="14" t="s">
        <v>3180</v>
      </c>
      <c r="E354" s="14" t="s">
        <v>3945</v>
      </c>
      <c r="F354" s="14" t="s">
        <v>3946</v>
      </c>
      <c r="G354" s="14" t="s">
        <v>3120</v>
      </c>
      <c r="H354" s="20">
        <v>46035.601743657404</v>
      </c>
      <c r="I354" s="14" t="s">
        <v>3167</v>
      </c>
      <c r="J354" s="14">
        <v>30623.0</v>
      </c>
      <c r="K354" s="14">
        <v>0.0137</v>
      </c>
      <c r="L354" s="14">
        <v>419.0</v>
      </c>
      <c r="M354" s="18">
        <v>46023.0</v>
      </c>
    </row>
    <row r="355" ht="22.5" hidden="1" customHeight="1">
      <c r="A355" s="14" t="s">
        <v>619</v>
      </c>
      <c r="B355" s="14" t="s">
        <v>3116</v>
      </c>
      <c r="C355" s="14" t="s">
        <v>3179</v>
      </c>
      <c r="D355" s="14" t="s">
        <v>3180</v>
      </c>
      <c r="E355" s="14" t="s">
        <v>3947</v>
      </c>
      <c r="F355" s="14" t="s">
        <v>3948</v>
      </c>
      <c r="G355" s="14" t="s">
        <v>3120</v>
      </c>
      <c r="H355" s="20">
        <v>46034.71751398148</v>
      </c>
      <c r="I355" s="14" t="s">
        <v>3167</v>
      </c>
      <c r="J355" s="14">
        <v>77528.0</v>
      </c>
      <c r="K355" s="14">
        <v>0.0113</v>
      </c>
      <c r="L355" s="14">
        <v>878.0</v>
      </c>
      <c r="M355" s="18">
        <v>46023.0</v>
      </c>
    </row>
    <row r="356" ht="22.5" hidden="1" customHeight="1">
      <c r="A356" s="14" t="s">
        <v>3949</v>
      </c>
      <c r="B356" s="14" t="s">
        <v>3163</v>
      </c>
      <c r="C356" s="14" t="s">
        <v>3179</v>
      </c>
      <c r="D356" s="14" t="s">
        <v>3180</v>
      </c>
      <c r="E356" s="14" t="s">
        <v>3950</v>
      </c>
      <c r="F356" s="14" t="s">
        <v>3951</v>
      </c>
      <c r="G356" s="14" t="s">
        <v>3120</v>
      </c>
      <c r="H356" s="20">
        <v>46034.49938018519</v>
      </c>
      <c r="I356" s="14" t="s">
        <v>3167</v>
      </c>
      <c r="J356" s="14">
        <v>30636.0</v>
      </c>
      <c r="K356" s="14">
        <v>0.0082</v>
      </c>
      <c r="L356" s="14">
        <v>251.0</v>
      </c>
      <c r="M356" s="18">
        <v>46023.0</v>
      </c>
    </row>
    <row r="357" ht="22.5" hidden="1" customHeight="1">
      <c r="A357" s="14" t="s">
        <v>761</v>
      </c>
      <c r="B357" s="14" t="s">
        <v>3116</v>
      </c>
      <c r="C357" s="14" t="s">
        <v>3179</v>
      </c>
      <c r="D357" s="14" t="s">
        <v>3180</v>
      </c>
      <c r="E357" s="14" t="s">
        <v>3952</v>
      </c>
      <c r="F357" s="14" t="s">
        <v>3953</v>
      </c>
      <c r="G357" s="14" t="s">
        <v>3120</v>
      </c>
      <c r="H357" s="20">
        <v>46031.7060031713</v>
      </c>
      <c r="I357" s="14" t="s">
        <v>3167</v>
      </c>
      <c r="J357" s="14">
        <v>80496.0</v>
      </c>
      <c r="K357" s="14">
        <v>0.0066</v>
      </c>
      <c r="L357" s="14">
        <v>534.0</v>
      </c>
      <c r="M357" s="18">
        <v>46023.0</v>
      </c>
    </row>
    <row r="358" ht="22.5" hidden="1" customHeight="1">
      <c r="A358" s="14" t="s">
        <v>667</v>
      </c>
      <c r="B358" s="14" t="s">
        <v>3116</v>
      </c>
      <c r="C358" s="14" t="s">
        <v>3179</v>
      </c>
      <c r="D358" s="14" t="s">
        <v>3180</v>
      </c>
      <c r="E358" s="14" t="s">
        <v>3954</v>
      </c>
      <c r="F358" s="14" t="s">
        <v>3955</v>
      </c>
      <c r="G358" s="14" t="s">
        <v>3120</v>
      </c>
      <c r="H358" s="20">
        <v>46030.660574444446</v>
      </c>
      <c r="I358" s="14" t="s">
        <v>3167</v>
      </c>
      <c r="J358" s="14">
        <v>81168.0</v>
      </c>
      <c r="K358" s="14">
        <v>0.0208</v>
      </c>
      <c r="L358" s="14">
        <v>1690.0</v>
      </c>
      <c r="M358" s="18">
        <v>46023.0</v>
      </c>
    </row>
    <row r="359" ht="22.5" hidden="1" customHeight="1">
      <c r="A359" s="14" t="s">
        <v>858</v>
      </c>
      <c r="B359" s="14" t="s">
        <v>3116</v>
      </c>
      <c r="C359" s="14" t="s">
        <v>3179</v>
      </c>
      <c r="D359" s="14" t="s">
        <v>3180</v>
      </c>
      <c r="E359" s="14" t="s">
        <v>3956</v>
      </c>
      <c r="F359" s="14" t="s">
        <v>3957</v>
      </c>
      <c r="G359" s="14" t="s">
        <v>3120</v>
      </c>
      <c r="H359" s="20">
        <v>46029.48287</v>
      </c>
      <c r="I359" s="14" t="s">
        <v>3167</v>
      </c>
      <c r="J359" s="14">
        <v>80894.0</v>
      </c>
      <c r="K359" s="14">
        <v>0.0083</v>
      </c>
      <c r="L359" s="14">
        <v>668.0</v>
      </c>
      <c r="M359" s="18">
        <v>46023.0</v>
      </c>
    </row>
    <row r="360" ht="22.5" hidden="1" customHeight="1">
      <c r="A360" s="14" t="s">
        <v>635</v>
      </c>
      <c r="B360" s="14" t="s">
        <v>3163</v>
      </c>
      <c r="C360" s="14" t="s">
        <v>3179</v>
      </c>
      <c r="D360" s="14" t="s">
        <v>3180</v>
      </c>
      <c r="E360" s="14" t="s">
        <v>3958</v>
      </c>
      <c r="F360" s="14" t="s">
        <v>3959</v>
      </c>
      <c r="G360" s="14" t="s">
        <v>3120</v>
      </c>
      <c r="H360" s="20">
        <v>46027.6737055787</v>
      </c>
      <c r="I360" s="14" t="s">
        <v>3167</v>
      </c>
      <c r="J360" s="14">
        <v>30573.0</v>
      </c>
      <c r="K360" s="14">
        <v>0.0158</v>
      </c>
      <c r="L360" s="14">
        <v>484.0</v>
      </c>
      <c r="M360" s="18">
        <v>46023.0</v>
      </c>
    </row>
    <row r="361" ht="22.5" customHeight="1">
      <c r="A361" s="14"/>
      <c r="B361" s="14"/>
      <c r="C361" s="14"/>
      <c r="D361" s="14"/>
      <c r="E361" s="14"/>
      <c r="F361" s="14"/>
      <c r="G361" s="14"/>
      <c r="H361" s="15"/>
      <c r="I361" s="14"/>
      <c r="J361" s="16"/>
      <c r="K361" s="17"/>
      <c r="L361" s="16"/>
      <c r="M361" s="18"/>
    </row>
    <row r="362" ht="22.5" customHeight="1">
      <c r="A362" s="14"/>
      <c r="B362" s="14"/>
      <c r="C362" s="14"/>
      <c r="D362" s="14"/>
      <c r="E362" s="14"/>
      <c r="F362" s="14"/>
      <c r="G362" s="14"/>
      <c r="H362" s="15"/>
      <c r="I362" s="14"/>
      <c r="J362" s="16"/>
      <c r="K362" s="17"/>
      <c r="L362" s="16"/>
      <c r="M362" s="18"/>
    </row>
    <row r="363" ht="22.5" customHeight="1">
      <c r="A363" s="14"/>
      <c r="B363" s="14"/>
      <c r="C363" s="14"/>
      <c r="D363" s="14"/>
      <c r="E363" s="14"/>
      <c r="F363" s="14"/>
      <c r="G363" s="14"/>
      <c r="H363" s="15"/>
      <c r="I363" s="14"/>
      <c r="J363" s="16"/>
      <c r="K363" s="17"/>
      <c r="L363" s="16"/>
      <c r="M363" s="18"/>
    </row>
    <row r="364" ht="22.5" customHeight="1">
      <c r="A364" s="14"/>
      <c r="B364" s="14"/>
      <c r="C364" s="14"/>
      <c r="D364" s="14"/>
      <c r="E364" s="14"/>
      <c r="F364" s="14"/>
      <c r="G364" s="14"/>
      <c r="H364" s="15"/>
      <c r="I364" s="14"/>
      <c r="J364" s="16"/>
      <c r="K364" s="17"/>
      <c r="L364" s="16"/>
      <c r="M364" s="18"/>
    </row>
    <row r="365" ht="22.5" customHeight="1">
      <c r="A365" s="14"/>
      <c r="B365" s="14"/>
      <c r="C365" s="14"/>
      <c r="D365" s="14"/>
      <c r="E365" s="14"/>
      <c r="F365" s="14"/>
      <c r="G365" s="14"/>
      <c r="H365" s="15"/>
      <c r="I365" s="14"/>
      <c r="J365" s="16"/>
      <c r="K365" s="17"/>
      <c r="L365" s="16"/>
      <c r="M365" s="18"/>
    </row>
    <row r="366" ht="22.5" customHeight="1">
      <c r="A366" s="14"/>
      <c r="B366" s="14"/>
      <c r="C366" s="14"/>
      <c r="D366" s="14"/>
      <c r="E366" s="14"/>
      <c r="F366" s="14"/>
      <c r="G366" s="14"/>
      <c r="H366" s="15"/>
      <c r="I366" s="14"/>
      <c r="J366" s="16"/>
      <c r="K366" s="17"/>
      <c r="L366" s="16"/>
      <c r="M366" s="18"/>
    </row>
    <row r="367" ht="22.5" customHeight="1">
      <c r="A367" s="14"/>
      <c r="B367" s="14"/>
      <c r="C367" s="14"/>
      <c r="D367" s="14"/>
      <c r="E367" s="14"/>
      <c r="F367" s="14"/>
      <c r="G367" s="14"/>
      <c r="H367" s="15"/>
      <c r="I367" s="14"/>
      <c r="J367" s="16"/>
      <c r="K367" s="17"/>
      <c r="L367" s="16"/>
      <c r="M367" s="18"/>
    </row>
    <row r="368" ht="22.5" customHeight="1">
      <c r="A368" s="14"/>
      <c r="B368" s="14"/>
      <c r="C368" s="14"/>
      <c r="D368" s="14"/>
      <c r="E368" s="14"/>
      <c r="F368" s="14"/>
      <c r="G368" s="14"/>
      <c r="H368" s="15"/>
      <c r="I368" s="14"/>
      <c r="J368" s="16"/>
      <c r="K368" s="17"/>
      <c r="L368" s="16"/>
      <c r="M368" s="18"/>
    </row>
    <row r="369" ht="22.5" customHeight="1">
      <c r="A369" s="14"/>
      <c r="B369" s="14"/>
      <c r="C369" s="14"/>
      <c r="D369" s="14"/>
      <c r="E369" s="14"/>
      <c r="F369" s="14"/>
      <c r="G369" s="14"/>
      <c r="H369" s="15"/>
      <c r="I369" s="14"/>
      <c r="J369" s="16"/>
      <c r="K369" s="17"/>
      <c r="L369" s="16"/>
      <c r="M369" s="18"/>
    </row>
    <row r="370" ht="22.5" customHeight="1">
      <c r="A370" s="14"/>
      <c r="B370" s="14"/>
      <c r="C370" s="14"/>
      <c r="D370" s="14"/>
      <c r="E370" s="14"/>
      <c r="F370" s="14"/>
      <c r="G370" s="14"/>
      <c r="H370" s="15"/>
      <c r="I370" s="14"/>
      <c r="J370" s="16"/>
      <c r="K370" s="17"/>
      <c r="L370" s="16"/>
      <c r="M370" s="18"/>
    </row>
    <row r="371" ht="22.5" customHeight="1">
      <c r="A371" s="14"/>
      <c r="B371" s="14"/>
      <c r="C371" s="14"/>
      <c r="D371" s="14"/>
      <c r="E371" s="14"/>
      <c r="F371" s="14"/>
      <c r="G371" s="14"/>
      <c r="H371" s="15"/>
      <c r="I371" s="14"/>
      <c r="J371" s="16"/>
      <c r="K371" s="17"/>
      <c r="L371" s="16"/>
      <c r="M371" s="18"/>
    </row>
    <row r="372" ht="22.5" customHeight="1">
      <c r="A372" s="14"/>
      <c r="B372" s="14"/>
      <c r="C372" s="14"/>
      <c r="D372" s="14"/>
      <c r="E372" s="14"/>
      <c r="F372" s="14"/>
      <c r="G372" s="14"/>
      <c r="H372" s="15"/>
      <c r="I372" s="14"/>
      <c r="J372" s="16"/>
      <c r="K372" s="17"/>
      <c r="L372" s="16"/>
      <c r="M372" s="18"/>
    </row>
    <row r="373" ht="22.5" customHeight="1">
      <c r="A373" s="14"/>
      <c r="B373" s="14"/>
      <c r="C373" s="14"/>
      <c r="D373" s="14"/>
      <c r="E373" s="14"/>
      <c r="F373" s="14"/>
      <c r="G373" s="14"/>
      <c r="H373" s="15"/>
      <c r="I373" s="14"/>
      <c r="J373" s="16"/>
      <c r="K373" s="17"/>
      <c r="L373" s="16"/>
      <c r="M373" s="18"/>
    </row>
    <row r="374" ht="22.5" customHeight="1">
      <c r="A374" s="14"/>
      <c r="B374" s="14"/>
      <c r="C374" s="14"/>
      <c r="D374" s="14"/>
      <c r="E374" s="14"/>
      <c r="F374" s="14"/>
      <c r="G374" s="14"/>
      <c r="H374" s="15"/>
      <c r="I374" s="14"/>
      <c r="J374" s="16"/>
      <c r="K374" s="17"/>
      <c r="L374" s="16"/>
      <c r="M374" s="18"/>
    </row>
    <row r="375" ht="22.5" customHeight="1">
      <c r="A375" s="14"/>
      <c r="B375" s="14"/>
      <c r="C375" s="14"/>
      <c r="D375" s="14"/>
      <c r="E375" s="14"/>
      <c r="F375" s="14"/>
      <c r="G375" s="14"/>
      <c r="H375" s="15"/>
      <c r="I375" s="14"/>
      <c r="J375" s="16"/>
      <c r="K375" s="17"/>
      <c r="L375" s="16"/>
      <c r="M375" s="18"/>
    </row>
    <row r="376" ht="22.5" customHeight="1">
      <c r="A376" s="14"/>
      <c r="B376" s="14"/>
      <c r="C376" s="14"/>
      <c r="D376" s="14"/>
      <c r="E376" s="14"/>
      <c r="F376" s="14"/>
      <c r="G376" s="14"/>
      <c r="H376" s="15"/>
      <c r="I376" s="14"/>
      <c r="J376" s="16"/>
      <c r="K376" s="17"/>
      <c r="L376" s="16"/>
      <c r="M376" s="18"/>
    </row>
    <row r="377" ht="22.5" customHeight="1">
      <c r="A377" s="14"/>
      <c r="B377" s="14"/>
      <c r="C377" s="14"/>
      <c r="D377" s="14"/>
      <c r="E377" s="14"/>
      <c r="F377" s="14"/>
      <c r="G377" s="14"/>
      <c r="H377" s="15"/>
      <c r="I377" s="14"/>
      <c r="J377" s="16"/>
      <c r="K377" s="17"/>
      <c r="L377" s="16"/>
      <c r="M377" s="18"/>
    </row>
    <row r="378" ht="22.5" customHeight="1">
      <c r="A378" s="14"/>
      <c r="B378" s="14"/>
      <c r="C378" s="14"/>
      <c r="D378" s="14"/>
      <c r="E378" s="14"/>
      <c r="F378" s="14"/>
      <c r="G378" s="14"/>
      <c r="H378" s="15"/>
      <c r="I378" s="14"/>
      <c r="J378" s="16"/>
      <c r="K378" s="17"/>
      <c r="L378" s="16"/>
      <c r="M378" s="18"/>
    </row>
    <row r="379" ht="22.5" customHeight="1">
      <c r="A379" s="14"/>
      <c r="B379" s="14"/>
      <c r="C379" s="14"/>
      <c r="D379" s="14"/>
      <c r="E379" s="14"/>
      <c r="F379" s="14"/>
      <c r="G379" s="14"/>
      <c r="H379" s="15"/>
      <c r="I379" s="14"/>
      <c r="J379" s="16"/>
      <c r="K379" s="17"/>
      <c r="L379" s="16"/>
      <c r="M379" s="18"/>
    </row>
    <row r="380" ht="22.5" customHeight="1">
      <c r="A380" s="14"/>
      <c r="B380" s="14"/>
      <c r="C380" s="14"/>
      <c r="D380" s="14"/>
      <c r="E380" s="14"/>
      <c r="F380" s="14"/>
      <c r="G380" s="14"/>
      <c r="H380" s="15"/>
      <c r="I380" s="14"/>
      <c r="J380" s="16"/>
      <c r="K380" s="17"/>
      <c r="L380" s="16"/>
      <c r="M380" s="18"/>
    </row>
    <row r="381" ht="22.5" customHeight="1">
      <c r="A381" s="14"/>
      <c r="B381" s="14"/>
      <c r="C381" s="14"/>
      <c r="D381" s="14"/>
      <c r="E381" s="14"/>
      <c r="F381" s="14"/>
      <c r="G381" s="14"/>
      <c r="H381" s="15"/>
      <c r="I381" s="14"/>
      <c r="J381" s="16"/>
      <c r="K381" s="17"/>
      <c r="L381" s="16"/>
      <c r="M381" s="18"/>
    </row>
    <row r="382" ht="22.5" customHeight="1">
      <c r="A382" s="14"/>
      <c r="B382" s="14"/>
      <c r="C382" s="14"/>
      <c r="D382" s="14"/>
      <c r="E382" s="14"/>
      <c r="F382" s="14"/>
      <c r="G382" s="14"/>
      <c r="H382" s="15"/>
      <c r="I382" s="14"/>
      <c r="J382" s="16"/>
      <c r="K382" s="17"/>
      <c r="L382" s="16"/>
      <c r="M382" s="18"/>
    </row>
    <row r="383" ht="22.5" customHeight="1">
      <c r="A383" s="14"/>
      <c r="B383" s="14"/>
      <c r="C383" s="14"/>
      <c r="D383" s="14"/>
      <c r="E383" s="14"/>
      <c r="F383" s="14"/>
      <c r="G383" s="14"/>
      <c r="H383" s="15"/>
      <c r="I383" s="14"/>
      <c r="J383" s="16"/>
      <c r="K383" s="17"/>
      <c r="L383" s="16"/>
      <c r="M383" s="18"/>
    </row>
    <row r="384" ht="22.5" customHeight="1">
      <c r="A384" s="14"/>
      <c r="B384" s="14"/>
      <c r="C384" s="14"/>
      <c r="D384" s="14"/>
      <c r="E384" s="14"/>
      <c r="F384" s="14"/>
      <c r="G384" s="14"/>
      <c r="H384" s="15"/>
      <c r="I384" s="14"/>
      <c r="J384" s="16"/>
      <c r="K384" s="17"/>
      <c r="L384" s="16"/>
      <c r="M384" s="18"/>
    </row>
    <row r="385" ht="22.5" customHeight="1">
      <c r="A385" s="14"/>
      <c r="B385" s="14"/>
      <c r="C385" s="14"/>
      <c r="D385" s="14"/>
      <c r="E385" s="14"/>
      <c r="F385" s="14"/>
      <c r="G385" s="14"/>
      <c r="H385" s="15"/>
      <c r="I385" s="14"/>
      <c r="J385" s="16"/>
      <c r="K385" s="17"/>
      <c r="L385" s="16"/>
      <c r="M385" s="18"/>
    </row>
    <row r="386" ht="22.5" customHeight="1">
      <c r="A386" s="14"/>
      <c r="B386" s="14"/>
      <c r="C386" s="14"/>
      <c r="D386" s="14"/>
      <c r="E386" s="14"/>
      <c r="F386" s="14"/>
      <c r="G386" s="14"/>
      <c r="H386" s="15"/>
      <c r="I386" s="14"/>
      <c r="J386" s="16"/>
      <c r="K386" s="17"/>
      <c r="L386" s="16"/>
      <c r="M386" s="18"/>
    </row>
    <row r="387" ht="22.5" customHeight="1">
      <c r="A387" s="14"/>
      <c r="B387" s="14"/>
      <c r="C387" s="14"/>
      <c r="D387" s="14"/>
      <c r="E387" s="14"/>
      <c r="F387" s="14"/>
      <c r="G387" s="14"/>
      <c r="H387" s="15"/>
      <c r="I387" s="14"/>
      <c r="J387" s="16"/>
      <c r="K387" s="17"/>
      <c r="L387" s="16"/>
      <c r="M387" s="18"/>
    </row>
    <row r="388" ht="22.5" customHeight="1">
      <c r="A388" s="14"/>
      <c r="B388" s="14"/>
      <c r="C388" s="14"/>
      <c r="D388" s="14"/>
      <c r="E388" s="14"/>
      <c r="F388" s="14"/>
      <c r="G388" s="14"/>
      <c r="H388" s="15"/>
      <c r="I388" s="14"/>
      <c r="J388" s="16"/>
      <c r="K388" s="17"/>
      <c r="L388" s="16"/>
      <c r="M388" s="18"/>
    </row>
    <row r="389" ht="22.5" customHeight="1">
      <c r="A389" s="14"/>
      <c r="B389" s="14"/>
      <c r="C389" s="14"/>
      <c r="D389" s="14"/>
      <c r="E389" s="14"/>
      <c r="F389" s="14"/>
      <c r="G389" s="14"/>
      <c r="H389" s="15"/>
      <c r="I389" s="14"/>
      <c r="J389" s="16"/>
      <c r="K389" s="17"/>
      <c r="L389" s="16"/>
      <c r="M389" s="18"/>
    </row>
    <row r="390" ht="22.5" customHeight="1">
      <c r="A390" s="14"/>
      <c r="B390" s="14"/>
      <c r="C390" s="14"/>
      <c r="D390" s="14"/>
      <c r="E390" s="14"/>
      <c r="F390" s="14"/>
      <c r="G390" s="14"/>
      <c r="H390" s="15"/>
      <c r="I390" s="14"/>
      <c r="J390" s="16"/>
      <c r="K390" s="17"/>
      <c r="L390" s="16"/>
      <c r="M390" s="18"/>
    </row>
    <row r="391" ht="22.5" customHeight="1">
      <c r="A391" s="14"/>
      <c r="B391" s="14"/>
      <c r="C391" s="14"/>
      <c r="D391" s="14"/>
      <c r="E391" s="14"/>
      <c r="F391" s="14"/>
      <c r="G391" s="14"/>
      <c r="H391" s="15"/>
      <c r="I391" s="14"/>
      <c r="J391" s="16"/>
      <c r="K391" s="17"/>
      <c r="L391" s="16"/>
      <c r="M391" s="18"/>
    </row>
    <row r="392" ht="22.5" customHeight="1">
      <c r="A392" s="14"/>
      <c r="B392" s="14"/>
      <c r="C392" s="14"/>
      <c r="D392" s="14"/>
      <c r="E392" s="14"/>
      <c r="F392" s="14"/>
      <c r="G392" s="14"/>
      <c r="H392" s="15"/>
      <c r="I392" s="14"/>
      <c r="J392" s="16"/>
      <c r="K392" s="17"/>
      <c r="L392" s="16"/>
      <c r="M392" s="18"/>
    </row>
    <row r="393" ht="22.5" customHeight="1">
      <c r="A393" s="14"/>
      <c r="B393" s="14"/>
      <c r="C393" s="14"/>
      <c r="D393" s="14"/>
      <c r="E393" s="14"/>
      <c r="F393" s="14"/>
      <c r="G393" s="14"/>
      <c r="H393" s="15"/>
      <c r="I393" s="14"/>
      <c r="J393" s="16"/>
      <c r="K393" s="17"/>
      <c r="L393" s="16"/>
      <c r="M393" s="18"/>
    </row>
    <row r="394" ht="22.5" customHeight="1">
      <c r="A394" s="14"/>
      <c r="B394" s="14"/>
      <c r="C394" s="14"/>
      <c r="D394" s="14"/>
      <c r="E394" s="14"/>
      <c r="F394" s="14"/>
      <c r="G394" s="14"/>
      <c r="H394" s="15"/>
      <c r="I394" s="14"/>
      <c r="J394" s="16"/>
      <c r="K394" s="17"/>
      <c r="L394" s="16"/>
      <c r="M394" s="18"/>
    </row>
    <row r="395" ht="22.5" customHeight="1">
      <c r="A395" s="14"/>
      <c r="B395" s="14"/>
      <c r="C395" s="14"/>
      <c r="D395" s="14"/>
      <c r="E395" s="14"/>
      <c r="F395" s="14"/>
      <c r="G395" s="14"/>
      <c r="H395" s="15"/>
      <c r="I395" s="14"/>
      <c r="J395" s="16"/>
      <c r="K395" s="17"/>
      <c r="L395" s="16"/>
      <c r="M395" s="18"/>
    </row>
    <row r="396" ht="22.5" customHeight="1">
      <c r="A396" s="14"/>
      <c r="B396" s="14"/>
      <c r="C396" s="14"/>
      <c r="D396" s="14"/>
      <c r="E396" s="14"/>
      <c r="F396" s="14"/>
      <c r="G396" s="14"/>
      <c r="H396" s="15"/>
      <c r="I396" s="14"/>
      <c r="J396" s="16"/>
      <c r="K396" s="17"/>
      <c r="L396" s="16"/>
      <c r="M396" s="18"/>
    </row>
    <row r="397" ht="22.5" customHeight="1">
      <c r="A397" s="14"/>
      <c r="B397" s="14"/>
      <c r="C397" s="14"/>
      <c r="D397" s="14"/>
      <c r="E397" s="14"/>
      <c r="F397" s="14"/>
      <c r="G397" s="14"/>
      <c r="H397" s="15"/>
      <c r="I397" s="14"/>
      <c r="J397" s="16"/>
      <c r="K397" s="17"/>
      <c r="L397" s="16"/>
      <c r="M397" s="18"/>
    </row>
    <row r="398" ht="22.5" customHeight="1">
      <c r="A398" s="14"/>
      <c r="B398" s="14"/>
      <c r="C398" s="14"/>
      <c r="D398" s="14"/>
      <c r="E398" s="14"/>
      <c r="F398" s="14"/>
      <c r="G398" s="14"/>
      <c r="H398" s="15"/>
      <c r="I398" s="14"/>
      <c r="J398" s="16"/>
      <c r="K398" s="17"/>
      <c r="L398" s="16"/>
      <c r="M398" s="18"/>
    </row>
    <row r="399" ht="22.5" customHeight="1">
      <c r="A399" s="14"/>
      <c r="B399" s="14"/>
      <c r="C399" s="14"/>
      <c r="D399" s="14"/>
      <c r="E399" s="14"/>
      <c r="F399" s="14"/>
      <c r="G399" s="14"/>
      <c r="H399" s="15"/>
      <c r="I399" s="14"/>
      <c r="J399" s="16"/>
      <c r="K399" s="17"/>
      <c r="L399" s="16"/>
      <c r="M399" s="18"/>
    </row>
    <row r="400" ht="22.5" customHeight="1">
      <c r="A400" s="14"/>
      <c r="B400" s="14"/>
      <c r="C400" s="14"/>
      <c r="D400" s="14"/>
      <c r="E400" s="14"/>
      <c r="F400" s="14"/>
      <c r="G400" s="14"/>
      <c r="H400" s="15"/>
      <c r="I400" s="14"/>
      <c r="J400" s="16"/>
      <c r="K400" s="17"/>
      <c r="L400" s="16"/>
      <c r="M400" s="18"/>
    </row>
    <row r="401" ht="22.5" customHeight="1">
      <c r="A401" s="14"/>
      <c r="B401" s="14"/>
      <c r="C401" s="14"/>
      <c r="D401" s="14"/>
      <c r="E401" s="14"/>
      <c r="F401" s="14"/>
      <c r="G401" s="14"/>
      <c r="H401" s="15"/>
      <c r="I401" s="14"/>
      <c r="J401" s="16"/>
      <c r="K401" s="17"/>
      <c r="L401" s="16"/>
      <c r="M401" s="18"/>
    </row>
    <row r="402" ht="22.5" customHeight="1">
      <c r="A402" s="14"/>
      <c r="B402" s="14"/>
      <c r="C402" s="14"/>
      <c r="D402" s="14"/>
      <c r="E402" s="14"/>
      <c r="F402" s="14"/>
      <c r="G402" s="14"/>
      <c r="H402" s="15"/>
      <c r="I402" s="14"/>
      <c r="J402" s="16"/>
      <c r="K402" s="17"/>
      <c r="L402" s="16"/>
      <c r="M402" s="18"/>
    </row>
    <row r="403" ht="22.5" customHeight="1">
      <c r="A403" s="14"/>
      <c r="B403" s="14"/>
      <c r="C403" s="14"/>
      <c r="D403" s="14"/>
      <c r="E403" s="14"/>
      <c r="F403" s="14"/>
      <c r="G403" s="14"/>
      <c r="H403" s="15"/>
      <c r="I403" s="14"/>
      <c r="J403" s="16"/>
      <c r="K403" s="17"/>
      <c r="L403" s="16"/>
      <c r="M403" s="18"/>
    </row>
    <row r="404" ht="22.5" customHeight="1">
      <c r="A404" s="14"/>
      <c r="B404" s="14"/>
      <c r="C404" s="14"/>
      <c r="D404" s="14"/>
      <c r="E404" s="14"/>
      <c r="F404" s="14"/>
      <c r="G404" s="14"/>
      <c r="H404" s="15"/>
      <c r="I404" s="14"/>
      <c r="J404" s="16"/>
      <c r="K404" s="17"/>
      <c r="L404" s="16"/>
      <c r="M404" s="18"/>
    </row>
    <row r="405" ht="22.5" customHeight="1">
      <c r="A405" s="14"/>
      <c r="B405" s="14"/>
      <c r="C405" s="14"/>
      <c r="D405" s="14"/>
      <c r="E405" s="14"/>
      <c r="F405" s="14"/>
      <c r="G405" s="14"/>
      <c r="H405" s="15"/>
      <c r="I405" s="14"/>
      <c r="J405" s="16"/>
      <c r="K405" s="17"/>
      <c r="L405" s="16"/>
      <c r="M405" s="18"/>
    </row>
    <row r="406" ht="22.5" customHeight="1">
      <c r="A406" s="14"/>
      <c r="B406" s="14"/>
      <c r="C406" s="14"/>
      <c r="D406" s="14"/>
      <c r="E406" s="14"/>
      <c r="F406" s="14"/>
      <c r="G406" s="14"/>
      <c r="H406" s="15"/>
      <c r="I406" s="14"/>
      <c r="J406" s="16"/>
      <c r="K406" s="17"/>
      <c r="L406" s="16"/>
      <c r="M406" s="18"/>
    </row>
    <row r="407" ht="22.5" customHeight="1">
      <c r="A407" s="14"/>
      <c r="B407" s="14"/>
      <c r="C407" s="14"/>
      <c r="D407" s="14"/>
      <c r="E407" s="14"/>
      <c r="F407" s="14"/>
      <c r="G407" s="14"/>
      <c r="H407" s="15"/>
      <c r="I407" s="14"/>
      <c r="J407" s="16"/>
      <c r="K407" s="17"/>
      <c r="L407" s="16"/>
      <c r="M407" s="18"/>
    </row>
    <row r="408" ht="22.5" customHeight="1">
      <c r="A408" s="14"/>
      <c r="B408" s="14"/>
      <c r="C408" s="14"/>
      <c r="D408" s="14"/>
      <c r="E408" s="14"/>
      <c r="F408" s="14"/>
      <c r="G408" s="14"/>
      <c r="H408" s="15"/>
      <c r="I408" s="14"/>
      <c r="J408" s="16"/>
      <c r="K408" s="17"/>
      <c r="L408" s="16"/>
      <c r="M408" s="18"/>
    </row>
    <row r="409" ht="22.5" customHeight="1">
      <c r="A409" s="14"/>
      <c r="B409" s="14"/>
      <c r="C409" s="14"/>
      <c r="D409" s="14"/>
      <c r="E409" s="14"/>
      <c r="F409" s="14"/>
      <c r="G409" s="14"/>
      <c r="H409" s="15"/>
      <c r="I409" s="14"/>
      <c r="J409" s="16"/>
      <c r="K409" s="17"/>
      <c r="L409" s="16"/>
      <c r="M409" s="18"/>
    </row>
    <row r="410" ht="22.5" customHeight="1">
      <c r="A410" s="14"/>
      <c r="B410" s="14"/>
      <c r="C410" s="14"/>
      <c r="D410" s="14"/>
      <c r="E410" s="14"/>
      <c r="F410" s="14"/>
      <c r="G410" s="14"/>
      <c r="H410" s="15"/>
      <c r="I410" s="14"/>
      <c r="J410" s="16"/>
      <c r="K410" s="17"/>
      <c r="L410" s="16"/>
      <c r="M410" s="18"/>
    </row>
    <row r="411" ht="22.5" customHeight="1">
      <c r="A411" s="14"/>
      <c r="B411" s="14"/>
      <c r="C411" s="14"/>
      <c r="D411" s="14"/>
      <c r="E411" s="14"/>
      <c r="F411" s="14"/>
      <c r="G411" s="14"/>
      <c r="H411" s="15"/>
      <c r="I411" s="14"/>
      <c r="J411" s="16"/>
      <c r="K411" s="17"/>
      <c r="L411" s="16"/>
      <c r="M411" s="18"/>
    </row>
    <row r="412" ht="22.5" customHeight="1">
      <c r="A412" s="14"/>
      <c r="B412" s="14"/>
      <c r="C412" s="14"/>
      <c r="D412" s="14"/>
      <c r="E412" s="14"/>
      <c r="F412" s="14"/>
      <c r="G412" s="14"/>
      <c r="H412" s="15"/>
      <c r="I412" s="14"/>
      <c r="J412" s="16"/>
      <c r="K412" s="17"/>
      <c r="L412" s="16"/>
      <c r="M412" s="18"/>
    </row>
    <row r="413" ht="22.5" customHeight="1">
      <c r="A413" s="14"/>
      <c r="B413" s="14"/>
      <c r="C413" s="14"/>
      <c r="D413" s="14"/>
      <c r="E413" s="14"/>
      <c r="F413" s="14"/>
      <c r="G413" s="14"/>
      <c r="H413" s="15"/>
      <c r="I413" s="14"/>
      <c r="J413" s="16"/>
      <c r="K413" s="17"/>
      <c r="L413" s="16"/>
      <c r="M413" s="18"/>
    </row>
    <row r="414" ht="22.5" customHeight="1">
      <c r="A414" s="14"/>
      <c r="B414" s="14"/>
      <c r="C414" s="14"/>
      <c r="D414" s="14"/>
      <c r="E414" s="14"/>
      <c r="F414" s="14"/>
      <c r="G414" s="14"/>
      <c r="H414" s="15"/>
      <c r="I414" s="14"/>
      <c r="J414" s="16"/>
      <c r="K414" s="17"/>
      <c r="L414" s="16"/>
      <c r="M414" s="18"/>
    </row>
    <row r="415" ht="22.5" customHeight="1">
      <c r="A415" s="14"/>
      <c r="B415" s="14"/>
      <c r="C415" s="14"/>
      <c r="D415" s="14"/>
      <c r="E415" s="14"/>
      <c r="F415" s="14"/>
      <c r="G415" s="14"/>
      <c r="H415" s="15"/>
      <c r="I415" s="14"/>
      <c r="J415" s="16"/>
      <c r="K415" s="17"/>
      <c r="L415" s="16"/>
      <c r="M415" s="18"/>
    </row>
    <row r="416" ht="22.5" customHeight="1">
      <c r="A416" s="14"/>
      <c r="B416" s="14"/>
      <c r="C416" s="14"/>
      <c r="D416" s="14"/>
      <c r="E416" s="14"/>
      <c r="F416" s="14"/>
      <c r="G416" s="14"/>
      <c r="H416" s="15"/>
      <c r="I416" s="14"/>
      <c r="J416" s="16"/>
      <c r="K416" s="17"/>
      <c r="L416" s="16"/>
      <c r="M416" s="18"/>
    </row>
    <row r="417" ht="22.5" customHeight="1">
      <c r="A417" s="14"/>
      <c r="B417" s="14"/>
      <c r="C417" s="14"/>
      <c r="D417" s="14"/>
      <c r="E417" s="14"/>
      <c r="F417" s="14"/>
      <c r="G417" s="14"/>
      <c r="H417" s="15"/>
      <c r="I417" s="14"/>
      <c r="J417" s="16"/>
      <c r="K417" s="17"/>
      <c r="L417" s="16"/>
      <c r="M417" s="18"/>
    </row>
    <row r="418" ht="22.5" customHeight="1">
      <c r="A418" s="14"/>
      <c r="B418" s="14"/>
      <c r="C418" s="14"/>
      <c r="D418" s="14"/>
      <c r="E418" s="14"/>
      <c r="F418" s="14"/>
      <c r="G418" s="14"/>
      <c r="H418" s="15"/>
      <c r="I418" s="14"/>
      <c r="J418" s="16"/>
      <c r="K418" s="17"/>
      <c r="L418" s="16"/>
      <c r="M418" s="18"/>
    </row>
    <row r="419" ht="22.5" customHeight="1">
      <c r="A419" s="14"/>
      <c r="B419" s="14"/>
      <c r="C419" s="14"/>
      <c r="D419" s="14"/>
      <c r="E419" s="14"/>
      <c r="F419" s="14"/>
      <c r="G419" s="14"/>
      <c r="H419" s="15"/>
      <c r="I419" s="14"/>
      <c r="J419" s="16"/>
      <c r="K419" s="17"/>
      <c r="L419" s="16"/>
      <c r="M419" s="18"/>
    </row>
    <row r="420" ht="22.5" customHeight="1">
      <c r="A420" s="14"/>
      <c r="B420" s="14"/>
      <c r="C420" s="14"/>
      <c r="D420" s="14"/>
      <c r="E420" s="14"/>
      <c r="F420" s="14"/>
      <c r="G420" s="14"/>
      <c r="H420" s="15"/>
      <c r="I420" s="14"/>
      <c r="J420" s="16"/>
      <c r="K420" s="17"/>
      <c r="L420" s="16"/>
      <c r="M420" s="18"/>
    </row>
    <row r="421" ht="22.5" customHeight="1">
      <c r="A421" s="14"/>
      <c r="B421" s="14"/>
      <c r="C421" s="14"/>
      <c r="D421" s="14"/>
      <c r="E421" s="14"/>
      <c r="F421" s="14"/>
      <c r="G421" s="14"/>
      <c r="H421" s="15"/>
      <c r="I421" s="14"/>
      <c r="J421" s="16"/>
      <c r="K421" s="17"/>
      <c r="L421" s="16"/>
      <c r="M421" s="18"/>
    </row>
    <row r="422" ht="22.5" customHeight="1">
      <c r="A422" s="14"/>
      <c r="B422" s="14"/>
      <c r="C422" s="14"/>
      <c r="D422" s="14"/>
      <c r="E422" s="14"/>
      <c r="F422" s="14"/>
      <c r="G422" s="14"/>
      <c r="H422" s="15"/>
      <c r="I422" s="14"/>
      <c r="J422" s="16"/>
      <c r="K422" s="17"/>
      <c r="L422" s="16"/>
      <c r="M422" s="18"/>
    </row>
    <row r="423" ht="22.5" customHeight="1">
      <c r="A423" s="14"/>
      <c r="B423" s="14"/>
      <c r="C423" s="14"/>
      <c r="D423" s="14"/>
      <c r="E423" s="14"/>
      <c r="F423" s="14"/>
      <c r="G423" s="14"/>
      <c r="H423" s="15"/>
      <c r="I423" s="14"/>
      <c r="J423" s="16"/>
      <c r="K423" s="17"/>
      <c r="L423" s="16"/>
      <c r="M423" s="18"/>
    </row>
    <row r="424" ht="22.5" customHeight="1">
      <c r="A424" s="14"/>
      <c r="B424" s="14"/>
      <c r="C424" s="14"/>
      <c r="D424" s="14"/>
      <c r="E424" s="14"/>
      <c r="F424" s="14"/>
      <c r="G424" s="14"/>
      <c r="H424" s="15"/>
      <c r="I424" s="14"/>
      <c r="J424" s="16"/>
      <c r="K424" s="17"/>
      <c r="L424" s="16"/>
      <c r="M424" s="18"/>
    </row>
    <row r="425" ht="22.5" customHeight="1">
      <c r="A425" s="14"/>
      <c r="B425" s="14"/>
      <c r="C425" s="14"/>
      <c r="D425" s="14"/>
      <c r="E425" s="14"/>
      <c r="F425" s="14"/>
      <c r="G425" s="14"/>
      <c r="H425" s="15"/>
      <c r="I425" s="14"/>
      <c r="J425" s="16"/>
      <c r="K425" s="17"/>
      <c r="L425" s="16"/>
      <c r="M425" s="18"/>
    </row>
    <row r="426" ht="22.5" customHeight="1">
      <c r="A426" s="14"/>
      <c r="B426" s="14"/>
      <c r="C426" s="14"/>
      <c r="D426" s="14"/>
      <c r="E426" s="14"/>
      <c r="F426" s="14"/>
      <c r="G426" s="14"/>
      <c r="H426" s="15"/>
      <c r="I426" s="14"/>
      <c r="J426" s="16"/>
      <c r="K426" s="17"/>
      <c r="L426" s="16"/>
      <c r="M426" s="18"/>
    </row>
    <row r="427" ht="22.5" customHeight="1">
      <c r="A427" s="14"/>
      <c r="B427" s="14"/>
      <c r="C427" s="14"/>
      <c r="D427" s="14"/>
      <c r="E427" s="14"/>
      <c r="F427" s="14"/>
      <c r="G427" s="14"/>
      <c r="H427" s="15"/>
      <c r="I427" s="14"/>
      <c r="J427" s="16"/>
      <c r="K427" s="17"/>
      <c r="L427" s="16"/>
      <c r="M427" s="18"/>
    </row>
    <row r="428" ht="22.5" customHeight="1">
      <c r="A428" s="14"/>
      <c r="B428" s="14"/>
      <c r="C428" s="14"/>
      <c r="D428" s="14"/>
      <c r="E428" s="14"/>
      <c r="F428" s="14"/>
      <c r="G428" s="14"/>
      <c r="H428" s="15"/>
      <c r="I428" s="14"/>
      <c r="J428" s="16"/>
      <c r="K428" s="17"/>
      <c r="L428" s="16"/>
      <c r="M428" s="18"/>
    </row>
    <row r="429" ht="22.5" customHeight="1">
      <c r="A429" s="14"/>
      <c r="B429" s="14"/>
      <c r="C429" s="14"/>
      <c r="D429" s="14"/>
      <c r="E429" s="14"/>
      <c r="F429" s="14"/>
      <c r="G429" s="14"/>
      <c r="H429" s="15"/>
      <c r="I429" s="14"/>
      <c r="J429" s="16"/>
      <c r="K429" s="17"/>
      <c r="L429" s="16"/>
      <c r="M429" s="18"/>
    </row>
    <row r="430" ht="22.5" customHeight="1">
      <c r="A430" s="14"/>
      <c r="B430" s="14"/>
      <c r="C430" s="14"/>
      <c r="D430" s="14"/>
      <c r="E430" s="14"/>
      <c r="F430" s="14"/>
      <c r="G430" s="14"/>
      <c r="H430" s="15"/>
      <c r="I430" s="14"/>
      <c r="J430" s="16"/>
      <c r="K430" s="17"/>
      <c r="L430" s="16"/>
      <c r="M430" s="18"/>
    </row>
    <row r="431" ht="22.5" customHeight="1">
      <c r="A431" s="14"/>
      <c r="B431" s="14"/>
      <c r="C431" s="14"/>
      <c r="D431" s="14"/>
      <c r="E431" s="14"/>
      <c r="F431" s="14"/>
      <c r="G431" s="14"/>
      <c r="H431" s="15"/>
      <c r="I431" s="14"/>
      <c r="J431" s="16"/>
      <c r="K431" s="17"/>
      <c r="L431" s="16"/>
      <c r="M431" s="18"/>
    </row>
    <row r="432" ht="22.5" customHeight="1">
      <c r="A432" s="14"/>
      <c r="B432" s="14"/>
      <c r="C432" s="14"/>
      <c r="D432" s="14"/>
      <c r="E432" s="14"/>
      <c r="F432" s="14"/>
      <c r="G432" s="14"/>
      <c r="H432" s="15"/>
      <c r="I432" s="14"/>
      <c r="J432" s="16"/>
      <c r="K432" s="17"/>
      <c r="L432" s="16"/>
      <c r="M432" s="18"/>
    </row>
    <row r="433" ht="22.5" customHeight="1">
      <c r="A433" s="14"/>
      <c r="B433" s="14"/>
      <c r="C433" s="14"/>
      <c r="D433" s="14"/>
      <c r="E433" s="14"/>
      <c r="F433" s="14"/>
      <c r="G433" s="14"/>
      <c r="H433" s="15"/>
      <c r="I433" s="14"/>
      <c r="J433" s="16"/>
      <c r="K433" s="17"/>
      <c r="L433" s="16"/>
      <c r="M433" s="18"/>
    </row>
    <row r="434" ht="22.5" customHeight="1">
      <c r="A434" s="14"/>
      <c r="B434" s="14"/>
      <c r="C434" s="14"/>
      <c r="D434" s="14"/>
      <c r="E434" s="14"/>
      <c r="F434" s="14"/>
      <c r="G434" s="14"/>
      <c r="H434" s="15"/>
      <c r="I434" s="14"/>
      <c r="J434" s="16"/>
      <c r="K434" s="17"/>
      <c r="L434" s="16"/>
      <c r="M434" s="18"/>
    </row>
    <row r="435" ht="22.5" customHeight="1">
      <c r="A435" s="14"/>
      <c r="B435" s="14"/>
      <c r="C435" s="14"/>
      <c r="D435" s="14"/>
      <c r="E435" s="14"/>
      <c r="F435" s="14"/>
      <c r="G435" s="14"/>
      <c r="H435" s="15"/>
      <c r="I435" s="14"/>
      <c r="J435" s="16"/>
      <c r="K435" s="17"/>
      <c r="L435" s="16"/>
      <c r="M435" s="18"/>
    </row>
    <row r="436" ht="22.5" customHeight="1">
      <c r="A436" s="14"/>
      <c r="B436" s="14"/>
      <c r="C436" s="14"/>
      <c r="D436" s="14"/>
      <c r="E436" s="14"/>
      <c r="F436" s="14"/>
      <c r="G436" s="14"/>
      <c r="H436" s="15"/>
      <c r="I436" s="14"/>
      <c r="J436" s="16"/>
      <c r="K436" s="17"/>
      <c r="L436" s="16"/>
      <c r="M436" s="18"/>
    </row>
    <row r="437" ht="22.5" customHeight="1">
      <c r="A437" s="14"/>
      <c r="B437" s="14"/>
      <c r="C437" s="14"/>
      <c r="D437" s="14"/>
      <c r="E437" s="14"/>
      <c r="F437" s="14"/>
      <c r="G437" s="14"/>
      <c r="H437" s="15"/>
      <c r="I437" s="14"/>
      <c r="J437" s="16"/>
      <c r="K437" s="17"/>
      <c r="L437" s="16"/>
      <c r="M437" s="18"/>
    </row>
    <row r="438" ht="22.5" customHeight="1">
      <c r="A438" s="14"/>
      <c r="B438" s="14"/>
      <c r="C438" s="14"/>
      <c r="D438" s="14"/>
      <c r="E438" s="14"/>
      <c r="F438" s="14"/>
      <c r="G438" s="14"/>
      <c r="H438" s="15"/>
      <c r="I438" s="14"/>
      <c r="J438" s="16"/>
      <c r="K438" s="17"/>
      <c r="L438" s="16"/>
      <c r="M438" s="18"/>
    </row>
    <row r="439" ht="22.5" customHeight="1">
      <c r="A439" s="14"/>
      <c r="B439" s="14"/>
      <c r="C439" s="14"/>
      <c r="D439" s="14"/>
      <c r="E439" s="14"/>
      <c r="F439" s="14"/>
      <c r="G439" s="14"/>
      <c r="H439" s="15"/>
      <c r="I439" s="14"/>
      <c r="J439" s="16"/>
      <c r="K439" s="17"/>
      <c r="L439" s="16"/>
      <c r="M439" s="18"/>
    </row>
    <row r="440" ht="22.5" customHeight="1">
      <c r="A440" s="14"/>
      <c r="B440" s="14"/>
      <c r="C440" s="14"/>
      <c r="D440" s="14"/>
      <c r="E440" s="14"/>
      <c r="F440" s="14"/>
      <c r="G440" s="14"/>
      <c r="H440" s="15"/>
      <c r="I440" s="14"/>
      <c r="J440" s="16"/>
      <c r="K440" s="17"/>
      <c r="L440" s="16"/>
      <c r="M440" s="18"/>
    </row>
    <row r="441" ht="22.5" customHeight="1">
      <c r="A441" s="14"/>
      <c r="B441" s="14"/>
      <c r="C441" s="14"/>
      <c r="D441" s="14"/>
      <c r="E441" s="14"/>
      <c r="F441" s="14"/>
      <c r="G441" s="14"/>
      <c r="H441" s="15"/>
      <c r="I441" s="14"/>
      <c r="J441" s="16"/>
      <c r="K441" s="17"/>
      <c r="L441" s="16"/>
      <c r="M441" s="18"/>
    </row>
    <row r="442" ht="22.5" customHeight="1">
      <c r="A442" s="14"/>
      <c r="B442" s="14"/>
      <c r="C442" s="14"/>
      <c r="D442" s="14"/>
      <c r="E442" s="14"/>
      <c r="F442" s="14"/>
      <c r="G442" s="14"/>
      <c r="H442" s="15"/>
      <c r="I442" s="14"/>
      <c r="J442" s="16"/>
      <c r="K442" s="17"/>
      <c r="L442" s="16"/>
      <c r="M442" s="18"/>
    </row>
    <row r="443" ht="22.5" customHeight="1">
      <c r="A443" s="14"/>
      <c r="B443" s="14"/>
      <c r="C443" s="14"/>
      <c r="D443" s="14"/>
      <c r="E443" s="14"/>
      <c r="F443" s="14"/>
      <c r="G443" s="14"/>
      <c r="H443" s="15"/>
      <c r="I443" s="14"/>
      <c r="J443" s="16"/>
      <c r="K443" s="17"/>
      <c r="L443" s="16"/>
      <c r="M443" s="18"/>
    </row>
    <row r="444" ht="22.5" customHeight="1">
      <c r="A444" s="14"/>
      <c r="B444" s="14"/>
      <c r="C444" s="14"/>
      <c r="D444" s="14"/>
      <c r="E444" s="14"/>
      <c r="F444" s="14"/>
      <c r="G444" s="14"/>
      <c r="H444" s="15"/>
      <c r="I444" s="14"/>
      <c r="J444" s="16"/>
      <c r="K444" s="17"/>
      <c r="L444" s="16"/>
      <c r="M444" s="18"/>
    </row>
    <row r="445" ht="22.5" customHeight="1">
      <c r="A445" s="14"/>
      <c r="B445" s="14"/>
      <c r="C445" s="14"/>
      <c r="D445" s="14"/>
      <c r="E445" s="14"/>
      <c r="F445" s="14"/>
      <c r="G445" s="14"/>
      <c r="H445" s="15"/>
      <c r="I445" s="14"/>
      <c r="J445" s="16"/>
      <c r="K445" s="17"/>
      <c r="L445" s="16"/>
      <c r="M445" s="18"/>
    </row>
    <row r="446" ht="22.5" customHeight="1">
      <c r="A446" s="14"/>
      <c r="B446" s="14"/>
      <c r="C446" s="14"/>
      <c r="D446" s="14"/>
      <c r="E446" s="14"/>
      <c r="F446" s="14"/>
      <c r="G446" s="14"/>
      <c r="H446" s="15"/>
      <c r="I446" s="14"/>
      <c r="J446" s="16"/>
      <c r="K446" s="17"/>
      <c r="L446" s="16"/>
      <c r="M446" s="18"/>
    </row>
    <row r="447" ht="22.5" customHeight="1">
      <c r="A447" s="14"/>
      <c r="B447" s="14"/>
      <c r="C447" s="14"/>
      <c r="D447" s="14"/>
      <c r="E447" s="14"/>
      <c r="F447" s="14"/>
      <c r="G447" s="14"/>
      <c r="H447" s="15"/>
      <c r="I447" s="14"/>
      <c r="J447" s="16"/>
      <c r="K447" s="17"/>
      <c r="L447" s="16"/>
      <c r="M447" s="18"/>
    </row>
    <row r="448" ht="22.5" customHeight="1">
      <c r="A448" s="14"/>
      <c r="B448" s="14"/>
      <c r="C448" s="14"/>
      <c r="D448" s="14"/>
      <c r="E448" s="14"/>
      <c r="F448" s="14"/>
      <c r="G448" s="14"/>
      <c r="H448" s="15"/>
      <c r="I448" s="14"/>
      <c r="J448" s="16"/>
      <c r="K448" s="17"/>
      <c r="L448" s="16"/>
      <c r="M448" s="18"/>
    </row>
    <row r="449" ht="22.5" customHeight="1">
      <c r="A449" s="14"/>
      <c r="B449" s="14"/>
      <c r="C449" s="14"/>
      <c r="D449" s="14"/>
      <c r="E449" s="14"/>
      <c r="F449" s="14"/>
      <c r="G449" s="14"/>
      <c r="H449" s="15"/>
      <c r="I449" s="14"/>
      <c r="J449" s="16"/>
      <c r="K449" s="17"/>
      <c r="L449" s="16"/>
      <c r="M449" s="18"/>
    </row>
    <row r="450" ht="22.5" customHeight="1">
      <c r="A450" s="14"/>
      <c r="B450" s="14"/>
      <c r="C450" s="14"/>
      <c r="D450" s="14"/>
      <c r="E450" s="14"/>
      <c r="F450" s="14"/>
      <c r="G450" s="14"/>
      <c r="H450" s="15"/>
      <c r="I450" s="14"/>
      <c r="J450" s="16"/>
      <c r="K450" s="17"/>
      <c r="L450" s="16"/>
      <c r="M450" s="18"/>
    </row>
    <row r="451" ht="22.5" customHeight="1">
      <c r="A451" s="14"/>
      <c r="B451" s="14"/>
      <c r="C451" s="14"/>
      <c r="D451" s="14"/>
      <c r="E451" s="14"/>
      <c r="F451" s="14"/>
      <c r="G451" s="14"/>
      <c r="H451" s="15"/>
      <c r="I451" s="14"/>
      <c r="J451" s="16"/>
      <c r="K451" s="17"/>
      <c r="L451" s="16"/>
      <c r="M451" s="18"/>
    </row>
    <row r="452" ht="22.5" customHeight="1">
      <c r="A452" s="14"/>
      <c r="B452" s="14"/>
      <c r="C452" s="14"/>
      <c r="D452" s="14"/>
      <c r="E452" s="14"/>
      <c r="F452" s="14"/>
      <c r="G452" s="14"/>
      <c r="H452" s="15"/>
      <c r="I452" s="14"/>
      <c r="J452" s="16"/>
      <c r="K452" s="17"/>
      <c r="L452" s="16"/>
      <c r="M452" s="18"/>
    </row>
    <row r="453" ht="22.5" customHeight="1">
      <c r="A453" s="14"/>
      <c r="B453" s="14"/>
      <c r="C453" s="14"/>
      <c r="D453" s="14"/>
      <c r="E453" s="14"/>
      <c r="F453" s="14"/>
      <c r="G453" s="14"/>
      <c r="H453" s="15"/>
      <c r="I453" s="14"/>
      <c r="J453" s="16"/>
      <c r="K453" s="17"/>
      <c r="L453" s="16"/>
      <c r="M453" s="18"/>
    </row>
    <row r="454" ht="22.5" customHeight="1">
      <c r="A454" s="14"/>
      <c r="B454" s="14"/>
      <c r="C454" s="14"/>
      <c r="D454" s="14"/>
      <c r="E454" s="14"/>
      <c r="F454" s="14"/>
      <c r="G454" s="14"/>
      <c r="H454" s="15"/>
      <c r="I454" s="14"/>
      <c r="J454" s="16"/>
      <c r="K454" s="17"/>
      <c r="L454" s="16"/>
      <c r="M454" s="18"/>
    </row>
    <row r="455" ht="22.5" customHeight="1">
      <c r="A455" s="14"/>
      <c r="B455" s="14"/>
      <c r="C455" s="14"/>
      <c r="D455" s="14"/>
      <c r="E455" s="14"/>
      <c r="F455" s="14"/>
      <c r="G455" s="14"/>
      <c r="H455" s="15"/>
      <c r="I455" s="14"/>
      <c r="J455" s="16"/>
      <c r="K455" s="17"/>
      <c r="L455" s="16"/>
      <c r="M455" s="18"/>
    </row>
    <row r="456" ht="22.5" customHeight="1">
      <c r="A456" s="14"/>
      <c r="B456" s="14"/>
      <c r="C456" s="14"/>
      <c r="D456" s="14"/>
      <c r="E456" s="14"/>
      <c r="F456" s="14"/>
      <c r="G456" s="14"/>
      <c r="H456" s="15"/>
      <c r="I456" s="14"/>
      <c r="J456" s="16"/>
      <c r="K456" s="17"/>
      <c r="L456" s="16"/>
      <c r="M456" s="18"/>
    </row>
    <row r="457" ht="22.5" customHeight="1">
      <c r="A457" s="14"/>
      <c r="B457" s="14"/>
      <c r="C457" s="14"/>
      <c r="D457" s="14"/>
      <c r="E457" s="14"/>
      <c r="F457" s="14"/>
      <c r="G457" s="14"/>
      <c r="H457" s="15"/>
      <c r="I457" s="14"/>
      <c r="J457" s="16"/>
      <c r="K457" s="17"/>
      <c r="L457" s="16"/>
      <c r="M457" s="18"/>
    </row>
    <row r="458" ht="22.5" customHeight="1">
      <c r="A458" s="14"/>
      <c r="B458" s="14"/>
      <c r="C458" s="14"/>
      <c r="D458" s="14"/>
      <c r="E458" s="14"/>
      <c r="F458" s="14"/>
      <c r="G458" s="14"/>
      <c r="H458" s="15"/>
      <c r="I458" s="14"/>
      <c r="J458" s="16"/>
      <c r="K458" s="17"/>
      <c r="L458" s="16"/>
      <c r="M458" s="18"/>
    </row>
    <row r="459" ht="22.5" customHeight="1">
      <c r="A459" s="14"/>
      <c r="B459" s="14"/>
      <c r="C459" s="14"/>
      <c r="D459" s="14"/>
      <c r="E459" s="14"/>
      <c r="F459" s="14"/>
      <c r="G459" s="14"/>
      <c r="H459" s="15"/>
      <c r="I459" s="14"/>
      <c r="J459" s="16"/>
      <c r="K459" s="17"/>
      <c r="L459" s="16"/>
      <c r="M459" s="18"/>
    </row>
    <row r="460" ht="22.5" customHeight="1">
      <c r="A460" s="14"/>
      <c r="B460" s="14"/>
      <c r="C460" s="14"/>
      <c r="D460" s="14"/>
      <c r="E460" s="14"/>
      <c r="F460" s="14"/>
      <c r="G460" s="14"/>
      <c r="H460" s="15"/>
      <c r="I460" s="14"/>
      <c r="J460" s="16"/>
      <c r="K460" s="17"/>
      <c r="L460" s="16"/>
      <c r="M460" s="18"/>
    </row>
    <row r="461" ht="22.5" customHeight="1">
      <c r="A461" s="14"/>
      <c r="B461" s="14"/>
      <c r="C461" s="14"/>
      <c r="D461" s="14"/>
      <c r="E461" s="14"/>
      <c r="F461" s="14"/>
      <c r="G461" s="14"/>
      <c r="H461" s="15"/>
      <c r="I461" s="14"/>
      <c r="J461" s="16"/>
      <c r="K461" s="17"/>
      <c r="L461" s="16"/>
      <c r="M461" s="18"/>
    </row>
    <row r="462" ht="22.5" customHeight="1">
      <c r="A462" s="14"/>
      <c r="B462" s="14"/>
      <c r="C462" s="14"/>
      <c r="D462" s="14"/>
      <c r="E462" s="14"/>
      <c r="F462" s="14"/>
      <c r="G462" s="14"/>
      <c r="H462" s="15"/>
      <c r="I462" s="14"/>
      <c r="J462" s="16"/>
      <c r="K462" s="17"/>
      <c r="L462" s="16"/>
      <c r="M462" s="18"/>
    </row>
    <row r="463" ht="22.5" customHeight="1">
      <c r="A463" s="14"/>
      <c r="B463" s="14"/>
      <c r="C463" s="14"/>
      <c r="D463" s="14"/>
      <c r="E463" s="14"/>
      <c r="F463" s="14"/>
      <c r="G463" s="14"/>
      <c r="H463" s="15"/>
      <c r="I463" s="14"/>
      <c r="J463" s="16"/>
      <c r="K463" s="17"/>
      <c r="L463" s="16"/>
      <c r="M463" s="18"/>
    </row>
    <row r="464" ht="22.5" customHeight="1">
      <c r="A464" s="14"/>
      <c r="B464" s="14"/>
      <c r="C464" s="14"/>
      <c r="D464" s="14"/>
      <c r="E464" s="14"/>
      <c r="F464" s="14"/>
      <c r="G464" s="14"/>
      <c r="H464" s="15"/>
      <c r="I464" s="14"/>
      <c r="J464" s="16"/>
      <c r="K464" s="17"/>
      <c r="L464" s="16"/>
      <c r="M464" s="18"/>
    </row>
    <row r="465" ht="22.5" customHeight="1">
      <c r="A465" s="14"/>
      <c r="B465" s="14"/>
      <c r="C465" s="14"/>
      <c r="D465" s="14"/>
      <c r="E465" s="14"/>
      <c r="F465" s="14"/>
      <c r="G465" s="14"/>
      <c r="H465" s="15"/>
      <c r="I465" s="14"/>
      <c r="J465" s="16"/>
      <c r="K465" s="17"/>
      <c r="L465" s="16"/>
      <c r="M465" s="18"/>
    </row>
    <row r="466" ht="22.5" customHeight="1">
      <c r="A466" s="14"/>
      <c r="B466" s="14"/>
      <c r="C466" s="14"/>
      <c r="D466" s="14"/>
      <c r="E466" s="14"/>
      <c r="F466" s="14"/>
      <c r="G466" s="14"/>
      <c r="H466" s="15"/>
      <c r="I466" s="14"/>
      <c r="J466" s="16"/>
      <c r="K466" s="17"/>
      <c r="L466" s="16"/>
      <c r="M466" s="18"/>
    </row>
    <row r="467" ht="22.5" customHeight="1">
      <c r="A467" s="14"/>
      <c r="B467" s="14"/>
      <c r="C467" s="14"/>
      <c r="D467" s="14"/>
      <c r="E467" s="14"/>
      <c r="F467" s="14"/>
      <c r="G467" s="14"/>
      <c r="H467" s="15"/>
      <c r="I467" s="14"/>
      <c r="J467" s="16"/>
      <c r="K467" s="17"/>
      <c r="L467" s="16"/>
      <c r="M467" s="18"/>
    </row>
    <row r="468" ht="22.5" customHeight="1">
      <c r="A468" s="14"/>
      <c r="B468" s="14"/>
      <c r="C468" s="14"/>
      <c r="D468" s="14"/>
      <c r="E468" s="14"/>
      <c r="F468" s="14"/>
      <c r="G468" s="14"/>
      <c r="H468" s="15"/>
      <c r="I468" s="14"/>
      <c r="J468" s="16"/>
      <c r="K468" s="17"/>
      <c r="L468" s="16"/>
      <c r="M468" s="18"/>
    </row>
    <row r="469" ht="22.5" customHeight="1">
      <c r="A469" s="14"/>
      <c r="B469" s="14"/>
      <c r="C469" s="14"/>
      <c r="D469" s="14"/>
      <c r="E469" s="14"/>
      <c r="F469" s="14"/>
      <c r="G469" s="14"/>
      <c r="H469" s="15"/>
      <c r="I469" s="14"/>
      <c r="J469" s="16"/>
      <c r="K469" s="17"/>
      <c r="L469" s="16"/>
      <c r="M469" s="18"/>
    </row>
    <row r="470" ht="22.5" customHeight="1">
      <c r="A470" s="14"/>
      <c r="B470" s="14"/>
      <c r="C470" s="14"/>
      <c r="D470" s="14"/>
      <c r="E470" s="14"/>
      <c r="F470" s="14"/>
      <c r="G470" s="14"/>
      <c r="H470" s="15"/>
      <c r="I470" s="14"/>
      <c r="J470" s="16"/>
      <c r="K470" s="17"/>
      <c r="L470" s="16"/>
      <c r="M470" s="18"/>
    </row>
    <row r="471" ht="22.5" customHeight="1">
      <c r="A471" s="14"/>
      <c r="B471" s="14"/>
      <c r="C471" s="14"/>
      <c r="D471" s="14"/>
      <c r="E471" s="14"/>
      <c r="F471" s="14"/>
      <c r="G471" s="14"/>
      <c r="H471" s="15"/>
      <c r="I471" s="14"/>
      <c r="J471" s="16"/>
      <c r="K471" s="17"/>
      <c r="L471" s="16"/>
      <c r="M471" s="18"/>
    </row>
    <row r="472" ht="22.5" customHeight="1">
      <c r="A472" s="14"/>
      <c r="B472" s="14"/>
      <c r="C472" s="14"/>
      <c r="D472" s="14"/>
      <c r="E472" s="14"/>
      <c r="F472" s="14"/>
      <c r="G472" s="14"/>
      <c r="H472" s="15"/>
      <c r="I472" s="14"/>
      <c r="J472" s="16"/>
      <c r="K472" s="17"/>
      <c r="L472" s="16"/>
      <c r="M472" s="18"/>
    </row>
    <row r="473" ht="22.5" customHeight="1">
      <c r="A473" s="14"/>
      <c r="B473" s="14"/>
      <c r="C473" s="14"/>
      <c r="D473" s="14"/>
      <c r="E473" s="14"/>
      <c r="F473" s="14"/>
      <c r="G473" s="14"/>
      <c r="H473" s="15"/>
      <c r="I473" s="14"/>
      <c r="J473" s="16"/>
      <c r="K473" s="17"/>
      <c r="L473" s="16"/>
      <c r="M473" s="18"/>
    </row>
    <row r="474" ht="22.5" customHeight="1">
      <c r="A474" s="14"/>
      <c r="B474" s="14"/>
      <c r="C474" s="14"/>
      <c r="D474" s="14"/>
      <c r="E474" s="14"/>
      <c r="F474" s="14"/>
      <c r="G474" s="14"/>
      <c r="H474" s="15"/>
      <c r="I474" s="14"/>
      <c r="J474" s="16"/>
      <c r="K474" s="17"/>
      <c r="L474" s="16"/>
      <c r="M474" s="18"/>
    </row>
    <row r="475" ht="22.5" customHeight="1">
      <c r="A475" s="14"/>
      <c r="B475" s="14"/>
      <c r="C475" s="14"/>
      <c r="D475" s="14"/>
      <c r="E475" s="14"/>
      <c r="F475" s="14"/>
      <c r="G475" s="14"/>
      <c r="H475" s="15"/>
      <c r="I475" s="14"/>
      <c r="J475" s="16"/>
      <c r="K475" s="17"/>
      <c r="L475" s="16"/>
      <c r="M475" s="18"/>
    </row>
    <row r="476" ht="22.5" customHeight="1">
      <c r="A476" s="14"/>
      <c r="B476" s="14"/>
      <c r="C476" s="14"/>
      <c r="D476" s="14"/>
      <c r="E476" s="14"/>
      <c r="F476" s="14"/>
      <c r="G476" s="14"/>
      <c r="H476" s="15"/>
      <c r="I476" s="14"/>
      <c r="J476" s="16"/>
      <c r="K476" s="17"/>
      <c r="L476" s="16"/>
      <c r="M476" s="18"/>
    </row>
    <row r="477" ht="22.5" customHeight="1">
      <c r="A477" s="14"/>
      <c r="B477" s="14"/>
      <c r="C477" s="14"/>
      <c r="D477" s="14"/>
      <c r="E477" s="14"/>
      <c r="F477" s="14"/>
      <c r="G477" s="14"/>
      <c r="H477" s="15"/>
      <c r="I477" s="14"/>
      <c r="J477" s="16"/>
      <c r="K477" s="17"/>
      <c r="L477" s="16"/>
      <c r="M477" s="18"/>
    </row>
    <row r="478" ht="22.5" customHeight="1">
      <c r="A478" s="14"/>
      <c r="B478" s="14"/>
      <c r="C478" s="14"/>
      <c r="D478" s="14"/>
      <c r="E478" s="14"/>
      <c r="F478" s="14"/>
      <c r="G478" s="14"/>
      <c r="H478" s="15"/>
      <c r="I478" s="14"/>
      <c r="J478" s="16"/>
      <c r="K478" s="17"/>
      <c r="L478" s="16"/>
      <c r="M478" s="18"/>
    </row>
    <row r="479" ht="22.5" customHeight="1">
      <c r="A479" s="14"/>
      <c r="B479" s="14"/>
      <c r="C479" s="14"/>
      <c r="D479" s="14"/>
      <c r="E479" s="14"/>
      <c r="F479" s="14"/>
      <c r="G479" s="14"/>
      <c r="H479" s="15"/>
      <c r="I479" s="14"/>
      <c r="J479" s="16"/>
      <c r="K479" s="17"/>
      <c r="L479" s="16"/>
      <c r="M479" s="18"/>
    </row>
    <row r="480" ht="22.5" customHeight="1">
      <c r="A480" s="14"/>
      <c r="B480" s="14"/>
      <c r="C480" s="14"/>
      <c r="D480" s="14"/>
      <c r="E480" s="14"/>
      <c r="F480" s="14"/>
      <c r="G480" s="14"/>
      <c r="H480" s="15"/>
      <c r="I480" s="14"/>
      <c r="J480" s="16"/>
      <c r="K480" s="17"/>
      <c r="L480" s="16"/>
      <c r="M480" s="18"/>
    </row>
    <row r="481" ht="22.5" customHeight="1">
      <c r="A481" s="14"/>
      <c r="B481" s="14"/>
      <c r="C481" s="14"/>
      <c r="D481" s="14"/>
      <c r="E481" s="14"/>
      <c r="F481" s="14"/>
      <c r="G481" s="14"/>
      <c r="H481" s="15"/>
      <c r="I481" s="14"/>
      <c r="J481" s="16"/>
      <c r="K481" s="17"/>
      <c r="L481" s="16"/>
      <c r="M481" s="18"/>
    </row>
    <row r="482" ht="22.5" customHeight="1">
      <c r="A482" s="14"/>
      <c r="B482" s="14"/>
      <c r="C482" s="14"/>
      <c r="D482" s="14"/>
      <c r="E482" s="14"/>
      <c r="F482" s="14"/>
      <c r="G482" s="14"/>
      <c r="H482" s="15"/>
      <c r="I482" s="14"/>
      <c r="J482" s="16"/>
      <c r="K482" s="17"/>
      <c r="L482" s="16"/>
      <c r="M482" s="18"/>
    </row>
    <row r="483" ht="22.5" customHeight="1">
      <c r="A483" s="14"/>
      <c r="B483" s="14"/>
      <c r="C483" s="14"/>
      <c r="D483" s="14"/>
      <c r="E483" s="14"/>
      <c r="F483" s="14"/>
      <c r="G483" s="14"/>
      <c r="H483" s="15"/>
      <c r="I483" s="14"/>
      <c r="J483" s="16"/>
      <c r="K483" s="17"/>
      <c r="L483" s="16"/>
      <c r="M483" s="18"/>
    </row>
    <row r="484" ht="22.5" customHeight="1">
      <c r="A484" s="14"/>
      <c r="B484" s="14"/>
      <c r="C484" s="14"/>
      <c r="D484" s="14"/>
      <c r="E484" s="14"/>
      <c r="F484" s="14"/>
      <c r="G484" s="14"/>
      <c r="H484" s="15"/>
      <c r="I484" s="14"/>
      <c r="J484" s="16"/>
      <c r="K484" s="17"/>
      <c r="L484" s="16"/>
      <c r="M484" s="18"/>
    </row>
    <row r="485" ht="22.5" customHeight="1">
      <c r="A485" s="14"/>
      <c r="B485" s="14"/>
      <c r="C485" s="14"/>
      <c r="D485" s="14"/>
      <c r="E485" s="14"/>
      <c r="F485" s="14"/>
      <c r="G485" s="14"/>
      <c r="H485" s="15"/>
      <c r="I485" s="14"/>
      <c r="J485" s="16"/>
      <c r="K485" s="17"/>
      <c r="L485" s="16"/>
      <c r="M485" s="18"/>
    </row>
    <row r="486" ht="22.5" customHeight="1">
      <c r="A486" s="14"/>
      <c r="B486" s="14"/>
      <c r="C486" s="14"/>
      <c r="D486" s="14"/>
      <c r="E486" s="14"/>
      <c r="F486" s="14"/>
      <c r="G486" s="14"/>
      <c r="H486" s="15"/>
      <c r="I486" s="14"/>
      <c r="J486" s="16"/>
      <c r="K486" s="17"/>
      <c r="L486" s="16"/>
      <c r="M486" s="18"/>
    </row>
    <row r="487" ht="22.5" customHeight="1">
      <c r="A487" s="14"/>
      <c r="B487" s="14"/>
      <c r="C487" s="14"/>
      <c r="D487" s="14"/>
      <c r="E487" s="14"/>
      <c r="F487" s="14"/>
      <c r="G487" s="14"/>
      <c r="H487" s="15"/>
      <c r="I487" s="14"/>
      <c r="J487" s="16"/>
      <c r="K487" s="17"/>
      <c r="L487" s="16"/>
      <c r="M487" s="18"/>
    </row>
    <row r="488" ht="22.5" customHeight="1">
      <c r="A488" s="14"/>
      <c r="B488" s="14"/>
      <c r="C488" s="14"/>
      <c r="D488" s="14"/>
      <c r="E488" s="14"/>
      <c r="F488" s="14"/>
      <c r="G488" s="14"/>
      <c r="H488" s="15"/>
      <c r="I488" s="14"/>
      <c r="J488" s="16"/>
      <c r="K488" s="17"/>
      <c r="L488" s="16"/>
      <c r="M488" s="18"/>
    </row>
    <row r="489" ht="22.5" customHeight="1">
      <c r="A489" s="14"/>
      <c r="B489" s="14"/>
      <c r="C489" s="14"/>
      <c r="D489" s="14"/>
      <c r="E489" s="14"/>
      <c r="F489" s="14"/>
      <c r="G489" s="14"/>
      <c r="H489" s="15"/>
      <c r="I489" s="14"/>
      <c r="J489" s="16"/>
      <c r="K489" s="17"/>
      <c r="L489" s="16"/>
      <c r="M489" s="18"/>
    </row>
    <row r="490" ht="22.5" customHeight="1">
      <c r="A490" s="14"/>
      <c r="B490" s="14"/>
      <c r="C490" s="14"/>
      <c r="D490" s="14"/>
      <c r="E490" s="14"/>
      <c r="F490" s="14"/>
      <c r="G490" s="14"/>
      <c r="H490" s="15"/>
      <c r="I490" s="14"/>
      <c r="J490" s="16"/>
      <c r="K490" s="17"/>
      <c r="L490" s="16"/>
      <c r="M490" s="18"/>
    </row>
    <row r="491" ht="22.5" customHeight="1">
      <c r="A491" s="14"/>
      <c r="B491" s="14"/>
      <c r="C491" s="14"/>
      <c r="D491" s="14"/>
      <c r="E491" s="14"/>
      <c r="F491" s="14"/>
      <c r="G491" s="14"/>
      <c r="H491" s="15"/>
      <c r="I491" s="14"/>
      <c r="J491" s="16"/>
      <c r="K491" s="17"/>
      <c r="L491" s="16"/>
      <c r="M491" s="18"/>
    </row>
    <row r="492" ht="22.5" customHeight="1">
      <c r="A492" s="14"/>
      <c r="B492" s="14"/>
      <c r="C492" s="14"/>
      <c r="D492" s="14"/>
      <c r="E492" s="14"/>
      <c r="F492" s="14"/>
      <c r="G492" s="14"/>
      <c r="H492" s="15"/>
      <c r="I492" s="14"/>
      <c r="J492" s="16"/>
      <c r="K492" s="17"/>
      <c r="L492" s="16"/>
      <c r="M492" s="18"/>
    </row>
    <row r="493" ht="22.5" customHeight="1">
      <c r="A493" s="14"/>
      <c r="B493" s="14"/>
      <c r="C493" s="14"/>
      <c r="D493" s="14"/>
      <c r="E493" s="14"/>
      <c r="F493" s="14"/>
      <c r="G493" s="14"/>
      <c r="H493" s="15"/>
      <c r="I493" s="14"/>
      <c r="J493" s="16"/>
      <c r="K493" s="17"/>
      <c r="L493" s="16"/>
      <c r="M493" s="18"/>
    </row>
    <row r="494" ht="22.5" customHeight="1">
      <c r="A494" s="14"/>
      <c r="B494" s="14"/>
      <c r="C494" s="14"/>
      <c r="D494" s="14"/>
      <c r="E494" s="14"/>
      <c r="F494" s="14"/>
      <c r="G494" s="14"/>
      <c r="H494" s="15"/>
      <c r="I494" s="14"/>
      <c r="J494" s="16"/>
      <c r="K494" s="17"/>
      <c r="L494" s="16"/>
      <c r="M494" s="18"/>
    </row>
    <row r="495" ht="22.5" customHeight="1">
      <c r="A495" s="14"/>
      <c r="B495" s="14"/>
      <c r="C495" s="14"/>
      <c r="D495" s="14"/>
      <c r="E495" s="14"/>
      <c r="F495" s="14"/>
      <c r="G495" s="14"/>
      <c r="H495" s="15"/>
      <c r="I495" s="14"/>
      <c r="J495" s="16"/>
      <c r="K495" s="17"/>
      <c r="L495" s="16"/>
      <c r="M495" s="18"/>
    </row>
    <row r="496" ht="22.5" customHeight="1">
      <c r="A496" s="14"/>
      <c r="B496" s="14"/>
      <c r="C496" s="14"/>
      <c r="D496" s="14"/>
      <c r="E496" s="14"/>
      <c r="F496" s="14"/>
      <c r="G496" s="14"/>
      <c r="H496" s="15"/>
      <c r="I496" s="14"/>
      <c r="J496" s="16"/>
      <c r="K496" s="17"/>
      <c r="L496" s="16"/>
      <c r="M496" s="18"/>
    </row>
    <row r="497" ht="22.5" customHeight="1">
      <c r="A497" s="14"/>
      <c r="B497" s="14"/>
      <c r="C497" s="14"/>
      <c r="D497" s="14"/>
      <c r="E497" s="14"/>
      <c r="F497" s="14"/>
      <c r="G497" s="14"/>
      <c r="H497" s="15"/>
      <c r="I497" s="14"/>
      <c r="J497" s="16"/>
      <c r="K497" s="17"/>
      <c r="L497" s="16"/>
      <c r="M497" s="18"/>
    </row>
    <row r="498" ht="22.5" customHeight="1">
      <c r="A498" s="14"/>
      <c r="B498" s="14"/>
      <c r="C498" s="14"/>
      <c r="D498" s="14"/>
      <c r="E498" s="14"/>
      <c r="F498" s="14"/>
      <c r="G498" s="14"/>
      <c r="H498" s="15"/>
      <c r="I498" s="14"/>
      <c r="J498" s="16"/>
      <c r="K498" s="17"/>
      <c r="L498" s="16"/>
      <c r="M498" s="18"/>
    </row>
    <row r="499" ht="22.5" customHeight="1">
      <c r="A499" s="14"/>
      <c r="B499" s="14"/>
      <c r="C499" s="14"/>
      <c r="D499" s="14"/>
      <c r="E499" s="14"/>
      <c r="F499" s="14"/>
      <c r="G499" s="14"/>
      <c r="H499" s="15"/>
      <c r="I499" s="14"/>
      <c r="J499" s="16"/>
      <c r="K499" s="17"/>
      <c r="L499" s="16"/>
      <c r="M499" s="18"/>
    </row>
    <row r="500" ht="22.5" customHeight="1">
      <c r="A500" s="14"/>
      <c r="B500" s="14"/>
      <c r="C500" s="14"/>
      <c r="D500" s="14"/>
      <c r="E500" s="14"/>
      <c r="F500" s="14"/>
      <c r="G500" s="14"/>
      <c r="H500" s="15"/>
      <c r="I500" s="14"/>
      <c r="J500" s="16"/>
      <c r="K500" s="17"/>
      <c r="L500" s="16"/>
      <c r="M500" s="18"/>
    </row>
    <row r="501" ht="22.5" customHeight="1">
      <c r="A501" s="14"/>
      <c r="B501" s="14"/>
      <c r="C501" s="14"/>
      <c r="D501" s="14"/>
      <c r="E501" s="14"/>
      <c r="F501" s="14"/>
      <c r="G501" s="14"/>
      <c r="H501" s="15"/>
      <c r="I501" s="14"/>
      <c r="J501" s="16"/>
      <c r="K501" s="17"/>
      <c r="L501" s="16"/>
      <c r="M501" s="18"/>
    </row>
    <row r="502" ht="22.5" customHeight="1">
      <c r="A502" s="14"/>
      <c r="B502" s="14"/>
      <c r="C502" s="14"/>
      <c r="D502" s="14"/>
      <c r="E502" s="14"/>
      <c r="F502" s="14"/>
      <c r="G502" s="14"/>
      <c r="H502" s="15"/>
      <c r="I502" s="14"/>
      <c r="J502" s="16"/>
      <c r="K502" s="17"/>
      <c r="L502" s="16"/>
      <c r="M502" s="18"/>
    </row>
    <row r="503" ht="22.5" customHeight="1">
      <c r="A503" s="14"/>
      <c r="B503" s="14"/>
      <c r="C503" s="14"/>
      <c r="D503" s="14"/>
      <c r="E503" s="14"/>
      <c r="F503" s="14"/>
      <c r="G503" s="14"/>
      <c r="H503" s="15"/>
      <c r="I503" s="14"/>
      <c r="J503" s="16"/>
      <c r="K503" s="17"/>
      <c r="L503" s="16"/>
      <c r="M503" s="18"/>
    </row>
    <row r="504" ht="22.5" customHeight="1">
      <c r="A504" s="14"/>
      <c r="B504" s="14"/>
      <c r="C504" s="14"/>
      <c r="D504" s="14"/>
      <c r="E504" s="14"/>
      <c r="F504" s="14"/>
      <c r="G504" s="14"/>
      <c r="H504" s="15"/>
      <c r="I504" s="14"/>
      <c r="J504" s="16"/>
      <c r="K504" s="17"/>
      <c r="L504" s="16"/>
      <c r="M504" s="18"/>
    </row>
    <row r="505" ht="22.5" customHeight="1">
      <c r="A505" s="14"/>
      <c r="B505" s="14"/>
      <c r="C505" s="14"/>
      <c r="D505" s="14"/>
      <c r="E505" s="14"/>
      <c r="F505" s="14"/>
      <c r="G505" s="14"/>
      <c r="H505" s="15"/>
      <c r="I505" s="14"/>
      <c r="J505" s="16"/>
      <c r="K505" s="17"/>
      <c r="L505" s="16"/>
      <c r="M505" s="18"/>
    </row>
    <row r="506" ht="22.5" customHeight="1">
      <c r="A506" s="14"/>
      <c r="B506" s="14"/>
      <c r="C506" s="14"/>
      <c r="D506" s="14"/>
      <c r="E506" s="14"/>
      <c r="F506" s="14"/>
      <c r="G506" s="14"/>
      <c r="H506" s="15"/>
      <c r="I506" s="14"/>
      <c r="J506" s="16"/>
      <c r="K506" s="17"/>
      <c r="L506" s="16"/>
      <c r="M506" s="18"/>
    </row>
    <row r="507" ht="22.5" customHeight="1">
      <c r="A507" s="14"/>
      <c r="B507" s="14"/>
      <c r="C507" s="14"/>
      <c r="D507" s="14"/>
      <c r="E507" s="14"/>
      <c r="F507" s="14"/>
      <c r="G507" s="14"/>
      <c r="H507" s="15"/>
      <c r="I507" s="14"/>
      <c r="J507" s="16"/>
      <c r="K507" s="17"/>
      <c r="L507" s="16"/>
      <c r="M507" s="18"/>
    </row>
    <row r="508" ht="22.5" customHeight="1">
      <c r="A508" s="14"/>
      <c r="B508" s="14"/>
      <c r="C508" s="14"/>
      <c r="D508" s="14"/>
      <c r="E508" s="14"/>
      <c r="F508" s="14"/>
      <c r="G508" s="14"/>
      <c r="H508" s="15"/>
      <c r="I508" s="14"/>
      <c r="J508" s="16"/>
      <c r="K508" s="17"/>
      <c r="L508" s="16"/>
      <c r="M508" s="18"/>
    </row>
    <row r="509" ht="22.5" customHeight="1">
      <c r="A509" s="14"/>
      <c r="B509" s="14"/>
      <c r="C509" s="14"/>
      <c r="D509" s="14"/>
      <c r="E509" s="14"/>
      <c r="F509" s="14"/>
      <c r="G509" s="14"/>
      <c r="H509" s="15"/>
      <c r="I509" s="14"/>
      <c r="J509" s="16"/>
      <c r="K509" s="17"/>
      <c r="L509" s="16"/>
      <c r="M509" s="18"/>
    </row>
    <row r="510" ht="22.5" customHeight="1">
      <c r="A510" s="14"/>
      <c r="B510" s="14"/>
      <c r="C510" s="14"/>
      <c r="D510" s="14"/>
      <c r="E510" s="14"/>
      <c r="F510" s="14"/>
      <c r="G510" s="14"/>
      <c r="H510" s="15"/>
      <c r="I510" s="14"/>
      <c r="J510" s="16"/>
      <c r="K510" s="17"/>
      <c r="L510" s="16"/>
      <c r="M510" s="18"/>
    </row>
    <row r="511" ht="22.5" customHeight="1">
      <c r="A511" s="14"/>
      <c r="B511" s="14"/>
      <c r="C511" s="14"/>
      <c r="D511" s="14"/>
      <c r="E511" s="14"/>
      <c r="F511" s="14"/>
      <c r="G511" s="14"/>
      <c r="H511" s="15"/>
      <c r="I511" s="14"/>
      <c r="J511" s="16"/>
      <c r="K511" s="17"/>
      <c r="L511" s="16"/>
      <c r="M511" s="18"/>
    </row>
    <row r="512" ht="22.5" customHeight="1">
      <c r="A512" s="14"/>
      <c r="B512" s="14"/>
      <c r="C512" s="14"/>
      <c r="D512" s="14"/>
      <c r="E512" s="14"/>
      <c r="F512" s="14"/>
      <c r="G512" s="14"/>
      <c r="H512" s="15"/>
      <c r="I512" s="14"/>
      <c r="J512" s="16"/>
      <c r="K512" s="17"/>
      <c r="L512" s="16"/>
      <c r="M512" s="18"/>
    </row>
    <row r="513" ht="22.5" customHeight="1">
      <c r="A513" s="14"/>
      <c r="B513" s="14"/>
      <c r="C513" s="14"/>
      <c r="D513" s="14"/>
      <c r="E513" s="14"/>
      <c r="F513" s="14"/>
      <c r="G513" s="14"/>
      <c r="H513" s="15"/>
      <c r="I513" s="14"/>
      <c r="J513" s="16"/>
      <c r="K513" s="17"/>
      <c r="L513" s="16"/>
      <c r="M513" s="18"/>
    </row>
    <row r="514" ht="22.5" customHeight="1">
      <c r="A514" s="14"/>
      <c r="B514" s="14"/>
      <c r="C514" s="14"/>
      <c r="D514" s="14"/>
      <c r="E514" s="14"/>
      <c r="F514" s="14"/>
      <c r="G514" s="14"/>
      <c r="H514" s="15"/>
      <c r="I514" s="14"/>
      <c r="J514" s="16"/>
      <c r="K514" s="17"/>
      <c r="L514" s="16"/>
      <c r="M514" s="18"/>
    </row>
    <row r="515" ht="22.5" customHeight="1">
      <c r="A515" s="14"/>
      <c r="B515" s="14"/>
      <c r="C515" s="14"/>
      <c r="D515" s="14"/>
      <c r="E515" s="14"/>
      <c r="F515" s="14"/>
      <c r="G515" s="14"/>
      <c r="H515" s="15"/>
      <c r="I515" s="14"/>
      <c r="J515" s="16"/>
      <c r="K515" s="17"/>
      <c r="L515" s="16"/>
      <c r="M515" s="18"/>
    </row>
    <row r="516" ht="22.5" customHeight="1">
      <c r="A516" s="14"/>
      <c r="B516" s="14"/>
      <c r="C516" s="14"/>
      <c r="D516" s="14"/>
      <c r="E516" s="14"/>
      <c r="F516" s="14"/>
      <c r="G516" s="14"/>
      <c r="H516" s="15"/>
      <c r="I516" s="14"/>
      <c r="J516" s="16"/>
      <c r="K516" s="17"/>
      <c r="L516" s="16"/>
      <c r="M516" s="18"/>
    </row>
    <row r="517" ht="22.5" customHeight="1">
      <c r="A517" s="14"/>
      <c r="B517" s="14"/>
      <c r="C517" s="14"/>
      <c r="D517" s="14"/>
      <c r="E517" s="14"/>
      <c r="F517" s="14"/>
      <c r="G517" s="14"/>
      <c r="H517" s="15"/>
      <c r="I517" s="14"/>
      <c r="J517" s="16"/>
      <c r="K517" s="17"/>
      <c r="L517" s="16"/>
      <c r="M517" s="18"/>
    </row>
    <row r="518" ht="22.5" customHeight="1">
      <c r="A518" s="14"/>
      <c r="B518" s="14"/>
      <c r="C518" s="14"/>
      <c r="D518" s="14"/>
      <c r="E518" s="14"/>
      <c r="F518" s="14"/>
      <c r="G518" s="14"/>
      <c r="H518" s="15"/>
      <c r="I518" s="14"/>
      <c r="J518" s="16"/>
      <c r="K518" s="17"/>
      <c r="L518" s="16"/>
      <c r="M518" s="18"/>
    </row>
    <row r="519" ht="22.5" customHeight="1">
      <c r="A519" s="14"/>
      <c r="B519" s="14"/>
      <c r="C519" s="14"/>
      <c r="D519" s="14"/>
      <c r="E519" s="14"/>
      <c r="F519" s="14"/>
      <c r="G519" s="14"/>
      <c r="H519" s="15"/>
      <c r="I519" s="14"/>
      <c r="J519" s="16"/>
      <c r="K519" s="17"/>
      <c r="L519" s="16"/>
      <c r="M519" s="18"/>
    </row>
    <row r="520" ht="22.5" customHeight="1">
      <c r="A520" s="14"/>
      <c r="B520" s="14"/>
      <c r="C520" s="14"/>
      <c r="D520" s="14"/>
      <c r="E520" s="14"/>
      <c r="F520" s="14"/>
      <c r="G520" s="14"/>
      <c r="H520" s="15"/>
      <c r="I520" s="14"/>
      <c r="J520" s="16"/>
      <c r="K520" s="17"/>
      <c r="L520" s="16"/>
      <c r="M520" s="18"/>
    </row>
    <row r="521" ht="22.5" customHeight="1">
      <c r="A521" s="14"/>
      <c r="B521" s="14"/>
      <c r="C521" s="14"/>
      <c r="D521" s="14"/>
      <c r="E521" s="14"/>
      <c r="F521" s="14"/>
      <c r="G521" s="14"/>
      <c r="H521" s="15"/>
      <c r="I521" s="14"/>
      <c r="J521" s="16"/>
      <c r="K521" s="17"/>
      <c r="L521" s="16"/>
      <c r="M521" s="18"/>
    </row>
    <row r="522" ht="22.5" customHeight="1">
      <c r="A522" s="14"/>
      <c r="B522" s="14"/>
      <c r="C522" s="14"/>
      <c r="D522" s="14"/>
      <c r="E522" s="14"/>
      <c r="F522" s="14"/>
      <c r="G522" s="14"/>
      <c r="H522" s="15"/>
      <c r="I522" s="14"/>
      <c r="J522" s="16"/>
      <c r="K522" s="17"/>
      <c r="L522" s="16"/>
      <c r="M522" s="18"/>
    </row>
    <row r="523" ht="22.5" customHeight="1">
      <c r="A523" s="14"/>
      <c r="B523" s="14"/>
      <c r="C523" s="14"/>
      <c r="D523" s="14"/>
      <c r="E523" s="14"/>
      <c r="F523" s="14"/>
      <c r="G523" s="14"/>
      <c r="H523" s="15"/>
      <c r="I523" s="14"/>
      <c r="J523" s="16"/>
      <c r="K523" s="17"/>
      <c r="L523" s="16"/>
      <c r="M523" s="18"/>
    </row>
    <row r="524" ht="22.5" customHeight="1">
      <c r="A524" s="14"/>
      <c r="B524" s="14"/>
      <c r="C524" s="14"/>
      <c r="D524" s="14"/>
      <c r="E524" s="14"/>
      <c r="F524" s="14"/>
      <c r="G524" s="14"/>
      <c r="H524" s="15"/>
      <c r="I524" s="14"/>
      <c r="J524" s="16"/>
      <c r="K524" s="17"/>
      <c r="L524" s="16"/>
      <c r="M524" s="18"/>
    </row>
    <row r="525" ht="22.5" customHeight="1">
      <c r="A525" s="14"/>
      <c r="B525" s="14"/>
      <c r="C525" s="14"/>
      <c r="D525" s="14"/>
      <c r="E525" s="14"/>
      <c r="F525" s="14"/>
      <c r="G525" s="14"/>
      <c r="H525" s="15"/>
      <c r="I525" s="14"/>
      <c r="J525" s="16"/>
      <c r="K525" s="17"/>
      <c r="L525" s="16"/>
      <c r="M525" s="18"/>
    </row>
    <row r="526" ht="22.5" customHeight="1">
      <c r="A526" s="14"/>
      <c r="B526" s="14"/>
      <c r="C526" s="14"/>
      <c r="D526" s="14"/>
      <c r="E526" s="14"/>
      <c r="F526" s="14"/>
      <c r="G526" s="14"/>
      <c r="H526" s="15"/>
      <c r="I526" s="14"/>
      <c r="J526" s="16"/>
      <c r="K526" s="17"/>
      <c r="L526" s="16"/>
      <c r="M526" s="18"/>
    </row>
    <row r="527" ht="22.5" customHeight="1">
      <c r="A527" s="14"/>
      <c r="B527" s="14"/>
      <c r="C527" s="14"/>
      <c r="D527" s="14"/>
      <c r="E527" s="14"/>
      <c r="F527" s="14"/>
      <c r="G527" s="14"/>
      <c r="H527" s="15"/>
      <c r="I527" s="14"/>
      <c r="J527" s="16"/>
      <c r="K527" s="17"/>
      <c r="L527" s="16"/>
      <c r="M527" s="18"/>
    </row>
    <row r="528" ht="22.5" customHeight="1">
      <c r="A528" s="14"/>
      <c r="B528" s="14"/>
      <c r="C528" s="14"/>
      <c r="D528" s="14"/>
      <c r="E528" s="14"/>
      <c r="F528" s="14"/>
      <c r="G528" s="14"/>
      <c r="H528" s="15"/>
      <c r="I528" s="14"/>
      <c r="J528" s="16"/>
      <c r="K528" s="17"/>
      <c r="L528" s="16"/>
      <c r="M528" s="18"/>
    </row>
    <row r="529" ht="22.5" customHeight="1">
      <c r="A529" s="14"/>
      <c r="B529" s="14"/>
      <c r="C529" s="14"/>
      <c r="D529" s="14"/>
      <c r="E529" s="14"/>
      <c r="F529" s="14"/>
      <c r="G529" s="14"/>
      <c r="H529" s="15"/>
      <c r="I529" s="14"/>
      <c r="J529" s="16"/>
      <c r="K529" s="17"/>
      <c r="L529" s="16"/>
      <c r="M529" s="18"/>
    </row>
    <row r="530" ht="22.5" customHeight="1">
      <c r="A530" s="14"/>
      <c r="B530" s="14"/>
      <c r="C530" s="14"/>
      <c r="D530" s="14"/>
      <c r="E530" s="14"/>
      <c r="F530" s="14"/>
      <c r="G530" s="14"/>
      <c r="H530" s="15"/>
      <c r="I530" s="14"/>
      <c r="J530" s="16"/>
      <c r="K530" s="17"/>
      <c r="L530" s="16"/>
      <c r="M530" s="18"/>
    </row>
    <row r="531" ht="22.5" customHeight="1">
      <c r="A531" s="14"/>
      <c r="B531" s="14"/>
      <c r="C531" s="14"/>
      <c r="D531" s="14"/>
      <c r="E531" s="14"/>
      <c r="F531" s="14"/>
      <c r="G531" s="14"/>
      <c r="H531" s="15"/>
      <c r="I531" s="14"/>
      <c r="J531" s="16"/>
      <c r="K531" s="17"/>
      <c r="L531" s="16"/>
      <c r="M531" s="18"/>
    </row>
    <row r="532" ht="22.5" customHeight="1">
      <c r="A532" s="14"/>
      <c r="B532" s="14"/>
      <c r="C532" s="14"/>
      <c r="D532" s="14"/>
      <c r="E532" s="14"/>
      <c r="F532" s="14"/>
      <c r="G532" s="14"/>
      <c r="H532" s="15"/>
      <c r="I532" s="14"/>
      <c r="J532" s="16"/>
      <c r="K532" s="17"/>
      <c r="L532" s="16"/>
      <c r="M532" s="18"/>
    </row>
    <row r="533" ht="22.5" customHeight="1">
      <c r="A533" s="14"/>
      <c r="B533" s="14"/>
      <c r="C533" s="14"/>
      <c r="D533" s="14"/>
      <c r="E533" s="14"/>
      <c r="F533" s="14"/>
      <c r="G533" s="14"/>
      <c r="H533" s="15"/>
      <c r="I533" s="14"/>
      <c r="J533" s="16"/>
      <c r="K533" s="17"/>
      <c r="L533" s="16"/>
      <c r="M533" s="18"/>
    </row>
    <row r="534" ht="22.5" customHeight="1">
      <c r="A534" s="14"/>
      <c r="B534" s="14"/>
      <c r="C534" s="14"/>
      <c r="D534" s="14"/>
      <c r="E534" s="14"/>
      <c r="F534" s="14"/>
      <c r="G534" s="14"/>
      <c r="H534" s="15"/>
      <c r="I534" s="14"/>
      <c r="J534" s="16"/>
      <c r="K534" s="17"/>
      <c r="L534" s="16"/>
      <c r="M534" s="18"/>
    </row>
    <row r="535" ht="22.5" customHeight="1">
      <c r="A535" s="14"/>
      <c r="B535" s="14"/>
      <c r="C535" s="14"/>
      <c r="D535" s="14"/>
      <c r="E535" s="14"/>
      <c r="F535" s="14"/>
      <c r="G535" s="14"/>
      <c r="H535" s="15"/>
      <c r="I535" s="14"/>
      <c r="J535" s="16"/>
      <c r="K535" s="17"/>
      <c r="L535" s="16"/>
      <c r="M535" s="18"/>
    </row>
    <row r="536" ht="22.5" customHeight="1">
      <c r="A536" s="14"/>
      <c r="B536" s="14"/>
      <c r="C536" s="14"/>
      <c r="D536" s="14"/>
      <c r="E536" s="14"/>
      <c r="F536" s="14"/>
      <c r="G536" s="14"/>
      <c r="H536" s="15"/>
      <c r="I536" s="14"/>
      <c r="J536" s="16"/>
      <c r="K536" s="17"/>
      <c r="L536" s="16"/>
      <c r="M536" s="18"/>
    </row>
    <row r="537" ht="22.5" customHeight="1">
      <c r="A537" s="14"/>
      <c r="B537" s="14"/>
      <c r="C537" s="14"/>
      <c r="D537" s="14"/>
      <c r="E537" s="14"/>
      <c r="F537" s="14"/>
      <c r="G537" s="14"/>
      <c r="H537" s="15"/>
      <c r="I537" s="14"/>
      <c r="J537" s="16"/>
      <c r="K537" s="17"/>
      <c r="L537" s="16"/>
      <c r="M537" s="18"/>
    </row>
    <row r="538" ht="22.5" customHeight="1">
      <c r="A538" s="14"/>
      <c r="B538" s="14"/>
      <c r="C538" s="14"/>
      <c r="D538" s="14"/>
      <c r="E538" s="14"/>
      <c r="F538" s="14"/>
      <c r="G538" s="14"/>
      <c r="H538" s="15"/>
      <c r="I538" s="14"/>
      <c r="J538" s="16"/>
      <c r="K538" s="17"/>
      <c r="L538" s="16"/>
      <c r="M538" s="18"/>
    </row>
    <row r="539" ht="22.5" customHeight="1">
      <c r="A539" s="14"/>
      <c r="B539" s="14"/>
      <c r="C539" s="14"/>
      <c r="D539" s="14"/>
      <c r="E539" s="14"/>
      <c r="F539" s="14"/>
      <c r="G539" s="14"/>
      <c r="H539" s="15"/>
      <c r="I539" s="14"/>
      <c r="J539" s="16"/>
      <c r="K539" s="17"/>
      <c r="L539" s="16"/>
      <c r="M539" s="18"/>
    </row>
    <row r="540" ht="22.5" customHeight="1">
      <c r="A540" s="14"/>
      <c r="B540" s="14"/>
      <c r="C540" s="14"/>
      <c r="D540" s="14"/>
      <c r="E540" s="14"/>
      <c r="F540" s="14"/>
      <c r="G540" s="14"/>
      <c r="H540" s="15"/>
      <c r="I540" s="14"/>
      <c r="J540" s="16"/>
      <c r="K540" s="17"/>
      <c r="L540" s="16"/>
      <c r="M540" s="18"/>
    </row>
    <row r="541" ht="22.5" customHeight="1">
      <c r="A541" s="14"/>
      <c r="B541" s="14"/>
      <c r="C541" s="14"/>
      <c r="D541" s="14"/>
      <c r="E541" s="14"/>
      <c r="F541" s="14"/>
      <c r="G541" s="14"/>
      <c r="H541" s="15"/>
      <c r="I541" s="14"/>
      <c r="J541" s="16"/>
      <c r="K541" s="17"/>
      <c r="L541" s="16"/>
      <c r="M541" s="18"/>
    </row>
    <row r="542" ht="22.5" customHeight="1">
      <c r="A542" s="14"/>
      <c r="B542" s="14"/>
      <c r="C542" s="14"/>
      <c r="D542" s="14"/>
      <c r="E542" s="14"/>
      <c r="F542" s="14"/>
      <c r="G542" s="14"/>
      <c r="H542" s="15"/>
      <c r="I542" s="14"/>
      <c r="J542" s="16"/>
      <c r="K542" s="17"/>
      <c r="L542" s="16"/>
      <c r="M542" s="18"/>
    </row>
    <row r="543" ht="22.5" customHeight="1">
      <c r="A543" s="14"/>
      <c r="B543" s="14"/>
      <c r="C543" s="14"/>
      <c r="D543" s="14"/>
      <c r="E543" s="14"/>
      <c r="F543" s="14"/>
      <c r="G543" s="14"/>
      <c r="H543" s="15"/>
      <c r="I543" s="14"/>
      <c r="J543" s="16"/>
      <c r="K543" s="17"/>
      <c r="L543" s="16"/>
      <c r="M543" s="18"/>
    </row>
    <row r="544" ht="22.5" customHeight="1">
      <c r="A544" s="14"/>
      <c r="B544" s="14"/>
      <c r="C544" s="14"/>
      <c r="D544" s="14"/>
      <c r="E544" s="14"/>
      <c r="F544" s="14"/>
      <c r="G544" s="14"/>
      <c r="H544" s="15"/>
      <c r="I544" s="14"/>
      <c r="J544" s="16"/>
      <c r="K544" s="17"/>
      <c r="L544" s="16"/>
      <c r="M544" s="18"/>
    </row>
    <row r="545" ht="22.5" customHeight="1">
      <c r="A545" s="14"/>
      <c r="B545" s="14"/>
      <c r="C545" s="14"/>
      <c r="D545" s="14"/>
      <c r="E545" s="14"/>
      <c r="F545" s="14"/>
      <c r="G545" s="14"/>
      <c r="H545" s="15"/>
      <c r="I545" s="14"/>
      <c r="J545" s="16"/>
      <c r="K545" s="17"/>
      <c r="L545" s="16"/>
      <c r="M545" s="18"/>
    </row>
    <row r="546" ht="22.5" customHeight="1">
      <c r="A546" s="14"/>
      <c r="B546" s="14"/>
      <c r="C546" s="14"/>
      <c r="D546" s="14"/>
      <c r="E546" s="14"/>
      <c r="F546" s="14"/>
      <c r="G546" s="14"/>
      <c r="H546" s="15"/>
      <c r="I546" s="14"/>
      <c r="J546" s="16"/>
      <c r="K546" s="17"/>
      <c r="L546" s="16"/>
      <c r="M546" s="18"/>
    </row>
    <row r="547" ht="22.5" customHeight="1">
      <c r="A547" s="14"/>
      <c r="B547" s="14"/>
      <c r="C547" s="14"/>
      <c r="D547" s="14"/>
      <c r="E547" s="14"/>
      <c r="F547" s="14"/>
      <c r="G547" s="14"/>
      <c r="H547" s="15"/>
      <c r="I547" s="14"/>
      <c r="J547" s="16"/>
      <c r="K547" s="17"/>
      <c r="L547" s="16"/>
      <c r="M547" s="18"/>
    </row>
    <row r="548" ht="22.5" customHeight="1">
      <c r="A548" s="14"/>
      <c r="B548" s="14"/>
      <c r="C548" s="14"/>
      <c r="D548" s="14"/>
      <c r="E548" s="14"/>
      <c r="F548" s="14"/>
      <c r="G548" s="14"/>
      <c r="H548" s="15"/>
      <c r="I548" s="14"/>
      <c r="J548" s="16"/>
      <c r="K548" s="17"/>
      <c r="L548" s="16"/>
      <c r="M548" s="18"/>
    </row>
    <row r="549" ht="22.5" customHeight="1">
      <c r="A549" s="14"/>
      <c r="B549" s="14"/>
      <c r="C549" s="14"/>
      <c r="D549" s="14"/>
      <c r="E549" s="14"/>
      <c r="F549" s="14"/>
      <c r="G549" s="14"/>
      <c r="H549" s="15"/>
      <c r="I549" s="14"/>
      <c r="J549" s="16"/>
      <c r="K549" s="17"/>
      <c r="L549" s="16"/>
      <c r="M549" s="18"/>
    </row>
    <row r="550" ht="22.5" customHeight="1">
      <c r="A550" s="14"/>
      <c r="B550" s="14"/>
      <c r="C550" s="14"/>
      <c r="D550" s="14"/>
      <c r="E550" s="14"/>
      <c r="F550" s="14"/>
      <c r="G550" s="14"/>
      <c r="H550" s="15"/>
      <c r="I550" s="14"/>
      <c r="J550" s="16"/>
      <c r="K550" s="17"/>
      <c r="L550" s="16"/>
      <c r="M550" s="18"/>
    </row>
    <row r="551" ht="22.5" customHeight="1">
      <c r="A551" s="14"/>
      <c r="B551" s="14"/>
      <c r="C551" s="14"/>
      <c r="D551" s="14"/>
      <c r="E551" s="14"/>
      <c r="F551" s="14"/>
      <c r="G551" s="14"/>
      <c r="H551" s="15"/>
      <c r="I551" s="14"/>
      <c r="J551" s="16"/>
      <c r="K551" s="17"/>
      <c r="L551" s="16"/>
      <c r="M551" s="18"/>
    </row>
    <row r="552" ht="22.5" customHeight="1">
      <c r="A552" s="14"/>
      <c r="B552" s="14"/>
      <c r="C552" s="14"/>
      <c r="D552" s="14"/>
      <c r="E552" s="14"/>
      <c r="F552" s="14"/>
      <c r="G552" s="14"/>
      <c r="H552" s="15"/>
      <c r="I552" s="14"/>
      <c r="J552" s="16"/>
      <c r="K552" s="17"/>
      <c r="L552" s="16"/>
      <c r="M552" s="18"/>
    </row>
    <row r="553" ht="22.5" customHeight="1">
      <c r="A553" s="14"/>
      <c r="B553" s="14"/>
      <c r="C553" s="14"/>
      <c r="D553" s="14"/>
      <c r="E553" s="14"/>
      <c r="F553" s="14"/>
      <c r="G553" s="14"/>
      <c r="H553" s="15"/>
      <c r="I553" s="14"/>
      <c r="J553" s="16"/>
      <c r="K553" s="17"/>
      <c r="L553" s="16"/>
      <c r="M553" s="18"/>
    </row>
    <row r="554" ht="22.5" customHeight="1">
      <c r="A554" s="14"/>
      <c r="B554" s="14"/>
      <c r="C554" s="14"/>
      <c r="D554" s="14"/>
      <c r="E554" s="14"/>
      <c r="F554" s="14"/>
      <c r="G554" s="14"/>
      <c r="H554" s="15"/>
      <c r="I554" s="14"/>
      <c r="J554" s="16"/>
      <c r="K554" s="17"/>
      <c r="L554" s="16"/>
      <c r="M554" s="18"/>
    </row>
    <row r="555" ht="22.5" customHeight="1">
      <c r="A555" s="14"/>
      <c r="B555" s="14"/>
      <c r="C555" s="14"/>
      <c r="D555" s="14"/>
      <c r="E555" s="14"/>
      <c r="F555" s="14"/>
      <c r="G555" s="14"/>
      <c r="H555" s="15"/>
      <c r="I555" s="14"/>
      <c r="J555" s="16"/>
      <c r="K555" s="17"/>
      <c r="L555" s="16"/>
      <c r="M555" s="18"/>
    </row>
    <row r="556" ht="22.5" customHeight="1">
      <c r="A556" s="14"/>
      <c r="B556" s="14"/>
      <c r="C556" s="14"/>
      <c r="D556" s="14"/>
      <c r="E556" s="14"/>
      <c r="F556" s="14"/>
      <c r="G556" s="14"/>
      <c r="H556" s="15"/>
      <c r="I556" s="14"/>
      <c r="J556" s="16"/>
      <c r="K556" s="17"/>
      <c r="L556" s="16"/>
      <c r="M556" s="18"/>
    </row>
    <row r="557" ht="22.5" customHeight="1">
      <c r="A557" s="14"/>
      <c r="B557" s="14"/>
      <c r="C557" s="14"/>
      <c r="D557" s="14"/>
      <c r="E557" s="14"/>
      <c r="F557" s="14"/>
      <c r="G557" s="14"/>
      <c r="H557" s="15"/>
      <c r="I557" s="14"/>
      <c r="J557" s="16"/>
      <c r="K557" s="17"/>
      <c r="L557" s="16"/>
      <c r="M557" s="18"/>
    </row>
    <row r="558" ht="22.5" customHeight="1">
      <c r="A558" s="14"/>
      <c r="B558" s="14"/>
      <c r="C558" s="14"/>
      <c r="D558" s="14"/>
      <c r="E558" s="14"/>
      <c r="F558" s="14"/>
      <c r="G558" s="14"/>
      <c r="H558" s="15"/>
      <c r="I558" s="14"/>
      <c r="J558" s="16"/>
      <c r="K558" s="17"/>
      <c r="L558" s="16"/>
      <c r="M558" s="18"/>
    </row>
    <row r="559" ht="22.5" customHeight="1">
      <c r="A559" s="14"/>
      <c r="B559" s="14"/>
      <c r="C559" s="14"/>
      <c r="D559" s="14"/>
      <c r="E559" s="14"/>
      <c r="F559" s="14"/>
      <c r="G559" s="14"/>
      <c r="H559" s="15"/>
      <c r="I559" s="14"/>
      <c r="J559" s="16"/>
      <c r="K559" s="17"/>
      <c r="L559" s="16"/>
      <c r="M559" s="18"/>
    </row>
    <row r="560" ht="22.5" customHeight="1">
      <c r="A560" s="14"/>
      <c r="B560" s="14"/>
      <c r="C560" s="14"/>
      <c r="D560" s="14"/>
      <c r="E560" s="14"/>
      <c r="F560" s="14"/>
      <c r="G560" s="14"/>
      <c r="H560" s="15"/>
      <c r="I560" s="14"/>
      <c r="J560" s="16"/>
      <c r="K560" s="17"/>
      <c r="L560" s="16"/>
      <c r="M560" s="18"/>
    </row>
    <row r="561" ht="22.5" customHeight="1">
      <c r="A561" s="14"/>
      <c r="B561" s="14"/>
      <c r="C561" s="14"/>
      <c r="D561" s="14"/>
      <c r="E561" s="14"/>
      <c r="F561" s="14"/>
      <c r="G561" s="14"/>
      <c r="H561" s="15"/>
      <c r="I561" s="14"/>
      <c r="J561" s="16"/>
      <c r="K561" s="17"/>
      <c r="L561" s="16"/>
      <c r="M561" s="18"/>
    </row>
    <row r="562" ht="22.5" customHeight="1">
      <c r="A562" s="14"/>
      <c r="B562" s="14"/>
      <c r="C562" s="14"/>
      <c r="D562" s="14"/>
      <c r="E562" s="14"/>
      <c r="F562" s="14"/>
      <c r="G562" s="14"/>
      <c r="H562" s="15"/>
      <c r="I562" s="14"/>
      <c r="J562" s="16"/>
      <c r="K562" s="17"/>
      <c r="L562" s="16"/>
      <c r="M562" s="18"/>
    </row>
    <row r="563" ht="22.5" customHeight="1">
      <c r="A563" s="14"/>
      <c r="B563" s="14"/>
      <c r="C563" s="14"/>
      <c r="D563" s="14"/>
      <c r="E563" s="14"/>
      <c r="F563" s="14"/>
      <c r="G563" s="14"/>
      <c r="H563" s="15"/>
      <c r="I563" s="14"/>
      <c r="J563" s="16"/>
      <c r="K563" s="17"/>
      <c r="L563" s="16"/>
      <c r="M563" s="18"/>
    </row>
    <row r="564" ht="22.5" customHeight="1">
      <c r="A564" s="14"/>
      <c r="B564" s="14"/>
      <c r="C564" s="14"/>
      <c r="D564" s="14"/>
      <c r="E564" s="14"/>
      <c r="F564" s="14"/>
      <c r="G564" s="14"/>
      <c r="H564" s="15"/>
      <c r="I564" s="14"/>
      <c r="J564" s="16"/>
      <c r="K564" s="17"/>
      <c r="L564" s="16"/>
      <c r="M564" s="18"/>
    </row>
    <row r="565" ht="22.5" customHeight="1">
      <c r="A565" s="14"/>
      <c r="B565" s="14"/>
      <c r="C565" s="14"/>
      <c r="D565" s="14"/>
      <c r="E565" s="14"/>
      <c r="F565" s="14"/>
      <c r="G565" s="14"/>
      <c r="H565" s="15"/>
      <c r="I565" s="14"/>
      <c r="J565" s="16"/>
      <c r="K565" s="17"/>
      <c r="L565" s="16"/>
      <c r="M565" s="18"/>
    </row>
    <row r="566" ht="22.5" customHeight="1">
      <c r="A566" s="14"/>
      <c r="B566" s="14"/>
      <c r="C566" s="14"/>
      <c r="D566" s="14"/>
      <c r="E566" s="14"/>
      <c r="F566" s="14"/>
      <c r="G566" s="14"/>
      <c r="H566" s="15"/>
      <c r="I566" s="14"/>
      <c r="J566" s="16"/>
      <c r="K566" s="17"/>
      <c r="L566" s="16"/>
      <c r="M566" s="18"/>
    </row>
    <row r="567" ht="22.5" customHeight="1">
      <c r="A567" s="14"/>
      <c r="B567" s="14"/>
      <c r="C567" s="14"/>
      <c r="D567" s="14"/>
      <c r="E567" s="14"/>
      <c r="F567" s="14"/>
      <c r="G567" s="14"/>
      <c r="H567" s="15"/>
      <c r="I567" s="14"/>
      <c r="J567" s="16"/>
      <c r="K567" s="17"/>
      <c r="L567" s="16"/>
      <c r="M567" s="18"/>
    </row>
    <row r="568" ht="22.5" customHeight="1">
      <c r="A568" s="14"/>
      <c r="B568" s="14"/>
      <c r="C568" s="14"/>
      <c r="D568" s="14"/>
      <c r="E568" s="14"/>
      <c r="F568" s="14"/>
      <c r="G568" s="14"/>
      <c r="H568" s="15"/>
      <c r="I568" s="14"/>
      <c r="J568" s="16"/>
      <c r="K568" s="17"/>
      <c r="L568" s="16"/>
      <c r="M568" s="18"/>
    </row>
    <row r="569" ht="22.5" customHeight="1">
      <c r="A569" s="14"/>
      <c r="B569" s="14"/>
      <c r="C569" s="14"/>
      <c r="D569" s="14"/>
      <c r="E569" s="14"/>
      <c r="F569" s="14"/>
      <c r="G569" s="14"/>
      <c r="H569" s="15"/>
      <c r="I569" s="14"/>
      <c r="J569" s="16"/>
      <c r="K569" s="17"/>
      <c r="L569" s="16"/>
      <c r="M569" s="18"/>
    </row>
    <row r="570" ht="22.5" customHeight="1">
      <c r="A570" s="14"/>
      <c r="B570" s="14"/>
      <c r="C570" s="14"/>
      <c r="D570" s="14"/>
      <c r="E570" s="14"/>
      <c r="F570" s="14"/>
      <c r="G570" s="14"/>
      <c r="H570" s="15"/>
      <c r="I570" s="14"/>
      <c r="J570" s="16"/>
      <c r="K570" s="17"/>
      <c r="L570" s="16"/>
      <c r="M570" s="18"/>
    </row>
    <row r="571" ht="22.5" customHeight="1">
      <c r="A571" s="14"/>
      <c r="B571" s="14"/>
      <c r="C571" s="14"/>
      <c r="D571" s="14"/>
      <c r="E571" s="14"/>
      <c r="F571" s="14"/>
      <c r="G571" s="14"/>
      <c r="H571" s="15"/>
      <c r="I571" s="14"/>
      <c r="J571" s="16"/>
      <c r="K571" s="17"/>
      <c r="L571" s="16"/>
      <c r="M571" s="18"/>
    </row>
    <row r="572" ht="22.5" customHeight="1">
      <c r="A572" s="14"/>
      <c r="B572" s="14"/>
      <c r="C572" s="14"/>
      <c r="D572" s="14"/>
      <c r="E572" s="14"/>
      <c r="F572" s="14"/>
      <c r="G572" s="14"/>
      <c r="H572" s="15"/>
      <c r="I572" s="14"/>
      <c r="J572" s="16"/>
      <c r="K572" s="17"/>
      <c r="L572" s="16"/>
      <c r="M572" s="18"/>
    </row>
    <row r="573" ht="22.5" customHeight="1">
      <c r="A573" s="14"/>
      <c r="B573" s="14"/>
      <c r="C573" s="14"/>
      <c r="D573" s="14"/>
      <c r="E573" s="14"/>
      <c r="F573" s="14"/>
      <c r="G573" s="14"/>
      <c r="H573" s="15"/>
      <c r="I573" s="14"/>
      <c r="J573" s="16"/>
      <c r="K573" s="17"/>
      <c r="L573" s="16"/>
      <c r="M573" s="18"/>
    </row>
    <row r="574" ht="22.5" customHeight="1">
      <c r="A574" s="14"/>
      <c r="B574" s="14"/>
      <c r="C574" s="14"/>
      <c r="D574" s="14"/>
      <c r="E574" s="14"/>
      <c r="F574" s="14"/>
      <c r="G574" s="14"/>
      <c r="H574" s="15"/>
      <c r="I574" s="14"/>
      <c r="J574" s="16"/>
      <c r="K574" s="17"/>
      <c r="L574" s="16"/>
      <c r="M574" s="18"/>
    </row>
    <row r="575" ht="22.5" customHeight="1">
      <c r="A575" s="14"/>
      <c r="B575" s="14"/>
      <c r="C575" s="14"/>
      <c r="D575" s="14"/>
      <c r="E575" s="14"/>
      <c r="F575" s="14"/>
      <c r="G575" s="14"/>
      <c r="H575" s="15"/>
      <c r="I575" s="14"/>
      <c r="J575" s="16"/>
      <c r="K575" s="17"/>
      <c r="L575" s="16"/>
      <c r="M575" s="18"/>
    </row>
    <row r="576" ht="22.5" customHeight="1">
      <c r="A576" s="14"/>
      <c r="B576" s="14"/>
      <c r="C576" s="14"/>
      <c r="D576" s="14"/>
      <c r="E576" s="14"/>
      <c r="F576" s="14"/>
      <c r="G576" s="14"/>
      <c r="H576" s="15"/>
      <c r="I576" s="14"/>
      <c r="J576" s="16"/>
      <c r="K576" s="17"/>
      <c r="L576" s="16"/>
      <c r="M576" s="18"/>
    </row>
    <row r="577" ht="22.5" customHeight="1">
      <c r="A577" s="14"/>
      <c r="B577" s="14"/>
      <c r="C577" s="14"/>
      <c r="D577" s="14"/>
      <c r="E577" s="14"/>
      <c r="F577" s="14"/>
      <c r="G577" s="14"/>
      <c r="H577" s="15"/>
      <c r="I577" s="14"/>
      <c r="J577" s="16"/>
      <c r="K577" s="17"/>
      <c r="L577" s="16"/>
      <c r="M577" s="18"/>
    </row>
    <row r="578" ht="22.5" customHeight="1">
      <c r="A578" s="14"/>
      <c r="B578" s="14"/>
      <c r="C578" s="14"/>
      <c r="D578" s="14"/>
      <c r="E578" s="14"/>
      <c r="F578" s="14"/>
      <c r="G578" s="14"/>
      <c r="H578" s="15"/>
      <c r="I578" s="14"/>
      <c r="J578" s="16"/>
      <c r="K578" s="17"/>
      <c r="L578" s="16"/>
      <c r="M578" s="18"/>
    </row>
    <row r="579" ht="22.5" customHeight="1">
      <c r="A579" s="14"/>
      <c r="B579" s="14"/>
      <c r="C579" s="14"/>
      <c r="D579" s="14"/>
      <c r="E579" s="14"/>
      <c r="F579" s="14"/>
      <c r="G579" s="14"/>
      <c r="H579" s="15"/>
      <c r="I579" s="14"/>
      <c r="J579" s="16"/>
      <c r="K579" s="17"/>
      <c r="L579" s="16"/>
      <c r="M579" s="18"/>
    </row>
    <row r="580" ht="22.5" customHeight="1">
      <c r="A580" s="14"/>
      <c r="B580" s="14"/>
      <c r="C580" s="14"/>
      <c r="D580" s="14"/>
      <c r="E580" s="14"/>
      <c r="F580" s="14"/>
      <c r="G580" s="14"/>
      <c r="H580" s="15"/>
      <c r="I580" s="14"/>
      <c r="J580" s="16"/>
      <c r="K580" s="17"/>
      <c r="L580" s="16"/>
      <c r="M580" s="18"/>
    </row>
    <row r="581" ht="22.5" customHeight="1">
      <c r="A581" s="14"/>
      <c r="B581" s="14"/>
      <c r="C581" s="14"/>
      <c r="D581" s="14"/>
      <c r="E581" s="14"/>
      <c r="F581" s="14"/>
      <c r="G581" s="14"/>
      <c r="H581" s="15"/>
      <c r="I581" s="14"/>
      <c r="J581" s="16"/>
      <c r="K581" s="17"/>
      <c r="L581" s="16"/>
      <c r="M581" s="18"/>
    </row>
    <row r="582" ht="22.5" customHeight="1">
      <c r="A582" s="14"/>
      <c r="B582" s="14"/>
      <c r="C582" s="14"/>
      <c r="D582" s="14"/>
      <c r="E582" s="14"/>
      <c r="F582" s="14"/>
      <c r="G582" s="14"/>
      <c r="H582" s="15"/>
      <c r="I582" s="14"/>
      <c r="J582" s="16"/>
      <c r="K582" s="17"/>
      <c r="L582" s="16"/>
      <c r="M582" s="18"/>
    </row>
    <row r="583" ht="22.5" customHeight="1">
      <c r="A583" s="14"/>
      <c r="B583" s="14"/>
      <c r="C583" s="14"/>
      <c r="D583" s="14"/>
      <c r="E583" s="14"/>
      <c r="F583" s="14"/>
      <c r="G583" s="14"/>
      <c r="H583" s="15"/>
      <c r="I583" s="14"/>
      <c r="J583" s="16"/>
      <c r="K583" s="17"/>
      <c r="L583" s="16"/>
      <c r="M583" s="18"/>
    </row>
    <row r="584" ht="22.5" customHeight="1">
      <c r="A584" s="14"/>
      <c r="B584" s="14"/>
      <c r="C584" s="14"/>
      <c r="D584" s="14"/>
      <c r="E584" s="14"/>
      <c r="F584" s="14"/>
      <c r="G584" s="14"/>
      <c r="H584" s="15"/>
      <c r="I584" s="14"/>
      <c r="J584" s="16"/>
      <c r="K584" s="17"/>
      <c r="L584" s="16"/>
      <c r="M584" s="18"/>
    </row>
    <row r="585" ht="22.5" customHeight="1">
      <c r="A585" s="14"/>
      <c r="B585" s="14"/>
      <c r="C585" s="14"/>
      <c r="D585" s="14"/>
      <c r="E585" s="14"/>
      <c r="F585" s="14"/>
      <c r="G585" s="14"/>
      <c r="H585" s="15"/>
      <c r="I585" s="14"/>
      <c r="J585" s="16"/>
      <c r="K585" s="17"/>
      <c r="L585" s="16"/>
      <c r="M585" s="18"/>
    </row>
    <row r="586" ht="22.5" customHeight="1">
      <c r="A586" s="14"/>
      <c r="B586" s="14"/>
      <c r="C586" s="14"/>
      <c r="D586" s="14"/>
      <c r="E586" s="14"/>
      <c r="F586" s="14"/>
      <c r="G586" s="14"/>
      <c r="H586" s="15"/>
      <c r="I586" s="14"/>
      <c r="J586" s="16"/>
      <c r="K586" s="17"/>
      <c r="L586" s="16"/>
      <c r="M586" s="18"/>
    </row>
    <row r="587" ht="22.5" customHeight="1">
      <c r="A587" s="14"/>
      <c r="B587" s="14"/>
      <c r="C587" s="14"/>
      <c r="D587" s="14"/>
      <c r="E587" s="14"/>
      <c r="F587" s="14"/>
      <c r="G587" s="14"/>
      <c r="H587" s="15"/>
      <c r="I587" s="14"/>
      <c r="J587" s="16"/>
      <c r="K587" s="17"/>
      <c r="L587" s="16"/>
      <c r="M587" s="18"/>
    </row>
    <row r="588" ht="22.5" customHeight="1">
      <c r="A588" s="14"/>
      <c r="B588" s="14"/>
      <c r="C588" s="14"/>
      <c r="D588" s="14"/>
      <c r="E588" s="14"/>
      <c r="F588" s="14"/>
      <c r="G588" s="14"/>
      <c r="H588" s="15"/>
      <c r="I588" s="14"/>
      <c r="J588" s="16"/>
      <c r="K588" s="17"/>
      <c r="L588" s="16"/>
      <c r="M588" s="18"/>
    </row>
    <row r="589" ht="22.5" customHeight="1">
      <c r="A589" s="14"/>
      <c r="B589" s="14"/>
      <c r="C589" s="14"/>
      <c r="D589" s="14"/>
      <c r="E589" s="14"/>
      <c r="F589" s="14"/>
      <c r="G589" s="14"/>
      <c r="H589" s="15"/>
      <c r="I589" s="14"/>
      <c r="J589" s="16"/>
      <c r="K589" s="17"/>
      <c r="L589" s="16"/>
      <c r="M589" s="18"/>
    </row>
    <row r="590" ht="22.5" customHeight="1">
      <c r="A590" s="14"/>
      <c r="B590" s="14"/>
      <c r="C590" s="14"/>
      <c r="D590" s="14"/>
      <c r="E590" s="14"/>
      <c r="F590" s="14"/>
      <c r="G590" s="14"/>
      <c r="H590" s="15"/>
      <c r="I590" s="14"/>
      <c r="J590" s="16"/>
      <c r="K590" s="17"/>
      <c r="L590" s="16"/>
      <c r="M590" s="18"/>
    </row>
    <row r="591" ht="22.5" customHeight="1">
      <c r="A591" s="14"/>
      <c r="B591" s="14"/>
      <c r="C591" s="14"/>
      <c r="D591" s="14"/>
      <c r="E591" s="14"/>
      <c r="F591" s="14"/>
      <c r="G591" s="14"/>
      <c r="H591" s="15"/>
      <c r="I591" s="14"/>
      <c r="J591" s="16"/>
      <c r="K591" s="17"/>
      <c r="L591" s="16"/>
      <c r="M591" s="18"/>
    </row>
    <row r="592" ht="22.5" customHeight="1">
      <c r="A592" s="14"/>
      <c r="B592" s="14"/>
      <c r="C592" s="14"/>
      <c r="D592" s="14"/>
      <c r="E592" s="14"/>
      <c r="F592" s="14"/>
      <c r="G592" s="14"/>
      <c r="H592" s="15"/>
      <c r="I592" s="14"/>
      <c r="J592" s="16"/>
      <c r="K592" s="17"/>
      <c r="L592" s="16"/>
      <c r="M592" s="18"/>
    </row>
    <row r="593" ht="22.5" customHeight="1">
      <c r="A593" s="14"/>
      <c r="B593" s="14"/>
      <c r="C593" s="14"/>
      <c r="D593" s="14"/>
      <c r="E593" s="14"/>
      <c r="F593" s="14"/>
      <c r="G593" s="14"/>
      <c r="H593" s="15"/>
      <c r="I593" s="14"/>
      <c r="J593" s="16"/>
      <c r="K593" s="17"/>
      <c r="L593" s="16"/>
      <c r="M593" s="18"/>
    </row>
    <row r="594" ht="22.5" customHeight="1">
      <c r="A594" s="14"/>
      <c r="B594" s="14"/>
      <c r="C594" s="14"/>
      <c r="D594" s="14"/>
      <c r="E594" s="14"/>
      <c r="F594" s="14"/>
      <c r="G594" s="14"/>
      <c r="H594" s="15"/>
      <c r="I594" s="14"/>
      <c r="J594" s="16"/>
      <c r="K594" s="17"/>
      <c r="L594" s="16"/>
      <c r="M594" s="18"/>
    </row>
    <row r="595" ht="22.5" customHeight="1">
      <c r="A595" s="14"/>
      <c r="B595" s="14"/>
      <c r="C595" s="14"/>
      <c r="D595" s="14"/>
      <c r="E595" s="14"/>
      <c r="F595" s="14"/>
      <c r="G595" s="14"/>
      <c r="H595" s="15"/>
      <c r="I595" s="14"/>
      <c r="J595" s="16"/>
      <c r="K595" s="17"/>
      <c r="L595" s="16"/>
      <c r="M595" s="18"/>
    </row>
    <row r="596" ht="22.5" customHeight="1">
      <c r="A596" s="14"/>
      <c r="B596" s="14"/>
      <c r="C596" s="14"/>
      <c r="D596" s="14"/>
      <c r="E596" s="14"/>
      <c r="F596" s="14"/>
      <c r="G596" s="14"/>
      <c r="H596" s="15"/>
      <c r="I596" s="14"/>
      <c r="J596" s="16"/>
      <c r="K596" s="17"/>
      <c r="L596" s="16"/>
      <c r="M596" s="18"/>
    </row>
    <row r="597" ht="22.5" customHeight="1">
      <c r="A597" s="14"/>
      <c r="B597" s="14"/>
      <c r="C597" s="14"/>
      <c r="D597" s="14"/>
      <c r="E597" s="14"/>
      <c r="F597" s="14"/>
      <c r="G597" s="14"/>
      <c r="H597" s="15"/>
      <c r="I597" s="14"/>
      <c r="J597" s="16"/>
      <c r="K597" s="17"/>
      <c r="L597" s="16"/>
      <c r="M597" s="18"/>
    </row>
    <row r="598" ht="22.5" customHeight="1">
      <c r="A598" s="14"/>
      <c r="B598" s="14"/>
      <c r="C598" s="14"/>
      <c r="D598" s="14"/>
      <c r="E598" s="14"/>
      <c r="F598" s="14"/>
      <c r="G598" s="14"/>
      <c r="H598" s="15"/>
      <c r="I598" s="14"/>
      <c r="J598" s="16"/>
      <c r="K598" s="17"/>
      <c r="L598" s="16"/>
      <c r="M598" s="18"/>
    </row>
    <row r="599" ht="22.5" customHeight="1">
      <c r="A599" s="14"/>
      <c r="B599" s="14"/>
      <c r="C599" s="14"/>
      <c r="D599" s="14"/>
      <c r="E599" s="14"/>
      <c r="F599" s="14"/>
      <c r="G599" s="14"/>
      <c r="H599" s="15"/>
      <c r="I599" s="14"/>
      <c r="J599" s="16"/>
      <c r="K599" s="17"/>
      <c r="L599" s="16"/>
      <c r="M599" s="18"/>
    </row>
    <row r="600" ht="22.5" customHeight="1">
      <c r="A600" s="14"/>
      <c r="B600" s="14"/>
      <c r="C600" s="14"/>
      <c r="D600" s="14"/>
      <c r="E600" s="14"/>
      <c r="F600" s="14"/>
      <c r="G600" s="14"/>
      <c r="H600" s="15"/>
      <c r="I600" s="14"/>
      <c r="J600" s="16"/>
      <c r="K600" s="17"/>
      <c r="L600" s="16"/>
      <c r="M600" s="18"/>
    </row>
    <row r="601" ht="22.5" customHeight="1">
      <c r="A601" s="14"/>
      <c r="B601" s="14"/>
      <c r="C601" s="14"/>
      <c r="D601" s="14"/>
      <c r="E601" s="14"/>
      <c r="F601" s="14"/>
      <c r="G601" s="14"/>
      <c r="H601" s="15"/>
      <c r="I601" s="14"/>
      <c r="J601" s="16"/>
      <c r="K601" s="17"/>
      <c r="L601" s="16"/>
      <c r="M601" s="18"/>
    </row>
    <row r="602" ht="22.5" customHeight="1">
      <c r="A602" s="14"/>
      <c r="B602" s="14"/>
      <c r="C602" s="14"/>
      <c r="D602" s="14"/>
      <c r="E602" s="14"/>
      <c r="F602" s="14"/>
      <c r="G602" s="14"/>
      <c r="H602" s="15"/>
      <c r="I602" s="14"/>
      <c r="J602" s="16"/>
      <c r="K602" s="17"/>
      <c r="L602" s="16"/>
      <c r="M602" s="18"/>
    </row>
    <row r="603" ht="22.5" customHeight="1">
      <c r="A603" s="14"/>
      <c r="B603" s="14"/>
      <c r="C603" s="14"/>
      <c r="D603" s="14"/>
      <c r="E603" s="14"/>
      <c r="F603" s="14"/>
      <c r="G603" s="14"/>
      <c r="H603" s="15"/>
      <c r="I603" s="14"/>
      <c r="J603" s="16"/>
      <c r="K603" s="17"/>
      <c r="L603" s="16"/>
      <c r="M603" s="18"/>
    </row>
    <row r="604" ht="22.5" customHeight="1">
      <c r="A604" s="14"/>
      <c r="B604" s="14"/>
      <c r="C604" s="14"/>
      <c r="D604" s="14"/>
      <c r="E604" s="14"/>
      <c r="F604" s="14"/>
      <c r="G604" s="14"/>
      <c r="H604" s="15"/>
      <c r="I604" s="14"/>
      <c r="J604" s="16"/>
      <c r="K604" s="17"/>
      <c r="L604" s="16"/>
      <c r="M604" s="18"/>
    </row>
    <row r="605" ht="22.5" customHeight="1">
      <c r="A605" s="14"/>
      <c r="B605" s="14"/>
      <c r="C605" s="14"/>
      <c r="D605" s="14"/>
      <c r="E605" s="14"/>
      <c r="F605" s="14"/>
      <c r="G605" s="14"/>
      <c r="H605" s="15"/>
      <c r="I605" s="14"/>
      <c r="J605" s="16"/>
      <c r="K605" s="17"/>
      <c r="L605" s="16"/>
      <c r="M605" s="18"/>
    </row>
    <row r="606" ht="22.5" customHeight="1">
      <c r="A606" s="14"/>
      <c r="B606" s="14"/>
      <c r="C606" s="14"/>
      <c r="D606" s="14"/>
      <c r="E606" s="14"/>
      <c r="F606" s="14"/>
      <c r="G606" s="14"/>
      <c r="H606" s="15"/>
      <c r="I606" s="14"/>
      <c r="J606" s="16"/>
      <c r="K606" s="17"/>
      <c r="L606" s="16"/>
      <c r="M606" s="18"/>
    </row>
    <row r="607" ht="22.5" customHeight="1">
      <c r="A607" s="14"/>
      <c r="B607" s="14"/>
      <c r="C607" s="14"/>
      <c r="D607" s="14"/>
      <c r="E607" s="14"/>
      <c r="F607" s="14"/>
      <c r="G607" s="14"/>
      <c r="H607" s="15"/>
      <c r="I607" s="14"/>
      <c r="J607" s="16"/>
      <c r="K607" s="17"/>
      <c r="L607" s="16"/>
      <c r="M607" s="18"/>
    </row>
    <row r="608" ht="22.5" customHeight="1">
      <c r="A608" s="14"/>
      <c r="B608" s="14"/>
      <c r="C608" s="14"/>
      <c r="D608" s="14"/>
      <c r="E608" s="14"/>
      <c r="F608" s="14"/>
      <c r="G608" s="14"/>
      <c r="H608" s="15"/>
      <c r="I608" s="14"/>
      <c r="J608" s="16"/>
      <c r="K608" s="17"/>
      <c r="L608" s="16"/>
      <c r="M608" s="18"/>
    </row>
    <row r="609" ht="22.5" customHeight="1">
      <c r="A609" s="14"/>
      <c r="B609" s="14"/>
      <c r="C609" s="14"/>
      <c r="D609" s="14"/>
      <c r="E609" s="14"/>
      <c r="F609" s="14"/>
      <c r="G609" s="14"/>
      <c r="H609" s="15"/>
      <c r="I609" s="14"/>
      <c r="J609" s="16"/>
      <c r="K609" s="17"/>
      <c r="L609" s="16"/>
      <c r="M609" s="18"/>
    </row>
    <row r="610" ht="22.5" customHeight="1">
      <c r="A610" s="14"/>
      <c r="B610" s="14"/>
      <c r="C610" s="14"/>
      <c r="D610" s="14"/>
      <c r="E610" s="14"/>
      <c r="F610" s="14"/>
      <c r="G610" s="14"/>
      <c r="H610" s="15"/>
      <c r="I610" s="14"/>
      <c r="J610" s="16"/>
      <c r="K610" s="17"/>
      <c r="L610" s="16"/>
      <c r="M610" s="18"/>
    </row>
    <row r="611" ht="22.5" customHeight="1">
      <c r="A611" s="14"/>
      <c r="B611" s="14"/>
      <c r="C611" s="14"/>
      <c r="D611" s="14"/>
      <c r="E611" s="14"/>
      <c r="F611" s="14"/>
      <c r="G611" s="14"/>
      <c r="H611" s="15"/>
      <c r="I611" s="14"/>
      <c r="J611" s="16"/>
      <c r="K611" s="17"/>
      <c r="L611" s="16"/>
      <c r="M611" s="18"/>
    </row>
    <row r="612" ht="22.5" customHeight="1">
      <c r="A612" s="14"/>
      <c r="B612" s="14"/>
      <c r="C612" s="14"/>
      <c r="D612" s="14"/>
      <c r="E612" s="14"/>
      <c r="F612" s="14"/>
      <c r="G612" s="14"/>
      <c r="H612" s="15"/>
      <c r="I612" s="14"/>
      <c r="J612" s="16"/>
      <c r="K612" s="17"/>
      <c r="L612" s="16"/>
      <c r="M612" s="18"/>
    </row>
    <row r="613" ht="22.5" customHeight="1">
      <c r="A613" s="14"/>
      <c r="B613" s="14"/>
      <c r="C613" s="14"/>
      <c r="D613" s="14"/>
      <c r="E613" s="14"/>
      <c r="F613" s="14"/>
      <c r="G613" s="14"/>
      <c r="H613" s="15"/>
      <c r="I613" s="14"/>
      <c r="J613" s="16"/>
      <c r="K613" s="17"/>
      <c r="L613" s="16"/>
      <c r="M613" s="18"/>
    </row>
    <row r="614" ht="22.5" customHeight="1">
      <c r="A614" s="14"/>
      <c r="B614" s="14"/>
      <c r="C614" s="14"/>
      <c r="D614" s="14"/>
      <c r="E614" s="14"/>
      <c r="F614" s="14"/>
      <c r="G614" s="14"/>
      <c r="H614" s="15"/>
      <c r="I614" s="14"/>
      <c r="J614" s="16"/>
      <c r="K614" s="17"/>
      <c r="L614" s="16"/>
      <c r="M614" s="18"/>
    </row>
    <row r="615" ht="22.5" customHeight="1">
      <c r="A615" s="14"/>
      <c r="B615" s="14"/>
      <c r="C615" s="14"/>
      <c r="D615" s="14"/>
      <c r="E615" s="14"/>
      <c r="F615" s="14"/>
      <c r="G615" s="14"/>
      <c r="H615" s="15"/>
      <c r="I615" s="14"/>
      <c r="J615" s="16"/>
      <c r="K615" s="17"/>
      <c r="L615" s="16"/>
      <c r="M615" s="18"/>
    </row>
    <row r="616" ht="22.5" customHeight="1">
      <c r="A616" s="14"/>
      <c r="B616" s="14"/>
      <c r="C616" s="14"/>
      <c r="D616" s="14"/>
      <c r="E616" s="14"/>
      <c r="F616" s="14"/>
      <c r="G616" s="14"/>
      <c r="H616" s="15"/>
      <c r="I616" s="14"/>
      <c r="J616" s="16"/>
      <c r="K616" s="17"/>
      <c r="L616" s="16"/>
      <c r="M616" s="18"/>
    </row>
    <row r="617" ht="22.5" customHeight="1">
      <c r="A617" s="14"/>
      <c r="B617" s="14"/>
      <c r="C617" s="14"/>
      <c r="D617" s="14"/>
      <c r="E617" s="14"/>
      <c r="F617" s="14"/>
      <c r="G617" s="14"/>
      <c r="H617" s="15"/>
      <c r="I617" s="14"/>
      <c r="J617" s="16"/>
      <c r="K617" s="17"/>
      <c r="L617" s="16"/>
      <c r="M617" s="18"/>
    </row>
    <row r="618" ht="22.5" customHeight="1">
      <c r="A618" s="14"/>
      <c r="B618" s="14"/>
      <c r="C618" s="14"/>
      <c r="D618" s="14"/>
      <c r="E618" s="14"/>
      <c r="F618" s="14"/>
      <c r="G618" s="14"/>
      <c r="H618" s="15"/>
      <c r="I618" s="14"/>
      <c r="J618" s="16"/>
      <c r="K618" s="17"/>
      <c r="L618" s="16"/>
      <c r="M618" s="18"/>
    </row>
    <row r="619" ht="22.5" customHeight="1">
      <c r="A619" s="14"/>
      <c r="B619" s="14"/>
      <c r="C619" s="14"/>
      <c r="D619" s="14"/>
      <c r="E619" s="14"/>
      <c r="F619" s="14"/>
      <c r="G619" s="14"/>
      <c r="H619" s="15"/>
      <c r="I619" s="14"/>
      <c r="J619" s="16"/>
      <c r="K619" s="17"/>
      <c r="L619" s="16"/>
      <c r="M619" s="18"/>
    </row>
    <row r="620" ht="22.5" customHeight="1">
      <c r="A620" s="14"/>
      <c r="B620" s="14"/>
      <c r="C620" s="14"/>
      <c r="D620" s="14"/>
      <c r="E620" s="14"/>
      <c r="F620" s="14"/>
      <c r="G620" s="14"/>
      <c r="H620" s="15"/>
      <c r="I620" s="14"/>
      <c r="J620" s="16"/>
      <c r="K620" s="17"/>
      <c r="L620" s="16"/>
      <c r="M620" s="18"/>
    </row>
    <row r="621" ht="22.5" customHeight="1">
      <c r="A621" s="14"/>
      <c r="B621" s="14"/>
      <c r="C621" s="14"/>
      <c r="D621" s="14"/>
      <c r="E621" s="14"/>
      <c r="F621" s="14"/>
      <c r="G621" s="14"/>
      <c r="H621" s="15"/>
      <c r="I621" s="14"/>
      <c r="J621" s="16"/>
      <c r="K621" s="17"/>
      <c r="L621" s="16"/>
      <c r="M621" s="18"/>
    </row>
    <row r="622" ht="22.5" customHeight="1">
      <c r="A622" s="14"/>
      <c r="B622" s="14"/>
      <c r="C622" s="14"/>
      <c r="D622" s="14"/>
      <c r="E622" s="14"/>
      <c r="F622" s="14"/>
      <c r="G622" s="14"/>
      <c r="H622" s="15"/>
      <c r="I622" s="14"/>
      <c r="J622" s="16"/>
      <c r="K622" s="17"/>
      <c r="L622" s="16"/>
      <c r="M622" s="18"/>
    </row>
    <row r="623" ht="22.5" customHeight="1">
      <c r="A623" s="14"/>
      <c r="B623" s="14"/>
      <c r="C623" s="14"/>
      <c r="D623" s="14"/>
      <c r="E623" s="14"/>
      <c r="F623" s="14"/>
      <c r="G623" s="14"/>
      <c r="H623" s="15"/>
      <c r="I623" s="14"/>
      <c r="J623" s="16"/>
      <c r="K623" s="17"/>
      <c r="L623" s="16"/>
      <c r="M623" s="18"/>
    </row>
    <row r="624" ht="22.5" customHeight="1">
      <c r="A624" s="14"/>
      <c r="B624" s="14"/>
      <c r="C624" s="14"/>
      <c r="D624" s="14"/>
      <c r="E624" s="14"/>
      <c r="F624" s="14"/>
      <c r="G624" s="14"/>
      <c r="H624" s="15"/>
      <c r="I624" s="14"/>
      <c r="J624" s="16"/>
      <c r="K624" s="17"/>
      <c r="L624" s="16"/>
      <c r="M624" s="18"/>
    </row>
    <row r="625" ht="22.5" customHeight="1">
      <c r="A625" s="14"/>
      <c r="B625" s="14"/>
      <c r="C625" s="14"/>
      <c r="D625" s="14"/>
      <c r="E625" s="14"/>
      <c r="F625" s="14"/>
      <c r="G625" s="14"/>
      <c r="H625" s="15"/>
      <c r="I625" s="14"/>
      <c r="J625" s="16"/>
      <c r="K625" s="17"/>
      <c r="L625" s="16"/>
      <c r="M625" s="18"/>
    </row>
    <row r="626" ht="22.5" customHeight="1">
      <c r="A626" s="14"/>
      <c r="B626" s="14"/>
      <c r="C626" s="14"/>
      <c r="D626" s="14"/>
      <c r="E626" s="14"/>
      <c r="F626" s="14"/>
      <c r="G626" s="14"/>
      <c r="H626" s="15"/>
      <c r="I626" s="14"/>
      <c r="J626" s="16"/>
      <c r="K626" s="17"/>
      <c r="L626" s="16"/>
      <c r="M626" s="18"/>
    </row>
    <row r="627" ht="22.5" customHeight="1">
      <c r="A627" s="14"/>
      <c r="B627" s="14"/>
      <c r="C627" s="14"/>
      <c r="D627" s="14"/>
      <c r="E627" s="14"/>
      <c r="F627" s="14"/>
      <c r="G627" s="14"/>
      <c r="H627" s="15"/>
      <c r="I627" s="14"/>
      <c r="J627" s="16"/>
      <c r="K627" s="17"/>
      <c r="L627" s="16"/>
      <c r="M627" s="18"/>
    </row>
    <row r="628" ht="22.5" customHeight="1">
      <c r="A628" s="14"/>
      <c r="B628" s="14"/>
      <c r="C628" s="14"/>
      <c r="D628" s="14"/>
      <c r="E628" s="14"/>
      <c r="F628" s="14"/>
      <c r="G628" s="14"/>
      <c r="H628" s="15"/>
      <c r="I628" s="14"/>
      <c r="J628" s="16"/>
      <c r="K628" s="17"/>
      <c r="L628" s="16"/>
      <c r="M628" s="18"/>
    </row>
    <row r="629" ht="22.5" customHeight="1">
      <c r="A629" s="14"/>
      <c r="B629" s="14"/>
      <c r="C629" s="14"/>
      <c r="D629" s="14"/>
      <c r="E629" s="14"/>
      <c r="F629" s="14"/>
      <c r="G629" s="14"/>
      <c r="H629" s="15"/>
      <c r="I629" s="14"/>
      <c r="J629" s="16"/>
      <c r="K629" s="17"/>
      <c r="L629" s="16"/>
      <c r="M629" s="18"/>
    </row>
    <row r="630" ht="22.5" customHeight="1">
      <c r="A630" s="14"/>
      <c r="B630" s="14"/>
      <c r="C630" s="14"/>
      <c r="D630" s="14"/>
      <c r="E630" s="14"/>
      <c r="F630" s="14"/>
      <c r="G630" s="14"/>
      <c r="H630" s="15"/>
      <c r="I630" s="14"/>
      <c r="J630" s="16"/>
      <c r="K630" s="17"/>
      <c r="L630" s="16"/>
      <c r="M630" s="18"/>
    </row>
    <row r="631" ht="22.5" customHeight="1">
      <c r="A631" s="14"/>
      <c r="B631" s="14"/>
      <c r="C631" s="14"/>
      <c r="D631" s="14"/>
      <c r="E631" s="14"/>
      <c r="F631" s="14"/>
      <c r="G631" s="14"/>
      <c r="H631" s="15"/>
      <c r="I631" s="14"/>
      <c r="J631" s="16"/>
      <c r="K631" s="17"/>
      <c r="L631" s="16"/>
      <c r="M631" s="18"/>
    </row>
    <row r="632" ht="22.5" customHeight="1">
      <c r="A632" s="14"/>
      <c r="B632" s="14"/>
      <c r="C632" s="14"/>
      <c r="D632" s="14"/>
      <c r="E632" s="14"/>
      <c r="F632" s="14"/>
      <c r="G632" s="14"/>
      <c r="H632" s="15"/>
      <c r="I632" s="14"/>
      <c r="J632" s="16"/>
      <c r="K632" s="17"/>
      <c r="L632" s="16"/>
      <c r="M632" s="18"/>
    </row>
    <row r="633" ht="22.5" customHeight="1">
      <c r="A633" s="14"/>
      <c r="B633" s="14"/>
      <c r="C633" s="14"/>
      <c r="D633" s="14"/>
      <c r="E633" s="14"/>
      <c r="F633" s="14"/>
      <c r="G633" s="14"/>
      <c r="H633" s="15"/>
      <c r="I633" s="14"/>
      <c r="J633" s="16"/>
      <c r="K633" s="17"/>
      <c r="L633" s="16"/>
      <c r="M633" s="18"/>
    </row>
    <row r="634" ht="22.5" customHeight="1">
      <c r="A634" s="14"/>
      <c r="B634" s="14"/>
      <c r="C634" s="14"/>
      <c r="D634" s="14"/>
      <c r="E634" s="14"/>
      <c r="F634" s="14"/>
      <c r="G634" s="14"/>
      <c r="H634" s="15"/>
      <c r="I634" s="14"/>
      <c r="J634" s="16"/>
      <c r="K634" s="17"/>
      <c r="L634" s="16"/>
      <c r="M634" s="18"/>
    </row>
    <row r="635" ht="22.5" customHeight="1">
      <c r="A635" s="14"/>
      <c r="B635" s="14"/>
      <c r="C635" s="14"/>
      <c r="D635" s="14"/>
      <c r="E635" s="14"/>
      <c r="F635" s="14"/>
      <c r="G635" s="14"/>
      <c r="H635" s="15"/>
      <c r="I635" s="14"/>
      <c r="J635" s="16"/>
      <c r="K635" s="17"/>
      <c r="L635" s="16"/>
      <c r="M635" s="18"/>
    </row>
    <row r="636" ht="22.5" customHeight="1">
      <c r="A636" s="14"/>
      <c r="B636" s="14"/>
      <c r="C636" s="14"/>
      <c r="D636" s="14"/>
      <c r="E636" s="14"/>
      <c r="F636" s="14"/>
      <c r="G636" s="14"/>
      <c r="H636" s="15"/>
      <c r="I636" s="14"/>
      <c r="J636" s="16"/>
      <c r="K636" s="17"/>
      <c r="L636" s="16"/>
      <c r="M636" s="18"/>
    </row>
    <row r="637" ht="22.5" customHeight="1">
      <c r="A637" s="14"/>
      <c r="B637" s="14"/>
      <c r="C637" s="14"/>
      <c r="D637" s="14"/>
      <c r="E637" s="14"/>
      <c r="F637" s="14"/>
      <c r="G637" s="14"/>
      <c r="H637" s="15"/>
      <c r="I637" s="14"/>
      <c r="J637" s="16"/>
      <c r="K637" s="17"/>
      <c r="L637" s="16"/>
      <c r="M637" s="18"/>
    </row>
    <row r="638" ht="22.5" customHeight="1">
      <c r="A638" s="14"/>
      <c r="B638" s="14"/>
      <c r="C638" s="14"/>
      <c r="D638" s="14"/>
      <c r="E638" s="14"/>
      <c r="F638" s="14"/>
      <c r="G638" s="14"/>
      <c r="H638" s="15"/>
      <c r="I638" s="14"/>
      <c r="J638" s="16"/>
      <c r="K638" s="17"/>
      <c r="L638" s="16"/>
      <c r="M638" s="18"/>
    </row>
    <row r="639" ht="22.5" customHeight="1">
      <c r="A639" s="14"/>
      <c r="B639" s="14"/>
      <c r="C639" s="14"/>
      <c r="D639" s="14"/>
      <c r="E639" s="14"/>
      <c r="F639" s="14"/>
      <c r="G639" s="14"/>
      <c r="H639" s="15"/>
      <c r="I639" s="14"/>
      <c r="J639" s="16"/>
      <c r="K639" s="17"/>
      <c r="L639" s="16"/>
      <c r="M639" s="18"/>
    </row>
    <row r="640" ht="22.5" customHeight="1">
      <c r="A640" s="14"/>
      <c r="B640" s="14"/>
      <c r="C640" s="14"/>
      <c r="D640" s="14"/>
      <c r="E640" s="14"/>
      <c r="F640" s="14"/>
      <c r="G640" s="14"/>
      <c r="H640" s="15"/>
      <c r="I640" s="14"/>
      <c r="J640" s="16"/>
      <c r="K640" s="17"/>
      <c r="L640" s="16"/>
      <c r="M640" s="18"/>
    </row>
    <row r="641" ht="22.5" customHeight="1">
      <c r="A641" s="14"/>
      <c r="B641" s="14"/>
      <c r="C641" s="14"/>
      <c r="D641" s="14"/>
      <c r="E641" s="14"/>
      <c r="F641" s="14"/>
      <c r="G641" s="14"/>
      <c r="H641" s="15"/>
      <c r="I641" s="14"/>
      <c r="J641" s="16"/>
      <c r="K641" s="17"/>
      <c r="L641" s="16"/>
      <c r="M641" s="18"/>
    </row>
    <row r="642" ht="22.5" customHeight="1">
      <c r="A642" s="14"/>
      <c r="B642" s="14"/>
      <c r="C642" s="14"/>
      <c r="D642" s="14"/>
      <c r="E642" s="14"/>
      <c r="F642" s="14"/>
      <c r="G642" s="14"/>
      <c r="H642" s="15"/>
      <c r="I642" s="14"/>
      <c r="J642" s="16"/>
      <c r="K642" s="17"/>
      <c r="L642" s="16"/>
      <c r="M642" s="18"/>
    </row>
    <row r="643" ht="22.5" customHeight="1">
      <c r="A643" s="14"/>
      <c r="B643" s="14"/>
      <c r="C643" s="14"/>
      <c r="D643" s="14"/>
      <c r="E643" s="14"/>
      <c r="F643" s="14"/>
      <c r="G643" s="14"/>
      <c r="H643" s="15"/>
      <c r="I643" s="14"/>
      <c r="J643" s="16"/>
      <c r="K643" s="17"/>
      <c r="L643" s="16"/>
      <c r="M643" s="18"/>
    </row>
    <row r="644" ht="22.5" customHeight="1">
      <c r="A644" s="14"/>
      <c r="B644" s="14"/>
      <c r="C644" s="14"/>
      <c r="D644" s="14"/>
      <c r="E644" s="14"/>
      <c r="F644" s="14"/>
      <c r="G644" s="14"/>
      <c r="H644" s="15"/>
      <c r="I644" s="14"/>
      <c r="J644" s="16"/>
      <c r="K644" s="17"/>
      <c r="L644" s="16"/>
      <c r="M644" s="18"/>
    </row>
    <row r="645" ht="22.5" customHeight="1">
      <c r="A645" s="14"/>
      <c r="B645" s="14"/>
      <c r="C645" s="14"/>
      <c r="D645" s="14"/>
      <c r="E645" s="14"/>
      <c r="F645" s="14"/>
      <c r="G645" s="14"/>
      <c r="H645" s="15"/>
      <c r="I645" s="14"/>
      <c r="J645" s="16"/>
      <c r="K645" s="17"/>
      <c r="L645" s="16"/>
      <c r="M645" s="18"/>
    </row>
    <row r="646" ht="22.5" customHeight="1">
      <c r="A646" s="14"/>
      <c r="B646" s="14"/>
      <c r="C646" s="14"/>
      <c r="D646" s="14"/>
      <c r="E646" s="14"/>
      <c r="F646" s="14"/>
      <c r="G646" s="14"/>
      <c r="H646" s="15"/>
      <c r="I646" s="14"/>
      <c r="J646" s="16"/>
      <c r="K646" s="17"/>
      <c r="L646" s="16"/>
      <c r="M646" s="18"/>
    </row>
    <row r="647" ht="22.5" customHeight="1">
      <c r="A647" s="14"/>
      <c r="B647" s="14"/>
      <c r="C647" s="14"/>
      <c r="D647" s="14"/>
      <c r="E647" s="14"/>
      <c r="F647" s="14"/>
      <c r="G647" s="14"/>
      <c r="H647" s="15"/>
      <c r="I647" s="14"/>
      <c r="J647" s="16"/>
      <c r="K647" s="17"/>
      <c r="L647" s="16"/>
      <c r="M647" s="18"/>
    </row>
    <row r="648" ht="22.5" customHeight="1">
      <c r="A648" s="14"/>
      <c r="B648" s="14"/>
      <c r="C648" s="14"/>
      <c r="D648" s="14"/>
      <c r="E648" s="14"/>
      <c r="F648" s="14"/>
      <c r="G648" s="14"/>
      <c r="H648" s="15"/>
      <c r="I648" s="14"/>
      <c r="J648" s="16"/>
      <c r="K648" s="17"/>
      <c r="L648" s="16"/>
      <c r="M648" s="18"/>
    </row>
    <row r="649" ht="22.5" customHeight="1">
      <c r="A649" s="14"/>
      <c r="B649" s="14"/>
      <c r="C649" s="14"/>
      <c r="D649" s="14"/>
      <c r="E649" s="14"/>
      <c r="F649" s="14"/>
      <c r="G649" s="14"/>
      <c r="H649" s="15"/>
      <c r="I649" s="14"/>
      <c r="J649" s="16"/>
      <c r="K649" s="17"/>
      <c r="L649" s="16"/>
      <c r="M649" s="18"/>
    </row>
    <row r="650" ht="22.5" customHeight="1">
      <c r="A650" s="14"/>
      <c r="B650" s="14"/>
      <c r="C650" s="14"/>
      <c r="D650" s="14"/>
      <c r="E650" s="14"/>
      <c r="F650" s="14"/>
      <c r="G650" s="14"/>
      <c r="H650" s="15"/>
      <c r="I650" s="14"/>
      <c r="J650" s="16"/>
      <c r="K650" s="17"/>
      <c r="L650" s="16"/>
      <c r="M650" s="18"/>
    </row>
    <row r="651" ht="22.5" customHeight="1">
      <c r="A651" s="14"/>
      <c r="B651" s="14"/>
      <c r="C651" s="14"/>
      <c r="D651" s="14"/>
      <c r="E651" s="14"/>
      <c r="F651" s="14"/>
      <c r="G651" s="14"/>
      <c r="H651" s="15"/>
      <c r="I651" s="14"/>
      <c r="J651" s="16"/>
      <c r="K651" s="17"/>
      <c r="L651" s="16"/>
      <c r="M651" s="18"/>
    </row>
    <row r="652" ht="22.5" customHeight="1">
      <c r="A652" s="14"/>
      <c r="B652" s="14"/>
      <c r="C652" s="14"/>
      <c r="D652" s="14"/>
      <c r="E652" s="14"/>
      <c r="F652" s="14"/>
      <c r="G652" s="14"/>
      <c r="H652" s="15"/>
      <c r="I652" s="14"/>
      <c r="J652" s="16"/>
      <c r="K652" s="17"/>
      <c r="L652" s="16"/>
      <c r="M652" s="18"/>
    </row>
    <row r="653" ht="22.5" customHeight="1">
      <c r="A653" s="14"/>
      <c r="B653" s="14"/>
      <c r="C653" s="14"/>
      <c r="D653" s="14"/>
      <c r="E653" s="14"/>
      <c r="F653" s="14"/>
      <c r="G653" s="14"/>
      <c r="H653" s="15"/>
      <c r="I653" s="14"/>
      <c r="J653" s="16"/>
      <c r="K653" s="17"/>
      <c r="L653" s="16"/>
      <c r="M653" s="18"/>
    </row>
    <row r="654" ht="22.5" customHeight="1">
      <c r="A654" s="14"/>
      <c r="B654" s="14"/>
      <c r="C654" s="14"/>
      <c r="D654" s="14"/>
      <c r="E654" s="14"/>
      <c r="F654" s="14"/>
      <c r="G654" s="14"/>
      <c r="H654" s="15"/>
      <c r="I654" s="14"/>
      <c r="J654" s="16"/>
      <c r="K654" s="17"/>
      <c r="L654" s="16"/>
      <c r="M654" s="18"/>
    </row>
    <row r="655" ht="22.5" customHeight="1">
      <c r="A655" s="14"/>
      <c r="B655" s="14"/>
      <c r="C655" s="14"/>
      <c r="D655" s="14"/>
      <c r="E655" s="14"/>
      <c r="F655" s="14"/>
      <c r="G655" s="14"/>
      <c r="H655" s="15"/>
      <c r="I655" s="14"/>
      <c r="J655" s="16"/>
      <c r="K655" s="17"/>
      <c r="L655" s="16"/>
      <c r="M655" s="18"/>
    </row>
    <row r="656" ht="22.5" customHeight="1">
      <c r="A656" s="14"/>
      <c r="B656" s="14"/>
      <c r="C656" s="14"/>
      <c r="D656" s="14"/>
      <c r="E656" s="14"/>
      <c r="F656" s="14"/>
      <c r="G656" s="14"/>
      <c r="H656" s="15"/>
      <c r="I656" s="14"/>
      <c r="J656" s="16"/>
      <c r="K656" s="17"/>
      <c r="L656" s="16"/>
      <c r="M656" s="18"/>
    </row>
    <row r="657" ht="22.5" customHeight="1">
      <c r="A657" s="14"/>
      <c r="B657" s="14"/>
      <c r="C657" s="14"/>
      <c r="D657" s="14"/>
      <c r="E657" s="14"/>
      <c r="F657" s="14"/>
      <c r="G657" s="14"/>
      <c r="H657" s="15"/>
      <c r="I657" s="14"/>
      <c r="J657" s="16"/>
      <c r="K657" s="17"/>
      <c r="L657" s="16"/>
      <c r="M657" s="18"/>
    </row>
    <row r="658" ht="22.5" customHeight="1">
      <c r="A658" s="14"/>
      <c r="B658" s="14"/>
      <c r="C658" s="14"/>
      <c r="D658" s="14"/>
      <c r="E658" s="14"/>
      <c r="F658" s="14"/>
      <c r="G658" s="14"/>
      <c r="H658" s="15"/>
      <c r="I658" s="14"/>
      <c r="J658" s="16"/>
      <c r="K658" s="17"/>
      <c r="L658" s="16"/>
      <c r="M658" s="18"/>
    </row>
    <row r="659" ht="22.5" customHeight="1">
      <c r="A659" s="14"/>
      <c r="B659" s="14"/>
      <c r="C659" s="14"/>
      <c r="D659" s="14"/>
      <c r="E659" s="14"/>
      <c r="F659" s="14"/>
      <c r="G659" s="14"/>
      <c r="H659" s="15"/>
      <c r="I659" s="14"/>
      <c r="J659" s="16"/>
      <c r="K659" s="17"/>
      <c r="L659" s="16"/>
      <c r="M659" s="18"/>
    </row>
    <row r="660" ht="22.5" customHeight="1">
      <c r="A660" s="14"/>
      <c r="B660" s="14"/>
      <c r="C660" s="14"/>
      <c r="D660" s="14"/>
      <c r="E660" s="14"/>
      <c r="F660" s="14"/>
      <c r="G660" s="14"/>
      <c r="H660" s="15"/>
      <c r="I660" s="14"/>
      <c r="J660" s="16"/>
      <c r="K660" s="17"/>
      <c r="L660" s="16"/>
      <c r="M660" s="18"/>
    </row>
    <row r="661" ht="22.5" customHeight="1">
      <c r="A661" s="14"/>
      <c r="B661" s="14"/>
      <c r="C661" s="14"/>
      <c r="D661" s="14"/>
      <c r="E661" s="14"/>
      <c r="F661" s="14"/>
      <c r="G661" s="14"/>
      <c r="H661" s="15"/>
      <c r="I661" s="14"/>
      <c r="J661" s="16"/>
      <c r="K661" s="17"/>
      <c r="L661" s="16"/>
      <c r="M661" s="18"/>
    </row>
    <row r="662" ht="22.5" customHeight="1">
      <c r="A662" s="14"/>
      <c r="B662" s="14"/>
      <c r="C662" s="14"/>
      <c r="D662" s="14"/>
      <c r="E662" s="14"/>
      <c r="F662" s="14"/>
      <c r="G662" s="14"/>
      <c r="H662" s="15"/>
      <c r="I662" s="14"/>
      <c r="J662" s="16"/>
      <c r="K662" s="17"/>
      <c r="L662" s="16"/>
      <c r="M662" s="18"/>
    </row>
    <row r="663" ht="22.5" customHeight="1">
      <c r="A663" s="14"/>
      <c r="B663" s="14"/>
      <c r="C663" s="14"/>
      <c r="D663" s="14"/>
      <c r="E663" s="14"/>
      <c r="F663" s="14"/>
      <c r="G663" s="14"/>
      <c r="H663" s="15"/>
      <c r="I663" s="14"/>
      <c r="J663" s="16"/>
      <c r="K663" s="17"/>
      <c r="L663" s="16"/>
      <c r="M663" s="18"/>
    </row>
    <row r="664" ht="22.5" customHeight="1">
      <c r="A664" s="14"/>
      <c r="B664" s="14"/>
      <c r="C664" s="14"/>
      <c r="D664" s="14"/>
      <c r="E664" s="14"/>
      <c r="F664" s="14"/>
      <c r="G664" s="14"/>
      <c r="H664" s="15"/>
      <c r="I664" s="14"/>
      <c r="J664" s="16"/>
      <c r="K664" s="17"/>
      <c r="L664" s="16"/>
      <c r="M664" s="18"/>
    </row>
    <row r="665" ht="22.5" customHeight="1">
      <c r="A665" s="14"/>
      <c r="B665" s="14"/>
      <c r="C665" s="14"/>
      <c r="D665" s="14"/>
      <c r="E665" s="14"/>
      <c r="F665" s="14"/>
      <c r="G665" s="14"/>
      <c r="H665" s="15"/>
      <c r="I665" s="14"/>
      <c r="J665" s="16"/>
      <c r="K665" s="17"/>
      <c r="L665" s="16"/>
      <c r="M665" s="18"/>
    </row>
    <row r="666" ht="22.5" customHeight="1">
      <c r="A666" s="14"/>
      <c r="B666" s="14"/>
      <c r="C666" s="14"/>
      <c r="D666" s="14"/>
      <c r="E666" s="14"/>
      <c r="F666" s="14"/>
      <c r="G666" s="14"/>
      <c r="H666" s="15"/>
      <c r="I666" s="14"/>
      <c r="J666" s="16"/>
      <c r="K666" s="17"/>
      <c r="L666" s="16"/>
      <c r="M666" s="18"/>
    </row>
    <row r="667" ht="22.5" customHeight="1">
      <c r="A667" s="14"/>
      <c r="B667" s="14"/>
      <c r="C667" s="14"/>
      <c r="D667" s="14"/>
      <c r="E667" s="14"/>
      <c r="F667" s="14"/>
      <c r="G667" s="14"/>
      <c r="H667" s="15"/>
      <c r="I667" s="14"/>
      <c r="J667" s="16"/>
      <c r="K667" s="17"/>
      <c r="L667" s="16"/>
      <c r="M667" s="18"/>
    </row>
    <row r="668" ht="22.5" customHeight="1">
      <c r="A668" s="14"/>
      <c r="B668" s="14"/>
      <c r="C668" s="14"/>
      <c r="D668" s="14"/>
      <c r="E668" s="14"/>
      <c r="F668" s="14"/>
      <c r="G668" s="14"/>
      <c r="H668" s="15"/>
      <c r="I668" s="14"/>
      <c r="J668" s="16"/>
      <c r="K668" s="17"/>
      <c r="L668" s="16"/>
      <c r="M668" s="18"/>
    </row>
    <row r="669" ht="22.5" customHeight="1">
      <c r="A669" s="14"/>
      <c r="B669" s="14"/>
      <c r="C669" s="14"/>
      <c r="D669" s="14"/>
      <c r="E669" s="14"/>
      <c r="F669" s="14"/>
      <c r="G669" s="14"/>
      <c r="H669" s="15"/>
      <c r="I669" s="14"/>
      <c r="J669" s="16"/>
      <c r="K669" s="17"/>
      <c r="L669" s="16"/>
      <c r="M669" s="18"/>
    </row>
    <row r="670" ht="22.5" customHeight="1">
      <c r="A670" s="14"/>
      <c r="B670" s="14"/>
      <c r="C670" s="14"/>
      <c r="D670" s="14"/>
      <c r="E670" s="14"/>
      <c r="F670" s="14"/>
      <c r="G670" s="14"/>
      <c r="H670" s="15"/>
      <c r="I670" s="14"/>
      <c r="J670" s="16"/>
      <c r="K670" s="17"/>
      <c r="L670" s="16"/>
      <c r="M670" s="18"/>
    </row>
    <row r="671" ht="22.5" customHeight="1">
      <c r="A671" s="14"/>
      <c r="B671" s="14"/>
      <c r="C671" s="14"/>
      <c r="D671" s="14"/>
      <c r="E671" s="14"/>
      <c r="F671" s="14"/>
      <c r="G671" s="14"/>
      <c r="H671" s="15"/>
      <c r="I671" s="14"/>
      <c r="J671" s="16"/>
      <c r="K671" s="17"/>
      <c r="L671" s="16"/>
      <c r="M671" s="18"/>
    </row>
    <row r="672" ht="22.5" customHeight="1">
      <c r="A672" s="14"/>
      <c r="B672" s="14"/>
      <c r="C672" s="14"/>
      <c r="D672" s="14"/>
      <c r="E672" s="14"/>
      <c r="F672" s="14"/>
      <c r="G672" s="14"/>
      <c r="H672" s="15"/>
      <c r="I672" s="14"/>
      <c r="J672" s="16"/>
      <c r="K672" s="17"/>
      <c r="L672" s="16"/>
      <c r="M672" s="18"/>
    </row>
    <row r="673" ht="22.5" customHeight="1">
      <c r="A673" s="14"/>
      <c r="B673" s="14"/>
      <c r="C673" s="14"/>
      <c r="D673" s="14"/>
      <c r="E673" s="14"/>
      <c r="F673" s="14"/>
      <c r="G673" s="14"/>
      <c r="H673" s="15"/>
      <c r="I673" s="14"/>
      <c r="J673" s="16"/>
      <c r="K673" s="17"/>
      <c r="L673" s="16"/>
      <c r="M673" s="18"/>
    </row>
    <row r="674" ht="22.5" customHeight="1">
      <c r="A674" s="14"/>
      <c r="B674" s="14"/>
      <c r="C674" s="14"/>
      <c r="D674" s="14"/>
      <c r="E674" s="14"/>
      <c r="F674" s="14"/>
      <c r="G674" s="14"/>
      <c r="H674" s="15"/>
      <c r="I674" s="14"/>
      <c r="J674" s="16"/>
      <c r="K674" s="17"/>
      <c r="L674" s="16"/>
      <c r="M674" s="18"/>
    </row>
    <row r="675" ht="22.5" customHeight="1">
      <c r="A675" s="14"/>
      <c r="B675" s="14"/>
      <c r="C675" s="14"/>
      <c r="D675" s="14"/>
      <c r="E675" s="14"/>
      <c r="F675" s="14"/>
      <c r="G675" s="14"/>
      <c r="H675" s="15"/>
      <c r="I675" s="14"/>
      <c r="J675" s="16"/>
      <c r="K675" s="17"/>
      <c r="L675" s="16"/>
      <c r="M675" s="18"/>
    </row>
    <row r="676" ht="22.5" customHeight="1">
      <c r="A676" s="14"/>
      <c r="B676" s="14"/>
      <c r="C676" s="14"/>
      <c r="D676" s="14"/>
      <c r="E676" s="14"/>
      <c r="F676" s="14"/>
      <c r="G676" s="14"/>
      <c r="H676" s="15"/>
      <c r="I676" s="14"/>
      <c r="J676" s="16"/>
      <c r="K676" s="17"/>
      <c r="L676" s="16"/>
      <c r="M676" s="18"/>
    </row>
    <row r="677" ht="22.5" customHeight="1">
      <c r="A677" s="14"/>
      <c r="B677" s="14"/>
      <c r="C677" s="14"/>
      <c r="D677" s="14"/>
      <c r="E677" s="14"/>
      <c r="F677" s="14"/>
      <c r="G677" s="14"/>
      <c r="H677" s="15"/>
      <c r="I677" s="14"/>
      <c r="J677" s="16"/>
      <c r="K677" s="17"/>
      <c r="L677" s="16"/>
      <c r="M677" s="18"/>
    </row>
    <row r="678" ht="22.5" customHeight="1">
      <c r="A678" s="14"/>
      <c r="B678" s="14"/>
      <c r="C678" s="14"/>
      <c r="D678" s="14"/>
      <c r="E678" s="14"/>
      <c r="F678" s="14"/>
      <c r="G678" s="14"/>
      <c r="H678" s="15"/>
      <c r="I678" s="14"/>
      <c r="J678" s="16"/>
      <c r="K678" s="17"/>
      <c r="L678" s="16"/>
      <c r="M678" s="18"/>
    </row>
    <row r="679" ht="22.5" customHeight="1">
      <c r="A679" s="14"/>
      <c r="B679" s="14"/>
      <c r="C679" s="14"/>
      <c r="D679" s="14"/>
      <c r="E679" s="14"/>
      <c r="F679" s="14"/>
      <c r="G679" s="14"/>
      <c r="H679" s="15"/>
      <c r="I679" s="14"/>
      <c r="J679" s="16"/>
      <c r="K679" s="17"/>
      <c r="L679" s="16"/>
      <c r="M679" s="18"/>
    </row>
    <row r="680" ht="22.5" customHeight="1">
      <c r="A680" s="14"/>
      <c r="B680" s="14"/>
      <c r="C680" s="14"/>
      <c r="D680" s="14"/>
      <c r="E680" s="14"/>
      <c r="F680" s="14"/>
      <c r="G680" s="14"/>
      <c r="H680" s="15"/>
      <c r="I680" s="14"/>
      <c r="J680" s="16"/>
      <c r="K680" s="17"/>
      <c r="L680" s="16"/>
      <c r="M680" s="18"/>
    </row>
    <row r="681" ht="22.5" customHeight="1">
      <c r="A681" s="14"/>
      <c r="B681" s="14"/>
      <c r="C681" s="14"/>
      <c r="D681" s="14"/>
      <c r="E681" s="14"/>
      <c r="F681" s="14"/>
      <c r="G681" s="14"/>
      <c r="H681" s="15"/>
      <c r="I681" s="14"/>
      <c r="J681" s="16"/>
      <c r="K681" s="17"/>
      <c r="L681" s="16"/>
      <c r="M681" s="18"/>
    </row>
    <row r="682" ht="22.5" customHeight="1">
      <c r="A682" s="14"/>
      <c r="B682" s="14"/>
      <c r="C682" s="14"/>
      <c r="D682" s="14"/>
      <c r="E682" s="14"/>
      <c r="F682" s="14"/>
      <c r="G682" s="14"/>
      <c r="H682" s="15"/>
      <c r="I682" s="14"/>
      <c r="J682" s="16"/>
      <c r="K682" s="17"/>
      <c r="L682" s="16"/>
      <c r="M682" s="18"/>
    </row>
    <row r="683" ht="22.5" customHeight="1">
      <c r="A683" s="14"/>
      <c r="B683" s="14"/>
      <c r="C683" s="14"/>
      <c r="D683" s="14"/>
      <c r="E683" s="14"/>
      <c r="F683" s="14"/>
      <c r="G683" s="14"/>
      <c r="H683" s="15"/>
      <c r="I683" s="14"/>
      <c r="J683" s="16"/>
      <c r="K683" s="17"/>
      <c r="L683" s="16"/>
      <c r="M683" s="18"/>
    </row>
    <row r="684" ht="22.5" customHeight="1">
      <c r="A684" s="14"/>
      <c r="B684" s="14"/>
      <c r="C684" s="14"/>
      <c r="D684" s="14"/>
      <c r="E684" s="14"/>
      <c r="F684" s="14"/>
      <c r="G684" s="14"/>
      <c r="H684" s="15"/>
      <c r="I684" s="14"/>
      <c r="J684" s="16"/>
      <c r="K684" s="17"/>
      <c r="L684" s="16"/>
      <c r="M684" s="18"/>
    </row>
    <row r="685" ht="22.5" customHeight="1">
      <c r="A685" s="14"/>
      <c r="B685" s="14"/>
      <c r="C685" s="14"/>
      <c r="D685" s="14"/>
      <c r="E685" s="14"/>
      <c r="F685" s="14"/>
      <c r="G685" s="14"/>
      <c r="H685" s="15"/>
      <c r="I685" s="14"/>
      <c r="J685" s="16"/>
      <c r="K685" s="17"/>
      <c r="L685" s="16"/>
      <c r="M685" s="18"/>
    </row>
    <row r="686" ht="22.5" customHeight="1">
      <c r="A686" s="14"/>
      <c r="B686" s="14"/>
      <c r="C686" s="14"/>
      <c r="D686" s="14"/>
      <c r="E686" s="14"/>
      <c r="F686" s="14"/>
      <c r="G686" s="14"/>
      <c r="H686" s="15"/>
      <c r="I686" s="14"/>
      <c r="J686" s="16"/>
      <c r="K686" s="17"/>
      <c r="L686" s="16"/>
      <c r="M686" s="18"/>
    </row>
    <row r="687" ht="22.5" customHeight="1">
      <c r="A687" s="14"/>
      <c r="B687" s="14"/>
      <c r="C687" s="14"/>
      <c r="D687" s="14"/>
      <c r="E687" s="14"/>
      <c r="F687" s="14"/>
      <c r="G687" s="14"/>
      <c r="H687" s="15"/>
      <c r="I687" s="14"/>
      <c r="J687" s="16"/>
      <c r="K687" s="17"/>
      <c r="L687" s="16"/>
      <c r="M687" s="18"/>
    </row>
    <row r="688" ht="22.5" customHeight="1">
      <c r="A688" s="14"/>
      <c r="B688" s="14"/>
      <c r="C688" s="14"/>
      <c r="D688" s="14"/>
      <c r="E688" s="14"/>
      <c r="F688" s="14"/>
      <c r="G688" s="14"/>
      <c r="H688" s="15"/>
      <c r="I688" s="14"/>
      <c r="J688" s="16"/>
      <c r="K688" s="17"/>
      <c r="L688" s="16"/>
      <c r="M688" s="18"/>
    </row>
    <row r="689" ht="22.5" customHeight="1">
      <c r="A689" s="14"/>
      <c r="B689" s="14"/>
      <c r="C689" s="14"/>
      <c r="D689" s="14"/>
      <c r="E689" s="14"/>
      <c r="F689" s="14"/>
      <c r="G689" s="14"/>
      <c r="H689" s="15"/>
      <c r="I689" s="14"/>
      <c r="J689" s="16"/>
      <c r="K689" s="17"/>
      <c r="L689" s="16"/>
      <c r="M689" s="18"/>
    </row>
    <row r="690" ht="22.5" customHeight="1">
      <c r="A690" s="14"/>
      <c r="B690" s="14"/>
      <c r="C690" s="14"/>
      <c r="D690" s="14"/>
      <c r="E690" s="14"/>
      <c r="F690" s="14"/>
      <c r="G690" s="14"/>
      <c r="H690" s="15"/>
      <c r="I690" s="14"/>
      <c r="J690" s="16"/>
      <c r="K690" s="17"/>
      <c r="L690" s="16"/>
      <c r="M690" s="18"/>
    </row>
    <row r="691" ht="22.5" customHeight="1">
      <c r="A691" s="14"/>
      <c r="B691" s="14"/>
      <c r="C691" s="14"/>
      <c r="D691" s="14"/>
      <c r="E691" s="14"/>
      <c r="F691" s="14"/>
      <c r="G691" s="14"/>
      <c r="H691" s="15"/>
      <c r="I691" s="14"/>
      <c r="J691" s="16"/>
      <c r="K691" s="17"/>
      <c r="L691" s="16"/>
      <c r="M691" s="18"/>
    </row>
    <row r="692" ht="22.5" customHeight="1">
      <c r="A692" s="14"/>
      <c r="B692" s="14"/>
      <c r="C692" s="14"/>
      <c r="D692" s="14"/>
      <c r="E692" s="14"/>
      <c r="F692" s="14"/>
      <c r="G692" s="14"/>
      <c r="H692" s="15"/>
      <c r="I692" s="14"/>
      <c r="J692" s="16"/>
      <c r="K692" s="17"/>
      <c r="L692" s="16"/>
      <c r="M692" s="18"/>
    </row>
    <row r="693" ht="22.5" customHeight="1">
      <c r="A693" s="14"/>
      <c r="B693" s="14"/>
      <c r="C693" s="14"/>
      <c r="D693" s="14"/>
      <c r="E693" s="14"/>
      <c r="F693" s="14"/>
      <c r="G693" s="14"/>
      <c r="H693" s="15"/>
      <c r="I693" s="14"/>
      <c r="J693" s="16"/>
      <c r="K693" s="17"/>
      <c r="L693" s="16"/>
      <c r="M693" s="18"/>
    </row>
    <row r="694" ht="22.5" customHeight="1">
      <c r="A694" s="14"/>
      <c r="B694" s="14"/>
      <c r="C694" s="14"/>
      <c r="D694" s="14"/>
      <c r="E694" s="14"/>
      <c r="F694" s="14"/>
      <c r="G694" s="14"/>
      <c r="H694" s="15"/>
      <c r="I694" s="14"/>
      <c r="J694" s="16"/>
      <c r="K694" s="17"/>
      <c r="L694" s="16"/>
      <c r="M694" s="18"/>
    </row>
    <row r="695" ht="22.5" customHeight="1">
      <c r="A695" s="14"/>
      <c r="B695" s="14"/>
      <c r="C695" s="14"/>
      <c r="D695" s="14"/>
      <c r="E695" s="14"/>
      <c r="F695" s="14"/>
      <c r="G695" s="14"/>
      <c r="H695" s="15"/>
      <c r="I695" s="14"/>
      <c r="J695" s="16"/>
      <c r="K695" s="17"/>
      <c r="L695" s="16"/>
      <c r="M695" s="18"/>
    </row>
    <row r="696" ht="22.5" customHeight="1">
      <c r="A696" s="14"/>
      <c r="B696" s="14"/>
      <c r="C696" s="14"/>
      <c r="D696" s="14"/>
      <c r="E696" s="14"/>
      <c r="F696" s="14"/>
      <c r="G696" s="14"/>
      <c r="H696" s="15"/>
      <c r="I696" s="14"/>
      <c r="J696" s="16"/>
      <c r="K696" s="17"/>
      <c r="L696" s="16"/>
      <c r="M696" s="18"/>
    </row>
    <row r="697" ht="22.5" customHeight="1">
      <c r="A697" s="14"/>
      <c r="B697" s="14"/>
      <c r="C697" s="14"/>
      <c r="D697" s="14"/>
      <c r="E697" s="14"/>
      <c r="F697" s="14"/>
      <c r="G697" s="14"/>
      <c r="H697" s="15"/>
      <c r="I697" s="14"/>
      <c r="J697" s="16"/>
      <c r="K697" s="17"/>
      <c r="L697" s="16"/>
      <c r="M697" s="18"/>
    </row>
    <row r="698" ht="22.5" customHeight="1">
      <c r="A698" s="14"/>
      <c r="B698" s="14"/>
      <c r="C698" s="14"/>
      <c r="D698" s="14"/>
      <c r="E698" s="14"/>
      <c r="F698" s="14"/>
      <c r="G698" s="14"/>
      <c r="H698" s="15"/>
      <c r="I698" s="14"/>
      <c r="J698" s="16"/>
      <c r="K698" s="17"/>
      <c r="L698" s="16"/>
      <c r="M698" s="18"/>
    </row>
    <row r="699" ht="22.5" customHeight="1">
      <c r="A699" s="14"/>
      <c r="B699" s="14"/>
      <c r="C699" s="14"/>
      <c r="D699" s="14"/>
      <c r="E699" s="14"/>
      <c r="F699" s="14"/>
      <c r="G699" s="14"/>
      <c r="H699" s="15"/>
      <c r="I699" s="14"/>
      <c r="J699" s="16"/>
      <c r="K699" s="17"/>
      <c r="L699" s="16"/>
      <c r="M699" s="18"/>
    </row>
    <row r="700" ht="22.5" customHeight="1">
      <c r="A700" s="14"/>
      <c r="B700" s="14"/>
      <c r="C700" s="14"/>
      <c r="D700" s="14"/>
      <c r="E700" s="14"/>
      <c r="F700" s="14"/>
      <c r="G700" s="14"/>
      <c r="H700" s="15"/>
      <c r="I700" s="14"/>
      <c r="J700" s="16"/>
      <c r="K700" s="17"/>
      <c r="L700" s="16"/>
      <c r="M700" s="18"/>
    </row>
    <row r="701" ht="22.5" customHeight="1">
      <c r="A701" s="14"/>
      <c r="B701" s="14"/>
      <c r="C701" s="14"/>
      <c r="D701" s="14"/>
      <c r="E701" s="14"/>
      <c r="F701" s="14"/>
      <c r="G701" s="14"/>
      <c r="H701" s="15"/>
      <c r="I701" s="14"/>
      <c r="J701" s="16"/>
      <c r="K701" s="17"/>
      <c r="L701" s="16"/>
      <c r="M701" s="18"/>
    </row>
    <row r="702" ht="22.5" customHeight="1">
      <c r="A702" s="14"/>
      <c r="B702" s="14"/>
      <c r="C702" s="14"/>
      <c r="D702" s="14"/>
      <c r="E702" s="14"/>
      <c r="F702" s="14"/>
      <c r="G702" s="14"/>
      <c r="H702" s="15"/>
      <c r="I702" s="14"/>
      <c r="J702" s="16"/>
      <c r="K702" s="17"/>
      <c r="L702" s="16"/>
      <c r="M702" s="18"/>
    </row>
    <row r="703" ht="22.5" customHeight="1">
      <c r="A703" s="14"/>
      <c r="B703" s="14"/>
      <c r="C703" s="14"/>
      <c r="D703" s="14"/>
      <c r="E703" s="14"/>
      <c r="F703" s="14"/>
      <c r="G703" s="14"/>
      <c r="H703" s="15"/>
      <c r="I703" s="14"/>
      <c r="J703" s="16"/>
      <c r="K703" s="17"/>
      <c r="L703" s="16"/>
      <c r="M703" s="18"/>
    </row>
    <row r="704" ht="22.5" customHeight="1">
      <c r="A704" s="14"/>
      <c r="B704" s="14"/>
      <c r="C704" s="14"/>
      <c r="D704" s="14"/>
      <c r="E704" s="14"/>
      <c r="F704" s="14"/>
      <c r="G704" s="14"/>
      <c r="H704" s="15"/>
      <c r="I704" s="14"/>
      <c r="J704" s="16"/>
      <c r="K704" s="17"/>
      <c r="L704" s="16"/>
      <c r="M704" s="18"/>
    </row>
    <row r="705" ht="22.5" customHeight="1">
      <c r="A705" s="14"/>
      <c r="B705" s="14"/>
      <c r="C705" s="14"/>
      <c r="D705" s="14"/>
      <c r="E705" s="14"/>
      <c r="F705" s="14"/>
      <c r="G705" s="14"/>
      <c r="H705" s="15"/>
      <c r="I705" s="14"/>
      <c r="J705" s="16"/>
      <c r="K705" s="17"/>
      <c r="L705" s="16"/>
      <c r="M705" s="18"/>
    </row>
    <row r="706" ht="22.5" customHeight="1">
      <c r="A706" s="14"/>
      <c r="B706" s="14"/>
      <c r="C706" s="14"/>
      <c r="D706" s="14"/>
      <c r="E706" s="14"/>
      <c r="F706" s="14"/>
      <c r="G706" s="14"/>
      <c r="H706" s="15"/>
      <c r="I706" s="14"/>
      <c r="J706" s="16"/>
      <c r="K706" s="17"/>
      <c r="L706" s="16"/>
      <c r="M706" s="18"/>
    </row>
    <row r="707" ht="22.5" customHeight="1">
      <c r="A707" s="14"/>
      <c r="B707" s="14"/>
      <c r="C707" s="14"/>
      <c r="D707" s="14"/>
      <c r="E707" s="14"/>
      <c r="F707" s="14"/>
      <c r="G707" s="14"/>
      <c r="H707" s="15"/>
      <c r="I707" s="14"/>
      <c r="J707" s="16"/>
      <c r="K707" s="17"/>
      <c r="L707" s="16"/>
      <c r="M707" s="18"/>
    </row>
    <row r="708" ht="22.5" customHeight="1">
      <c r="A708" s="14"/>
      <c r="B708" s="14"/>
      <c r="C708" s="14"/>
      <c r="D708" s="14"/>
      <c r="E708" s="14"/>
      <c r="F708" s="14"/>
      <c r="G708" s="14"/>
      <c r="H708" s="15"/>
      <c r="I708" s="14"/>
      <c r="J708" s="16"/>
      <c r="K708" s="17"/>
      <c r="L708" s="16"/>
      <c r="M708" s="18"/>
    </row>
    <row r="709" ht="22.5" customHeight="1">
      <c r="A709" s="14"/>
      <c r="B709" s="14"/>
      <c r="C709" s="14"/>
      <c r="D709" s="14"/>
      <c r="E709" s="14"/>
      <c r="F709" s="14"/>
      <c r="G709" s="14"/>
      <c r="H709" s="15"/>
      <c r="I709" s="14"/>
      <c r="J709" s="16"/>
      <c r="K709" s="17"/>
      <c r="L709" s="16"/>
      <c r="M709" s="18"/>
    </row>
    <row r="710" ht="22.5" customHeight="1">
      <c r="A710" s="14"/>
      <c r="B710" s="14"/>
      <c r="C710" s="14"/>
      <c r="D710" s="14"/>
      <c r="E710" s="14"/>
      <c r="F710" s="14"/>
      <c r="G710" s="14"/>
      <c r="H710" s="15"/>
      <c r="I710" s="14"/>
      <c r="J710" s="16"/>
      <c r="K710" s="17"/>
      <c r="L710" s="16"/>
      <c r="M710" s="18"/>
    </row>
    <row r="711" ht="22.5" customHeight="1">
      <c r="A711" s="14"/>
      <c r="B711" s="14"/>
      <c r="C711" s="14"/>
      <c r="D711" s="14"/>
      <c r="E711" s="14"/>
      <c r="F711" s="14"/>
      <c r="G711" s="14"/>
      <c r="H711" s="15"/>
      <c r="I711" s="14"/>
      <c r="J711" s="16"/>
      <c r="K711" s="17"/>
      <c r="L711" s="16"/>
      <c r="M711" s="18"/>
    </row>
    <row r="712" ht="22.5" customHeight="1">
      <c r="A712" s="14"/>
      <c r="B712" s="14"/>
      <c r="C712" s="14"/>
      <c r="D712" s="14"/>
      <c r="E712" s="14"/>
      <c r="F712" s="14"/>
      <c r="G712" s="14"/>
      <c r="H712" s="15"/>
      <c r="I712" s="14"/>
      <c r="J712" s="16"/>
      <c r="K712" s="17"/>
      <c r="L712" s="16"/>
      <c r="M712" s="18"/>
    </row>
    <row r="713" ht="22.5" customHeight="1">
      <c r="A713" s="14"/>
      <c r="B713" s="14"/>
      <c r="C713" s="14"/>
      <c r="D713" s="14"/>
      <c r="E713" s="14"/>
      <c r="F713" s="14"/>
      <c r="G713" s="14"/>
      <c r="H713" s="15"/>
      <c r="I713" s="14"/>
      <c r="J713" s="16"/>
      <c r="K713" s="17"/>
      <c r="L713" s="16"/>
      <c r="M713" s="18"/>
    </row>
    <row r="714" ht="22.5" customHeight="1">
      <c r="A714" s="14"/>
      <c r="B714" s="14"/>
      <c r="C714" s="14"/>
      <c r="D714" s="14"/>
      <c r="E714" s="14"/>
      <c r="F714" s="14"/>
      <c r="G714" s="14"/>
      <c r="H714" s="15"/>
      <c r="I714" s="14"/>
      <c r="J714" s="16"/>
      <c r="K714" s="17"/>
      <c r="L714" s="16"/>
      <c r="M714" s="18"/>
    </row>
    <row r="715" ht="22.5" customHeight="1">
      <c r="A715" s="14"/>
      <c r="B715" s="14"/>
      <c r="C715" s="14"/>
      <c r="D715" s="14"/>
      <c r="E715" s="14"/>
      <c r="F715" s="14"/>
      <c r="G715" s="14"/>
      <c r="H715" s="15"/>
      <c r="I715" s="14"/>
      <c r="J715" s="16"/>
      <c r="K715" s="17"/>
      <c r="L715" s="16"/>
      <c r="M715" s="18"/>
    </row>
    <row r="716" ht="22.5" customHeight="1">
      <c r="A716" s="14"/>
      <c r="B716" s="14"/>
      <c r="C716" s="14"/>
      <c r="D716" s="14"/>
      <c r="E716" s="14"/>
      <c r="F716" s="14"/>
      <c r="G716" s="14"/>
      <c r="H716" s="15"/>
      <c r="I716" s="14"/>
      <c r="J716" s="16"/>
      <c r="K716" s="17"/>
      <c r="L716" s="16"/>
      <c r="M716" s="18"/>
    </row>
    <row r="717" ht="22.5" customHeight="1">
      <c r="A717" s="14"/>
      <c r="B717" s="14"/>
      <c r="C717" s="14"/>
      <c r="D717" s="14"/>
      <c r="E717" s="14"/>
      <c r="F717" s="14"/>
      <c r="G717" s="14"/>
      <c r="H717" s="15"/>
      <c r="I717" s="14"/>
      <c r="J717" s="16"/>
      <c r="K717" s="17"/>
      <c r="L717" s="16"/>
      <c r="M717" s="18"/>
    </row>
    <row r="718" ht="22.5" customHeight="1">
      <c r="A718" s="14"/>
      <c r="B718" s="14"/>
      <c r="C718" s="14"/>
      <c r="D718" s="14"/>
      <c r="E718" s="14"/>
      <c r="F718" s="14"/>
      <c r="G718" s="14"/>
      <c r="H718" s="15"/>
      <c r="I718" s="14"/>
      <c r="J718" s="16"/>
      <c r="K718" s="17"/>
      <c r="L718" s="16"/>
      <c r="M718" s="18"/>
    </row>
    <row r="719" ht="22.5" customHeight="1">
      <c r="A719" s="14"/>
      <c r="B719" s="14"/>
      <c r="C719" s="14"/>
      <c r="D719" s="14"/>
      <c r="E719" s="14"/>
      <c r="F719" s="14"/>
      <c r="G719" s="14"/>
      <c r="H719" s="15"/>
      <c r="I719" s="14"/>
      <c r="J719" s="16"/>
      <c r="K719" s="17"/>
      <c r="L719" s="16"/>
      <c r="M719" s="18"/>
    </row>
    <row r="720" ht="22.5" customHeight="1">
      <c r="A720" s="14"/>
      <c r="B720" s="14"/>
      <c r="C720" s="14"/>
      <c r="D720" s="14"/>
      <c r="E720" s="14"/>
      <c r="F720" s="14"/>
      <c r="G720" s="14"/>
      <c r="H720" s="15"/>
      <c r="I720" s="14"/>
      <c r="J720" s="16"/>
      <c r="K720" s="17"/>
      <c r="L720" s="16"/>
      <c r="M720" s="18"/>
    </row>
    <row r="721" ht="22.5" customHeight="1">
      <c r="A721" s="14"/>
      <c r="B721" s="14"/>
      <c r="C721" s="14"/>
      <c r="D721" s="14"/>
      <c r="E721" s="14"/>
      <c r="F721" s="14"/>
      <c r="G721" s="14"/>
      <c r="H721" s="15"/>
      <c r="I721" s="14"/>
      <c r="J721" s="16"/>
      <c r="K721" s="17"/>
      <c r="L721" s="16"/>
      <c r="M721" s="18"/>
    </row>
    <row r="722" ht="22.5" customHeight="1">
      <c r="A722" s="14"/>
      <c r="B722" s="14"/>
      <c r="C722" s="14"/>
      <c r="D722" s="14"/>
      <c r="E722" s="14"/>
      <c r="F722" s="14"/>
      <c r="G722" s="14"/>
      <c r="H722" s="15"/>
      <c r="I722" s="14"/>
      <c r="J722" s="16"/>
      <c r="K722" s="17"/>
      <c r="L722" s="16"/>
      <c r="M722" s="18"/>
    </row>
    <row r="723" ht="22.5" customHeight="1">
      <c r="A723" s="14"/>
      <c r="B723" s="14"/>
      <c r="C723" s="14"/>
      <c r="D723" s="14"/>
      <c r="E723" s="14"/>
      <c r="F723" s="14"/>
      <c r="G723" s="14"/>
      <c r="H723" s="15"/>
      <c r="I723" s="14"/>
      <c r="J723" s="16"/>
      <c r="K723" s="17"/>
      <c r="L723" s="16"/>
      <c r="M723" s="18"/>
    </row>
    <row r="724" ht="22.5" customHeight="1">
      <c r="A724" s="14"/>
      <c r="B724" s="14"/>
      <c r="C724" s="14"/>
      <c r="D724" s="14"/>
      <c r="E724" s="14"/>
      <c r="F724" s="14"/>
      <c r="G724" s="14"/>
      <c r="H724" s="15"/>
      <c r="I724" s="14"/>
      <c r="J724" s="16"/>
      <c r="K724" s="17"/>
      <c r="L724" s="16"/>
      <c r="M724" s="18"/>
    </row>
    <row r="725" ht="22.5" customHeight="1">
      <c r="A725" s="14"/>
      <c r="B725" s="14"/>
      <c r="C725" s="14"/>
      <c r="D725" s="14"/>
      <c r="E725" s="14"/>
      <c r="F725" s="14"/>
      <c r="G725" s="14"/>
      <c r="H725" s="15"/>
      <c r="I725" s="14"/>
      <c r="J725" s="16"/>
      <c r="K725" s="17"/>
      <c r="L725" s="16"/>
      <c r="M725" s="18"/>
    </row>
    <row r="726" ht="22.5" customHeight="1">
      <c r="A726" s="14"/>
      <c r="B726" s="14"/>
      <c r="C726" s="14"/>
      <c r="D726" s="14"/>
      <c r="E726" s="14"/>
      <c r="F726" s="14"/>
      <c r="G726" s="14"/>
      <c r="H726" s="15"/>
      <c r="I726" s="14"/>
      <c r="J726" s="16"/>
      <c r="K726" s="17"/>
      <c r="L726" s="16"/>
      <c r="M726" s="18"/>
    </row>
    <row r="727" ht="22.5" customHeight="1">
      <c r="A727" s="14"/>
      <c r="B727" s="14"/>
      <c r="C727" s="14"/>
      <c r="D727" s="14"/>
      <c r="E727" s="14"/>
      <c r="F727" s="14"/>
      <c r="G727" s="14"/>
      <c r="H727" s="15"/>
      <c r="I727" s="14"/>
      <c r="J727" s="16"/>
      <c r="K727" s="17"/>
      <c r="L727" s="16"/>
      <c r="M727" s="18"/>
    </row>
    <row r="728" ht="22.5" customHeight="1">
      <c r="A728" s="14"/>
      <c r="B728" s="14"/>
      <c r="C728" s="14"/>
      <c r="D728" s="14"/>
      <c r="E728" s="14"/>
      <c r="F728" s="14"/>
      <c r="G728" s="14"/>
      <c r="H728" s="15"/>
      <c r="I728" s="14"/>
      <c r="J728" s="16"/>
      <c r="K728" s="17"/>
      <c r="L728" s="16"/>
      <c r="M728" s="18"/>
    </row>
    <row r="729" ht="22.5" customHeight="1">
      <c r="A729" s="14"/>
      <c r="B729" s="14"/>
      <c r="C729" s="14"/>
      <c r="D729" s="14"/>
      <c r="E729" s="14"/>
      <c r="F729" s="14"/>
      <c r="G729" s="14"/>
      <c r="H729" s="15"/>
      <c r="I729" s="14"/>
      <c r="J729" s="16"/>
      <c r="K729" s="17"/>
      <c r="L729" s="16"/>
      <c r="M729" s="18"/>
    </row>
    <row r="730" ht="22.5" customHeight="1">
      <c r="A730" s="14"/>
      <c r="B730" s="14"/>
      <c r="C730" s="14"/>
      <c r="D730" s="14"/>
      <c r="E730" s="14"/>
      <c r="F730" s="14"/>
      <c r="G730" s="14"/>
      <c r="H730" s="15"/>
      <c r="I730" s="14"/>
      <c r="J730" s="16"/>
      <c r="K730" s="17"/>
      <c r="L730" s="16"/>
      <c r="M730" s="18"/>
    </row>
    <row r="731" ht="22.5" customHeight="1">
      <c r="A731" s="14"/>
      <c r="B731" s="14"/>
      <c r="C731" s="14"/>
      <c r="D731" s="14"/>
      <c r="E731" s="14"/>
      <c r="F731" s="14"/>
      <c r="G731" s="14"/>
      <c r="H731" s="15"/>
      <c r="I731" s="14"/>
      <c r="J731" s="16"/>
      <c r="K731" s="17"/>
      <c r="L731" s="16"/>
      <c r="M731" s="18"/>
    </row>
    <row r="732" ht="22.5" customHeight="1">
      <c r="A732" s="14"/>
      <c r="B732" s="14"/>
      <c r="C732" s="14"/>
      <c r="D732" s="14"/>
      <c r="E732" s="14"/>
      <c r="F732" s="14"/>
      <c r="G732" s="14"/>
      <c r="H732" s="15"/>
      <c r="I732" s="14"/>
      <c r="J732" s="16"/>
      <c r="K732" s="17"/>
      <c r="L732" s="16"/>
      <c r="M732" s="18"/>
    </row>
    <row r="733" ht="22.5" customHeight="1">
      <c r="A733" s="14"/>
      <c r="B733" s="14"/>
      <c r="C733" s="14"/>
      <c r="D733" s="14"/>
      <c r="E733" s="14"/>
      <c r="F733" s="14"/>
      <c r="G733" s="14"/>
      <c r="H733" s="15"/>
      <c r="I733" s="14"/>
      <c r="J733" s="16"/>
      <c r="K733" s="17"/>
      <c r="L733" s="16"/>
      <c r="M733" s="18"/>
    </row>
    <row r="734" ht="22.5" customHeight="1">
      <c r="A734" s="14"/>
      <c r="B734" s="14"/>
      <c r="C734" s="14"/>
      <c r="D734" s="14"/>
      <c r="E734" s="14"/>
      <c r="F734" s="14"/>
      <c r="G734" s="14"/>
      <c r="H734" s="15"/>
      <c r="I734" s="14"/>
      <c r="J734" s="16"/>
      <c r="K734" s="17"/>
      <c r="L734" s="16"/>
      <c r="M734" s="18"/>
    </row>
    <row r="735" ht="22.5" customHeight="1">
      <c r="A735" s="14"/>
      <c r="B735" s="14"/>
      <c r="C735" s="14"/>
      <c r="D735" s="14"/>
      <c r="E735" s="14"/>
      <c r="F735" s="14"/>
      <c r="G735" s="14"/>
      <c r="H735" s="15"/>
      <c r="I735" s="14"/>
      <c r="J735" s="16"/>
      <c r="K735" s="17"/>
      <c r="L735" s="16"/>
      <c r="M735" s="18"/>
    </row>
    <row r="736" ht="22.5" customHeight="1">
      <c r="A736" s="14"/>
      <c r="B736" s="14"/>
      <c r="C736" s="14"/>
      <c r="D736" s="14"/>
      <c r="E736" s="14"/>
      <c r="F736" s="14"/>
      <c r="G736" s="14"/>
      <c r="H736" s="15"/>
      <c r="I736" s="14"/>
      <c r="J736" s="16"/>
      <c r="K736" s="17"/>
      <c r="L736" s="16"/>
      <c r="M736" s="18"/>
    </row>
    <row r="737" ht="22.5" customHeight="1">
      <c r="A737" s="14"/>
      <c r="B737" s="14"/>
      <c r="C737" s="14"/>
      <c r="D737" s="14"/>
      <c r="E737" s="14"/>
      <c r="F737" s="14"/>
      <c r="G737" s="14"/>
      <c r="H737" s="15"/>
      <c r="I737" s="14"/>
      <c r="J737" s="16"/>
      <c r="K737" s="17"/>
      <c r="L737" s="16"/>
      <c r="M737" s="18"/>
    </row>
    <row r="738" ht="22.5" customHeight="1">
      <c r="A738" s="14"/>
      <c r="B738" s="14"/>
      <c r="C738" s="14"/>
      <c r="D738" s="14"/>
      <c r="E738" s="14"/>
      <c r="F738" s="14"/>
      <c r="G738" s="14"/>
      <c r="H738" s="15"/>
      <c r="I738" s="14"/>
      <c r="J738" s="16"/>
      <c r="K738" s="17"/>
      <c r="L738" s="16"/>
      <c r="M738" s="18"/>
    </row>
    <row r="739" ht="22.5" customHeight="1">
      <c r="A739" s="14"/>
      <c r="B739" s="14"/>
      <c r="C739" s="14"/>
      <c r="D739" s="14"/>
      <c r="E739" s="14"/>
      <c r="F739" s="14"/>
      <c r="G739" s="14"/>
      <c r="H739" s="15"/>
      <c r="I739" s="14"/>
      <c r="J739" s="16"/>
      <c r="K739" s="17"/>
      <c r="L739" s="16"/>
      <c r="M739" s="18"/>
    </row>
    <row r="740" ht="22.5" customHeight="1">
      <c r="A740" s="14"/>
      <c r="B740" s="14"/>
      <c r="C740" s="14"/>
      <c r="D740" s="14"/>
      <c r="E740" s="14"/>
      <c r="F740" s="14"/>
      <c r="G740" s="14"/>
      <c r="H740" s="15"/>
      <c r="I740" s="14"/>
      <c r="J740" s="16"/>
      <c r="K740" s="17"/>
      <c r="L740" s="16"/>
      <c r="M740" s="18"/>
    </row>
    <row r="741" ht="22.5" customHeight="1">
      <c r="A741" s="14"/>
      <c r="B741" s="14"/>
      <c r="C741" s="14"/>
      <c r="D741" s="14"/>
      <c r="E741" s="14"/>
      <c r="F741" s="14"/>
      <c r="G741" s="14"/>
      <c r="H741" s="15"/>
      <c r="I741" s="14"/>
      <c r="J741" s="16"/>
      <c r="K741" s="17"/>
      <c r="L741" s="16"/>
      <c r="M741" s="18"/>
    </row>
    <row r="742" ht="22.5" customHeight="1">
      <c r="A742" s="14"/>
      <c r="B742" s="14"/>
      <c r="C742" s="14"/>
      <c r="D742" s="14"/>
      <c r="E742" s="14"/>
      <c r="F742" s="14"/>
      <c r="G742" s="14"/>
      <c r="H742" s="15"/>
      <c r="I742" s="14"/>
      <c r="J742" s="16"/>
      <c r="K742" s="17"/>
      <c r="L742" s="16"/>
      <c r="M742" s="18"/>
    </row>
    <row r="743" ht="22.5" customHeight="1">
      <c r="A743" s="14"/>
      <c r="B743" s="14"/>
      <c r="C743" s="14"/>
      <c r="D743" s="14"/>
      <c r="E743" s="14"/>
      <c r="F743" s="14"/>
      <c r="G743" s="14"/>
      <c r="H743" s="15"/>
      <c r="I743" s="14"/>
      <c r="J743" s="16"/>
      <c r="K743" s="17"/>
      <c r="L743" s="16"/>
      <c r="M743" s="18"/>
    </row>
    <row r="744" ht="22.5" customHeight="1">
      <c r="A744" s="14"/>
      <c r="B744" s="14"/>
      <c r="C744" s="14"/>
      <c r="D744" s="14"/>
      <c r="E744" s="14"/>
      <c r="F744" s="14"/>
      <c r="G744" s="14"/>
      <c r="H744" s="15"/>
      <c r="I744" s="14"/>
      <c r="J744" s="16"/>
      <c r="K744" s="17"/>
      <c r="L744" s="16"/>
      <c r="M744" s="18"/>
    </row>
    <row r="745" ht="22.5" customHeight="1">
      <c r="A745" s="14"/>
      <c r="B745" s="14"/>
      <c r="C745" s="14"/>
      <c r="D745" s="14"/>
      <c r="E745" s="14"/>
      <c r="F745" s="14"/>
      <c r="G745" s="14"/>
      <c r="H745" s="15"/>
      <c r="I745" s="14"/>
      <c r="J745" s="16"/>
      <c r="K745" s="17"/>
      <c r="L745" s="16"/>
      <c r="M745" s="18"/>
    </row>
    <row r="746" ht="22.5" customHeight="1">
      <c r="A746" s="14"/>
      <c r="B746" s="14"/>
      <c r="C746" s="14"/>
      <c r="D746" s="14"/>
      <c r="E746" s="14"/>
      <c r="F746" s="14"/>
      <c r="G746" s="14"/>
      <c r="H746" s="15"/>
      <c r="I746" s="14"/>
      <c r="J746" s="16"/>
      <c r="K746" s="17"/>
      <c r="L746" s="16"/>
      <c r="M746" s="18"/>
    </row>
    <row r="747" ht="22.5" customHeight="1">
      <c r="A747" s="14"/>
      <c r="B747" s="14"/>
      <c r="C747" s="14"/>
      <c r="D747" s="14"/>
      <c r="E747" s="14"/>
      <c r="F747" s="14"/>
      <c r="G747" s="14"/>
      <c r="H747" s="15"/>
      <c r="I747" s="14"/>
      <c r="J747" s="16"/>
      <c r="K747" s="17"/>
      <c r="L747" s="16"/>
      <c r="M747" s="18"/>
    </row>
    <row r="748" ht="22.5" customHeight="1">
      <c r="A748" s="14"/>
      <c r="B748" s="14"/>
      <c r="C748" s="14"/>
      <c r="D748" s="14"/>
      <c r="E748" s="14"/>
      <c r="F748" s="14"/>
      <c r="G748" s="14"/>
      <c r="H748" s="15"/>
      <c r="I748" s="14"/>
      <c r="J748" s="16"/>
      <c r="K748" s="17"/>
      <c r="L748" s="16"/>
      <c r="M748" s="18"/>
    </row>
    <row r="749" ht="22.5" customHeight="1">
      <c r="A749" s="14"/>
      <c r="B749" s="14"/>
      <c r="C749" s="14"/>
      <c r="D749" s="14"/>
      <c r="E749" s="14"/>
      <c r="F749" s="14"/>
      <c r="G749" s="14"/>
      <c r="H749" s="15"/>
      <c r="I749" s="14"/>
      <c r="J749" s="16"/>
      <c r="K749" s="17"/>
      <c r="L749" s="16"/>
      <c r="M749" s="18"/>
    </row>
    <row r="750" ht="22.5" customHeight="1">
      <c r="A750" s="14"/>
      <c r="B750" s="14"/>
      <c r="C750" s="14"/>
      <c r="D750" s="14"/>
      <c r="E750" s="14"/>
      <c r="F750" s="14"/>
      <c r="G750" s="14"/>
      <c r="H750" s="15"/>
      <c r="I750" s="14"/>
      <c r="J750" s="16"/>
      <c r="K750" s="17"/>
      <c r="L750" s="16"/>
      <c r="M750" s="18"/>
    </row>
    <row r="751" ht="22.5" customHeight="1">
      <c r="A751" s="14"/>
      <c r="B751" s="14"/>
      <c r="C751" s="14"/>
      <c r="D751" s="14"/>
      <c r="E751" s="14"/>
      <c r="F751" s="14"/>
      <c r="G751" s="14"/>
      <c r="H751" s="15"/>
      <c r="I751" s="14"/>
      <c r="J751" s="16"/>
      <c r="K751" s="17"/>
      <c r="L751" s="16"/>
      <c r="M751" s="18"/>
    </row>
    <row r="752" ht="22.5" customHeight="1">
      <c r="A752" s="14"/>
      <c r="B752" s="14"/>
      <c r="C752" s="14"/>
      <c r="D752" s="14"/>
      <c r="E752" s="14"/>
      <c r="F752" s="14"/>
      <c r="G752" s="14"/>
      <c r="H752" s="15"/>
      <c r="I752" s="14"/>
      <c r="J752" s="16"/>
      <c r="K752" s="17"/>
      <c r="L752" s="16"/>
      <c r="M752" s="18"/>
    </row>
    <row r="753" ht="22.5" customHeight="1">
      <c r="A753" s="14"/>
      <c r="B753" s="14"/>
      <c r="C753" s="14"/>
      <c r="D753" s="14"/>
      <c r="E753" s="14"/>
      <c r="F753" s="14"/>
      <c r="G753" s="14"/>
      <c r="H753" s="15"/>
      <c r="I753" s="14"/>
      <c r="J753" s="16"/>
      <c r="K753" s="17"/>
      <c r="L753" s="16"/>
      <c r="M753" s="18"/>
    </row>
    <row r="754" ht="22.5" customHeight="1">
      <c r="A754" s="14"/>
      <c r="B754" s="14"/>
      <c r="C754" s="14"/>
      <c r="D754" s="14"/>
      <c r="E754" s="14"/>
      <c r="F754" s="14"/>
      <c r="G754" s="14"/>
      <c r="H754" s="15"/>
      <c r="I754" s="14"/>
      <c r="J754" s="16"/>
      <c r="K754" s="17"/>
      <c r="L754" s="16"/>
      <c r="M754" s="18"/>
    </row>
    <row r="755" ht="22.5" customHeight="1">
      <c r="A755" s="14"/>
      <c r="B755" s="14"/>
      <c r="C755" s="14"/>
      <c r="D755" s="14"/>
      <c r="E755" s="14"/>
      <c r="F755" s="14"/>
      <c r="G755" s="14"/>
      <c r="H755" s="15"/>
      <c r="I755" s="14"/>
      <c r="J755" s="16"/>
      <c r="K755" s="17"/>
      <c r="L755" s="16"/>
      <c r="M755" s="18"/>
    </row>
    <row r="756" ht="22.5" customHeight="1">
      <c r="A756" s="14"/>
      <c r="B756" s="14"/>
      <c r="C756" s="14"/>
      <c r="D756" s="14"/>
      <c r="E756" s="14"/>
      <c r="F756" s="14"/>
      <c r="G756" s="14"/>
      <c r="H756" s="15"/>
      <c r="I756" s="14"/>
      <c r="J756" s="16"/>
      <c r="K756" s="17"/>
      <c r="L756" s="16"/>
      <c r="M756" s="18"/>
    </row>
    <row r="757" ht="22.5" customHeight="1">
      <c r="A757" s="14"/>
      <c r="B757" s="14"/>
      <c r="C757" s="14"/>
      <c r="D757" s="14"/>
      <c r="E757" s="14"/>
      <c r="F757" s="14"/>
      <c r="G757" s="14"/>
      <c r="H757" s="15"/>
      <c r="I757" s="14"/>
      <c r="J757" s="16"/>
      <c r="K757" s="17"/>
      <c r="L757" s="16"/>
      <c r="M757" s="18"/>
    </row>
    <row r="758" ht="22.5" customHeight="1">
      <c r="A758" s="14"/>
      <c r="B758" s="14"/>
      <c r="C758" s="14"/>
      <c r="D758" s="14"/>
      <c r="E758" s="14"/>
      <c r="F758" s="14"/>
      <c r="G758" s="14"/>
      <c r="H758" s="15"/>
      <c r="I758" s="14"/>
      <c r="J758" s="16"/>
      <c r="K758" s="17"/>
      <c r="L758" s="16"/>
      <c r="M758" s="18"/>
    </row>
    <row r="759" ht="22.5" customHeight="1">
      <c r="A759" s="14"/>
      <c r="B759" s="14"/>
      <c r="C759" s="14"/>
      <c r="D759" s="14"/>
      <c r="E759" s="14"/>
      <c r="F759" s="14"/>
      <c r="G759" s="14"/>
      <c r="H759" s="15"/>
      <c r="I759" s="14"/>
      <c r="J759" s="16"/>
      <c r="K759" s="17"/>
      <c r="L759" s="16"/>
      <c r="M759" s="18"/>
    </row>
    <row r="760" ht="22.5" customHeight="1">
      <c r="A760" s="14"/>
      <c r="B760" s="14"/>
      <c r="C760" s="14"/>
      <c r="D760" s="14"/>
      <c r="E760" s="14"/>
      <c r="F760" s="14"/>
      <c r="G760" s="14"/>
      <c r="H760" s="15"/>
      <c r="I760" s="14"/>
      <c r="J760" s="16"/>
      <c r="K760" s="17"/>
      <c r="L760" s="16"/>
      <c r="M760" s="18"/>
    </row>
    <row r="761" ht="22.5" customHeight="1">
      <c r="A761" s="14"/>
      <c r="B761" s="14"/>
      <c r="C761" s="14"/>
      <c r="D761" s="14"/>
      <c r="E761" s="14"/>
      <c r="F761" s="14"/>
      <c r="G761" s="14"/>
      <c r="H761" s="15"/>
      <c r="I761" s="14"/>
      <c r="J761" s="16"/>
      <c r="K761" s="17"/>
      <c r="L761" s="16"/>
      <c r="M761" s="18"/>
    </row>
    <row r="762" ht="22.5" customHeight="1">
      <c r="A762" s="14"/>
      <c r="B762" s="14"/>
      <c r="C762" s="14"/>
      <c r="D762" s="14"/>
      <c r="E762" s="14"/>
      <c r="F762" s="14"/>
      <c r="G762" s="14"/>
      <c r="H762" s="15"/>
      <c r="I762" s="14"/>
      <c r="J762" s="16"/>
      <c r="K762" s="17"/>
      <c r="L762" s="16"/>
      <c r="M762" s="18"/>
    </row>
    <row r="763" ht="22.5" customHeight="1">
      <c r="A763" s="14"/>
      <c r="B763" s="14"/>
      <c r="C763" s="14"/>
      <c r="D763" s="14"/>
      <c r="E763" s="14"/>
      <c r="F763" s="14"/>
      <c r="G763" s="14"/>
      <c r="H763" s="15"/>
      <c r="I763" s="14"/>
      <c r="J763" s="16"/>
      <c r="K763" s="17"/>
      <c r="L763" s="16"/>
      <c r="M763" s="18"/>
    </row>
    <row r="764" ht="22.5" customHeight="1">
      <c r="A764" s="14"/>
      <c r="B764" s="14"/>
      <c r="C764" s="14"/>
      <c r="D764" s="14"/>
      <c r="E764" s="14"/>
      <c r="F764" s="14"/>
      <c r="G764" s="14"/>
      <c r="H764" s="15"/>
      <c r="I764" s="14"/>
      <c r="J764" s="16"/>
      <c r="K764" s="17"/>
      <c r="L764" s="16"/>
      <c r="M764" s="18"/>
    </row>
    <row r="765" ht="22.5" customHeight="1">
      <c r="A765" s="14"/>
      <c r="B765" s="14"/>
      <c r="C765" s="14"/>
      <c r="D765" s="14"/>
      <c r="E765" s="14"/>
      <c r="F765" s="14"/>
      <c r="G765" s="14"/>
      <c r="H765" s="15"/>
      <c r="I765" s="14"/>
      <c r="J765" s="16"/>
      <c r="K765" s="17"/>
      <c r="L765" s="16"/>
      <c r="M765" s="18"/>
    </row>
    <row r="766" ht="22.5" customHeight="1">
      <c r="A766" s="14"/>
      <c r="B766" s="14"/>
      <c r="C766" s="14"/>
      <c r="D766" s="14"/>
      <c r="E766" s="14"/>
      <c r="F766" s="14"/>
      <c r="G766" s="14"/>
      <c r="H766" s="15"/>
      <c r="I766" s="14"/>
      <c r="J766" s="16"/>
      <c r="K766" s="17"/>
      <c r="L766" s="16"/>
      <c r="M766" s="18"/>
    </row>
    <row r="767" ht="22.5" customHeight="1">
      <c r="A767" s="14"/>
      <c r="B767" s="14"/>
      <c r="C767" s="14"/>
      <c r="D767" s="14"/>
      <c r="E767" s="14"/>
      <c r="F767" s="14"/>
      <c r="G767" s="14"/>
      <c r="H767" s="15"/>
      <c r="I767" s="14"/>
      <c r="J767" s="16"/>
      <c r="K767" s="17"/>
      <c r="L767" s="16"/>
      <c r="M767" s="18"/>
    </row>
    <row r="768" ht="22.5" customHeight="1">
      <c r="A768" s="14"/>
      <c r="B768" s="14"/>
      <c r="C768" s="14"/>
      <c r="D768" s="14"/>
      <c r="E768" s="14"/>
      <c r="F768" s="14"/>
      <c r="G768" s="14"/>
      <c r="H768" s="15"/>
      <c r="I768" s="14"/>
      <c r="J768" s="16"/>
      <c r="K768" s="17"/>
      <c r="L768" s="16"/>
      <c r="M768" s="18"/>
    </row>
    <row r="769" ht="22.5" customHeight="1">
      <c r="A769" s="14"/>
      <c r="B769" s="14"/>
      <c r="C769" s="14"/>
      <c r="D769" s="14"/>
      <c r="E769" s="14"/>
      <c r="F769" s="14"/>
      <c r="G769" s="14"/>
      <c r="H769" s="15"/>
      <c r="I769" s="14"/>
      <c r="J769" s="16"/>
      <c r="K769" s="17"/>
      <c r="L769" s="16"/>
      <c r="M769" s="18"/>
    </row>
    <row r="770" ht="22.5" customHeight="1">
      <c r="A770" s="14"/>
      <c r="B770" s="14"/>
      <c r="C770" s="14"/>
      <c r="D770" s="14"/>
      <c r="E770" s="14"/>
      <c r="F770" s="14"/>
      <c r="G770" s="14"/>
      <c r="H770" s="15"/>
      <c r="I770" s="14"/>
      <c r="J770" s="16"/>
      <c r="K770" s="17"/>
      <c r="L770" s="16"/>
      <c r="M770" s="18"/>
    </row>
    <row r="771" ht="22.5" customHeight="1">
      <c r="A771" s="14"/>
      <c r="B771" s="14"/>
      <c r="C771" s="14"/>
      <c r="D771" s="14"/>
      <c r="E771" s="14"/>
      <c r="F771" s="14"/>
      <c r="G771" s="14"/>
      <c r="H771" s="15"/>
      <c r="I771" s="14"/>
      <c r="J771" s="16"/>
      <c r="K771" s="17"/>
      <c r="L771" s="16"/>
      <c r="M771" s="18"/>
    </row>
    <row r="772" ht="22.5" customHeight="1">
      <c r="A772" s="14"/>
      <c r="B772" s="14"/>
      <c r="C772" s="14"/>
      <c r="D772" s="14"/>
      <c r="E772" s="14"/>
      <c r="F772" s="14"/>
      <c r="G772" s="14"/>
      <c r="H772" s="15"/>
      <c r="I772" s="14"/>
      <c r="J772" s="16"/>
      <c r="K772" s="17"/>
      <c r="L772" s="16"/>
      <c r="M772" s="18"/>
    </row>
    <row r="773" ht="22.5" customHeight="1">
      <c r="A773" s="14"/>
      <c r="B773" s="14"/>
      <c r="C773" s="14"/>
      <c r="D773" s="14"/>
      <c r="E773" s="14"/>
      <c r="F773" s="14"/>
      <c r="G773" s="14"/>
      <c r="H773" s="15"/>
      <c r="I773" s="14"/>
      <c r="J773" s="16"/>
      <c r="K773" s="17"/>
      <c r="L773" s="16"/>
      <c r="M773" s="18"/>
    </row>
    <row r="774" ht="22.5" customHeight="1">
      <c r="A774" s="14"/>
      <c r="B774" s="14"/>
      <c r="C774" s="14"/>
      <c r="D774" s="14"/>
      <c r="E774" s="14"/>
      <c r="F774" s="14"/>
      <c r="G774" s="14"/>
      <c r="H774" s="15"/>
      <c r="I774" s="14"/>
      <c r="J774" s="16"/>
      <c r="K774" s="17"/>
      <c r="L774" s="16"/>
      <c r="M774" s="18"/>
    </row>
    <row r="775" ht="22.5" customHeight="1">
      <c r="A775" s="14"/>
      <c r="B775" s="14"/>
      <c r="C775" s="14"/>
      <c r="D775" s="14"/>
      <c r="E775" s="14"/>
      <c r="F775" s="14"/>
      <c r="G775" s="14"/>
      <c r="H775" s="15"/>
      <c r="I775" s="14"/>
      <c r="J775" s="16"/>
      <c r="K775" s="17"/>
      <c r="L775" s="16"/>
      <c r="M775" s="18"/>
    </row>
    <row r="776" ht="22.5" customHeight="1">
      <c r="A776" s="14"/>
      <c r="B776" s="14"/>
      <c r="C776" s="14"/>
      <c r="D776" s="14"/>
      <c r="E776" s="14"/>
      <c r="F776" s="14"/>
      <c r="G776" s="14"/>
      <c r="H776" s="15"/>
      <c r="I776" s="14"/>
      <c r="J776" s="16"/>
      <c r="K776" s="17"/>
      <c r="L776" s="16"/>
      <c r="M776" s="18"/>
    </row>
    <row r="777" ht="22.5" customHeight="1">
      <c r="A777" s="14"/>
      <c r="B777" s="14"/>
      <c r="C777" s="14"/>
      <c r="D777" s="14"/>
      <c r="E777" s="14"/>
      <c r="F777" s="14"/>
      <c r="G777" s="14"/>
      <c r="H777" s="15"/>
      <c r="I777" s="14"/>
      <c r="J777" s="16"/>
      <c r="K777" s="17"/>
      <c r="L777" s="16"/>
      <c r="M777" s="18"/>
    </row>
    <row r="778" ht="22.5" customHeight="1">
      <c r="A778" s="14"/>
      <c r="B778" s="14"/>
      <c r="C778" s="14"/>
      <c r="D778" s="14"/>
      <c r="E778" s="14"/>
      <c r="F778" s="14"/>
      <c r="G778" s="14"/>
      <c r="H778" s="15"/>
      <c r="I778" s="14"/>
      <c r="J778" s="16"/>
      <c r="K778" s="17"/>
      <c r="L778" s="16"/>
      <c r="M778" s="18"/>
    </row>
    <row r="779" ht="22.5" customHeight="1">
      <c r="A779" s="14"/>
      <c r="B779" s="14"/>
      <c r="C779" s="14"/>
      <c r="D779" s="14"/>
      <c r="E779" s="14"/>
      <c r="F779" s="14"/>
      <c r="G779" s="14"/>
      <c r="H779" s="15"/>
      <c r="I779" s="14"/>
      <c r="J779" s="16"/>
      <c r="K779" s="17"/>
      <c r="L779" s="16"/>
      <c r="M779" s="18"/>
    </row>
    <row r="780" ht="22.5" customHeight="1">
      <c r="A780" s="14"/>
      <c r="B780" s="14"/>
      <c r="C780" s="14"/>
      <c r="D780" s="14"/>
      <c r="E780" s="14"/>
      <c r="F780" s="14"/>
      <c r="G780" s="14"/>
      <c r="H780" s="15"/>
      <c r="I780" s="14"/>
      <c r="J780" s="16"/>
      <c r="K780" s="17"/>
      <c r="L780" s="16"/>
      <c r="M780" s="18"/>
    </row>
    <row r="781" ht="22.5" customHeight="1">
      <c r="A781" s="14"/>
      <c r="B781" s="14"/>
      <c r="C781" s="14"/>
      <c r="D781" s="14"/>
      <c r="E781" s="14"/>
      <c r="F781" s="14"/>
      <c r="G781" s="14"/>
      <c r="H781" s="15"/>
      <c r="I781" s="14"/>
      <c r="J781" s="16"/>
      <c r="K781" s="17"/>
      <c r="L781" s="16"/>
      <c r="M781" s="18"/>
    </row>
    <row r="782" ht="22.5" customHeight="1">
      <c r="A782" s="14"/>
      <c r="B782" s="14"/>
      <c r="C782" s="14"/>
      <c r="D782" s="14"/>
      <c r="E782" s="14"/>
      <c r="F782" s="14"/>
      <c r="G782" s="14"/>
      <c r="H782" s="15"/>
      <c r="I782" s="14"/>
      <c r="J782" s="16"/>
      <c r="K782" s="17"/>
      <c r="L782" s="16"/>
      <c r="M782" s="18"/>
    </row>
    <row r="783" ht="22.5" customHeight="1">
      <c r="A783" s="14"/>
      <c r="B783" s="14"/>
      <c r="C783" s="14"/>
      <c r="D783" s="14"/>
      <c r="E783" s="14"/>
      <c r="F783" s="14"/>
      <c r="G783" s="14"/>
      <c r="H783" s="15"/>
      <c r="I783" s="14"/>
      <c r="J783" s="16"/>
      <c r="K783" s="17"/>
      <c r="L783" s="16"/>
      <c r="M783" s="18"/>
    </row>
    <row r="784" ht="22.5" customHeight="1">
      <c r="A784" s="14"/>
      <c r="B784" s="14"/>
      <c r="C784" s="14"/>
      <c r="D784" s="14"/>
      <c r="E784" s="14"/>
      <c r="F784" s="14"/>
      <c r="G784" s="14"/>
      <c r="H784" s="15"/>
      <c r="I784" s="14"/>
      <c r="J784" s="16"/>
      <c r="K784" s="17"/>
      <c r="L784" s="16"/>
      <c r="M784" s="18"/>
    </row>
    <row r="785" ht="22.5" customHeight="1">
      <c r="A785" s="14"/>
      <c r="B785" s="14"/>
      <c r="C785" s="14"/>
      <c r="D785" s="14"/>
      <c r="E785" s="14"/>
      <c r="F785" s="14"/>
      <c r="G785" s="14"/>
      <c r="H785" s="15"/>
      <c r="I785" s="14"/>
      <c r="J785" s="16"/>
      <c r="K785" s="17"/>
      <c r="L785" s="16"/>
      <c r="M785" s="18"/>
    </row>
    <row r="786" ht="22.5" customHeight="1">
      <c r="A786" s="14"/>
      <c r="B786" s="14"/>
      <c r="C786" s="14"/>
      <c r="D786" s="14"/>
      <c r="E786" s="14"/>
      <c r="F786" s="14"/>
      <c r="G786" s="14"/>
      <c r="H786" s="15"/>
      <c r="I786" s="14"/>
      <c r="J786" s="16"/>
      <c r="K786" s="17"/>
      <c r="L786" s="16"/>
      <c r="M786" s="18"/>
    </row>
    <row r="787" ht="22.5" customHeight="1">
      <c r="A787" s="14"/>
      <c r="B787" s="14"/>
      <c r="C787" s="14"/>
      <c r="D787" s="14"/>
      <c r="E787" s="14"/>
      <c r="F787" s="14"/>
      <c r="G787" s="14"/>
      <c r="H787" s="15"/>
      <c r="I787" s="14"/>
      <c r="J787" s="16"/>
      <c r="K787" s="17"/>
      <c r="L787" s="16"/>
      <c r="M787" s="18"/>
    </row>
    <row r="788" ht="22.5" customHeight="1">
      <c r="A788" s="14"/>
      <c r="B788" s="14"/>
      <c r="C788" s="14"/>
      <c r="D788" s="14"/>
      <c r="E788" s="14"/>
      <c r="F788" s="14"/>
      <c r="G788" s="14"/>
      <c r="H788" s="15"/>
      <c r="I788" s="14"/>
      <c r="J788" s="16"/>
      <c r="K788" s="17"/>
      <c r="L788" s="16"/>
      <c r="M788" s="18"/>
    </row>
    <row r="789" ht="22.5" customHeight="1">
      <c r="A789" s="14"/>
      <c r="B789" s="14"/>
      <c r="C789" s="14"/>
      <c r="D789" s="14"/>
      <c r="E789" s="14"/>
      <c r="F789" s="14"/>
      <c r="G789" s="14"/>
      <c r="H789" s="15"/>
      <c r="I789" s="14"/>
      <c r="J789" s="16"/>
      <c r="K789" s="17"/>
      <c r="L789" s="16"/>
      <c r="M789" s="18"/>
    </row>
    <row r="790" ht="22.5" customHeight="1">
      <c r="A790" s="14"/>
      <c r="B790" s="14"/>
      <c r="C790" s="14"/>
      <c r="D790" s="14"/>
      <c r="E790" s="14"/>
      <c r="F790" s="14"/>
      <c r="G790" s="14"/>
      <c r="H790" s="15"/>
      <c r="I790" s="14"/>
      <c r="J790" s="16"/>
      <c r="K790" s="17"/>
      <c r="L790" s="16"/>
      <c r="M790" s="18"/>
    </row>
    <row r="791" ht="22.5" customHeight="1">
      <c r="A791" s="14"/>
      <c r="B791" s="14"/>
      <c r="C791" s="14"/>
      <c r="D791" s="14"/>
      <c r="E791" s="14"/>
      <c r="F791" s="14"/>
      <c r="G791" s="14"/>
      <c r="H791" s="15"/>
      <c r="I791" s="14"/>
      <c r="J791" s="16"/>
      <c r="K791" s="17"/>
      <c r="L791" s="16"/>
      <c r="M791" s="18"/>
    </row>
    <row r="792" ht="22.5" customHeight="1">
      <c r="A792" s="14"/>
      <c r="B792" s="14"/>
      <c r="C792" s="14"/>
      <c r="D792" s="14"/>
      <c r="E792" s="14"/>
      <c r="F792" s="14"/>
      <c r="G792" s="14"/>
      <c r="H792" s="15"/>
      <c r="I792" s="14"/>
      <c r="J792" s="16"/>
      <c r="K792" s="17"/>
      <c r="L792" s="16"/>
      <c r="M792" s="18"/>
    </row>
    <row r="793" ht="22.5" customHeight="1">
      <c r="A793" s="14"/>
      <c r="B793" s="14"/>
      <c r="C793" s="14"/>
      <c r="D793" s="14"/>
      <c r="E793" s="14"/>
      <c r="F793" s="14"/>
      <c r="G793" s="14"/>
      <c r="H793" s="15"/>
      <c r="I793" s="14"/>
      <c r="J793" s="16"/>
      <c r="K793" s="17"/>
      <c r="L793" s="16"/>
      <c r="M793" s="18"/>
    </row>
    <row r="794" ht="22.5" customHeight="1">
      <c r="A794" s="14"/>
      <c r="B794" s="14"/>
      <c r="C794" s="14"/>
      <c r="D794" s="14"/>
      <c r="E794" s="14"/>
      <c r="F794" s="14"/>
      <c r="G794" s="14"/>
      <c r="H794" s="15"/>
      <c r="I794" s="14"/>
      <c r="J794" s="16"/>
      <c r="K794" s="17"/>
      <c r="L794" s="16"/>
      <c r="M794" s="18"/>
    </row>
    <row r="795" ht="22.5" customHeight="1">
      <c r="A795" s="14"/>
      <c r="B795" s="14"/>
      <c r="C795" s="14"/>
      <c r="D795" s="14"/>
      <c r="E795" s="14"/>
      <c r="F795" s="14"/>
      <c r="G795" s="14"/>
      <c r="H795" s="15"/>
      <c r="I795" s="14"/>
      <c r="J795" s="16"/>
      <c r="K795" s="17"/>
      <c r="L795" s="16"/>
      <c r="M795" s="18"/>
    </row>
    <row r="796" ht="22.5" customHeight="1">
      <c r="A796" s="14"/>
      <c r="B796" s="14"/>
      <c r="C796" s="14"/>
      <c r="D796" s="14"/>
      <c r="E796" s="14"/>
      <c r="F796" s="14"/>
      <c r="G796" s="14"/>
      <c r="H796" s="15"/>
      <c r="I796" s="14"/>
      <c r="J796" s="16"/>
      <c r="K796" s="17"/>
      <c r="L796" s="16"/>
      <c r="M796" s="18"/>
    </row>
    <row r="797" ht="22.5" customHeight="1">
      <c r="A797" s="14"/>
      <c r="B797" s="14"/>
      <c r="C797" s="14"/>
      <c r="D797" s="14"/>
      <c r="E797" s="14"/>
      <c r="F797" s="14"/>
      <c r="G797" s="14"/>
      <c r="H797" s="15"/>
      <c r="I797" s="14"/>
      <c r="J797" s="16"/>
      <c r="K797" s="17"/>
      <c r="L797" s="16"/>
      <c r="M797" s="18"/>
    </row>
    <row r="798" ht="22.5" customHeight="1">
      <c r="A798" s="14"/>
      <c r="B798" s="14"/>
      <c r="C798" s="14"/>
      <c r="D798" s="14"/>
      <c r="E798" s="14"/>
      <c r="F798" s="14"/>
      <c r="G798" s="14"/>
      <c r="H798" s="15"/>
      <c r="I798" s="14"/>
      <c r="J798" s="16"/>
      <c r="K798" s="17"/>
      <c r="L798" s="16"/>
      <c r="M798" s="18"/>
    </row>
    <row r="799" ht="22.5" customHeight="1">
      <c r="A799" s="14"/>
      <c r="B799" s="14"/>
      <c r="C799" s="14"/>
      <c r="D799" s="14"/>
      <c r="E799" s="14"/>
      <c r="F799" s="14"/>
      <c r="G799" s="14"/>
      <c r="H799" s="15"/>
      <c r="I799" s="14"/>
      <c r="J799" s="16"/>
      <c r="K799" s="17"/>
      <c r="L799" s="16"/>
      <c r="M799" s="18"/>
    </row>
    <row r="800" ht="22.5" customHeight="1">
      <c r="A800" s="14"/>
      <c r="B800" s="14"/>
      <c r="C800" s="14"/>
      <c r="D800" s="14"/>
      <c r="E800" s="14"/>
      <c r="F800" s="14"/>
      <c r="G800" s="14"/>
      <c r="H800" s="15"/>
      <c r="I800" s="14"/>
      <c r="J800" s="16"/>
      <c r="K800" s="17"/>
      <c r="L800" s="16"/>
      <c r="M800" s="18"/>
    </row>
    <row r="801" ht="22.5" customHeight="1">
      <c r="A801" s="14"/>
      <c r="B801" s="14"/>
      <c r="C801" s="14"/>
      <c r="D801" s="14"/>
      <c r="E801" s="14"/>
      <c r="F801" s="14"/>
      <c r="G801" s="14"/>
      <c r="H801" s="15"/>
      <c r="I801" s="14"/>
      <c r="J801" s="16"/>
      <c r="K801" s="17"/>
      <c r="L801" s="16"/>
      <c r="M801" s="18"/>
    </row>
    <row r="802" ht="22.5" customHeight="1">
      <c r="A802" s="14"/>
      <c r="B802" s="14"/>
      <c r="C802" s="14"/>
      <c r="D802" s="14"/>
      <c r="E802" s="14"/>
      <c r="F802" s="14"/>
      <c r="G802" s="14"/>
      <c r="H802" s="15"/>
      <c r="I802" s="14"/>
      <c r="J802" s="16"/>
      <c r="K802" s="17"/>
      <c r="L802" s="16"/>
      <c r="M802" s="18"/>
    </row>
    <row r="803" ht="22.5" customHeight="1">
      <c r="A803" s="14"/>
      <c r="B803" s="14"/>
      <c r="C803" s="14"/>
      <c r="D803" s="14"/>
      <c r="E803" s="14"/>
      <c r="F803" s="14"/>
      <c r="G803" s="14"/>
      <c r="H803" s="15"/>
      <c r="I803" s="14"/>
      <c r="J803" s="16"/>
      <c r="K803" s="17"/>
      <c r="L803" s="16"/>
      <c r="M803" s="18"/>
    </row>
    <row r="804" ht="22.5" customHeight="1">
      <c r="A804" s="14"/>
      <c r="B804" s="14"/>
      <c r="C804" s="14"/>
      <c r="D804" s="14"/>
      <c r="E804" s="14"/>
      <c r="F804" s="14"/>
      <c r="G804" s="14"/>
      <c r="H804" s="15"/>
      <c r="I804" s="14"/>
      <c r="J804" s="16"/>
      <c r="K804" s="17"/>
      <c r="L804" s="16"/>
      <c r="M804" s="18"/>
    </row>
    <row r="805" ht="22.5" customHeight="1">
      <c r="A805" s="14"/>
      <c r="B805" s="14"/>
      <c r="C805" s="14"/>
      <c r="D805" s="14"/>
      <c r="E805" s="14"/>
      <c r="F805" s="14"/>
      <c r="G805" s="14"/>
      <c r="H805" s="15"/>
      <c r="I805" s="14"/>
      <c r="J805" s="16"/>
      <c r="K805" s="17"/>
      <c r="L805" s="16"/>
      <c r="M805" s="18"/>
    </row>
    <row r="806" ht="22.5" customHeight="1">
      <c r="A806" s="14"/>
      <c r="B806" s="14"/>
      <c r="C806" s="14"/>
      <c r="D806" s="14"/>
      <c r="E806" s="14"/>
      <c r="F806" s="14"/>
      <c r="G806" s="14"/>
      <c r="H806" s="15"/>
      <c r="I806" s="14"/>
      <c r="J806" s="16"/>
      <c r="K806" s="17"/>
      <c r="L806" s="16"/>
      <c r="M806" s="18"/>
    </row>
    <row r="807" ht="22.5" customHeight="1">
      <c r="A807" s="14"/>
      <c r="B807" s="14"/>
      <c r="C807" s="14"/>
      <c r="D807" s="14"/>
      <c r="E807" s="14"/>
      <c r="F807" s="14"/>
      <c r="G807" s="14"/>
      <c r="H807" s="15"/>
      <c r="I807" s="14"/>
      <c r="J807" s="16"/>
      <c r="K807" s="17"/>
      <c r="L807" s="16"/>
      <c r="M807" s="18"/>
    </row>
    <row r="808" ht="22.5" customHeight="1">
      <c r="A808" s="14"/>
      <c r="B808" s="14"/>
      <c r="C808" s="14"/>
      <c r="D808" s="14"/>
      <c r="E808" s="14"/>
      <c r="F808" s="14"/>
      <c r="G808" s="14"/>
      <c r="H808" s="15"/>
      <c r="I808" s="14"/>
      <c r="J808" s="16"/>
      <c r="K808" s="17"/>
      <c r="L808" s="16"/>
      <c r="M808" s="18"/>
    </row>
    <row r="809" ht="22.5" customHeight="1">
      <c r="A809" s="14"/>
      <c r="B809" s="14"/>
      <c r="C809" s="14"/>
      <c r="D809" s="14"/>
      <c r="E809" s="14"/>
      <c r="F809" s="14"/>
      <c r="G809" s="14"/>
      <c r="H809" s="15"/>
      <c r="I809" s="14"/>
      <c r="J809" s="16"/>
      <c r="K809" s="17"/>
      <c r="L809" s="16"/>
      <c r="M809" s="18"/>
    </row>
    <row r="810" ht="22.5" customHeight="1">
      <c r="A810" s="14"/>
      <c r="B810" s="14"/>
      <c r="C810" s="14"/>
      <c r="D810" s="14"/>
      <c r="E810" s="14"/>
      <c r="F810" s="14"/>
      <c r="G810" s="14"/>
      <c r="H810" s="15"/>
      <c r="I810" s="14"/>
      <c r="J810" s="16"/>
      <c r="K810" s="17"/>
      <c r="L810" s="16"/>
      <c r="M810" s="18"/>
    </row>
    <row r="811" ht="22.5" customHeight="1">
      <c r="A811" s="14"/>
      <c r="B811" s="14"/>
      <c r="C811" s="14"/>
      <c r="D811" s="14"/>
      <c r="E811" s="14"/>
      <c r="F811" s="14"/>
      <c r="G811" s="14"/>
      <c r="H811" s="15"/>
      <c r="I811" s="14"/>
      <c r="J811" s="16"/>
      <c r="K811" s="17"/>
      <c r="L811" s="16"/>
      <c r="M811" s="18"/>
    </row>
    <row r="812" ht="22.5" customHeight="1">
      <c r="A812" s="14"/>
      <c r="B812" s="14"/>
      <c r="C812" s="14"/>
      <c r="D812" s="14"/>
      <c r="E812" s="14"/>
      <c r="F812" s="14"/>
      <c r="G812" s="14"/>
      <c r="H812" s="15"/>
      <c r="I812" s="14"/>
      <c r="J812" s="16"/>
      <c r="K812" s="17"/>
      <c r="L812" s="16"/>
      <c r="M812" s="18"/>
    </row>
    <row r="813" ht="22.5" customHeight="1">
      <c r="A813" s="14"/>
      <c r="B813" s="14"/>
      <c r="C813" s="14"/>
      <c r="D813" s="14"/>
      <c r="E813" s="14"/>
      <c r="F813" s="14"/>
      <c r="G813" s="14"/>
      <c r="H813" s="15"/>
      <c r="I813" s="14"/>
      <c r="J813" s="16"/>
      <c r="K813" s="17"/>
      <c r="L813" s="16"/>
      <c r="M813" s="18"/>
    </row>
    <row r="814" ht="22.5" customHeight="1">
      <c r="A814" s="14"/>
      <c r="B814" s="14"/>
      <c r="C814" s="14"/>
      <c r="D814" s="14"/>
      <c r="E814" s="14"/>
      <c r="F814" s="14"/>
      <c r="G814" s="14"/>
      <c r="H814" s="15"/>
      <c r="I814" s="14"/>
      <c r="J814" s="16"/>
      <c r="K814" s="17"/>
      <c r="L814" s="16"/>
      <c r="M814" s="18"/>
    </row>
    <row r="815" ht="22.5" customHeight="1">
      <c r="A815" s="14"/>
      <c r="B815" s="14"/>
      <c r="C815" s="14"/>
      <c r="D815" s="14"/>
      <c r="E815" s="14"/>
      <c r="F815" s="14"/>
      <c r="G815" s="14"/>
      <c r="H815" s="15"/>
      <c r="I815" s="14"/>
      <c r="J815" s="16"/>
      <c r="K815" s="17"/>
      <c r="L815" s="16"/>
      <c r="M815" s="18"/>
    </row>
    <row r="816" ht="22.5" customHeight="1">
      <c r="A816" s="14"/>
      <c r="B816" s="14"/>
      <c r="C816" s="14"/>
      <c r="D816" s="14"/>
      <c r="E816" s="14"/>
      <c r="F816" s="14"/>
      <c r="G816" s="14"/>
      <c r="H816" s="15"/>
      <c r="I816" s="14"/>
      <c r="J816" s="16"/>
      <c r="K816" s="17"/>
      <c r="L816" s="16"/>
      <c r="M816" s="18"/>
    </row>
    <row r="817" ht="22.5" customHeight="1">
      <c r="A817" s="14"/>
      <c r="B817" s="14"/>
      <c r="C817" s="14"/>
      <c r="D817" s="14"/>
      <c r="E817" s="14"/>
      <c r="F817" s="14"/>
      <c r="G817" s="14"/>
      <c r="H817" s="15"/>
      <c r="I817" s="14"/>
      <c r="J817" s="16"/>
      <c r="K817" s="17"/>
      <c r="L817" s="16"/>
      <c r="M817" s="18"/>
    </row>
    <row r="818" ht="22.5" customHeight="1">
      <c r="A818" s="14"/>
      <c r="B818" s="14"/>
      <c r="C818" s="14"/>
      <c r="D818" s="14"/>
      <c r="E818" s="14"/>
      <c r="F818" s="14"/>
      <c r="G818" s="14"/>
      <c r="H818" s="15"/>
      <c r="I818" s="14"/>
      <c r="J818" s="16"/>
      <c r="K818" s="17"/>
      <c r="L818" s="16"/>
      <c r="M818" s="18"/>
    </row>
    <row r="819" ht="22.5" customHeight="1">
      <c r="A819" s="14"/>
      <c r="B819" s="14"/>
      <c r="C819" s="14"/>
      <c r="D819" s="14"/>
      <c r="E819" s="14"/>
      <c r="F819" s="14"/>
      <c r="G819" s="14"/>
      <c r="H819" s="15"/>
      <c r="I819" s="14"/>
      <c r="J819" s="16"/>
      <c r="K819" s="17"/>
      <c r="L819" s="16"/>
      <c r="M819" s="18"/>
    </row>
    <row r="820" ht="22.5" customHeight="1">
      <c r="A820" s="14"/>
      <c r="B820" s="14"/>
      <c r="C820" s="14"/>
      <c r="D820" s="14"/>
      <c r="E820" s="14"/>
      <c r="F820" s="14"/>
      <c r="G820" s="14"/>
      <c r="H820" s="15"/>
      <c r="I820" s="14"/>
      <c r="J820" s="16"/>
      <c r="K820" s="17"/>
      <c r="L820" s="16"/>
      <c r="M820" s="18"/>
    </row>
    <row r="821" ht="22.5" customHeight="1">
      <c r="A821" s="14"/>
      <c r="B821" s="14"/>
      <c r="C821" s="14"/>
      <c r="D821" s="14"/>
      <c r="E821" s="14"/>
      <c r="F821" s="14"/>
      <c r="G821" s="14"/>
      <c r="H821" s="15"/>
      <c r="I821" s="14"/>
      <c r="J821" s="16"/>
      <c r="K821" s="17"/>
      <c r="L821" s="16"/>
      <c r="M821" s="18"/>
    </row>
    <row r="822" ht="22.5" customHeight="1">
      <c r="A822" s="14"/>
      <c r="B822" s="14"/>
      <c r="C822" s="14"/>
      <c r="D822" s="14"/>
      <c r="E822" s="14"/>
      <c r="F822" s="14"/>
      <c r="G822" s="14"/>
      <c r="H822" s="15"/>
      <c r="I822" s="14"/>
      <c r="J822" s="16"/>
      <c r="K822" s="17"/>
      <c r="L822" s="16"/>
      <c r="M822" s="18"/>
    </row>
    <row r="823" ht="22.5" customHeight="1">
      <c r="A823" s="14"/>
      <c r="B823" s="14"/>
      <c r="C823" s="14"/>
      <c r="D823" s="14"/>
      <c r="E823" s="14"/>
      <c r="F823" s="14"/>
      <c r="G823" s="14"/>
      <c r="H823" s="15"/>
      <c r="I823" s="14"/>
      <c r="J823" s="16"/>
      <c r="K823" s="17"/>
      <c r="L823" s="16"/>
      <c r="M823" s="18"/>
    </row>
    <row r="824" ht="22.5" customHeight="1">
      <c r="A824" s="14"/>
      <c r="B824" s="14"/>
      <c r="C824" s="14"/>
      <c r="D824" s="14"/>
      <c r="E824" s="14"/>
      <c r="F824" s="14"/>
      <c r="G824" s="14"/>
      <c r="H824" s="15"/>
      <c r="I824" s="14"/>
      <c r="J824" s="16"/>
      <c r="K824" s="17"/>
      <c r="L824" s="16"/>
      <c r="M824" s="18"/>
    </row>
    <row r="825" ht="22.5" customHeight="1">
      <c r="A825" s="14"/>
      <c r="B825" s="14"/>
      <c r="C825" s="14"/>
      <c r="D825" s="14"/>
      <c r="E825" s="14"/>
      <c r="F825" s="14"/>
      <c r="G825" s="14"/>
      <c r="H825" s="15"/>
      <c r="I825" s="14"/>
      <c r="J825" s="16"/>
      <c r="K825" s="17"/>
      <c r="L825" s="16"/>
      <c r="M825" s="18"/>
    </row>
    <row r="826" ht="22.5" customHeight="1">
      <c r="A826" s="14"/>
      <c r="B826" s="14"/>
      <c r="C826" s="14"/>
      <c r="D826" s="14"/>
      <c r="E826" s="14"/>
      <c r="F826" s="14"/>
      <c r="G826" s="14"/>
      <c r="H826" s="15"/>
      <c r="I826" s="14"/>
      <c r="J826" s="16"/>
      <c r="K826" s="17"/>
      <c r="L826" s="16"/>
      <c r="M826" s="18"/>
    </row>
    <row r="827" ht="22.5" customHeight="1">
      <c r="A827" s="14"/>
      <c r="B827" s="14"/>
      <c r="C827" s="14"/>
      <c r="D827" s="14"/>
      <c r="E827" s="14"/>
      <c r="F827" s="14"/>
      <c r="G827" s="14"/>
      <c r="H827" s="15"/>
      <c r="I827" s="14"/>
      <c r="J827" s="16"/>
      <c r="K827" s="17"/>
      <c r="L827" s="16"/>
      <c r="M827" s="18"/>
    </row>
    <row r="828" ht="22.5" customHeight="1">
      <c r="A828" s="14"/>
      <c r="B828" s="14"/>
      <c r="C828" s="14"/>
      <c r="D828" s="14"/>
      <c r="E828" s="14"/>
      <c r="F828" s="14"/>
      <c r="G828" s="14"/>
      <c r="H828" s="15"/>
      <c r="I828" s="14"/>
      <c r="J828" s="16"/>
      <c r="K828" s="17"/>
      <c r="L828" s="16"/>
      <c r="M828" s="18"/>
    </row>
    <row r="829" ht="22.5" customHeight="1">
      <c r="A829" s="14"/>
      <c r="B829" s="14"/>
      <c r="C829" s="14"/>
      <c r="D829" s="14"/>
      <c r="E829" s="14"/>
      <c r="F829" s="14"/>
      <c r="G829" s="14"/>
      <c r="H829" s="15"/>
      <c r="I829" s="14"/>
      <c r="J829" s="16"/>
      <c r="K829" s="17"/>
      <c r="L829" s="16"/>
      <c r="M829" s="18"/>
    </row>
    <row r="830" ht="22.5" customHeight="1">
      <c r="A830" s="14"/>
      <c r="B830" s="14"/>
      <c r="C830" s="14"/>
      <c r="D830" s="14"/>
      <c r="E830" s="14"/>
      <c r="F830" s="14"/>
      <c r="G830" s="14"/>
      <c r="H830" s="15"/>
      <c r="I830" s="14"/>
      <c r="J830" s="16"/>
      <c r="K830" s="17"/>
      <c r="L830" s="16"/>
      <c r="M830" s="18"/>
    </row>
    <row r="831" ht="22.5" customHeight="1">
      <c r="A831" s="14"/>
      <c r="B831" s="14"/>
      <c r="C831" s="14"/>
      <c r="D831" s="14"/>
      <c r="E831" s="14"/>
      <c r="F831" s="14"/>
      <c r="G831" s="14"/>
      <c r="H831" s="15"/>
      <c r="I831" s="14"/>
      <c r="J831" s="16"/>
      <c r="K831" s="17"/>
      <c r="L831" s="16"/>
      <c r="M831" s="18"/>
    </row>
    <row r="832" ht="22.5" customHeight="1">
      <c r="A832" s="14"/>
      <c r="B832" s="14"/>
      <c r="C832" s="14"/>
      <c r="D832" s="14"/>
      <c r="E832" s="14"/>
      <c r="F832" s="14"/>
      <c r="G832" s="14"/>
      <c r="H832" s="15"/>
      <c r="I832" s="14"/>
      <c r="J832" s="16"/>
      <c r="K832" s="17"/>
      <c r="L832" s="16"/>
      <c r="M832" s="18"/>
    </row>
    <row r="833" ht="22.5" customHeight="1">
      <c r="A833" s="14"/>
      <c r="B833" s="14"/>
      <c r="C833" s="14"/>
      <c r="D833" s="14"/>
      <c r="E833" s="14"/>
      <c r="F833" s="14"/>
      <c r="G833" s="14"/>
      <c r="H833" s="15"/>
      <c r="I833" s="14"/>
      <c r="J833" s="16"/>
      <c r="K833" s="17"/>
      <c r="L833" s="16"/>
      <c r="M833" s="18"/>
    </row>
    <row r="834" ht="22.5" customHeight="1">
      <c r="A834" s="14"/>
      <c r="B834" s="14"/>
      <c r="C834" s="14"/>
      <c r="D834" s="14"/>
      <c r="E834" s="14"/>
      <c r="F834" s="14"/>
      <c r="G834" s="14"/>
      <c r="H834" s="15"/>
      <c r="I834" s="14"/>
      <c r="J834" s="16"/>
      <c r="K834" s="17"/>
      <c r="L834" s="16"/>
      <c r="M834" s="18"/>
    </row>
    <row r="835" ht="22.5" customHeight="1">
      <c r="A835" s="14"/>
      <c r="B835" s="14"/>
      <c r="C835" s="14"/>
      <c r="D835" s="14"/>
      <c r="E835" s="14"/>
      <c r="F835" s="14"/>
      <c r="G835" s="14"/>
      <c r="H835" s="15"/>
      <c r="I835" s="14"/>
      <c r="J835" s="16"/>
      <c r="K835" s="17"/>
      <c r="L835" s="16"/>
      <c r="M835" s="18"/>
    </row>
    <row r="836" ht="22.5" customHeight="1">
      <c r="A836" s="14"/>
      <c r="B836" s="14"/>
      <c r="C836" s="14"/>
      <c r="D836" s="14"/>
      <c r="E836" s="14"/>
      <c r="F836" s="14"/>
      <c r="G836" s="14"/>
      <c r="H836" s="15"/>
      <c r="I836" s="14"/>
      <c r="J836" s="16"/>
      <c r="K836" s="17"/>
      <c r="L836" s="16"/>
      <c r="M836" s="18"/>
    </row>
    <row r="837" ht="22.5" customHeight="1">
      <c r="A837" s="14"/>
      <c r="B837" s="14"/>
      <c r="C837" s="14"/>
      <c r="D837" s="14"/>
      <c r="E837" s="14"/>
      <c r="F837" s="14"/>
      <c r="G837" s="14"/>
      <c r="H837" s="15"/>
      <c r="I837" s="14"/>
      <c r="J837" s="16"/>
      <c r="K837" s="17"/>
      <c r="L837" s="16"/>
      <c r="M837" s="18"/>
    </row>
    <row r="838" ht="22.5" customHeight="1">
      <c r="A838" s="14"/>
      <c r="B838" s="14"/>
      <c r="C838" s="14"/>
      <c r="D838" s="14"/>
      <c r="E838" s="14"/>
      <c r="F838" s="14"/>
      <c r="G838" s="14"/>
      <c r="H838" s="15"/>
      <c r="I838" s="14"/>
      <c r="J838" s="16"/>
      <c r="K838" s="17"/>
      <c r="L838" s="16"/>
      <c r="M838" s="18"/>
    </row>
    <row r="839" ht="22.5" customHeight="1">
      <c r="A839" s="14"/>
      <c r="B839" s="14"/>
      <c r="C839" s="14"/>
      <c r="D839" s="14"/>
      <c r="E839" s="14"/>
      <c r="F839" s="14"/>
      <c r="G839" s="14"/>
      <c r="H839" s="15"/>
      <c r="I839" s="14"/>
      <c r="J839" s="16"/>
      <c r="K839" s="17"/>
      <c r="L839" s="16"/>
      <c r="M839" s="18"/>
    </row>
    <row r="840" ht="22.5" customHeight="1">
      <c r="A840" s="14"/>
      <c r="B840" s="14"/>
      <c r="C840" s="14"/>
      <c r="D840" s="14"/>
      <c r="E840" s="14"/>
      <c r="F840" s="14"/>
      <c r="G840" s="14"/>
      <c r="H840" s="15"/>
      <c r="I840" s="14"/>
      <c r="J840" s="16"/>
      <c r="K840" s="17"/>
      <c r="L840" s="16"/>
      <c r="M840" s="18"/>
    </row>
    <row r="841" ht="22.5" customHeight="1">
      <c r="A841" s="14"/>
      <c r="B841" s="14"/>
      <c r="C841" s="14"/>
      <c r="D841" s="14"/>
      <c r="E841" s="14"/>
      <c r="F841" s="14"/>
      <c r="G841" s="14"/>
      <c r="H841" s="15"/>
      <c r="I841" s="14"/>
      <c r="J841" s="16"/>
      <c r="K841" s="17"/>
      <c r="L841" s="16"/>
      <c r="M841" s="18"/>
    </row>
    <row r="842" ht="22.5" customHeight="1">
      <c r="A842" s="14"/>
      <c r="B842" s="14"/>
      <c r="C842" s="14"/>
      <c r="D842" s="14"/>
      <c r="E842" s="14"/>
      <c r="F842" s="14"/>
      <c r="G842" s="14"/>
      <c r="H842" s="15"/>
      <c r="I842" s="14"/>
      <c r="J842" s="16"/>
      <c r="K842" s="17"/>
      <c r="L842" s="16"/>
      <c r="M842" s="18"/>
    </row>
    <row r="843" ht="22.5" customHeight="1">
      <c r="A843" s="14"/>
      <c r="B843" s="14"/>
      <c r="C843" s="14"/>
      <c r="D843" s="14"/>
      <c r="E843" s="14"/>
      <c r="F843" s="14"/>
      <c r="G843" s="14"/>
      <c r="H843" s="15"/>
      <c r="I843" s="14"/>
      <c r="J843" s="16"/>
      <c r="K843" s="17"/>
      <c r="L843" s="16"/>
      <c r="M843" s="18"/>
    </row>
    <row r="844" ht="22.5" customHeight="1">
      <c r="A844" s="14"/>
      <c r="B844" s="14"/>
      <c r="C844" s="14"/>
      <c r="D844" s="14"/>
      <c r="E844" s="14"/>
      <c r="F844" s="14"/>
      <c r="G844" s="14"/>
      <c r="H844" s="15"/>
      <c r="I844" s="14"/>
      <c r="J844" s="16"/>
      <c r="K844" s="17"/>
      <c r="L844" s="16"/>
      <c r="M844" s="18"/>
    </row>
    <row r="845" ht="22.5" customHeight="1">
      <c r="A845" s="14"/>
      <c r="B845" s="14"/>
      <c r="C845" s="14"/>
      <c r="D845" s="14"/>
      <c r="E845" s="14"/>
      <c r="F845" s="14"/>
      <c r="G845" s="14"/>
      <c r="H845" s="15"/>
      <c r="I845" s="14"/>
      <c r="J845" s="16"/>
      <c r="K845" s="17"/>
      <c r="L845" s="16"/>
      <c r="M845" s="18"/>
    </row>
    <row r="846" ht="22.5" customHeight="1">
      <c r="A846" s="14"/>
      <c r="B846" s="14"/>
      <c r="C846" s="14"/>
      <c r="D846" s="14"/>
      <c r="E846" s="14"/>
      <c r="F846" s="14"/>
      <c r="G846" s="14"/>
      <c r="H846" s="15"/>
      <c r="I846" s="14"/>
      <c r="J846" s="16"/>
      <c r="K846" s="17"/>
      <c r="L846" s="16"/>
      <c r="M846" s="18"/>
    </row>
    <row r="847" ht="22.5" customHeight="1">
      <c r="A847" s="14"/>
      <c r="B847" s="14"/>
      <c r="C847" s="14"/>
      <c r="D847" s="14"/>
      <c r="E847" s="14"/>
      <c r="F847" s="14"/>
      <c r="G847" s="14"/>
      <c r="H847" s="15"/>
      <c r="I847" s="14"/>
      <c r="J847" s="16"/>
      <c r="K847" s="17"/>
      <c r="L847" s="16"/>
      <c r="M847" s="18"/>
    </row>
    <row r="848" ht="22.5" customHeight="1">
      <c r="A848" s="14"/>
      <c r="B848" s="14"/>
      <c r="C848" s="14"/>
      <c r="D848" s="14"/>
      <c r="E848" s="14"/>
      <c r="F848" s="14"/>
      <c r="G848" s="14"/>
      <c r="H848" s="15"/>
      <c r="I848" s="14"/>
      <c r="J848" s="16"/>
      <c r="K848" s="17"/>
      <c r="L848" s="16"/>
      <c r="M848" s="18"/>
    </row>
    <row r="849" ht="22.5" customHeight="1">
      <c r="A849" s="14"/>
      <c r="B849" s="14"/>
      <c r="C849" s="14"/>
      <c r="D849" s="14"/>
      <c r="E849" s="14"/>
      <c r="F849" s="14"/>
      <c r="G849" s="14"/>
      <c r="H849" s="15"/>
      <c r="I849" s="14"/>
      <c r="J849" s="16"/>
      <c r="K849" s="17"/>
      <c r="L849" s="16"/>
      <c r="M849" s="18"/>
    </row>
    <row r="850" ht="22.5" customHeight="1">
      <c r="A850" s="14"/>
      <c r="B850" s="14"/>
      <c r="C850" s="14"/>
      <c r="D850" s="14"/>
      <c r="E850" s="14"/>
      <c r="F850" s="14"/>
      <c r="G850" s="14"/>
      <c r="H850" s="15"/>
      <c r="I850" s="14"/>
      <c r="J850" s="16"/>
      <c r="K850" s="17"/>
      <c r="L850" s="16"/>
      <c r="M850" s="18"/>
    </row>
    <row r="851" ht="22.5" customHeight="1">
      <c r="A851" s="14"/>
      <c r="B851" s="14"/>
      <c r="C851" s="14"/>
      <c r="D851" s="14"/>
      <c r="E851" s="14"/>
      <c r="F851" s="14"/>
      <c r="G851" s="14"/>
      <c r="H851" s="15"/>
      <c r="I851" s="14"/>
      <c r="J851" s="16"/>
      <c r="K851" s="17"/>
      <c r="L851" s="16"/>
      <c r="M851" s="18"/>
    </row>
    <row r="852" ht="22.5" customHeight="1">
      <c r="A852" s="14"/>
      <c r="B852" s="14"/>
      <c r="C852" s="14"/>
      <c r="D852" s="14"/>
      <c r="E852" s="14"/>
      <c r="F852" s="14"/>
      <c r="G852" s="14"/>
      <c r="H852" s="15"/>
      <c r="I852" s="14"/>
      <c r="J852" s="16"/>
      <c r="K852" s="17"/>
      <c r="L852" s="16"/>
      <c r="M852" s="18"/>
    </row>
    <row r="853" ht="22.5" customHeight="1">
      <c r="A853" s="14"/>
      <c r="B853" s="14"/>
      <c r="C853" s="14"/>
      <c r="D853" s="14"/>
      <c r="E853" s="14"/>
      <c r="F853" s="14"/>
      <c r="G853" s="14"/>
      <c r="H853" s="15"/>
      <c r="I853" s="14"/>
      <c r="J853" s="16"/>
      <c r="K853" s="17"/>
      <c r="L853" s="16"/>
      <c r="M853" s="18"/>
    </row>
    <row r="854" ht="22.5" customHeight="1">
      <c r="A854" s="14"/>
      <c r="B854" s="14"/>
      <c r="C854" s="14"/>
      <c r="D854" s="14"/>
      <c r="E854" s="14"/>
      <c r="F854" s="14"/>
      <c r="G854" s="14"/>
      <c r="H854" s="15"/>
      <c r="I854" s="14"/>
      <c r="J854" s="16"/>
      <c r="K854" s="17"/>
      <c r="L854" s="16"/>
      <c r="M854" s="18"/>
    </row>
    <row r="855" ht="22.5" customHeight="1">
      <c r="A855" s="14"/>
      <c r="B855" s="14"/>
      <c r="C855" s="14"/>
      <c r="D855" s="14"/>
      <c r="E855" s="14"/>
      <c r="F855" s="14"/>
      <c r="G855" s="14"/>
      <c r="H855" s="15"/>
      <c r="I855" s="14"/>
      <c r="J855" s="16"/>
      <c r="K855" s="17"/>
      <c r="L855" s="16"/>
      <c r="M855" s="18"/>
    </row>
    <row r="856" ht="22.5" customHeight="1">
      <c r="A856" s="14"/>
      <c r="B856" s="14"/>
      <c r="C856" s="14"/>
      <c r="D856" s="14"/>
      <c r="E856" s="14"/>
      <c r="F856" s="14"/>
      <c r="G856" s="14"/>
      <c r="H856" s="15"/>
      <c r="I856" s="14"/>
      <c r="J856" s="16"/>
      <c r="K856" s="17"/>
      <c r="L856" s="16"/>
      <c r="M856" s="18"/>
    </row>
    <row r="857" ht="22.5" customHeight="1">
      <c r="A857" s="14"/>
      <c r="B857" s="14"/>
      <c r="C857" s="14"/>
      <c r="D857" s="14"/>
      <c r="E857" s="14"/>
      <c r="F857" s="14"/>
      <c r="G857" s="14"/>
      <c r="H857" s="15"/>
      <c r="I857" s="14"/>
      <c r="J857" s="16"/>
      <c r="K857" s="17"/>
      <c r="L857" s="16"/>
      <c r="M857" s="18"/>
    </row>
    <row r="858" ht="22.5" customHeight="1">
      <c r="A858" s="14"/>
      <c r="B858" s="14"/>
      <c r="C858" s="14"/>
      <c r="D858" s="14"/>
      <c r="E858" s="14"/>
      <c r="F858" s="14"/>
      <c r="G858" s="14"/>
      <c r="H858" s="15"/>
      <c r="I858" s="14"/>
      <c r="J858" s="16"/>
      <c r="K858" s="17"/>
      <c r="L858" s="16"/>
      <c r="M858" s="18"/>
    </row>
    <row r="859" ht="22.5" customHeight="1">
      <c r="A859" s="14"/>
      <c r="B859" s="14"/>
      <c r="C859" s="14"/>
      <c r="D859" s="14"/>
      <c r="E859" s="14"/>
      <c r="F859" s="14"/>
      <c r="G859" s="14"/>
      <c r="H859" s="15"/>
      <c r="I859" s="14"/>
      <c r="J859" s="16"/>
      <c r="K859" s="17"/>
      <c r="L859" s="16"/>
      <c r="M859" s="18"/>
    </row>
    <row r="860" ht="22.5" customHeight="1">
      <c r="A860" s="14"/>
      <c r="B860" s="14"/>
      <c r="C860" s="14"/>
      <c r="D860" s="14"/>
      <c r="E860" s="14"/>
      <c r="F860" s="14"/>
      <c r="G860" s="14"/>
      <c r="H860" s="15"/>
      <c r="I860" s="14"/>
      <c r="J860" s="16"/>
      <c r="K860" s="17"/>
      <c r="L860" s="16"/>
      <c r="M860" s="18"/>
    </row>
    <row r="861" ht="22.5" customHeight="1">
      <c r="A861" s="14"/>
      <c r="B861" s="14"/>
      <c r="C861" s="14"/>
      <c r="D861" s="14"/>
      <c r="E861" s="14"/>
      <c r="F861" s="14"/>
      <c r="G861" s="14"/>
      <c r="H861" s="15"/>
      <c r="I861" s="14"/>
      <c r="J861" s="16"/>
      <c r="K861" s="17"/>
      <c r="L861" s="16"/>
      <c r="M861" s="18"/>
    </row>
    <row r="862" ht="22.5" customHeight="1">
      <c r="A862" s="14"/>
      <c r="B862" s="14"/>
      <c r="C862" s="14"/>
      <c r="D862" s="14"/>
      <c r="E862" s="14"/>
      <c r="F862" s="14"/>
      <c r="G862" s="14"/>
      <c r="H862" s="15"/>
      <c r="I862" s="14"/>
      <c r="J862" s="16"/>
      <c r="K862" s="17"/>
      <c r="L862" s="16"/>
      <c r="M862" s="18"/>
    </row>
    <row r="863" ht="22.5" customHeight="1">
      <c r="A863" s="14"/>
      <c r="B863" s="14"/>
      <c r="C863" s="14"/>
      <c r="D863" s="14"/>
      <c r="E863" s="14"/>
      <c r="F863" s="14"/>
      <c r="G863" s="14"/>
      <c r="H863" s="15"/>
      <c r="I863" s="14"/>
      <c r="J863" s="16"/>
      <c r="K863" s="17"/>
      <c r="L863" s="16"/>
      <c r="M863" s="18"/>
    </row>
    <row r="864" ht="22.5" customHeight="1">
      <c r="A864" s="14"/>
      <c r="B864" s="14"/>
      <c r="C864" s="14"/>
      <c r="D864" s="14"/>
      <c r="E864" s="14"/>
      <c r="F864" s="14"/>
      <c r="G864" s="14"/>
      <c r="H864" s="15"/>
      <c r="I864" s="14"/>
      <c r="J864" s="16"/>
      <c r="K864" s="17"/>
      <c r="L864" s="16"/>
      <c r="M864" s="18"/>
    </row>
    <row r="865" ht="22.5" customHeight="1">
      <c r="A865" s="14"/>
      <c r="B865" s="14"/>
      <c r="C865" s="14"/>
      <c r="D865" s="14"/>
      <c r="E865" s="14"/>
      <c r="F865" s="14"/>
      <c r="G865" s="14"/>
      <c r="H865" s="15"/>
      <c r="I865" s="14"/>
      <c r="J865" s="16"/>
      <c r="K865" s="17"/>
      <c r="L865" s="16"/>
      <c r="M865" s="18"/>
    </row>
    <row r="866" ht="22.5" customHeight="1">
      <c r="A866" s="14"/>
      <c r="B866" s="14"/>
      <c r="C866" s="14"/>
      <c r="D866" s="14"/>
      <c r="E866" s="14"/>
      <c r="F866" s="14"/>
      <c r="G866" s="14"/>
      <c r="H866" s="15"/>
      <c r="I866" s="14"/>
      <c r="J866" s="16"/>
      <c r="K866" s="17"/>
      <c r="L866" s="16"/>
      <c r="M866" s="18"/>
    </row>
    <row r="867" ht="22.5" customHeight="1">
      <c r="A867" s="14"/>
      <c r="B867" s="14"/>
      <c r="C867" s="14"/>
      <c r="D867" s="14"/>
      <c r="E867" s="14"/>
      <c r="F867" s="14"/>
      <c r="G867" s="14"/>
      <c r="H867" s="15"/>
      <c r="I867" s="14"/>
      <c r="J867" s="16"/>
      <c r="K867" s="17"/>
      <c r="L867" s="16"/>
      <c r="M867" s="18"/>
    </row>
    <row r="868" ht="22.5" customHeight="1">
      <c r="A868" s="14"/>
      <c r="B868" s="14"/>
      <c r="C868" s="14"/>
      <c r="D868" s="14"/>
      <c r="E868" s="14"/>
      <c r="F868" s="14"/>
      <c r="G868" s="14"/>
      <c r="H868" s="15"/>
      <c r="I868" s="14"/>
      <c r="J868" s="16"/>
      <c r="K868" s="17"/>
      <c r="L868" s="16"/>
      <c r="M868" s="18"/>
    </row>
    <row r="869" ht="22.5" customHeight="1">
      <c r="A869" s="14"/>
      <c r="B869" s="14"/>
      <c r="C869" s="14"/>
      <c r="D869" s="14"/>
      <c r="E869" s="14"/>
      <c r="F869" s="14"/>
      <c r="G869" s="14"/>
      <c r="H869" s="15"/>
      <c r="I869" s="14"/>
      <c r="J869" s="16"/>
      <c r="K869" s="17"/>
      <c r="L869" s="16"/>
      <c r="M869" s="18"/>
    </row>
    <row r="870" ht="22.5" customHeight="1">
      <c r="A870" s="14"/>
      <c r="B870" s="14"/>
      <c r="C870" s="14"/>
      <c r="D870" s="14"/>
      <c r="E870" s="14"/>
      <c r="F870" s="14"/>
      <c r="G870" s="14"/>
      <c r="H870" s="15"/>
      <c r="I870" s="14"/>
      <c r="J870" s="16"/>
      <c r="K870" s="17"/>
      <c r="L870" s="16"/>
      <c r="M870" s="18"/>
    </row>
    <row r="871" ht="22.5" customHeight="1">
      <c r="A871" s="14"/>
      <c r="B871" s="14"/>
      <c r="C871" s="14"/>
      <c r="D871" s="14"/>
      <c r="E871" s="14"/>
      <c r="F871" s="14"/>
      <c r="G871" s="14"/>
      <c r="H871" s="15"/>
      <c r="I871" s="14"/>
      <c r="J871" s="16"/>
      <c r="K871" s="17"/>
      <c r="L871" s="16"/>
      <c r="M871" s="18"/>
    </row>
    <row r="872" ht="22.5" customHeight="1">
      <c r="A872" s="14"/>
      <c r="B872" s="14"/>
      <c r="C872" s="14"/>
      <c r="D872" s="14"/>
      <c r="E872" s="14"/>
      <c r="F872" s="14"/>
      <c r="G872" s="14"/>
      <c r="H872" s="15"/>
      <c r="I872" s="14"/>
      <c r="J872" s="16"/>
      <c r="K872" s="17"/>
      <c r="L872" s="16"/>
      <c r="M872" s="18"/>
    </row>
    <row r="873" ht="22.5" customHeight="1">
      <c r="A873" s="14"/>
      <c r="B873" s="14"/>
      <c r="C873" s="14"/>
      <c r="D873" s="14"/>
      <c r="E873" s="14"/>
      <c r="F873" s="14"/>
      <c r="G873" s="14"/>
      <c r="H873" s="15"/>
      <c r="I873" s="14"/>
      <c r="J873" s="16"/>
      <c r="K873" s="17"/>
      <c r="L873" s="16"/>
      <c r="M873" s="18"/>
    </row>
    <row r="874" ht="22.5" customHeight="1">
      <c r="A874" s="14"/>
      <c r="B874" s="14"/>
      <c r="C874" s="14"/>
      <c r="D874" s="14"/>
      <c r="E874" s="14"/>
      <c r="F874" s="14"/>
      <c r="G874" s="14"/>
      <c r="H874" s="15"/>
      <c r="I874" s="14"/>
      <c r="J874" s="16"/>
      <c r="K874" s="17"/>
      <c r="L874" s="16"/>
      <c r="M874" s="18"/>
    </row>
    <row r="875" ht="22.5" customHeight="1">
      <c r="A875" s="14"/>
      <c r="B875" s="14"/>
      <c r="C875" s="14"/>
      <c r="D875" s="14"/>
      <c r="E875" s="14"/>
      <c r="F875" s="14"/>
      <c r="G875" s="14"/>
      <c r="H875" s="15"/>
      <c r="I875" s="14"/>
      <c r="J875" s="16"/>
      <c r="K875" s="17"/>
      <c r="L875" s="16"/>
      <c r="M875" s="18"/>
    </row>
    <row r="876" ht="22.5" customHeight="1">
      <c r="A876" s="14"/>
      <c r="B876" s="14"/>
      <c r="C876" s="14"/>
      <c r="D876" s="14"/>
      <c r="E876" s="14"/>
      <c r="F876" s="14"/>
      <c r="G876" s="14"/>
      <c r="H876" s="15"/>
      <c r="I876" s="14"/>
      <c r="J876" s="16"/>
      <c r="K876" s="17"/>
      <c r="L876" s="16"/>
      <c r="M876" s="18"/>
    </row>
    <row r="877" ht="22.5" customHeight="1">
      <c r="A877" s="14"/>
      <c r="B877" s="14"/>
      <c r="C877" s="14"/>
      <c r="D877" s="14"/>
      <c r="E877" s="14"/>
      <c r="F877" s="14"/>
      <c r="G877" s="14"/>
      <c r="H877" s="15"/>
      <c r="I877" s="14"/>
      <c r="J877" s="16"/>
      <c r="K877" s="17"/>
      <c r="L877" s="16"/>
      <c r="M877" s="18"/>
    </row>
    <row r="878" ht="22.5" customHeight="1">
      <c r="A878" s="14"/>
      <c r="B878" s="14"/>
      <c r="C878" s="14"/>
      <c r="D878" s="14"/>
      <c r="E878" s="14"/>
      <c r="F878" s="14"/>
      <c r="G878" s="14"/>
      <c r="H878" s="15"/>
      <c r="I878" s="14"/>
      <c r="J878" s="16"/>
      <c r="K878" s="17"/>
      <c r="L878" s="16"/>
      <c r="M878" s="18"/>
    </row>
    <row r="879" ht="22.5" customHeight="1">
      <c r="A879" s="14"/>
      <c r="B879" s="14"/>
      <c r="C879" s="14"/>
      <c r="D879" s="14"/>
      <c r="E879" s="14"/>
      <c r="F879" s="14"/>
      <c r="G879" s="14"/>
      <c r="H879" s="15"/>
      <c r="I879" s="14"/>
      <c r="J879" s="16"/>
      <c r="K879" s="17"/>
      <c r="L879" s="16"/>
      <c r="M879" s="18"/>
    </row>
    <row r="880" ht="22.5" customHeight="1">
      <c r="A880" s="14"/>
      <c r="B880" s="14"/>
      <c r="C880" s="14"/>
      <c r="D880" s="14"/>
      <c r="E880" s="14"/>
      <c r="F880" s="14"/>
      <c r="G880" s="14"/>
      <c r="H880" s="15"/>
      <c r="I880" s="14"/>
      <c r="J880" s="16"/>
      <c r="K880" s="17"/>
      <c r="L880" s="16"/>
      <c r="M880" s="18"/>
    </row>
    <row r="881" ht="22.5" customHeight="1">
      <c r="A881" s="14"/>
      <c r="B881" s="14"/>
      <c r="C881" s="14"/>
      <c r="D881" s="14"/>
      <c r="E881" s="14"/>
      <c r="F881" s="14"/>
      <c r="G881" s="14"/>
      <c r="H881" s="15"/>
      <c r="I881" s="14"/>
      <c r="J881" s="16"/>
      <c r="K881" s="17"/>
      <c r="L881" s="16"/>
      <c r="M881" s="18"/>
    </row>
    <row r="882" ht="22.5" customHeight="1">
      <c r="A882" s="14"/>
      <c r="B882" s="14"/>
      <c r="C882" s="14"/>
      <c r="D882" s="14"/>
      <c r="E882" s="14"/>
      <c r="F882" s="14"/>
      <c r="G882" s="14"/>
      <c r="H882" s="15"/>
      <c r="I882" s="14"/>
      <c r="J882" s="16"/>
      <c r="K882" s="17"/>
      <c r="L882" s="16"/>
      <c r="M882" s="18"/>
    </row>
    <row r="883" ht="22.5" customHeight="1">
      <c r="A883" s="14"/>
      <c r="B883" s="14"/>
      <c r="C883" s="14"/>
      <c r="D883" s="14"/>
      <c r="E883" s="14"/>
      <c r="F883" s="14"/>
      <c r="G883" s="14"/>
      <c r="H883" s="15"/>
      <c r="I883" s="14"/>
      <c r="J883" s="16"/>
      <c r="K883" s="17"/>
      <c r="L883" s="16"/>
      <c r="M883" s="18"/>
    </row>
    <row r="884" ht="22.5" customHeight="1">
      <c r="A884" s="14"/>
      <c r="B884" s="14"/>
      <c r="C884" s="14"/>
      <c r="D884" s="14"/>
      <c r="E884" s="14"/>
      <c r="F884" s="14"/>
      <c r="G884" s="14"/>
      <c r="H884" s="15"/>
      <c r="I884" s="14"/>
      <c r="J884" s="16"/>
      <c r="K884" s="17"/>
      <c r="L884" s="16"/>
      <c r="M884" s="18"/>
    </row>
    <row r="885" ht="22.5" customHeight="1">
      <c r="A885" s="14"/>
      <c r="B885" s="14"/>
      <c r="C885" s="14"/>
      <c r="D885" s="14"/>
      <c r="E885" s="14"/>
      <c r="F885" s="14"/>
      <c r="G885" s="14"/>
      <c r="H885" s="15"/>
      <c r="I885" s="14"/>
      <c r="J885" s="16"/>
      <c r="K885" s="17"/>
      <c r="L885" s="16"/>
      <c r="M885" s="18"/>
    </row>
    <row r="886" ht="22.5" customHeight="1">
      <c r="A886" s="14"/>
      <c r="B886" s="14"/>
      <c r="C886" s="14"/>
      <c r="D886" s="14"/>
      <c r="E886" s="14"/>
      <c r="F886" s="14"/>
      <c r="G886" s="14"/>
      <c r="H886" s="15"/>
      <c r="I886" s="14"/>
      <c r="J886" s="16"/>
      <c r="K886" s="17"/>
      <c r="L886" s="16"/>
      <c r="M886" s="18"/>
    </row>
    <row r="887" ht="22.5" customHeight="1">
      <c r="A887" s="14"/>
      <c r="B887" s="14"/>
      <c r="C887" s="14"/>
      <c r="D887" s="14"/>
      <c r="E887" s="14"/>
      <c r="F887" s="14"/>
      <c r="G887" s="14"/>
      <c r="H887" s="15"/>
      <c r="I887" s="14"/>
      <c r="J887" s="16"/>
      <c r="K887" s="17"/>
      <c r="L887" s="16"/>
      <c r="M887" s="18"/>
    </row>
    <row r="888" ht="22.5" customHeight="1">
      <c r="A888" s="14"/>
      <c r="B888" s="14"/>
      <c r="C888" s="14"/>
      <c r="D888" s="14"/>
      <c r="E888" s="14"/>
      <c r="F888" s="14"/>
      <c r="G888" s="14"/>
      <c r="H888" s="15"/>
      <c r="I888" s="14"/>
      <c r="J888" s="16"/>
      <c r="K888" s="17"/>
      <c r="L888" s="16"/>
      <c r="M888" s="18"/>
    </row>
    <row r="889" ht="22.5" customHeight="1">
      <c r="A889" s="14"/>
      <c r="B889" s="14"/>
      <c r="C889" s="14"/>
      <c r="D889" s="14"/>
      <c r="E889" s="14"/>
      <c r="F889" s="14"/>
      <c r="G889" s="14"/>
      <c r="H889" s="15"/>
      <c r="I889" s="14"/>
      <c r="J889" s="16"/>
      <c r="K889" s="17"/>
      <c r="L889" s="16"/>
      <c r="M889" s="18"/>
    </row>
    <row r="890" ht="22.5" customHeight="1">
      <c r="A890" s="14"/>
      <c r="B890" s="14"/>
      <c r="C890" s="14"/>
      <c r="D890" s="14"/>
      <c r="E890" s="14"/>
      <c r="F890" s="14"/>
      <c r="G890" s="14"/>
      <c r="H890" s="15"/>
      <c r="I890" s="14"/>
      <c r="J890" s="16"/>
      <c r="K890" s="17"/>
      <c r="L890" s="16"/>
      <c r="M890" s="18"/>
    </row>
    <row r="891" ht="22.5" customHeight="1">
      <c r="A891" s="14"/>
      <c r="B891" s="14"/>
      <c r="C891" s="14"/>
      <c r="D891" s="14"/>
      <c r="E891" s="14"/>
      <c r="F891" s="14"/>
      <c r="G891" s="14"/>
      <c r="H891" s="15"/>
      <c r="I891" s="14"/>
      <c r="J891" s="16"/>
      <c r="K891" s="17"/>
      <c r="L891" s="16"/>
      <c r="M891" s="18"/>
    </row>
    <row r="892" ht="22.5" customHeight="1">
      <c r="A892" s="14"/>
      <c r="B892" s="14"/>
      <c r="C892" s="14"/>
      <c r="D892" s="14"/>
      <c r="E892" s="14"/>
      <c r="F892" s="14"/>
      <c r="G892" s="14"/>
      <c r="H892" s="15"/>
      <c r="I892" s="14"/>
      <c r="J892" s="16"/>
      <c r="K892" s="17"/>
      <c r="L892" s="16"/>
      <c r="M892" s="18"/>
    </row>
    <row r="893" ht="22.5" customHeight="1">
      <c r="A893" s="14"/>
      <c r="B893" s="14"/>
      <c r="C893" s="14"/>
      <c r="D893" s="14"/>
      <c r="E893" s="14"/>
      <c r="F893" s="14"/>
      <c r="G893" s="14"/>
      <c r="H893" s="15"/>
      <c r="I893" s="14"/>
      <c r="J893" s="16"/>
      <c r="K893" s="17"/>
      <c r="L893" s="16"/>
      <c r="M893" s="18"/>
    </row>
    <row r="894" ht="22.5" customHeight="1">
      <c r="A894" s="14"/>
      <c r="B894" s="14"/>
      <c r="C894" s="14"/>
      <c r="D894" s="14"/>
      <c r="E894" s="14"/>
      <c r="F894" s="14"/>
      <c r="G894" s="14"/>
      <c r="H894" s="15"/>
      <c r="I894" s="14"/>
      <c r="J894" s="16"/>
      <c r="K894" s="17"/>
      <c r="L894" s="16"/>
      <c r="M894" s="18"/>
    </row>
    <row r="895" ht="22.5" customHeight="1">
      <c r="A895" s="14"/>
      <c r="B895" s="14"/>
      <c r="C895" s="14"/>
      <c r="D895" s="14"/>
      <c r="E895" s="14"/>
      <c r="F895" s="14"/>
      <c r="G895" s="14"/>
      <c r="H895" s="15"/>
      <c r="I895" s="14"/>
      <c r="J895" s="16"/>
      <c r="K895" s="17"/>
      <c r="L895" s="16"/>
      <c r="M895" s="18"/>
    </row>
    <row r="896" ht="22.5" customHeight="1">
      <c r="A896" s="14"/>
      <c r="B896" s="14"/>
      <c r="C896" s="14"/>
      <c r="D896" s="14"/>
      <c r="E896" s="14"/>
      <c r="F896" s="14"/>
      <c r="G896" s="14"/>
      <c r="H896" s="15"/>
      <c r="I896" s="14"/>
      <c r="J896" s="16"/>
      <c r="K896" s="17"/>
      <c r="L896" s="16"/>
      <c r="M896" s="18"/>
    </row>
    <row r="897" ht="22.5" customHeight="1">
      <c r="A897" s="14"/>
      <c r="B897" s="14"/>
      <c r="C897" s="14"/>
      <c r="D897" s="14"/>
      <c r="E897" s="14"/>
      <c r="F897" s="14"/>
      <c r="G897" s="14"/>
      <c r="H897" s="15"/>
      <c r="I897" s="14"/>
      <c r="J897" s="16"/>
      <c r="K897" s="17"/>
      <c r="L897" s="16"/>
      <c r="M897" s="18"/>
    </row>
    <row r="898" ht="22.5" customHeight="1">
      <c r="A898" s="14"/>
      <c r="B898" s="14"/>
      <c r="C898" s="14"/>
      <c r="D898" s="14"/>
      <c r="E898" s="14"/>
      <c r="F898" s="14"/>
      <c r="G898" s="14"/>
      <c r="H898" s="15"/>
      <c r="I898" s="14"/>
      <c r="J898" s="16"/>
      <c r="K898" s="17"/>
      <c r="L898" s="16"/>
      <c r="M898" s="18"/>
    </row>
    <row r="899" ht="22.5" customHeight="1">
      <c r="A899" s="14"/>
      <c r="B899" s="14"/>
      <c r="C899" s="14"/>
      <c r="D899" s="14"/>
      <c r="E899" s="14"/>
      <c r="F899" s="14"/>
      <c r="G899" s="14"/>
      <c r="H899" s="15"/>
      <c r="I899" s="14"/>
      <c r="J899" s="16"/>
      <c r="K899" s="17"/>
      <c r="L899" s="16"/>
      <c r="M899" s="18"/>
    </row>
    <row r="900" ht="22.5" customHeight="1">
      <c r="A900" s="14"/>
      <c r="B900" s="14"/>
      <c r="C900" s="14"/>
      <c r="D900" s="14"/>
      <c r="E900" s="14"/>
      <c r="F900" s="14"/>
      <c r="G900" s="14"/>
      <c r="H900" s="15"/>
      <c r="I900" s="14"/>
      <c r="J900" s="16"/>
      <c r="K900" s="17"/>
      <c r="L900" s="16"/>
      <c r="M900" s="18"/>
    </row>
    <row r="901" ht="22.5" customHeight="1">
      <c r="A901" s="14"/>
      <c r="B901" s="14"/>
      <c r="C901" s="14"/>
      <c r="D901" s="14"/>
      <c r="E901" s="14"/>
      <c r="F901" s="14"/>
      <c r="G901" s="14"/>
      <c r="H901" s="15"/>
      <c r="I901" s="14"/>
      <c r="J901" s="16"/>
      <c r="K901" s="17"/>
      <c r="L901" s="16"/>
      <c r="M901" s="18"/>
    </row>
    <row r="902" ht="22.5" customHeight="1">
      <c r="A902" s="14"/>
      <c r="B902" s="14"/>
      <c r="C902" s="14"/>
      <c r="D902" s="14"/>
      <c r="E902" s="14"/>
      <c r="F902" s="14"/>
      <c r="G902" s="14"/>
      <c r="H902" s="15"/>
      <c r="I902" s="14"/>
      <c r="J902" s="16"/>
      <c r="K902" s="17"/>
      <c r="L902" s="16"/>
      <c r="M902" s="18"/>
    </row>
    <row r="903" ht="22.5" customHeight="1">
      <c r="A903" s="14"/>
      <c r="B903" s="14"/>
      <c r="C903" s="14"/>
      <c r="D903" s="14"/>
      <c r="E903" s="14"/>
      <c r="F903" s="14"/>
      <c r="G903" s="14"/>
      <c r="H903" s="15"/>
      <c r="I903" s="14"/>
      <c r="J903" s="16"/>
      <c r="K903" s="17"/>
      <c r="L903" s="16"/>
      <c r="M903" s="18"/>
    </row>
    <row r="904" ht="22.5" customHeight="1">
      <c r="A904" s="14"/>
      <c r="B904" s="14"/>
      <c r="C904" s="14"/>
      <c r="D904" s="14"/>
      <c r="E904" s="14"/>
      <c r="F904" s="14"/>
      <c r="G904" s="14"/>
      <c r="H904" s="15"/>
      <c r="I904" s="14"/>
      <c r="J904" s="16"/>
      <c r="K904" s="17"/>
      <c r="L904" s="16"/>
      <c r="M904" s="18"/>
    </row>
    <row r="905" ht="22.5" customHeight="1">
      <c r="A905" s="14"/>
      <c r="B905" s="14"/>
      <c r="C905" s="14"/>
      <c r="D905" s="14"/>
      <c r="E905" s="14"/>
      <c r="F905" s="14"/>
      <c r="G905" s="14"/>
      <c r="H905" s="15"/>
      <c r="I905" s="14"/>
      <c r="J905" s="16"/>
      <c r="K905" s="17"/>
      <c r="L905" s="16"/>
      <c r="M905" s="18"/>
    </row>
    <row r="906" ht="22.5" customHeight="1">
      <c r="A906" s="14"/>
      <c r="B906" s="14"/>
      <c r="C906" s="14"/>
      <c r="D906" s="14"/>
      <c r="E906" s="14"/>
      <c r="F906" s="14"/>
      <c r="G906" s="14"/>
      <c r="H906" s="15"/>
      <c r="I906" s="14"/>
      <c r="J906" s="16"/>
      <c r="K906" s="17"/>
      <c r="L906" s="16"/>
      <c r="M906" s="18"/>
    </row>
    <row r="907" ht="22.5" customHeight="1">
      <c r="A907" s="14"/>
      <c r="B907" s="14"/>
      <c r="C907" s="14"/>
      <c r="D907" s="14"/>
      <c r="E907" s="14"/>
      <c r="F907" s="14"/>
      <c r="G907" s="14"/>
      <c r="H907" s="15"/>
      <c r="I907" s="14"/>
      <c r="J907" s="16"/>
      <c r="K907" s="17"/>
      <c r="L907" s="16"/>
      <c r="M907" s="18"/>
    </row>
    <row r="908" ht="22.5" customHeight="1">
      <c r="A908" s="14"/>
      <c r="B908" s="14"/>
      <c r="C908" s="14"/>
      <c r="D908" s="14"/>
      <c r="E908" s="14"/>
      <c r="F908" s="14"/>
      <c r="G908" s="14"/>
      <c r="H908" s="15"/>
      <c r="I908" s="14"/>
      <c r="J908" s="16"/>
      <c r="K908" s="17"/>
      <c r="L908" s="16"/>
      <c r="M908" s="18"/>
    </row>
    <row r="909" ht="22.5" customHeight="1">
      <c r="A909" s="14"/>
      <c r="B909" s="14"/>
      <c r="C909" s="14"/>
      <c r="D909" s="14"/>
      <c r="E909" s="14"/>
      <c r="F909" s="14"/>
      <c r="G909" s="14"/>
      <c r="H909" s="15"/>
      <c r="I909" s="14"/>
      <c r="J909" s="16"/>
      <c r="K909" s="17"/>
      <c r="L909" s="16"/>
      <c r="M909" s="18"/>
    </row>
    <row r="910" ht="22.5" customHeight="1">
      <c r="A910" s="14"/>
      <c r="B910" s="14"/>
      <c r="C910" s="14"/>
      <c r="D910" s="14"/>
      <c r="E910" s="14"/>
      <c r="F910" s="14"/>
      <c r="G910" s="14"/>
      <c r="H910" s="15"/>
      <c r="I910" s="14"/>
      <c r="J910" s="16"/>
      <c r="K910" s="17"/>
      <c r="L910" s="16"/>
      <c r="M910" s="18"/>
    </row>
    <row r="911" ht="22.5" customHeight="1">
      <c r="A911" s="14"/>
      <c r="B911" s="14"/>
      <c r="C911" s="14"/>
      <c r="D911" s="14"/>
      <c r="E911" s="14"/>
      <c r="F911" s="14"/>
      <c r="G911" s="14"/>
      <c r="H911" s="15"/>
      <c r="I911" s="14"/>
      <c r="J911" s="16"/>
      <c r="K911" s="17"/>
      <c r="L911" s="16"/>
      <c r="M911" s="18"/>
    </row>
    <row r="912" ht="22.5" customHeight="1">
      <c r="A912" s="14"/>
      <c r="B912" s="14"/>
      <c r="C912" s="14"/>
      <c r="D912" s="14"/>
      <c r="E912" s="14"/>
      <c r="F912" s="14"/>
      <c r="G912" s="14"/>
      <c r="H912" s="15"/>
      <c r="I912" s="14"/>
      <c r="J912" s="16"/>
      <c r="K912" s="17"/>
      <c r="L912" s="16"/>
      <c r="M912" s="18"/>
    </row>
    <row r="913" ht="22.5" customHeight="1">
      <c r="A913" s="14"/>
      <c r="B913" s="14"/>
      <c r="C913" s="14"/>
      <c r="D913" s="14"/>
      <c r="E913" s="14"/>
      <c r="F913" s="14"/>
      <c r="G913" s="14"/>
      <c r="H913" s="15"/>
      <c r="I913" s="14"/>
      <c r="J913" s="16"/>
      <c r="K913" s="17"/>
      <c r="L913" s="16"/>
      <c r="M913" s="18"/>
    </row>
    <row r="914" ht="22.5" customHeight="1">
      <c r="A914" s="14"/>
      <c r="B914" s="14"/>
      <c r="C914" s="14"/>
      <c r="D914" s="14"/>
      <c r="E914" s="14"/>
      <c r="F914" s="14"/>
      <c r="G914" s="14"/>
      <c r="H914" s="15"/>
      <c r="I914" s="14"/>
      <c r="J914" s="16"/>
      <c r="K914" s="17"/>
      <c r="L914" s="16"/>
      <c r="M914" s="18"/>
    </row>
    <row r="915" ht="22.5" customHeight="1">
      <c r="A915" s="14"/>
      <c r="B915" s="14"/>
      <c r="C915" s="14"/>
      <c r="D915" s="14"/>
      <c r="E915" s="14"/>
      <c r="F915" s="14"/>
      <c r="G915" s="14"/>
      <c r="H915" s="15"/>
      <c r="I915" s="14"/>
      <c r="J915" s="16"/>
      <c r="K915" s="17"/>
      <c r="L915" s="16"/>
      <c r="M915" s="18"/>
    </row>
    <row r="916" ht="22.5" customHeight="1">
      <c r="A916" s="14"/>
      <c r="B916" s="14"/>
      <c r="C916" s="14"/>
      <c r="D916" s="14"/>
      <c r="E916" s="14"/>
      <c r="F916" s="14"/>
      <c r="G916" s="14"/>
      <c r="H916" s="15"/>
      <c r="I916" s="14"/>
      <c r="J916" s="16"/>
      <c r="K916" s="17"/>
      <c r="L916" s="16"/>
      <c r="M916" s="18"/>
    </row>
    <row r="917" ht="22.5" customHeight="1">
      <c r="A917" s="14"/>
      <c r="B917" s="14"/>
      <c r="C917" s="14"/>
      <c r="D917" s="14"/>
      <c r="E917" s="14"/>
      <c r="F917" s="14"/>
      <c r="G917" s="14"/>
      <c r="H917" s="15"/>
      <c r="I917" s="14"/>
      <c r="J917" s="16"/>
      <c r="K917" s="17"/>
      <c r="L917" s="16"/>
      <c r="M917" s="18"/>
    </row>
    <row r="918" ht="22.5" customHeight="1">
      <c r="A918" s="14"/>
      <c r="B918" s="14"/>
      <c r="C918" s="14"/>
      <c r="D918" s="14"/>
      <c r="E918" s="14"/>
      <c r="F918" s="14"/>
      <c r="G918" s="14"/>
      <c r="H918" s="15"/>
      <c r="I918" s="14"/>
      <c r="J918" s="16"/>
      <c r="K918" s="17"/>
      <c r="L918" s="16"/>
      <c r="M918" s="18"/>
    </row>
    <row r="919" ht="22.5" customHeight="1">
      <c r="A919" s="14"/>
      <c r="B919" s="14"/>
      <c r="C919" s="14"/>
      <c r="D919" s="14"/>
      <c r="E919" s="14"/>
      <c r="F919" s="14"/>
      <c r="G919" s="14"/>
      <c r="H919" s="15"/>
      <c r="I919" s="14"/>
      <c r="J919" s="16"/>
      <c r="K919" s="17"/>
      <c r="L919" s="16"/>
      <c r="M919" s="18"/>
    </row>
    <row r="920" ht="22.5" customHeight="1">
      <c r="A920" s="14"/>
      <c r="B920" s="14"/>
      <c r="C920" s="14"/>
      <c r="D920" s="14"/>
      <c r="E920" s="14"/>
      <c r="F920" s="14"/>
      <c r="G920" s="14"/>
      <c r="H920" s="15"/>
      <c r="I920" s="14"/>
      <c r="J920" s="16"/>
      <c r="K920" s="17"/>
      <c r="L920" s="16"/>
      <c r="M920" s="18"/>
    </row>
    <row r="921" ht="22.5" customHeight="1">
      <c r="A921" s="14"/>
      <c r="B921" s="14"/>
      <c r="C921" s="14"/>
      <c r="D921" s="14"/>
      <c r="E921" s="14"/>
      <c r="F921" s="14"/>
      <c r="G921" s="14"/>
      <c r="H921" s="15"/>
      <c r="I921" s="14"/>
      <c r="J921" s="16"/>
      <c r="K921" s="17"/>
      <c r="L921" s="16"/>
      <c r="M921" s="18"/>
    </row>
    <row r="922" ht="22.5" customHeight="1">
      <c r="A922" s="14"/>
      <c r="B922" s="14"/>
      <c r="C922" s="14"/>
      <c r="D922" s="14"/>
      <c r="E922" s="14"/>
      <c r="F922" s="14"/>
      <c r="G922" s="14"/>
      <c r="H922" s="15"/>
      <c r="I922" s="14"/>
      <c r="J922" s="16"/>
      <c r="K922" s="17"/>
      <c r="L922" s="16"/>
      <c r="M922" s="18"/>
    </row>
    <row r="923" ht="22.5" customHeight="1">
      <c r="A923" s="14"/>
      <c r="B923" s="14"/>
      <c r="C923" s="14"/>
      <c r="D923" s="14"/>
      <c r="E923" s="14"/>
      <c r="F923" s="14"/>
      <c r="G923" s="14"/>
      <c r="H923" s="15"/>
      <c r="I923" s="14"/>
      <c r="J923" s="16"/>
      <c r="K923" s="17"/>
      <c r="L923" s="16"/>
      <c r="M923" s="18"/>
    </row>
    <row r="924" ht="22.5" customHeight="1">
      <c r="A924" s="14"/>
      <c r="B924" s="14"/>
      <c r="C924" s="14"/>
      <c r="D924" s="14"/>
      <c r="E924" s="14"/>
      <c r="F924" s="14"/>
      <c r="G924" s="14"/>
      <c r="H924" s="15"/>
      <c r="I924" s="14"/>
      <c r="J924" s="16"/>
      <c r="K924" s="17"/>
      <c r="L924" s="16"/>
      <c r="M924" s="18"/>
    </row>
    <row r="925" ht="22.5" customHeight="1">
      <c r="A925" s="14"/>
      <c r="B925" s="14"/>
      <c r="C925" s="14"/>
      <c r="D925" s="14"/>
      <c r="E925" s="14"/>
      <c r="F925" s="14"/>
      <c r="G925" s="14"/>
      <c r="H925" s="15"/>
      <c r="I925" s="14"/>
      <c r="J925" s="16"/>
      <c r="K925" s="17"/>
      <c r="L925" s="16"/>
      <c r="M925" s="18"/>
    </row>
    <row r="926" ht="22.5" customHeight="1">
      <c r="A926" s="14"/>
      <c r="B926" s="14"/>
      <c r="C926" s="14"/>
      <c r="D926" s="14"/>
      <c r="E926" s="14"/>
      <c r="F926" s="14"/>
      <c r="G926" s="14"/>
      <c r="H926" s="15"/>
      <c r="I926" s="14"/>
      <c r="J926" s="16"/>
      <c r="K926" s="17"/>
      <c r="L926" s="16"/>
      <c r="M926" s="18"/>
    </row>
    <row r="927" ht="22.5" customHeight="1">
      <c r="A927" s="14"/>
      <c r="B927" s="14"/>
      <c r="C927" s="14"/>
      <c r="D927" s="14"/>
      <c r="E927" s="14"/>
      <c r="F927" s="14"/>
      <c r="G927" s="14"/>
      <c r="H927" s="15"/>
      <c r="I927" s="14"/>
      <c r="J927" s="16"/>
      <c r="K927" s="17"/>
      <c r="L927" s="16"/>
      <c r="M927" s="18"/>
    </row>
    <row r="928" ht="22.5" customHeight="1">
      <c r="A928" s="14"/>
      <c r="B928" s="14"/>
      <c r="C928" s="14"/>
      <c r="D928" s="14"/>
      <c r="E928" s="14"/>
      <c r="F928" s="14"/>
      <c r="G928" s="14"/>
      <c r="H928" s="15"/>
      <c r="I928" s="14"/>
      <c r="J928" s="16"/>
      <c r="K928" s="17"/>
      <c r="L928" s="16"/>
      <c r="M928" s="18"/>
    </row>
    <row r="929" ht="22.5" customHeight="1">
      <c r="A929" s="14"/>
      <c r="B929" s="14"/>
      <c r="C929" s="14"/>
      <c r="D929" s="14"/>
      <c r="E929" s="14"/>
      <c r="F929" s="14"/>
      <c r="G929" s="14"/>
      <c r="H929" s="15"/>
      <c r="I929" s="14"/>
      <c r="J929" s="16"/>
      <c r="K929" s="17"/>
      <c r="L929" s="16"/>
      <c r="M929" s="18"/>
    </row>
    <row r="930" ht="22.5" customHeight="1">
      <c r="A930" s="14"/>
      <c r="B930" s="14"/>
      <c r="C930" s="14"/>
      <c r="D930" s="14"/>
      <c r="E930" s="14"/>
      <c r="F930" s="14"/>
      <c r="G930" s="14"/>
      <c r="H930" s="15"/>
      <c r="I930" s="14"/>
      <c r="J930" s="16"/>
      <c r="K930" s="17"/>
      <c r="L930" s="16"/>
      <c r="M930" s="18"/>
    </row>
    <row r="931" ht="22.5" customHeight="1">
      <c r="A931" s="14"/>
      <c r="B931" s="14"/>
      <c r="C931" s="14"/>
      <c r="D931" s="14"/>
      <c r="E931" s="14"/>
      <c r="F931" s="14"/>
      <c r="G931" s="14"/>
      <c r="H931" s="15"/>
      <c r="I931" s="14"/>
      <c r="J931" s="16"/>
      <c r="K931" s="17"/>
      <c r="L931" s="16"/>
      <c r="M931" s="18"/>
    </row>
    <row r="932" ht="22.5" customHeight="1">
      <c r="A932" s="14"/>
      <c r="B932" s="14"/>
      <c r="C932" s="14"/>
      <c r="D932" s="14"/>
      <c r="E932" s="14"/>
      <c r="F932" s="14"/>
      <c r="G932" s="14"/>
      <c r="H932" s="15"/>
      <c r="I932" s="14"/>
      <c r="J932" s="16"/>
      <c r="K932" s="17"/>
      <c r="L932" s="16"/>
      <c r="M932" s="18"/>
    </row>
    <row r="933" ht="22.5" customHeight="1">
      <c r="A933" s="14"/>
      <c r="B933" s="14"/>
      <c r="C933" s="14"/>
      <c r="D933" s="14"/>
      <c r="E933" s="14"/>
      <c r="F933" s="14"/>
      <c r="G933" s="14"/>
      <c r="H933" s="15"/>
      <c r="I933" s="14"/>
      <c r="J933" s="16"/>
      <c r="K933" s="17"/>
      <c r="L933" s="16"/>
      <c r="M933" s="18"/>
    </row>
    <row r="934" ht="22.5" customHeight="1">
      <c r="A934" s="14"/>
      <c r="B934" s="14"/>
      <c r="C934" s="14"/>
      <c r="D934" s="14"/>
      <c r="E934" s="14"/>
      <c r="F934" s="14"/>
      <c r="G934" s="14"/>
      <c r="H934" s="15"/>
      <c r="I934" s="14"/>
      <c r="J934" s="16"/>
      <c r="K934" s="17"/>
      <c r="L934" s="16"/>
      <c r="M934" s="18"/>
    </row>
    <row r="935" ht="22.5" customHeight="1">
      <c r="A935" s="14"/>
      <c r="B935" s="14"/>
      <c r="C935" s="14"/>
      <c r="D935" s="14"/>
      <c r="E935" s="14"/>
      <c r="F935" s="14"/>
      <c r="G935" s="14"/>
      <c r="H935" s="15"/>
      <c r="I935" s="14"/>
      <c r="J935" s="16"/>
      <c r="K935" s="17"/>
      <c r="L935" s="16"/>
      <c r="M935" s="18"/>
    </row>
    <row r="936" ht="22.5" customHeight="1">
      <c r="A936" s="14"/>
      <c r="B936" s="14"/>
      <c r="C936" s="14"/>
      <c r="D936" s="14"/>
      <c r="E936" s="14"/>
      <c r="F936" s="14"/>
      <c r="G936" s="14"/>
      <c r="H936" s="15"/>
      <c r="I936" s="14"/>
      <c r="J936" s="16"/>
      <c r="K936" s="17"/>
      <c r="L936" s="16"/>
      <c r="M936" s="18"/>
    </row>
    <row r="937" ht="22.5" customHeight="1">
      <c r="A937" s="14"/>
      <c r="B937" s="14"/>
      <c r="C937" s="14"/>
      <c r="D937" s="14"/>
      <c r="E937" s="14"/>
      <c r="F937" s="14"/>
      <c r="G937" s="14"/>
      <c r="H937" s="15"/>
      <c r="I937" s="14"/>
      <c r="J937" s="16"/>
      <c r="K937" s="17"/>
      <c r="L937" s="16"/>
      <c r="M937" s="18"/>
    </row>
    <row r="938" ht="22.5" customHeight="1">
      <c r="A938" s="14"/>
      <c r="B938" s="14"/>
      <c r="C938" s="14"/>
      <c r="D938" s="14"/>
      <c r="E938" s="14"/>
      <c r="F938" s="14"/>
      <c r="G938" s="14"/>
      <c r="H938" s="15"/>
      <c r="I938" s="14"/>
      <c r="J938" s="16"/>
      <c r="K938" s="17"/>
      <c r="L938" s="16"/>
      <c r="M938" s="18"/>
    </row>
    <row r="939" ht="22.5" customHeight="1">
      <c r="A939" s="14"/>
      <c r="B939" s="14"/>
      <c r="C939" s="14"/>
      <c r="D939" s="14"/>
      <c r="E939" s="14"/>
      <c r="F939" s="14"/>
      <c r="G939" s="14"/>
      <c r="H939" s="15"/>
      <c r="I939" s="14"/>
      <c r="J939" s="16"/>
      <c r="K939" s="17"/>
      <c r="L939" s="16"/>
      <c r="M939" s="18"/>
    </row>
    <row r="940" ht="22.5" customHeight="1">
      <c r="A940" s="14"/>
      <c r="B940" s="14"/>
      <c r="C940" s="14"/>
      <c r="D940" s="14"/>
      <c r="E940" s="14"/>
      <c r="F940" s="14"/>
      <c r="G940" s="14"/>
      <c r="H940" s="15"/>
      <c r="I940" s="14"/>
      <c r="J940" s="16"/>
      <c r="K940" s="17"/>
      <c r="L940" s="16"/>
      <c r="M940" s="18"/>
    </row>
    <row r="941" ht="22.5" customHeight="1">
      <c r="A941" s="14"/>
      <c r="B941" s="14"/>
      <c r="C941" s="14"/>
      <c r="D941" s="14"/>
      <c r="E941" s="14"/>
      <c r="F941" s="14"/>
      <c r="G941" s="14"/>
      <c r="H941" s="15"/>
      <c r="I941" s="14"/>
      <c r="J941" s="16"/>
      <c r="K941" s="17"/>
      <c r="L941" s="16"/>
      <c r="M941" s="18"/>
    </row>
    <row r="942" ht="22.5" customHeight="1">
      <c r="A942" s="14"/>
      <c r="B942" s="14"/>
      <c r="C942" s="14"/>
      <c r="D942" s="14"/>
      <c r="E942" s="14"/>
      <c r="F942" s="14"/>
      <c r="G942" s="14"/>
      <c r="H942" s="15"/>
      <c r="I942" s="14"/>
      <c r="J942" s="16"/>
      <c r="K942" s="17"/>
      <c r="L942" s="16"/>
      <c r="M942" s="18"/>
    </row>
    <row r="943" ht="22.5" customHeight="1">
      <c r="A943" s="14"/>
      <c r="B943" s="14"/>
      <c r="C943" s="14"/>
      <c r="D943" s="14"/>
      <c r="E943" s="14"/>
      <c r="F943" s="14"/>
      <c r="G943" s="14"/>
      <c r="H943" s="15"/>
      <c r="I943" s="14"/>
      <c r="J943" s="16"/>
      <c r="K943" s="17"/>
      <c r="L943" s="16"/>
      <c r="M943" s="18"/>
    </row>
    <row r="944" ht="22.5" customHeight="1">
      <c r="A944" s="14"/>
      <c r="B944" s="14"/>
      <c r="C944" s="14"/>
      <c r="D944" s="14"/>
      <c r="E944" s="14"/>
      <c r="F944" s="14"/>
      <c r="G944" s="14"/>
      <c r="H944" s="15"/>
      <c r="I944" s="14"/>
      <c r="J944" s="16"/>
      <c r="K944" s="17"/>
      <c r="L944" s="16"/>
      <c r="M944" s="18"/>
    </row>
    <row r="945" ht="22.5" customHeight="1">
      <c r="A945" s="14"/>
      <c r="B945" s="14"/>
      <c r="C945" s="14"/>
      <c r="D945" s="14"/>
      <c r="E945" s="14"/>
      <c r="F945" s="14"/>
      <c r="G945" s="14"/>
      <c r="H945" s="15"/>
      <c r="I945" s="14"/>
      <c r="J945" s="16"/>
      <c r="K945" s="17"/>
      <c r="L945" s="16"/>
      <c r="M945" s="18"/>
    </row>
    <row r="946" ht="22.5" customHeight="1">
      <c r="A946" s="14"/>
      <c r="B946" s="14"/>
      <c r="C946" s="14"/>
      <c r="D946" s="14"/>
      <c r="E946" s="14"/>
      <c r="F946" s="14"/>
      <c r="G946" s="14"/>
      <c r="H946" s="15"/>
      <c r="I946" s="14"/>
      <c r="J946" s="16"/>
      <c r="K946" s="17"/>
      <c r="L946" s="16"/>
      <c r="M946" s="18"/>
    </row>
    <row r="947" ht="22.5" customHeight="1">
      <c r="A947" s="14"/>
      <c r="B947" s="14"/>
      <c r="C947" s="14"/>
      <c r="D947" s="14"/>
      <c r="E947" s="14"/>
      <c r="F947" s="14"/>
      <c r="G947" s="14"/>
      <c r="H947" s="15"/>
      <c r="I947" s="14"/>
      <c r="J947" s="16"/>
      <c r="K947" s="17"/>
      <c r="L947" s="16"/>
      <c r="M947" s="18"/>
    </row>
    <row r="948" ht="22.5" customHeight="1">
      <c r="A948" s="14"/>
      <c r="B948" s="14"/>
      <c r="C948" s="14"/>
      <c r="D948" s="14"/>
      <c r="E948" s="14"/>
      <c r="F948" s="14"/>
      <c r="G948" s="14"/>
      <c r="H948" s="15"/>
      <c r="I948" s="14"/>
      <c r="J948" s="16"/>
      <c r="K948" s="17"/>
      <c r="L948" s="16"/>
      <c r="M948" s="18"/>
    </row>
    <row r="949" ht="22.5" customHeight="1">
      <c r="A949" s="14"/>
      <c r="B949" s="14"/>
      <c r="C949" s="14"/>
      <c r="D949" s="14"/>
      <c r="E949" s="14"/>
      <c r="F949" s="14"/>
      <c r="G949" s="14"/>
      <c r="H949" s="15"/>
      <c r="I949" s="14"/>
      <c r="J949" s="16"/>
      <c r="K949" s="17"/>
      <c r="L949" s="16"/>
      <c r="M949" s="18"/>
    </row>
    <row r="950" ht="22.5" customHeight="1">
      <c r="A950" s="14"/>
      <c r="B950" s="14"/>
      <c r="C950" s="14"/>
      <c r="D950" s="14"/>
      <c r="E950" s="14"/>
      <c r="F950" s="14"/>
      <c r="G950" s="14"/>
      <c r="H950" s="15"/>
      <c r="I950" s="14"/>
      <c r="J950" s="16"/>
      <c r="K950" s="17"/>
      <c r="L950" s="16"/>
      <c r="M950" s="18"/>
    </row>
    <row r="951" ht="22.5" customHeight="1">
      <c r="A951" s="14"/>
      <c r="B951" s="14"/>
      <c r="C951" s="14"/>
      <c r="D951" s="14"/>
      <c r="E951" s="14"/>
      <c r="F951" s="14"/>
      <c r="G951" s="14"/>
      <c r="H951" s="15"/>
      <c r="I951" s="14"/>
      <c r="J951" s="16"/>
      <c r="K951" s="17"/>
      <c r="L951" s="16"/>
      <c r="M951" s="18"/>
    </row>
    <row r="952" ht="22.5" customHeight="1">
      <c r="A952" s="14"/>
      <c r="B952" s="14"/>
      <c r="C952" s="14"/>
      <c r="D952" s="14"/>
      <c r="E952" s="14"/>
      <c r="F952" s="14"/>
      <c r="G952" s="14"/>
      <c r="H952" s="15"/>
      <c r="I952" s="14"/>
      <c r="J952" s="16"/>
      <c r="K952" s="17"/>
      <c r="L952" s="16"/>
      <c r="M952" s="18"/>
    </row>
    <row r="953" ht="22.5" customHeight="1">
      <c r="A953" s="14"/>
      <c r="B953" s="14"/>
      <c r="C953" s="14"/>
      <c r="D953" s="14"/>
      <c r="E953" s="14"/>
      <c r="F953" s="14"/>
      <c r="G953" s="14"/>
      <c r="H953" s="15"/>
      <c r="I953" s="14"/>
      <c r="J953" s="16"/>
      <c r="K953" s="17"/>
      <c r="L953" s="16"/>
      <c r="M953" s="18"/>
    </row>
    <row r="954" ht="22.5" customHeight="1">
      <c r="A954" s="14"/>
      <c r="B954" s="14"/>
      <c r="C954" s="14"/>
      <c r="D954" s="14"/>
      <c r="E954" s="14"/>
      <c r="F954" s="14"/>
      <c r="G954" s="14"/>
      <c r="H954" s="15"/>
      <c r="I954" s="14"/>
      <c r="J954" s="16"/>
      <c r="K954" s="17"/>
      <c r="L954" s="16"/>
      <c r="M954" s="18"/>
    </row>
    <row r="955" ht="22.5" customHeight="1">
      <c r="A955" s="14"/>
      <c r="B955" s="14"/>
      <c r="C955" s="14"/>
      <c r="D955" s="14"/>
      <c r="E955" s="14"/>
      <c r="F955" s="14"/>
      <c r="G955" s="14"/>
      <c r="H955" s="15"/>
      <c r="I955" s="14"/>
      <c r="J955" s="16"/>
      <c r="K955" s="17"/>
      <c r="L955" s="16"/>
      <c r="M955" s="18"/>
    </row>
    <row r="956" ht="22.5" customHeight="1">
      <c r="A956" s="14"/>
      <c r="B956" s="14"/>
      <c r="C956" s="14"/>
      <c r="D956" s="14"/>
      <c r="E956" s="14"/>
      <c r="F956" s="14"/>
      <c r="G956" s="14"/>
      <c r="H956" s="15"/>
      <c r="I956" s="14"/>
      <c r="J956" s="16"/>
      <c r="K956" s="17"/>
      <c r="L956" s="16"/>
      <c r="M956" s="18"/>
    </row>
    <row r="957" ht="22.5" customHeight="1">
      <c r="A957" s="14"/>
      <c r="B957" s="14"/>
      <c r="C957" s="14"/>
      <c r="D957" s="14"/>
      <c r="E957" s="14"/>
      <c r="F957" s="14"/>
      <c r="G957" s="14"/>
      <c r="H957" s="15"/>
      <c r="I957" s="14"/>
      <c r="J957" s="16"/>
      <c r="K957" s="17"/>
      <c r="L957" s="16"/>
      <c r="M957" s="18"/>
    </row>
    <row r="958" ht="22.5" customHeight="1">
      <c r="A958" s="14"/>
      <c r="B958" s="14"/>
      <c r="C958" s="14"/>
      <c r="D958" s="14"/>
      <c r="E958" s="14"/>
      <c r="F958" s="14"/>
      <c r="G958" s="14"/>
      <c r="H958" s="15"/>
      <c r="I958" s="14"/>
      <c r="J958" s="16"/>
      <c r="K958" s="17"/>
      <c r="L958" s="16"/>
      <c r="M958" s="18"/>
    </row>
    <row r="959" ht="22.5" customHeight="1">
      <c r="A959" s="14"/>
      <c r="B959" s="14"/>
      <c r="C959" s="14"/>
      <c r="D959" s="14"/>
      <c r="E959" s="14"/>
      <c r="F959" s="14"/>
      <c r="G959" s="14"/>
      <c r="H959" s="15"/>
      <c r="I959" s="14"/>
      <c r="J959" s="16"/>
      <c r="K959" s="17"/>
      <c r="L959" s="16"/>
      <c r="M959" s="18"/>
    </row>
    <row r="960" ht="22.5" customHeight="1">
      <c r="A960" s="14"/>
      <c r="B960" s="14"/>
      <c r="C960" s="14"/>
      <c r="D960" s="14"/>
      <c r="E960" s="14"/>
      <c r="F960" s="14"/>
      <c r="G960" s="14"/>
      <c r="H960" s="15"/>
      <c r="I960" s="14"/>
      <c r="J960" s="16"/>
      <c r="K960" s="17"/>
      <c r="L960" s="16"/>
      <c r="M960" s="18"/>
    </row>
    <row r="961" ht="22.5" customHeight="1">
      <c r="A961" s="14"/>
      <c r="B961" s="14"/>
      <c r="C961" s="14"/>
      <c r="D961" s="14"/>
      <c r="E961" s="14"/>
      <c r="F961" s="14"/>
      <c r="G961" s="14"/>
      <c r="H961" s="15"/>
      <c r="I961" s="14"/>
      <c r="J961" s="16"/>
      <c r="K961" s="17"/>
      <c r="L961" s="16"/>
      <c r="M961" s="18"/>
    </row>
    <row r="962" ht="22.5" customHeight="1">
      <c r="A962" s="14"/>
      <c r="B962" s="14"/>
      <c r="C962" s="14"/>
      <c r="D962" s="14"/>
      <c r="E962" s="14"/>
      <c r="F962" s="14"/>
      <c r="G962" s="14"/>
      <c r="H962" s="15"/>
      <c r="I962" s="14"/>
      <c r="J962" s="16"/>
      <c r="K962" s="17"/>
      <c r="L962" s="16"/>
      <c r="M962" s="18"/>
    </row>
    <row r="963" ht="22.5" customHeight="1">
      <c r="A963" s="14"/>
      <c r="B963" s="14"/>
      <c r="C963" s="14"/>
      <c r="D963" s="14"/>
      <c r="E963" s="14"/>
      <c r="F963" s="14"/>
      <c r="G963" s="14"/>
      <c r="H963" s="15"/>
      <c r="I963" s="14"/>
      <c r="J963" s="16"/>
      <c r="K963" s="17"/>
      <c r="L963" s="16"/>
      <c r="M963" s="18"/>
    </row>
    <row r="964" ht="22.5" customHeight="1">
      <c r="A964" s="14"/>
      <c r="B964" s="14"/>
      <c r="C964" s="14"/>
      <c r="D964" s="14"/>
      <c r="E964" s="14"/>
      <c r="F964" s="14"/>
      <c r="G964" s="14"/>
      <c r="H964" s="15"/>
      <c r="I964" s="14"/>
      <c r="J964" s="16"/>
      <c r="K964" s="17"/>
      <c r="L964" s="16"/>
      <c r="M964" s="18"/>
    </row>
    <row r="965" ht="22.5" customHeight="1">
      <c r="A965" s="14"/>
      <c r="B965" s="14"/>
      <c r="C965" s="14"/>
      <c r="D965" s="14"/>
      <c r="E965" s="14"/>
      <c r="F965" s="14"/>
      <c r="G965" s="14"/>
      <c r="H965" s="15"/>
      <c r="I965" s="14"/>
      <c r="J965" s="16"/>
      <c r="K965" s="17"/>
      <c r="L965" s="16"/>
      <c r="M965" s="18"/>
    </row>
    <row r="966" ht="22.5" customHeight="1">
      <c r="A966" s="14"/>
      <c r="B966" s="14"/>
      <c r="C966" s="14"/>
      <c r="D966" s="14"/>
      <c r="E966" s="14"/>
      <c r="F966" s="14"/>
      <c r="G966" s="14"/>
      <c r="H966" s="15"/>
      <c r="I966" s="14"/>
      <c r="J966" s="16"/>
      <c r="K966" s="17"/>
      <c r="L966" s="16"/>
      <c r="M966" s="18"/>
    </row>
    <row r="967" ht="22.5" customHeight="1">
      <c r="A967" s="14"/>
      <c r="B967" s="14"/>
      <c r="C967" s="14"/>
      <c r="D967" s="14"/>
      <c r="E967" s="14"/>
      <c r="F967" s="14"/>
      <c r="G967" s="14"/>
      <c r="H967" s="15"/>
      <c r="I967" s="14"/>
      <c r="J967" s="16"/>
      <c r="K967" s="17"/>
      <c r="L967" s="16"/>
      <c r="M967" s="18"/>
    </row>
    <row r="968" ht="22.5" customHeight="1">
      <c r="A968" s="14"/>
      <c r="B968" s="14"/>
      <c r="C968" s="14"/>
      <c r="D968" s="14"/>
      <c r="E968" s="14"/>
      <c r="F968" s="14"/>
      <c r="G968" s="14"/>
      <c r="H968" s="15"/>
      <c r="I968" s="14"/>
      <c r="J968" s="16"/>
      <c r="K968" s="17"/>
      <c r="L968" s="16"/>
      <c r="M968" s="18"/>
    </row>
    <row r="969" ht="22.5" customHeight="1">
      <c r="A969" s="14"/>
      <c r="B969" s="14"/>
      <c r="C969" s="14"/>
      <c r="D969" s="14"/>
      <c r="E969" s="14"/>
      <c r="F969" s="14"/>
      <c r="G969" s="14"/>
      <c r="H969" s="15"/>
      <c r="I969" s="14"/>
      <c r="J969" s="16"/>
      <c r="K969" s="17"/>
      <c r="L969" s="16"/>
      <c r="M969" s="18"/>
    </row>
    <row r="970" ht="22.5" customHeight="1">
      <c r="A970" s="14"/>
      <c r="B970" s="14"/>
      <c r="C970" s="14"/>
      <c r="D970" s="14"/>
      <c r="E970" s="14"/>
      <c r="F970" s="14"/>
      <c r="G970" s="14"/>
      <c r="H970" s="15"/>
      <c r="I970" s="14"/>
      <c r="J970" s="16"/>
      <c r="K970" s="17"/>
      <c r="L970" s="16"/>
      <c r="M970" s="18"/>
    </row>
    <row r="971" ht="22.5" customHeight="1">
      <c r="A971" s="14"/>
      <c r="B971" s="14"/>
      <c r="C971" s="14"/>
      <c r="D971" s="14"/>
      <c r="E971" s="14"/>
      <c r="F971" s="14"/>
      <c r="G971" s="14"/>
      <c r="H971" s="15"/>
      <c r="I971" s="14"/>
      <c r="J971" s="16"/>
      <c r="K971" s="17"/>
      <c r="L971" s="16"/>
      <c r="M971" s="18"/>
    </row>
    <row r="972" ht="22.5" customHeight="1">
      <c r="A972" s="14"/>
      <c r="B972" s="14"/>
      <c r="C972" s="14"/>
      <c r="D972" s="14"/>
      <c r="E972" s="14"/>
      <c r="F972" s="14"/>
      <c r="G972" s="14"/>
      <c r="H972" s="15"/>
      <c r="I972" s="14"/>
      <c r="J972" s="16"/>
      <c r="K972" s="17"/>
      <c r="L972" s="16"/>
      <c r="M972" s="18"/>
    </row>
    <row r="973" ht="22.5" customHeight="1">
      <c r="A973" s="14"/>
      <c r="B973" s="14"/>
      <c r="C973" s="14"/>
      <c r="D973" s="14"/>
      <c r="E973" s="14"/>
      <c r="F973" s="14"/>
      <c r="G973" s="14"/>
      <c r="H973" s="15"/>
      <c r="I973" s="14"/>
      <c r="J973" s="16"/>
      <c r="K973" s="17"/>
      <c r="L973" s="16"/>
      <c r="M973" s="18"/>
    </row>
    <row r="974" ht="22.5" customHeight="1">
      <c r="A974" s="14"/>
      <c r="B974" s="14"/>
      <c r="C974" s="14"/>
      <c r="D974" s="14"/>
      <c r="E974" s="14"/>
      <c r="F974" s="14"/>
      <c r="G974" s="14"/>
      <c r="H974" s="15"/>
      <c r="I974" s="14"/>
      <c r="J974" s="16"/>
      <c r="K974" s="17"/>
      <c r="L974" s="16"/>
      <c r="M974" s="18"/>
    </row>
    <row r="975" ht="22.5" customHeight="1">
      <c r="A975" s="14"/>
      <c r="B975" s="14"/>
      <c r="C975" s="14"/>
      <c r="D975" s="14"/>
      <c r="E975" s="14"/>
      <c r="F975" s="14"/>
      <c r="G975" s="14"/>
      <c r="H975" s="15"/>
      <c r="I975" s="14"/>
      <c r="J975" s="16"/>
      <c r="K975" s="17"/>
      <c r="L975" s="16"/>
      <c r="M975" s="18"/>
    </row>
    <row r="976" ht="22.5" customHeight="1">
      <c r="A976" s="14"/>
      <c r="B976" s="14"/>
      <c r="C976" s="14"/>
      <c r="D976" s="14"/>
      <c r="E976" s="14"/>
      <c r="F976" s="14"/>
      <c r="G976" s="14"/>
      <c r="H976" s="15"/>
      <c r="I976" s="14"/>
      <c r="J976" s="16"/>
      <c r="K976" s="17"/>
      <c r="L976" s="16"/>
      <c r="M976" s="18"/>
    </row>
    <row r="977" ht="22.5" customHeight="1">
      <c r="A977" s="14"/>
      <c r="B977" s="14"/>
      <c r="C977" s="14"/>
      <c r="D977" s="14"/>
      <c r="E977" s="14"/>
      <c r="F977" s="14"/>
      <c r="G977" s="14"/>
      <c r="H977" s="15"/>
      <c r="I977" s="14"/>
      <c r="J977" s="16"/>
      <c r="K977" s="17"/>
      <c r="L977" s="16"/>
      <c r="M977" s="18"/>
    </row>
    <row r="978" ht="22.5" customHeight="1">
      <c r="A978" s="14"/>
      <c r="B978" s="14"/>
      <c r="C978" s="14"/>
      <c r="D978" s="14"/>
      <c r="E978" s="14"/>
      <c r="F978" s="14"/>
      <c r="G978" s="14"/>
      <c r="H978" s="15"/>
      <c r="I978" s="14"/>
      <c r="J978" s="16"/>
      <c r="K978" s="17"/>
      <c r="L978" s="16"/>
      <c r="M978" s="18"/>
    </row>
    <row r="979" ht="22.5" customHeight="1">
      <c r="A979" s="14"/>
      <c r="B979" s="14"/>
      <c r="C979" s="14"/>
      <c r="D979" s="14"/>
      <c r="E979" s="14"/>
      <c r="F979" s="14"/>
      <c r="G979" s="14"/>
      <c r="H979" s="15"/>
      <c r="I979" s="14"/>
      <c r="J979" s="16"/>
      <c r="K979" s="17"/>
      <c r="L979" s="16"/>
      <c r="M979" s="18"/>
    </row>
    <row r="980" ht="22.5" customHeight="1">
      <c r="A980" s="14"/>
      <c r="B980" s="14"/>
      <c r="C980" s="14"/>
      <c r="D980" s="14"/>
      <c r="E980" s="14"/>
      <c r="F980" s="14"/>
      <c r="G980" s="14"/>
      <c r="H980" s="15"/>
      <c r="I980" s="14"/>
      <c r="J980" s="16"/>
      <c r="K980" s="17"/>
      <c r="L980" s="16"/>
      <c r="M980" s="18"/>
    </row>
    <row r="981" ht="22.5" customHeight="1">
      <c r="A981" s="14"/>
      <c r="B981" s="14"/>
      <c r="C981" s="14"/>
      <c r="D981" s="14"/>
      <c r="E981" s="14"/>
      <c r="F981" s="14"/>
      <c r="G981" s="14"/>
      <c r="H981" s="15"/>
      <c r="I981" s="14"/>
      <c r="J981" s="16"/>
      <c r="K981" s="17"/>
      <c r="L981" s="16"/>
      <c r="M981" s="18"/>
    </row>
    <row r="982" ht="22.5" customHeight="1">
      <c r="A982" s="14"/>
      <c r="B982" s="14"/>
      <c r="C982" s="14"/>
      <c r="D982" s="14"/>
      <c r="E982" s="14"/>
      <c r="F982" s="14"/>
      <c r="G982" s="14"/>
      <c r="H982" s="15"/>
      <c r="I982" s="14"/>
      <c r="J982" s="16"/>
      <c r="K982" s="17"/>
      <c r="L982" s="16"/>
      <c r="M982" s="18"/>
    </row>
    <row r="983" ht="22.5" customHeight="1">
      <c r="A983" s="14"/>
      <c r="B983" s="14"/>
      <c r="C983" s="14"/>
      <c r="D983" s="14"/>
      <c r="E983" s="14"/>
      <c r="F983" s="14"/>
      <c r="G983" s="14"/>
      <c r="H983" s="15"/>
      <c r="I983" s="14"/>
      <c r="J983" s="16"/>
      <c r="K983" s="17"/>
      <c r="L983" s="16"/>
      <c r="M983" s="18"/>
    </row>
    <row r="984" ht="22.5" customHeight="1">
      <c r="A984" s="14"/>
      <c r="B984" s="14"/>
      <c r="C984" s="14"/>
      <c r="D984" s="14"/>
      <c r="E984" s="14"/>
      <c r="F984" s="14"/>
      <c r="G984" s="14"/>
      <c r="H984" s="15"/>
      <c r="I984" s="14"/>
      <c r="J984" s="16"/>
      <c r="K984" s="17"/>
      <c r="L984" s="16"/>
      <c r="M984" s="18"/>
    </row>
    <row r="985" ht="22.5" customHeight="1">
      <c r="A985" s="14"/>
      <c r="B985" s="14"/>
      <c r="C985" s="14"/>
      <c r="D985" s="14"/>
      <c r="E985" s="14"/>
      <c r="F985" s="14"/>
      <c r="G985" s="14"/>
      <c r="H985" s="15"/>
      <c r="I985" s="14"/>
      <c r="J985" s="16"/>
      <c r="K985" s="17"/>
      <c r="L985" s="16"/>
      <c r="M985" s="18"/>
    </row>
    <row r="986" ht="22.5" customHeight="1">
      <c r="A986" s="14"/>
      <c r="B986" s="14"/>
      <c r="C986" s="14"/>
      <c r="D986" s="14"/>
      <c r="E986" s="14"/>
      <c r="F986" s="14"/>
      <c r="G986" s="14"/>
      <c r="H986" s="15"/>
      <c r="I986" s="14"/>
      <c r="J986" s="16"/>
      <c r="K986" s="17"/>
      <c r="L986" s="16"/>
      <c r="M986" s="18"/>
    </row>
    <row r="987" ht="22.5" customHeight="1">
      <c r="A987" s="14"/>
      <c r="B987" s="14"/>
      <c r="C987" s="14"/>
      <c r="D987" s="14"/>
      <c r="E987" s="14"/>
      <c r="F987" s="14"/>
      <c r="G987" s="14"/>
      <c r="H987" s="15"/>
      <c r="I987" s="14"/>
      <c r="J987" s="16"/>
      <c r="K987" s="17"/>
      <c r="L987" s="16"/>
      <c r="M987" s="18"/>
    </row>
    <row r="988" ht="22.5" customHeight="1">
      <c r="A988" s="14"/>
      <c r="B988" s="14"/>
      <c r="C988" s="14"/>
      <c r="D988" s="14"/>
      <c r="E988" s="14"/>
      <c r="F988" s="14"/>
      <c r="G988" s="14"/>
      <c r="H988" s="15"/>
      <c r="I988" s="14"/>
      <c r="J988" s="16"/>
      <c r="K988" s="17"/>
      <c r="L988" s="16"/>
      <c r="M988" s="18"/>
    </row>
    <row r="989" ht="22.5" customHeight="1">
      <c r="A989" s="14"/>
      <c r="B989" s="14"/>
      <c r="C989" s="14"/>
      <c r="D989" s="14"/>
      <c r="E989" s="14"/>
      <c r="F989" s="14"/>
      <c r="G989" s="14"/>
      <c r="H989" s="15"/>
      <c r="I989" s="14"/>
      <c r="J989" s="16"/>
      <c r="K989" s="17"/>
      <c r="L989" s="16"/>
      <c r="M989" s="18"/>
    </row>
    <row r="990" ht="22.5" customHeight="1">
      <c r="A990" s="14"/>
      <c r="B990" s="14"/>
      <c r="C990" s="14"/>
      <c r="D990" s="14"/>
      <c r="E990" s="14"/>
      <c r="F990" s="14"/>
      <c r="G990" s="14"/>
      <c r="H990" s="15"/>
      <c r="I990" s="14"/>
      <c r="J990" s="16"/>
      <c r="K990" s="17"/>
      <c r="L990" s="16"/>
      <c r="M990" s="18"/>
    </row>
  </sheetData>
  <dataValidations>
    <dataValidation type="custom" allowBlank="1" showDropDown="1" sqref="M2:M990">
      <formula1>OR(NOT(ISERROR(DATEVALUE(M2))), AND(ISNUMBER(M2), LEFT(CELL("format", M2))="D"))</formula1>
    </dataValidation>
    <dataValidation type="custom" allowBlank="1" showDropDown="1" sqref="H2:H990">
      <formula1>OR(NOT(ISERROR(DATEVALUE(H2))), AND(ISNUMBER(H2), LEFT(CELL("format", H2))="D"))</formula1>
    </dataValidation>
    <dataValidation type="custom" allowBlank="1" showDropDown="1" sqref="K2:K990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63"/>
    <col customWidth="1" min="3" max="3" width="8.25"/>
    <col customWidth="1" min="4" max="4" width="13.38"/>
    <col customWidth="1" min="5" max="5" width="7.75"/>
    <col customWidth="1" min="6" max="6" width="15.5"/>
    <col customWidth="1" min="7" max="7" width="7.75"/>
    <col customWidth="1" min="8" max="8" width="22.0"/>
  </cols>
  <sheetData>
    <row r="1">
      <c r="A1" s="21"/>
      <c r="B1" s="21"/>
      <c r="C1" s="21"/>
      <c r="D1" s="22"/>
      <c r="E1" s="23"/>
      <c r="F1" s="22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</row>
    <row r="2">
      <c r="A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</row>
    <row r="3">
      <c r="A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</row>
    <row r="4">
      <c r="A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</row>
    <row r="5">
      <c r="A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</row>
    <row r="6">
      <c r="A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</row>
    <row r="7">
      <c r="A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</row>
    <row r="8">
      <c r="A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</row>
    <row r="9">
      <c r="A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</row>
    <row r="10">
      <c r="A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</row>
    <row r="11">
      <c r="A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</row>
    <row r="12">
      <c r="A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</row>
    <row r="13">
      <c r="A13" s="21"/>
      <c r="B13" s="21"/>
      <c r="C13" s="21"/>
      <c r="D13" s="22"/>
      <c r="E13" s="23"/>
      <c r="F13" s="22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</row>
    <row r="14">
      <c r="A14" s="21"/>
      <c r="B14" s="21"/>
      <c r="C14" s="21"/>
      <c r="D14" s="22"/>
      <c r="E14" s="23"/>
      <c r="F14" s="22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</row>
    <row r="15">
      <c r="A15" s="21"/>
      <c r="B15" s="21"/>
      <c r="C15" s="21"/>
      <c r="D15" s="22"/>
      <c r="E15" s="23"/>
      <c r="F15" s="22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</row>
    <row r="16">
      <c r="A16" s="21"/>
      <c r="B16" s="21"/>
      <c r="C16" s="21"/>
      <c r="D16" s="22"/>
      <c r="E16" s="23"/>
      <c r="F16" s="22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</row>
    <row r="17">
      <c r="A17" s="21"/>
      <c r="B17" s="21"/>
      <c r="C17" s="21"/>
      <c r="D17" s="22"/>
      <c r="E17" s="23"/>
      <c r="F17" s="22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</row>
    <row r="18">
      <c r="A18" s="21"/>
      <c r="B18" s="21"/>
      <c r="C18" s="21"/>
      <c r="D18" s="22"/>
      <c r="E18" s="23"/>
      <c r="F18" s="22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</row>
    <row r="19">
      <c r="A19" s="21"/>
      <c r="B19" s="21"/>
      <c r="C19" s="21"/>
      <c r="D19" s="22"/>
      <c r="E19" s="23"/>
      <c r="F19" s="22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</row>
    <row r="20">
      <c r="A20" s="21"/>
      <c r="B20" s="21"/>
      <c r="C20" s="21"/>
      <c r="D20" s="22"/>
      <c r="E20" s="23"/>
      <c r="F20" s="22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</row>
    <row r="21">
      <c r="A21" s="21"/>
      <c r="B21" s="21"/>
      <c r="C21" s="21"/>
      <c r="D21" s="22"/>
      <c r="E21" s="23"/>
      <c r="F21" s="22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</row>
    <row r="22">
      <c r="A22" s="21"/>
      <c r="B22" s="21"/>
      <c r="C22" s="21"/>
      <c r="D22" s="22"/>
      <c r="E22" s="23"/>
      <c r="F22" s="22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</row>
    <row r="23">
      <c r="A23" s="21"/>
      <c r="B23" s="21"/>
      <c r="C23" s="21"/>
      <c r="D23" s="22"/>
      <c r="E23" s="23"/>
      <c r="F23" s="22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</row>
    <row r="24">
      <c r="A24" s="21"/>
      <c r="B24" s="21"/>
      <c r="C24" s="21"/>
      <c r="D24" s="22"/>
      <c r="E24" s="23"/>
      <c r="F24" s="22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</row>
    <row r="25">
      <c r="A25" s="21"/>
      <c r="B25" s="21"/>
      <c r="C25" s="21"/>
      <c r="D25" s="22"/>
      <c r="E25" s="23"/>
      <c r="F25" s="22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</row>
    <row r="26">
      <c r="A26" s="21"/>
      <c r="B26" s="21"/>
      <c r="C26" s="21"/>
      <c r="D26" s="22"/>
      <c r="E26" s="23"/>
      <c r="F26" s="22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</row>
    <row r="27">
      <c r="A27" s="21"/>
      <c r="B27" s="21"/>
      <c r="C27" s="21"/>
      <c r="D27" s="22"/>
      <c r="E27" s="23"/>
      <c r="F27" s="22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</row>
    <row r="28">
      <c r="A28" s="21"/>
      <c r="B28" s="21"/>
      <c r="C28" s="21"/>
      <c r="D28" s="22"/>
      <c r="E28" s="23"/>
      <c r="F28" s="22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</row>
    <row r="29">
      <c r="A29" s="21"/>
      <c r="B29" s="21"/>
      <c r="C29" s="21"/>
      <c r="D29" s="22"/>
      <c r="E29" s="23"/>
      <c r="F29" s="22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</row>
    <row r="30">
      <c r="A30" s="21"/>
      <c r="B30" s="21"/>
      <c r="C30" s="21"/>
      <c r="D30" s="22"/>
      <c r="E30" s="23"/>
      <c r="F30" s="22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</row>
    <row r="31">
      <c r="A31" s="21"/>
      <c r="B31" s="21"/>
      <c r="C31" s="21"/>
      <c r="D31" s="22"/>
      <c r="E31" s="23"/>
      <c r="F31" s="22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</row>
    <row r="32">
      <c r="A32" s="21"/>
      <c r="B32" s="21"/>
      <c r="C32" s="21"/>
      <c r="D32" s="22"/>
      <c r="E32" s="23"/>
      <c r="F32" s="22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</row>
    <row r="33">
      <c r="A33" s="21"/>
      <c r="B33" s="21"/>
      <c r="C33" s="21"/>
      <c r="D33" s="22"/>
      <c r="E33" s="23"/>
      <c r="F33" s="22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</row>
    <row r="34">
      <c r="A34" s="21"/>
      <c r="B34" s="21"/>
      <c r="C34" s="21"/>
      <c r="D34" s="22"/>
      <c r="E34" s="23"/>
      <c r="F34" s="22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</row>
    <row r="35">
      <c r="A35" s="21"/>
      <c r="B35" s="21"/>
      <c r="C35" s="21"/>
      <c r="D35" s="22"/>
      <c r="E35" s="23"/>
      <c r="F35" s="22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</row>
    <row r="36">
      <c r="A36" s="21"/>
      <c r="B36" s="21"/>
      <c r="C36" s="21"/>
      <c r="D36" s="22"/>
      <c r="E36" s="23"/>
      <c r="F36" s="22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</row>
    <row r="37">
      <c r="A37" s="21"/>
      <c r="B37" s="21"/>
      <c r="C37" s="21"/>
      <c r="D37" s="22"/>
      <c r="E37" s="23"/>
      <c r="F37" s="22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</row>
    <row r="38">
      <c r="A38" s="21"/>
      <c r="B38" s="21"/>
      <c r="C38" s="21"/>
      <c r="D38" s="22"/>
      <c r="E38" s="23"/>
      <c r="F38" s="22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</row>
    <row r="39">
      <c r="A39" s="21"/>
      <c r="B39" s="21"/>
      <c r="C39" s="21"/>
      <c r="D39" s="22"/>
      <c r="E39" s="23"/>
      <c r="F39" s="22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</row>
    <row r="40">
      <c r="A40" s="21"/>
      <c r="B40" s="21"/>
      <c r="C40" s="21"/>
      <c r="D40" s="22"/>
      <c r="E40" s="23"/>
      <c r="F40" s="22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</row>
    <row r="41">
      <c r="A41" s="21"/>
      <c r="B41" s="21"/>
      <c r="C41" s="21"/>
      <c r="D41" s="22"/>
      <c r="E41" s="23"/>
      <c r="F41" s="22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</row>
    <row r="42">
      <c r="A42" s="21"/>
      <c r="B42" s="21"/>
      <c r="C42" s="21"/>
      <c r="D42" s="22"/>
      <c r="E42" s="23"/>
      <c r="F42" s="22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</row>
    <row r="43">
      <c r="A43" s="21"/>
      <c r="B43" s="21"/>
      <c r="C43" s="21"/>
      <c r="D43" s="22"/>
      <c r="E43" s="23"/>
      <c r="F43" s="22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</row>
    <row r="44">
      <c r="A44" s="21"/>
      <c r="B44" s="21"/>
      <c r="C44" s="21"/>
      <c r="D44" s="22"/>
      <c r="E44" s="23"/>
      <c r="F44" s="22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</row>
    <row r="45">
      <c r="A45" s="21"/>
      <c r="B45" s="21"/>
      <c r="C45" s="21"/>
      <c r="D45" s="22"/>
      <c r="E45" s="23"/>
      <c r="F45" s="22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</row>
    <row r="46">
      <c r="A46" s="21"/>
      <c r="B46" s="21"/>
      <c r="C46" s="21"/>
      <c r="D46" s="22"/>
      <c r="E46" s="23"/>
      <c r="F46" s="22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</row>
    <row r="47">
      <c r="A47" s="21"/>
      <c r="B47" s="21"/>
      <c r="C47" s="21"/>
      <c r="D47" s="22"/>
      <c r="E47" s="23"/>
      <c r="F47" s="22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</row>
    <row r="48">
      <c r="A48" s="21"/>
      <c r="B48" s="21"/>
      <c r="C48" s="21"/>
      <c r="D48" s="22"/>
      <c r="E48" s="23"/>
      <c r="F48" s="22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</row>
    <row r="49">
      <c r="A49" s="21"/>
      <c r="B49" s="21"/>
      <c r="C49" s="21"/>
      <c r="D49" s="22"/>
      <c r="E49" s="23"/>
      <c r="F49" s="22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</row>
    <row r="50">
      <c r="A50" s="21"/>
      <c r="B50" s="21"/>
      <c r="C50" s="21"/>
      <c r="D50" s="22"/>
      <c r="E50" s="23"/>
      <c r="F50" s="22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</row>
    <row r="51">
      <c r="A51" s="21"/>
      <c r="B51" s="21"/>
      <c r="C51" s="21"/>
      <c r="D51" s="22"/>
      <c r="E51" s="23"/>
      <c r="F51" s="22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</row>
    <row r="52">
      <c r="A52" s="21"/>
      <c r="B52" s="21"/>
      <c r="C52" s="21"/>
      <c r="D52" s="22"/>
      <c r="E52" s="23"/>
      <c r="F52" s="22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</row>
    <row r="53">
      <c r="A53" s="21"/>
      <c r="B53" s="21"/>
      <c r="C53" s="21"/>
      <c r="D53" s="22"/>
      <c r="E53" s="23"/>
      <c r="F53" s="22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</row>
    <row r="54">
      <c r="A54" s="21"/>
      <c r="B54" s="21"/>
      <c r="C54" s="21"/>
      <c r="D54" s="22"/>
      <c r="E54" s="23"/>
      <c r="F54" s="22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</row>
    <row r="55">
      <c r="A55" s="21"/>
      <c r="B55" s="21"/>
      <c r="C55" s="21"/>
      <c r="D55" s="22"/>
      <c r="E55" s="23"/>
      <c r="F55" s="22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</row>
    <row r="56">
      <c r="A56" s="21"/>
      <c r="B56" s="21"/>
      <c r="C56" s="21"/>
      <c r="D56" s="22"/>
      <c r="E56" s="23"/>
      <c r="F56" s="22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</row>
    <row r="57">
      <c r="A57" s="21"/>
      <c r="B57" s="21"/>
      <c r="C57" s="21"/>
      <c r="D57" s="22"/>
      <c r="E57" s="23"/>
      <c r="F57" s="22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</row>
    <row r="58">
      <c r="A58" s="21"/>
      <c r="B58" s="21"/>
      <c r="C58" s="21"/>
      <c r="D58" s="22"/>
      <c r="E58" s="23"/>
      <c r="F58" s="22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</row>
    <row r="59">
      <c r="A59" s="21"/>
      <c r="B59" s="21"/>
      <c r="C59" s="21"/>
      <c r="D59" s="22"/>
      <c r="E59" s="23"/>
      <c r="F59" s="22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</row>
    <row r="60">
      <c r="A60" s="21"/>
      <c r="B60" s="21"/>
      <c r="C60" s="21"/>
      <c r="D60" s="22"/>
      <c r="E60" s="23"/>
      <c r="F60" s="22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</row>
    <row r="61">
      <c r="A61" s="21"/>
      <c r="B61" s="21"/>
      <c r="C61" s="21"/>
      <c r="D61" s="22"/>
      <c r="E61" s="23"/>
      <c r="F61" s="22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</row>
    <row r="62">
      <c r="A62" s="21"/>
      <c r="B62" s="21"/>
      <c r="C62" s="21"/>
      <c r="D62" s="22"/>
      <c r="E62" s="23"/>
      <c r="F62" s="22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</row>
    <row r="63">
      <c r="A63" s="21"/>
      <c r="B63" s="21"/>
      <c r="C63" s="21"/>
      <c r="D63" s="22"/>
      <c r="E63" s="23"/>
      <c r="F63" s="22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</row>
    <row r="64">
      <c r="A64" s="21"/>
      <c r="B64" s="21"/>
      <c r="C64" s="21"/>
      <c r="D64" s="22"/>
      <c r="E64" s="23"/>
      <c r="F64" s="22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</row>
    <row r="65">
      <c r="A65" s="21"/>
      <c r="B65" s="21"/>
      <c r="C65" s="21"/>
      <c r="D65" s="22"/>
      <c r="E65" s="23"/>
      <c r="F65" s="22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</row>
    <row r="66">
      <c r="A66" s="21"/>
      <c r="B66" s="21"/>
      <c r="C66" s="21"/>
      <c r="D66" s="22"/>
      <c r="E66" s="23"/>
      <c r="F66" s="22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</row>
    <row r="67">
      <c r="A67" s="21"/>
      <c r="B67" s="21"/>
      <c r="C67" s="21"/>
      <c r="D67" s="22"/>
      <c r="E67" s="23"/>
      <c r="F67" s="22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</row>
    <row r="68">
      <c r="A68" s="21"/>
      <c r="B68" s="21"/>
      <c r="C68" s="21"/>
      <c r="D68" s="22"/>
      <c r="E68" s="23"/>
      <c r="F68" s="22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</row>
    <row r="69">
      <c r="A69" s="21"/>
      <c r="B69" s="21"/>
      <c r="C69" s="21"/>
      <c r="D69" s="22"/>
      <c r="E69" s="23"/>
      <c r="F69" s="22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</row>
    <row r="70">
      <c r="A70" s="21"/>
      <c r="B70" s="21"/>
      <c r="C70" s="21"/>
      <c r="D70" s="22"/>
      <c r="E70" s="23"/>
      <c r="F70" s="22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</row>
    <row r="71">
      <c r="A71" s="21"/>
      <c r="B71" s="21"/>
      <c r="C71" s="21"/>
      <c r="D71" s="22"/>
      <c r="E71" s="23"/>
      <c r="F71" s="22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</row>
    <row r="72">
      <c r="A72" s="21"/>
      <c r="B72" s="21"/>
      <c r="C72" s="21"/>
      <c r="D72" s="22"/>
      <c r="E72" s="23"/>
      <c r="F72" s="22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</row>
    <row r="73">
      <c r="A73" s="21"/>
      <c r="B73" s="21"/>
      <c r="C73" s="21"/>
      <c r="D73" s="22"/>
      <c r="E73" s="23"/>
      <c r="F73" s="22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</row>
    <row r="74">
      <c r="A74" s="21"/>
      <c r="B74" s="21"/>
      <c r="C74" s="21"/>
      <c r="D74" s="22"/>
      <c r="E74" s="23"/>
      <c r="F74" s="22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</row>
    <row r="75">
      <c r="A75" s="21"/>
      <c r="B75" s="21"/>
      <c r="C75" s="21"/>
      <c r="D75" s="22"/>
      <c r="E75" s="23"/>
      <c r="F75" s="22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</row>
    <row r="76">
      <c r="A76" s="21"/>
      <c r="B76" s="21"/>
      <c r="C76" s="21"/>
      <c r="D76" s="22"/>
      <c r="E76" s="23"/>
      <c r="F76" s="22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</row>
    <row r="77">
      <c r="A77" s="21"/>
      <c r="B77" s="21"/>
      <c r="C77" s="21"/>
      <c r="D77" s="22"/>
      <c r="E77" s="23"/>
      <c r="F77" s="22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</row>
    <row r="78">
      <c r="A78" s="21"/>
      <c r="B78" s="21"/>
      <c r="C78" s="21"/>
      <c r="D78" s="22"/>
      <c r="E78" s="23"/>
      <c r="F78" s="22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</row>
    <row r="79">
      <c r="A79" s="21"/>
      <c r="B79" s="21"/>
      <c r="C79" s="21"/>
      <c r="D79" s="22"/>
      <c r="E79" s="23"/>
      <c r="F79" s="22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</row>
    <row r="80">
      <c r="A80" s="21"/>
      <c r="B80" s="21"/>
      <c r="C80" s="21"/>
      <c r="D80" s="22"/>
      <c r="E80" s="23"/>
      <c r="F80" s="22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</row>
    <row r="81">
      <c r="A81" s="21"/>
      <c r="B81" s="21"/>
      <c r="C81" s="21"/>
      <c r="D81" s="22"/>
      <c r="E81" s="23"/>
      <c r="F81" s="22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</row>
    <row r="82">
      <c r="A82" s="21"/>
      <c r="B82" s="21"/>
      <c r="C82" s="21"/>
      <c r="D82" s="22"/>
      <c r="E82" s="23"/>
      <c r="F82" s="22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</row>
    <row r="83">
      <c r="A83" s="21"/>
      <c r="B83" s="21"/>
      <c r="C83" s="21"/>
      <c r="D83" s="22"/>
      <c r="E83" s="23"/>
      <c r="F83" s="22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</row>
    <row r="84">
      <c r="A84" s="21"/>
      <c r="B84" s="21"/>
      <c r="C84" s="21"/>
      <c r="D84" s="22"/>
      <c r="E84" s="23"/>
      <c r="F84" s="22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</row>
    <row r="85">
      <c r="A85" s="21"/>
      <c r="B85" s="21"/>
      <c r="C85" s="21"/>
      <c r="D85" s="22"/>
      <c r="E85" s="23"/>
      <c r="F85" s="22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</row>
    <row r="86">
      <c r="A86" s="21"/>
      <c r="B86" s="21"/>
      <c r="C86" s="21"/>
      <c r="D86" s="22"/>
      <c r="E86" s="23"/>
      <c r="F86" s="22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</row>
    <row r="87">
      <c r="A87" s="21"/>
      <c r="B87" s="21"/>
      <c r="C87" s="21"/>
      <c r="D87" s="22"/>
      <c r="E87" s="23"/>
      <c r="F87" s="22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</row>
    <row r="88">
      <c r="A88" s="21"/>
      <c r="B88" s="21"/>
      <c r="C88" s="21"/>
      <c r="D88" s="22"/>
      <c r="E88" s="23"/>
      <c r="F88" s="22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</row>
    <row r="89">
      <c r="A89" s="21"/>
      <c r="B89" s="21"/>
      <c r="C89" s="21"/>
      <c r="D89" s="22"/>
      <c r="E89" s="23"/>
      <c r="F89" s="22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</row>
    <row r="90">
      <c r="A90" s="21"/>
      <c r="B90" s="21"/>
      <c r="C90" s="21"/>
      <c r="D90" s="22"/>
      <c r="E90" s="23"/>
      <c r="F90" s="22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</row>
    <row r="91">
      <c r="A91" s="21"/>
      <c r="B91" s="21"/>
      <c r="C91" s="21"/>
      <c r="D91" s="22"/>
      <c r="E91" s="23"/>
      <c r="F91" s="22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</row>
    <row r="92">
      <c r="A92" s="21"/>
      <c r="B92" s="21"/>
      <c r="C92" s="21"/>
      <c r="D92" s="22"/>
      <c r="E92" s="23"/>
      <c r="F92" s="22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</row>
    <row r="93">
      <c r="A93" s="21"/>
      <c r="B93" s="21"/>
      <c r="C93" s="21"/>
      <c r="D93" s="22"/>
      <c r="E93" s="23"/>
      <c r="F93" s="22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</row>
    <row r="94">
      <c r="A94" s="21"/>
      <c r="B94" s="21"/>
      <c r="C94" s="21"/>
      <c r="D94" s="22"/>
      <c r="E94" s="23"/>
      <c r="F94" s="22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</row>
    <row r="95">
      <c r="A95" s="21"/>
      <c r="B95" s="21"/>
      <c r="C95" s="21"/>
      <c r="D95" s="22"/>
      <c r="E95" s="23"/>
      <c r="F95" s="22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</row>
    <row r="96">
      <c r="A96" s="21"/>
      <c r="B96" s="21"/>
      <c r="C96" s="21"/>
      <c r="D96" s="22"/>
      <c r="E96" s="23"/>
      <c r="F96" s="22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</row>
    <row r="97">
      <c r="A97" s="21"/>
      <c r="B97" s="21"/>
      <c r="C97" s="21"/>
      <c r="D97" s="22"/>
      <c r="E97" s="23"/>
      <c r="F97" s="22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</row>
    <row r="98">
      <c r="A98" s="21"/>
      <c r="B98" s="21"/>
      <c r="C98" s="21"/>
      <c r="D98" s="22"/>
      <c r="E98" s="23"/>
      <c r="F98" s="22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</row>
    <row r="99">
      <c r="A99" s="21"/>
      <c r="B99" s="21"/>
      <c r="C99" s="21"/>
      <c r="D99" s="22"/>
      <c r="E99" s="23"/>
      <c r="F99" s="22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</row>
    <row r="100">
      <c r="A100" s="21"/>
      <c r="B100" s="21"/>
      <c r="C100" s="21"/>
      <c r="D100" s="22"/>
      <c r="E100" s="23"/>
      <c r="F100" s="22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</row>
    <row r="101">
      <c r="A101" s="21"/>
      <c r="B101" s="21"/>
      <c r="C101" s="21"/>
      <c r="D101" s="22"/>
      <c r="E101" s="23"/>
      <c r="F101" s="22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</row>
    <row r="102">
      <c r="A102" s="21"/>
      <c r="B102" s="21"/>
      <c r="C102" s="21"/>
      <c r="D102" s="22"/>
      <c r="E102" s="23"/>
      <c r="F102" s="22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</row>
    <row r="103">
      <c r="A103" s="21"/>
      <c r="B103" s="21"/>
      <c r="C103" s="21"/>
      <c r="D103" s="22"/>
      <c r="E103" s="23"/>
      <c r="F103" s="22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</row>
    <row r="104">
      <c r="A104" s="21"/>
      <c r="B104" s="21"/>
      <c r="C104" s="21"/>
      <c r="D104" s="22"/>
      <c r="E104" s="23"/>
      <c r="F104" s="22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</row>
    <row r="105">
      <c r="A105" s="21"/>
      <c r="B105" s="21"/>
      <c r="C105" s="21"/>
      <c r="D105" s="22"/>
      <c r="E105" s="23"/>
      <c r="F105" s="22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</row>
    <row r="106">
      <c r="A106" s="21"/>
      <c r="B106" s="21"/>
      <c r="C106" s="21"/>
      <c r="D106" s="22"/>
      <c r="E106" s="23"/>
      <c r="F106" s="22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</row>
    <row r="107">
      <c r="A107" s="21"/>
      <c r="B107" s="21"/>
      <c r="C107" s="21"/>
      <c r="D107" s="22"/>
      <c r="E107" s="23"/>
      <c r="F107" s="22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</row>
    <row r="108">
      <c r="A108" s="21"/>
      <c r="B108" s="21"/>
      <c r="C108" s="21"/>
      <c r="D108" s="22"/>
      <c r="E108" s="23"/>
      <c r="F108" s="22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</row>
    <row r="109">
      <c r="A109" s="21"/>
      <c r="B109" s="21"/>
      <c r="C109" s="21"/>
      <c r="D109" s="22"/>
      <c r="E109" s="23"/>
      <c r="F109" s="22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</row>
    <row r="110">
      <c r="A110" s="21"/>
      <c r="B110" s="21"/>
      <c r="C110" s="21"/>
      <c r="D110" s="22"/>
      <c r="E110" s="23"/>
      <c r="F110" s="22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</row>
    <row r="111">
      <c r="A111" s="21"/>
      <c r="B111" s="21"/>
      <c r="C111" s="21"/>
      <c r="D111" s="22"/>
      <c r="E111" s="23"/>
      <c r="F111" s="22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</row>
    <row r="112">
      <c r="A112" s="21"/>
      <c r="B112" s="21"/>
      <c r="C112" s="21"/>
      <c r="D112" s="22"/>
      <c r="E112" s="23"/>
      <c r="F112" s="22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</row>
    <row r="113">
      <c r="A113" s="21"/>
      <c r="B113" s="21"/>
      <c r="C113" s="21"/>
      <c r="D113" s="22"/>
      <c r="E113" s="23"/>
      <c r="F113" s="22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</row>
    <row r="114">
      <c r="A114" s="21"/>
      <c r="B114" s="21"/>
      <c r="C114" s="21"/>
      <c r="D114" s="22"/>
      <c r="E114" s="23"/>
      <c r="F114" s="22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</row>
    <row r="115">
      <c r="A115" s="21"/>
      <c r="B115" s="21"/>
      <c r="C115" s="21"/>
      <c r="D115" s="22"/>
      <c r="E115" s="23"/>
      <c r="F115" s="22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</row>
    <row r="116">
      <c r="A116" s="21"/>
      <c r="B116" s="21"/>
      <c r="C116" s="21"/>
      <c r="D116" s="22"/>
      <c r="E116" s="23"/>
      <c r="F116" s="22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</row>
    <row r="117">
      <c r="A117" s="21"/>
      <c r="B117" s="21"/>
      <c r="C117" s="21"/>
      <c r="D117" s="22"/>
      <c r="E117" s="23"/>
      <c r="F117" s="22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</row>
    <row r="118">
      <c r="A118" s="21"/>
      <c r="B118" s="21"/>
      <c r="C118" s="21"/>
      <c r="D118" s="22"/>
      <c r="E118" s="23"/>
      <c r="F118" s="22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</row>
    <row r="119">
      <c r="A119" s="21"/>
      <c r="B119" s="21"/>
      <c r="C119" s="21"/>
      <c r="D119" s="22"/>
      <c r="E119" s="23"/>
      <c r="F119" s="22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</row>
    <row r="120">
      <c r="A120" s="21"/>
      <c r="B120" s="21"/>
      <c r="C120" s="21"/>
      <c r="D120" s="22"/>
      <c r="E120" s="23"/>
      <c r="F120" s="22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</row>
    <row r="121">
      <c r="A121" s="21"/>
      <c r="B121" s="21"/>
      <c r="C121" s="21"/>
      <c r="D121" s="22"/>
      <c r="E121" s="23"/>
      <c r="F121" s="22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</row>
    <row r="122">
      <c r="A122" s="21"/>
      <c r="B122" s="21"/>
      <c r="C122" s="21"/>
      <c r="D122" s="22"/>
      <c r="E122" s="23"/>
      <c r="F122" s="22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</row>
    <row r="123">
      <c r="A123" s="21"/>
      <c r="B123" s="21"/>
      <c r="C123" s="21"/>
      <c r="D123" s="22"/>
      <c r="E123" s="23"/>
      <c r="F123" s="22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</row>
    <row r="124">
      <c r="A124" s="21"/>
      <c r="B124" s="21"/>
      <c r="C124" s="21"/>
      <c r="D124" s="22"/>
      <c r="E124" s="23"/>
      <c r="F124" s="22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</row>
    <row r="125">
      <c r="A125" s="21"/>
      <c r="B125" s="21"/>
      <c r="C125" s="21"/>
      <c r="D125" s="22"/>
      <c r="E125" s="23"/>
      <c r="F125" s="22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</row>
    <row r="126">
      <c r="A126" s="21"/>
      <c r="B126" s="21"/>
      <c r="C126" s="21"/>
      <c r="D126" s="22"/>
      <c r="E126" s="23"/>
      <c r="F126" s="22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</row>
    <row r="127">
      <c r="A127" s="21"/>
      <c r="B127" s="21"/>
      <c r="C127" s="21"/>
      <c r="D127" s="22"/>
      <c r="E127" s="23"/>
      <c r="F127" s="22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</row>
    <row r="128">
      <c r="A128" s="21"/>
      <c r="B128" s="21"/>
      <c r="C128" s="21"/>
      <c r="D128" s="22"/>
      <c r="E128" s="23"/>
      <c r="F128" s="22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</row>
    <row r="129">
      <c r="A129" s="21"/>
      <c r="B129" s="21"/>
      <c r="C129" s="21"/>
      <c r="D129" s="22"/>
      <c r="E129" s="23"/>
      <c r="F129" s="22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</row>
    <row r="130">
      <c r="A130" s="21"/>
      <c r="B130" s="21"/>
      <c r="C130" s="21"/>
      <c r="D130" s="22"/>
      <c r="E130" s="23"/>
      <c r="F130" s="22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</row>
    <row r="131">
      <c r="A131" s="21"/>
      <c r="B131" s="21"/>
      <c r="C131" s="21"/>
      <c r="D131" s="22"/>
      <c r="E131" s="23"/>
      <c r="F131" s="22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</row>
    <row r="132">
      <c r="A132" s="21"/>
      <c r="B132" s="21"/>
      <c r="C132" s="21"/>
      <c r="D132" s="22"/>
      <c r="E132" s="23"/>
      <c r="F132" s="22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</row>
    <row r="133">
      <c r="A133" s="21"/>
      <c r="B133" s="21"/>
      <c r="C133" s="21"/>
      <c r="D133" s="22"/>
      <c r="E133" s="23"/>
      <c r="F133" s="22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</row>
    <row r="134">
      <c r="A134" s="21"/>
      <c r="B134" s="21"/>
      <c r="C134" s="21"/>
      <c r="D134" s="22"/>
      <c r="E134" s="23"/>
      <c r="F134" s="22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</row>
    <row r="135">
      <c r="A135" s="21"/>
      <c r="B135" s="21"/>
      <c r="C135" s="21"/>
      <c r="D135" s="22"/>
      <c r="E135" s="23"/>
      <c r="F135" s="22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</row>
    <row r="136">
      <c r="A136" s="21"/>
      <c r="B136" s="21"/>
      <c r="C136" s="21"/>
      <c r="D136" s="22"/>
      <c r="E136" s="23"/>
      <c r="F136" s="22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</row>
    <row r="137">
      <c r="A137" s="21"/>
      <c r="B137" s="21"/>
      <c r="C137" s="21"/>
      <c r="D137" s="22"/>
      <c r="E137" s="23"/>
      <c r="F137" s="22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</row>
    <row r="138">
      <c r="A138" s="21"/>
      <c r="B138" s="21"/>
      <c r="C138" s="21"/>
      <c r="D138" s="22"/>
      <c r="E138" s="23"/>
      <c r="F138" s="22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</row>
    <row r="139">
      <c r="A139" s="21"/>
      <c r="B139" s="21"/>
      <c r="C139" s="21"/>
      <c r="D139" s="22"/>
      <c r="E139" s="23"/>
      <c r="F139" s="22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</row>
    <row r="140">
      <c r="A140" s="21"/>
      <c r="B140" s="21"/>
      <c r="C140" s="21"/>
      <c r="D140" s="22"/>
      <c r="E140" s="23"/>
      <c r="F140" s="22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</row>
    <row r="141">
      <c r="A141" s="21"/>
      <c r="B141" s="21"/>
      <c r="C141" s="21"/>
      <c r="D141" s="22"/>
      <c r="E141" s="23"/>
      <c r="F141" s="22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</row>
    <row r="142">
      <c r="A142" s="21"/>
      <c r="B142" s="21"/>
      <c r="C142" s="21"/>
      <c r="D142" s="22"/>
      <c r="E142" s="23"/>
      <c r="F142" s="22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</row>
    <row r="143">
      <c r="A143" s="21"/>
      <c r="B143" s="21"/>
      <c r="C143" s="21"/>
      <c r="D143" s="22"/>
      <c r="E143" s="23"/>
      <c r="F143" s="22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</row>
    <row r="144">
      <c r="A144" s="21"/>
      <c r="B144" s="21"/>
      <c r="C144" s="21"/>
      <c r="D144" s="22"/>
      <c r="E144" s="23"/>
      <c r="F144" s="22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</row>
    <row r="145">
      <c r="A145" s="21"/>
      <c r="B145" s="21"/>
      <c r="C145" s="21"/>
      <c r="D145" s="22"/>
      <c r="E145" s="23"/>
      <c r="F145" s="22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</row>
    <row r="146">
      <c r="A146" s="21"/>
      <c r="B146" s="21"/>
      <c r="C146" s="21"/>
      <c r="D146" s="22"/>
      <c r="E146" s="23"/>
      <c r="F146" s="22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</row>
    <row r="147">
      <c r="A147" s="21"/>
      <c r="B147" s="21"/>
      <c r="C147" s="21"/>
      <c r="D147" s="22"/>
      <c r="E147" s="23"/>
      <c r="F147" s="2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</row>
    <row r="148">
      <c r="A148" s="21"/>
      <c r="B148" s="21"/>
      <c r="C148" s="21"/>
      <c r="D148" s="22"/>
      <c r="E148" s="23"/>
      <c r="F148" s="22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</row>
    <row r="149">
      <c r="A149" s="21"/>
      <c r="B149" s="21"/>
      <c r="C149" s="21"/>
      <c r="D149" s="22"/>
      <c r="E149" s="23"/>
      <c r="F149" s="22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</row>
    <row r="150">
      <c r="A150" s="21"/>
      <c r="B150" s="21"/>
      <c r="C150" s="21"/>
      <c r="D150" s="22"/>
      <c r="E150" s="23"/>
      <c r="F150" s="22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</row>
    <row r="151">
      <c r="A151" s="21"/>
      <c r="B151" s="21"/>
      <c r="C151" s="21"/>
      <c r="D151" s="22"/>
      <c r="E151" s="23"/>
      <c r="F151" s="22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</row>
    <row r="152">
      <c r="A152" s="21"/>
      <c r="B152" s="21"/>
      <c r="C152" s="21"/>
      <c r="D152" s="22"/>
      <c r="E152" s="23"/>
      <c r="F152" s="22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</row>
    <row r="153">
      <c r="A153" s="21"/>
      <c r="B153" s="21"/>
      <c r="C153" s="21"/>
      <c r="D153" s="22"/>
      <c r="E153" s="23"/>
      <c r="F153" s="22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</row>
    <row r="154">
      <c r="A154" s="21"/>
      <c r="B154" s="21"/>
      <c r="C154" s="21"/>
      <c r="D154" s="22"/>
      <c r="E154" s="23"/>
      <c r="F154" s="22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</row>
    <row r="155">
      <c r="A155" s="21"/>
      <c r="B155" s="21"/>
      <c r="C155" s="21"/>
      <c r="D155" s="22"/>
      <c r="E155" s="23"/>
      <c r="F155" s="22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</row>
    <row r="156">
      <c r="A156" s="21"/>
      <c r="B156" s="21"/>
      <c r="C156" s="21"/>
      <c r="D156" s="22"/>
      <c r="E156" s="23"/>
      <c r="F156" s="22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</row>
    <row r="157">
      <c r="A157" s="21"/>
      <c r="B157" s="21"/>
      <c r="C157" s="21"/>
      <c r="D157" s="22"/>
      <c r="E157" s="23"/>
      <c r="F157" s="22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</row>
    <row r="158">
      <c r="A158" s="21"/>
      <c r="B158" s="21"/>
      <c r="C158" s="21"/>
      <c r="D158" s="22"/>
      <c r="E158" s="23"/>
      <c r="F158" s="22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</row>
    <row r="159">
      <c r="A159" s="21"/>
      <c r="B159" s="21"/>
      <c r="C159" s="21"/>
      <c r="D159" s="22"/>
      <c r="E159" s="23"/>
      <c r="F159" s="22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</row>
    <row r="160">
      <c r="A160" s="21"/>
      <c r="B160" s="21"/>
      <c r="C160" s="21"/>
      <c r="D160" s="22"/>
      <c r="E160" s="23"/>
      <c r="F160" s="22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</row>
    <row r="161">
      <c r="A161" s="21"/>
      <c r="B161" s="21"/>
      <c r="C161" s="21"/>
      <c r="D161" s="22"/>
      <c r="E161" s="23"/>
      <c r="F161" s="22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</row>
    <row r="162">
      <c r="A162" s="21"/>
      <c r="B162" s="21"/>
      <c r="C162" s="21"/>
      <c r="D162" s="22"/>
      <c r="E162" s="23"/>
      <c r="F162" s="22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</row>
    <row r="163">
      <c r="A163" s="21"/>
      <c r="B163" s="21"/>
      <c r="C163" s="21"/>
      <c r="D163" s="22"/>
      <c r="E163" s="23"/>
      <c r="F163" s="22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</row>
    <row r="164">
      <c r="A164" s="21"/>
      <c r="B164" s="21"/>
      <c r="C164" s="21"/>
      <c r="D164" s="22"/>
      <c r="E164" s="23"/>
      <c r="F164" s="22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</row>
    <row r="165">
      <c r="A165" s="21"/>
      <c r="B165" s="21"/>
      <c r="C165" s="21"/>
      <c r="D165" s="22"/>
      <c r="E165" s="23"/>
      <c r="F165" s="22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</row>
    <row r="166">
      <c r="A166" s="21"/>
      <c r="B166" s="21"/>
      <c r="C166" s="21"/>
      <c r="D166" s="22"/>
      <c r="E166" s="23"/>
      <c r="F166" s="22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</row>
    <row r="167">
      <c r="A167" s="21"/>
      <c r="B167" s="21"/>
      <c r="C167" s="21"/>
      <c r="D167" s="22"/>
      <c r="E167" s="23"/>
      <c r="F167" s="22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</row>
    <row r="168">
      <c r="A168" s="21"/>
      <c r="B168" s="21"/>
      <c r="C168" s="21"/>
      <c r="D168" s="22"/>
      <c r="E168" s="23"/>
      <c r="F168" s="22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</row>
    <row r="169">
      <c r="A169" s="21"/>
      <c r="B169" s="21"/>
      <c r="C169" s="21"/>
      <c r="D169" s="22"/>
      <c r="E169" s="23"/>
      <c r="F169" s="22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</row>
    <row r="170">
      <c r="A170" s="21"/>
      <c r="B170" s="21"/>
      <c r="C170" s="21"/>
      <c r="D170" s="22"/>
      <c r="E170" s="23"/>
      <c r="F170" s="22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</row>
    <row r="171">
      <c r="A171" s="21"/>
      <c r="B171" s="21"/>
      <c r="C171" s="21"/>
      <c r="D171" s="22"/>
      <c r="E171" s="23"/>
      <c r="F171" s="22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</row>
    <row r="172">
      <c r="A172" s="21"/>
      <c r="B172" s="21"/>
      <c r="C172" s="21"/>
      <c r="D172" s="22"/>
      <c r="E172" s="23"/>
      <c r="F172" s="22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</row>
    <row r="173">
      <c r="A173" s="21"/>
      <c r="B173" s="21"/>
      <c r="C173" s="21"/>
      <c r="D173" s="22"/>
      <c r="E173" s="23"/>
      <c r="F173" s="22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</row>
    <row r="174">
      <c r="A174" s="21"/>
      <c r="B174" s="21"/>
      <c r="C174" s="21"/>
      <c r="D174" s="22"/>
      <c r="E174" s="23"/>
      <c r="F174" s="22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</row>
    <row r="175">
      <c r="A175" s="21"/>
      <c r="B175" s="21"/>
      <c r="C175" s="21"/>
      <c r="D175" s="22"/>
      <c r="E175" s="23"/>
      <c r="F175" s="22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</row>
    <row r="176">
      <c r="A176" s="21"/>
      <c r="B176" s="21"/>
      <c r="C176" s="21"/>
      <c r="D176" s="22"/>
      <c r="E176" s="23"/>
      <c r="F176" s="22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</row>
    <row r="177">
      <c r="A177" s="21"/>
      <c r="B177" s="21"/>
      <c r="C177" s="21"/>
      <c r="D177" s="22"/>
      <c r="E177" s="23"/>
      <c r="F177" s="22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</row>
    <row r="178">
      <c r="A178" s="21"/>
      <c r="B178" s="21"/>
      <c r="C178" s="21"/>
      <c r="D178" s="22"/>
      <c r="E178" s="23"/>
      <c r="F178" s="22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</row>
    <row r="179">
      <c r="A179" s="21"/>
      <c r="B179" s="21"/>
      <c r="C179" s="21"/>
      <c r="D179" s="22"/>
      <c r="E179" s="23"/>
      <c r="F179" s="22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</row>
    <row r="180">
      <c r="A180" s="21"/>
      <c r="B180" s="21"/>
      <c r="C180" s="21"/>
      <c r="D180" s="22"/>
      <c r="E180" s="23"/>
      <c r="F180" s="22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</row>
    <row r="181">
      <c r="A181" s="21"/>
      <c r="B181" s="21"/>
      <c r="C181" s="21"/>
      <c r="D181" s="22"/>
      <c r="E181" s="23"/>
      <c r="F181" s="22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</row>
    <row r="182">
      <c r="A182" s="21"/>
      <c r="B182" s="21"/>
      <c r="C182" s="21"/>
      <c r="D182" s="22"/>
      <c r="E182" s="23"/>
      <c r="F182" s="22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</row>
    <row r="183">
      <c r="A183" s="21"/>
      <c r="B183" s="21"/>
      <c r="C183" s="21"/>
      <c r="D183" s="22"/>
      <c r="E183" s="23"/>
      <c r="F183" s="22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</row>
    <row r="184">
      <c r="A184" s="21"/>
      <c r="B184" s="21"/>
      <c r="C184" s="21"/>
      <c r="D184" s="22"/>
      <c r="E184" s="23"/>
      <c r="F184" s="22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</row>
    <row r="185">
      <c r="A185" s="21"/>
      <c r="B185" s="21"/>
      <c r="C185" s="21"/>
      <c r="D185" s="22"/>
      <c r="E185" s="23"/>
      <c r="F185" s="22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</row>
    <row r="186">
      <c r="A186" s="21"/>
      <c r="B186" s="21"/>
      <c r="C186" s="21"/>
      <c r="D186" s="22"/>
      <c r="E186" s="23"/>
      <c r="F186" s="22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</row>
    <row r="187">
      <c r="A187" s="21"/>
      <c r="B187" s="21"/>
      <c r="C187" s="21"/>
      <c r="D187" s="22"/>
      <c r="E187" s="23"/>
      <c r="F187" s="22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</row>
    <row r="188">
      <c r="A188" s="21"/>
      <c r="B188" s="21"/>
      <c r="C188" s="21"/>
      <c r="D188" s="22"/>
      <c r="E188" s="23"/>
      <c r="F188" s="22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</row>
    <row r="189">
      <c r="A189" s="21"/>
      <c r="B189" s="21"/>
      <c r="C189" s="21"/>
      <c r="D189" s="22"/>
      <c r="E189" s="23"/>
      <c r="F189" s="22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</row>
    <row r="190">
      <c r="A190" s="21"/>
      <c r="B190" s="21"/>
      <c r="C190" s="21"/>
      <c r="D190" s="22"/>
      <c r="E190" s="23"/>
      <c r="F190" s="22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</row>
    <row r="191">
      <c r="A191" s="21"/>
      <c r="B191" s="21"/>
      <c r="C191" s="21"/>
      <c r="D191" s="22"/>
      <c r="E191" s="23"/>
      <c r="F191" s="22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</row>
    <row r="192">
      <c r="A192" s="21"/>
      <c r="B192" s="21"/>
      <c r="C192" s="21"/>
      <c r="D192" s="22"/>
      <c r="E192" s="23"/>
      <c r="F192" s="22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</row>
    <row r="193">
      <c r="A193" s="21"/>
      <c r="B193" s="21"/>
      <c r="C193" s="21"/>
      <c r="D193" s="22"/>
      <c r="E193" s="23"/>
      <c r="F193" s="22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</row>
    <row r="194">
      <c r="A194" s="21"/>
      <c r="B194" s="21"/>
      <c r="C194" s="21"/>
      <c r="D194" s="22"/>
      <c r="E194" s="23"/>
      <c r="F194" s="22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</row>
    <row r="195">
      <c r="A195" s="21"/>
      <c r="B195" s="21"/>
      <c r="C195" s="21"/>
      <c r="D195" s="22"/>
      <c r="E195" s="23"/>
      <c r="F195" s="22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</row>
    <row r="196">
      <c r="A196" s="21"/>
      <c r="B196" s="21"/>
      <c r="C196" s="21"/>
      <c r="D196" s="22"/>
      <c r="E196" s="23"/>
      <c r="F196" s="22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</row>
    <row r="197">
      <c r="A197" s="21"/>
      <c r="B197" s="21"/>
      <c r="C197" s="21"/>
      <c r="D197" s="22"/>
      <c r="E197" s="23"/>
      <c r="F197" s="22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</row>
    <row r="198">
      <c r="A198" s="21"/>
      <c r="B198" s="21"/>
      <c r="C198" s="21"/>
      <c r="D198" s="22"/>
      <c r="E198" s="23"/>
      <c r="F198" s="22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</row>
    <row r="199">
      <c r="A199" s="21"/>
      <c r="B199" s="21"/>
      <c r="C199" s="21"/>
      <c r="D199" s="22"/>
      <c r="E199" s="23"/>
      <c r="F199" s="22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</row>
    <row r="200">
      <c r="A200" s="21"/>
      <c r="B200" s="21"/>
      <c r="C200" s="21"/>
      <c r="D200" s="22"/>
      <c r="E200" s="23"/>
      <c r="F200" s="22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</row>
    <row r="201">
      <c r="A201" s="21"/>
      <c r="B201" s="21"/>
      <c r="C201" s="21"/>
      <c r="D201" s="22"/>
      <c r="E201" s="23"/>
      <c r="F201" s="22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</row>
    <row r="202">
      <c r="A202" s="21"/>
      <c r="B202" s="21"/>
      <c r="C202" s="21"/>
      <c r="D202" s="22"/>
      <c r="E202" s="23"/>
      <c r="F202" s="22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</row>
    <row r="203">
      <c r="A203" s="21"/>
      <c r="B203" s="21"/>
      <c r="C203" s="21"/>
      <c r="D203" s="22"/>
      <c r="E203" s="23"/>
      <c r="F203" s="22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</row>
    <row r="204">
      <c r="A204" s="21"/>
      <c r="B204" s="21"/>
      <c r="C204" s="21"/>
      <c r="D204" s="22"/>
      <c r="E204" s="23"/>
      <c r="F204" s="22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</row>
    <row r="205">
      <c r="A205" s="21"/>
      <c r="B205" s="21"/>
      <c r="C205" s="21"/>
      <c r="D205" s="22"/>
      <c r="E205" s="23"/>
      <c r="F205" s="22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</row>
    <row r="206">
      <c r="A206" s="21"/>
      <c r="B206" s="21"/>
      <c r="C206" s="21"/>
      <c r="D206" s="22"/>
      <c r="E206" s="23"/>
      <c r="F206" s="22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</row>
    <row r="207">
      <c r="A207" s="21"/>
      <c r="B207" s="21"/>
      <c r="C207" s="21"/>
      <c r="D207" s="22"/>
      <c r="E207" s="23"/>
      <c r="F207" s="22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</row>
    <row r="208">
      <c r="A208" s="21"/>
      <c r="B208" s="21"/>
      <c r="C208" s="21"/>
      <c r="D208" s="22"/>
      <c r="E208" s="23"/>
      <c r="F208" s="22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</row>
    <row r="209">
      <c r="A209" s="21"/>
      <c r="B209" s="21"/>
      <c r="C209" s="21"/>
      <c r="D209" s="22"/>
      <c r="E209" s="23"/>
      <c r="F209" s="22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</row>
    <row r="210">
      <c r="A210" s="21"/>
      <c r="B210" s="21"/>
      <c r="C210" s="21"/>
      <c r="D210" s="22"/>
      <c r="E210" s="23"/>
      <c r="F210" s="22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</row>
    <row r="211">
      <c r="A211" s="21"/>
      <c r="B211" s="21"/>
      <c r="C211" s="21"/>
      <c r="D211" s="22"/>
      <c r="E211" s="23"/>
      <c r="F211" s="22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</row>
    <row r="212">
      <c r="A212" s="21"/>
      <c r="B212" s="21"/>
      <c r="C212" s="21"/>
      <c r="D212" s="22"/>
      <c r="E212" s="23"/>
      <c r="F212" s="22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</row>
    <row r="213">
      <c r="A213" s="21"/>
      <c r="B213" s="21"/>
      <c r="C213" s="21"/>
      <c r="D213" s="22"/>
      <c r="E213" s="23"/>
      <c r="F213" s="22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</row>
    <row r="214">
      <c r="A214" s="21"/>
      <c r="B214" s="21"/>
      <c r="C214" s="21"/>
      <c r="D214" s="22"/>
      <c r="E214" s="23"/>
      <c r="F214" s="22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</row>
    <row r="215">
      <c r="A215" s="21"/>
      <c r="B215" s="21"/>
      <c r="C215" s="21"/>
      <c r="D215" s="22"/>
      <c r="E215" s="23"/>
      <c r="F215" s="22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</row>
    <row r="216">
      <c r="A216" s="21"/>
      <c r="B216" s="21"/>
      <c r="C216" s="21"/>
      <c r="D216" s="22"/>
      <c r="E216" s="23"/>
      <c r="F216" s="22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</row>
    <row r="217">
      <c r="A217" s="21"/>
      <c r="B217" s="21"/>
      <c r="C217" s="21"/>
      <c r="D217" s="22"/>
      <c r="E217" s="23"/>
      <c r="F217" s="22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</row>
    <row r="218">
      <c r="A218" s="21"/>
      <c r="B218" s="21"/>
      <c r="C218" s="21"/>
      <c r="D218" s="22"/>
      <c r="E218" s="23"/>
      <c r="F218" s="22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</row>
    <row r="219">
      <c r="A219" s="21"/>
      <c r="B219" s="21"/>
      <c r="C219" s="21"/>
      <c r="D219" s="22"/>
      <c r="E219" s="23"/>
      <c r="F219" s="22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</row>
    <row r="220">
      <c r="A220" s="21"/>
      <c r="B220" s="21"/>
      <c r="C220" s="21"/>
      <c r="D220" s="22"/>
      <c r="E220" s="23"/>
      <c r="F220" s="22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</row>
    <row r="221">
      <c r="A221" s="21"/>
      <c r="B221" s="21"/>
      <c r="C221" s="21"/>
      <c r="D221" s="22"/>
      <c r="E221" s="23"/>
      <c r="F221" s="22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</row>
    <row r="222">
      <c r="A222" s="21"/>
      <c r="B222" s="21"/>
      <c r="C222" s="21"/>
      <c r="D222" s="22"/>
      <c r="E222" s="23"/>
      <c r="F222" s="22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</row>
    <row r="223">
      <c r="A223" s="21"/>
      <c r="B223" s="21"/>
      <c r="C223" s="21"/>
      <c r="D223" s="22"/>
      <c r="E223" s="23"/>
      <c r="F223" s="22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</row>
    <row r="224">
      <c r="A224" s="21"/>
      <c r="B224" s="21"/>
      <c r="C224" s="21"/>
      <c r="D224" s="22"/>
      <c r="E224" s="23"/>
      <c r="F224" s="22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</row>
    <row r="225">
      <c r="A225" s="21"/>
      <c r="B225" s="21"/>
      <c r="C225" s="21"/>
      <c r="D225" s="22"/>
      <c r="E225" s="23"/>
      <c r="F225" s="22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</row>
    <row r="226">
      <c r="A226" s="21"/>
      <c r="B226" s="21"/>
      <c r="C226" s="21"/>
      <c r="D226" s="22"/>
      <c r="E226" s="23"/>
      <c r="F226" s="22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</row>
    <row r="227">
      <c r="A227" s="21"/>
      <c r="B227" s="21"/>
      <c r="C227" s="21"/>
      <c r="D227" s="22"/>
      <c r="E227" s="23"/>
      <c r="F227" s="22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</row>
    <row r="228">
      <c r="A228" s="21"/>
      <c r="B228" s="21"/>
      <c r="C228" s="21"/>
      <c r="D228" s="22"/>
      <c r="E228" s="23"/>
      <c r="F228" s="22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</row>
    <row r="229">
      <c r="A229" s="21"/>
      <c r="B229" s="21"/>
      <c r="C229" s="21"/>
      <c r="D229" s="22"/>
      <c r="E229" s="23"/>
      <c r="F229" s="22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</row>
    <row r="230">
      <c r="A230" s="21"/>
      <c r="B230" s="21"/>
      <c r="C230" s="21"/>
      <c r="D230" s="22"/>
      <c r="E230" s="23"/>
      <c r="F230" s="22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</row>
    <row r="231">
      <c r="A231" s="21"/>
      <c r="B231" s="21"/>
      <c r="C231" s="21"/>
      <c r="D231" s="22"/>
      <c r="E231" s="23"/>
      <c r="F231" s="22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</row>
    <row r="232">
      <c r="A232" s="21"/>
      <c r="B232" s="21"/>
      <c r="C232" s="21"/>
      <c r="D232" s="22"/>
      <c r="E232" s="23"/>
      <c r="F232" s="22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</row>
    <row r="233">
      <c r="A233" s="21"/>
      <c r="B233" s="21"/>
      <c r="C233" s="21"/>
      <c r="D233" s="22"/>
      <c r="E233" s="23"/>
      <c r="F233" s="22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</row>
    <row r="234">
      <c r="A234" s="21"/>
      <c r="B234" s="21"/>
      <c r="C234" s="21"/>
      <c r="D234" s="22"/>
      <c r="E234" s="23"/>
      <c r="F234" s="22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</row>
    <row r="235">
      <c r="A235" s="21"/>
      <c r="B235" s="21"/>
      <c r="C235" s="21"/>
      <c r="D235" s="22"/>
      <c r="E235" s="23"/>
      <c r="F235" s="22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</row>
    <row r="236">
      <c r="A236" s="21"/>
      <c r="B236" s="21"/>
      <c r="C236" s="21"/>
      <c r="D236" s="22"/>
      <c r="E236" s="23"/>
      <c r="F236" s="22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</row>
    <row r="237">
      <c r="A237" s="21"/>
      <c r="B237" s="21"/>
      <c r="C237" s="21"/>
      <c r="D237" s="22"/>
      <c r="E237" s="23"/>
      <c r="F237" s="22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</row>
    <row r="238">
      <c r="A238" s="21"/>
      <c r="B238" s="21"/>
      <c r="C238" s="21"/>
      <c r="D238" s="22"/>
      <c r="E238" s="23"/>
      <c r="F238" s="22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</row>
    <row r="239">
      <c r="A239" s="21"/>
      <c r="B239" s="21"/>
      <c r="C239" s="21"/>
      <c r="D239" s="22"/>
      <c r="E239" s="23"/>
      <c r="F239" s="22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</row>
    <row r="240">
      <c r="A240" s="21"/>
      <c r="B240" s="21"/>
      <c r="C240" s="21"/>
      <c r="D240" s="22"/>
      <c r="E240" s="23"/>
      <c r="F240" s="22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</row>
    <row r="241">
      <c r="A241" s="21"/>
      <c r="B241" s="21"/>
      <c r="C241" s="21"/>
      <c r="D241" s="22"/>
      <c r="E241" s="23"/>
      <c r="F241" s="22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</row>
    <row r="242">
      <c r="A242" s="21"/>
      <c r="B242" s="21"/>
      <c r="C242" s="21"/>
      <c r="D242" s="22"/>
      <c r="E242" s="23"/>
      <c r="F242" s="22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</row>
    <row r="243">
      <c r="A243" s="21"/>
      <c r="B243" s="21"/>
      <c r="C243" s="21"/>
      <c r="D243" s="22"/>
      <c r="E243" s="23"/>
      <c r="F243" s="22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</row>
    <row r="244">
      <c r="A244" s="21"/>
      <c r="B244" s="21"/>
      <c r="C244" s="21"/>
      <c r="D244" s="22"/>
      <c r="E244" s="23"/>
      <c r="F244" s="22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</row>
    <row r="245">
      <c r="A245" s="21"/>
      <c r="B245" s="21"/>
      <c r="C245" s="21"/>
      <c r="D245" s="22"/>
      <c r="E245" s="23"/>
      <c r="F245" s="22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</row>
    <row r="246">
      <c r="A246" s="21"/>
      <c r="B246" s="21"/>
      <c r="C246" s="21"/>
      <c r="D246" s="22"/>
      <c r="E246" s="23"/>
      <c r="F246" s="22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</row>
    <row r="247">
      <c r="A247" s="21"/>
      <c r="B247" s="21"/>
      <c r="C247" s="21"/>
      <c r="D247" s="22"/>
      <c r="E247" s="23"/>
      <c r="F247" s="22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</row>
    <row r="248">
      <c r="A248" s="21"/>
      <c r="B248" s="21"/>
      <c r="C248" s="21"/>
      <c r="D248" s="22"/>
      <c r="E248" s="23"/>
      <c r="F248" s="22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</row>
    <row r="249">
      <c r="A249" s="21"/>
      <c r="B249" s="21"/>
      <c r="C249" s="21"/>
      <c r="D249" s="22"/>
      <c r="E249" s="23"/>
      <c r="F249" s="22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</row>
    <row r="250">
      <c r="A250" s="21"/>
      <c r="B250" s="21"/>
      <c r="C250" s="21"/>
      <c r="D250" s="22"/>
      <c r="E250" s="23"/>
      <c r="F250" s="22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</row>
    <row r="251">
      <c r="A251" s="21"/>
      <c r="B251" s="21"/>
      <c r="C251" s="21"/>
      <c r="D251" s="22"/>
      <c r="E251" s="23"/>
      <c r="F251" s="22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</row>
    <row r="252">
      <c r="A252" s="21"/>
      <c r="B252" s="21"/>
      <c r="C252" s="21"/>
      <c r="D252" s="22"/>
      <c r="E252" s="23"/>
      <c r="F252" s="22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</row>
    <row r="253">
      <c r="A253" s="21"/>
      <c r="B253" s="21"/>
      <c r="C253" s="21"/>
      <c r="D253" s="22"/>
      <c r="E253" s="23"/>
      <c r="F253" s="22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</row>
    <row r="254">
      <c r="A254" s="21"/>
      <c r="B254" s="21"/>
      <c r="C254" s="21"/>
      <c r="D254" s="22"/>
      <c r="E254" s="23"/>
      <c r="F254" s="22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</row>
    <row r="255">
      <c r="A255" s="21"/>
      <c r="B255" s="21"/>
      <c r="C255" s="21"/>
      <c r="D255" s="22"/>
      <c r="E255" s="23"/>
      <c r="F255" s="22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</row>
    <row r="256">
      <c r="A256" s="21"/>
      <c r="B256" s="21"/>
      <c r="C256" s="21"/>
      <c r="D256" s="22"/>
      <c r="E256" s="23"/>
      <c r="F256" s="22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</row>
    <row r="257">
      <c r="A257" s="21"/>
      <c r="B257" s="21"/>
      <c r="C257" s="21"/>
      <c r="D257" s="22"/>
      <c r="E257" s="23"/>
      <c r="F257" s="22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</row>
    <row r="258">
      <c r="A258" s="21"/>
      <c r="B258" s="21"/>
      <c r="C258" s="21"/>
      <c r="D258" s="22"/>
      <c r="E258" s="23"/>
      <c r="F258" s="22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</row>
    <row r="259">
      <c r="A259" s="21"/>
      <c r="B259" s="21"/>
      <c r="C259" s="21"/>
      <c r="D259" s="22"/>
      <c r="E259" s="23"/>
      <c r="F259" s="22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</row>
    <row r="260">
      <c r="A260" s="21"/>
      <c r="B260" s="21"/>
      <c r="C260" s="21"/>
      <c r="D260" s="22"/>
      <c r="E260" s="23"/>
      <c r="F260" s="22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</row>
    <row r="261">
      <c r="A261" s="21"/>
      <c r="B261" s="21"/>
      <c r="C261" s="21"/>
      <c r="D261" s="22"/>
      <c r="E261" s="23"/>
      <c r="F261" s="22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</row>
    <row r="262">
      <c r="A262" s="21"/>
      <c r="B262" s="21"/>
      <c r="C262" s="21"/>
      <c r="D262" s="22"/>
      <c r="E262" s="23"/>
      <c r="F262" s="22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</row>
    <row r="263">
      <c r="A263" s="21"/>
      <c r="B263" s="21"/>
      <c r="C263" s="21"/>
      <c r="D263" s="22"/>
      <c r="E263" s="23"/>
      <c r="F263" s="22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</row>
    <row r="264">
      <c r="A264" s="21"/>
      <c r="B264" s="21"/>
      <c r="C264" s="21"/>
      <c r="D264" s="22"/>
      <c r="E264" s="23"/>
      <c r="F264" s="22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</row>
    <row r="265">
      <c r="A265" s="21"/>
      <c r="B265" s="21"/>
      <c r="C265" s="21"/>
      <c r="D265" s="22"/>
      <c r="E265" s="23"/>
      <c r="F265" s="22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</row>
    <row r="266">
      <c r="A266" s="21"/>
      <c r="B266" s="21"/>
      <c r="C266" s="21"/>
      <c r="D266" s="22"/>
      <c r="E266" s="23"/>
      <c r="F266" s="22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</row>
    <row r="267">
      <c r="A267" s="21"/>
      <c r="B267" s="21"/>
      <c r="C267" s="21"/>
      <c r="D267" s="22"/>
      <c r="E267" s="23"/>
      <c r="F267" s="22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</row>
    <row r="268">
      <c r="A268" s="21"/>
      <c r="B268" s="21"/>
      <c r="C268" s="21"/>
      <c r="D268" s="22"/>
      <c r="E268" s="23"/>
      <c r="F268" s="22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</row>
    <row r="269">
      <c r="A269" s="21"/>
      <c r="B269" s="21"/>
      <c r="C269" s="21"/>
      <c r="D269" s="22"/>
      <c r="E269" s="23"/>
      <c r="F269" s="22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</row>
    <row r="270">
      <c r="A270" s="21"/>
      <c r="B270" s="21"/>
      <c r="C270" s="21"/>
      <c r="D270" s="22"/>
      <c r="E270" s="23"/>
      <c r="F270" s="22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</row>
    <row r="271">
      <c r="A271" s="21"/>
      <c r="B271" s="21"/>
      <c r="C271" s="21"/>
      <c r="D271" s="22"/>
      <c r="E271" s="23"/>
      <c r="F271" s="22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</row>
    <row r="272">
      <c r="A272" s="21"/>
      <c r="B272" s="21"/>
      <c r="C272" s="21"/>
      <c r="D272" s="22"/>
      <c r="E272" s="23"/>
      <c r="F272" s="22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</row>
    <row r="273">
      <c r="A273" s="21"/>
      <c r="B273" s="21"/>
      <c r="C273" s="21"/>
      <c r="D273" s="22"/>
      <c r="E273" s="23"/>
      <c r="F273" s="22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</row>
    <row r="274">
      <c r="A274" s="21"/>
      <c r="B274" s="21"/>
      <c r="C274" s="21"/>
      <c r="D274" s="22"/>
      <c r="E274" s="23"/>
      <c r="F274" s="22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</row>
    <row r="275">
      <c r="A275" s="21"/>
      <c r="B275" s="21"/>
      <c r="C275" s="21"/>
      <c r="D275" s="22"/>
      <c r="E275" s="23"/>
      <c r="F275" s="22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</row>
    <row r="276">
      <c r="A276" s="21"/>
      <c r="B276" s="21"/>
      <c r="C276" s="21"/>
      <c r="D276" s="22"/>
      <c r="E276" s="23"/>
      <c r="F276" s="22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</row>
    <row r="277">
      <c r="A277" s="21"/>
      <c r="B277" s="21"/>
      <c r="C277" s="21"/>
      <c r="D277" s="22"/>
      <c r="E277" s="23"/>
      <c r="F277" s="22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</row>
    <row r="278">
      <c r="A278" s="21"/>
      <c r="B278" s="21"/>
      <c r="C278" s="21"/>
      <c r="D278" s="22"/>
      <c r="E278" s="23"/>
      <c r="F278" s="22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</row>
    <row r="279">
      <c r="A279" s="21"/>
      <c r="B279" s="21"/>
      <c r="C279" s="21"/>
      <c r="D279" s="22"/>
      <c r="E279" s="23"/>
      <c r="F279" s="22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</row>
    <row r="280">
      <c r="A280" s="21"/>
      <c r="B280" s="21"/>
      <c r="C280" s="21"/>
      <c r="D280" s="22"/>
      <c r="E280" s="23"/>
      <c r="F280" s="22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</row>
    <row r="281">
      <c r="A281" s="21"/>
      <c r="B281" s="21"/>
      <c r="C281" s="21"/>
      <c r="D281" s="22"/>
      <c r="E281" s="23"/>
      <c r="F281" s="22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</row>
    <row r="282">
      <c r="A282" s="21"/>
      <c r="B282" s="21"/>
      <c r="C282" s="21"/>
      <c r="D282" s="22"/>
      <c r="E282" s="23"/>
      <c r="F282" s="22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</row>
    <row r="283">
      <c r="A283" s="21"/>
      <c r="B283" s="21"/>
      <c r="C283" s="21"/>
      <c r="D283" s="22"/>
      <c r="E283" s="23"/>
      <c r="F283" s="22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</row>
    <row r="284">
      <c r="A284" s="21"/>
      <c r="B284" s="21"/>
      <c r="C284" s="21"/>
      <c r="D284" s="22"/>
      <c r="E284" s="23"/>
      <c r="F284" s="22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</row>
    <row r="285">
      <c r="A285" s="21"/>
      <c r="B285" s="21"/>
      <c r="C285" s="21"/>
      <c r="D285" s="22"/>
      <c r="E285" s="23"/>
      <c r="F285" s="22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</row>
    <row r="286">
      <c r="A286" s="21"/>
      <c r="B286" s="21"/>
      <c r="C286" s="21"/>
      <c r="D286" s="22"/>
      <c r="E286" s="23"/>
      <c r="F286" s="22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</row>
    <row r="287">
      <c r="A287" s="21"/>
      <c r="B287" s="21"/>
      <c r="C287" s="21"/>
      <c r="D287" s="22"/>
      <c r="E287" s="23"/>
      <c r="F287" s="22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</row>
    <row r="288">
      <c r="A288" s="21"/>
      <c r="B288" s="21"/>
      <c r="C288" s="21"/>
      <c r="D288" s="22"/>
      <c r="E288" s="23"/>
      <c r="F288" s="22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</row>
    <row r="289">
      <c r="A289" s="21"/>
      <c r="B289" s="21"/>
      <c r="C289" s="21"/>
      <c r="D289" s="22"/>
      <c r="E289" s="23"/>
      <c r="F289" s="22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</row>
    <row r="290">
      <c r="A290" s="21"/>
      <c r="B290" s="21"/>
      <c r="C290" s="21"/>
      <c r="D290" s="22"/>
      <c r="E290" s="23"/>
      <c r="F290" s="22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</row>
    <row r="291">
      <c r="A291" s="21"/>
      <c r="B291" s="21"/>
      <c r="C291" s="21"/>
      <c r="D291" s="22"/>
      <c r="E291" s="23"/>
      <c r="F291" s="22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</row>
    <row r="292">
      <c r="A292" s="21"/>
      <c r="B292" s="21"/>
      <c r="C292" s="21"/>
      <c r="D292" s="22"/>
      <c r="E292" s="23"/>
      <c r="F292" s="22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</row>
    <row r="293">
      <c r="A293" s="21"/>
      <c r="B293" s="21"/>
      <c r="C293" s="21"/>
      <c r="D293" s="22"/>
      <c r="E293" s="23"/>
      <c r="F293" s="22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</row>
    <row r="294">
      <c r="A294" s="21"/>
      <c r="B294" s="21"/>
      <c r="C294" s="21"/>
      <c r="D294" s="22"/>
      <c r="E294" s="23"/>
      <c r="F294" s="22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</row>
    <row r="295">
      <c r="A295" s="21"/>
      <c r="B295" s="21"/>
      <c r="C295" s="21"/>
      <c r="D295" s="22"/>
      <c r="E295" s="23"/>
      <c r="F295" s="22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</row>
    <row r="296">
      <c r="A296" s="21"/>
      <c r="B296" s="21"/>
      <c r="C296" s="21"/>
      <c r="D296" s="22"/>
      <c r="E296" s="23"/>
      <c r="F296" s="22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</row>
    <row r="297">
      <c r="A297" s="21"/>
      <c r="B297" s="21"/>
      <c r="C297" s="21"/>
      <c r="D297" s="22"/>
      <c r="E297" s="23"/>
      <c r="F297" s="22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</row>
    <row r="298">
      <c r="A298" s="21"/>
      <c r="B298" s="21"/>
      <c r="C298" s="21"/>
      <c r="D298" s="22"/>
      <c r="E298" s="23"/>
      <c r="F298" s="22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</row>
    <row r="299">
      <c r="A299" s="21"/>
      <c r="B299" s="21"/>
      <c r="C299" s="21"/>
      <c r="D299" s="22"/>
      <c r="E299" s="23"/>
      <c r="F299" s="22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</row>
    <row r="300">
      <c r="A300" s="21"/>
      <c r="B300" s="21"/>
      <c r="C300" s="21"/>
      <c r="D300" s="22"/>
      <c r="E300" s="23"/>
      <c r="F300" s="22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</row>
    <row r="301">
      <c r="A301" s="21"/>
      <c r="B301" s="21"/>
      <c r="C301" s="21"/>
      <c r="D301" s="22"/>
      <c r="E301" s="23"/>
      <c r="F301" s="22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</row>
    <row r="302">
      <c r="A302" s="21"/>
      <c r="B302" s="21"/>
      <c r="C302" s="21"/>
      <c r="D302" s="22"/>
      <c r="E302" s="23"/>
      <c r="F302" s="22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</row>
    <row r="303">
      <c r="A303" s="21"/>
      <c r="B303" s="21"/>
      <c r="C303" s="21"/>
      <c r="D303" s="22"/>
      <c r="E303" s="23"/>
      <c r="F303" s="22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</row>
    <row r="304">
      <c r="A304" s="21"/>
      <c r="B304" s="21"/>
      <c r="C304" s="21"/>
      <c r="D304" s="22"/>
      <c r="E304" s="23"/>
      <c r="F304" s="22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</row>
    <row r="305">
      <c r="A305" s="21"/>
      <c r="B305" s="21"/>
      <c r="C305" s="21"/>
      <c r="D305" s="22"/>
      <c r="E305" s="23"/>
      <c r="F305" s="22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</row>
    <row r="306">
      <c r="A306" s="21"/>
      <c r="B306" s="21"/>
      <c r="C306" s="21"/>
      <c r="D306" s="22"/>
      <c r="E306" s="23"/>
      <c r="F306" s="22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</row>
    <row r="307">
      <c r="A307" s="21"/>
      <c r="B307" s="21"/>
      <c r="C307" s="21"/>
      <c r="D307" s="22"/>
      <c r="E307" s="23"/>
      <c r="F307" s="22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</row>
    <row r="308">
      <c r="A308" s="21"/>
      <c r="B308" s="21"/>
      <c r="C308" s="21"/>
      <c r="D308" s="22"/>
      <c r="E308" s="23"/>
      <c r="F308" s="22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</row>
    <row r="309">
      <c r="A309" s="21"/>
      <c r="B309" s="21"/>
      <c r="C309" s="21"/>
      <c r="D309" s="22"/>
      <c r="E309" s="23"/>
      <c r="F309" s="22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</row>
    <row r="310">
      <c r="A310" s="21"/>
      <c r="B310" s="21"/>
      <c r="C310" s="21"/>
      <c r="D310" s="22"/>
      <c r="E310" s="23"/>
      <c r="F310" s="22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</row>
    <row r="311">
      <c r="A311" s="21"/>
      <c r="B311" s="21"/>
      <c r="C311" s="21"/>
      <c r="D311" s="22"/>
      <c r="E311" s="23"/>
      <c r="F311" s="22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</row>
    <row r="312">
      <c r="A312" s="21"/>
      <c r="B312" s="21"/>
      <c r="C312" s="21"/>
      <c r="D312" s="22"/>
      <c r="E312" s="23"/>
      <c r="F312" s="22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</row>
    <row r="313">
      <c r="A313" s="21"/>
      <c r="B313" s="21"/>
      <c r="C313" s="21"/>
      <c r="D313" s="22"/>
      <c r="E313" s="23"/>
      <c r="F313" s="22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</row>
    <row r="314">
      <c r="A314" s="21"/>
      <c r="B314" s="21"/>
      <c r="C314" s="21"/>
      <c r="D314" s="22"/>
      <c r="E314" s="23"/>
      <c r="F314" s="22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</row>
    <row r="315">
      <c r="A315" s="21"/>
      <c r="B315" s="21"/>
      <c r="C315" s="21"/>
      <c r="D315" s="22"/>
      <c r="E315" s="23"/>
      <c r="F315" s="22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</row>
    <row r="316">
      <c r="A316" s="21"/>
      <c r="B316" s="21"/>
      <c r="C316" s="21"/>
      <c r="D316" s="22"/>
      <c r="E316" s="23"/>
      <c r="F316" s="22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</row>
    <row r="317">
      <c r="A317" s="21"/>
      <c r="B317" s="21"/>
      <c r="C317" s="21"/>
      <c r="D317" s="22"/>
      <c r="E317" s="23"/>
      <c r="F317" s="22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</row>
    <row r="318">
      <c r="A318" s="21"/>
      <c r="B318" s="21"/>
      <c r="C318" s="21"/>
      <c r="D318" s="22"/>
      <c r="E318" s="23"/>
      <c r="F318" s="22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</row>
    <row r="319">
      <c r="A319" s="21"/>
      <c r="B319" s="21"/>
      <c r="C319" s="21"/>
      <c r="D319" s="22"/>
      <c r="E319" s="23"/>
      <c r="F319" s="22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</row>
    <row r="320">
      <c r="A320" s="21"/>
      <c r="B320" s="21"/>
      <c r="C320" s="21"/>
      <c r="D320" s="22"/>
      <c r="E320" s="23"/>
      <c r="F320" s="22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</row>
    <row r="321">
      <c r="A321" s="21"/>
      <c r="B321" s="21"/>
      <c r="C321" s="21"/>
      <c r="D321" s="22"/>
      <c r="E321" s="23"/>
      <c r="F321" s="22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</row>
    <row r="322">
      <c r="A322" s="21"/>
      <c r="B322" s="21"/>
      <c r="C322" s="21"/>
      <c r="D322" s="22"/>
      <c r="E322" s="23"/>
      <c r="F322" s="22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</row>
    <row r="323">
      <c r="A323" s="21"/>
      <c r="B323" s="21"/>
      <c r="C323" s="21"/>
      <c r="D323" s="22"/>
      <c r="E323" s="23"/>
      <c r="F323" s="22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</row>
    <row r="324">
      <c r="A324" s="21"/>
      <c r="B324" s="21"/>
      <c r="C324" s="21"/>
      <c r="D324" s="22"/>
      <c r="E324" s="23"/>
      <c r="F324" s="22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</row>
    <row r="325">
      <c r="A325" s="21"/>
      <c r="B325" s="21"/>
      <c r="C325" s="21"/>
      <c r="D325" s="22"/>
      <c r="E325" s="23"/>
      <c r="F325" s="22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</row>
    <row r="326">
      <c r="A326" s="21"/>
      <c r="B326" s="21"/>
      <c r="C326" s="21"/>
      <c r="D326" s="22"/>
      <c r="E326" s="23"/>
      <c r="F326" s="22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</row>
    <row r="327">
      <c r="A327" s="21"/>
      <c r="B327" s="21"/>
      <c r="C327" s="21"/>
      <c r="D327" s="22"/>
      <c r="E327" s="23"/>
      <c r="F327" s="22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</row>
    <row r="328">
      <c r="A328" s="21"/>
      <c r="B328" s="21"/>
      <c r="C328" s="21"/>
      <c r="D328" s="22"/>
      <c r="E328" s="23"/>
      <c r="F328" s="22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</row>
    <row r="329">
      <c r="A329" s="21"/>
      <c r="B329" s="21"/>
      <c r="C329" s="21"/>
      <c r="D329" s="22"/>
      <c r="E329" s="23"/>
      <c r="F329" s="22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</row>
    <row r="330">
      <c r="A330" s="21"/>
      <c r="B330" s="21"/>
      <c r="C330" s="21"/>
      <c r="D330" s="22"/>
      <c r="E330" s="23"/>
      <c r="F330" s="22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</row>
    <row r="331">
      <c r="A331" s="21"/>
      <c r="B331" s="21"/>
      <c r="C331" s="21"/>
      <c r="D331" s="22"/>
      <c r="E331" s="23"/>
      <c r="F331" s="22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</row>
    <row r="332">
      <c r="A332" s="21"/>
      <c r="B332" s="21"/>
      <c r="C332" s="21"/>
      <c r="D332" s="22"/>
      <c r="E332" s="23"/>
      <c r="F332" s="22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</row>
    <row r="333">
      <c r="A333" s="21"/>
      <c r="B333" s="21"/>
      <c r="C333" s="21"/>
      <c r="D333" s="22"/>
      <c r="E333" s="23"/>
      <c r="F333" s="22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</row>
    <row r="334">
      <c r="A334" s="21"/>
      <c r="B334" s="21"/>
      <c r="C334" s="21"/>
      <c r="D334" s="22"/>
      <c r="E334" s="23"/>
      <c r="F334" s="22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</row>
    <row r="335">
      <c r="A335" s="21"/>
      <c r="B335" s="21"/>
      <c r="C335" s="21"/>
      <c r="D335" s="22"/>
      <c r="E335" s="23"/>
      <c r="F335" s="22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</row>
    <row r="336">
      <c r="A336" s="21"/>
      <c r="B336" s="21"/>
      <c r="C336" s="21"/>
      <c r="D336" s="22"/>
      <c r="E336" s="23"/>
      <c r="F336" s="22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</row>
    <row r="337">
      <c r="A337" s="21"/>
      <c r="B337" s="21"/>
      <c r="C337" s="21"/>
      <c r="D337" s="22"/>
      <c r="E337" s="23"/>
      <c r="F337" s="22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</row>
    <row r="338">
      <c r="A338" s="21"/>
      <c r="B338" s="21"/>
      <c r="C338" s="21"/>
      <c r="D338" s="22"/>
      <c r="E338" s="23"/>
      <c r="F338" s="22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</row>
    <row r="339">
      <c r="A339" s="21"/>
      <c r="B339" s="21"/>
      <c r="C339" s="21"/>
      <c r="D339" s="22"/>
      <c r="E339" s="23"/>
      <c r="F339" s="22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</row>
    <row r="340">
      <c r="A340" s="21"/>
      <c r="B340" s="21"/>
      <c r="C340" s="21"/>
      <c r="D340" s="22"/>
      <c r="E340" s="23"/>
      <c r="F340" s="22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</row>
    <row r="341">
      <c r="A341" s="21"/>
      <c r="B341" s="21"/>
      <c r="C341" s="21"/>
      <c r="D341" s="22"/>
      <c r="E341" s="23"/>
      <c r="F341" s="22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</row>
    <row r="342">
      <c r="A342" s="21"/>
      <c r="B342" s="21"/>
      <c r="C342" s="21"/>
      <c r="D342" s="22"/>
      <c r="E342" s="23"/>
      <c r="F342" s="22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</row>
    <row r="343">
      <c r="A343" s="21"/>
      <c r="B343" s="21"/>
      <c r="C343" s="21"/>
      <c r="D343" s="22"/>
      <c r="E343" s="23"/>
      <c r="F343" s="22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</row>
    <row r="344">
      <c r="A344" s="21"/>
      <c r="B344" s="21"/>
      <c r="C344" s="21"/>
      <c r="D344" s="22"/>
      <c r="E344" s="23"/>
      <c r="F344" s="22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</row>
    <row r="345">
      <c r="A345" s="21"/>
      <c r="B345" s="21"/>
      <c r="C345" s="21"/>
      <c r="D345" s="22"/>
      <c r="E345" s="23"/>
      <c r="F345" s="22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</row>
    <row r="346">
      <c r="A346" s="21"/>
      <c r="B346" s="21"/>
      <c r="C346" s="21"/>
      <c r="D346" s="22"/>
      <c r="E346" s="23"/>
      <c r="F346" s="22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</row>
    <row r="347">
      <c r="A347" s="21"/>
      <c r="B347" s="21"/>
      <c r="C347" s="21"/>
      <c r="D347" s="22"/>
      <c r="E347" s="23"/>
      <c r="F347" s="22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</row>
    <row r="348">
      <c r="A348" s="21"/>
      <c r="B348" s="21"/>
      <c r="C348" s="21"/>
      <c r="D348" s="22"/>
      <c r="E348" s="23"/>
      <c r="F348" s="22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</row>
    <row r="349">
      <c r="A349" s="21"/>
      <c r="B349" s="21"/>
      <c r="C349" s="21"/>
      <c r="D349" s="22"/>
      <c r="E349" s="23"/>
      <c r="F349" s="22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</row>
    <row r="350">
      <c r="A350" s="21"/>
      <c r="B350" s="21"/>
      <c r="C350" s="21"/>
      <c r="D350" s="22"/>
      <c r="E350" s="23"/>
      <c r="F350" s="22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</row>
    <row r="351">
      <c r="A351" s="21"/>
      <c r="B351" s="21"/>
      <c r="C351" s="21"/>
      <c r="D351" s="22"/>
      <c r="E351" s="23"/>
      <c r="F351" s="22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</row>
    <row r="352">
      <c r="A352" s="21"/>
      <c r="B352" s="21"/>
      <c r="C352" s="21"/>
      <c r="D352" s="22"/>
      <c r="E352" s="23"/>
      <c r="F352" s="22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</row>
    <row r="353">
      <c r="A353" s="21"/>
      <c r="B353" s="21"/>
      <c r="C353" s="21"/>
      <c r="D353" s="22"/>
      <c r="E353" s="23"/>
      <c r="F353" s="22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</row>
    <row r="354">
      <c r="A354" s="21"/>
      <c r="B354" s="21"/>
      <c r="C354" s="21"/>
      <c r="D354" s="22"/>
      <c r="E354" s="23"/>
      <c r="F354" s="22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</row>
    <row r="355">
      <c r="A355" s="21"/>
      <c r="B355" s="21"/>
      <c r="C355" s="21"/>
      <c r="D355" s="22"/>
      <c r="E355" s="23"/>
      <c r="F355" s="22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</row>
    <row r="356">
      <c r="A356" s="21"/>
      <c r="B356" s="21"/>
      <c r="C356" s="21"/>
      <c r="D356" s="22"/>
      <c r="E356" s="23"/>
      <c r="F356" s="22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</row>
    <row r="357">
      <c r="A357" s="21"/>
      <c r="B357" s="21"/>
      <c r="C357" s="21"/>
      <c r="D357" s="22"/>
      <c r="E357" s="23"/>
      <c r="F357" s="22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</row>
    <row r="358">
      <c r="A358" s="21"/>
      <c r="B358" s="21"/>
      <c r="C358" s="21"/>
      <c r="D358" s="22"/>
      <c r="E358" s="23"/>
      <c r="F358" s="22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</row>
    <row r="359">
      <c r="A359" s="21"/>
      <c r="B359" s="21"/>
      <c r="C359" s="21"/>
      <c r="D359" s="22"/>
      <c r="E359" s="23"/>
      <c r="F359" s="22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</row>
    <row r="360">
      <c r="A360" s="21"/>
      <c r="B360" s="21"/>
      <c r="C360" s="21"/>
      <c r="D360" s="22"/>
      <c r="E360" s="23"/>
      <c r="F360" s="22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</row>
    <row r="361">
      <c r="A361" s="21"/>
      <c r="B361" s="21"/>
      <c r="C361" s="21"/>
      <c r="D361" s="22"/>
      <c r="E361" s="23"/>
      <c r="F361" s="22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</row>
    <row r="362">
      <c r="A362" s="21"/>
      <c r="B362" s="21"/>
      <c r="C362" s="21"/>
      <c r="D362" s="22"/>
      <c r="E362" s="23"/>
      <c r="F362" s="22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</row>
    <row r="363">
      <c r="A363" s="21"/>
      <c r="B363" s="21"/>
      <c r="C363" s="21"/>
      <c r="D363" s="22"/>
      <c r="E363" s="23"/>
      <c r="F363" s="22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</row>
    <row r="364">
      <c r="A364" s="21"/>
      <c r="B364" s="21"/>
      <c r="C364" s="21"/>
      <c r="D364" s="22"/>
      <c r="E364" s="23"/>
      <c r="F364" s="22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</row>
    <row r="365">
      <c r="A365" s="21"/>
      <c r="B365" s="21"/>
      <c r="C365" s="21"/>
      <c r="D365" s="22"/>
      <c r="E365" s="23"/>
      <c r="F365" s="22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</row>
    <row r="366">
      <c r="A366" s="21"/>
      <c r="B366" s="21"/>
      <c r="C366" s="21"/>
      <c r="D366" s="22"/>
      <c r="E366" s="23"/>
      <c r="F366" s="22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</row>
    <row r="367">
      <c r="A367" s="21"/>
      <c r="B367" s="21"/>
      <c r="C367" s="21"/>
      <c r="D367" s="22"/>
      <c r="E367" s="23"/>
      <c r="F367" s="22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</row>
    <row r="368">
      <c r="A368" s="21"/>
      <c r="B368" s="21"/>
      <c r="C368" s="21"/>
      <c r="D368" s="22"/>
      <c r="E368" s="23"/>
      <c r="F368" s="22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</row>
    <row r="369">
      <c r="A369" s="21"/>
      <c r="B369" s="21"/>
      <c r="C369" s="21"/>
      <c r="D369" s="22"/>
      <c r="E369" s="23"/>
      <c r="F369" s="22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</row>
    <row r="370">
      <c r="A370" s="21"/>
      <c r="B370" s="21"/>
      <c r="C370" s="21"/>
      <c r="D370" s="22"/>
      <c r="E370" s="23"/>
      <c r="F370" s="22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</row>
    <row r="371">
      <c r="A371" s="21"/>
      <c r="B371" s="21"/>
      <c r="C371" s="21"/>
      <c r="D371" s="22"/>
      <c r="E371" s="23"/>
      <c r="F371" s="22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</row>
    <row r="372">
      <c r="A372" s="21"/>
      <c r="B372" s="21"/>
      <c r="C372" s="21"/>
      <c r="D372" s="22"/>
      <c r="E372" s="23"/>
      <c r="F372" s="22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</row>
    <row r="373">
      <c r="A373" s="21"/>
      <c r="B373" s="21"/>
      <c r="C373" s="21"/>
      <c r="D373" s="22"/>
      <c r="E373" s="23"/>
      <c r="F373" s="22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</row>
    <row r="374">
      <c r="A374" s="21"/>
      <c r="B374" s="21"/>
      <c r="C374" s="21"/>
      <c r="D374" s="22"/>
      <c r="E374" s="23"/>
      <c r="F374" s="22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</row>
    <row r="375">
      <c r="A375" s="21"/>
      <c r="B375" s="21"/>
      <c r="C375" s="21"/>
      <c r="D375" s="22"/>
      <c r="E375" s="23"/>
      <c r="F375" s="22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</row>
    <row r="376">
      <c r="A376" s="21"/>
      <c r="B376" s="21"/>
      <c r="C376" s="21"/>
      <c r="D376" s="22"/>
      <c r="E376" s="23"/>
      <c r="F376" s="22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</row>
    <row r="377">
      <c r="A377" s="21"/>
      <c r="B377" s="21"/>
      <c r="C377" s="21"/>
      <c r="D377" s="22"/>
      <c r="E377" s="23"/>
      <c r="F377" s="22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</row>
    <row r="378">
      <c r="A378" s="21"/>
      <c r="B378" s="21"/>
      <c r="C378" s="21"/>
      <c r="D378" s="22"/>
      <c r="E378" s="23"/>
      <c r="F378" s="22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</row>
    <row r="379">
      <c r="A379" s="21"/>
      <c r="B379" s="21"/>
      <c r="C379" s="21"/>
      <c r="D379" s="22"/>
      <c r="E379" s="23"/>
      <c r="F379" s="22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</row>
    <row r="380">
      <c r="A380" s="21"/>
      <c r="B380" s="21"/>
      <c r="C380" s="21"/>
      <c r="D380" s="22"/>
      <c r="E380" s="23"/>
      <c r="F380" s="22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</row>
    <row r="381">
      <c r="A381" s="21"/>
      <c r="B381" s="21"/>
      <c r="C381" s="21"/>
      <c r="D381" s="22"/>
      <c r="E381" s="23"/>
      <c r="F381" s="22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</row>
    <row r="382">
      <c r="A382" s="21"/>
      <c r="B382" s="21"/>
      <c r="C382" s="21"/>
      <c r="D382" s="22"/>
      <c r="E382" s="23"/>
      <c r="F382" s="22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</row>
    <row r="383">
      <c r="A383" s="21"/>
      <c r="B383" s="21"/>
      <c r="C383" s="21"/>
      <c r="D383" s="22"/>
      <c r="E383" s="23"/>
      <c r="F383" s="22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</row>
    <row r="384">
      <c r="A384" s="21"/>
      <c r="B384" s="21"/>
      <c r="C384" s="21"/>
      <c r="D384" s="22"/>
      <c r="E384" s="23"/>
      <c r="F384" s="22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</row>
    <row r="385">
      <c r="A385" s="21"/>
      <c r="B385" s="21"/>
      <c r="C385" s="21"/>
      <c r="D385" s="22"/>
      <c r="E385" s="23"/>
      <c r="F385" s="22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</row>
    <row r="386">
      <c r="A386" s="21"/>
      <c r="B386" s="21"/>
      <c r="C386" s="21"/>
      <c r="D386" s="22"/>
      <c r="E386" s="23"/>
      <c r="F386" s="22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</row>
    <row r="387">
      <c r="A387" s="21"/>
      <c r="B387" s="21"/>
      <c r="C387" s="21"/>
      <c r="D387" s="22"/>
      <c r="E387" s="23"/>
      <c r="F387" s="22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</row>
    <row r="388">
      <c r="A388" s="21"/>
      <c r="B388" s="21"/>
      <c r="C388" s="21"/>
      <c r="D388" s="22"/>
      <c r="E388" s="23"/>
      <c r="F388" s="22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</row>
    <row r="389">
      <c r="A389" s="21"/>
      <c r="B389" s="21"/>
      <c r="C389" s="21"/>
      <c r="D389" s="22"/>
      <c r="E389" s="23"/>
      <c r="F389" s="22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</row>
    <row r="390">
      <c r="A390" s="21"/>
      <c r="B390" s="21"/>
      <c r="C390" s="21"/>
      <c r="D390" s="22"/>
      <c r="E390" s="23"/>
      <c r="F390" s="22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</row>
    <row r="391">
      <c r="A391" s="21"/>
      <c r="B391" s="21"/>
      <c r="C391" s="21"/>
      <c r="D391" s="22"/>
      <c r="E391" s="23"/>
      <c r="F391" s="22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</row>
    <row r="392">
      <c r="A392" s="21"/>
      <c r="B392" s="21"/>
      <c r="C392" s="21"/>
      <c r="D392" s="22"/>
      <c r="E392" s="23"/>
      <c r="F392" s="22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</row>
    <row r="393">
      <c r="A393" s="21"/>
      <c r="B393" s="21"/>
      <c r="C393" s="21"/>
      <c r="D393" s="22"/>
      <c r="E393" s="23"/>
      <c r="F393" s="22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</row>
    <row r="394">
      <c r="A394" s="21"/>
      <c r="B394" s="21"/>
      <c r="C394" s="21"/>
      <c r="D394" s="22"/>
      <c r="E394" s="23"/>
      <c r="F394" s="22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</row>
    <row r="395">
      <c r="A395" s="21"/>
      <c r="B395" s="21"/>
      <c r="C395" s="21"/>
      <c r="D395" s="22"/>
      <c r="E395" s="23"/>
      <c r="F395" s="22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</row>
    <row r="396">
      <c r="A396" s="21"/>
      <c r="B396" s="21"/>
      <c r="C396" s="21"/>
      <c r="D396" s="22"/>
      <c r="E396" s="23"/>
      <c r="F396" s="22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</row>
    <row r="397">
      <c r="A397" s="21"/>
      <c r="B397" s="21"/>
      <c r="C397" s="21"/>
      <c r="D397" s="22"/>
      <c r="E397" s="23"/>
      <c r="F397" s="22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</row>
    <row r="398">
      <c r="A398" s="21"/>
      <c r="B398" s="21"/>
      <c r="C398" s="21"/>
      <c r="D398" s="22"/>
      <c r="E398" s="23"/>
      <c r="F398" s="22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</row>
    <row r="399">
      <c r="A399" s="21"/>
      <c r="B399" s="21"/>
      <c r="C399" s="21"/>
      <c r="D399" s="22"/>
      <c r="E399" s="23"/>
      <c r="F399" s="22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</row>
    <row r="400">
      <c r="A400" s="21"/>
      <c r="B400" s="21"/>
      <c r="C400" s="21"/>
      <c r="D400" s="22"/>
      <c r="E400" s="23"/>
      <c r="F400" s="22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</row>
    <row r="401">
      <c r="A401" s="21"/>
      <c r="B401" s="21"/>
      <c r="C401" s="21"/>
      <c r="D401" s="22"/>
      <c r="E401" s="23"/>
      <c r="F401" s="22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</row>
    <row r="402">
      <c r="A402" s="21"/>
      <c r="B402" s="21"/>
      <c r="C402" s="21"/>
      <c r="D402" s="22"/>
      <c r="E402" s="23"/>
      <c r="F402" s="22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</row>
    <row r="403">
      <c r="A403" s="21"/>
      <c r="B403" s="21"/>
      <c r="C403" s="21"/>
      <c r="D403" s="22"/>
      <c r="E403" s="23"/>
      <c r="F403" s="22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</row>
    <row r="404">
      <c r="A404" s="21"/>
      <c r="B404" s="21"/>
      <c r="C404" s="21"/>
      <c r="D404" s="22"/>
      <c r="E404" s="23"/>
      <c r="F404" s="22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</row>
    <row r="405">
      <c r="A405" s="21"/>
      <c r="B405" s="21"/>
      <c r="C405" s="21"/>
      <c r="D405" s="22"/>
      <c r="E405" s="23"/>
      <c r="F405" s="22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</row>
    <row r="406">
      <c r="A406" s="21"/>
      <c r="B406" s="21"/>
      <c r="C406" s="21"/>
      <c r="D406" s="22"/>
      <c r="E406" s="23"/>
      <c r="F406" s="22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</row>
    <row r="407">
      <c r="A407" s="21"/>
      <c r="B407" s="21"/>
      <c r="C407" s="21"/>
      <c r="D407" s="22"/>
      <c r="E407" s="23"/>
      <c r="F407" s="22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</row>
    <row r="408">
      <c r="A408" s="21"/>
      <c r="B408" s="21"/>
      <c r="C408" s="21"/>
      <c r="D408" s="22"/>
      <c r="E408" s="23"/>
      <c r="F408" s="22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</row>
    <row r="409">
      <c r="A409" s="21"/>
      <c r="B409" s="21"/>
      <c r="C409" s="21"/>
      <c r="D409" s="22"/>
      <c r="E409" s="23"/>
      <c r="F409" s="22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</row>
    <row r="410">
      <c r="A410" s="21"/>
      <c r="B410" s="21"/>
      <c r="C410" s="21"/>
      <c r="D410" s="22"/>
      <c r="E410" s="23"/>
      <c r="F410" s="22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</row>
    <row r="411">
      <c r="A411" s="21"/>
      <c r="B411" s="21"/>
      <c r="C411" s="21"/>
      <c r="D411" s="22"/>
      <c r="E411" s="23"/>
      <c r="F411" s="22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</row>
    <row r="412">
      <c r="A412" s="21"/>
      <c r="B412" s="21"/>
      <c r="C412" s="21"/>
      <c r="D412" s="22"/>
      <c r="E412" s="23"/>
      <c r="F412" s="22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</row>
    <row r="413">
      <c r="A413" s="21"/>
      <c r="B413" s="21"/>
      <c r="C413" s="21"/>
      <c r="D413" s="22"/>
      <c r="E413" s="23"/>
      <c r="F413" s="22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</row>
    <row r="414">
      <c r="A414" s="21"/>
      <c r="B414" s="21"/>
      <c r="C414" s="21"/>
      <c r="D414" s="22"/>
      <c r="E414" s="23"/>
      <c r="F414" s="22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</row>
    <row r="415">
      <c r="A415" s="21"/>
      <c r="B415" s="21"/>
      <c r="C415" s="21"/>
      <c r="D415" s="22"/>
      <c r="E415" s="23"/>
      <c r="F415" s="22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</row>
    <row r="416">
      <c r="A416" s="21"/>
      <c r="B416" s="21"/>
      <c r="C416" s="21"/>
      <c r="D416" s="22"/>
      <c r="E416" s="23"/>
      <c r="F416" s="22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</row>
    <row r="417">
      <c r="A417" s="21"/>
      <c r="B417" s="21"/>
      <c r="C417" s="21"/>
      <c r="D417" s="22"/>
      <c r="E417" s="23"/>
      <c r="F417" s="22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</row>
    <row r="418">
      <c r="A418" s="21"/>
      <c r="B418" s="21"/>
      <c r="C418" s="21"/>
      <c r="D418" s="22"/>
      <c r="E418" s="23"/>
      <c r="F418" s="22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</row>
    <row r="419">
      <c r="A419" s="21"/>
      <c r="B419" s="21"/>
      <c r="C419" s="21"/>
      <c r="D419" s="22"/>
      <c r="E419" s="23"/>
      <c r="F419" s="22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</row>
    <row r="420">
      <c r="A420" s="21"/>
      <c r="B420" s="21"/>
      <c r="C420" s="21"/>
      <c r="D420" s="22"/>
      <c r="E420" s="23"/>
      <c r="F420" s="22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</row>
    <row r="421">
      <c r="A421" s="21"/>
      <c r="B421" s="21"/>
      <c r="C421" s="21"/>
      <c r="D421" s="22"/>
      <c r="E421" s="23"/>
      <c r="F421" s="22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</row>
    <row r="422">
      <c r="A422" s="21"/>
      <c r="B422" s="21"/>
      <c r="C422" s="21"/>
      <c r="D422" s="22"/>
      <c r="E422" s="23"/>
      <c r="F422" s="22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</row>
    <row r="423">
      <c r="A423" s="21"/>
      <c r="B423" s="21"/>
      <c r="C423" s="21"/>
      <c r="D423" s="22"/>
      <c r="E423" s="23"/>
      <c r="F423" s="22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</row>
    <row r="424">
      <c r="A424" s="21"/>
      <c r="B424" s="21"/>
      <c r="C424" s="21"/>
      <c r="D424" s="22"/>
      <c r="E424" s="23"/>
      <c r="F424" s="22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</row>
    <row r="425">
      <c r="A425" s="21"/>
      <c r="B425" s="21"/>
      <c r="C425" s="21"/>
      <c r="D425" s="22"/>
      <c r="E425" s="23"/>
      <c r="F425" s="22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</row>
    <row r="426">
      <c r="A426" s="21"/>
      <c r="B426" s="21"/>
      <c r="C426" s="21"/>
      <c r="D426" s="22"/>
      <c r="E426" s="23"/>
      <c r="F426" s="22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</row>
    <row r="427">
      <c r="A427" s="21"/>
      <c r="B427" s="21"/>
      <c r="C427" s="21"/>
      <c r="D427" s="22"/>
      <c r="E427" s="23"/>
      <c r="F427" s="22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</row>
    <row r="428">
      <c r="A428" s="21"/>
      <c r="B428" s="21"/>
      <c r="C428" s="21"/>
      <c r="D428" s="22"/>
      <c r="E428" s="23"/>
      <c r="F428" s="22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</row>
    <row r="429">
      <c r="A429" s="21"/>
      <c r="B429" s="21"/>
      <c r="C429" s="21"/>
      <c r="D429" s="22"/>
      <c r="E429" s="23"/>
      <c r="F429" s="22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</row>
    <row r="430">
      <c r="A430" s="21"/>
      <c r="B430" s="21"/>
      <c r="C430" s="21"/>
      <c r="D430" s="22"/>
      <c r="E430" s="23"/>
      <c r="F430" s="22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</row>
    <row r="431">
      <c r="A431" s="21"/>
      <c r="B431" s="21"/>
      <c r="C431" s="21"/>
      <c r="D431" s="22"/>
      <c r="E431" s="23"/>
      <c r="F431" s="22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</row>
    <row r="432">
      <c r="A432" s="21"/>
      <c r="B432" s="21"/>
      <c r="C432" s="21"/>
      <c r="D432" s="22"/>
      <c r="E432" s="23"/>
      <c r="F432" s="22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</row>
    <row r="433">
      <c r="A433" s="21"/>
      <c r="B433" s="21"/>
      <c r="C433" s="21"/>
      <c r="D433" s="22"/>
      <c r="E433" s="23"/>
      <c r="F433" s="22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</row>
    <row r="434">
      <c r="A434" s="21"/>
      <c r="B434" s="21"/>
      <c r="C434" s="21"/>
      <c r="D434" s="22"/>
      <c r="E434" s="23"/>
      <c r="F434" s="22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</row>
    <row r="435">
      <c r="A435" s="21"/>
      <c r="B435" s="21"/>
      <c r="C435" s="21"/>
      <c r="D435" s="22"/>
      <c r="E435" s="23"/>
      <c r="F435" s="22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</row>
    <row r="436">
      <c r="A436" s="21"/>
      <c r="B436" s="21"/>
      <c r="C436" s="21"/>
      <c r="D436" s="22"/>
      <c r="E436" s="23"/>
      <c r="F436" s="22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</row>
    <row r="437">
      <c r="A437" s="21"/>
      <c r="B437" s="21"/>
      <c r="C437" s="21"/>
      <c r="D437" s="22"/>
      <c r="E437" s="23"/>
      <c r="F437" s="22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</row>
    <row r="438">
      <c r="A438" s="21"/>
      <c r="B438" s="21"/>
      <c r="C438" s="21"/>
      <c r="D438" s="22"/>
      <c r="E438" s="23"/>
      <c r="F438" s="22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</row>
    <row r="439">
      <c r="A439" s="21"/>
      <c r="B439" s="21"/>
      <c r="C439" s="21"/>
      <c r="D439" s="22"/>
      <c r="E439" s="23"/>
      <c r="F439" s="22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</row>
    <row r="440">
      <c r="A440" s="21"/>
      <c r="B440" s="21"/>
      <c r="C440" s="21"/>
      <c r="D440" s="22"/>
      <c r="E440" s="23"/>
      <c r="F440" s="22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</row>
    <row r="441">
      <c r="A441" s="21"/>
      <c r="B441" s="21"/>
      <c r="C441" s="21"/>
      <c r="D441" s="22"/>
      <c r="E441" s="23"/>
      <c r="F441" s="22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</row>
    <row r="442">
      <c r="A442" s="21"/>
      <c r="B442" s="21"/>
      <c r="C442" s="21"/>
      <c r="D442" s="22"/>
      <c r="E442" s="23"/>
      <c r="F442" s="22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</row>
    <row r="443">
      <c r="A443" s="21"/>
      <c r="B443" s="21"/>
      <c r="C443" s="21"/>
      <c r="D443" s="22"/>
      <c r="E443" s="23"/>
      <c r="F443" s="22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</row>
    <row r="444">
      <c r="A444" s="21"/>
      <c r="B444" s="21"/>
      <c r="C444" s="21"/>
      <c r="D444" s="22"/>
      <c r="E444" s="23"/>
      <c r="F444" s="22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</row>
    <row r="445">
      <c r="A445" s="21"/>
      <c r="B445" s="21"/>
      <c r="C445" s="21"/>
      <c r="D445" s="22"/>
      <c r="E445" s="23"/>
      <c r="F445" s="22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</row>
    <row r="446">
      <c r="A446" s="21"/>
      <c r="B446" s="21"/>
      <c r="C446" s="21"/>
      <c r="D446" s="22"/>
      <c r="E446" s="23"/>
      <c r="F446" s="22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</row>
    <row r="447">
      <c r="A447" s="21"/>
      <c r="B447" s="21"/>
      <c r="C447" s="21"/>
      <c r="D447" s="22"/>
      <c r="E447" s="23"/>
      <c r="F447" s="22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</row>
    <row r="448">
      <c r="A448" s="21"/>
      <c r="B448" s="21"/>
      <c r="C448" s="21"/>
      <c r="D448" s="22"/>
      <c r="E448" s="23"/>
      <c r="F448" s="22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</row>
    <row r="449">
      <c r="A449" s="21"/>
      <c r="B449" s="21"/>
      <c r="C449" s="21"/>
      <c r="D449" s="22"/>
      <c r="E449" s="23"/>
      <c r="F449" s="22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</row>
    <row r="450">
      <c r="A450" s="21"/>
      <c r="B450" s="21"/>
      <c r="C450" s="21"/>
      <c r="D450" s="22"/>
      <c r="E450" s="23"/>
      <c r="F450" s="22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</row>
    <row r="451">
      <c r="A451" s="21"/>
      <c r="B451" s="21"/>
      <c r="C451" s="21"/>
      <c r="D451" s="22"/>
      <c r="E451" s="23"/>
      <c r="F451" s="22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</row>
    <row r="452">
      <c r="A452" s="21"/>
      <c r="B452" s="21"/>
      <c r="C452" s="21"/>
      <c r="D452" s="22"/>
      <c r="E452" s="23"/>
      <c r="F452" s="22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</row>
    <row r="453">
      <c r="A453" s="21"/>
      <c r="B453" s="21"/>
      <c r="C453" s="21"/>
      <c r="D453" s="22"/>
      <c r="E453" s="23"/>
      <c r="F453" s="22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</row>
    <row r="454">
      <c r="A454" s="21"/>
      <c r="B454" s="21"/>
      <c r="C454" s="21"/>
      <c r="D454" s="22"/>
      <c r="E454" s="23"/>
      <c r="F454" s="22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</row>
    <row r="455">
      <c r="A455" s="21"/>
      <c r="B455" s="21"/>
      <c r="C455" s="21"/>
      <c r="D455" s="22"/>
      <c r="E455" s="23"/>
      <c r="F455" s="22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</row>
    <row r="456">
      <c r="A456" s="21"/>
      <c r="B456" s="21"/>
      <c r="C456" s="21"/>
      <c r="D456" s="22"/>
      <c r="E456" s="23"/>
      <c r="F456" s="22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</row>
    <row r="457">
      <c r="A457" s="21"/>
      <c r="B457" s="21"/>
      <c r="C457" s="21"/>
      <c r="D457" s="22"/>
      <c r="E457" s="23"/>
      <c r="F457" s="22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</row>
    <row r="458">
      <c r="A458" s="21"/>
      <c r="B458" s="21"/>
      <c r="C458" s="21"/>
      <c r="D458" s="22"/>
      <c r="E458" s="23"/>
      <c r="F458" s="22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</row>
    <row r="459">
      <c r="A459" s="21"/>
      <c r="B459" s="21"/>
      <c r="C459" s="21"/>
      <c r="D459" s="22"/>
      <c r="E459" s="23"/>
      <c r="F459" s="22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</row>
    <row r="460">
      <c r="A460" s="21"/>
      <c r="B460" s="21"/>
      <c r="C460" s="21"/>
      <c r="D460" s="22"/>
      <c r="E460" s="23"/>
      <c r="F460" s="22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</row>
    <row r="461">
      <c r="A461" s="21"/>
      <c r="B461" s="21"/>
      <c r="C461" s="21"/>
      <c r="D461" s="22"/>
      <c r="E461" s="23"/>
      <c r="F461" s="22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</row>
    <row r="462">
      <c r="A462" s="21"/>
      <c r="B462" s="21"/>
      <c r="C462" s="21"/>
      <c r="D462" s="22"/>
      <c r="E462" s="23"/>
      <c r="F462" s="22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</row>
    <row r="463">
      <c r="A463" s="21"/>
      <c r="B463" s="21"/>
      <c r="C463" s="21"/>
      <c r="D463" s="22"/>
      <c r="E463" s="23"/>
      <c r="F463" s="22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</row>
    <row r="464">
      <c r="A464" s="21"/>
      <c r="B464" s="21"/>
      <c r="C464" s="21"/>
      <c r="D464" s="22"/>
      <c r="E464" s="23"/>
      <c r="F464" s="22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</row>
    <row r="465">
      <c r="A465" s="21"/>
      <c r="B465" s="21"/>
      <c r="C465" s="21"/>
      <c r="D465" s="22"/>
      <c r="E465" s="23"/>
      <c r="F465" s="22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</row>
    <row r="466">
      <c r="A466" s="21"/>
      <c r="B466" s="21"/>
      <c r="C466" s="21"/>
      <c r="D466" s="22"/>
      <c r="E466" s="23"/>
      <c r="F466" s="22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</row>
    <row r="467">
      <c r="A467" s="21"/>
      <c r="B467" s="21"/>
      <c r="C467" s="21"/>
      <c r="D467" s="22"/>
      <c r="E467" s="23"/>
      <c r="F467" s="22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</row>
    <row r="468">
      <c r="A468" s="21"/>
      <c r="B468" s="21"/>
      <c r="C468" s="21"/>
      <c r="D468" s="22"/>
      <c r="E468" s="23"/>
      <c r="F468" s="22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</row>
    <row r="469">
      <c r="A469" s="21"/>
      <c r="B469" s="21"/>
      <c r="C469" s="21"/>
      <c r="D469" s="22"/>
      <c r="E469" s="23"/>
      <c r="F469" s="22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</row>
    <row r="470">
      <c r="A470" s="21"/>
      <c r="B470" s="21"/>
      <c r="C470" s="21"/>
      <c r="D470" s="22"/>
      <c r="E470" s="23"/>
      <c r="F470" s="22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</row>
    <row r="471">
      <c r="A471" s="21"/>
      <c r="B471" s="21"/>
      <c r="C471" s="21"/>
      <c r="D471" s="22"/>
      <c r="E471" s="23"/>
      <c r="F471" s="22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</row>
    <row r="472">
      <c r="A472" s="21"/>
      <c r="B472" s="21"/>
      <c r="C472" s="21"/>
      <c r="D472" s="22"/>
      <c r="E472" s="23"/>
      <c r="F472" s="22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</row>
    <row r="473">
      <c r="A473" s="21"/>
      <c r="B473" s="21"/>
      <c r="C473" s="21"/>
      <c r="D473" s="22"/>
      <c r="E473" s="23"/>
      <c r="F473" s="22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</row>
    <row r="474">
      <c r="A474" s="21"/>
      <c r="B474" s="21"/>
      <c r="C474" s="21"/>
      <c r="D474" s="22"/>
      <c r="E474" s="23"/>
      <c r="F474" s="22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</row>
    <row r="475">
      <c r="A475" s="21"/>
      <c r="B475" s="21"/>
      <c r="C475" s="21"/>
      <c r="D475" s="22"/>
      <c r="E475" s="23"/>
      <c r="F475" s="22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</row>
    <row r="476">
      <c r="A476" s="21"/>
      <c r="B476" s="21"/>
      <c r="C476" s="21"/>
      <c r="D476" s="22"/>
      <c r="E476" s="23"/>
      <c r="F476" s="22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</row>
    <row r="477">
      <c r="A477" s="21"/>
      <c r="B477" s="21"/>
      <c r="C477" s="21"/>
      <c r="D477" s="22"/>
      <c r="E477" s="23"/>
      <c r="F477" s="22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</row>
    <row r="478">
      <c r="A478" s="21"/>
      <c r="B478" s="21"/>
      <c r="C478" s="21"/>
      <c r="D478" s="22"/>
      <c r="E478" s="23"/>
      <c r="F478" s="22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</row>
    <row r="479">
      <c r="A479" s="21"/>
      <c r="B479" s="21"/>
      <c r="C479" s="21"/>
      <c r="D479" s="22"/>
      <c r="E479" s="23"/>
      <c r="F479" s="22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</row>
    <row r="480">
      <c r="A480" s="21"/>
      <c r="B480" s="21"/>
      <c r="C480" s="21"/>
      <c r="D480" s="22"/>
      <c r="E480" s="23"/>
      <c r="F480" s="22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</row>
    <row r="481">
      <c r="A481" s="21"/>
      <c r="B481" s="21"/>
      <c r="C481" s="21"/>
      <c r="D481" s="22"/>
      <c r="E481" s="23"/>
      <c r="F481" s="22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</row>
    <row r="482">
      <c r="A482" s="21"/>
      <c r="B482" s="21"/>
      <c r="C482" s="21"/>
      <c r="D482" s="22"/>
      <c r="E482" s="23"/>
      <c r="F482" s="22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</row>
    <row r="483">
      <c r="A483" s="21"/>
      <c r="B483" s="21"/>
      <c r="C483" s="21"/>
      <c r="D483" s="22"/>
      <c r="E483" s="23"/>
      <c r="F483" s="22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</row>
    <row r="484">
      <c r="A484" s="21"/>
      <c r="B484" s="21"/>
      <c r="C484" s="21"/>
      <c r="D484" s="22"/>
      <c r="E484" s="23"/>
      <c r="F484" s="22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</row>
    <row r="485">
      <c r="A485" s="21"/>
      <c r="B485" s="21"/>
      <c r="C485" s="21"/>
      <c r="D485" s="22"/>
      <c r="E485" s="23"/>
      <c r="F485" s="22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</row>
    <row r="486">
      <c r="A486" s="21"/>
      <c r="B486" s="21"/>
      <c r="C486" s="21"/>
      <c r="D486" s="22"/>
      <c r="E486" s="23"/>
      <c r="F486" s="22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</row>
    <row r="487">
      <c r="A487" s="21"/>
      <c r="B487" s="21"/>
      <c r="C487" s="21"/>
      <c r="D487" s="22"/>
      <c r="E487" s="23"/>
      <c r="F487" s="22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</row>
    <row r="488">
      <c r="A488" s="21"/>
      <c r="B488" s="21"/>
      <c r="C488" s="21"/>
      <c r="D488" s="22"/>
      <c r="E488" s="23"/>
      <c r="F488" s="22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</row>
    <row r="489">
      <c r="A489" s="21"/>
      <c r="B489" s="21"/>
      <c r="C489" s="21"/>
      <c r="D489" s="22"/>
      <c r="E489" s="23"/>
      <c r="F489" s="22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</row>
    <row r="490">
      <c r="A490" s="21"/>
      <c r="B490" s="21"/>
      <c r="C490" s="21"/>
      <c r="D490" s="22"/>
      <c r="E490" s="23"/>
      <c r="F490" s="22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</row>
    <row r="491">
      <c r="A491" s="21"/>
      <c r="B491" s="21"/>
      <c r="C491" s="21"/>
      <c r="D491" s="22"/>
      <c r="E491" s="23"/>
      <c r="F491" s="22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</row>
    <row r="492">
      <c r="A492" s="21"/>
      <c r="B492" s="21"/>
      <c r="C492" s="21"/>
      <c r="D492" s="22"/>
      <c r="E492" s="23"/>
      <c r="F492" s="22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</row>
    <row r="493">
      <c r="A493" s="21"/>
      <c r="B493" s="21"/>
      <c r="C493" s="21"/>
      <c r="D493" s="22"/>
      <c r="E493" s="23"/>
      <c r="F493" s="22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</row>
    <row r="494">
      <c r="A494" s="21"/>
      <c r="B494" s="21"/>
      <c r="C494" s="21"/>
      <c r="D494" s="22"/>
      <c r="E494" s="23"/>
      <c r="F494" s="22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</row>
    <row r="495">
      <c r="A495" s="21"/>
      <c r="B495" s="21"/>
      <c r="C495" s="21"/>
      <c r="D495" s="22"/>
      <c r="E495" s="23"/>
      <c r="F495" s="22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</row>
    <row r="496">
      <c r="A496" s="21"/>
      <c r="B496" s="21"/>
      <c r="C496" s="21"/>
      <c r="D496" s="22"/>
      <c r="E496" s="23"/>
      <c r="F496" s="22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</row>
    <row r="497">
      <c r="A497" s="21"/>
      <c r="B497" s="21"/>
      <c r="C497" s="21"/>
      <c r="D497" s="22"/>
      <c r="E497" s="23"/>
      <c r="F497" s="22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</row>
    <row r="498">
      <c r="A498" s="21"/>
      <c r="B498" s="21"/>
      <c r="C498" s="21"/>
      <c r="D498" s="22"/>
      <c r="E498" s="23"/>
      <c r="F498" s="22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</row>
    <row r="499">
      <c r="A499" s="21"/>
      <c r="B499" s="21"/>
      <c r="C499" s="21"/>
      <c r="D499" s="22"/>
      <c r="E499" s="23"/>
      <c r="F499" s="22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</row>
    <row r="500">
      <c r="A500" s="21"/>
      <c r="B500" s="21"/>
      <c r="C500" s="21"/>
      <c r="D500" s="22"/>
      <c r="E500" s="23"/>
      <c r="F500" s="22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</row>
    <row r="501">
      <c r="A501" s="21"/>
      <c r="B501" s="21"/>
      <c r="C501" s="21"/>
      <c r="D501" s="22"/>
      <c r="E501" s="23"/>
      <c r="F501" s="22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</row>
    <row r="502">
      <c r="A502" s="21"/>
      <c r="B502" s="21"/>
      <c r="C502" s="21"/>
      <c r="D502" s="22"/>
      <c r="E502" s="23"/>
      <c r="F502" s="22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</row>
    <row r="503">
      <c r="A503" s="21"/>
      <c r="B503" s="21"/>
      <c r="C503" s="21"/>
      <c r="D503" s="22"/>
      <c r="E503" s="23"/>
      <c r="F503" s="22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</row>
    <row r="504">
      <c r="A504" s="21"/>
      <c r="B504" s="21"/>
      <c r="C504" s="21"/>
      <c r="D504" s="22"/>
      <c r="E504" s="23"/>
      <c r="F504" s="22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</row>
    <row r="505">
      <c r="A505" s="21"/>
      <c r="B505" s="21"/>
      <c r="C505" s="21"/>
      <c r="D505" s="22"/>
      <c r="E505" s="23"/>
      <c r="F505" s="22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</row>
    <row r="506">
      <c r="A506" s="21"/>
      <c r="B506" s="21"/>
      <c r="C506" s="21"/>
      <c r="D506" s="22"/>
      <c r="E506" s="23"/>
      <c r="F506" s="22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</row>
    <row r="507">
      <c r="A507" s="21"/>
      <c r="B507" s="21"/>
      <c r="C507" s="21"/>
      <c r="D507" s="22"/>
      <c r="E507" s="23"/>
      <c r="F507" s="22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</row>
    <row r="508">
      <c r="A508" s="21"/>
      <c r="B508" s="21"/>
      <c r="C508" s="21"/>
      <c r="D508" s="22"/>
      <c r="E508" s="23"/>
      <c r="F508" s="22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</row>
    <row r="509">
      <c r="A509" s="21"/>
      <c r="B509" s="21"/>
      <c r="C509" s="21"/>
      <c r="D509" s="22"/>
      <c r="E509" s="23"/>
      <c r="F509" s="22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</row>
    <row r="510">
      <c r="A510" s="21"/>
      <c r="B510" s="21"/>
      <c r="C510" s="21"/>
      <c r="D510" s="22"/>
      <c r="E510" s="23"/>
      <c r="F510" s="22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</row>
    <row r="511">
      <c r="A511" s="21"/>
      <c r="B511" s="21"/>
      <c r="C511" s="21"/>
      <c r="D511" s="22"/>
      <c r="E511" s="23"/>
      <c r="F511" s="22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</row>
    <row r="512">
      <c r="A512" s="21"/>
      <c r="B512" s="21"/>
      <c r="C512" s="21"/>
      <c r="D512" s="22"/>
      <c r="E512" s="23"/>
      <c r="F512" s="22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</row>
    <row r="513">
      <c r="A513" s="21"/>
      <c r="B513" s="21"/>
      <c r="C513" s="21"/>
      <c r="D513" s="22"/>
      <c r="E513" s="23"/>
      <c r="F513" s="22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</row>
    <row r="514">
      <c r="A514" s="21"/>
      <c r="B514" s="21"/>
      <c r="C514" s="21"/>
      <c r="D514" s="22"/>
      <c r="E514" s="23"/>
      <c r="F514" s="22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</row>
    <row r="515">
      <c r="A515" s="21"/>
      <c r="B515" s="21"/>
      <c r="C515" s="21"/>
      <c r="D515" s="22"/>
      <c r="E515" s="23"/>
      <c r="F515" s="22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</row>
    <row r="516">
      <c r="A516" s="21"/>
      <c r="B516" s="21"/>
      <c r="C516" s="21"/>
      <c r="D516" s="22"/>
      <c r="E516" s="23"/>
      <c r="F516" s="22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</row>
    <row r="517">
      <c r="A517" s="21"/>
      <c r="B517" s="21"/>
      <c r="C517" s="21"/>
      <c r="D517" s="22"/>
      <c r="E517" s="23"/>
      <c r="F517" s="22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</row>
    <row r="518">
      <c r="A518" s="21"/>
      <c r="B518" s="21"/>
      <c r="C518" s="21"/>
      <c r="D518" s="22"/>
      <c r="E518" s="23"/>
      <c r="F518" s="22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</row>
    <row r="519">
      <c r="A519" s="21"/>
      <c r="B519" s="21"/>
      <c r="C519" s="21"/>
      <c r="D519" s="22"/>
      <c r="E519" s="23"/>
      <c r="F519" s="22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</row>
    <row r="520">
      <c r="A520" s="21"/>
      <c r="B520" s="21"/>
      <c r="C520" s="21"/>
      <c r="D520" s="22"/>
      <c r="E520" s="23"/>
      <c r="F520" s="22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</row>
    <row r="521">
      <c r="A521" s="21"/>
      <c r="B521" s="21"/>
      <c r="C521" s="21"/>
      <c r="D521" s="22"/>
      <c r="E521" s="23"/>
      <c r="F521" s="22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</row>
    <row r="522">
      <c r="A522" s="21"/>
      <c r="B522" s="21"/>
      <c r="C522" s="21"/>
      <c r="D522" s="22"/>
      <c r="E522" s="23"/>
      <c r="F522" s="22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</row>
    <row r="523">
      <c r="A523" s="21"/>
      <c r="B523" s="21"/>
      <c r="C523" s="21"/>
      <c r="D523" s="22"/>
      <c r="E523" s="23"/>
      <c r="F523" s="22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</row>
    <row r="524">
      <c r="A524" s="21"/>
      <c r="B524" s="21"/>
      <c r="C524" s="21"/>
      <c r="D524" s="22"/>
      <c r="E524" s="23"/>
      <c r="F524" s="22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</row>
    <row r="525">
      <c r="A525" s="21"/>
      <c r="B525" s="21"/>
      <c r="C525" s="21"/>
      <c r="D525" s="22"/>
      <c r="E525" s="23"/>
      <c r="F525" s="22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</row>
    <row r="526">
      <c r="A526" s="21"/>
      <c r="B526" s="21"/>
      <c r="C526" s="21"/>
      <c r="D526" s="22"/>
      <c r="E526" s="23"/>
      <c r="F526" s="22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</row>
    <row r="527">
      <c r="A527" s="21"/>
      <c r="B527" s="21"/>
      <c r="C527" s="21"/>
      <c r="D527" s="22"/>
      <c r="E527" s="23"/>
      <c r="F527" s="22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</row>
    <row r="528">
      <c r="A528" s="21"/>
      <c r="B528" s="21"/>
      <c r="C528" s="21"/>
      <c r="D528" s="22"/>
      <c r="E528" s="23"/>
      <c r="F528" s="22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</row>
    <row r="529">
      <c r="A529" s="21"/>
      <c r="B529" s="21"/>
      <c r="C529" s="21"/>
      <c r="D529" s="22"/>
      <c r="E529" s="23"/>
      <c r="F529" s="22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</row>
    <row r="530">
      <c r="A530" s="21"/>
      <c r="B530" s="21"/>
      <c r="C530" s="21"/>
      <c r="D530" s="22"/>
      <c r="E530" s="23"/>
      <c r="F530" s="22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</row>
    <row r="531">
      <c r="A531" s="21"/>
      <c r="B531" s="21"/>
      <c r="C531" s="21"/>
      <c r="D531" s="22"/>
      <c r="E531" s="23"/>
      <c r="F531" s="22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</row>
    <row r="532">
      <c r="A532" s="21"/>
      <c r="B532" s="21"/>
      <c r="C532" s="21"/>
      <c r="D532" s="22"/>
      <c r="E532" s="23"/>
      <c r="F532" s="22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</row>
    <row r="533">
      <c r="A533" s="21"/>
      <c r="B533" s="21"/>
      <c r="C533" s="21"/>
      <c r="D533" s="22"/>
      <c r="E533" s="23"/>
      <c r="F533" s="22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</row>
    <row r="534">
      <c r="A534" s="21"/>
      <c r="B534" s="21"/>
      <c r="C534" s="21"/>
      <c r="D534" s="22"/>
      <c r="E534" s="23"/>
      <c r="F534" s="22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</row>
    <row r="535">
      <c r="A535" s="21"/>
      <c r="B535" s="21"/>
      <c r="C535" s="21"/>
      <c r="D535" s="22"/>
      <c r="E535" s="23"/>
      <c r="F535" s="22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</row>
    <row r="536">
      <c r="A536" s="21"/>
      <c r="B536" s="21"/>
      <c r="C536" s="21"/>
      <c r="D536" s="22"/>
      <c r="E536" s="23"/>
      <c r="F536" s="22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</row>
    <row r="537">
      <c r="A537" s="21"/>
      <c r="B537" s="21"/>
      <c r="C537" s="21"/>
      <c r="D537" s="22"/>
      <c r="E537" s="23"/>
      <c r="F537" s="22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</row>
    <row r="538">
      <c r="A538" s="21"/>
      <c r="B538" s="21"/>
      <c r="C538" s="21"/>
      <c r="D538" s="22"/>
      <c r="E538" s="23"/>
      <c r="F538" s="22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</row>
    <row r="539">
      <c r="A539" s="21"/>
      <c r="B539" s="21"/>
      <c r="C539" s="21"/>
      <c r="D539" s="22"/>
      <c r="E539" s="23"/>
      <c r="F539" s="22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</row>
    <row r="540">
      <c r="A540" s="21"/>
      <c r="B540" s="21"/>
      <c r="C540" s="21"/>
      <c r="D540" s="22"/>
      <c r="E540" s="23"/>
      <c r="F540" s="22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</row>
    <row r="541">
      <c r="A541" s="21"/>
      <c r="B541" s="21"/>
      <c r="C541" s="21"/>
      <c r="D541" s="22"/>
      <c r="E541" s="23"/>
      <c r="F541" s="22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</row>
    <row r="542">
      <c r="A542" s="21"/>
      <c r="B542" s="21"/>
      <c r="C542" s="21"/>
      <c r="D542" s="22"/>
      <c r="E542" s="23"/>
      <c r="F542" s="22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</row>
    <row r="543">
      <c r="A543" s="21"/>
      <c r="B543" s="21"/>
      <c r="C543" s="21"/>
      <c r="D543" s="22"/>
      <c r="E543" s="23"/>
      <c r="F543" s="22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</row>
    <row r="544">
      <c r="A544" s="21"/>
      <c r="B544" s="21"/>
      <c r="C544" s="21"/>
      <c r="D544" s="22"/>
      <c r="E544" s="23"/>
      <c r="F544" s="22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</row>
    <row r="545">
      <c r="A545" s="21"/>
      <c r="B545" s="21"/>
      <c r="C545" s="21"/>
      <c r="D545" s="22"/>
      <c r="E545" s="23"/>
      <c r="F545" s="22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</row>
    <row r="546">
      <c r="A546" s="21"/>
      <c r="B546" s="21"/>
      <c r="C546" s="21"/>
      <c r="D546" s="22"/>
      <c r="E546" s="23"/>
      <c r="F546" s="22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</row>
    <row r="547">
      <c r="A547" s="21"/>
      <c r="B547" s="21"/>
      <c r="C547" s="21"/>
      <c r="D547" s="22"/>
      <c r="E547" s="23"/>
      <c r="F547" s="22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</row>
    <row r="548">
      <c r="A548" s="21"/>
      <c r="B548" s="21"/>
      <c r="C548" s="21"/>
      <c r="D548" s="22"/>
      <c r="E548" s="23"/>
      <c r="F548" s="22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</row>
    <row r="549">
      <c r="A549" s="21"/>
      <c r="B549" s="21"/>
      <c r="C549" s="21"/>
      <c r="D549" s="22"/>
      <c r="E549" s="23"/>
      <c r="F549" s="22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</row>
    <row r="550">
      <c r="A550" s="21"/>
      <c r="B550" s="21"/>
      <c r="C550" s="21"/>
      <c r="D550" s="22"/>
      <c r="E550" s="23"/>
      <c r="F550" s="22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</row>
    <row r="551">
      <c r="A551" s="21"/>
      <c r="B551" s="21"/>
      <c r="C551" s="21"/>
      <c r="D551" s="22"/>
      <c r="E551" s="23"/>
      <c r="F551" s="22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</row>
    <row r="552">
      <c r="A552" s="21"/>
      <c r="B552" s="21"/>
      <c r="C552" s="21"/>
      <c r="D552" s="22"/>
      <c r="E552" s="23"/>
      <c r="F552" s="22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</row>
    <row r="553">
      <c r="A553" s="21"/>
      <c r="B553" s="21"/>
      <c r="C553" s="21"/>
      <c r="D553" s="22"/>
      <c r="E553" s="23"/>
      <c r="F553" s="22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</row>
    <row r="554">
      <c r="A554" s="21"/>
      <c r="B554" s="21"/>
      <c r="C554" s="21"/>
      <c r="D554" s="22"/>
      <c r="E554" s="23"/>
      <c r="F554" s="22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</row>
    <row r="555">
      <c r="A555" s="21"/>
      <c r="B555" s="21"/>
      <c r="C555" s="21"/>
      <c r="D555" s="22"/>
      <c r="E555" s="23"/>
      <c r="F555" s="22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</row>
    <row r="556">
      <c r="A556" s="21"/>
      <c r="B556" s="21"/>
      <c r="C556" s="21"/>
      <c r="D556" s="22"/>
      <c r="E556" s="23"/>
      <c r="F556" s="22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</row>
    <row r="557">
      <c r="A557" s="21"/>
      <c r="B557" s="21"/>
      <c r="C557" s="21"/>
      <c r="D557" s="22"/>
      <c r="E557" s="23"/>
      <c r="F557" s="22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</row>
    <row r="558">
      <c r="A558" s="21"/>
      <c r="B558" s="21"/>
      <c r="C558" s="21"/>
      <c r="D558" s="22"/>
      <c r="E558" s="23"/>
      <c r="F558" s="22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</row>
    <row r="559">
      <c r="A559" s="21"/>
      <c r="B559" s="21"/>
      <c r="C559" s="21"/>
      <c r="D559" s="22"/>
      <c r="E559" s="23"/>
      <c r="F559" s="22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</row>
    <row r="560">
      <c r="A560" s="21"/>
      <c r="B560" s="21"/>
      <c r="C560" s="21"/>
      <c r="D560" s="22"/>
      <c r="E560" s="23"/>
      <c r="F560" s="22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</row>
    <row r="561">
      <c r="A561" s="21"/>
      <c r="B561" s="21"/>
      <c r="C561" s="21"/>
      <c r="D561" s="22"/>
      <c r="E561" s="23"/>
      <c r="F561" s="22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</row>
    <row r="562">
      <c r="A562" s="21"/>
      <c r="B562" s="21"/>
      <c r="C562" s="21"/>
      <c r="D562" s="22"/>
      <c r="E562" s="23"/>
      <c r="F562" s="22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</row>
    <row r="563">
      <c r="A563" s="21"/>
      <c r="B563" s="21"/>
      <c r="C563" s="21"/>
      <c r="D563" s="22"/>
      <c r="E563" s="23"/>
      <c r="F563" s="22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</row>
    <row r="564">
      <c r="A564" s="21"/>
      <c r="B564" s="21"/>
      <c r="C564" s="21"/>
      <c r="D564" s="22"/>
      <c r="E564" s="23"/>
      <c r="F564" s="22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</row>
    <row r="565">
      <c r="A565" s="21"/>
      <c r="B565" s="21"/>
      <c r="C565" s="21"/>
      <c r="D565" s="22"/>
      <c r="E565" s="23"/>
      <c r="F565" s="22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</row>
    <row r="566">
      <c r="A566" s="21"/>
      <c r="B566" s="21"/>
      <c r="C566" s="21"/>
      <c r="D566" s="22"/>
      <c r="E566" s="23"/>
      <c r="F566" s="22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</row>
    <row r="567">
      <c r="A567" s="21"/>
      <c r="B567" s="21"/>
      <c r="C567" s="21"/>
      <c r="D567" s="22"/>
      <c r="E567" s="23"/>
      <c r="F567" s="22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</row>
    <row r="568">
      <c r="A568" s="21"/>
      <c r="B568" s="21"/>
      <c r="C568" s="21"/>
      <c r="D568" s="22"/>
      <c r="E568" s="23"/>
      <c r="F568" s="22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</row>
    <row r="569">
      <c r="A569" s="21"/>
      <c r="B569" s="21"/>
      <c r="C569" s="21"/>
      <c r="D569" s="22"/>
      <c r="E569" s="23"/>
      <c r="F569" s="22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</row>
    <row r="570">
      <c r="A570" s="21"/>
      <c r="B570" s="21"/>
      <c r="C570" s="21"/>
      <c r="D570" s="22"/>
      <c r="E570" s="23"/>
      <c r="F570" s="22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</row>
    <row r="571">
      <c r="A571" s="21"/>
      <c r="B571" s="21"/>
      <c r="C571" s="21"/>
      <c r="D571" s="22"/>
      <c r="E571" s="23"/>
      <c r="F571" s="22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</row>
    <row r="572">
      <c r="A572" s="21"/>
      <c r="B572" s="21"/>
      <c r="C572" s="21"/>
      <c r="D572" s="22"/>
      <c r="E572" s="23"/>
      <c r="F572" s="22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</row>
    <row r="573">
      <c r="A573" s="21"/>
      <c r="B573" s="21"/>
      <c r="C573" s="21"/>
      <c r="D573" s="22"/>
      <c r="E573" s="23"/>
      <c r="F573" s="22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</row>
    <row r="574">
      <c r="A574" s="21"/>
      <c r="B574" s="21"/>
      <c r="C574" s="21"/>
      <c r="D574" s="22"/>
      <c r="E574" s="23"/>
      <c r="F574" s="22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</row>
    <row r="575">
      <c r="A575" s="21"/>
      <c r="B575" s="21"/>
      <c r="C575" s="21"/>
      <c r="D575" s="22"/>
      <c r="E575" s="23"/>
      <c r="F575" s="22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</row>
    <row r="576">
      <c r="A576" s="21"/>
      <c r="B576" s="21"/>
      <c r="C576" s="21"/>
      <c r="D576" s="22"/>
      <c r="E576" s="23"/>
      <c r="F576" s="22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</row>
    <row r="577">
      <c r="A577" s="21"/>
      <c r="B577" s="21"/>
      <c r="C577" s="21"/>
      <c r="D577" s="22"/>
      <c r="E577" s="23"/>
      <c r="F577" s="22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</row>
    <row r="578">
      <c r="A578" s="21"/>
      <c r="B578" s="21"/>
      <c r="C578" s="21"/>
      <c r="D578" s="22"/>
      <c r="E578" s="23"/>
      <c r="F578" s="22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</row>
    <row r="579">
      <c r="A579" s="21"/>
      <c r="B579" s="21"/>
      <c r="C579" s="21"/>
      <c r="D579" s="22"/>
      <c r="E579" s="23"/>
      <c r="F579" s="22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</row>
    <row r="580">
      <c r="A580" s="21"/>
      <c r="B580" s="21"/>
      <c r="C580" s="21"/>
      <c r="D580" s="22"/>
      <c r="E580" s="23"/>
      <c r="F580" s="22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</row>
    <row r="581">
      <c r="A581" s="21"/>
      <c r="B581" s="21"/>
      <c r="C581" s="21"/>
      <c r="D581" s="22"/>
      <c r="E581" s="23"/>
      <c r="F581" s="22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</row>
    <row r="582">
      <c r="A582" s="21"/>
      <c r="B582" s="21"/>
      <c r="C582" s="21"/>
      <c r="D582" s="22"/>
      <c r="E582" s="23"/>
      <c r="F582" s="22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</row>
    <row r="583">
      <c r="A583" s="21"/>
      <c r="B583" s="21"/>
      <c r="C583" s="21"/>
      <c r="D583" s="22"/>
      <c r="E583" s="23"/>
      <c r="F583" s="22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</row>
    <row r="584">
      <c r="A584" s="21"/>
      <c r="B584" s="21"/>
      <c r="C584" s="21"/>
      <c r="D584" s="22"/>
      <c r="E584" s="23"/>
      <c r="F584" s="22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</row>
    <row r="585">
      <c r="A585" s="21"/>
      <c r="B585" s="21"/>
      <c r="C585" s="21"/>
      <c r="D585" s="22"/>
      <c r="E585" s="23"/>
      <c r="F585" s="22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</row>
    <row r="586">
      <c r="A586" s="21"/>
      <c r="B586" s="21"/>
      <c r="C586" s="21"/>
      <c r="D586" s="22"/>
      <c r="E586" s="23"/>
      <c r="F586" s="22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</row>
    <row r="587">
      <c r="A587" s="21"/>
      <c r="B587" s="21"/>
      <c r="C587" s="21"/>
      <c r="D587" s="22"/>
      <c r="E587" s="23"/>
      <c r="F587" s="22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</row>
    <row r="588">
      <c r="A588" s="21"/>
      <c r="B588" s="21"/>
      <c r="C588" s="21"/>
      <c r="D588" s="22"/>
      <c r="E588" s="23"/>
      <c r="F588" s="22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</row>
    <row r="589">
      <c r="A589" s="21"/>
      <c r="B589" s="21"/>
      <c r="C589" s="21"/>
      <c r="D589" s="22"/>
      <c r="E589" s="23"/>
      <c r="F589" s="22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</row>
    <row r="590">
      <c r="A590" s="21"/>
      <c r="B590" s="21"/>
      <c r="C590" s="21"/>
      <c r="D590" s="22"/>
      <c r="E590" s="23"/>
      <c r="F590" s="22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</row>
    <row r="591">
      <c r="A591" s="21"/>
      <c r="B591" s="21"/>
      <c r="C591" s="21"/>
      <c r="D591" s="22"/>
      <c r="E591" s="23"/>
      <c r="F591" s="22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</row>
    <row r="592">
      <c r="A592" s="21"/>
      <c r="B592" s="21"/>
      <c r="C592" s="21"/>
      <c r="D592" s="22"/>
      <c r="E592" s="23"/>
      <c r="F592" s="22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</row>
    <row r="593">
      <c r="A593" s="21"/>
      <c r="B593" s="21"/>
      <c r="C593" s="21"/>
      <c r="D593" s="22"/>
      <c r="E593" s="23"/>
      <c r="F593" s="22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</row>
    <row r="594">
      <c r="A594" s="21"/>
      <c r="B594" s="21"/>
      <c r="C594" s="21"/>
      <c r="D594" s="22"/>
      <c r="E594" s="23"/>
      <c r="F594" s="22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</row>
    <row r="595">
      <c r="A595" s="21"/>
      <c r="B595" s="21"/>
      <c r="C595" s="21"/>
      <c r="D595" s="22"/>
      <c r="E595" s="23"/>
      <c r="F595" s="22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</row>
    <row r="596">
      <c r="A596" s="21"/>
      <c r="B596" s="21"/>
      <c r="C596" s="21"/>
      <c r="D596" s="22"/>
      <c r="E596" s="23"/>
      <c r="F596" s="22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</row>
    <row r="597">
      <c r="A597" s="21"/>
      <c r="B597" s="21"/>
      <c r="C597" s="21"/>
      <c r="D597" s="22"/>
      <c r="E597" s="23"/>
      <c r="F597" s="22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</row>
    <row r="598">
      <c r="A598" s="21"/>
      <c r="B598" s="21"/>
      <c r="C598" s="21"/>
      <c r="D598" s="22"/>
      <c r="E598" s="23"/>
      <c r="F598" s="22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</row>
    <row r="599">
      <c r="A599" s="21"/>
      <c r="B599" s="21"/>
      <c r="C599" s="21"/>
      <c r="D599" s="22"/>
      <c r="E599" s="23"/>
      <c r="F599" s="22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</row>
    <row r="600">
      <c r="A600" s="21"/>
      <c r="B600" s="21"/>
      <c r="C600" s="21"/>
      <c r="D600" s="22"/>
      <c r="E600" s="23"/>
      <c r="F600" s="22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</row>
    <row r="601">
      <c r="A601" s="21"/>
      <c r="B601" s="21"/>
      <c r="C601" s="21"/>
      <c r="D601" s="22"/>
      <c r="E601" s="23"/>
      <c r="F601" s="22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</row>
    <row r="602">
      <c r="A602" s="21"/>
      <c r="B602" s="21"/>
      <c r="C602" s="21"/>
      <c r="D602" s="22"/>
      <c r="E602" s="23"/>
      <c r="F602" s="22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</row>
    <row r="603">
      <c r="A603" s="21"/>
      <c r="B603" s="21"/>
      <c r="C603" s="21"/>
      <c r="D603" s="22"/>
      <c r="E603" s="23"/>
      <c r="F603" s="22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</row>
    <row r="604">
      <c r="A604" s="21"/>
      <c r="B604" s="21"/>
      <c r="C604" s="21"/>
      <c r="D604" s="22"/>
      <c r="E604" s="23"/>
      <c r="F604" s="22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</row>
    <row r="605">
      <c r="A605" s="21"/>
      <c r="B605" s="21"/>
      <c r="C605" s="21"/>
      <c r="D605" s="22"/>
      <c r="E605" s="23"/>
      <c r="F605" s="22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</row>
    <row r="606">
      <c r="A606" s="21"/>
      <c r="B606" s="21"/>
      <c r="C606" s="21"/>
      <c r="D606" s="22"/>
      <c r="E606" s="23"/>
      <c r="F606" s="22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</row>
    <row r="607">
      <c r="A607" s="21"/>
      <c r="B607" s="21"/>
      <c r="C607" s="21"/>
      <c r="D607" s="22"/>
      <c r="E607" s="23"/>
      <c r="F607" s="22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</row>
    <row r="608">
      <c r="A608" s="21"/>
      <c r="B608" s="21"/>
      <c r="C608" s="21"/>
      <c r="D608" s="22"/>
      <c r="E608" s="23"/>
      <c r="F608" s="22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</row>
    <row r="609">
      <c r="A609" s="21"/>
      <c r="B609" s="21"/>
      <c r="C609" s="21"/>
      <c r="D609" s="22"/>
      <c r="E609" s="23"/>
      <c r="F609" s="22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</row>
    <row r="610">
      <c r="A610" s="21"/>
      <c r="B610" s="21"/>
      <c r="C610" s="21"/>
      <c r="D610" s="22"/>
      <c r="E610" s="23"/>
      <c r="F610" s="22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</row>
    <row r="611">
      <c r="A611" s="21"/>
      <c r="B611" s="21"/>
      <c r="C611" s="21"/>
      <c r="D611" s="22"/>
      <c r="E611" s="23"/>
      <c r="F611" s="22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</row>
    <row r="612">
      <c r="A612" s="21"/>
      <c r="B612" s="21"/>
      <c r="C612" s="21"/>
      <c r="D612" s="22"/>
      <c r="E612" s="23"/>
      <c r="F612" s="22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</row>
    <row r="613">
      <c r="A613" s="21"/>
      <c r="B613" s="21"/>
      <c r="C613" s="21"/>
      <c r="D613" s="22"/>
      <c r="E613" s="23"/>
      <c r="F613" s="22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</row>
    <row r="614">
      <c r="A614" s="21"/>
      <c r="B614" s="21"/>
      <c r="C614" s="21"/>
      <c r="D614" s="22"/>
      <c r="E614" s="23"/>
      <c r="F614" s="22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</row>
    <row r="615">
      <c r="A615" s="21"/>
      <c r="B615" s="21"/>
      <c r="C615" s="21"/>
      <c r="D615" s="22"/>
      <c r="E615" s="23"/>
      <c r="F615" s="22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</row>
    <row r="616">
      <c r="A616" s="21"/>
      <c r="B616" s="21"/>
      <c r="C616" s="21"/>
      <c r="D616" s="22"/>
      <c r="E616" s="23"/>
      <c r="F616" s="22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</row>
    <row r="617">
      <c r="A617" s="21"/>
      <c r="B617" s="21"/>
      <c r="C617" s="21"/>
      <c r="D617" s="22"/>
      <c r="E617" s="23"/>
      <c r="F617" s="22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</row>
    <row r="618">
      <c r="A618" s="21"/>
      <c r="B618" s="21"/>
      <c r="C618" s="21"/>
      <c r="D618" s="22"/>
      <c r="E618" s="23"/>
      <c r="F618" s="22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</row>
    <row r="619">
      <c r="A619" s="21"/>
      <c r="B619" s="21"/>
      <c r="C619" s="21"/>
      <c r="D619" s="22"/>
      <c r="E619" s="23"/>
      <c r="F619" s="22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</row>
    <row r="620">
      <c r="A620" s="21"/>
      <c r="B620" s="21"/>
      <c r="C620" s="21"/>
      <c r="D620" s="22"/>
      <c r="E620" s="23"/>
      <c r="F620" s="22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</row>
    <row r="621">
      <c r="A621" s="21"/>
      <c r="B621" s="21"/>
      <c r="C621" s="21"/>
      <c r="D621" s="22"/>
      <c r="E621" s="23"/>
      <c r="F621" s="22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</row>
    <row r="622">
      <c r="A622" s="21"/>
      <c r="B622" s="21"/>
      <c r="C622" s="21"/>
      <c r="D622" s="22"/>
      <c r="E622" s="23"/>
      <c r="F622" s="22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</row>
    <row r="623">
      <c r="A623" s="21"/>
      <c r="B623" s="21"/>
      <c r="C623" s="21"/>
      <c r="D623" s="22"/>
      <c r="E623" s="23"/>
      <c r="F623" s="22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</row>
    <row r="624">
      <c r="A624" s="21"/>
      <c r="B624" s="21"/>
      <c r="C624" s="21"/>
      <c r="D624" s="22"/>
      <c r="E624" s="23"/>
      <c r="F624" s="22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</row>
    <row r="625">
      <c r="A625" s="21"/>
      <c r="B625" s="21"/>
      <c r="C625" s="21"/>
      <c r="D625" s="22"/>
      <c r="E625" s="23"/>
      <c r="F625" s="22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</row>
    <row r="626">
      <c r="A626" s="21"/>
      <c r="B626" s="21"/>
      <c r="C626" s="21"/>
      <c r="D626" s="22"/>
      <c r="E626" s="23"/>
      <c r="F626" s="22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</row>
    <row r="627">
      <c r="A627" s="21"/>
      <c r="B627" s="21"/>
      <c r="C627" s="21"/>
      <c r="D627" s="22"/>
      <c r="E627" s="23"/>
      <c r="F627" s="22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</row>
    <row r="628">
      <c r="A628" s="21"/>
      <c r="B628" s="21"/>
      <c r="C628" s="21"/>
      <c r="D628" s="22"/>
      <c r="E628" s="23"/>
      <c r="F628" s="22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</row>
    <row r="629">
      <c r="A629" s="21"/>
      <c r="B629" s="21"/>
      <c r="C629" s="21"/>
      <c r="D629" s="22"/>
      <c r="E629" s="23"/>
      <c r="F629" s="22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</row>
    <row r="630">
      <c r="A630" s="21"/>
      <c r="B630" s="21"/>
      <c r="C630" s="21"/>
      <c r="D630" s="22"/>
      <c r="E630" s="23"/>
      <c r="F630" s="22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</row>
    <row r="631">
      <c r="A631" s="21"/>
      <c r="B631" s="21"/>
      <c r="C631" s="21"/>
      <c r="D631" s="22"/>
      <c r="E631" s="23"/>
      <c r="F631" s="22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</row>
    <row r="632">
      <c r="A632" s="21"/>
      <c r="B632" s="21"/>
      <c r="C632" s="21"/>
      <c r="D632" s="22"/>
      <c r="E632" s="23"/>
      <c r="F632" s="22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</row>
    <row r="633">
      <c r="A633" s="21"/>
      <c r="B633" s="21"/>
      <c r="C633" s="21"/>
      <c r="D633" s="22"/>
      <c r="E633" s="23"/>
      <c r="F633" s="22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</row>
    <row r="634">
      <c r="A634" s="21"/>
      <c r="B634" s="21"/>
      <c r="C634" s="21"/>
      <c r="D634" s="22"/>
      <c r="E634" s="23"/>
      <c r="F634" s="22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</row>
    <row r="635">
      <c r="A635" s="21"/>
      <c r="B635" s="21"/>
      <c r="C635" s="21"/>
      <c r="D635" s="22"/>
      <c r="E635" s="23"/>
      <c r="F635" s="22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</row>
    <row r="636">
      <c r="A636" s="21"/>
      <c r="B636" s="21"/>
      <c r="C636" s="21"/>
      <c r="D636" s="22"/>
      <c r="E636" s="23"/>
      <c r="F636" s="22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</row>
    <row r="637">
      <c r="A637" s="21"/>
      <c r="B637" s="21"/>
      <c r="C637" s="21"/>
      <c r="D637" s="22"/>
      <c r="E637" s="23"/>
      <c r="F637" s="22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</row>
    <row r="638">
      <c r="A638" s="21"/>
      <c r="B638" s="21"/>
      <c r="C638" s="21"/>
      <c r="D638" s="22"/>
      <c r="E638" s="23"/>
      <c r="F638" s="22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</row>
    <row r="639">
      <c r="A639" s="21"/>
      <c r="B639" s="21"/>
      <c r="C639" s="21"/>
      <c r="D639" s="22"/>
      <c r="E639" s="23"/>
      <c r="F639" s="22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</row>
    <row r="640">
      <c r="A640" s="21"/>
      <c r="B640" s="21"/>
      <c r="C640" s="21"/>
      <c r="D640" s="22"/>
      <c r="E640" s="23"/>
      <c r="F640" s="22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</row>
    <row r="641">
      <c r="A641" s="21"/>
      <c r="B641" s="21"/>
      <c r="C641" s="21"/>
      <c r="D641" s="22"/>
      <c r="E641" s="23"/>
      <c r="F641" s="22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</row>
    <row r="642">
      <c r="A642" s="21"/>
      <c r="B642" s="21"/>
      <c r="C642" s="21"/>
      <c r="D642" s="22"/>
      <c r="E642" s="23"/>
      <c r="F642" s="22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</row>
    <row r="643">
      <c r="A643" s="21"/>
      <c r="B643" s="21"/>
      <c r="C643" s="21"/>
      <c r="D643" s="22"/>
      <c r="E643" s="23"/>
      <c r="F643" s="22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</row>
    <row r="644">
      <c r="A644" s="21"/>
      <c r="B644" s="21"/>
      <c r="C644" s="21"/>
      <c r="D644" s="22"/>
      <c r="E644" s="23"/>
      <c r="F644" s="22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</row>
    <row r="645">
      <c r="A645" s="21"/>
      <c r="B645" s="21"/>
      <c r="C645" s="21"/>
      <c r="D645" s="22"/>
      <c r="E645" s="23"/>
      <c r="F645" s="22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</row>
    <row r="646">
      <c r="A646" s="21"/>
      <c r="B646" s="21"/>
      <c r="C646" s="21"/>
      <c r="D646" s="22"/>
      <c r="E646" s="23"/>
      <c r="F646" s="22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</row>
    <row r="647">
      <c r="A647" s="21"/>
      <c r="B647" s="21"/>
      <c r="C647" s="21"/>
      <c r="D647" s="22"/>
      <c r="E647" s="23"/>
      <c r="F647" s="22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</row>
    <row r="648">
      <c r="A648" s="21"/>
      <c r="B648" s="21"/>
      <c r="C648" s="21"/>
      <c r="D648" s="22"/>
      <c r="E648" s="23"/>
      <c r="F648" s="22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</row>
    <row r="649">
      <c r="A649" s="21"/>
      <c r="B649" s="21"/>
      <c r="C649" s="21"/>
      <c r="D649" s="22"/>
      <c r="E649" s="23"/>
      <c r="F649" s="22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</row>
    <row r="650">
      <c r="A650" s="21"/>
      <c r="B650" s="21"/>
      <c r="C650" s="21"/>
      <c r="D650" s="22"/>
      <c r="E650" s="23"/>
      <c r="F650" s="22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</row>
    <row r="651">
      <c r="A651" s="21"/>
      <c r="B651" s="21"/>
      <c r="C651" s="21"/>
      <c r="D651" s="22"/>
      <c r="E651" s="23"/>
      <c r="F651" s="22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</row>
    <row r="652">
      <c r="A652" s="21"/>
      <c r="B652" s="21"/>
      <c r="C652" s="21"/>
      <c r="D652" s="22"/>
      <c r="E652" s="23"/>
      <c r="F652" s="22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</row>
    <row r="653">
      <c r="A653" s="21"/>
      <c r="B653" s="21"/>
      <c r="C653" s="21"/>
      <c r="D653" s="22"/>
      <c r="E653" s="23"/>
      <c r="F653" s="22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</row>
    <row r="654">
      <c r="A654" s="21"/>
      <c r="B654" s="21"/>
      <c r="C654" s="21"/>
      <c r="D654" s="22"/>
      <c r="E654" s="23"/>
      <c r="F654" s="22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</row>
    <row r="655">
      <c r="A655" s="21"/>
      <c r="B655" s="21"/>
      <c r="C655" s="21"/>
      <c r="D655" s="22"/>
      <c r="E655" s="23"/>
      <c r="F655" s="22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</row>
    <row r="656">
      <c r="A656" s="21"/>
      <c r="B656" s="21"/>
      <c r="C656" s="21"/>
      <c r="D656" s="22"/>
      <c r="E656" s="23"/>
      <c r="F656" s="22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</row>
    <row r="657">
      <c r="A657" s="21"/>
      <c r="B657" s="21"/>
      <c r="C657" s="21"/>
      <c r="D657" s="22"/>
      <c r="E657" s="23"/>
      <c r="F657" s="22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</row>
    <row r="658">
      <c r="A658" s="21"/>
      <c r="B658" s="21"/>
      <c r="C658" s="21"/>
      <c r="D658" s="22"/>
      <c r="E658" s="23"/>
      <c r="F658" s="22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</row>
    <row r="659">
      <c r="A659" s="21"/>
      <c r="B659" s="21"/>
      <c r="C659" s="21"/>
      <c r="D659" s="22"/>
      <c r="E659" s="23"/>
      <c r="F659" s="22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</row>
    <row r="660">
      <c r="A660" s="21"/>
      <c r="B660" s="21"/>
      <c r="C660" s="21"/>
      <c r="D660" s="22"/>
      <c r="E660" s="23"/>
      <c r="F660" s="22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</row>
    <row r="661">
      <c r="A661" s="21"/>
      <c r="B661" s="21"/>
      <c r="C661" s="21"/>
      <c r="D661" s="22"/>
      <c r="E661" s="23"/>
      <c r="F661" s="22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</row>
    <row r="662">
      <c r="A662" s="21"/>
      <c r="B662" s="21"/>
      <c r="C662" s="21"/>
      <c r="D662" s="22"/>
      <c r="E662" s="23"/>
      <c r="F662" s="22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</row>
    <row r="663">
      <c r="A663" s="21"/>
      <c r="B663" s="21"/>
      <c r="C663" s="21"/>
      <c r="D663" s="22"/>
      <c r="E663" s="23"/>
      <c r="F663" s="22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</row>
    <row r="664">
      <c r="A664" s="21"/>
      <c r="B664" s="21"/>
      <c r="C664" s="21"/>
      <c r="D664" s="22"/>
      <c r="E664" s="23"/>
      <c r="F664" s="22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</row>
    <row r="665">
      <c r="A665" s="21"/>
      <c r="B665" s="21"/>
      <c r="C665" s="21"/>
      <c r="D665" s="22"/>
      <c r="E665" s="23"/>
      <c r="F665" s="22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</row>
    <row r="666">
      <c r="A666" s="21"/>
      <c r="B666" s="21"/>
      <c r="C666" s="21"/>
      <c r="D666" s="22"/>
      <c r="E666" s="23"/>
      <c r="F666" s="22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</row>
    <row r="667">
      <c r="A667" s="21"/>
      <c r="B667" s="21"/>
      <c r="C667" s="21"/>
      <c r="D667" s="22"/>
      <c r="E667" s="23"/>
      <c r="F667" s="22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</row>
    <row r="668">
      <c r="A668" s="21"/>
      <c r="B668" s="21"/>
      <c r="C668" s="21"/>
      <c r="D668" s="22"/>
      <c r="E668" s="23"/>
      <c r="F668" s="22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</row>
    <row r="669">
      <c r="A669" s="21"/>
      <c r="B669" s="21"/>
      <c r="C669" s="21"/>
      <c r="D669" s="22"/>
      <c r="E669" s="23"/>
      <c r="F669" s="22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</row>
    <row r="670">
      <c r="A670" s="21"/>
      <c r="B670" s="21"/>
      <c r="C670" s="21"/>
      <c r="D670" s="22"/>
      <c r="E670" s="23"/>
      <c r="F670" s="22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</row>
    <row r="671">
      <c r="A671" s="21"/>
      <c r="B671" s="21"/>
      <c r="C671" s="21"/>
      <c r="D671" s="22"/>
      <c r="E671" s="23"/>
      <c r="F671" s="22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</row>
    <row r="672">
      <c r="A672" s="21"/>
      <c r="B672" s="21"/>
      <c r="C672" s="21"/>
      <c r="D672" s="22"/>
      <c r="E672" s="23"/>
      <c r="F672" s="22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</row>
    <row r="673">
      <c r="A673" s="21"/>
      <c r="B673" s="21"/>
      <c r="C673" s="21"/>
      <c r="D673" s="22"/>
      <c r="E673" s="23"/>
      <c r="F673" s="22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</row>
    <row r="674">
      <c r="A674" s="21"/>
      <c r="B674" s="21"/>
      <c r="C674" s="21"/>
      <c r="D674" s="22"/>
      <c r="E674" s="23"/>
      <c r="F674" s="22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</row>
    <row r="675">
      <c r="A675" s="21"/>
      <c r="B675" s="21"/>
      <c r="C675" s="21"/>
      <c r="D675" s="22"/>
      <c r="E675" s="23"/>
      <c r="F675" s="22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</row>
    <row r="676">
      <c r="A676" s="21"/>
      <c r="B676" s="21"/>
      <c r="C676" s="21"/>
      <c r="D676" s="22"/>
      <c r="E676" s="23"/>
      <c r="F676" s="22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</row>
    <row r="677">
      <c r="A677" s="21"/>
      <c r="B677" s="21"/>
      <c r="C677" s="21"/>
      <c r="D677" s="22"/>
      <c r="E677" s="23"/>
      <c r="F677" s="22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</row>
    <row r="678">
      <c r="A678" s="21"/>
      <c r="B678" s="21"/>
      <c r="C678" s="21"/>
      <c r="D678" s="22"/>
      <c r="E678" s="23"/>
      <c r="F678" s="22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</row>
    <row r="679">
      <c r="A679" s="21"/>
      <c r="B679" s="21"/>
      <c r="C679" s="21"/>
      <c r="D679" s="22"/>
      <c r="E679" s="23"/>
      <c r="F679" s="22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</row>
    <row r="680">
      <c r="A680" s="21"/>
      <c r="B680" s="21"/>
      <c r="C680" s="21"/>
      <c r="D680" s="22"/>
      <c r="E680" s="23"/>
      <c r="F680" s="22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</row>
    <row r="681">
      <c r="A681" s="21"/>
      <c r="B681" s="21"/>
      <c r="C681" s="21"/>
      <c r="D681" s="22"/>
      <c r="E681" s="23"/>
      <c r="F681" s="22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</row>
    <row r="682">
      <c r="A682" s="21"/>
      <c r="B682" s="21"/>
      <c r="C682" s="21"/>
      <c r="D682" s="22"/>
      <c r="E682" s="23"/>
      <c r="F682" s="22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</row>
    <row r="683">
      <c r="A683" s="21"/>
      <c r="B683" s="21"/>
      <c r="C683" s="21"/>
      <c r="D683" s="22"/>
      <c r="E683" s="23"/>
      <c r="F683" s="22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</row>
    <row r="684">
      <c r="A684" s="21"/>
      <c r="B684" s="21"/>
      <c r="C684" s="21"/>
      <c r="D684" s="22"/>
      <c r="E684" s="23"/>
      <c r="F684" s="22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</row>
    <row r="685">
      <c r="A685" s="21"/>
      <c r="B685" s="21"/>
      <c r="C685" s="21"/>
      <c r="D685" s="22"/>
      <c r="E685" s="23"/>
      <c r="F685" s="22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</row>
    <row r="686">
      <c r="A686" s="21"/>
      <c r="B686" s="21"/>
      <c r="C686" s="21"/>
      <c r="D686" s="22"/>
      <c r="E686" s="23"/>
      <c r="F686" s="22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</row>
    <row r="687">
      <c r="A687" s="21"/>
      <c r="B687" s="21"/>
      <c r="C687" s="21"/>
      <c r="D687" s="22"/>
      <c r="E687" s="23"/>
      <c r="F687" s="22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</row>
    <row r="688">
      <c r="A688" s="21"/>
      <c r="B688" s="21"/>
      <c r="C688" s="21"/>
      <c r="D688" s="22"/>
      <c r="E688" s="23"/>
      <c r="F688" s="22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</row>
    <row r="689">
      <c r="A689" s="21"/>
      <c r="B689" s="21"/>
      <c r="C689" s="21"/>
      <c r="D689" s="22"/>
      <c r="E689" s="23"/>
      <c r="F689" s="22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</row>
    <row r="690">
      <c r="A690" s="21"/>
      <c r="B690" s="21"/>
      <c r="C690" s="21"/>
      <c r="D690" s="22"/>
      <c r="E690" s="23"/>
      <c r="F690" s="22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</row>
    <row r="691">
      <c r="A691" s="21"/>
      <c r="B691" s="21"/>
      <c r="C691" s="21"/>
      <c r="D691" s="22"/>
      <c r="E691" s="23"/>
      <c r="F691" s="22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</row>
    <row r="692">
      <c r="A692" s="21"/>
      <c r="B692" s="21"/>
      <c r="C692" s="21"/>
      <c r="D692" s="22"/>
      <c r="E692" s="23"/>
      <c r="F692" s="22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</row>
    <row r="693">
      <c r="A693" s="21"/>
      <c r="B693" s="21"/>
      <c r="C693" s="21"/>
      <c r="D693" s="22"/>
      <c r="E693" s="23"/>
      <c r="F693" s="22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</row>
    <row r="694">
      <c r="A694" s="21"/>
      <c r="B694" s="21"/>
      <c r="C694" s="21"/>
      <c r="D694" s="22"/>
      <c r="E694" s="23"/>
      <c r="F694" s="22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</row>
    <row r="695">
      <c r="A695" s="21"/>
      <c r="B695" s="21"/>
      <c r="C695" s="21"/>
      <c r="D695" s="22"/>
      <c r="E695" s="23"/>
      <c r="F695" s="22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</row>
    <row r="696">
      <c r="A696" s="21"/>
      <c r="B696" s="21"/>
      <c r="C696" s="21"/>
      <c r="D696" s="22"/>
      <c r="E696" s="23"/>
      <c r="F696" s="22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</row>
    <row r="697">
      <c r="A697" s="21"/>
      <c r="B697" s="21"/>
      <c r="C697" s="21"/>
      <c r="D697" s="22"/>
      <c r="E697" s="23"/>
      <c r="F697" s="22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</row>
    <row r="698">
      <c r="A698" s="21"/>
      <c r="B698" s="21"/>
      <c r="C698" s="21"/>
      <c r="D698" s="22"/>
      <c r="E698" s="23"/>
      <c r="F698" s="22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</row>
    <row r="699">
      <c r="A699" s="21"/>
      <c r="B699" s="21"/>
      <c r="C699" s="21"/>
      <c r="D699" s="22"/>
      <c r="E699" s="23"/>
      <c r="F699" s="22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</row>
    <row r="700">
      <c r="A700" s="21"/>
      <c r="B700" s="21"/>
      <c r="C700" s="21"/>
      <c r="D700" s="22"/>
      <c r="E700" s="23"/>
      <c r="F700" s="22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</row>
    <row r="701">
      <c r="A701" s="21"/>
      <c r="B701" s="21"/>
      <c r="C701" s="21"/>
      <c r="D701" s="22"/>
      <c r="E701" s="23"/>
      <c r="F701" s="22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</row>
    <row r="702">
      <c r="A702" s="21"/>
      <c r="B702" s="21"/>
      <c r="C702" s="21"/>
      <c r="D702" s="22"/>
      <c r="E702" s="23"/>
      <c r="F702" s="22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</row>
    <row r="703">
      <c r="A703" s="21"/>
      <c r="B703" s="21"/>
      <c r="C703" s="21"/>
      <c r="D703" s="22"/>
      <c r="E703" s="23"/>
      <c r="F703" s="22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</row>
    <row r="704">
      <c r="A704" s="21"/>
      <c r="B704" s="21"/>
      <c r="C704" s="21"/>
      <c r="D704" s="22"/>
      <c r="E704" s="23"/>
      <c r="F704" s="22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</row>
    <row r="705">
      <c r="A705" s="21"/>
      <c r="B705" s="21"/>
      <c r="C705" s="21"/>
      <c r="D705" s="22"/>
      <c r="E705" s="23"/>
      <c r="F705" s="22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</row>
    <row r="706">
      <c r="A706" s="21"/>
      <c r="B706" s="21"/>
      <c r="C706" s="21"/>
      <c r="D706" s="22"/>
      <c r="E706" s="23"/>
      <c r="F706" s="22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</row>
    <row r="707">
      <c r="A707" s="21"/>
      <c r="B707" s="21"/>
      <c r="C707" s="21"/>
      <c r="D707" s="22"/>
      <c r="E707" s="23"/>
      <c r="F707" s="22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</row>
    <row r="708">
      <c r="A708" s="21"/>
      <c r="B708" s="21"/>
      <c r="C708" s="21"/>
      <c r="D708" s="22"/>
      <c r="E708" s="23"/>
      <c r="F708" s="22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</row>
    <row r="709">
      <c r="A709" s="21"/>
      <c r="B709" s="21"/>
      <c r="C709" s="21"/>
      <c r="D709" s="22"/>
      <c r="E709" s="23"/>
      <c r="F709" s="22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</row>
    <row r="710">
      <c r="A710" s="21"/>
      <c r="B710" s="21"/>
      <c r="C710" s="21"/>
      <c r="D710" s="22"/>
      <c r="E710" s="23"/>
      <c r="F710" s="22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</row>
    <row r="711">
      <c r="A711" s="21"/>
      <c r="B711" s="21"/>
      <c r="C711" s="21"/>
      <c r="D711" s="22"/>
      <c r="E711" s="23"/>
      <c r="F711" s="22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</row>
    <row r="712">
      <c r="A712" s="21"/>
      <c r="B712" s="21"/>
      <c r="C712" s="21"/>
      <c r="D712" s="22"/>
      <c r="E712" s="23"/>
      <c r="F712" s="22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</row>
    <row r="713">
      <c r="A713" s="21"/>
      <c r="B713" s="21"/>
      <c r="C713" s="21"/>
      <c r="D713" s="22"/>
      <c r="E713" s="23"/>
      <c r="F713" s="22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</row>
    <row r="714">
      <c r="A714" s="21"/>
      <c r="B714" s="21"/>
      <c r="C714" s="21"/>
      <c r="D714" s="22"/>
      <c r="E714" s="23"/>
      <c r="F714" s="22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</row>
    <row r="715">
      <c r="A715" s="21"/>
      <c r="B715" s="21"/>
      <c r="C715" s="21"/>
      <c r="D715" s="22"/>
      <c r="E715" s="23"/>
      <c r="F715" s="22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</row>
    <row r="716">
      <c r="A716" s="21"/>
      <c r="B716" s="21"/>
      <c r="C716" s="21"/>
      <c r="D716" s="22"/>
      <c r="E716" s="23"/>
      <c r="F716" s="22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</row>
    <row r="717">
      <c r="A717" s="21"/>
      <c r="B717" s="21"/>
      <c r="C717" s="21"/>
      <c r="D717" s="22"/>
      <c r="E717" s="23"/>
      <c r="F717" s="22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</row>
    <row r="718">
      <c r="A718" s="21"/>
      <c r="B718" s="21"/>
      <c r="C718" s="21"/>
      <c r="D718" s="22"/>
      <c r="E718" s="23"/>
      <c r="F718" s="22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</row>
    <row r="719">
      <c r="A719" s="21"/>
      <c r="B719" s="21"/>
      <c r="C719" s="21"/>
      <c r="D719" s="22"/>
      <c r="E719" s="23"/>
      <c r="F719" s="22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</row>
    <row r="720">
      <c r="A720" s="21"/>
      <c r="B720" s="21"/>
      <c r="C720" s="21"/>
      <c r="D720" s="22"/>
      <c r="E720" s="23"/>
      <c r="F720" s="22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</row>
    <row r="721">
      <c r="A721" s="21"/>
      <c r="B721" s="21"/>
      <c r="C721" s="21"/>
      <c r="D721" s="22"/>
      <c r="E721" s="23"/>
      <c r="F721" s="22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</row>
    <row r="722">
      <c r="A722" s="21"/>
      <c r="B722" s="21"/>
      <c r="C722" s="21"/>
      <c r="D722" s="22"/>
      <c r="E722" s="23"/>
      <c r="F722" s="22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</row>
    <row r="723">
      <c r="A723" s="21"/>
      <c r="B723" s="21"/>
      <c r="C723" s="21"/>
      <c r="D723" s="22"/>
      <c r="E723" s="23"/>
      <c r="F723" s="22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</row>
    <row r="724">
      <c r="A724" s="21"/>
      <c r="B724" s="21"/>
      <c r="C724" s="21"/>
      <c r="D724" s="22"/>
      <c r="E724" s="23"/>
      <c r="F724" s="22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</row>
    <row r="725">
      <c r="A725" s="21"/>
      <c r="B725" s="21"/>
      <c r="C725" s="21"/>
      <c r="D725" s="22"/>
      <c r="E725" s="23"/>
      <c r="F725" s="22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</row>
    <row r="726">
      <c r="A726" s="21"/>
      <c r="B726" s="21"/>
      <c r="C726" s="21"/>
      <c r="D726" s="22"/>
      <c r="E726" s="23"/>
      <c r="F726" s="22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</row>
    <row r="727">
      <c r="A727" s="21"/>
      <c r="B727" s="21"/>
      <c r="C727" s="21"/>
      <c r="D727" s="22"/>
      <c r="E727" s="23"/>
      <c r="F727" s="22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</row>
    <row r="728">
      <c r="A728" s="21"/>
      <c r="B728" s="21"/>
      <c r="C728" s="21"/>
      <c r="D728" s="22"/>
      <c r="E728" s="23"/>
      <c r="F728" s="22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</row>
    <row r="729">
      <c r="A729" s="21"/>
      <c r="B729" s="21"/>
      <c r="C729" s="21"/>
      <c r="D729" s="22"/>
      <c r="E729" s="23"/>
      <c r="F729" s="22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</row>
    <row r="730">
      <c r="A730" s="21"/>
      <c r="B730" s="21"/>
      <c r="C730" s="21"/>
      <c r="D730" s="22"/>
      <c r="E730" s="23"/>
      <c r="F730" s="22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</row>
    <row r="731">
      <c r="A731" s="21"/>
      <c r="B731" s="21"/>
      <c r="C731" s="21"/>
      <c r="D731" s="22"/>
      <c r="E731" s="23"/>
      <c r="F731" s="22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</row>
    <row r="732">
      <c r="A732" s="21"/>
      <c r="B732" s="21"/>
      <c r="C732" s="21"/>
      <c r="D732" s="22"/>
      <c r="E732" s="23"/>
      <c r="F732" s="22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</row>
    <row r="733">
      <c r="A733" s="21"/>
      <c r="B733" s="21"/>
      <c r="C733" s="21"/>
      <c r="D733" s="22"/>
      <c r="E733" s="23"/>
      <c r="F733" s="22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</row>
    <row r="734">
      <c r="A734" s="21"/>
      <c r="B734" s="21"/>
      <c r="C734" s="21"/>
      <c r="D734" s="22"/>
      <c r="E734" s="23"/>
      <c r="F734" s="22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</row>
    <row r="735">
      <c r="A735" s="21"/>
      <c r="B735" s="21"/>
      <c r="C735" s="21"/>
      <c r="D735" s="22"/>
      <c r="E735" s="23"/>
      <c r="F735" s="22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</row>
    <row r="736">
      <c r="A736" s="21"/>
      <c r="B736" s="21"/>
      <c r="C736" s="21"/>
      <c r="D736" s="22"/>
      <c r="E736" s="23"/>
      <c r="F736" s="22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</row>
    <row r="737">
      <c r="A737" s="21"/>
      <c r="B737" s="21"/>
      <c r="C737" s="21"/>
      <c r="D737" s="22"/>
      <c r="E737" s="23"/>
      <c r="F737" s="22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</row>
    <row r="738">
      <c r="A738" s="21"/>
      <c r="B738" s="21"/>
      <c r="C738" s="21"/>
      <c r="D738" s="22"/>
      <c r="E738" s="23"/>
      <c r="F738" s="22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</row>
    <row r="739">
      <c r="A739" s="21"/>
      <c r="B739" s="21"/>
      <c r="C739" s="21"/>
      <c r="D739" s="22"/>
      <c r="E739" s="23"/>
      <c r="F739" s="22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</row>
    <row r="740">
      <c r="A740" s="21"/>
      <c r="B740" s="21"/>
      <c r="C740" s="21"/>
      <c r="D740" s="22"/>
      <c r="E740" s="23"/>
      <c r="F740" s="22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</row>
    <row r="741">
      <c r="A741" s="21"/>
      <c r="B741" s="21"/>
      <c r="C741" s="21"/>
      <c r="D741" s="22"/>
      <c r="E741" s="23"/>
      <c r="F741" s="22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</row>
    <row r="742">
      <c r="A742" s="21"/>
      <c r="B742" s="21"/>
      <c r="C742" s="21"/>
      <c r="D742" s="22"/>
      <c r="E742" s="23"/>
      <c r="F742" s="22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</row>
    <row r="743">
      <c r="A743" s="21"/>
      <c r="B743" s="21"/>
      <c r="C743" s="21"/>
      <c r="D743" s="22"/>
      <c r="E743" s="23"/>
      <c r="F743" s="22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</row>
    <row r="744">
      <c r="A744" s="21"/>
      <c r="B744" s="21"/>
      <c r="C744" s="21"/>
      <c r="D744" s="22"/>
      <c r="E744" s="23"/>
      <c r="F744" s="22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</row>
    <row r="745">
      <c r="A745" s="21"/>
      <c r="B745" s="21"/>
      <c r="C745" s="21"/>
      <c r="D745" s="22"/>
      <c r="E745" s="23"/>
      <c r="F745" s="22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</row>
    <row r="746">
      <c r="A746" s="21"/>
      <c r="B746" s="21"/>
      <c r="C746" s="21"/>
      <c r="D746" s="22"/>
      <c r="E746" s="23"/>
      <c r="F746" s="22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</row>
    <row r="747">
      <c r="A747" s="21"/>
      <c r="B747" s="21"/>
      <c r="C747" s="21"/>
      <c r="D747" s="22"/>
      <c r="E747" s="23"/>
      <c r="F747" s="22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</row>
    <row r="748">
      <c r="A748" s="21"/>
      <c r="B748" s="21"/>
      <c r="C748" s="21"/>
      <c r="D748" s="22"/>
      <c r="E748" s="23"/>
      <c r="F748" s="22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</row>
    <row r="749">
      <c r="A749" s="21"/>
      <c r="B749" s="21"/>
      <c r="C749" s="21"/>
      <c r="D749" s="22"/>
      <c r="E749" s="23"/>
      <c r="F749" s="22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</row>
    <row r="750">
      <c r="A750" s="21"/>
      <c r="B750" s="21"/>
      <c r="C750" s="21"/>
      <c r="D750" s="22"/>
      <c r="E750" s="23"/>
      <c r="F750" s="22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</row>
    <row r="751">
      <c r="A751" s="21"/>
      <c r="B751" s="21"/>
      <c r="C751" s="21"/>
      <c r="D751" s="22"/>
      <c r="E751" s="23"/>
      <c r="F751" s="22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</row>
    <row r="752">
      <c r="A752" s="21"/>
      <c r="B752" s="21"/>
      <c r="C752" s="21"/>
      <c r="D752" s="22"/>
      <c r="E752" s="23"/>
      <c r="F752" s="22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</row>
    <row r="753">
      <c r="A753" s="21"/>
      <c r="B753" s="21"/>
      <c r="C753" s="21"/>
      <c r="D753" s="22"/>
      <c r="E753" s="23"/>
      <c r="F753" s="22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</row>
    <row r="754">
      <c r="A754" s="21"/>
      <c r="B754" s="21"/>
      <c r="C754" s="21"/>
      <c r="D754" s="22"/>
      <c r="E754" s="23"/>
      <c r="F754" s="22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</row>
    <row r="755">
      <c r="A755" s="21"/>
      <c r="B755" s="21"/>
      <c r="C755" s="21"/>
      <c r="D755" s="22"/>
      <c r="E755" s="23"/>
      <c r="F755" s="22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</row>
    <row r="756">
      <c r="A756" s="21"/>
      <c r="B756" s="21"/>
      <c r="C756" s="21"/>
      <c r="D756" s="22"/>
      <c r="E756" s="23"/>
      <c r="F756" s="22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</row>
    <row r="757">
      <c r="A757" s="21"/>
      <c r="B757" s="21"/>
      <c r="C757" s="21"/>
      <c r="D757" s="22"/>
      <c r="E757" s="23"/>
      <c r="F757" s="22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</row>
    <row r="758">
      <c r="A758" s="21"/>
      <c r="B758" s="21"/>
      <c r="C758" s="21"/>
      <c r="D758" s="22"/>
      <c r="E758" s="23"/>
      <c r="F758" s="22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</row>
    <row r="759">
      <c r="A759" s="21"/>
      <c r="B759" s="21"/>
      <c r="C759" s="21"/>
      <c r="D759" s="22"/>
      <c r="E759" s="23"/>
      <c r="F759" s="22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</row>
    <row r="760">
      <c r="A760" s="21"/>
      <c r="B760" s="21"/>
      <c r="C760" s="21"/>
      <c r="D760" s="22"/>
      <c r="E760" s="23"/>
      <c r="F760" s="22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</row>
    <row r="761">
      <c r="A761" s="21"/>
      <c r="B761" s="21"/>
      <c r="C761" s="21"/>
      <c r="D761" s="22"/>
      <c r="E761" s="23"/>
      <c r="F761" s="22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</row>
    <row r="762">
      <c r="A762" s="21"/>
      <c r="B762" s="21"/>
      <c r="C762" s="21"/>
      <c r="D762" s="22"/>
      <c r="E762" s="23"/>
      <c r="F762" s="22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</row>
    <row r="763">
      <c r="A763" s="21"/>
      <c r="B763" s="21"/>
      <c r="C763" s="21"/>
      <c r="D763" s="22"/>
      <c r="E763" s="23"/>
      <c r="F763" s="22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</row>
    <row r="764">
      <c r="A764" s="21"/>
      <c r="B764" s="21"/>
      <c r="C764" s="21"/>
      <c r="D764" s="22"/>
      <c r="E764" s="23"/>
      <c r="F764" s="22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</row>
    <row r="765">
      <c r="A765" s="21"/>
      <c r="B765" s="21"/>
      <c r="C765" s="21"/>
      <c r="D765" s="22"/>
      <c r="E765" s="23"/>
      <c r="F765" s="22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</row>
    <row r="766">
      <c r="A766" s="21"/>
      <c r="B766" s="21"/>
      <c r="C766" s="21"/>
      <c r="D766" s="22"/>
      <c r="E766" s="23"/>
      <c r="F766" s="22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</row>
    <row r="767">
      <c r="A767" s="21"/>
      <c r="B767" s="21"/>
      <c r="C767" s="21"/>
      <c r="D767" s="22"/>
      <c r="E767" s="23"/>
      <c r="F767" s="22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</row>
    <row r="768">
      <c r="A768" s="21"/>
      <c r="B768" s="21"/>
      <c r="C768" s="21"/>
      <c r="D768" s="22"/>
      <c r="E768" s="23"/>
      <c r="F768" s="22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</row>
    <row r="769">
      <c r="A769" s="21"/>
      <c r="B769" s="21"/>
      <c r="C769" s="21"/>
      <c r="D769" s="22"/>
      <c r="E769" s="23"/>
      <c r="F769" s="22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</row>
    <row r="770">
      <c r="A770" s="21"/>
      <c r="B770" s="21"/>
      <c r="C770" s="21"/>
      <c r="D770" s="22"/>
      <c r="E770" s="23"/>
      <c r="F770" s="22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</row>
    <row r="771">
      <c r="A771" s="21"/>
      <c r="B771" s="21"/>
      <c r="C771" s="21"/>
      <c r="D771" s="22"/>
      <c r="E771" s="23"/>
      <c r="F771" s="22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</row>
    <row r="772">
      <c r="A772" s="21"/>
      <c r="B772" s="21"/>
      <c r="C772" s="21"/>
      <c r="D772" s="22"/>
      <c r="E772" s="23"/>
      <c r="F772" s="22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</row>
    <row r="773">
      <c r="A773" s="21"/>
      <c r="B773" s="21"/>
      <c r="C773" s="21"/>
      <c r="D773" s="22"/>
      <c r="E773" s="23"/>
      <c r="F773" s="22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</row>
    <row r="774">
      <c r="A774" s="21"/>
      <c r="B774" s="21"/>
      <c r="C774" s="21"/>
      <c r="D774" s="22"/>
      <c r="E774" s="23"/>
      <c r="F774" s="22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</row>
    <row r="775">
      <c r="A775" s="21"/>
      <c r="B775" s="21"/>
      <c r="C775" s="21"/>
      <c r="D775" s="22"/>
      <c r="E775" s="23"/>
      <c r="F775" s="22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</row>
    <row r="776">
      <c r="A776" s="21"/>
      <c r="B776" s="21"/>
      <c r="C776" s="21"/>
      <c r="D776" s="22"/>
      <c r="E776" s="23"/>
      <c r="F776" s="22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</row>
    <row r="777">
      <c r="A777" s="21"/>
      <c r="B777" s="21"/>
      <c r="C777" s="21"/>
      <c r="D777" s="22"/>
      <c r="E777" s="23"/>
      <c r="F777" s="22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</row>
    <row r="778">
      <c r="A778" s="21"/>
      <c r="B778" s="21"/>
      <c r="C778" s="21"/>
      <c r="D778" s="22"/>
      <c r="E778" s="23"/>
      <c r="F778" s="22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</row>
    <row r="779">
      <c r="A779" s="21"/>
      <c r="B779" s="21"/>
      <c r="C779" s="21"/>
      <c r="D779" s="22"/>
      <c r="E779" s="23"/>
      <c r="F779" s="22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</row>
    <row r="780">
      <c r="A780" s="21"/>
      <c r="B780" s="21"/>
      <c r="C780" s="21"/>
      <c r="D780" s="22"/>
      <c r="E780" s="23"/>
      <c r="F780" s="22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</row>
    <row r="781">
      <c r="A781" s="21"/>
      <c r="B781" s="21"/>
      <c r="C781" s="21"/>
      <c r="D781" s="22"/>
      <c r="E781" s="23"/>
      <c r="F781" s="22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</row>
    <row r="782">
      <c r="A782" s="21"/>
      <c r="B782" s="21"/>
      <c r="C782" s="21"/>
      <c r="D782" s="22"/>
      <c r="E782" s="23"/>
      <c r="F782" s="22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</row>
    <row r="783">
      <c r="A783" s="21"/>
      <c r="B783" s="21"/>
      <c r="C783" s="21"/>
      <c r="D783" s="22"/>
      <c r="E783" s="23"/>
      <c r="F783" s="22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</row>
    <row r="784">
      <c r="A784" s="21"/>
      <c r="B784" s="21"/>
      <c r="C784" s="21"/>
      <c r="D784" s="22"/>
      <c r="E784" s="23"/>
      <c r="F784" s="22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</row>
    <row r="785">
      <c r="A785" s="21"/>
      <c r="B785" s="21"/>
      <c r="C785" s="21"/>
      <c r="D785" s="22"/>
      <c r="E785" s="23"/>
      <c r="F785" s="22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</row>
    <row r="786">
      <c r="A786" s="21"/>
      <c r="B786" s="21"/>
      <c r="C786" s="21"/>
      <c r="D786" s="22"/>
      <c r="E786" s="23"/>
      <c r="F786" s="22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</row>
    <row r="787">
      <c r="A787" s="21"/>
      <c r="B787" s="21"/>
      <c r="C787" s="21"/>
      <c r="D787" s="22"/>
      <c r="E787" s="23"/>
      <c r="F787" s="22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</row>
    <row r="788">
      <c r="A788" s="21"/>
      <c r="B788" s="21"/>
      <c r="C788" s="21"/>
      <c r="D788" s="22"/>
      <c r="E788" s="23"/>
      <c r="F788" s="22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</row>
    <row r="789">
      <c r="A789" s="21"/>
      <c r="B789" s="21"/>
      <c r="C789" s="21"/>
      <c r="D789" s="22"/>
      <c r="E789" s="23"/>
      <c r="F789" s="22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</row>
    <row r="790">
      <c r="A790" s="21"/>
      <c r="B790" s="21"/>
      <c r="C790" s="21"/>
      <c r="D790" s="22"/>
      <c r="E790" s="23"/>
      <c r="F790" s="22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</row>
    <row r="791">
      <c r="A791" s="21"/>
      <c r="B791" s="21"/>
      <c r="C791" s="21"/>
      <c r="D791" s="22"/>
      <c r="E791" s="23"/>
      <c r="F791" s="22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</row>
    <row r="792">
      <c r="A792" s="21"/>
      <c r="B792" s="21"/>
      <c r="C792" s="21"/>
      <c r="D792" s="22"/>
      <c r="E792" s="23"/>
      <c r="F792" s="22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</row>
    <row r="793">
      <c r="A793" s="21"/>
      <c r="B793" s="21"/>
      <c r="C793" s="21"/>
      <c r="D793" s="22"/>
      <c r="E793" s="23"/>
      <c r="F793" s="22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</row>
    <row r="794">
      <c r="A794" s="21"/>
      <c r="B794" s="21"/>
      <c r="C794" s="21"/>
      <c r="D794" s="22"/>
      <c r="E794" s="23"/>
      <c r="F794" s="22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</row>
    <row r="795">
      <c r="A795" s="21"/>
      <c r="B795" s="21"/>
      <c r="C795" s="21"/>
      <c r="D795" s="22"/>
      <c r="E795" s="23"/>
      <c r="F795" s="22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</row>
    <row r="796">
      <c r="A796" s="21"/>
      <c r="B796" s="21"/>
      <c r="C796" s="21"/>
      <c r="D796" s="22"/>
      <c r="E796" s="23"/>
      <c r="F796" s="22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</row>
    <row r="797">
      <c r="A797" s="21"/>
      <c r="B797" s="21"/>
      <c r="C797" s="21"/>
      <c r="D797" s="22"/>
      <c r="E797" s="23"/>
      <c r="F797" s="22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</row>
    <row r="798">
      <c r="A798" s="21"/>
      <c r="B798" s="21"/>
      <c r="C798" s="21"/>
      <c r="D798" s="22"/>
      <c r="E798" s="23"/>
      <c r="F798" s="22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</row>
    <row r="799">
      <c r="A799" s="21"/>
      <c r="B799" s="21"/>
      <c r="C799" s="21"/>
      <c r="D799" s="22"/>
      <c r="E799" s="23"/>
      <c r="F799" s="22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</row>
    <row r="800">
      <c r="A800" s="21"/>
      <c r="B800" s="21"/>
      <c r="C800" s="21"/>
      <c r="D800" s="22"/>
      <c r="E800" s="23"/>
      <c r="F800" s="22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</row>
    <row r="801">
      <c r="A801" s="21"/>
      <c r="B801" s="21"/>
      <c r="C801" s="21"/>
      <c r="D801" s="22"/>
      <c r="E801" s="23"/>
      <c r="F801" s="22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</row>
    <row r="802">
      <c r="A802" s="21"/>
      <c r="B802" s="21"/>
      <c r="C802" s="21"/>
      <c r="D802" s="22"/>
      <c r="E802" s="23"/>
      <c r="F802" s="22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</row>
    <row r="803">
      <c r="A803" s="21"/>
      <c r="B803" s="21"/>
      <c r="C803" s="21"/>
      <c r="D803" s="22"/>
      <c r="E803" s="23"/>
      <c r="F803" s="22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</row>
    <row r="804">
      <c r="A804" s="21"/>
      <c r="B804" s="21"/>
      <c r="C804" s="21"/>
      <c r="D804" s="22"/>
      <c r="E804" s="23"/>
      <c r="F804" s="22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</row>
    <row r="805">
      <c r="A805" s="21"/>
      <c r="B805" s="21"/>
      <c r="C805" s="21"/>
      <c r="D805" s="22"/>
      <c r="E805" s="23"/>
      <c r="F805" s="22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</row>
    <row r="806">
      <c r="A806" s="21"/>
      <c r="B806" s="21"/>
      <c r="C806" s="21"/>
      <c r="D806" s="22"/>
      <c r="E806" s="23"/>
      <c r="F806" s="22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</row>
    <row r="807">
      <c r="A807" s="21"/>
      <c r="B807" s="21"/>
      <c r="C807" s="21"/>
      <c r="D807" s="22"/>
      <c r="E807" s="23"/>
      <c r="F807" s="22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</row>
    <row r="808">
      <c r="A808" s="21"/>
      <c r="B808" s="21"/>
      <c r="C808" s="21"/>
      <c r="D808" s="22"/>
      <c r="E808" s="23"/>
      <c r="F808" s="22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</row>
    <row r="809">
      <c r="A809" s="21"/>
      <c r="B809" s="21"/>
      <c r="C809" s="21"/>
      <c r="D809" s="22"/>
      <c r="E809" s="23"/>
      <c r="F809" s="22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</row>
    <row r="810">
      <c r="A810" s="21"/>
      <c r="B810" s="21"/>
      <c r="C810" s="21"/>
      <c r="D810" s="22"/>
      <c r="E810" s="23"/>
      <c r="F810" s="22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</row>
    <row r="811">
      <c r="A811" s="21"/>
      <c r="B811" s="21"/>
      <c r="C811" s="21"/>
      <c r="D811" s="22"/>
      <c r="E811" s="23"/>
      <c r="F811" s="22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</row>
    <row r="812">
      <c r="A812" s="21"/>
      <c r="B812" s="21"/>
      <c r="C812" s="21"/>
      <c r="D812" s="22"/>
      <c r="E812" s="23"/>
      <c r="F812" s="22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</row>
    <row r="813">
      <c r="A813" s="21"/>
      <c r="B813" s="21"/>
      <c r="C813" s="21"/>
      <c r="D813" s="22"/>
      <c r="E813" s="23"/>
      <c r="F813" s="22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</row>
    <row r="814">
      <c r="A814" s="21"/>
      <c r="B814" s="21"/>
      <c r="C814" s="21"/>
      <c r="D814" s="22"/>
      <c r="E814" s="23"/>
      <c r="F814" s="22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</row>
    <row r="815">
      <c r="A815" s="21"/>
      <c r="B815" s="21"/>
      <c r="C815" s="21"/>
      <c r="D815" s="22"/>
      <c r="E815" s="23"/>
      <c r="F815" s="22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</row>
    <row r="816">
      <c r="A816" s="21"/>
      <c r="B816" s="21"/>
      <c r="C816" s="21"/>
      <c r="D816" s="22"/>
      <c r="E816" s="23"/>
      <c r="F816" s="22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</row>
    <row r="817">
      <c r="A817" s="21"/>
      <c r="B817" s="21"/>
      <c r="C817" s="21"/>
      <c r="D817" s="22"/>
      <c r="E817" s="23"/>
      <c r="F817" s="22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</row>
    <row r="818">
      <c r="A818" s="21"/>
      <c r="B818" s="21"/>
      <c r="C818" s="21"/>
      <c r="D818" s="22"/>
      <c r="E818" s="23"/>
      <c r="F818" s="22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</row>
    <row r="819">
      <c r="A819" s="21"/>
      <c r="B819" s="21"/>
      <c r="C819" s="21"/>
      <c r="D819" s="22"/>
      <c r="E819" s="23"/>
      <c r="F819" s="22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</row>
    <row r="820">
      <c r="A820" s="21"/>
      <c r="B820" s="21"/>
      <c r="C820" s="21"/>
      <c r="D820" s="22"/>
      <c r="E820" s="23"/>
      <c r="F820" s="22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</row>
    <row r="821">
      <c r="A821" s="21"/>
      <c r="B821" s="21"/>
      <c r="C821" s="21"/>
      <c r="D821" s="22"/>
      <c r="E821" s="23"/>
      <c r="F821" s="22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</row>
    <row r="822">
      <c r="A822" s="21"/>
      <c r="B822" s="21"/>
      <c r="C822" s="21"/>
      <c r="D822" s="22"/>
      <c r="E822" s="23"/>
      <c r="F822" s="22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</row>
    <row r="823">
      <c r="A823" s="21"/>
      <c r="B823" s="21"/>
      <c r="C823" s="21"/>
      <c r="D823" s="22"/>
      <c r="E823" s="23"/>
      <c r="F823" s="22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</row>
    <row r="824">
      <c r="A824" s="21"/>
      <c r="B824" s="21"/>
      <c r="C824" s="21"/>
      <c r="D824" s="22"/>
      <c r="E824" s="23"/>
      <c r="F824" s="22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</row>
    <row r="825">
      <c r="A825" s="21"/>
      <c r="B825" s="21"/>
      <c r="C825" s="21"/>
      <c r="D825" s="22"/>
      <c r="E825" s="23"/>
      <c r="F825" s="22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</row>
    <row r="826">
      <c r="A826" s="21"/>
      <c r="B826" s="21"/>
      <c r="C826" s="21"/>
      <c r="D826" s="22"/>
      <c r="E826" s="23"/>
      <c r="F826" s="22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</row>
    <row r="827">
      <c r="A827" s="21"/>
      <c r="B827" s="21"/>
      <c r="C827" s="21"/>
      <c r="D827" s="22"/>
      <c r="E827" s="23"/>
      <c r="F827" s="22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</row>
    <row r="828">
      <c r="A828" s="21"/>
      <c r="B828" s="21"/>
      <c r="C828" s="21"/>
      <c r="D828" s="22"/>
      <c r="E828" s="23"/>
      <c r="F828" s="22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</row>
    <row r="829">
      <c r="A829" s="21"/>
      <c r="B829" s="21"/>
      <c r="C829" s="21"/>
      <c r="D829" s="22"/>
      <c r="E829" s="23"/>
      <c r="F829" s="22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</row>
    <row r="830">
      <c r="A830" s="21"/>
      <c r="B830" s="21"/>
      <c r="C830" s="21"/>
      <c r="D830" s="22"/>
      <c r="E830" s="23"/>
      <c r="F830" s="22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</row>
    <row r="831">
      <c r="A831" s="21"/>
      <c r="B831" s="21"/>
      <c r="C831" s="21"/>
      <c r="D831" s="22"/>
      <c r="E831" s="23"/>
      <c r="F831" s="22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</row>
    <row r="832">
      <c r="A832" s="21"/>
      <c r="B832" s="21"/>
      <c r="C832" s="21"/>
      <c r="D832" s="22"/>
      <c r="E832" s="23"/>
      <c r="F832" s="22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</row>
    <row r="833">
      <c r="A833" s="21"/>
      <c r="B833" s="21"/>
      <c r="C833" s="21"/>
      <c r="D833" s="22"/>
      <c r="E833" s="23"/>
      <c r="F833" s="22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</row>
    <row r="834">
      <c r="A834" s="21"/>
      <c r="B834" s="21"/>
      <c r="C834" s="21"/>
      <c r="D834" s="22"/>
      <c r="E834" s="23"/>
      <c r="F834" s="22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</row>
    <row r="835">
      <c r="A835" s="21"/>
      <c r="B835" s="21"/>
      <c r="C835" s="21"/>
      <c r="D835" s="22"/>
      <c r="E835" s="23"/>
      <c r="F835" s="22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</row>
    <row r="836">
      <c r="A836" s="21"/>
      <c r="B836" s="21"/>
      <c r="C836" s="21"/>
      <c r="D836" s="22"/>
      <c r="E836" s="23"/>
      <c r="F836" s="22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</row>
    <row r="837">
      <c r="A837" s="21"/>
      <c r="B837" s="21"/>
      <c r="C837" s="21"/>
      <c r="D837" s="22"/>
      <c r="E837" s="23"/>
      <c r="F837" s="22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</row>
    <row r="838">
      <c r="A838" s="21"/>
      <c r="B838" s="21"/>
      <c r="C838" s="21"/>
      <c r="D838" s="22"/>
      <c r="E838" s="23"/>
      <c r="F838" s="22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</row>
    <row r="839">
      <c r="A839" s="21"/>
      <c r="B839" s="21"/>
      <c r="C839" s="21"/>
      <c r="D839" s="22"/>
      <c r="E839" s="23"/>
      <c r="F839" s="22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</row>
    <row r="840">
      <c r="A840" s="21"/>
      <c r="B840" s="21"/>
      <c r="C840" s="21"/>
      <c r="D840" s="22"/>
      <c r="E840" s="23"/>
      <c r="F840" s="22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</row>
    <row r="841">
      <c r="A841" s="21"/>
      <c r="B841" s="21"/>
      <c r="C841" s="21"/>
      <c r="D841" s="22"/>
      <c r="E841" s="23"/>
      <c r="F841" s="22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</row>
    <row r="842">
      <c r="A842" s="21"/>
      <c r="B842" s="21"/>
      <c r="C842" s="21"/>
      <c r="D842" s="22"/>
      <c r="E842" s="23"/>
      <c r="F842" s="22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</row>
    <row r="843">
      <c r="A843" s="21"/>
      <c r="B843" s="21"/>
      <c r="C843" s="21"/>
      <c r="D843" s="22"/>
      <c r="E843" s="23"/>
      <c r="F843" s="22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</row>
    <row r="844">
      <c r="A844" s="21"/>
      <c r="B844" s="21"/>
      <c r="C844" s="21"/>
      <c r="D844" s="22"/>
      <c r="E844" s="23"/>
      <c r="F844" s="22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</row>
    <row r="845">
      <c r="A845" s="21"/>
      <c r="B845" s="21"/>
      <c r="C845" s="21"/>
      <c r="D845" s="22"/>
      <c r="E845" s="23"/>
      <c r="F845" s="22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</row>
    <row r="846">
      <c r="A846" s="21"/>
      <c r="B846" s="21"/>
      <c r="C846" s="21"/>
      <c r="D846" s="22"/>
      <c r="E846" s="23"/>
      <c r="F846" s="22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</row>
    <row r="847">
      <c r="A847" s="21"/>
      <c r="B847" s="21"/>
      <c r="C847" s="21"/>
      <c r="D847" s="22"/>
      <c r="E847" s="23"/>
      <c r="F847" s="22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</row>
    <row r="848">
      <c r="A848" s="21"/>
      <c r="B848" s="21"/>
      <c r="C848" s="21"/>
      <c r="D848" s="22"/>
      <c r="E848" s="23"/>
      <c r="F848" s="22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</row>
    <row r="849">
      <c r="A849" s="21"/>
      <c r="B849" s="21"/>
      <c r="C849" s="21"/>
      <c r="D849" s="22"/>
      <c r="E849" s="23"/>
      <c r="F849" s="22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</row>
    <row r="850">
      <c r="A850" s="21"/>
      <c r="B850" s="21"/>
      <c r="C850" s="21"/>
      <c r="D850" s="22"/>
      <c r="E850" s="23"/>
      <c r="F850" s="22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</row>
    <row r="851">
      <c r="A851" s="21"/>
      <c r="B851" s="21"/>
      <c r="C851" s="21"/>
      <c r="D851" s="22"/>
      <c r="E851" s="23"/>
      <c r="F851" s="22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</row>
    <row r="852">
      <c r="A852" s="21"/>
      <c r="B852" s="21"/>
      <c r="C852" s="21"/>
      <c r="D852" s="22"/>
      <c r="E852" s="23"/>
      <c r="F852" s="22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</row>
    <row r="853">
      <c r="A853" s="21"/>
      <c r="B853" s="21"/>
      <c r="C853" s="21"/>
      <c r="D853" s="22"/>
      <c r="E853" s="23"/>
      <c r="F853" s="22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</row>
    <row r="854">
      <c r="A854" s="21"/>
      <c r="B854" s="21"/>
      <c r="C854" s="21"/>
      <c r="D854" s="22"/>
      <c r="E854" s="23"/>
      <c r="F854" s="22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</row>
    <row r="855">
      <c r="A855" s="21"/>
      <c r="B855" s="21"/>
      <c r="C855" s="21"/>
      <c r="D855" s="22"/>
      <c r="E855" s="23"/>
      <c r="F855" s="22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</row>
    <row r="856">
      <c r="A856" s="21"/>
      <c r="B856" s="21"/>
      <c r="C856" s="21"/>
      <c r="D856" s="22"/>
      <c r="E856" s="23"/>
      <c r="F856" s="22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</row>
    <row r="857">
      <c r="A857" s="21"/>
      <c r="B857" s="21"/>
      <c r="C857" s="21"/>
      <c r="D857" s="22"/>
      <c r="E857" s="23"/>
      <c r="F857" s="22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</row>
    <row r="858">
      <c r="A858" s="21"/>
      <c r="B858" s="21"/>
      <c r="C858" s="21"/>
      <c r="D858" s="22"/>
      <c r="E858" s="23"/>
      <c r="F858" s="22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</row>
    <row r="859">
      <c r="A859" s="21"/>
      <c r="B859" s="21"/>
      <c r="C859" s="21"/>
      <c r="D859" s="22"/>
      <c r="E859" s="23"/>
      <c r="F859" s="22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</row>
    <row r="860">
      <c r="A860" s="21"/>
      <c r="B860" s="21"/>
      <c r="C860" s="21"/>
      <c r="D860" s="22"/>
      <c r="E860" s="23"/>
      <c r="F860" s="22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</row>
    <row r="861">
      <c r="A861" s="21"/>
      <c r="B861" s="21"/>
      <c r="C861" s="21"/>
      <c r="D861" s="22"/>
      <c r="E861" s="23"/>
      <c r="F861" s="22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</row>
    <row r="862">
      <c r="A862" s="21"/>
      <c r="B862" s="21"/>
      <c r="C862" s="21"/>
      <c r="D862" s="22"/>
      <c r="E862" s="23"/>
      <c r="F862" s="22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</row>
    <row r="863">
      <c r="A863" s="21"/>
      <c r="B863" s="21"/>
      <c r="C863" s="21"/>
      <c r="D863" s="22"/>
      <c r="E863" s="23"/>
      <c r="F863" s="22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</row>
    <row r="864">
      <c r="A864" s="21"/>
      <c r="B864" s="21"/>
      <c r="C864" s="21"/>
      <c r="D864" s="22"/>
      <c r="E864" s="23"/>
      <c r="F864" s="22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</row>
    <row r="865">
      <c r="A865" s="21"/>
      <c r="B865" s="21"/>
      <c r="C865" s="21"/>
      <c r="D865" s="22"/>
      <c r="E865" s="23"/>
      <c r="F865" s="22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</row>
    <row r="866">
      <c r="A866" s="21"/>
      <c r="B866" s="21"/>
      <c r="C866" s="21"/>
      <c r="D866" s="22"/>
      <c r="E866" s="23"/>
      <c r="F866" s="22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</row>
    <row r="867">
      <c r="A867" s="21"/>
      <c r="B867" s="21"/>
      <c r="C867" s="21"/>
      <c r="D867" s="22"/>
      <c r="E867" s="23"/>
      <c r="F867" s="22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</row>
    <row r="868">
      <c r="A868" s="21"/>
      <c r="B868" s="21"/>
      <c r="C868" s="21"/>
      <c r="D868" s="22"/>
      <c r="E868" s="23"/>
      <c r="F868" s="22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</row>
    <row r="869">
      <c r="A869" s="21"/>
      <c r="B869" s="21"/>
      <c r="C869" s="21"/>
      <c r="D869" s="22"/>
      <c r="E869" s="23"/>
      <c r="F869" s="22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</row>
    <row r="870">
      <c r="A870" s="21"/>
      <c r="B870" s="21"/>
      <c r="C870" s="21"/>
      <c r="D870" s="22"/>
      <c r="E870" s="23"/>
      <c r="F870" s="22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</row>
    <row r="871">
      <c r="A871" s="21"/>
      <c r="B871" s="21"/>
      <c r="C871" s="21"/>
      <c r="D871" s="22"/>
      <c r="E871" s="23"/>
      <c r="F871" s="22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</row>
    <row r="872">
      <c r="A872" s="21"/>
      <c r="B872" s="21"/>
      <c r="C872" s="21"/>
      <c r="D872" s="22"/>
      <c r="E872" s="23"/>
      <c r="F872" s="22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</row>
    <row r="873">
      <c r="A873" s="21"/>
      <c r="B873" s="21"/>
      <c r="C873" s="21"/>
      <c r="D873" s="22"/>
      <c r="E873" s="23"/>
      <c r="F873" s="22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</row>
    <row r="874">
      <c r="A874" s="21"/>
      <c r="B874" s="21"/>
      <c r="C874" s="21"/>
      <c r="D874" s="22"/>
      <c r="E874" s="23"/>
      <c r="F874" s="22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</row>
    <row r="875">
      <c r="A875" s="21"/>
      <c r="B875" s="21"/>
      <c r="C875" s="21"/>
      <c r="D875" s="22"/>
      <c r="E875" s="23"/>
      <c r="F875" s="22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</row>
    <row r="876">
      <c r="A876" s="21"/>
      <c r="B876" s="21"/>
      <c r="C876" s="21"/>
      <c r="D876" s="22"/>
      <c r="E876" s="23"/>
      <c r="F876" s="22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</row>
    <row r="877">
      <c r="A877" s="21"/>
      <c r="B877" s="21"/>
      <c r="C877" s="21"/>
      <c r="D877" s="22"/>
      <c r="E877" s="23"/>
      <c r="F877" s="22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</row>
    <row r="878">
      <c r="A878" s="21"/>
      <c r="B878" s="21"/>
      <c r="C878" s="21"/>
      <c r="D878" s="22"/>
      <c r="E878" s="23"/>
      <c r="F878" s="22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</row>
    <row r="879">
      <c r="A879" s="21"/>
      <c r="B879" s="21"/>
      <c r="C879" s="21"/>
      <c r="D879" s="22"/>
      <c r="E879" s="23"/>
      <c r="F879" s="22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</row>
    <row r="880">
      <c r="A880" s="21"/>
      <c r="B880" s="21"/>
      <c r="C880" s="21"/>
      <c r="D880" s="22"/>
      <c r="E880" s="23"/>
      <c r="F880" s="22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</row>
    <row r="881">
      <c r="A881" s="21"/>
      <c r="B881" s="21"/>
      <c r="C881" s="21"/>
      <c r="D881" s="22"/>
      <c r="E881" s="23"/>
      <c r="F881" s="22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</row>
    <row r="882">
      <c r="A882" s="21"/>
      <c r="B882" s="21"/>
      <c r="C882" s="21"/>
      <c r="D882" s="22"/>
      <c r="E882" s="23"/>
      <c r="F882" s="22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</row>
    <row r="883">
      <c r="A883" s="21"/>
      <c r="B883" s="21"/>
      <c r="C883" s="21"/>
      <c r="D883" s="22"/>
      <c r="E883" s="23"/>
      <c r="F883" s="22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</row>
    <row r="884">
      <c r="A884" s="21"/>
      <c r="B884" s="21"/>
      <c r="C884" s="21"/>
      <c r="D884" s="22"/>
      <c r="E884" s="23"/>
      <c r="F884" s="22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</row>
    <row r="885">
      <c r="A885" s="21"/>
      <c r="B885" s="21"/>
      <c r="C885" s="21"/>
      <c r="D885" s="22"/>
      <c r="E885" s="23"/>
      <c r="F885" s="22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</row>
    <row r="886">
      <c r="A886" s="21"/>
      <c r="B886" s="21"/>
      <c r="C886" s="21"/>
      <c r="D886" s="22"/>
      <c r="E886" s="23"/>
      <c r="F886" s="22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</row>
    <row r="887">
      <c r="A887" s="21"/>
      <c r="B887" s="21"/>
      <c r="C887" s="21"/>
      <c r="D887" s="22"/>
      <c r="E887" s="23"/>
      <c r="F887" s="22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</row>
    <row r="888">
      <c r="A888" s="21"/>
      <c r="B888" s="21"/>
      <c r="C888" s="21"/>
      <c r="D888" s="22"/>
      <c r="E888" s="23"/>
      <c r="F888" s="22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</row>
    <row r="889">
      <c r="A889" s="21"/>
      <c r="B889" s="21"/>
      <c r="C889" s="21"/>
      <c r="D889" s="22"/>
      <c r="E889" s="23"/>
      <c r="F889" s="22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</row>
    <row r="890">
      <c r="A890" s="21"/>
      <c r="B890" s="21"/>
      <c r="C890" s="21"/>
      <c r="D890" s="22"/>
      <c r="E890" s="23"/>
      <c r="F890" s="22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</row>
    <row r="891">
      <c r="A891" s="21"/>
      <c r="B891" s="21"/>
      <c r="C891" s="21"/>
      <c r="D891" s="22"/>
      <c r="E891" s="23"/>
      <c r="F891" s="22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</row>
    <row r="892">
      <c r="A892" s="21"/>
      <c r="B892" s="21"/>
      <c r="C892" s="21"/>
      <c r="D892" s="22"/>
      <c r="E892" s="23"/>
      <c r="F892" s="22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</row>
    <row r="893">
      <c r="A893" s="21"/>
      <c r="B893" s="21"/>
      <c r="C893" s="21"/>
      <c r="D893" s="22"/>
      <c r="E893" s="23"/>
      <c r="F893" s="22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</row>
    <row r="894">
      <c r="A894" s="21"/>
      <c r="B894" s="21"/>
      <c r="C894" s="21"/>
      <c r="D894" s="22"/>
      <c r="E894" s="23"/>
      <c r="F894" s="22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</row>
    <row r="895">
      <c r="A895" s="21"/>
      <c r="B895" s="21"/>
      <c r="C895" s="21"/>
      <c r="D895" s="22"/>
      <c r="E895" s="23"/>
      <c r="F895" s="22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</row>
    <row r="896">
      <c r="A896" s="21"/>
      <c r="B896" s="21"/>
      <c r="C896" s="21"/>
      <c r="D896" s="22"/>
      <c r="E896" s="23"/>
      <c r="F896" s="22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</row>
    <row r="897">
      <c r="A897" s="21"/>
      <c r="B897" s="21"/>
      <c r="C897" s="21"/>
      <c r="D897" s="22"/>
      <c r="E897" s="23"/>
      <c r="F897" s="22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</row>
    <row r="898">
      <c r="A898" s="21"/>
      <c r="B898" s="21"/>
      <c r="C898" s="21"/>
      <c r="D898" s="22"/>
      <c r="E898" s="23"/>
      <c r="F898" s="22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</row>
    <row r="899">
      <c r="A899" s="21"/>
      <c r="B899" s="21"/>
      <c r="C899" s="21"/>
      <c r="D899" s="22"/>
      <c r="E899" s="23"/>
      <c r="F899" s="22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</row>
    <row r="900">
      <c r="A900" s="21"/>
      <c r="B900" s="21"/>
      <c r="C900" s="21"/>
      <c r="D900" s="22"/>
      <c r="E900" s="23"/>
      <c r="F900" s="22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</row>
    <row r="901">
      <c r="A901" s="21"/>
      <c r="B901" s="21"/>
      <c r="C901" s="21"/>
      <c r="D901" s="22"/>
      <c r="E901" s="23"/>
      <c r="F901" s="22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</row>
    <row r="902">
      <c r="A902" s="21"/>
      <c r="B902" s="21"/>
      <c r="C902" s="21"/>
      <c r="D902" s="22"/>
      <c r="E902" s="23"/>
      <c r="F902" s="22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</row>
    <row r="903">
      <c r="A903" s="21"/>
      <c r="B903" s="21"/>
      <c r="C903" s="21"/>
      <c r="D903" s="22"/>
      <c r="E903" s="23"/>
      <c r="F903" s="22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</row>
    <row r="904">
      <c r="A904" s="21"/>
      <c r="B904" s="21"/>
      <c r="C904" s="21"/>
      <c r="D904" s="22"/>
      <c r="E904" s="23"/>
      <c r="F904" s="22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</row>
    <row r="905">
      <c r="A905" s="21"/>
      <c r="B905" s="21"/>
      <c r="C905" s="21"/>
      <c r="D905" s="22"/>
      <c r="E905" s="23"/>
      <c r="F905" s="22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</row>
    <row r="906">
      <c r="A906" s="21"/>
      <c r="B906" s="21"/>
      <c r="C906" s="21"/>
      <c r="D906" s="22"/>
      <c r="E906" s="23"/>
      <c r="F906" s="22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</row>
    <row r="907">
      <c r="A907" s="21"/>
      <c r="B907" s="21"/>
      <c r="C907" s="21"/>
      <c r="D907" s="22"/>
      <c r="E907" s="23"/>
      <c r="F907" s="22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</row>
    <row r="908">
      <c r="A908" s="21"/>
      <c r="B908" s="21"/>
      <c r="C908" s="21"/>
      <c r="D908" s="22"/>
      <c r="E908" s="23"/>
      <c r="F908" s="22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</row>
    <row r="909">
      <c r="A909" s="21"/>
      <c r="B909" s="21"/>
      <c r="C909" s="21"/>
      <c r="D909" s="22"/>
      <c r="E909" s="23"/>
      <c r="F909" s="22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</row>
    <row r="910">
      <c r="A910" s="21"/>
      <c r="B910" s="21"/>
      <c r="C910" s="21"/>
      <c r="D910" s="22"/>
      <c r="E910" s="23"/>
      <c r="F910" s="22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</row>
    <row r="911">
      <c r="A911" s="21"/>
      <c r="B911" s="21"/>
      <c r="C911" s="21"/>
      <c r="D911" s="22"/>
      <c r="E911" s="23"/>
      <c r="F911" s="22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</row>
    <row r="912">
      <c r="A912" s="21"/>
      <c r="B912" s="21"/>
      <c r="C912" s="21"/>
      <c r="D912" s="22"/>
      <c r="E912" s="23"/>
      <c r="F912" s="22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</row>
    <row r="913">
      <c r="A913" s="21"/>
      <c r="B913" s="21"/>
      <c r="C913" s="21"/>
      <c r="D913" s="22"/>
      <c r="E913" s="23"/>
      <c r="F913" s="22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</row>
    <row r="914">
      <c r="A914" s="21"/>
      <c r="B914" s="21"/>
      <c r="C914" s="21"/>
      <c r="D914" s="22"/>
      <c r="E914" s="23"/>
      <c r="F914" s="22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</row>
    <row r="915">
      <c r="A915" s="21"/>
      <c r="B915" s="21"/>
      <c r="C915" s="21"/>
      <c r="D915" s="22"/>
      <c r="E915" s="23"/>
      <c r="F915" s="22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</row>
    <row r="916">
      <c r="A916" s="21"/>
      <c r="B916" s="21"/>
      <c r="C916" s="21"/>
      <c r="D916" s="22"/>
      <c r="E916" s="23"/>
      <c r="F916" s="22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</row>
    <row r="917">
      <c r="A917" s="21"/>
      <c r="B917" s="21"/>
      <c r="C917" s="21"/>
      <c r="D917" s="22"/>
      <c r="E917" s="23"/>
      <c r="F917" s="22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</row>
    <row r="918">
      <c r="A918" s="21"/>
      <c r="B918" s="21"/>
      <c r="C918" s="21"/>
      <c r="D918" s="22"/>
      <c r="E918" s="23"/>
      <c r="F918" s="22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</row>
    <row r="919">
      <c r="A919" s="21"/>
      <c r="B919" s="21"/>
      <c r="C919" s="21"/>
      <c r="D919" s="22"/>
      <c r="E919" s="23"/>
      <c r="F919" s="22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</row>
    <row r="920">
      <c r="A920" s="21"/>
      <c r="B920" s="21"/>
      <c r="C920" s="21"/>
      <c r="D920" s="22"/>
      <c r="E920" s="23"/>
      <c r="F920" s="22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</row>
    <row r="921">
      <c r="A921" s="21"/>
      <c r="B921" s="21"/>
      <c r="C921" s="21"/>
      <c r="D921" s="22"/>
      <c r="E921" s="23"/>
      <c r="F921" s="22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</row>
    <row r="922">
      <c r="A922" s="21"/>
      <c r="B922" s="21"/>
      <c r="C922" s="21"/>
      <c r="D922" s="22"/>
      <c r="E922" s="23"/>
      <c r="F922" s="22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</row>
    <row r="923">
      <c r="A923" s="21"/>
      <c r="B923" s="21"/>
      <c r="C923" s="21"/>
      <c r="D923" s="22"/>
      <c r="E923" s="23"/>
      <c r="F923" s="22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</row>
    <row r="924">
      <c r="A924" s="21"/>
      <c r="B924" s="21"/>
      <c r="C924" s="21"/>
      <c r="D924" s="22"/>
      <c r="E924" s="23"/>
      <c r="F924" s="22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</row>
    <row r="925">
      <c r="A925" s="21"/>
      <c r="B925" s="21"/>
      <c r="C925" s="21"/>
      <c r="D925" s="22"/>
      <c r="E925" s="23"/>
      <c r="F925" s="22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</row>
    <row r="926">
      <c r="A926" s="21"/>
      <c r="B926" s="21"/>
      <c r="C926" s="21"/>
      <c r="D926" s="22"/>
      <c r="E926" s="23"/>
      <c r="F926" s="22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</row>
    <row r="927">
      <c r="A927" s="21"/>
      <c r="B927" s="21"/>
      <c r="C927" s="21"/>
      <c r="D927" s="22"/>
      <c r="E927" s="23"/>
      <c r="F927" s="22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</row>
    <row r="928">
      <c r="A928" s="21"/>
      <c r="B928" s="21"/>
      <c r="C928" s="21"/>
      <c r="D928" s="22"/>
      <c r="E928" s="23"/>
      <c r="F928" s="22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</row>
    <row r="929">
      <c r="A929" s="21"/>
      <c r="B929" s="21"/>
      <c r="C929" s="21"/>
      <c r="D929" s="22"/>
      <c r="E929" s="23"/>
      <c r="F929" s="22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</row>
    <row r="930">
      <c r="A930" s="21"/>
      <c r="B930" s="21"/>
      <c r="C930" s="21"/>
      <c r="D930" s="22"/>
      <c r="E930" s="23"/>
      <c r="F930" s="22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</row>
    <row r="931">
      <c r="A931" s="21"/>
      <c r="B931" s="21"/>
      <c r="C931" s="21"/>
      <c r="D931" s="22"/>
      <c r="E931" s="23"/>
      <c r="F931" s="22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</row>
    <row r="932">
      <c r="A932" s="21"/>
      <c r="B932" s="21"/>
      <c r="C932" s="21"/>
      <c r="D932" s="22"/>
      <c r="E932" s="23"/>
      <c r="F932" s="22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</row>
    <row r="933">
      <c r="A933" s="21"/>
      <c r="B933" s="21"/>
      <c r="C933" s="21"/>
      <c r="D933" s="22"/>
      <c r="E933" s="23"/>
      <c r="F933" s="22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</row>
    <row r="934">
      <c r="A934" s="21"/>
      <c r="B934" s="21"/>
      <c r="C934" s="21"/>
      <c r="D934" s="22"/>
      <c r="E934" s="23"/>
      <c r="F934" s="22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</row>
    <row r="935">
      <c r="A935" s="21"/>
      <c r="B935" s="21"/>
      <c r="C935" s="21"/>
      <c r="D935" s="22"/>
      <c r="E935" s="23"/>
      <c r="F935" s="22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</row>
    <row r="936">
      <c r="A936" s="21"/>
      <c r="B936" s="21"/>
      <c r="C936" s="21"/>
      <c r="D936" s="22"/>
      <c r="E936" s="23"/>
      <c r="F936" s="22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</row>
    <row r="937">
      <c r="A937" s="21"/>
      <c r="B937" s="21"/>
      <c r="C937" s="21"/>
      <c r="D937" s="22"/>
      <c r="E937" s="23"/>
      <c r="F937" s="22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</row>
    <row r="938">
      <c r="A938" s="21"/>
      <c r="B938" s="21"/>
      <c r="C938" s="21"/>
      <c r="D938" s="22"/>
      <c r="E938" s="23"/>
      <c r="F938" s="22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</row>
    <row r="939">
      <c r="A939" s="21"/>
      <c r="B939" s="21"/>
      <c r="C939" s="21"/>
      <c r="D939" s="22"/>
      <c r="E939" s="23"/>
      <c r="F939" s="22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</row>
    <row r="940">
      <c r="A940" s="21"/>
      <c r="B940" s="21"/>
      <c r="C940" s="21"/>
      <c r="D940" s="22"/>
      <c r="E940" s="23"/>
      <c r="F940" s="22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</row>
    <row r="941">
      <c r="A941" s="21"/>
      <c r="B941" s="21"/>
      <c r="C941" s="21"/>
      <c r="D941" s="22"/>
      <c r="E941" s="23"/>
      <c r="F941" s="22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</row>
    <row r="942">
      <c r="A942" s="21"/>
      <c r="B942" s="21"/>
      <c r="C942" s="21"/>
      <c r="D942" s="22"/>
      <c r="E942" s="23"/>
      <c r="F942" s="22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</row>
    <row r="943">
      <c r="A943" s="21"/>
      <c r="B943" s="21"/>
      <c r="C943" s="21"/>
      <c r="D943" s="22"/>
      <c r="E943" s="23"/>
      <c r="F943" s="22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</row>
    <row r="944">
      <c r="A944" s="21"/>
      <c r="B944" s="21"/>
      <c r="C944" s="21"/>
      <c r="D944" s="22"/>
      <c r="E944" s="23"/>
      <c r="F944" s="22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</row>
    <row r="945">
      <c r="A945" s="21"/>
      <c r="B945" s="21"/>
      <c r="C945" s="21"/>
      <c r="D945" s="22"/>
      <c r="E945" s="23"/>
      <c r="F945" s="22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</row>
    <row r="946">
      <c r="A946" s="21"/>
      <c r="B946" s="21"/>
      <c r="C946" s="21"/>
      <c r="D946" s="22"/>
      <c r="E946" s="23"/>
      <c r="F946" s="22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</row>
    <row r="947">
      <c r="A947" s="21"/>
      <c r="B947" s="21"/>
      <c r="C947" s="21"/>
      <c r="D947" s="22"/>
      <c r="E947" s="23"/>
      <c r="F947" s="22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</row>
    <row r="948">
      <c r="A948" s="21"/>
      <c r="B948" s="21"/>
      <c r="C948" s="21"/>
      <c r="D948" s="22"/>
      <c r="E948" s="23"/>
      <c r="F948" s="22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</row>
    <row r="949">
      <c r="A949" s="21"/>
      <c r="B949" s="21"/>
      <c r="C949" s="21"/>
      <c r="D949" s="22"/>
      <c r="E949" s="23"/>
      <c r="F949" s="22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</row>
    <row r="950">
      <c r="A950" s="21"/>
      <c r="B950" s="21"/>
      <c r="C950" s="21"/>
      <c r="D950" s="22"/>
      <c r="E950" s="23"/>
      <c r="F950" s="22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</row>
    <row r="951">
      <c r="A951" s="21"/>
      <c r="B951" s="21"/>
      <c r="C951" s="21"/>
      <c r="D951" s="22"/>
      <c r="E951" s="23"/>
      <c r="F951" s="22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</row>
    <row r="952">
      <c r="A952" s="21"/>
      <c r="B952" s="21"/>
      <c r="C952" s="21"/>
      <c r="D952" s="22"/>
      <c r="E952" s="23"/>
      <c r="F952" s="22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</row>
    <row r="953">
      <c r="A953" s="21"/>
      <c r="B953" s="21"/>
      <c r="C953" s="21"/>
      <c r="D953" s="22"/>
      <c r="E953" s="23"/>
      <c r="F953" s="22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</row>
    <row r="954">
      <c r="A954" s="21"/>
      <c r="B954" s="21"/>
      <c r="C954" s="21"/>
      <c r="D954" s="22"/>
      <c r="E954" s="23"/>
      <c r="F954" s="22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</row>
    <row r="955">
      <c r="A955" s="21"/>
      <c r="B955" s="21"/>
      <c r="C955" s="21"/>
      <c r="D955" s="22"/>
      <c r="E955" s="23"/>
      <c r="F955" s="22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</row>
    <row r="956">
      <c r="A956" s="21"/>
      <c r="B956" s="21"/>
      <c r="C956" s="21"/>
      <c r="D956" s="22"/>
      <c r="E956" s="23"/>
      <c r="F956" s="22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</row>
    <row r="957">
      <c r="A957" s="21"/>
      <c r="B957" s="21"/>
      <c r="C957" s="21"/>
      <c r="D957" s="22"/>
      <c r="E957" s="23"/>
      <c r="F957" s="22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</row>
    <row r="958">
      <c r="A958" s="21"/>
      <c r="B958" s="21"/>
      <c r="C958" s="21"/>
      <c r="D958" s="22"/>
      <c r="E958" s="23"/>
      <c r="F958" s="22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</row>
    <row r="959">
      <c r="A959" s="21"/>
      <c r="B959" s="21"/>
      <c r="C959" s="21"/>
      <c r="D959" s="22"/>
      <c r="E959" s="23"/>
      <c r="F959" s="22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</row>
    <row r="960">
      <c r="A960" s="21"/>
      <c r="B960" s="21"/>
      <c r="C960" s="21"/>
      <c r="D960" s="22"/>
      <c r="E960" s="23"/>
      <c r="F960" s="22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</row>
    <row r="961">
      <c r="A961" s="21"/>
      <c r="B961" s="21"/>
      <c r="C961" s="21"/>
      <c r="D961" s="22"/>
      <c r="E961" s="23"/>
      <c r="F961" s="22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</row>
    <row r="962">
      <c r="A962" s="21"/>
      <c r="B962" s="21"/>
      <c r="C962" s="21"/>
      <c r="D962" s="22"/>
      <c r="E962" s="23"/>
      <c r="F962" s="22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</row>
    <row r="963">
      <c r="A963" s="21"/>
      <c r="B963" s="21"/>
      <c r="C963" s="21"/>
      <c r="D963" s="22"/>
      <c r="E963" s="23"/>
      <c r="F963" s="22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</row>
    <row r="964">
      <c r="A964" s="21"/>
      <c r="B964" s="21"/>
      <c r="C964" s="21"/>
      <c r="D964" s="22"/>
      <c r="E964" s="23"/>
      <c r="F964" s="22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</row>
    <row r="965">
      <c r="A965" s="21"/>
      <c r="B965" s="21"/>
      <c r="C965" s="21"/>
      <c r="D965" s="22"/>
      <c r="E965" s="23"/>
      <c r="F965" s="22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</row>
    <row r="966">
      <c r="A966" s="21"/>
      <c r="B966" s="21"/>
      <c r="C966" s="21"/>
      <c r="D966" s="22"/>
      <c r="E966" s="23"/>
      <c r="F966" s="22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</row>
    <row r="967">
      <c r="A967" s="21"/>
      <c r="B967" s="21"/>
      <c r="C967" s="21"/>
      <c r="D967" s="22"/>
      <c r="E967" s="23"/>
      <c r="F967" s="22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</row>
    <row r="968">
      <c r="A968" s="21"/>
      <c r="B968" s="21"/>
      <c r="C968" s="21"/>
      <c r="D968" s="22"/>
      <c r="E968" s="23"/>
      <c r="F968" s="22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</row>
    <row r="969">
      <c r="A969" s="21"/>
      <c r="B969" s="21"/>
      <c r="C969" s="21"/>
      <c r="D969" s="22"/>
      <c r="E969" s="23"/>
      <c r="F969" s="22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</row>
    <row r="970">
      <c r="A970" s="21"/>
      <c r="B970" s="21"/>
      <c r="C970" s="21"/>
      <c r="D970" s="22"/>
      <c r="E970" s="23"/>
      <c r="F970" s="22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</row>
    <row r="971">
      <c r="A971" s="21"/>
      <c r="B971" s="21"/>
      <c r="C971" s="21"/>
      <c r="D971" s="22"/>
      <c r="E971" s="23"/>
      <c r="F971" s="22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</row>
    <row r="972">
      <c r="A972" s="21"/>
      <c r="B972" s="21"/>
      <c r="C972" s="21"/>
      <c r="D972" s="22"/>
      <c r="E972" s="23"/>
      <c r="F972" s="22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</row>
    <row r="973">
      <c r="A973" s="21"/>
      <c r="B973" s="21"/>
      <c r="C973" s="21"/>
      <c r="D973" s="22"/>
      <c r="E973" s="23"/>
      <c r="F973" s="22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</row>
    <row r="974">
      <c r="A974" s="21"/>
      <c r="B974" s="21"/>
      <c r="C974" s="21"/>
      <c r="D974" s="22"/>
      <c r="E974" s="23"/>
      <c r="F974" s="22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</row>
    <row r="975">
      <c r="A975" s="21"/>
      <c r="B975" s="21"/>
      <c r="C975" s="21"/>
      <c r="D975" s="22"/>
      <c r="E975" s="23"/>
      <c r="F975" s="22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</row>
    <row r="976">
      <c r="A976" s="21"/>
      <c r="B976" s="21"/>
      <c r="C976" s="21"/>
      <c r="D976" s="22"/>
      <c r="E976" s="23"/>
      <c r="F976" s="22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</row>
    <row r="977">
      <c r="A977" s="21"/>
      <c r="B977" s="21"/>
      <c r="C977" s="21"/>
      <c r="D977" s="22"/>
      <c r="E977" s="23"/>
      <c r="F977" s="22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</row>
    <row r="978">
      <c r="A978" s="21"/>
      <c r="B978" s="21"/>
      <c r="C978" s="21"/>
      <c r="D978" s="22"/>
      <c r="E978" s="23"/>
      <c r="F978" s="22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</row>
    <row r="979">
      <c r="A979" s="21"/>
      <c r="B979" s="21"/>
      <c r="C979" s="21"/>
      <c r="D979" s="22"/>
      <c r="E979" s="23"/>
      <c r="F979" s="22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</row>
    <row r="980">
      <c r="A980" s="21"/>
      <c r="B980" s="21"/>
      <c r="C980" s="21"/>
      <c r="D980" s="22"/>
      <c r="E980" s="23"/>
      <c r="F980" s="22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</row>
    <row r="981">
      <c r="A981" s="21"/>
      <c r="B981" s="21"/>
      <c r="C981" s="21"/>
      <c r="D981" s="22"/>
      <c r="E981" s="23"/>
      <c r="F981" s="22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</row>
    <row r="982">
      <c r="A982" s="21"/>
      <c r="B982" s="21"/>
      <c r="C982" s="21"/>
      <c r="D982" s="22"/>
      <c r="E982" s="23"/>
      <c r="F982" s="22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</row>
    <row r="983">
      <c r="A983" s="21"/>
      <c r="B983" s="21"/>
      <c r="C983" s="21"/>
      <c r="D983" s="22"/>
      <c r="E983" s="23"/>
      <c r="F983" s="22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</row>
    <row r="984">
      <c r="A984" s="21"/>
      <c r="B984" s="21"/>
      <c r="C984" s="21"/>
      <c r="D984" s="22"/>
      <c r="E984" s="23"/>
      <c r="F984" s="22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</row>
    <row r="985">
      <c r="A985" s="21"/>
      <c r="B985" s="21"/>
      <c r="C985" s="21"/>
      <c r="D985" s="22"/>
      <c r="E985" s="23"/>
      <c r="F985" s="22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</row>
    <row r="986">
      <c r="A986" s="21"/>
      <c r="B986" s="21"/>
      <c r="C986" s="21"/>
      <c r="D986" s="22"/>
      <c r="E986" s="23"/>
      <c r="F986" s="22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</row>
    <row r="987">
      <c r="A987" s="21"/>
      <c r="B987" s="21"/>
      <c r="C987" s="21"/>
      <c r="D987" s="22"/>
      <c r="E987" s="23"/>
      <c r="F987" s="22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</row>
    <row r="988">
      <c r="A988" s="21"/>
      <c r="B988" s="21"/>
      <c r="C988" s="21"/>
      <c r="D988" s="22"/>
      <c r="E988" s="23"/>
      <c r="F988" s="22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</row>
    <row r="989">
      <c r="A989" s="21"/>
      <c r="B989" s="21"/>
      <c r="C989" s="21"/>
      <c r="D989" s="22"/>
      <c r="E989" s="23"/>
      <c r="F989" s="22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</row>
    <row r="990">
      <c r="A990" s="21"/>
      <c r="B990" s="21"/>
      <c r="C990" s="21"/>
      <c r="D990" s="22"/>
      <c r="E990" s="23"/>
      <c r="F990" s="22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</row>
    <row r="991">
      <c r="A991" s="21"/>
      <c r="B991" s="21"/>
      <c r="C991" s="21"/>
      <c r="D991" s="22"/>
      <c r="E991" s="23"/>
      <c r="F991" s="22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</row>
    <row r="992">
      <c r="A992" s="21"/>
      <c r="B992" s="21"/>
      <c r="C992" s="21"/>
      <c r="D992" s="22"/>
      <c r="E992" s="23"/>
      <c r="F992" s="22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</row>
    <row r="993">
      <c r="A993" s="21"/>
      <c r="B993" s="21"/>
      <c r="C993" s="21"/>
      <c r="D993" s="22"/>
      <c r="E993" s="23"/>
      <c r="F993" s="22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</row>
    <row r="994">
      <c r="A994" s="21"/>
      <c r="B994" s="21"/>
      <c r="C994" s="21"/>
      <c r="D994" s="22"/>
      <c r="E994" s="23"/>
      <c r="F994" s="22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</row>
    <row r="995">
      <c r="A995" s="21"/>
      <c r="B995" s="21"/>
      <c r="C995" s="21"/>
      <c r="D995" s="22"/>
      <c r="E995" s="23"/>
      <c r="F995" s="22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</row>
    <row r="996">
      <c r="A996" s="21"/>
      <c r="B996" s="21"/>
      <c r="C996" s="21"/>
      <c r="D996" s="22"/>
      <c r="E996" s="23"/>
      <c r="F996" s="22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</row>
    <row r="997">
      <c r="A997" s="21"/>
      <c r="B997" s="21"/>
      <c r="C997" s="21"/>
      <c r="D997" s="22"/>
      <c r="E997" s="23"/>
      <c r="F997" s="22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</row>
    <row r="998">
      <c r="A998" s="21"/>
      <c r="B998" s="21"/>
      <c r="C998" s="21"/>
      <c r="D998" s="22"/>
      <c r="E998" s="23"/>
      <c r="F998" s="22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</row>
    <row r="999">
      <c r="A999" s="21"/>
      <c r="B999" s="21"/>
      <c r="C999" s="21"/>
      <c r="D999" s="22"/>
      <c r="E999" s="23"/>
      <c r="F999" s="22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</row>
    <row r="1000">
      <c r="A1000" s="21"/>
      <c r="B1000" s="21"/>
      <c r="C1000" s="21"/>
      <c r="D1000" s="22"/>
      <c r="E1000" s="23"/>
      <c r="F1000" s="22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</row>
    <row r="1001">
      <c r="A1001" s="21"/>
      <c r="B1001" s="21"/>
      <c r="C1001" s="21"/>
      <c r="D1001" s="22"/>
      <c r="E1001" s="23"/>
      <c r="F1001" s="22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7.5"/>
    <col customWidth="1" min="3" max="3" width="80.25"/>
    <col customWidth="1" min="4" max="4" width="9.75"/>
    <col customWidth="1" min="5" max="5" width="11.63"/>
    <col customWidth="1" min="6" max="6" width="13.5"/>
    <col customWidth="1" min="7" max="7" width="7.38"/>
    <col customWidth="1" min="8" max="8" width="9.38"/>
    <col customWidth="1" min="9" max="9" width="11.63"/>
  </cols>
  <sheetData>
    <row r="1">
      <c r="A1" s="26" t="s">
        <v>0</v>
      </c>
      <c r="B1" s="27" t="s">
        <v>5</v>
      </c>
      <c r="C1" s="26" t="s">
        <v>3963</v>
      </c>
      <c r="D1" s="26" t="s">
        <v>3964</v>
      </c>
      <c r="E1" s="28" t="s">
        <v>3965</v>
      </c>
      <c r="F1" s="28" t="s">
        <v>3966</v>
      </c>
      <c r="G1" s="28" t="s">
        <v>15</v>
      </c>
      <c r="H1" s="28" t="s">
        <v>3967</v>
      </c>
      <c r="I1" s="28" t="s">
        <v>3968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6" t="s">
        <v>3969</v>
      </c>
      <c r="B2" s="29">
        <v>46023.0</v>
      </c>
      <c r="C2" s="26" t="s">
        <v>3970</v>
      </c>
      <c r="D2" s="26" t="s">
        <v>3971</v>
      </c>
      <c r="E2" s="28">
        <v>1127142.0</v>
      </c>
      <c r="F2" s="28">
        <v>154120.0</v>
      </c>
      <c r="G2" s="28">
        <v>1917.0</v>
      </c>
      <c r="H2" s="28">
        <v>1110.0</v>
      </c>
      <c r="I2" s="26">
        <v>396.0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6" t="s">
        <v>3972</v>
      </c>
      <c r="B3" s="29">
        <v>46023.0</v>
      </c>
      <c r="C3" s="26" t="s">
        <v>3973</v>
      </c>
      <c r="D3" s="26" t="s">
        <v>3974</v>
      </c>
      <c r="E3" s="28">
        <v>882938.0</v>
      </c>
      <c r="F3" s="28">
        <v>111830.0</v>
      </c>
      <c r="G3" s="28">
        <v>607.0</v>
      </c>
      <c r="H3" s="28">
        <v>123.0</v>
      </c>
      <c r="I3" s="26">
        <v>394.0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6" t="s">
        <v>466</v>
      </c>
      <c r="B4" s="29">
        <v>46023.0</v>
      </c>
      <c r="C4" s="26" t="s">
        <v>3975</v>
      </c>
      <c r="D4" s="26" t="s">
        <v>3976</v>
      </c>
      <c r="E4" s="28">
        <v>514225.0</v>
      </c>
      <c r="F4" s="28">
        <v>54053.0</v>
      </c>
      <c r="G4" s="28">
        <v>706.0</v>
      </c>
      <c r="H4" s="28">
        <v>410.0</v>
      </c>
      <c r="I4" s="26">
        <v>539.0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6" t="s">
        <v>3179</v>
      </c>
      <c r="B5" s="29">
        <v>46023.0</v>
      </c>
      <c r="C5" s="26" t="s">
        <v>3977</v>
      </c>
      <c r="D5" s="26" t="s">
        <v>3978</v>
      </c>
      <c r="E5" s="28">
        <v>487653.0</v>
      </c>
      <c r="F5" s="28">
        <v>79622.0</v>
      </c>
      <c r="G5" s="28">
        <v>1134.0</v>
      </c>
      <c r="H5" s="28">
        <v>155.0</v>
      </c>
      <c r="I5" s="26">
        <v>110.0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6" t="s">
        <v>3193</v>
      </c>
      <c r="B6" s="29">
        <v>46023.0</v>
      </c>
      <c r="C6" s="26" t="s">
        <v>3979</v>
      </c>
      <c r="D6" s="26" t="s">
        <v>3980</v>
      </c>
      <c r="E6" s="28">
        <v>485045.0</v>
      </c>
      <c r="F6" s="28">
        <v>77449.0</v>
      </c>
      <c r="G6" s="28">
        <v>2299.0</v>
      </c>
      <c r="H6" s="28">
        <v>450.0</v>
      </c>
      <c r="I6" s="26">
        <v>414.0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6" t="s">
        <v>3969</v>
      </c>
      <c r="B7" s="29">
        <v>46023.0</v>
      </c>
      <c r="C7" s="26" t="s">
        <v>3981</v>
      </c>
      <c r="D7" s="26" t="s">
        <v>3982</v>
      </c>
      <c r="E7" s="28">
        <v>438933.0</v>
      </c>
      <c r="F7" s="28">
        <v>72293.0</v>
      </c>
      <c r="G7" s="28">
        <v>621.0</v>
      </c>
      <c r="H7" s="28">
        <v>155.0</v>
      </c>
      <c r="I7" s="26">
        <v>314.0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6" t="s">
        <v>466</v>
      </c>
      <c r="B8" s="29">
        <v>46023.0</v>
      </c>
      <c r="C8" s="26" t="s">
        <v>3983</v>
      </c>
      <c r="D8" s="26" t="s">
        <v>3984</v>
      </c>
      <c r="E8" s="28">
        <v>424636.0</v>
      </c>
      <c r="F8" s="28">
        <v>42440.0</v>
      </c>
      <c r="G8" s="28">
        <v>933.0</v>
      </c>
      <c r="H8" s="28">
        <v>341.0</v>
      </c>
      <c r="I8" s="26">
        <v>313.0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6" t="s">
        <v>3214</v>
      </c>
      <c r="B9" s="29">
        <v>46023.0</v>
      </c>
      <c r="C9" s="26" t="s">
        <v>3985</v>
      </c>
      <c r="D9" s="26" t="s">
        <v>3986</v>
      </c>
      <c r="E9" s="28">
        <v>411892.0</v>
      </c>
      <c r="F9" s="28">
        <v>68126.0</v>
      </c>
      <c r="G9" s="28">
        <v>242.0</v>
      </c>
      <c r="H9" s="28">
        <v>189.0</v>
      </c>
      <c r="I9" s="26">
        <v>202.0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6" t="s">
        <v>3969</v>
      </c>
      <c r="B10" s="29">
        <v>46023.0</v>
      </c>
      <c r="C10" s="26" t="s">
        <v>3987</v>
      </c>
      <c r="D10" s="26" t="s">
        <v>3988</v>
      </c>
      <c r="E10" s="28">
        <v>376172.0</v>
      </c>
      <c r="F10" s="28">
        <v>294983.0</v>
      </c>
      <c r="G10" s="28">
        <v>2909.0</v>
      </c>
      <c r="H10" s="28">
        <v>690.0</v>
      </c>
      <c r="I10" s="26">
        <v>827.0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6" t="s">
        <v>3989</v>
      </c>
      <c r="B11" s="29">
        <v>46023.0</v>
      </c>
      <c r="C11" s="26" t="s">
        <v>3990</v>
      </c>
      <c r="D11" s="26" t="s">
        <v>3991</v>
      </c>
      <c r="E11" s="28">
        <v>370369.0</v>
      </c>
      <c r="F11" s="28">
        <v>38037.0</v>
      </c>
      <c r="G11" s="28">
        <v>267.0</v>
      </c>
      <c r="H11" s="28">
        <v>193.0</v>
      </c>
      <c r="I11" s="26">
        <v>655.0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6" t="s">
        <v>3989</v>
      </c>
      <c r="B12" s="29">
        <v>46023.0</v>
      </c>
      <c r="C12" s="26" t="s">
        <v>3992</v>
      </c>
      <c r="D12" s="26" t="s">
        <v>3993</v>
      </c>
      <c r="E12" s="28">
        <v>235914.0</v>
      </c>
      <c r="F12" s="28">
        <v>167954.0</v>
      </c>
      <c r="G12" s="28">
        <v>3244.0</v>
      </c>
      <c r="H12" s="28">
        <v>792.0</v>
      </c>
      <c r="I12" s="26">
        <v>702.0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6" t="s">
        <v>3994</v>
      </c>
      <c r="B13" s="29">
        <v>46023.0</v>
      </c>
      <c r="C13" s="26" t="s">
        <v>3995</v>
      </c>
      <c r="D13" s="26" t="s">
        <v>3996</v>
      </c>
      <c r="E13" s="28">
        <v>222968.0</v>
      </c>
      <c r="F13" s="28">
        <v>33065.0</v>
      </c>
      <c r="G13" s="28">
        <v>579.0</v>
      </c>
      <c r="H13" s="28">
        <v>120.0</v>
      </c>
      <c r="I13" s="26">
        <v>216.0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6" t="s">
        <v>3972</v>
      </c>
      <c r="B14" s="29">
        <v>46023.0</v>
      </c>
      <c r="C14" s="26" t="s">
        <v>3997</v>
      </c>
      <c r="D14" s="26" t="s">
        <v>3998</v>
      </c>
      <c r="E14" s="28">
        <v>218732.0</v>
      </c>
      <c r="F14" s="28">
        <v>192966.0</v>
      </c>
      <c r="G14" s="28">
        <v>2000.0</v>
      </c>
      <c r="H14" s="28">
        <v>272.0</v>
      </c>
      <c r="I14" s="26">
        <v>463.0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6" t="s">
        <v>3193</v>
      </c>
      <c r="B15" s="29">
        <v>46023.0</v>
      </c>
      <c r="C15" s="26" t="s">
        <v>3999</v>
      </c>
      <c r="D15" s="26" t="s">
        <v>4000</v>
      </c>
      <c r="E15" s="28">
        <v>213081.0</v>
      </c>
      <c r="F15" s="28">
        <v>177389.0</v>
      </c>
      <c r="G15" s="28">
        <v>1014.0</v>
      </c>
      <c r="H15" s="28">
        <v>500.0</v>
      </c>
      <c r="I15" s="26">
        <v>884.0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6" t="s">
        <v>3994</v>
      </c>
      <c r="B16" s="29">
        <v>46023.0</v>
      </c>
      <c r="C16" s="26" t="s">
        <v>4001</v>
      </c>
      <c r="D16" s="26" t="s">
        <v>4002</v>
      </c>
      <c r="E16" s="28">
        <v>211142.0</v>
      </c>
      <c r="F16" s="28">
        <v>26783.0</v>
      </c>
      <c r="G16" s="28">
        <v>476.0</v>
      </c>
      <c r="H16" s="28">
        <v>150.0</v>
      </c>
      <c r="I16" s="26">
        <v>220.0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6" t="s">
        <v>4003</v>
      </c>
      <c r="B17" s="29">
        <v>46023.0</v>
      </c>
      <c r="C17" s="26" t="s">
        <v>4004</v>
      </c>
      <c r="D17" s="26" t="s">
        <v>4005</v>
      </c>
      <c r="E17" s="28">
        <v>201123.0</v>
      </c>
      <c r="F17" s="28">
        <v>148297.0</v>
      </c>
      <c r="G17" s="28">
        <v>4379.0</v>
      </c>
      <c r="H17" s="28">
        <v>1005.0</v>
      </c>
      <c r="I17" s="26">
        <v>558.0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6" t="s">
        <v>3989</v>
      </c>
      <c r="B18" s="29">
        <v>46023.0</v>
      </c>
      <c r="C18" s="26" t="s">
        <v>4006</v>
      </c>
      <c r="D18" s="26" t="s">
        <v>4007</v>
      </c>
      <c r="E18" s="28">
        <v>200638.0</v>
      </c>
      <c r="F18" s="28">
        <v>171557.0</v>
      </c>
      <c r="G18" s="28">
        <v>1041.0</v>
      </c>
      <c r="H18" s="28">
        <v>233.0</v>
      </c>
      <c r="I18" s="26">
        <v>1047.0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6" t="s">
        <v>4008</v>
      </c>
      <c r="B19" s="29">
        <v>46023.0</v>
      </c>
      <c r="C19" s="26" t="s">
        <v>4009</v>
      </c>
      <c r="D19" s="26" t="s">
        <v>4010</v>
      </c>
      <c r="E19" s="28">
        <v>181679.0</v>
      </c>
      <c r="F19" s="28">
        <v>117175.0</v>
      </c>
      <c r="G19" s="28">
        <v>1002.0</v>
      </c>
      <c r="H19" s="28">
        <v>476.0</v>
      </c>
      <c r="I19" s="26">
        <v>383.0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6" t="s">
        <v>4011</v>
      </c>
      <c r="B20" s="29">
        <v>46023.0</v>
      </c>
      <c r="C20" s="26" t="s">
        <v>4012</v>
      </c>
      <c r="D20" s="26" t="s">
        <v>4013</v>
      </c>
      <c r="E20" s="28">
        <v>170891.0</v>
      </c>
      <c r="F20" s="28">
        <v>152970.0</v>
      </c>
      <c r="G20" s="28">
        <v>267.0</v>
      </c>
      <c r="H20" s="28">
        <v>192.0</v>
      </c>
      <c r="I20" s="26">
        <v>201.0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6" t="s">
        <v>3193</v>
      </c>
      <c r="B21" s="29">
        <v>46023.0</v>
      </c>
      <c r="C21" s="26" t="s">
        <v>4014</v>
      </c>
      <c r="D21" s="26" t="s">
        <v>4015</v>
      </c>
      <c r="E21" s="28">
        <v>168187.0</v>
      </c>
      <c r="F21" s="28">
        <v>125636.0</v>
      </c>
      <c r="G21" s="28">
        <v>2263.0</v>
      </c>
      <c r="H21" s="28">
        <v>655.0</v>
      </c>
      <c r="I21" s="26">
        <v>487.0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6" t="s">
        <v>4003</v>
      </c>
      <c r="B22" s="29">
        <v>46023.0</v>
      </c>
      <c r="C22" s="26" t="s">
        <v>4016</v>
      </c>
      <c r="D22" s="26" t="s">
        <v>4017</v>
      </c>
      <c r="E22" s="28">
        <v>155211.0</v>
      </c>
      <c r="F22" s="28">
        <v>134652.0</v>
      </c>
      <c r="G22" s="28">
        <v>850.0</v>
      </c>
      <c r="H22" s="28">
        <v>294.0</v>
      </c>
      <c r="I22" s="26">
        <v>601.0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6" t="s">
        <v>4011</v>
      </c>
      <c r="B23" s="29">
        <v>46023.0</v>
      </c>
      <c r="C23" s="30" t="s">
        <v>4018</v>
      </c>
      <c r="D23" s="26" t="s">
        <v>4019</v>
      </c>
      <c r="E23" s="28">
        <v>152691.0</v>
      </c>
      <c r="F23" s="28">
        <v>134472.0</v>
      </c>
      <c r="G23" s="28">
        <v>342.0</v>
      </c>
      <c r="H23" s="28">
        <v>258.0</v>
      </c>
      <c r="I23" s="26">
        <v>235.0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6" t="s">
        <v>4011</v>
      </c>
      <c r="B24" s="29">
        <v>46023.0</v>
      </c>
      <c r="C24" s="26" t="s">
        <v>4020</v>
      </c>
      <c r="D24" s="26" t="s">
        <v>4021</v>
      </c>
      <c r="E24" s="28">
        <v>148718.0</v>
      </c>
      <c r="F24" s="28">
        <v>129158.0</v>
      </c>
      <c r="G24" s="28">
        <v>254.0</v>
      </c>
      <c r="H24" s="28">
        <v>187.0</v>
      </c>
      <c r="I24" s="26">
        <v>74.0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6" t="s">
        <v>4022</v>
      </c>
      <c r="B25" s="29">
        <v>46023.0</v>
      </c>
      <c r="C25" s="26" t="s">
        <v>4023</v>
      </c>
      <c r="D25" s="26" t="s">
        <v>4024</v>
      </c>
      <c r="E25" s="28">
        <v>139324.0</v>
      </c>
      <c r="F25" s="28">
        <v>112412.0</v>
      </c>
      <c r="G25" s="28">
        <v>767.0</v>
      </c>
      <c r="H25" s="28">
        <v>386.0</v>
      </c>
      <c r="I25" s="26">
        <v>761.0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6" t="s">
        <v>466</v>
      </c>
      <c r="B26" s="29">
        <v>46023.0</v>
      </c>
      <c r="C26" s="26" t="s">
        <v>4025</v>
      </c>
      <c r="D26" s="26" t="s">
        <v>4026</v>
      </c>
      <c r="E26" s="28">
        <v>136448.0</v>
      </c>
      <c r="F26" s="28">
        <v>113973.0</v>
      </c>
      <c r="G26" s="28">
        <v>730.0</v>
      </c>
      <c r="H26" s="28">
        <v>661.0</v>
      </c>
      <c r="I26" s="26">
        <v>611.0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6" t="s">
        <v>3969</v>
      </c>
      <c r="B27" s="29">
        <v>46023.0</v>
      </c>
      <c r="C27" s="26" t="s">
        <v>4027</v>
      </c>
      <c r="D27" s="26" t="s">
        <v>4028</v>
      </c>
      <c r="E27" s="28">
        <v>132242.0</v>
      </c>
      <c r="F27" s="28">
        <v>85852.0</v>
      </c>
      <c r="G27" s="28">
        <v>1441.0</v>
      </c>
      <c r="H27" s="28">
        <v>593.0</v>
      </c>
      <c r="I27" s="26">
        <v>684.0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6" t="s">
        <v>4029</v>
      </c>
      <c r="B28" s="29">
        <v>46023.0</v>
      </c>
      <c r="C28" s="26" t="s">
        <v>4030</v>
      </c>
      <c r="D28" s="26" t="s">
        <v>4031</v>
      </c>
      <c r="E28" s="28">
        <v>112953.0</v>
      </c>
      <c r="F28" s="28">
        <v>100275.0</v>
      </c>
      <c r="G28" s="28">
        <v>405.0</v>
      </c>
      <c r="H28" s="28">
        <v>225.0</v>
      </c>
      <c r="I28" s="26">
        <v>191.0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6" t="s">
        <v>4011</v>
      </c>
      <c r="B29" s="29">
        <v>46023.0</v>
      </c>
      <c r="C29" s="26" t="s">
        <v>4032</v>
      </c>
      <c r="D29" s="26" t="s">
        <v>4033</v>
      </c>
      <c r="E29" s="28">
        <v>108300.0</v>
      </c>
      <c r="F29" s="28">
        <v>97204.0</v>
      </c>
      <c r="G29" s="28">
        <v>128.0</v>
      </c>
      <c r="H29" s="28">
        <v>126.0</v>
      </c>
      <c r="I29" s="26">
        <v>48.0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6" t="s">
        <v>466</v>
      </c>
      <c r="B30" s="29">
        <v>46054.0</v>
      </c>
      <c r="C30" s="26" t="s">
        <v>4034</v>
      </c>
      <c r="D30" s="26" t="s">
        <v>4035</v>
      </c>
      <c r="E30" s="28">
        <v>107770.0</v>
      </c>
      <c r="F30" s="28">
        <v>82934.0</v>
      </c>
      <c r="G30" s="28">
        <v>1573.0</v>
      </c>
      <c r="H30" s="28">
        <v>416.0</v>
      </c>
      <c r="I30" s="28">
        <v>384.0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6" t="s">
        <v>4036</v>
      </c>
      <c r="B31" s="29">
        <v>46023.0</v>
      </c>
      <c r="C31" s="26" t="s">
        <v>4037</v>
      </c>
      <c r="D31" s="26" t="s">
        <v>4038</v>
      </c>
      <c r="E31" s="28">
        <v>101027.0</v>
      </c>
      <c r="F31" s="28">
        <v>57077.0</v>
      </c>
      <c r="G31" s="28">
        <v>1123.0</v>
      </c>
      <c r="H31" s="28">
        <v>315.0</v>
      </c>
      <c r="I31" s="26">
        <v>417.0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6" t="s">
        <v>4039</v>
      </c>
      <c r="B32" s="29">
        <v>46023.0</v>
      </c>
      <c r="C32" s="26" t="s">
        <v>4040</v>
      </c>
      <c r="D32" s="26" t="s">
        <v>4041</v>
      </c>
      <c r="E32" s="28">
        <v>100307.0</v>
      </c>
      <c r="F32" s="28">
        <v>86668.0</v>
      </c>
      <c r="G32" s="28">
        <v>328.0</v>
      </c>
      <c r="H32" s="28">
        <v>394.0</v>
      </c>
      <c r="I32" s="26">
        <v>1100.0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6" t="s">
        <v>4011</v>
      </c>
      <c r="B33" s="29">
        <v>46023.0</v>
      </c>
      <c r="C33" s="26" t="s">
        <v>4032</v>
      </c>
      <c r="D33" s="26" t="s">
        <v>4033</v>
      </c>
      <c r="E33" s="28">
        <v>97605.0</v>
      </c>
      <c r="F33" s="28">
        <v>86201.0</v>
      </c>
      <c r="G33" s="28">
        <v>111.0</v>
      </c>
      <c r="H33" s="28">
        <v>141.0</v>
      </c>
      <c r="I33" s="26">
        <v>37.0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6" t="s">
        <v>4011</v>
      </c>
      <c r="B34" s="29">
        <v>46023.0</v>
      </c>
      <c r="C34" s="26" t="s">
        <v>4042</v>
      </c>
      <c r="D34" s="26" t="s">
        <v>4043</v>
      </c>
      <c r="E34" s="28">
        <v>95136.0</v>
      </c>
      <c r="F34" s="28">
        <v>5746.0</v>
      </c>
      <c r="G34" s="28">
        <v>27.0</v>
      </c>
      <c r="H34" s="28">
        <v>8.0</v>
      </c>
      <c r="I34" s="26">
        <v>0.0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6" t="s">
        <v>4008</v>
      </c>
      <c r="B35" s="29">
        <v>46023.0</v>
      </c>
      <c r="C35" s="26" t="s">
        <v>4044</v>
      </c>
      <c r="D35" s="26" t="s">
        <v>4045</v>
      </c>
      <c r="E35" s="28">
        <v>94700.0</v>
      </c>
      <c r="F35" s="28">
        <v>78115.0</v>
      </c>
      <c r="G35" s="28">
        <v>527.0</v>
      </c>
      <c r="H35" s="28">
        <v>367.0</v>
      </c>
      <c r="I35" s="26">
        <v>511.0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6" t="s">
        <v>4011</v>
      </c>
      <c r="B36" s="29">
        <v>46023.0</v>
      </c>
      <c r="C36" s="26" t="s">
        <v>4046</v>
      </c>
      <c r="D36" s="26" t="s">
        <v>4047</v>
      </c>
      <c r="E36" s="28">
        <v>93791.0</v>
      </c>
      <c r="F36" s="28">
        <v>79947.0</v>
      </c>
      <c r="G36" s="28">
        <v>260.0</v>
      </c>
      <c r="H36" s="28">
        <v>287.0</v>
      </c>
      <c r="I36" s="26">
        <v>609.0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6" t="s">
        <v>4029</v>
      </c>
      <c r="B37" s="29">
        <v>46023.0</v>
      </c>
      <c r="C37" s="26" t="s">
        <v>4048</v>
      </c>
      <c r="D37" s="26" t="s">
        <v>4049</v>
      </c>
      <c r="E37" s="28">
        <v>88448.0</v>
      </c>
      <c r="F37" s="28">
        <v>75753.0</v>
      </c>
      <c r="G37" s="28">
        <v>418.0</v>
      </c>
      <c r="H37" s="28">
        <v>302.0</v>
      </c>
      <c r="I37" s="26">
        <v>658.0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6" t="s">
        <v>4050</v>
      </c>
      <c r="B38" s="29">
        <v>46023.0</v>
      </c>
      <c r="C38" s="26" t="s">
        <v>4051</v>
      </c>
      <c r="D38" s="26" t="s">
        <v>4052</v>
      </c>
      <c r="E38" s="28">
        <v>87887.0</v>
      </c>
      <c r="F38" s="28">
        <v>76388.0</v>
      </c>
      <c r="G38" s="28">
        <v>487.0</v>
      </c>
      <c r="H38" s="28">
        <v>338.0</v>
      </c>
      <c r="I38" s="26">
        <v>457.0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6" t="s">
        <v>4008</v>
      </c>
      <c r="B39" s="29">
        <v>46023.0</v>
      </c>
      <c r="C39" s="26" t="s">
        <v>4053</v>
      </c>
      <c r="D39" s="26" t="s">
        <v>4054</v>
      </c>
      <c r="E39" s="28">
        <v>87249.0</v>
      </c>
      <c r="F39" s="28">
        <v>58836.0</v>
      </c>
      <c r="G39" s="28">
        <v>987.0</v>
      </c>
      <c r="H39" s="28">
        <v>295.0</v>
      </c>
      <c r="I39" s="26">
        <v>398.0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6" t="s">
        <v>3972</v>
      </c>
      <c r="B40" s="29">
        <v>46023.0</v>
      </c>
      <c r="C40" s="26" t="s">
        <v>4055</v>
      </c>
      <c r="D40" s="26" t="s">
        <v>4056</v>
      </c>
      <c r="E40" s="28">
        <v>86867.0</v>
      </c>
      <c r="F40" s="28">
        <v>7805.0</v>
      </c>
      <c r="G40" s="28">
        <v>124.0</v>
      </c>
      <c r="H40" s="28">
        <v>11.0</v>
      </c>
      <c r="I40" s="26">
        <v>41.0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6" t="s">
        <v>4011</v>
      </c>
      <c r="B41" s="29">
        <v>46023.0</v>
      </c>
      <c r="C41" s="26" t="s">
        <v>4057</v>
      </c>
      <c r="D41" s="26" t="s">
        <v>4058</v>
      </c>
      <c r="E41" s="28">
        <v>86438.0</v>
      </c>
      <c r="F41" s="28">
        <v>76816.0</v>
      </c>
      <c r="G41" s="28">
        <v>306.0</v>
      </c>
      <c r="H41" s="28">
        <v>197.0</v>
      </c>
      <c r="I41" s="26">
        <v>54.0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6" t="s">
        <v>4036</v>
      </c>
      <c r="B42" s="29">
        <v>46023.0</v>
      </c>
      <c r="C42" s="26" t="s">
        <v>4059</v>
      </c>
      <c r="D42" s="26" t="s">
        <v>4060</v>
      </c>
      <c r="E42" s="28">
        <v>80028.0</v>
      </c>
      <c r="F42" s="28">
        <v>61030.0</v>
      </c>
      <c r="G42" s="28">
        <v>3252.0</v>
      </c>
      <c r="H42" s="28">
        <v>1436.0</v>
      </c>
      <c r="I42" s="26">
        <v>580.0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6" t="s">
        <v>4011</v>
      </c>
      <c r="B43" s="29">
        <v>46023.0</v>
      </c>
      <c r="C43" s="26" t="s">
        <v>4061</v>
      </c>
      <c r="D43" s="26" t="s">
        <v>4062</v>
      </c>
      <c r="E43" s="28">
        <v>79679.0</v>
      </c>
      <c r="F43" s="28">
        <v>69707.0</v>
      </c>
      <c r="G43" s="28">
        <v>501.0</v>
      </c>
      <c r="H43" s="28">
        <v>171.0</v>
      </c>
      <c r="I43" s="26">
        <v>283.0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6" t="s">
        <v>4036</v>
      </c>
      <c r="B44" s="29">
        <v>46023.0</v>
      </c>
      <c r="C44" s="26" t="s">
        <v>4063</v>
      </c>
      <c r="D44" s="26" t="s">
        <v>4064</v>
      </c>
      <c r="E44" s="28">
        <v>78428.0</v>
      </c>
      <c r="F44" s="28">
        <v>53315.0</v>
      </c>
      <c r="G44" s="28">
        <v>1050.0</v>
      </c>
      <c r="H44" s="28">
        <v>218.0</v>
      </c>
      <c r="I44" s="26">
        <v>111.0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6" t="s">
        <v>4011</v>
      </c>
      <c r="B45" s="29">
        <v>46023.0</v>
      </c>
      <c r="C45" s="26" t="s">
        <v>4065</v>
      </c>
      <c r="D45" s="26" t="s">
        <v>4066</v>
      </c>
      <c r="E45" s="28">
        <v>71551.0</v>
      </c>
      <c r="F45" s="28">
        <v>62402.0</v>
      </c>
      <c r="G45" s="28">
        <v>88.0</v>
      </c>
      <c r="H45" s="28">
        <v>124.0</v>
      </c>
      <c r="I45" s="26">
        <v>34.0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6" t="s">
        <v>4011</v>
      </c>
      <c r="B46" s="29">
        <v>46023.0</v>
      </c>
      <c r="C46" s="26" t="s">
        <v>4067</v>
      </c>
      <c r="D46" s="26" t="s">
        <v>4068</v>
      </c>
      <c r="E46" s="28">
        <v>71148.0</v>
      </c>
      <c r="F46" s="28">
        <v>62859.0</v>
      </c>
      <c r="G46" s="28">
        <v>167.0</v>
      </c>
      <c r="H46" s="28">
        <v>305.0</v>
      </c>
      <c r="I46" s="26">
        <v>111.0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6" t="s">
        <v>4050</v>
      </c>
      <c r="B47" s="29">
        <v>46023.0</v>
      </c>
      <c r="C47" s="26" t="s">
        <v>4069</v>
      </c>
      <c r="D47" s="26" t="s">
        <v>4070</v>
      </c>
      <c r="E47" s="28">
        <v>70974.0</v>
      </c>
      <c r="F47" s="28">
        <v>62807.0</v>
      </c>
      <c r="G47" s="28">
        <v>521.0</v>
      </c>
      <c r="H47" s="28">
        <v>262.0</v>
      </c>
      <c r="I47" s="26">
        <v>417.0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6" t="s">
        <v>4011</v>
      </c>
      <c r="B48" s="29">
        <v>46023.0</v>
      </c>
      <c r="C48" s="26" t="s">
        <v>4071</v>
      </c>
      <c r="D48" s="26" t="s">
        <v>4072</v>
      </c>
      <c r="E48" s="28">
        <v>69467.0</v>
      </c>
      <c r="F48" s="28">
        <v>62570.0</v>
      </c>
      <c r="G48" s="28">
        <v>64.0</v>
      </c>
      <c r="H48" s="28">
        <v>146.0</v>
      </c>
      <c r="I48" s="26">
        <v>71.0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6" t="s">
        <v>4011</v>
      </c>
      <c r="B49" s="29">
        <v>46023.0</v>
      </c>
      <c r="C49" s="26" t="s">
        <v>4073</v>
      </c>
      <c r="D49" s="26" t="s">
        <v>4074</v>
      </c>
      <c r="E49" s="28">
        <v>68282.0</v>
      </c>
      <c r="F49" s="28">
        <v>61051.0</v>
      </c>
      <c r="G49" s="28">
        <v>107.0</v>
      </c>
      <c r="H49" s="28">
        <v>111.0</v>
      </c>
      <c r="I49" s="26">
        <v>64.0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6" t="s">
        <v>466</v>
      </c>
      <c r="B50" s="29">
        <v>46023.0</v>
      </c>
      <c r="C50" s="26" t="s">
        <v>4075</v>
      </c>
      <c r="D50" s="26" t="s">
        <v>4076</v>
      </c>
      <c r="E50" s="28">
        <v>67970.0</v>
      </c>
      <c r="F50" s="28">
        <v>45476.0</v>
      </c>
      <c r="G50" s="28">
        <v>1701.0</v>
      </c>
      <c r="H50" s="28">
        <v>516.0</v>
      </c>
      <c r="I50" s="26">
        <v>730.0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6" t="s">
        <v>4011</v>
      </c>
      <c r="B51" s="29">
        <v>46023.0</v>
      </c>
      <c r="C51" s="26" t="s">
        <v>4077</v>
      </c>
      <c r="D51" s="26" t="s">
        <v>4078</v>
      </c>
      <c r="E51" s="28">
        <v>67162.0</v>
      </c>
      <c r="F51" s="28">
        <v>57327.0</v>
      </c>
      <c r="G51" s="28">
        <v>214.0</v>
      </c>
      <c r="H51" s="28">
        <v>217.0</v>
      </c>
      <c r="I51" s="26">
        <v>66.0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6" t="s">
        <v>4011</v>
      </c>
      <c r="B52" s="29">
        <v>46023.0</v>
      </c>
      <c r="C52" s="26" t="s">
        <v>4079</v>
      </c>
      <c r="D52" s="26" t="s">
        <v>4080</v>
      </c>
      <c r="E52" s="28">
        <v>65437.0</v>
      </c>
      <c r="F52" s="28">
        <v>58447.0</v>
      </c>
      <c r="G52" s="28">
        <v>99.0</v>
      </c>
      <c r="H52" s="28">
        <v>116.0</v>
      </c>
      <c r="I52" s="26">
        <v>5.0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6" t="s">
        <v>3179</v>
      </c>
      <c r="B53" s="29">
        <v>46023.0</v>
      </c>
      <c r="C53" s="26" t="s">
        <v>4081</v>
      </c>
      <c r="D53" s="26" t="s">
        <v>4082</v>
      </c>
      <c r="E53" s="28">
        <v>64023.0</v>
      </c>
      <c r="F53" s="28">
        <v>54779.0</v>
      </c>
      <c r="G53" s="28">
        <v>2198.0</v>
      </c>
      <c r="H53" s="28">
        <v>81.0</v>
      </c>
      <c r="I53" s="26">
        <v>573.0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6" t="s">
        <v>3989</v>
      </c>
      <c r="B54" s="29">
        <v>46023.0</v>
      </c>
      <c r="C54" s="26" t="s">
        <v>4083</v>
      </c>
      <c r="D54" s="26" t="s">
        <v>4084</v>
      </c>
      <c r="E54" s="28">
        <v>63504.0</v>
      </c>
      <c r="F54" s="28">
        <v>54420.0</v>
      </c>
      <c r="G54" s="28">
        <v>440.0</v>
      </c>
      <c r="H54" s="28">
        <v>200.0</v>
      </c>
      <c r="I54" s="26">
        <v>410.0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6" t="s">
        <v>4011</v>
      </c>
      <c r="B55" s="29">
        <v>46023.0</v>
      </c>
      <c r="C55" s="26" t="s">
        <v>4085</v>
      </c>
      <c r="D55" s="26" t="s">
        <v>4086</v>
      </c>
      <c r="E55" s="28">
        <v>61077.0</v>
      </c>
      <c r="F55" s="28">
        <v>53958.0</v>
      </c>
      <c r="G55" s="28">
        <v>110.0</v>
      </c>
      <c r="H55" s="28">
        <v>98.0</v>
      </c>
      <c r="I55" s="26">
        <v>36.0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6" t="s">
        <v>3969</v>
      </c>
      <c r="B56" s="29">
        <v>46023.0</v>
      </c>
      <c r="C56" s="26" t="s">
        <v>4087</v>
      </c>
      <c r="D56" s="26" t="s">
        <v>4088</v>
      </c>
      <c r="E56" s="28">
        <v>60730.0</v>
      </c>
      <c r="F56" s="28">
        <v>38661.0</v>
      </c>
      <c r="G56" s="28">
        <v>2144.0</v>
      </c>
      <c r="H56" s="28">
        <v>150.0</v>
      </c>
      <c r="I56" s="26">
        <v>57.0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6" t="s">
        <v>3179</v>
      </c>
      <c r="B57" s="29">
        <v>46023.0</v>
      </c>
      <c r="C57" s="26" t="s">
        <v>4089</v>
      </c>
      <c r="D57" s="26" t="s">
        <v>4090</v>
      </c>
      <c r="E57" s="28">
        <v>60565.0</v>
      </c>
      <c r="F57" s="28">
        <v>51139.0</v>
      </c>
      <c r="G57" s="28">
        <v>1723.0</v>
      </c>
      <c r="H57" s="28">
        <v>141.0</v>
      </c>
      <c r="I57" s="26">
        <v>631.0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6" t="s">
        <v>4011</v>
      </c>
      <c r="B58" s="29">
        <v>46023.0</v>
      </c>
      <c r="C58" s="26" t="s">
        <v>4091</v>
      </c>
      <c r="D58" s="26" t="s">
        <v>4092</v>
      </c>
      <c r="E58" s="28">
        <v>60244.0</v>
      </c>
      <c r="F58" s="28">
        <v>51901.0</v>
      </c>
      <c r="G58" s="28">
        <v>147.0</v>
      </c>
      <c r="H58" s="28">
        <v>111.0</v>
      </c>
      <c r="I58" s="26">
        <v>57.0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6" t="s">
        <v>4011</v>
      </c>
      <c r="B59" s="29">
        <v>46023.0</v>
      </c>
      <c r="C59" s="26" t="s">
        <v>4093</v>
      </c>
      <c r="D59" s="26" t="s">
        <v>4094</v>
      </c>
      <c r="E59" s="28">
        <v>58473.0</v>
      </c>
      <c r="F59" s="28">
        <v>2208.0</v>
      </c>
      <c r="G59" s="28">
        <v>49.0</v>
      </c>
      <c r="H59" s="28">
        <v>4.0</v>
      </c>
      <c r="I59" s="26">
        <v>0.0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6" t="s">
        <v>3214</v>
      </c>
      <c r="B60" s="29">
        <v>46023.0</v>
      </c>
      <c r="C60" s="26" t="s">
        <v>4095</v>
      </c>
      <c r="D60" s="26" t="s">
        <v>4096</v>
      </c>
      <c r="E60" s="28">
        <v>58354.0</v>
      </c>
      <c r="F60" s="28">
        <v>47658.0</v>
      </c>
      <c r="G60" s="28">
        <v>925.0</v>
      </c>
      <c r="H60" s="28">
        <v>123.0</v>
      </c>
      <c r="I60" s="26">
        <v>136.0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6" t="s">
        <v>3989</v>
      </c>
      <c r="B61" s="29">
        <v>46023.0</v>
      </c>
      <c r="C61" s="26" t="s">
        <v>4097</v>
      </c>
      <c r="D61" s="26" t="s">
        <v>4098</v>
      </c>
      <c r="E61" s="28">
        <v>57980.0</v>
      </c>
      <c r="F61" s="28">
        <v>43392.0</v>
      </c>
      <c r="G61" s="28">
        <v>1153.0</v>
      </c>
      <c r="H61" s="28">
        <v>218.0</v>
      </c>
      <c r="I61" s="26">
        <v>200.0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6" t="s">
        <v>3972</v>
      </c>
      <c r="B62" s="29">
        <v>46023.0</v>
      </c>
      <c r="C62" s="26" t="s">
        <v>4099</v>
      </c>
      <c r="D62" s="26" t="s">
        <v>4100</v>
      </c>
      <c r="E62" s="28">
        <v>57582.0</v>
      </c>
      <c r="F62" s="28">
        <v>50975.0</v>
      </c>
      <c r="G62" s="28">
        <v>1153.0</v>
      </c>
      <c r="H62" s="28">
        <v>106.0</v>
      </c>
      <c r="I62" s="26">
        <v>333.0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6" t="s">
        <v>466</v>
      </c>
      <c r="B63" s="29">
        <v>46023.0</v>
      </c>
      <c r="C63" s="26" t="s">
        <v>4101</v>
      </c>
      <c r="D63" s="26" t="s">
        <v>4102</v>
      </c>
      <c r="E63" s="28">
        <v>57105.0</v>
      </c>
      <c r="F63" s="28">
        <v>43650.0</v>
      </c>
      <c r="G63" s="28">
        <v>430.0</v>
      </c>
      <c r="H63" s="28">
        <v>311.0</v>
      </c>
      <c r="I63" s="26">
        <v>268.0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6" t="s">
        <v>4103</v>
      </c>
      <c r="B64" s="29">
        <v>46023.0</v>
      </c>
      <c r="C64" s="26" t="s">
        <v>4104</v>
      </c>
      <c r="D64" s="26" t="s">
        <v>4105</v>
      </c>
      <c r="E64" s="28">
        <v>56766.0</v>
      </c>
      <c r="F64" s="28">
        <v>48329.0</v>
      </c>
      <c r="G64" s="28">
        <v>1650.0</v>
      </c>
      <c r="H64" s="28">
        <v>360.0</v>
      </c>
      <c r="I64" s="26">
        <v>438.0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6" t="s">
        <v>4011</v>
      </c>
      <c r="B65" s="29">
        <v>46023.0</v>
      </c>
      <c r="C65" s="26" t="s">
        <v>4106</v>
      </c>
      <c r="D65" s="26" t="s">
        <v>4107</v>
      </c>
      <c r="E65" s="28">
        <v>55679.0</v>
      </c>
      <c r="F65" s="28">
        <v>50145.0</v>
      </c>
      <c r="G65" s="28">
        <v>107.0</v>
      </c>
      <c r="H65" s="28">
        <v>95.0</v>
      </c>
      <c r="I65" s="26">
        <v>72.0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6" t="s">
        <v>3214</v>
      </c>
      <c r="B66" s="29">
        <v>46023.0</v>
      </c>
      <c r="C66" s="26" t="s">
        <v>4108</v>
      </c>
      <c r="D66" s="26" t="s">
        <v>4109</v>
      </c>
      <c r="E66" s="28">
        <v>55569.0</v>
      </c>
      <c r="F66" s="28">
        <v>49052.0</v>
      </c>
      <c r="G66" s="28">
        <v>479.0</v>
      </c>
      <c r="H66" s="28">
        <v>126.0</v>
      </c>
      <c r="I66" s="26">
        <v>163.0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6" t="s">
        <v>4110</v>
      </c>
      <c r="B67" s="29">
        <v>46023.0</v>
      </c>
      <c r="C67" s="26" t="s">
        <v>4111</v>
      </c>
      <c r="D67" s="26" t="s">
        <v>4112</v>
      </c>
      <c r="E67" s="28">
        <v>54136.0</v>
      </c>
      <c r="F67" s="28">
        <v>48058.0</v>
      </c>
      <c r="G67" s="28">
        <v>213.0</v>
      </c>
      <c r="H67" s="28">
        <v>95.0</v>
      </c>
      <c r="I67" s="26">
        <v>86.0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6" t="s">
        <v>4011</v>
      </c>
      <c r="B68" s="29">
        <v>46023.0</v>
      </c>
      <c r="C68" s="26" t="s">
        <v>4113</v>
      </c>
      <c r="D68" s="26" t="s">
        <v>4114</v>
      </c>
      <c r="E68" s="28">
        <v>53903.0</v>
      </c>
      <c r="F68" s="28">
        <v>47137.0</v>
      </c>
      <c r="G68" s="28">
        <v>504.0</v>
      </c>
      <c r="H68" s="28">
        <v>208.0</v>
      </c>
      <c r="I68" s="26">
        <v>174.0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6" t="s">
        <v>4022</v>
      </c>
      <c r="B69" s="29">
        <v>46023.0</v>
      </c>
      <c r="C69" s="26" t="s">
        <v>4115</v>
      </c>
      <c r="D69" s="26" t="s">
        <v>4116</v>
      </c>
      <c r="E69" s="28">
        <v>52764.0</v>
      </c>
      <c r="F69" s="28">
        <v>44258.0</v>
      </c>
      <c r="G69" s="28">
        <v>987.0</v>
      </c>
      <c r="H69" s="28">
        <v>167.0</v>
      </c>
      <c r="I69" s="26">
        <v>393.0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6" t="s">
        <v>4003</v>
      </c>
      <c r="B70" s="29">
        <v>46023.0</v>
      </c>
      <c r="C70" s="26" t="s">
        <v>4117</v>
      </c>
      <c r="D70" s="26" t="s">
        <v>4118</v>
      </c>
      <c r="E70" s="28">
        <v>50381.0</v>
      </c>
      <c r="F70" s="28">
        <v>43637.0</v>
      </c>
      <c r="G70" s="28">
        <v>326.0</v>
      </c>
      <c r="H70" s="28">
        <v>296.0</v>
      </c>
      <c r="I70" s="26">
        <v>530.0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6" t="s">
        <v>3969</v>
      </c>
      <c r="B71" s="29">
        <v>46023.0</v>
      </c>
      <c r="C71" s="26" t="s">
        <v>4119</v>
      </c>
      <c r="D71" s="26" t="s">
        <v>4120</v>
      </c>
      <c r="E71" s="28">
        <v>50208.0</v>
      </c>
      <c r="F71" s="28">
        <v>44273.0</v>
      </c>
      <c r="G71" s="28">
        <v>278.0</v>
      </c>
      <c r="H71" s="28">
        <v>198.0</v>
      </c>
      <c r="I71" s="26">
        <v>218.0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6" t="s">
        <v>4022</v>
      </c>
      <c r="B72" s="29">
        <v>46023.0</v>
      </c>
      <c r="C72" s="26" t="s">
        <v>4121</v>
      </c>
      <c r="D72" s="26" t="s">
        <v>4122</v>
      </c>
      <c r="E72" s="28">
        <v>49205.0</v>
      </c>
      <c r="F72" s="28">
        <v>33778.0</v>
      </c>
      <c r="G72" s="28">
        <v>2109.0</v>
      </c>
      <c r="H72" s="28">
        <v>272.0</v>
      </c>
      <c r="I72" s="26">
        <v>578.0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6" t="s">
        <v>4011</v>
      </c>
      <c r="B73" s="29">
        <v>46023.0</v>
      </c>
      <c r="C73" s="26" t="s">
        <v>4123</v>
      </c>
      <c r="D73" s="26" t="s">
        <v>4124</v>
      </c>
      <c r="E73" s="28">
        <v>48970.0</v>
      </c>
      <c r="F73" s="28">
        <v>42751.0</v>
      </c>
      <c r="G73" s="28">
        <v>66.0</v>
      </c>
      <c r="H73" s="28">
        <v>133.0</v>
      </c>
      <c r="I73" s="26">
        <v>10.0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6" t="s">
        <v>4011</v>
      </c>
      <c r="B74" s="29">
        <v>46023.0</v>
      </c>
      <c r="C74" s="26" t="s">
        <v>4125</v>
      </c>
      <c r="D74" s="26" t="s">
        <v>4126</v>
      </c>
      <c r="E74" s="28">
        <v>48920.0</v>
      </c>
      <c r="F74" s="28">
        <v>41946.0</v>
      </c>
      <c r="G74" s="28">
        <v>649.0</v>
      </c>
      <c r="H74" s="28">
        <v>434.0</v>
      </c>
      <c r="I74" s="26">
        <v>342.0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6" t="s">
        <v>4036</v>
      </c>
      <c r="B75" s="29">
        <v>46023.0</v>
      </c>
      <c r="C75" s="26" t="s">
        <v>4127</v>
      </c>
      <c r="D75" s="26" t="s">
        <v>4128</v>
      </c>
      <c r="E75" s="28">
        <v>48916.0</v>
      </c>
      <c r="F75" s="28">
        <v>38867.0</v>
      </c>
      <c r="G75" s="28">
        <v>900.0</v>
      </c>
      <c r="H75" s="28">
        <v>269.0</v>
      </c>
      <c r="I75" s="26">
        <v>634.0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6" t="s">
        <v>4011</v>
      </c>
      <c r="B76" s="29">
        <v>46023.0</v>
      </c>
      <c r="C76" s="26" t="s">
        <v>4129</v>
      </c>
      <c r="D76" s="26" t="s">
        <v>4130</v>
      </c>
      <c r="E76" s="28">
        <v>48515.0</v>
      </c>
      <c r="F76" s="28">
        <v>41848.0</v>
      </c>
      <c r="G76" s="28">
        <v>64.0</v>
      </c>
      <c r="H76" s="28">
        <v>99.0</v>
      </c>
      <c r="I76" s="26">
        <v>19.0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6" t="s">
        <v>4011</v>
      </c>
      <c r="B77" s="29">
        <v>46023.0</v>
      </c>
      <c r="C77" s="26" t="s">
        <v>4131</v>
      </c>
      <c r="D77" s="26" t="s">
        <v>4132</v>
      </c>
      <c r="E77" s="28">
        <v>48072.0</v>
      </c>
      <c r="F77" s="28">
        <v>42469.0</v>
      </c>
      <c r="G77" s="28">
        <v>117.0</v>
      </c>
      <c r="H77" s="28">
        <v>71.0</v>
      </c>
      <c r="I77" s="26">
        <v>89.0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6" t="s">
        <v>4011</v>
      </c>
      <c r="B78" s="29">
        <v>46023.0</v>
      </c>
      <c r="C78" s="26" t="s">
        <v>4133</v>
      </c>
      <c r="D78" s="26" t="s">
        <v>4134</v>
      </c>
      <c r="E78" s="28">
        <v>47236.0</v>
      </c>
      <c r="F78" s="28">
        <v>41148.0</v>
      </c>
      <c r="G78" s="28">
        <v>146.0</v>
      </c>
      <c r="H78" s="28">
        <v>103.0</v>
      </c>
      <c r="I78" s="26">
        <v>68.0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6" t="s">
        <v>3989</v>
      </c>
      <c r="B79" s="29">
        <v>46023.0</v>
      </c>
      <c r="C79" s="26" t="s">
        <v>4135</v>
      </c>
      <c r="D79" s="26" t="s">
        <v>4136</v>
      </c>
      <c r="E79" s="28">
        <v>46453.0</v>
      </c>
      <c r="F79" s="28">
        <v>37226.0</v>
      </c>
      <c r="G79" s="28">
        <v>842.0</v>
      </c>
      <c r="H79" s="28">
        <v>765.0</v>
      </c>
      <c r="I79" s="26">
        <v>842.0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6" t="s">
        <v>3193</v>
      </c>
      <c r="B80" s="29">
        <v>46023.0</v>
      </c>
      <c r="C80" s="26" t="s">
        <v>4137</v>
      </c>
      <c r="D80" s="26" t="s">
        <v>4138</v>
      </c>
      <c r="E80" s="28">
        <v>46079.0</v>
      </c>
      <c r="F80" s="28">
        <v>31074.0</v>
      </c>
      <c r="G80" s="28">
        <v>1208.0</v>
      </c>
      <c r="H80" s="28">
        <v>177.0</v>
      </c>
      <c r="I80" s="26">
        <v>72.0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6" t="s">
        <v>3972</v>
      </c>
      <c r="B81" s="29">
        <v>46023.0</v>
      </c>
      <c r="C81" s="26" t="s">
        <v>4139</v>
      </c>
      <c r="D81" s="26" t="s">
        <v>4140</v>
      </c>
      <c r="E81" s="28">
        <v>46063.0</v>
      </c>
      <c r="F81" s="28">
        <v>40209.0</v>
      </c>
      <c r="G81" s="28">
        <v>782.0</v>
      </c>
      <c r="H81" s="28">
        <v>164.0</v>
      </c>
      <c r="I81" s="26">
        <v>434.0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6" t="s">
        <v>3179</v>
      </c>
      <c r="B82" s="29">
        <v>46023.0</v>
      </c>
      <c r="C82" s="26" t="s">
        <v>4141</v>
      </c>
      <c r="D82" s="26" t="s">
        <v>4142</v>
      </c>
      <c r="E82" s="28">
        <v>45880.0</v>
      </c>
      <c r="F82" s="28">
        <v>36844.0</v>
      </c>
      <c r="G82" s="28">
        <v>965.0</v>
      </c>
      <c r="H82" s="28">
        <v>180.0</v>
      </c>
      <c r="I82" s="26">
        <v>299.0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6" t="s">
        <v>4029</v>
      </c>
      <c r="B83" s="29">
        <v>46054.0</v>
      </c>
      <c r="C83" s="26" t="s">
        <v>4143</v>
      </c>
      <c r="D83" s="26" t="s">
        <v>4144</v>
      </c>
      <c r="E83" s="28">
        <v>45475.0</v>
      </c>
      <c r="F83" s="28">
        <v>39420.0</v>
      </c>
      <c r="G83" s="28">
        <v>237.0</v>
      </c>
      <c r="H83" s="28">
        <v>78.0</v>
      </c>
      <c r="I83" s="28">
        <v>23.0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6" t="s">
        <v>4022</v>
      </c>
      <c r="B84" s="29">
        <v>46023.0</v>
      </c>
      <c r="C84" s="26" t="s">
        <v>4145</v>
      </c>
      <c r="D84" s="26" t="s">
        <v>4146</v>
      </c>
      <c r="E84" s="28">
        <v>44795.0</v>
      </c>
      <c r="F84" s="28">
        <v>36505.0</v>
      </c>
      <c r="G84" s="28">
        <v>1067.0</v>
      </c>
      <c r="H84" s="28">
        <v>584.0</v>
      </c>
      <c r="I84" s="26">
        <v>305.0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6" t="s">
        <v>4011</v>
      </c>
      <c r="B85" s="29">
        <v>46023.0</v>
      </c>
      <c r="C85" s="26" t="s">
        <v>4147</v>
      </c>
      <c r="D85" s="26" t="s">
        <v>4148</v>
      </c>
      <c r="E85" s="28">
        <v>44742.0</v>
      </c>
      <c r="F85" s="28">
        <v>38343.0</v>
      </c>
      <c r="G85" s="28">
        <v>60.0</v>
      </c>
      <c r="H85" s="28">
        <v>101.0</v>
      </c>
      <c r="I85" s="26">
        <v>26.0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6" t="s">
        <v>4029</v>
      </c>
      <c r="B86" s="29">
        <v>46023.0</v>
      </c>
      <c r="C86" s="26" t="s">
        <v>4149</v>
      </c>
      <c r="D86" s="26" t="s">
        <v>4150</v>
      </c>
      <c r="E86" s="28">
        <v>44212.0</v>
      </c>
      <c r="F86" s="28">
        <v>38856.0</v>
      </c>
      <c r="G86" s="28">
        <v>310.0</v>
      </c>
      <c r="H86" s="28">
        <v>424.0</v>
      </c>
      <c r="I86" s="26">
        <v>518.0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6" t="s">
        <v>4011</v>
      </c>
      <c r="B87" s="29">
        <v>46023.0</v>
      </c>
      <c r="C87" s="26" t="s">
        <v>4151</v>
      </c>
      <c r="D87" s="26" t="s">
        <v>4152</v>
      </c>
      <c r="E87" s="28">
        <v>43859.0</v>
      </c>
      <c r="F87" s="28">
        <v>39141.0</v>
      </c>
      <c r="G87" s="28">
        <v>80.0</v>
      </c>
      <c r="H87" s="28">
        <v>85.0</v>
      </c>
      <c r="I87" s="26">
        <v>41.0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6" t="s">
        <v>4011</v>
      </c>
      <c r="B88" s="29">
        <v>46023.0</v>
      </c>
      <c r="C88" s="26" t="s">
        <v>4153</v>
      </c>
      <c r="D88" s="26" t="s">
        <v>4154</v>
      </c>
      <c r="E88" s="28">
        <v>43625.0</v>
      </c>
      <c r="F88" s="28">
        <v>38783.0</v>
      </c>
      <c r="G88" s="28">
        <v>51.0</v>
      </c>
      <c r="H88" s="28">
        <v>82.0</v>
      </c>
      <c r="I88" s="26">
        <v>32.0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6" t="s">
        <v>4008</v>
      </c>
      <c r="B89" s="29">
        <v>46023.0</v>
      </c>
      <c r="C89" s="26" t="s">
        <v>4155</v>
      </c>
      <c r="D89" s="26" t="s">
        <v>4156</v>
      </c>
      <c r="E89" s="28">
        <v>43495.0</v>
      </c>
      <c r="F89" s="28">
        <v>36970.0</v>
      </c>
      <c r="G89" s="28">
        <v>150.0</v>
      </c>
      <c r="H89" s="28">
        <v>198.0</v>
      </c>
      <c r="I89" s="26">
        <v>451.0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6" t="s">
        <v>4011</v>
      </c>
      <c r="B90" s="29">
        <v>46023.0</v>
      </c>
      <c r="C90" s="26" t="s">
        <v>4157</v>
      </c>
      <c r="D90" s="26" t="s">
        <v>4158</v>
      </c>
      <c r="E90" s="28">
        <v>42289.0</v>
      </c>
      <c r="F90" s="28">
        <v>36026.0</v>
      </c>
      <c r="G90" s="28">
        <v>183.0</v>
      </c>
      <c r="H90" s="28">
        <v>108.0</v>
      </c>
      <c r="I90" s="26">
        <v>220.0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6" t="s">
        <v>4011</v>
      </c>
      <c r="B91" s="29">
        <v>46023.0</v>
      </c>
      <c r="C91" s="26" t="s">
        <v>4159</v>
      </c>
      <c r="D91" s="26" t="s">
        <v>4160</v>
      </c>
      <c r="E91" s="28">
        <v>42071.0</v>
      </c>
      <c r="F91" s="28">
        <v>37323.0</v>
      </c>
      <c r="G91" s="28">
        <v>111.0</v>
      </c>
      <c r="H91" s="28">
        <v>34.0</v>
      </c>
      <c r="I91" s="26">
        <v>43.0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6" t="s">
        <v>3969</v>
      </c>
      <c r="B92" s="29">
        <v>46023.0</v>
      </c>
      <c r="C92" s="26" t="s">
        <v>4161</v>
      </c>
      <c r="D92" s="26" t="s">
        <v>4162</v>
      </c>
      <c r="E92" s="28">
        <v>42048.0</v>
      </c>
      <c r="F92" s="28">
        <v>34350.0</v>
      </c>
      <c r="G92" s="28">
        <v>1939.0</v>
      </c>
      <c r="H92" s="28">
        <v>945.0</v>
      </c>
      <c r="I92" s="26">
        <v>463.0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6" t="s">
        <v>4029</v>
      </c>
      <c r="B93" s="29">
        <v>46023.0</v>
      </c>
      <c r="C93" s="26" t="s">
        <v>4163</v>
      </c>
      <c r="D93" s="26" t="s">
        <v>4164</v>
      </c>
      <c r="E93" s="28">
        <v>41796.0</v>
      </c>
      <c r="F93" s="28">
        <v>35785.0</v>
      </c>
      <c r="G93" s="28">
        <v>2338.0</v>
      </c>
      <c r="H93" s="28">
        <v>117.0</v>
      </c>
      <c r="I93" s="26">
        <v>539.0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6" t="s">
        <v>4050</v>
      </c>
      <c r="B94" s="29">
        <v>46023.0</v>
      </c>
      <c r="C94" s="26" t="s">
        <v>4165</v>
      </c>
      <c r="D94" s="26" t="s">
        <v>4166</v>
      </c>
      <c r="E94" s="28">
        <v>41613.0</v>
      </c>
      <c r="F94" s="28">
        <v>35890.0</v>
      </c>
      <c r="G94" s="28">
        <v>1066.0</v>
      </c>
      <c r="H94" s="28">
        <v>73.0</v>
      </c>
      <c r="I94" s="26">
        <v>423.0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6" t="s">
        <v>4011</v>
      </c>
      <c r="B95" s="29">
        <v>46023.0</v>
      </c>
      <c r="C95" s="26" t="s">
        <v>4167</v>
      </c>
      <c r="D95" s="26" t="s">
        <v>4168</v>
      </c>
      <c r="E95" s="28">
        <v>41525.0</v>
      </c>
      <c r="F95" s="28">
        <v>37556.0</v>
      </c>
      <c r="G95" s="28">
        <v>77.0</v>
      </c>
      <c r="H95" s="28">
        <v>49.0</v>
      </c>
      <c r="I95" s="26">
        <v>6.0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6" t="s">
        <v>4103</v>
      </c>
      <c r="B96" s="29">
        <v>46023.0</v>
      </c>
      <c r="C96" s="26" t="s">
        <v>4169</v>
      </c>
      <c r="D96" s="26" t="s">
        <v>4170</v>
      </c>
      <c r="E96" s="28">
        <v>40907.0</v>
      </c>
      <c r="F96" s="28">
        <v>34977.0</v>
      </c>
      <c r="G96" s="28">
        <v>1932.0</v>
      </c>
      <c r="H96" s="28">
        <v>98.0</v>
      </c>
      <c r="I96" s="26">
        <v>633.0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6" t="s">
        <v>4011</v>
      </c>
      <c r="B97" s="29">
        <v>46023.0</v>
      </c>
      <c r="C97" s="26" t="s">
        <v>4171</v>
      </c>
      <c r="D97" s="26" t="s">
        <v>4172</v>
      </c>
      <c r="E97" s="28">
        <v>40731.0</v>
      </c>
      <c r="F97" s="28">
        <v>36345.0</v>
      </c>
      <c r="G97" s="28">
        <v>72.0</v>
      </c>
      <c r="H97" s="28">
        <v>82.0</v>
      </c>
      <c r="I97" s="26">
        <v>25.0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6" t="s">
        <v>4011</v>
      </c>
      <c r="B98" s="29">
        <v>46023.0</v>
      </c>
      <c r="C98" s="26" t="s">
        <v>4173</v>
      </c>
      <c r="D98" s="26" t="s">
        <v>4174</v>
      </c>
      <c r="E98" s="28">
        <v>40353.0</v>
      </c>
      <c r="F98" s="28">
        <v>35478.0</v>
      </c>
      <c r="G98" s="28">
        <v>86.0</v>
      </c>
      <c r="H98" s="28">
        <v>110.0</v>
      </c>
      <c r="I98" s="26">
        <v>94.0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6" t="s">
        <v>466</v>
      </c>
      <c r="B99" s="29">
        <v>46054.0</v>
      </c>
      <c r="C99" s="26" t="s">
        <v>4175</v>
      </c>
      <c r="D99" s="26" t="s">
        <v>4176</v>
      </c>
      <c r="E99" s="28">
        <v>40275.0</v>
      </c>
      <c r="F99" s="28">
        <v>33841.0</v>
      </c>
      <c r="G99" s="28">
        <v>506.0</v>
      </c>
      <c r="H99" s="28">
        <v>225.0</v>
      </c>
      <c r="I99" s="28">
        <v>217.0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6" t="s">
        <v>4011</v>
      </c>
      <c r="B100" s="29">
        <v>46023.0</v>
      </c>
      <c r="C100" s="26" t="s">
        <v>4177</v>
      </c>
      <c r="D100" s="26" t="s">
        <v>4178</v>
      </c>
      <c r="E100" s="28">
        <v>40243.0</v>
      </c>
      <c r="F100" s="28">
        <v>34634.0</v>
      </c>
      <c r="G100" s="28">
        <v>77.0</v>
      </c>
      <c r="H100" s="28">
        <v>125.0</v>
      </c>
      <c r="I100" s="26">
        <v>102.0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6" t="s">
        <v>3969</v>
      </c>
      <c r="B101" s="29">
        <v>46023.0</v>
      </c>
      <c r="C101" s="26" t="s">
        <v>4179</v>
      </c>
      <c r="D101" s="26" t="s">
        <v>4180</v>
      </c>
      <c r="E101" s="28">
        <v>39786.0</v>
      </c>
      <c r="F101" s="28">
        <v>25562.0</v>
      </c>
      <c r="G101" s="28">
        <v>1016.0</v>
      </c>
      <c r="H101" s="28">
        <v>241.0</v>
      </c>
      <c r="I101" s="26">
        <v>113.0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6" t="s">
        <v>4011</v>
      </c>
      <c r="B102" s="29">
        <v>46023.0</v>
      </c>
      <c r="C102" s="26" t="s">
        <v>4181</v>
      </c>
      <c r="D102" s="26" t="s">
        <v>4182</v>
      </c>
      <c r="E102" s="28">
        <v>39606.0</v>
      </c>
      <c r="F102" s="28">
        <v>34564.0</v>
      </c>
      <c r="G102" s="28">
        <v>47.0</v>
      </c>
      <c r="H102" s="28">
        <v>64.0</v>
      </c>
      <c r="I102" s="26">
        <v>9.0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6" t="s">
        <v>4011</v>
      </c>
      <c r="B103" s="29">
        <v>46023.0</v>
      </c>
      <c r="C103" s="26" t="s">
        <v>4183</v>
      </c>
      <c r="D103" s="26" t="s">
        <v>4184</v>
      </c>
      <c r="E103" s="28">
        <v>39242.0</v>
      </c>
      <c r="F103" s="28">
        <v>34420.0</v>
      </c>
      <c r="G103" s="28">
        <v>504.0</v>
      </c>
      <c r="H103" s="28">
        <v>201.0</v>
      </c>
      <c r="I103" s="26">
        <v>193.0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6" t="s">
        <v>4011</v>
      </c>
      <c r="B104" s="29">
        <v>46023.0</v>
      </c>
      <c r="C104" s="26" t="s">
        <v>4181</v>
      </c>
      <c r="D104" s="26" t="s">
        <v>4182</v>
      </c>
      <c r="E104" s="28">
        <v>39012.0</v>
      </c>
      <c r="F104" s="28">
        <v>34821.0</v>
      </c>
      <c r="G104" s="28">
        <v>30.0</v>
      </c>
      <c r="H104" s="28">
        <v>36.0</v>
      </c>
      <c r="I104" s="26">
        <v>8.0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6" t="s">
        <v>4022</v>
      </c>
      <c r="B105" s="29">
        <v>46023.0</v>
      </c>
      <c r="C105" s="26" t="s">
        <v>4185</v>
      </c>
      <c r="D105" s="26" t="s">
        <v>4186</v>
      </c>
      <c r="E105" s="28">
        <v>38518.0</v>
      </c>
      <c r="F105" s="28">
        <v>29603.0</v>
      </c>
      <c r="G105" s="28">
        <v>600.0</v>
      </c>
      <c r="H105" s="28">
        <v>216.0</v>
      </c>
      <c r="I105" s="26">
        <v>142.0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6" t="s">
        <v>3989</v>
      </c>
      <c r="B106" s="29">
        <v>46023.0</v>
      </c>
      <c r="C106" s="26" t="s">
        <v>4187</v>
      </c>
      <c r="D106" s="26" t="s">
        <v>4188</v>
      </c>
      <c r="E106" s="28">
        <v>38274.0</v>
      </c>
      <c r="F106" s="28">
        <v>31868.0</v>
      </c>
      <c r="G106" s="28">
        <v>167.0</v>
      </c>
      <c r="H106" s="28">
        <v>155.0</v>
      </c>
      <c r="I106" s="26">
        <v>29.0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6" t="s">
        <v>3179</v>
      </c>
      <c r="B107" s="29">
        <v>46023.0</v>
      </c>
      <c r="C107" s="26" t="s">
        <v>4189</v>
      </c>
      <c r="D107" s="26" t="s">
        <v>4190</v>
      </c>
      <c r="E107" s="28">
        <v>37304.0</v>
      </c>
      <c r="F107" s="28">
        <v>32058.0</v>
      </c>
      <c r="G107" s="28">
        <v>664.0</v>
      </c>
      <c r="H107" s="28">
        <v>120.0</v>
      </c>
      <c r="I107" s="26">
        <v>337.0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6" t="s">
        <v>3214</v>
      </c>
      <c r="B108" s="29">
        <v>46054.0</v>
      </c>
      <c r="C108" s="26" t="s">
        <v>169</v>
      </c>
      <c r="D108" s="26" t="s">
        <v>4191</v>
      </c>
      <c r="E108" s="28">
        <v>37237.0</v>
      </c>
      <c r="F108" s="28">
        <v>32406.0</v>
      </c>
      <c r="G108" s="28">
        <v>83.0</v>
      </c>
      <c r="H108" s="28">
        <v>92.0</v>
      </c>
      <c r="I108" s="28">
        <v>72.0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6" t="s">
        <v>4192</v>
      </c>
      <c r="B109" s="29">
        <v>46023.0</v>
      </c>
      <c r="C109" s="26" t="s">
        <v>4193</v>
      </c>
      <c r="D109" s="26" t="s">
        <v>4194</v>
      </c>
      <c r="E109" s="28">
        <v>37104.0</v>
      </c>
      <c r="F109" s="28">
        <v>1641.0</v>
      </c>
      <c r="G109" s="28">
        <v>14.0</v>
      </c>
      <c r="H109" s="28">
        <v>7.0</v>
      </c>
      <c r="I109" s="26">
        <v>3.0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6" t="s">
        <v>4103</v>
      </c>
      <c r="B110" s="29">
        <v>46023.0</v>
      </c>
      <c r="C110" s="26" t="s">
        <v>4195</v>
      </c>
      <c r="D110" s="26" t="s">
        <v>4196</v>
      </c>
      <c r="E110" s="28">
        <v>37054.0</v>
      </c>
      <c r="F110" s="28">
        <v>31405.0</v>
      </c>
      <c r="G110" s="28">
        <v>581.0</v>
      </c>
      <c r="H110" s="28">
        <v>137.0</v>
      </c>
      <c r="I110" s="26">
        <v>119.0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6" t="s">
        <v>4011</v>
      </c>
      <c r="B111" s="29">
        <v>46023.0</v>
      </c>
      <c r="C111" s="26" t="s">
        <v>4197</v>
      </c>
      <c r="D111" s="26" t="s">
        <v>4198</v>
      </c>
      <c r="E111" s="28">
        <v>36656.0</v>
      </c>
      <c r="F111" s="28">
        <v>32386.0</v>
      </c>
      <c r="G111" s="28">
        <v>291.0</v>
      </c>
      <c r="H111" s="28">
        <v>50.0</v>
      </c>
      <c r="I111" s="26">
        <v>176.0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6" t="s">
        <v>4011</v>
      </c>
      <c r="B112" s="29">
        <v>46023.0</v>
      </c>
      <c r="C112" s="26" t="s">
        <v>4199</v>
      </c>
      <c r="D112" s="26" t="s">
        <v>4200</v>
      </c>
      <c r="E112" s="28">
        <v>36490.0</v>
      </c>
      <c r="F112" s="28">
        <v>31830.0</v>
      </c>
      <c r="G112" s="28">
        <v>111.0</v>
      </c>
      <c r="H112" s="28">
        <v>104.0</v>
      </c>
      <c r="I112" s="26">
        <v>92.0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6" t="s">
        <v>4011</v>
      </c>
      <c r="B113" s="29">
        <v>46023.0</v>
      </c>
      <c r="C113" s="26" t="s">
        <v>4201</v>
      </c>
      <c r="D113" s="26" t="s">
        <v>4202</v>
      </c>
      <c r="E113" s="28">
        <v>35972.0</v>
      </c>
      <c r="F113" s="28">
        <v>32183.0</v>
      </c>
      <c r="G113" s="28">
        <v>53.0</v>
      </c>
      <c r="H113" s="28">
        <v>77.0</v>
      </c>
      <c r="I113" s="26">
        <v>34.0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6" t="s">
        <v>4011</v>
      </c>
      <c r="B114" s="29">
        <v>46023.0</v>
      </c>
      <c r="C114" s="26" t="s">
        <v>4203</v>
      </c>
      <c r="D114" s="26" t="s">
        <v>4204</v>
      </c>
      <c r="E114" s="28">
        <v>35923.0</v>
      </c>
      <c r="F114" s="28">
        <v>31101.0</v>
      </c>
      <c r="G114" s="28">
        <v>181.0</v>
      </c>
      <c r="H114" s="28">
        <v>126.0</v>
      </c>
      <c r="I114" s="26">
        <v>139.0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6" t="s">
        <v>466</v>
      </c>
      <c r="B115" s="29">
        <v>46023.0</v>
      </c>
      <c r="C115" s="26" t="s">
        <v>4205</v>
      </c>
      <c r="D115" s="26" t="s">
        <v>4206</v>
      </c>
      <c r="E115" s="28">
        <v>35597.0</v>
      </c>
      <c r="F115" s="28">
        <v>28270.0</v>
      </c>
      <c r="G115" s="28">
        <v>1744.0</v>
      </c>
      <c r="H115" s="28">
        <v>149.0</v>
      </c>
      <c r="I115" s="26">
        <v>248.0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6" t="s">
        <v>4011</v>
      </c>
      <c r="B116" s="29">
        <v>46023.0</v>
      </c>
      <c r="C116" s="26" t="s">
        <v>4207</v>
      </c>
      <c r="D116" s="26" t="s">
        <v>4208</v>
      </c>
      <c r="E116" s="28">
        <v>34924.0</v>
      </c>
      <c r="F116" s="28">
        <v>31508.0</v>
      </c>
      <c r="G116" s="28">
        <v>59.0</v>
      </c>
      <c r="H116" s="28">
        <v>62.0</v>
      </c>
      <c r="I116" s="26">
        <v>45.0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6" t="s">
        <v>4022</v>
      </c>
      <c r="B117" s="29">
        <v>46023.0</v>
      </c>
      <c r="C117" s="26" t="s">
        <v>4209</v>
      </c>
      <c r="D117" s="26" t="s">
        <v>4210</v>
      </c>
      <c r="E117" s="28">
        <v>34545.0</v>
      </c>
      <c r="F117" s="28">
        <v>27222.0</v>
      </c>
      <c r="G117" s="28">
        <v>453.0</v>
      </c>
      <c r="H117" s="28">
        <v>150.0</v>
      </c>
      <c r="I117" s="26">
        <v>581.0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6" t="s">
        <v>4008</v>
      </c>
      <c r="B118" s="29">
        <v>46023.0</v>
      </c>
      <c r="C118" s="26" t="s">
        <v>4211</v>
      </c>
      <c r="D118" s="26" t="s">
        <v>4212</v>
      </c>
      <c r="E118" s="28">
        <v>34442.0</v>
      </c>
      <c r="F118" s="28">
        <v>25626.0</v>
      </c>
      <c r="G118" s="28">
        <v>948.0</v>
      </c>
      <c r="H118" s="28">
        <v>405.0</v>
      </c>
      <c r="I118" s="26">
        <v>826.0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6" t="s">
        <v>3972</v>
      </c>
      <c r="B119" s="29">
        <v>46023.0</v>
      </c>
      <c r="C119" s="26" t="s">
        <v>4213</v>
      </c>
      <c r="D119" s="26" t="s">
        <v>4214</v>
      </c>
      <c r="E119" s="28">
        <v>33742.0</v>
      </c>
      <c r="F119" s="28">
        <v>28835.0</v>
      </c>
      <c r="G119" s="28">
        <v>652.0</v>
      </c>
      <c r="H119" s="28">
        <v>118.0</v>
      </c>
      <c r="I119" s="26">
        <v>242.0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6" t="s">
        <v>4011</v>
      </c>
      <c r="B120" s="29">
        <v>46023.0</v>
      </c>
      <c r="C120" s="26" t="s">
        <v>4215</v>
      </c>
      <c r="D120" s="26" t="s">
        <v>4216</v>
      </c>
      <c r="E120" s="28">
        <v>33573.0</v>
      </c>
      <c r="F120" s="28">
        <v>30206.0</v>
      </c>
      <c r="G120" s="28">
        <v>62.0</v>
      </c>
      <c r="H120" s="28">
        <v>141.0</v>
      </c>
      <c r="I120" s="26">
        <v>18.0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6" t="s">
        <v>4192</v>
      </c>
      <c r="B121" s="29">
        <v>46023.0</v>
      </c>
      <c r="C121" s="26" t="s">
        <v>4217</v>
      </c>
      <c r="D121" s="26" t="s">
        <v>4218</v>
      </c>
      <c r="E121" s="28">
        <v>33456.0</v>
      </c>
      <c r="F121" s="28">
        <v>29768.0</v>
      </c>
      <c r="G121" s="28">
        <v>102.0</v>
      </c>
      <c r="H121" s="28">
        <v>41.0</v>
      </c>
      <c r="I121" s="26">
        <v>26.0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6" t="s">
        <v>4003</v>
      </c>
      <c r="B122" s="29">
        <v>46023.0</v>
      </c>
      <c r="C122" s="26" t="s">
        <v>4219</v>
      </c>
      <c r="D122" s="26" t="s">
        <v>4220</v>
      </c>
      <c r="E122" s="28">
        <v>33217.0</v>
      </c>
      <c r="F122" s="28">
        <v>24201.0</v>
      </c>
      <c r="G122" s="28">
        <v>1325.0</v>
      </c>
      <c r="H122" s="28">
        <v>141.0</v>
      </c>
      <c r="I122" s="26">
        <v>253.0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6" t="s">
        <v>4221</v>
      </c>
      <c r="B123" s="29">
        <v>46023.0</v>
      </c>
      <c r="C123" s="26" t="s">
        <v>4222</v>
      </c>
      <c r="D123" s="26" t="s">
        <v>4223</v>
      </c>
      <c r="E123" s="28">
        <v>32353.0</v>
      </c>
      <c r="F123" s="28">
        <v>21749.0</v>
      </c>
      <c r="G123" s="28">
        <v>123.0</v>
      </c>
      <c r="H123" s="28">
        <v>82.0</v>
      </c>
      <c r="I123" s="26">
        <v>22.0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6" t="s">
        <v>4011</v>
      </c>
      <c r="B124" s="29">
        <v>46023.0</v>
      </c>
      <c r="C124" s="26" t="s">
        <v>4224</v>
      </c>
      <c r="D124" s="26" t="s">
        <v>4225</v>
      </c>
      <c r="E124" s="28">
        <v>32255.0</v>
      </c>
      <c r="F124" s="28">
        <v>28645.0</v>
      </c>
      <c r="G124" s="28">
        <v>39.0</v>
      </c>
      <c r="H124" s="28">
        <v>74.0</v>
      </c>
      <c r="I124" s="26">
        <v>1.0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6" t="s">
        <v>4226</v>
      </c>
      <c r="B125" s="29">
        <v>46023.0</v>
      </c>
      <c r="C125" s="26" t="s">
        <v>4227</v>
      </c>
      <c r="D125" s="26" t="s">
        <v>4228</v>
      </c>
      <c r="E125" s="28">
        <v>32139.0</v>
      </c>
      <c r="F125" s="28">
        <v>28611.0</v>
      </c>
      <c r="G125" s="28">
        <v>32.0</v>
      </c>
      <c r="H125" s="28">
        <v>78.0</v>
      </c>
      <c r="I125" s="26">
        <v>40.0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6" t="s">
        <v>4036</v>
      </c>
      <c r="B126" s="29">
        <v>46023.0</v>
      </c>
      <c r="C126" s="26" t="s">
        <v>4229</v>
      </c>
      <c r="D126" s="26" t="s">
        <v>4230</v>
      </c>
      <c r="E126" s="28">
        <v>31998.0</v>
      </c>
      <c r="F126" s="28">
        <v>23021.0</v>
      </c>
      <c r="G126" s="28">
        <v>295.0</v>
      </c>
      <c r="H126" s="28">
        <v>70.0</v>
      </c>
      <c r="I126" s="26">
        <v>10.0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6" t="s">
        <v>4011</v>
      </c>
      <c r="B127" s="29">
        <v>46023.0</v>
      </c>
      <c r="C127" s="26" t="s">
        <v>4093</v>
      </c>
      <c r="D127" s="26" t="s">
        <v>4094</v>
      </c>
      <c r="E127" s="28">
        <v>31697.0</v>
      </c>
      <c r="F127" s="28">
        <v>1129.0</v>
      </c>
      <c r="G127" s="28">
        <v>39.0</v>
      </c>
      <c r="H127" s="28">
        <v>5.0</v>
      </c>
      <c r="I127" s="26">
        <v>0.0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6" t="s">
        <v>4022</v>
      </c>
      <c r="B128" s="29">
        <v>46023.0</v>
      </c>
      <c r="C128" s="26" t="s">
        <v>4231</v>
      </c>
      <c r="D128" s="26" t="s">
        <v>4232</v>
      </c>
      <c r="E128" s="28">
        <v>31605.0</v>
      </c>
      <c r="F128" s="28">
        <v>21724.0</v>
      </c>
      <c r="G128" s="28">
        <v>249.0</v>
      </c>
      <c r="H128" s="28">
        <v>157.0</v>
      </c>
      <c r="I128" s="26">
        <v>201.0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6" t="s">
        <v>4233</v>
      </c>
      <c r="B129" s="29">
        <v>46023.0</v>
      </c>
      <c r="C129" s="26" t="s">
        <v>4234</v>
      </c>
      <c r="D129" s="26" t="s">
        <v>4235</v>
      </c>
      <c r="E129" s="28">
        <v>31513.0</v>
      </c>
      <c r="F129" s="28">
        <v>27780.0</v>
      </c>
      <c r="G129" s="28">
        <v>505.0</v>
      </c>
      <c r="H129" s="28">
        <v>110.0</v>
      </c>
      <c r="I129" s="26">
        <v>180.0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6" t="s">
        <v>4011</v>
      </c>
      <c r="B130" s="29">
        <v>46023.0</v>
      </c>
      <c r="C130" s="26" t="s">
        <v>4236</v>
      </c>
      <c r="D130" s="26" t="s">
        <v>4237</v>
      </c>
      <c r="E130" s="28">
        <v>31504.0</v>
      </c>
      <c r="F130" s="28">
        <v>27314.0</v>
      </c>
      <c r="G130" s="28">
        <v>126.0</v>
      </c>
      <c r="H130" s="28">
        <v>57.0</v>
      </c>
      <c r="I130" s="26">
        <v>68.0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6" t="s">
        <v>4238</v>
      </c>
      <c r="B131" s="29">
        <v>46023.0</v>
      </c>
      <c r="C131" s="26" t="s">
        <v>4239</v>
      </c>
      <c r="D131" s="26" t="s">
        <v>4240</v>
      </c>
      <c r="E131" s="28">
        <v>31366.0</v>
      </c>
      <c r="F131" s="28">
        <v>1219.0</v>
      </c>
      <c r="G131" s="28">
        <v>9.0</v>
      </c>
      <c r="H131" s="28">
        <v>6.0</v>
      </c>
      <c r="I131" s="26">
        <v>0.0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6" t="s">
        <v>3989</v>
      </c>
      <c r="B132" s="29">
        <v>46023.0</v>
      </c>
      <c r="C132" s="26" t="s">
        <v>4241</v>
      </c>
      <c r="D132" s="26" t="s">
        <v>4242</v>
      </c>
      <c r="E132" s="28">
        <v>31365.0</v>
      </c>
      <c r="F132" s="28">
        <v>27612.0</v>
      </c>
      <c r="G132" s="28">
        <v>447.0</v>
      </c>
      <c r="H132" s="28">
        <v>510.0</v>
      </c>
      <c r="I132" s="26">
        <v>474.0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6" t="s">
        <v>4003</v>
      </c>
      <c r="B133" s="29">
        <v>46023.0</v>
      </c>
      <c r="C133" s="26" t="s">
        <v>4243</v>
      </c>
      <c r="D133" s="26" t="s">
        <v>4244</v>
      </c>
      <c r="E133" s="28">
        <v>30926.0</v>
      </c>
      <c r="F133" s="28">
        <v>26338.0</v>
      </c>
      <c r="G133" s="28">
        <v>1066.0</v>
      </c>
      <c r="H133" s="28">
        <v>29.0</v>
      </c>
      <c r="I133" s="26">
        <v>202.0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6" t="s">
        <v>4011</v>
      </c>
      <c r="B134" s="29">
        <v>46023.0</v>
      </c>
      <c r="C134" s="26" t="s">
        <v>4245</v>
      </c>
      <c r="D134" s="26" t="s">
        <v>4246</v>
      </c>
      <c r="E134" s="28">
        <v>30754.0</v>
      </c>
      <c r="F134" s="28">
        <v>26539.0</v>
      </c>
      <c r="G134" s="28">
        <v>71.0</v>
      </c>
      <c r="H134" s="28">
        <v>78.0</v>
      </c>
      <c r="I134" s="26">
        <v>21.0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6" t="s">
        <v>3972</v>
      </c>
      <c r="B135" s="29">
        <v>46023.0</v>
      </c>
      <c r="C135" s="26" t="s">
        <v>4247</v>
      </c>
      <c r="D135" s="26" t="s">
        <v>4248</v>
      </c>
      <c r="E135" s="28">
        <v>30707.0</v>
      </c>
      <c r="F135" s="28">
        <v>25587.0</v>
      </c>
      <c r="G135" s="28">
        <v>158.0</v>
      </c>
      <c r="H135" s="28">
        <v>105.0</v>
      </c>
      <c r="I135" s="26">
        <v>102.0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6" t="s">
        <v>4011</v>
      </c>
      <c r="B136" s="29">
        <v>46023.0</v>
      </c>
      <c r="C136" s="26" t="s">
        <v>4249</v>
      </c>
      <c r="D136" s="26" t="s">
        <v>4250</v>
      </c>
      <c r="E136" s="28">
        <v>30693.0</v>
      </c>
      <c r="F136" s="28">
        <v>27435.0</v>
      </c>
      <c r="G136" s="28">
        <v>93.0</v>
      </c>
      <c r="H136" s="28">
        <v>52.0</v>
      </c>
      <c r="I136" s="26">
        <v>38.0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6" t="s">
        <v>4008</v>
      </c>
      <c r="B137" s="29">
        <v>46023.0</v>
      </c>
      <c r="C137" s="26" t="s">
        <v>4251</v>
      </c>
      <c r="D137" s="26" t="s">
        <v>4252</v>
      </c>
      <c r="E137" s="28">
        <v>30329.0</v>
      </c>
      <c r="F137" s="28">
        <v>18707.0</v>
      </c>
      <c r="G137" s="28">
        <v>346.0</v>
      </c>
      <c r="H137" s="28">
        <v>238.0</v>
      </c>
      <c r="I137" s="26">
        <v>115.0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6" t="s">
        <v>4103</v>
      </c>
      <c r="B138" s="29">
        <v>46023.0</v>
      </c>
      <c r="C138" s="26" t="s">
        <v>4253</v>
      </c>
      <c r="D138" s="26" t="s">
        <v>4254</v>
      </c>
      <c r="E138" s="28">
        <v>30127.0</v>
      </c>
      <c r="F138" s="28">
        <v>25613.0</v>
      </c>
      <c r="G138" s="28">
        <v>207.0</v>
      </c>
      <c r="H138" s="28">
        <v>147.0</v>
      </c>
      <c r="I138" s="26">
        <v>322.0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6" t="s">
        <v>4011</v>
      </c>
      <c r="B139" s="29">
        <v>46023.0</v>
      </c>
      <c r="C139" s="26" t="s">
        <v>4255</v>
      </c>
      <c r="D139" s="26" t="s">
        <v>4256</v>
      </c>
      <c r="E139" s="28">
        <v>30028.0</v>
      </c>
      <c r="F139" s="28">
        <v>26124.0</v>
      </c>
      <c r="G139" s="28">
        <v>302.0</v>
      </c>
      <c r="H139" s="28">
        <v>94.0</v>
      </c>
      <c r="I139" s="26">
        <v>177.0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6" t="s">
        <v>4011</v>
      </c>
      <c r="B140" s="29">
        <v>46023.0</v>
      </c>
      <c r="C140" s="26" t="s">
        <v>4057</v>
      </c>
      <c r="D140" s="26" t="s">
        <v>4058</v>
      </c>
      <c r="E140" s="28">
        <v>29966.0</v>
      </c>
      <c r="F140" s="28">
        <v>26170.0</v>
      </c>
      <c r="G140" s="28">
        <v>136.0</v>
      </c>
      <c r="H140" s="28">
        <v>61.0</v>
      </c>
      <c r="I140" s="26">
        <v>8.0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6" t="s">
        <v>4257</v>
      </c>
      <c r="B141" s="29">
        <v>46023.0</v>
      </c>
      <c r="C141" s="26" t="s">
        <v>4258</v>
      </c>
      <c r="D141" s="26" t="s">
        <v>4259</v>
      </c>
      <c r="E141" s="28">
        <v>29953.0</v>
      </c>
      <c r="F141" s="28">
        <v>22392.0</v>
      </c>
      <c r="G141" s="28">
        <v>37.0</v>
      </c>
      <c r="H141" s="28">
        <v>4.0</v>
      </c>
      <c r="I141" s="26">
        <v>1.0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6" t="s">
        <v>466</v>
      </c>
      <c r="B142" s="29">
        <v>46023.0</v>
      </c>
      <c r="C142" s="26" t="s">
        <v>4260</v>
      </c>
      <c r="D142" s="26" t="s">
        <v>4261</v>
      </c>
      <c r="E142" s="28">
        <v>28929.0</v>
      </c>
      <c r="F142" s="28">
        <v>20633.0</v>
      </c>
      <c r="G142" s="28">
        <v>348.0</v>
      </c>
      <c r="H142" s="28">
        <v>455.0</v>
      </c>
      <c r="I142" s="26">
        <v>347.0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6" t="s">
        <v>4011</v>
      </c>
      <c r="B143" s="29">
        <v>46023.0</v>
      </c>
      <c r="C143" s="26" t="s">
        <v>4262</v>
      </c>
      <c r="D143" s="26" t="s">
        <v>4263</v>
      </c>
      <c r="E143" s="28">
        <v>28632.0</v>
      </c>
      <c r="F143" s="28">
        <v>24856.0</v>
      </c>
      <c r="G143" s="28">
        <v>52.0</v>
      </c>
      <c r="H143" s="28">
        <v>27.0</v>
      </c>
      <c r="I143" s="26">
        <v>2.0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6" t="s">
        <v>3179</v>
      </c>
      <c r="B144" s="29">
        <v>46023.0</v>
      </c>
      <c r="C144" s="26" t="s">
        <v>4264</v>
      </c>
      <c r="D144" s="26" t="s">
        <v>4265</v>
      </c>
      <c r="E144" s="28">
        <v>28599.0</v>
      </c>
      <c r="F144" s="28">
        <v>24526.0</v>
      </c>
      <c r="G144" s="28">
        <v>255.0</v>
      </c>
      <c r="H144" s="28">
        <v>287.0</v>
      </c>
      <c r="I144" s="26">
        <v>533.0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6" t="s">
        <v>3972</v>
      </c>
      <c r="B145" s="29">
        <v>46023.0</v>
      </c>
      <c r="C145" s="26" t="s">
        <v>4266</v>
      </c>
      <c r="D145" s="26" t="s">
        <v>4267</v>
      </c>
      <c r="E145" s="28">
        <v>28461.0</v>
      </c>
      <c r="F145" s="28">
        <v>24327.0</v>
      </c>
      <c r="G145" s="28">
        <v>874.0</v>
      </c>
      <c r="H145" s="28">
        <v>245.0</v>
      </c>
      <c r="I145" s="26">
        <v>504.0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6" t="s">
        <v>4036</v>
      </c>
      <c r="B146" s="29">
        <v>46023.0</v>
      </c>
      <c r="C146" s="26" t="s">
        <v>4268</v>
      </c>
      <c r="D146" s="26" t="s">
        <v>4269</v>
      </c>
      <c r="E146" s="28">
        <v>28186.0</v>
      </c>
      <c r="F146" s="28">
        <v>23236.0</v>
      </c>
      <c r="G146" s="28">
        <v>1724.0</v>
      </c>
      <c r="H146" s="28">
        <v>138.0</v>
      </c>
      <c r="I146" s="26">
        <v>456.0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6" t="s">
        <v>4011</v>
      </c>
      <c r="B147" s="29">
        <v>46023.0</v>
      </c>
      <c r="C147" s="26" t="s">
        <v>4270</v>
      </c>
      <c r="D147" s="26" t="s">
        <v>4271</v>
      </c>
      <c r="E147" s="28">
        <v>27686.0</v>
      </c>
      <c r="F147" s="28">
        <v>24621.0</v>
      </c>
      <c r="G147" s="28">
        <v>69.0</v>
      </c>
      <c r="H147" s="28">
        <v>63.0</v>
      </c>
      <c r="I147" s="26">
        <v>43.0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6" t="s">
        <v>4029</v>
      </c>
      <c r="B148" s="29">
        <v>46023.0</v>
      </c>
      <c r="C148" s="26" t="s">
        <v>4272</v>
      </c>
      <c r="D148" s="26" t="s">
        <v>4273</v>
      </c>
      <c r="E148" s="28">
        <v>27626.0</v>
      </c>
      <c r="F148" s="28">
        <v>24297.0</v>
      </c>
      <c r="G148" s="28">
        <v>615.0</v>
      </c>
      <c r="H148" s="28">
        <v>72.0</v>
      </c>
      <c r="I148" s="26">
        <v>104.0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6" t="s">
        <v>4011</v>
      </c>
      <c r="B149" s="29">
        <v>46023.0</v>
      </c>
      <c r="C149" s="26" t="s">
        <v>4274</v>
      </c>
      <c r="D149" s="26" t="s">
        <v>4275</v>
      </c>
      <c r="E149" s="28">
        <v>27553.0</v>
      </c>
      <c r="F149" s="28">
        <v>24574.0</v>
      </c>
      <c r="G149" s="28">
        <v>35.0</v>
      </c>
      <c r="H149" s="28">
        <v>54.0</v>
      </c>
      <c r="I149" s="26">
        <v>4.0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6" t="s">
        <v>4011</v>
      </c>
      <c r="B150" s="29">
        <v>46023.0</v>
      </c>
      <c r="C150" s="26" t="s">
        <v>4057</v>
      </c>
      <c r="D150" s="26" t="s">
        <v>4058</v>
      </c>
      <c r="E150" s="28">
        <v>27435.0</v>
      </c>
      <c r="F150" s="28">
        <v>24521.0</v>
      </c>
      <c r="G150" s="28">
        <v>97.0</v>
      </c>
      <c r="H150" s="28">
        <v>73.0</v>
      </c>
      <c r="I150" s="26">
        <v>9.0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6" t="s">
        <v>4011</v>
      </c>
      <c r="B151" s="29">
        <v>46023.0</v>
      </c>
      <c r="C151" s="26" t="s">
        <v>4276</v>
      </c>
      <c r="D151" s="26" t="s">
        <v>4277</v>
      </c>
      <c r="E151" s="28">
        <v>27403.0</v>
      </c>
      <c r="F151" s="28">
        <v>23773.0</v>
      </c>
      <c r="G151" s="28">
        <v>109.0</v>
      </c>
      <c r="H151" s="28">
        <v>53.0</v>
      </c>
      <c r="I151" s="26">
        <v>134.0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6" t="s">
        <v>3214</v>
      </c>
      <c r="B152" s="29">
        <v>46023.0</v>
      </c>
      <c r="C152" s="26" t="s">
        <v>4278</v>
      </c>
      <c r="D152" s="26" t="s">
        <v>4279</v>
      </c>
      <c r="E152" s="28">
        <v>27386.0</v>
      </c>
      <c r="F152" s="28">
        <v>23645.0</v>
      </c>
      <c r="G152" s="28">
        <v>150.0</v>
      </c>
      <c r="H152" s="28">
        <v>163.0</v>
      </c>
      <c r="I152" s="26">
        <v>230.0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6" t="s">
        <v>4011</v>
      </c>
      <c r="B153" s="29">
        <v>46023.0</v>
      </c>
      <c r="C153" s="26" t="s">
        <v>4280</v>
      </c>
      <c r="D153" s="26" t="s">
        <v>4281</v>
      </c>
      <c r="E153" s="28">
        <v>27376.0</v>
      </c>
      <c r="F153" s="28">
        <v>23325.0</v>
      </c>
      <c r="G153" s="28">
        <v>151.0</v>
      </c>
      <c r="H153" s="28">
        <v>39.0</v>
      </c>
      <c r="I153" s="26">
        <v>107.0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6" t="s">
        <v>4011</v>
      </c>
      <c r="B154" s="29">
        <v>46023.0</v>
      </c>
      <c r="C154" s="26" t="s">
        <v>4282</v>
      </c>
      <c r="D154" s="26" t="s">
        <v>4283</v>
      </c>
      <c r="E154" s="28">
        <v>26972.0</v>
      </c>
      <c r="F154" s="28">
        <v>24232.0</v>
      </c>
      <c r="G154" s="28">
        <v>182.0</v>
      </c>
      <c r="H154" s="28">
        <v>41.0</v>
      </c>
      <c r="I154" s="26">
        <v>47.0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6" t="s">
        <v>4011</v>
      </c>
      <c r="B155" s="29">
        <v>46023.0</v>
      </c>
      <c r="C155" s="26" t="s">
        <v>4284</v>
      </c>
      <c r="D155" s="26" t="s">
        <v>4285</v>
      </c>
      <c r="E155" s="28">
        <v>26867.0</v>
      </c>
      <c r="F155" s="28">
        <v>24007.0</v>
      </c>
      <c r="G155" s="28">
        <v>80.0</v>
      </c>
      <c r="H155" s="28">
        <v>107.0</v>
      </c>
      <c r="I155" s="26">
        <v>15.0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6" t="s">
        <v>4257</v>
      </c>
      <c r="B156" s="29">
        <v>46054.0</v>
      </c>
      <c r="C156" s="26" t="s">
        <v>4286</v>
      </c>
      <c r="D156" s="26" t="s">
        <v>4287</v>
      </c>
      <c r="E156" s="28">
        <v>26629.0</v>
      </c>
      <c r="F156" s="28">
        <v>21273.0</v>
      </c>
      <c r="G156" s="28">
        <v>22.0</v>
      </c>
      <c r="H156" s="28">
        <v>0.0</v>
      </c>
      <c r="I156" s="28">
        <v>0.0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6" t="s">
        <v>4036</v>
      </c>
      <c r="B157" s="29">
        <v>46023.0</v>
      </c>
      <c r="C157" s="26" t="s">
        <v>4288</v>
      </c>
      <c r="D157" s="26" t="s">
        <v>4289</v>
      </c>
      <c r="E157" s="28">
        <v>26281.0</v>
      </c>
      <c r="F157" s="28">
        <v>18068.0</v>
      </c>
      <c r="G157" s="28">
        <v>300.0</v>
      </c>
      <c r="H157" s="28">
        <v>311.0</v>
      </c>
      <c r="I157" s="26">
        <v>210.0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6" t="s">
        <v>4011</v>
      </c>
      <c r="B158" s="29">
        <v>46023.0</v>
      </c>
      <c r="C158" s="26" t="s">
        <v>4032</v>
      </c>
      <c r="D158" s="26" t="s">
        <v>4033</v>
      </c>
      <c r="E158" s="28">
        <v>26208.0</v>
      </c>
      <c r="F158" s="28">
        <v>22914.0</v>
      </c>
      <c r="G158" s="28">
        <v>47.0</v>
      </c>
      <c r="H158" s="28">
        <v>34.0</v>
      </c>
      <c r="I158" s="26">
        <v>21.0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6" t="s">
        <v>4011</v>
      </c>
      <c r="B159" s="29">
        <v>46023.0</v>
      </c>
      <c r="C159" s="26" t="s">
        <v>4290</v>
      </c>
      <c r="D159" s="26" t="s">
        <v>4291</v>
      </c>
      <c r="E159" s="28">
        <v>26191.0</v>
      </c>
      <c r="F159" s="28">
        <v>22868.0</v>
      </c>
      <c r="G159" s="28">
        <v>278.0</v>
      </c>
      <c r="H159" s="28">
        <v>291.0</v>
      </c>
      <c r="I159" s="26">
        <v>221.0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6" t="s">
        <v>3214</v>
      </c>
      <c r="B160" s="29">
        <v>46023.0</v>
      </c>
      <c r="C160" s="26" t="s">
        <v>4292</v>
      </c>
      <c r="D160" s="26" t="s">
        <v>4293</v>
      </c>
      <c r="E160" s="28">
        <v>26162.0</v>
      </c>
      <c r="F160" s="28">
        <v>22696.0</v>
      </c>
      <c r="G160" s="28">
        <v>1089.0</v>
      </c>
      <c r="H160" s="28">
        <v>64.0</v>
      </c>
      <c r="I160" s="26">
        <v>269.0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6" t="s">
        <v>4011</v>
      </c>
      <c r="B161" s="29">
        <v>46023.0</v>
      </c>
      <c r="C161" s="26" t="s">
        <v>4106</v>
      </c>
      <c r="D161" s="26" t="s">
        <v>4107</v>
      </c>
      <c r="E161" s="28">
        <v>26145.0</v>
      </c>
      <c r="F161" s="28">
        <v>23105.0</v>
      </c>
      <c r="G161" s="28">
        <v>50.0</v>
      </c>
      <c r="H161" s="28">
        <v>41.0</v>
      </c>
      <c r="I161" s="26">
        <v>26.0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6" t="s">
        <v>4011</v>
      </c>
      <c r="B162" s="29">
        <v>46023.0</v>
      </c>
      <c r="C162" s="26" t="s">
        <v>4294</v>
      </c>
      <c r="D162" s="26" t="s">
        <v>4295</v>
      </c>
      <c r="E162" s="28">
        <v>26099.0</v>
      </c>
      <c r="F162" s="28">
        <v>22762.0</v>
      </c>
      <c r="G162" s="28">
        <v>74.0</v>
      </c>
      <c r="H162" s="28">
        <v>35.0</v>
      </c>
      <c r="I162" s="26">
        <v>80.0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6" t="s">
        <v>4238</v>
      </c>
      <c r="B163" s="29">
        <v>46023.0</v>
      </c>
      <c r="C163" s="26" t="s">
        <v>4296</v>
      </c>
      <c r="D163" s="26" t="s">
        <v>4297</v>
      </c>
      <c r="E163" s="28">
        <v>25691.0</v>
      </c>
      <c r="F163" s="28">
        <v>1993.0</v>
      </c>
      <c r="G163" s="28">
        <v>11.0</v>
      </c>
      <c r="H163" s="28">
        <v>1.0</v>
      </c>
      <c r="I163" s="26">
        <v>0.0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6" t="s">
        <v>3989</v>
      </c>
      <c r="B164" s="29">
        <v>46023.0</v>
      </c>
      <c r="C164" s="26" t="s">
        <v>4298</v>
      </c>
      <c r="D164" s="26" t="s">
        <v>4299</v>
      </c>
      <c r="E164" s="28">
        <v>25524.0</v>
      </c>
      <c r="F164" s="28">
        <v>22005.0</v>
      </c>
      <c r="G164" s="28">
        <v>847.0</v>
      </c>
      <c r="H164" s="28">
        <v>194.0</v>
      </c>
      <c r="I164" s="26">
        <v>201.0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6" t="s">
        <v>4011</v>
      </c>
      <c r="B165" s="29">
        <v>46023.0</v>
      </c>
      <c r="C165" s="26" t="s">
        <v>4300</v>
      </c>
      <c r="D165" s="26" t="s">
        <v>4301</v>
      </c>
      <c r="E165" s="28">
        <v>25133.0</v>
      </c>
      <c r="F165" s="28">
        <v>22473.0</v>
      </c>
      <c r="G165" s="28">
        <v>56.0</v>
      </c>
      <c r="H165" s="28">
        <v>40.0</v>
      </c>
      <c r="I165" s="26">
        <v>9.0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6" t="s">
        <v>4011</v>
      </c>
      <c r="B166" s="29">
        <v>46023.0</v>
      </c>
      <c r="C166" s="26" t="s">
        <v>4302</v>
      </c>
      <c r="D166" s="26" t="s">
        <v>4303</v>
      </c>
      <c r="E166" s="28">
        <v>24903.0</v>
      </c>
      <c r="F166" s="28">
        <v>1908.0</v>
      </c>
      <c r="G166" s="28">
        <v>23.0</v>
      </c>
      <c r="H166" s="28">
        <v>3.0</v>
      </c>
      <c r="I166" s="26">
        <v>0.0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6" t="s">
        <v>3193</v>
      </c>
      <c r="B167" s="29">
        <v>46023.0</v>
      </c>
      <c r="C167" s="26" t="s">
        <v>4304</v>
      </c>
      <c r="D167" s="26" t="s">
        <v>4305</v>
      </c>
      <c r="E167" s="28">
        <v>24736.0</v>
      </c>
      <c r="F167" s="28">
        <v>20598.0</v>
      </c>
      <c r="G167" s="28">
        <v>870.0</v>
      </c>
      <c r="H167" s="28">
        <v>31.0</v>
      </c>
      <c r="I167" s="26">
        <v>341.0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6" t="s">
        <v>4011</v>
      </c>
      <c r="B168" s="29">
        <v>46023.0</v>
      </c>
      <c r="C168" s="26" t="s">
        <v>4306</v>
      </c>
      <c r="D168" s="26" t="s">
        <v>4307</v>
      </c>
      <c r="E168" s="28">
        <v>24299.0</v>
      </c>
      <c r="F168" s="28">
        <v>21390.0</v>
      </c>
      <c r="G168" s="28">
        <v>116.0</v>
      </c>
      <c r="H168" s="28">
        <v>23.0</v>
      </c>
      <c r="I168" s="26">
        <v>7.0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6" t="s">
        <v>4011</v>
      </c>
      <c r="B169" s="29">
        <v>46023.0</v>
      </c>
      <c r="C169" s="26" t="s">
        <v>4308</v>
      </c>
      <c r="D169" s="26" t="s">
        <v>4309</v>
      </c>
      <c r="E169" s="28">
        <v>23936.0</v>
      </c>
      <c r="F169" s="28">
        <v>20935.0</v>
      </c>
      <c r="G169" s="28">
        <v>64.0</v>
      </c>
      <c r="H169" s="28">
        <v>60.0</v>
      </c>
      <c r="I169" s="26">
        <v>17.0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6" t="s">
        <v>4022</v>
      </c>
      <c r="B170" s="29">
        <v>46023.0</v>
      </c>
      <c r="C170" s="26" t="s">
        <v>4310</v>
      </c>
      <c r="D170" s="26" t="s">
        <v>4311</v>
      </c>
      <c r="E170" s="28">
        <v>23783.0</v>
      </c>
      <c r="F170" s="28">
        <v>19162.0</v>
      </c>
      <c r="G170" s="28">
        <v>102.0</v>
      </c>
      <c r="H170" s="28">
        <v>57.0</v>
      </c>
      <c r="I170" s="26">
        <v>4.0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6" t="s">
        <v>3214</v>
      </c>
      <c r="B171" s="29">
        <v>46023.0</v>
      </c>
      <c r="C171" s="26" t="s">
        <v>4312</v>
      </c>
      <c r="D171" s="26" t="s">
        <v>4313</v>
      </c>
      <c r="E171" s="28">
        <v>23652.0</v>
      </c>
      <c r="F171" s="28">
        <v>20645.0</v>
      </c>
      <c r="G171" s="28">
        <v>1216.0</v>
      </c>
      <c r="H171" s="28">
        <v>102.0</v>
      </c>
      <c r="I171" s="26">
        <v>161.0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6" t="s">
        <v>3969</v>
      </c>
      <c r="B172" s="29">
        <v>46023.0</v>
      </c>
      <c r="C172" s="26" t="s">
        <v>4314</v>
      </c>
      <c r="D172" s="26" t="s">
        <v>4315</v>
      </c>
      <c r="E172" s="28">
        <v>23349.0</v>
      </c>
      <c r="F172" s="28">
        <v>16216.0</v>
      </c>
      <c r="G172" s="28">
        <v>1273.0</v>
      </c>
      <c r="H172" s="28">
        <v>318.0</v>
      </c>
      <c r="I172" s="26">
        <v>269.0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6" t="s">
        <v>3989</v>
      </c>
      <c r="B173" s="29">
        <v>46023.0</v>
      </c>
      <c r="C173" s="26" t="s">
        <v>4316</v>
      </c>
      <c r="D173" s="26" t="s">
        <v>4317</v>
      </c>
      <c r="E173" s="28">
        <v>23348.0</v>
      </c>
      <c r="F173" s="28">
        <v>19920.0</v>
      </c>
      <c r="G173" s="28">
        <v>123.0</v>
      </c>
      <c r="H173" s="28">
        <v>66.0</v>
      </c>
      <c r="I173" s="26">
        <v>230.0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6" t="s">
        <v>4022</v>
      </c>
      <c r="B174" s="29">
        <v>46023.0</v>
      </c>
      <c r="C174" s="26" t="s">
        <v>4318</v>
      </c>
      <c r="D174" s="26" t="s">
        <v>4319</v>
      </c>
      <c r="E174" s="28">
        <v>23254.0</v>
      </c>
      <c r="F174" s="28">
        <v>19362.0</v>
      </c>
      <c r="G174" s="28">
        <v>280.0</v>
      </c>
      <c r="H174" s="28">
        <v>508.0</v>
      </c>
      <c r="I174" s="26">
        <v>693.0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6" t="s">
        <v>4320</v>
      </c>
      <c r="B175" s="29">
        <v>46023.0</v>
      </c>
      <c r="C175" s="26" t="s">
        <v>4321</v>
      </c>
      <c r="D175" s="26" t="s">
        <v>4322</v>
      </c>
      <c r="E175" s="28">
        <v>23197.0</v>
      </c>
      <c r="F175" s="28">
        <v>19903.0</v>
      </c>
      <c r="G175" s="28">
        <v>346.0</v>
      </c>
      <c r="H175" s="28">
        <v>244.0</v>
      </c>
      <c r="I175" s="26">
        <v>584.0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6" t="s">
        <v>4011</v>
      </c>
      <c r="B176" s="29">
        <v>46023.0</v>
      </c>
      <c r="C176" s="26" t="s">
        <v>4323</v>
      </c>
      <c r="D176" s="26" t="s">
        <v>4324</v>
      </c>
      <c r="E176" s="28">
        <v>23087.0</v>
      </c>
      <c r="F176" s="28">
        <v>19280.0</v>
      </c>
      <c r="G176" s="28">
        <v>248.0</v>
      </c>
      <c r="H176" s="28">
        <v>48.0</v>
      </c>
      <c r="I176" s="26">
        <v>109.0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6" t="s">
        <v>4011</v>
      </c>
      <c r="B177" s="29">
        <v>46023.0</v>
      </c>
      <c r="C177" s="26" t="s">
        <v>4325</v>
      </c>
      <c r="D177" s="26" t="s">
        <v>4326</v>
      </c>
      <c r="E177" s="28">
        <v>23041.0</v>
      </c>
      <c r="F177" s="28">
        <v>20325.0</v>
      </c>
      <c r="G177" s="28">
        <v>94.0</v>
      </c>
      <c r="H177" s="28">
        <v>35.0</v>
      </c>
      <c r="I177" s="26">
        <v>21.0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6" t="s">
        <v>3214</v>
      </c>
      <c r="B178" s="29">
        <v>46023.0</v>
      </c>
      <c r="C178" s="26" t="s">
        <v>4327</v>
      </c>
      <c r="D178" s="26" t="s">
        <v>4328</v>
      </c>
      <c r="E178" s="28">
        <v>22979.0</v>
      </c>
      <c r="F178" s="28">
        <v>19495.0</v>
      </c>
      <c r="G178" s="28">
        <v>343.0</v>
      </c>
      <c r="H178" s="28">
        <v>48.0</v>
      </c>
      <c r="I178" s="26">
        <v>175.0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6" t="s">
        <v>4192</v>
      </c>
      <c r="B179" s="29">
        <v>46023.0</v>
      </c>
      <c r="C179" s="26" t="s">
        <v>4193</v>
      </c>
      <c r="D179" s="26" t="s">
        <v>4194</v>
      </c>
      <c r="E179" s="28">
        <v>22811.0</v>
      </c>
      <c r="F179" s="28">
        <v>1034.0</v>
      </c>
      <c r="G179" s="28">
        <v>16.0</v>
      </c>
      <c r="H179" s="28">
        <v>2.0</v>
      </c>
      <c r="I179" s="26">
        <v>0.0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6" t="s">
        <v>4257</v>
      </c>
      <c r="B180" s="29">
        <v>46023.0</v>
      </c>
      <c r="C180" s="26" t="s">
        <v>4329</v>
      </c>
      <c r="D180" s="26" t="s">
        <v>4330</v>
      </c>
      <c r="E180" s="28">
        <v>22677.0</v>
      </c>
      <c r="F180" s="28">
        <v>17243.0</v>
      </c>
      <c r="G180" s="28">
        <v>56.0</v>
      </c>
      <c r="H180" s="28">
        <v>3.0</v>
      </c>
      <c r="I180" s="26">
        <v>4.0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6" t="s">
        <v>4011</v>
      </c>
      <c r="B181" s="29">
        <v>46023.0</v>
      </c>
      <c r="C181" s="26" t="s">
        <v>4012</v>
      </c>
      <c r="D181" s="26" t="s">
        <v>4013</v>
      </c>
      <c r="E181" s="28">
        <v>22605.0</v>
      </c>
      <c r="F181" s="28">
        <v>19748.0</v>
      </c>
      <c r="G181" s="28">
        <v>36.0</v>
      </c>
      <c r="H181" s="28">
        <v>30.0</v>
      </c>
      <c r="I181" s="26">
        <v>27.0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6" t="s">
        <v>4022</v>
      </c>
      <c r="B182" s="29">
        <v>46023.0</v>
      </c>
      <c r="C182" s="26" t="s">
        <v>4331</v>
      </c>
      <c r="D182" s="26" t="s">
        <v>4332</v>
      </c>
      <c r="E182" s="28">
        <v>22540.0</v>
      </c>
      <c r="F182" s="28">
        <v>16251.0</v>
      </c>
      <c r="G182" s="28">
        <v>217.0</v>
      </c>
      <c r="H182" s="28">
        <v>143.0</v>
      </c>
      <c r="I182" s="26">
        <v>213.0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6" t="s">
        <v>4022</v>
      </c>
      <c r="B183" s="29">
        <v>46023.0</v>
      </c>
      <c r="C183" s="26" t="s">
        <v>4333</v>
      </c>
      <c r="D183" s="26" t="s">
        <v>4334</v>
      </c>
      <c r="E183" s="28">
        <v>22482.0</v>
      </c>
      <c r="F183" s="28">
        <v>19136.0</v>
      </c>
      <c r="G183" s="28">
        <v>707.0</v>
      </c>
      <c r="H183" s="28">
        <v>67.0</v>
      </c>
      <c r="I183" s="26">
        <v>477.0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6" t="s">
        <v>4011</v>
      </c>
      <c r="B184" s="29">
        <v>46023.0</v>
      </c>
      <c r="C184" s="26" t="s">
        <v>4335</v>
      </c>
      <c r="D184" s="26" t="s">
        <v>4336</v>
      </c>
      <c r="E184" s="28">
        <v>22473.0</v>
      </c>
      <c r="F184" s="28">
        <v>19989.0</v>
      </c>
      <c r="G184" s="28">
        <v>98.0</v>
      </c>
      <c r="H184" s="28">
        <v>48.0</v>
      </c>
      <c r="I184" s="26">
        <v>7.0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6" t="s">
        <v>4011</v>
      </c>
      <c r="B185" s="29">
        <v>46023.0</v>
      </c>
      <c r="C185" s="26" t="s">
        <v>4337</v>
      </c>
      <c r="D185" s="26" t="s">
        <v>4338</v>
      </c>
      <c r="E185" s="28">
        <v>22410.0</v>
      </c>
      <c r="F185" s="28">
        <v>19755.0</v>
      </c>
      <c r="G185" s="28">
        <v>75.0</v>
      </c>
      <c r="H185" s="28">
        <v>34.0</v>
      </c>
      <c r="I185" s="26">
        <v>6.0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6" t="s">
        <v>4029</v>
      </c>
      <c r="B186" s="29">
        <v>46023.0</v>
      </c>
      <c r="C186" s="26" t="s">
        <v>4339</v>
      </c>
      <c r="D186" s="26" t="s">
        <v>4340</v>
      </c>
      <c r="E186" s="28">
        <v>22359.0</v>
      </c>
      <c r="F186" s="28">
        <v>18930.0</v>
      </c>
      <c r="G186" s="28">
        <v>1336.0</v>
      </c>
      <c r="H186" s="28">
        <v>107.0</v>
      </c>
      <c r="I186" s="26">
        <v>223.0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6" t="s">
        <v>4192</v>
      </c>
      <c r="B187" s="29">
        <v>46023.0</v>
      </c>
      <c r="C187" s="26" t="s">
        <v>4341</v>
      </c>
      <c r="D187" s="26" t="s">
        <v>4342</v>
      </c>
      <c r="E187" s="28">
        <v>22309.0</v>
      </c>
      <c r="F187" s="28">
        <v>19418.0</v>
      </c>
      <c r="G187" s="28">
        <v>197.0</v>
      </c>
      <c r="H187" s="28">
        <v>52.0</v>
      </c>
      <c r="I187" s="26">
        <v>2.0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6" t="s">
        <v>3969</v>
      </c>
      <c r="B188" s="29">
        <v>46023.0</v>
      </c>
      <c r="C188" s="26" t="s">
        <v>4343</v>
      </c>
      <c r="D188" s="26" t="s">
        <v>4344</v>
      </c>
      <c r="E188" s="28">
        <v>22279.0</v>
      </c>
      <c r="F188" s="28">
        <v>17639.0</v>
      </c>
      <c r="G188" s="28">
        <v>280.0</v>
      </c>
      <c r="H188" s="28">
        <v>209.0</v>
      </c>
      <c r="I188" s="26">
        <v>204.0</v>
      </c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6" t="s">
        <v>4011</v>
      </c>
      <c r="B189" s="29">
        <v>46023.0</v>
      </c>
      <c r="C189" s="26" t="s">
        <v>4181</v>
      </c>
      <c r="D189" s="26" t="s">
        <v>4182</v>
      </c>
      <c r="E189" s="28">
        <v>22221.0</v>
      </c>
      <c r="F189" s="28">
        <v>19568.0</v>
      </c>
      <c r="G189" s="28">
        <v>22.0</v>
      </c>
      <c r="H189" s="28">
        <v>33.0</v>
      </c>
      <c r="I189" s="26">
        <v>4.0</v>
      </c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6" t="s">
        <v>3972</v>
      </c>
      <c r="B190" s="29">
        <v>46023.0</v>
      </c>
      <c r="C190" s="26" t="s">
        <v>4345</v>
      </c>
      <c r="D190" s="26" t="s">
        <v>4346</v>
      </c>
      <c r="E190" s="28">
        <v>22173.0</v>
      </c>
      <c r="F190" s="28">
        <v>19174.0</v>
      </c>
      <c r="G190" s="28">
        <v>233.0</v>
      </c>
      <c r="H190" s="28">
        <v>21.0</v>
      </c>
      <c r="I190" s="26">
        <v>110.0</v>
      </c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6" t="s">
        <v>4011</v>
      </c>
      <c r="B191" s="29">
        <v>46023.0</v>
      </c>
      <c r="C191" s="26" t="s">
        <v>4347</v>
      </c>
      <c r="D191" s="26" t="s">
        <v>4348</v>
      </c>
      <c r="E191" s="28">
        <v>21980.0</v>
      </c>
      <c r="F191" s="28">
        <v>19167.0</v>
      </c>
      <c r="G191" s="28">
        <v>30.0</v>
      </c>
      <c r="H191" s="28">
        <v>53.0</v>
      </c>
      <c r="I191" s="26">
        <v>2.0</v>
      </c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6" t="s">
        <v>4103</v>
      </c>
      <c r="B192" s="29">
        <v>46023.0</v>
      </c>
      <c r="C192" s="26" t="s">
        <v>4349</v>
      </c>
      <c r="D192" s="26" t="s">
        <v>4350</v>
      </c>
      <c r="E192" s="28">
        <v>21835.0</v>
      </c>
      <c r="F192" s="28">
        <v>3913.0</v>
      </c>
      <c r="G192" s="28">
        <v>68.0</v>
      </c>
      <c r="H192" s="28">
        <v>33.0</v>
      </c>
      <c r="I192" s="26">
        <v>22.0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6" t="s">
        <v>4257</v>
      </c>
      <c r="B193" s="29">
        <v>46023.0</v>
      </c>
      <c r="C193" s="26" t="s">
        <v>4351</v>
      </c>
      <c r="D193" s="26" t="s">
        <v>4352</v>
      </c>
      <c r="E193" s="28">
        <v>21770.0</v>
      </c>
      <c r="F193" s="28">
        <v>15986.0</v>
      </c>
      <c r="G193" s="28">
        <v>28.0</v>
      </c>
      <c r="H193" s="28">
        <v>1.0</v>
      </c>
      <c r="I193" s="26">
        <v>6.0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6" t="s">
        <v>3179</v>
      </c>
      <c r="B194" s="29">
        <v>46023.0</v>
      </c>
      <c r="C194" s="26" t="s">
        <v>4353</v>
      </c>
      <c r="D194" s="26" t="s">
        <v>4354</v>
      </c>
      <c r="E194" s="28">
        <v>21656.0</v>
      </c>
      <c r="F194" s="28">
        <v>18981.0</v>
      </c>
      <c r="G194" s="28">
        <v>54.0</v>
      </c>
      <c r="H194" s="28">
        <v>217.0</v>
      </c>
      <c r="I194" s="26">
        <v>279.0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6" t="s">
        <v>4011</v>
      </c>
      <c r="B195" s="29">
        <v>46023.0</v>
      </c>
      <c r="C195" s="26" t="s">
        <v>4355</v>
      </c>
      <c r="D195" s="26" t="s">
        <v>4356</v>
      </c>
      <c r="E195" s="28">
        <v>21567.0</v>
      </c>
      <c r="F195" s="28">
        <v>18958.0</v>
      </c>
      <c r="G195" s="28">
        <v>103.0</v>
      </c>
      <c r="H195" s="28">
        <v>92.0</v>
      </c>
      <c r="I195" s="26">
        <v>112.0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6" t="s">
        <v>4257</v>
      </c>
      <c r="B196" s="29">
        <v>46023.0</v>
      </c>
      <c r="C196" s="26" t="s">
        <v>4357</v>
      </c>
      <c r="D196" s="26" t="s">
        <v>4358</v>
      </c>
      <c r="E196" s="28">
        <v>21406.0</v>
      </c>
      <c r="F196" s="28">
        <v>16313.0</v>
      </c>
      <c r="G196" s="28">
        <v>25.0</v>
      </c>
      <c r="H196" s="28">
        <v>1.0</v>
      </c>
      <c r="I196" s="26">
        <v>0.0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6" t="s">
        <v>4011</v>
      </c>
      <c r="B197" s="29">
        <v>46023.0</v>
      </c>
      <c r="C197" s="26" t="s">
        <v>4359</v>
      </c>
      <c r="D197" s="26" t="s">
        <v>4360</v>
      </c>
      <c r="E197" s="28">
        <v>21369.0</v>
      </c>
      <c r="F197" s="28">
        <v>18938.0</v>
      </c>
      <c r="G197" s="28">
        <v>34.0</v>
      </c>
      <c r="H197" s="28">
        <v>49.0</v>
      </c>
      <c r="I197" s="26">
        <v>29.0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6" t="s">
        <v>4039</v>
      </c>
      <c r="B198" s="29">
        <v>46023.0</v>
      </c>
      <c r="C198" s="26" t="s">
        <v>4361</v>
      </c>
      <c r="D198" s="26" t="s">
        <v>4362</v>
      </c>
      <c r="E198" s="28">
        <v>21293.0</v>
      </c>
      <c r="F198" s="28">
        <v>14686.0</v>
      </c>
      <c r="G198" s="28">
        <v>647.0</v>
      </c>
      <c r="H198" s="28">
        <v>341.0</v>
      </c>
      <c r="I198" s="26">
        <v>365.0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6" t="s">
        <v>3969</v>
      </c>
      <c r="B199" s="29">
        <v>46023.0</v>
      </c>
      <c r="C199" s="26" t="s">
        <v>4363</v>
      </c>
      <c r="D199" s="26" t="s">
        <v>4364</v>
      </c>
      <c r="E199" s="28">
        <v>20988.0</v>
      </c>
      <c r="F199" s="28">
        <v>16621.0</v>
      </c>
      <c r="G199" s="28">
        <v>273.0</v>
      </c>
      <c r="H199" s="28">
        <v>217.0</v>
      </c>
      <c r="I199" s="26">
        <v>211.0</v>
      </c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6" t="s">
        <v>4320</v>
      </c>
      <c r="B200" s="29">
        <v>46023.0</v>
      </c>
      <c r="C200" s="26" t="s">
        <v>4365</v>
      </c>
      <c r="D200" s="26" t="s">
        <v>4366</v>
      </c>
      <c r="E200" s="28">
        <v>20907.0</v>
      </c>
      <c r="F200" s="28">
        <v>18145.0</v>
      </c>
      <c r="G200" s="28">
        <v>1088.0</v>
      </c>
      <c r="H200" s="28">
        <v>59.0</v>
      </c>
      <c r="I200" s="26">
        <v>255.0</v>
      </c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6" t="s">
        <v>4257</v>
      </c>
      <c r="B201" s="29">
        <v>46054.0</v>
      </c>
      <c r="C201" s="26" t="s">
        <v>4367</v>
      </c>
      <c r="D201" s="26" t="s">
        <v>4368</v>
      </c>
      <c r="E201" s="28">
        <v>20895.0</v>
      </c>
      <c r="F201" s="28">
        <v>16779.0</v>
      </c>
      <c r="G201" s="28">
        <v>29.0</v>
      </c>
      <c r="H201" s="28">
        <v>3.0</v>
      </c>
      <c r="I201" s="28">
        <v>4.0</v>
      </c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6" t="s">
        <v>4011</v>
      </c>
      <c r="B202" s="29">
        <v>46023.0</v>
      </c>
      <c r="C202" s="26" t="s">
        <v>4369</v>
      </c>
      <c r="D202" s="26" t="s">
        <v>4370</v>
      </c>
      <c r="E202" s="28">
        <v>20851.0</v>
      </c>
      <c r="F202" s="28">
        <v>18373.0</v>
      </c>
      <c r="G202" s="28">
        <v>44.0</v>
      </c>
      <c r="H202" s="28">
        <v>39.0</v>
      </c>
      <c r="I202" s="26">
        <v>17.0</v>
      </c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6" t="s">
        <v>4036</v>
      </c>
      <c r="B203" s="29">
        <v>46054.0</v>
      </c>
      <c r="C203" s="26" t="s">
        <v>4371</v>
      </c>
      <c r="D203" s="26" t="s">
        <v>4372</v>
      </c>
      <c r="E203" s="28">
        <v>20788.0</v>
      </c>
      <c r="F203" s="28">
        <v>17829.0</v>
      </c>
      <c r="G203" s="28">
        <v>297.0</v>
      </c>
      <c r="H203" s="28">
        <v>134.0</v>
      </c>
      <c r="I203" s="28">
        <v>159.0</v>
      </c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6" t="s">
        <v>4011</v>
      </c>
      <c r="B204" s="29">
        <v>46023.0</v>
      </c>
      <c r="C204" s="26" t="s">
        <v>4373</v>
      </c>
      <c r="D204" s="26" t="s">
        <v>4374</v>
      </c>
      <c r="E204" s="28">
        <v>20416.0</v>
      </c>
      <c r="F204" s="28">
        <v>17769.0</v>
      </c>
      <c r="G204" s="28">
        <v>59.0</v>
      </c>
      <c r="H204" s="28">
        <v>34.0</v>
      </c>
      <c r="I204" s="26">
        <v>26.0</v>
      </c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6" t="s">
        <v>4011</v>
      </c>
      <c r="B205" s="29">
        <v>46023.0</v>
      </c>
      <c r="C205" s="26" t="s">
        <v>4375</v>
      </c>
      <c r="D205" s="26" t="s">
        <v>4376</v>
      </c>
      <c r="E205" s="28">
        <v>20412.0</v>
      </c>
      <c r="F205" s="28">
        <v>17807.0</v>
      </c>
      <c r="G205" s="28">
        <v>9.0</v>
      </c>
      <c r="H205" s="28">
        <v>30.0</v>
      </c>
      <c r="I205" s="26">
        <v>9.0</v>
      </c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6" t="s">
        <v>4011</v>
      </c>
      <c r="B206" s="29">
        <v>46023.0</v>
      </c>
      <c r="C206" s="26" t="s">
        <v>4347</v>
      </c>
      <c r="D206" s="26" t="s">
        <v>4348</v>
      </c>
      <c r="E206" s="28">
        <v>20351.0</v>
      </c>
      <c r="F206" s="28">
        <v>18059.0</v>
      </c>
      <c r="G206" s="28">
        <v>21.0</v>
      </c>
      <c r="H206" s="28">
        <v>55.0</v>
      </c>
      <c r="I206" s="26">
        <v>3.0</v>
      </c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6" t="s">
        <v>4011</v>
      </c>
      <c r="B207" s="29">
        <v>46023.0</v>
      </c>
      <c r="C207" s="26" t="s">
        <v>4377</v>
      </c>
      <c r="D207" s="26" t="s">
        <v>4378</v>
      </c>
      <c r="E207" s="28">
        <v>20165.0</v>
      </c>
      <c r="F207" s="28">
        <v>17961.0</v>
      </c>
      <c r="G207" s="28">
        <v>63.0</v>
      </c>
      <c r="H207" s="28">
        <v>69.0</v>
      </c>
      <c r="I207" s="26">
        <v>6.0</v>
      </c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6" t="s">
        <v>4257</v>
      </c>
      <c r="B208" s="29">
        <v>46023.0</v>
      </c>
      <c r="C208" s="26" t="s">
        <v>4379</v>
      </c>
      <c r="D208" s="26" t="s">
        <v>4380</v>
      </c>
      <c r="E208" s="28">
        <v>19994.0</v>
      </c>
      <c r="F208" s="28">
        <v>15304.0</v>
      </c>
      <c r="G208" s="28">
        <v>12.0</v>
      </c>
      <c r="H208" s="28">
        <v>1.0</v>
      </c>
      <c r="I208" s="26">
        <v>0.0</v>
      </c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6" t="s">
        <v>4103</v>
      </c>
      <c r="B209" s="29">
        <v>46023.0</v>
      </c>
      <c r="C209" s="26" t="s">
        <v>4381</v>
      </c>
      <c r="D209" s="26" t="s">
        <v>4382</v>
      </c>
      <c r="E209" s="28">
        <v>19957.0</v>
      </c>
      <c r="F209" s="28">
        <v>16955.0</v>
      </c>
      <c r="G209" s="28">
        <v>1063.0</v>
      </c>
      <c r="H209" s="28">
        <v>207.0</v>
      </c>
      <c r="I209" s="26">
        <v>176.0</v>
      </c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6" t="s">
        <v>3179</v>
      </c>
      <c r="B210" s="29">
        <v>46023.0</v>
      </c>
      <c r="C210" s="26" t="s">
        <v>4383</v>
      </c>
      <c r="D210" s="26" t="s">
        <v>4384</v>
      </c>
      <c r="E210" s="28">
        <v>19796.0</v>
      </c>
      <c r="F210" s="28">
        <v>17311.0</v>
      </c>
      <c r="G210" s="28">
        <v>190.0</v>
      </c>
      <c r="H210" s="28">
        <v>31.0</v>
      </c>
      <c r="I210" s="26">
        <v>14.0</v>
      </c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6" t="s">
        <v>4011</v>
      </c>
      <c r="B211" s="29">
        <v>46023.0</v>
      </c>
      <c r="C211" s="26" t="s">
        <v>4385</v>
      </c>
      <c r="D211" s="26" t="s">
        <v>4386</v>
      </c>
      <c r="E211" s="28">
        <v>19663.0</v>
      </c>
      <c r="F211" s="28">
        <v>17196.0</v>
      </c>
      <c r="G211" s="28">
        <v>91.0</v>
      </c>
      <c r="H211" s="28">
        <v>30.0</v>
      </c>
      <c r="I211" s="26">
        <v>5.0</v>
      </c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6" t="s">
        <v>4011</v>
      </c>
      <c r="B212" s="29">
        <v>46023.0</v>
      </c>
      <c r="C212" s="26" t="s">
        <v>4387</v>
      </c>
      <c r="D212" s="26" t="s">
        <v>4388</v>
      </c>
      <c r="E212" s="28">
        <v>19477.0</v>
      </c>
      <c r="F212" s="28">
        <v>16980.0</v>
      </c>
      <c r="G212" s="28">
        <v>111.0</v>
      </c>
      <c r="H212" s="28">
        <v>51.0</v>
      </c>
      <c r="I212" s="26">
        <v>6.0</v>
      </c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6" t="s">
        <v>4011</v>
      </c>
      <c r="B213" s="29">
        <v>46023.0</v>
      </c>
      <c r="C213" s="26" t="s">
        <v>4389</v>
      </c>
      <c r="D213" s="26" t="s">
        <v>4390</v>
      </c>
      <c r="E213" s="28">
        <v>19410.0</v>
      </c>
      <c r="F213" s="28">
        <v>17220.0</v>
      </c>
      <c r="G213" s="28">
        <v>40.0</v>
      </c>
      <c r="H213" s="28">
        <v>25.0</v>
      </c>
      <c r="I213" s="26">
        <v>36.0</v>
      </c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6" t="s">
        <v>4011</v>
      </c>
      <c r="B214" s="29">
        <v>46023.0</v>
      </c>
      <c r="C214" s="26" t="s">
        <v>4391</v>
      </c>
      <c r="D214" s="26" t="s">
        <v>4392</v>
      </c>
      <c r="E214" s="28">
        <v>19393.0</v>
      </c>
      <c r="F214" s="28">
        <v>16660.0</v>
      </c>
      <c r="G214" s="28">
        <v>125.0</v>
      </c>
      <c r="H214" s="28">
        <v>73.0</v>
      </c>
      <c r="I214" s="26">
        <v>219.0</v>
      </c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6" t="s">
        <v>4011</v>
      </c>
      <c r="B215" s="29">
        <v>46023.0</v>
      </c>
      <c r="C215" s="26" t="s">
        <v>4375</v>
      </c>
      <c r="D215" s="26" t="s">
        <v>4376</v>
      </c>
      <c r="E215" s="28">
        <v>19389.0</v>
      </c>
      <c r="F215" s="28">
        <v>17357.0</v>
      </c>
      <c r="G215" s="28">
        <v>16.0</v>
      </c>
      <c r="H215" s="28">
        <v>34.0</v>
      </c>
      <c r="I215" s="26">
        <v>5.0</v>
      </c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6" t="s">
        <v>3969</v>
      </c>
      <c r="B216" s="29">
        <v>46023.0</v>
      </c>
      <c r="C216" s="26" t="s">
        <v>4393</v>
      </c>
      <c r="D216" s="26" t="s">
        <v>4394</v>
      </c>
      <c r="E216" s="28">
        <v>19384.0</v>
      </c>
      <c r="F216" s="28">
        <v>13786.0</v>
      </c>
      <c r="G216" s="28">
        <v>338.0</v>
      </c>
      <c r="H216" s="28">
        <v>184.0</v>
      </c>
      <c r="I216" s="26">
        <v>313.0</v>
      </c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6" t="s">
        <v>4011</v>
      </c>
      <c r="B217" s="29">
        <v>46023.0</v>
      </c>
      <c r="C217" s="26" t="s">
        <v>4395</v>
      </c>
      <c r="D217" s="26" t="s">
        <v>4396</v>
      </c>
      <c r="E217" s="28">
        <v>19259.0</v>
      </c>
      <c r="F217" s="28">
        <v>16847.0</v>
      </c>
      <c r="G217" s="28">
        <v>157.0</v>
      </c>
      <c r="H217" s="28">
        <v>41.0</v>
      </c>
      <c r="I217" s="26">
        <v>121.0</v>
      </c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6" t="s">
        <v>4011</v>
      </c>
      <c r="B218" s="29">
        <v>46023.0</v>
      </c>
      <c r="C218" s="26" t="s">
        <v>4397</v>
      </c>
      <c r="D218" s="26" t="s">
        <v>4398</v>
      </c>
      <c r="E218" s="28">
        <v>18491.0</v>
      </c>
      <c r="F218" s="28">
        <v>15886.0</v>
      </c>
      <c r="G218" s="28">
        <v>31.0</v>
      </c>
      <c r="H218" s="28">
        <v>75.0</v>
      </c>
      <c r="I218" s="26">
        <v>82.0</v>
      </c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6" t="s">
        <v>466</v>
      </c>
      <c r="B219" s="29">
        <v>46023.0</v>
      </c>
      <c r="C219" s="26" t="s">
        <v>4399</v>
      </c>
      <c r="D219" s="26" t="s">
        <v>4400</v>
      </c>
      <c r="E219" s="28">
        <v>18472.0</v>
      </c>
      <c r="F219" s="28">
        <v>14008.0</v>
      </c>
      <c r="G219" s="28">
        <v>460.0</v>
      </c>
      <c r="H219" s="28">
        <v>175.0</v>
      </c>
      <c r="I219" s="26">
        <v>46.0</v>
      </c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6" t="s">
        <v>4238</v>
      </c>
      <c r="B220" s="29">
        <v>46023.0</v>
      </c>
      <c r="C220" s="26" t="s">
        <v>4401</v>
      </c>
      <c r="D220" s="26" t="s">
        <v>4402</v>
      </c>
      <c r="E220" s="28">
        <v>17867.0</v>
      </c>
      <c r="F220" s="28">
        <v>1208.0</v>
      </c>
      <c r="G220" s="28">
        <v>7.0</v>
      </c>
      <c r="H220" s="28">
        <v>2.0</v>
      </c>
      <c r="I220" s="26">
        <v>0.0</v>
      </c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6" t="s">
        <v>466</v>
      </c>
      <c r="B221" s="29">
        <v>46054.0</v>
      </c>
      <c r="C221" s="26" t="s">
        <v>4403</v>
      </c>
      <c r="D221" s="26" t="s">
        <v>4404</v>
      </c>
      <c r="E221" s="28">
        <v>17759.0</v>
      </c>
      <c r="F221" s="28">
        <v>14252.0</v>
      </c>
      <c r="G221" s="28">
        <v>99.0</v>
      </c>
      <c r="H221" s="28">
        <v>74.0</v>
      </c>
      <c r="I221" s="28">
        <v>4.0</v>
      </c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6" t="s">
        <v>4003</v>
      </c>
      <c r="B222" s="29">
        <v>46023.0</v>
      </c>
      <c r="C222" s="26" t="s">
        <v>4405</v>
      </c>
      <c r="D222" s="26" t="s">
        <v>4406</v>
      </c>
      <c r="E222" s="28">
        <v>17550.0</v>
      </c>
      <c r="F222" s="28">
        <v>15535.0</v>
      </c>
      <c r="G222" s="28">
        <v>189.0</v>
      </c>
      <c r="H222" s="28">
        <v>69.0</v>
      </c>
      <c r="I222" s="26">
        <v>84.0</v>
      </c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6" t="s">
        <v>4011</v>
      </c>
      <c r="B223" s="29">
        <v>46023.0</v>
      </c>
      <c r="C223" s="26" t="s">
        <v>4407</v>
      </c>
      <c r="D223" s="26" t="s">
        <v>4408</v>
      </c>
      <c r="E223" s="28">
        <v>17546.0</v>
      </c>
      <c r="F223" s="28">
        <v>15087.0</v>
      </c>
      <c r="G223" s="28">
        <v>78.0</v>
      </c>
      <c r="H223" s="28">
        <v>45.0</v>
      </c>
      <c r="I223" s="26">
        <v>51.0</v>
      </c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6" t="s">
        <v>3969</v>
      </c>
      <c r="B224" s="29">
        <v>46023.0</v>
      </c>
      <c r="C224" s="26" t="s">
        <v>4409</v>
      </c>
      <c r="D224" s="26" t="s">
        <v>4410</v>
      </c>
      <c r="E224" s="28">
        <v>17537.0</v>
      </c>
      <c r="F224" s="28">
        <v>15553.0</v>
      </c>
      <c r="G224" s="28">
        <v>71.0</v>
      </c>
      <c r="H224" s="28">
        <v>60.0</v>
      </c>
      <c r="I224" s="26">
        <v>64.0</v>
      </c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6" t="s">
        <v>4011</v>
      </c>
      <c r="B225" s="29">
        <v>46023.0</v>
      </c>
      <c r="C225" s="26" t="s">
        <v>4411</v>
      </c>
      <c r="D225" s="26" t="s">
        <v>4412</v>
      </c>
      <c r="E225" s="28">
        <v>17483.0</v>
      </c>
      <c r="F225" s="28">
        <v>15690.0</v>
      </c>
      <c r="G225" s="28">
        <v>40.0</v>
      </c>
      <c r="H225" s="28">
        <v>87.0</v>
      </c>
      <c r="I225" s="26">
        <v>9.0</v>
      </c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6" t="s">
        <v>4257</v>
      </c>
      <c r="B226" s="29">
        <v>46023.0</v>
      </c>
      <c r="C226" s="26" t="s">
        <v>4413</v>
      </c>
      <c r="D226" s="26" t="s">
        <v>4414</v>
      </c>
      <c r="E226" s="28">
        <v>17396.0</v>
      </c>
      <c r="F226" s="28">
        <v>13207.0</v>
      </c>
      <c r="G226" s="28">
        <v>21.0</v>
      </c>
      <c r="H226" s="28">
        <v>2.0</v>
      </c>
      <c r="I226" s="26">
        <v>2.0</v>
      </c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6" t="s">
        <v>4011</v>
      </c>
      <c r="B227" s="29">
        <v>46023.0</v>
      </c>
      <c r="C227" s="26" t="s">
        <v>4347</v>
      </c>
      <c r="D227" s="26" t="s">
        <v>4348</v>
      </c>
      <c r="E227" s="28">
        <v>17390.0</v>
      </c>
      <c r="F227" s="28">
        <v>15408.0</v>
      </c>
      <c r="G227" s="28">
        <v>18.0</v>
      </c>
      <c r="H227" s="28">
        <v>49.0</v>
      </c>
      <c r="I227" s="26">
        <v>4.0</v>
      </c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6" t="s">
        <v>466</v>
      </c>
      <c r="B228" s="29">
        <v>46023.0</v>
      </c>
      <c r="C228" s="26" t="s">
        <v>4415</v>
      </c>
      <c r="D228" s="26" t="s">
        <v>4416</v>
      </c>
      <c r="E228" s="28">
        <v>17368.0</v>
      </c>
      <c r="F228" s="28">
        <v>11952.0</v>
      </c>
      <c r="G228" s="28">
        <v>7.0</v>
      </c>
      <c r="H228" s="28">
        <v>6.0</v>
      </c>
      <c r="I228" s="26">
        <v>37.0</v>
      </c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6" t="s">
        <v>4036</v>
      </c>
      <c r="B229" s="29">
        <v>46023.0</v>
      </c>
      <c r="C229" s="26" t="s">
        <v>4417</v>
      </c>
      <c r="D229" s="26" t="s">
        <v>4418</v>
      </c>
      <c r="E229" s="28">
        <v>17056.0</v>
      </c>
      <c r="F229" s="28">
        <v>13525.0</v>
      </c>
      <c r="G229" s="28">
        <v>1516.0</v>
      </c>
      <c r="H229" s="28">
        <v>400.0</v>
      </c>
      <c r="I229" s="26">
        <v>372.0</v>
      </c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6" t="s">
        <v>3193</v>
      </c>
      <c r="B230" s="29">
        <v>46023.0</v>
      </c>
      <c r="C230" s="26" t="s">
        <v>4419</v>
      </c>
      <c r="D230" s="26" t="s">
        <v>4420</v>
      </c>
      <c r="E230" s="28">
        <v>17013.0</v>
      </c>
      <c r="F230" s="28">
        <v>13965.0</v>
      </c>
      <c r="G230" s="28">
        <v>1331.0</v>
      </c>
      <c r="H230" s="28">
        <v>165.0</v>
      </c>
      <c r="I230" s="26">
        <v>252.0</v>
      </c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6" t="s">
        <v>4011</v>
      </c>
      <c r="B231" s="29">
        <v>46023.0</v>
      </c>
      <c r="C231" s="26" t="s">
        <v>4421</v>
      </c>
      <c r="D231" s="26" t="s">
        <v>4422</v>
      </c>
      <c r="E231" s="28">
        <v>16938.0</v>
      </c>
      <c r="F231" s="28">
        <v>14944.0</v>
      </c>
      <c r="G231" s="28">
        <v>42.0</v>
      </c>
      <c r="H231" s="28">
        <v>45.0</v>
      </c>
      <c r="I231" s="26">
        <v>21.0</v>
      </c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6" t="s">
        <v>4320</v>
      </c>
      <c r="B232" s="29">
        <v>46023.0</v>
      </c>
      <c r="C232" s="26" t="s">
        <v>4423</v>
      </c>
      <c r="D232" s="26" t="s">
        <v>4424</v>
      </c>
      <c r="E232" s="28">
        <v>16887.0</v>
      </c>
      <c r="F232" s="28">
        <v>14744.0</v>
      </c>
      <c r="G232" s="28">
        <v>1010.0</v>
      </c>
      <c r="H232" s="28">
        <v>275.0</v>
      </c>
      <c r="I232" s="26">
        <v>358.0</v>
      </c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6" t="s">
        <v>4238</v>
      </c>
      <c r="B233" s="29">
        <v>46023.0</v>
      </c>
      <c r="C233" s="26" t="s">
        <v>4425</v>
      </c>
      <c r="D233" s="26" t="s">
        <v>4426</v>
      </c>
      <c r="E233" s="28">
        <v>16871.0</v>
      </c>
      <c r="F233" s="28">
        <v>15255.0</v>
      </c>
      <c r="G233" s="28">
        <v>46.0</v>
      </c>
      <c r="H233" s="28">
        <v>31.0</v>
      </c>
      <c r="I233" s="26">
        <v>6.0</v>
      </c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6" t="s">
        <v>3994</v>
      </c>
      <c r="B234" s="29">
        <v>46023.0</v>
      </c>
      <c r="C234" s="26" t="s">
        <v>4427</v>
      </c>
      <c r="D234" s="26" t="s">
        <v>4428</v>
      </c>
      <c r="E234" s="28">
        <v>16776.0</v>
      </c>
      <c r="F234" s="28">
        <v>14649.0</v>
      </c>
      <c r="G234" s="28">
        <v>68.0</v>
      </c>
      <c r="H234" s="28">
        <v>40.0</v>
      </c>
      <c r="I234" s="26">
        <v>52.0</v>
      </c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6" t="s">
        <v>4257</v>
      </c>
      <c r="B235" s="29">
        <v>46023.0</v>
      </c>
      <c r="C235" s="26" t="s">
        <v>4429</v>
      </c>
      <c r="D235" s="26" t="s">
        <v>4430</v>
      </c>
      <c r="E235" s="28">
        <v>16510.0</v>
      </c>
      <c r="F235" s="28">
        <v>14015.0</v>
      </c>
      <c r="G235" s="28">
        <v>17.0</v>
      </c>
      <c r="H235" s="28">
        <v>0.0</v>
      </c>
      <c r="I235" s="26">
        <v>2.0</v>
      </c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6" t="s">
        <v>4257</v>
      </c>
      <c r="B236" s="29">
        <v>46023.0</v>
      </c>
      <c r="C236" s="26" t="s">
        <v>4431</v>
      </c>
      <c r="D236" s="26" t="s">
        <v>4432</v>
      </c>
      <c r="E236" s="28">
        <v>16427.0</v>
      </c>
      <c r="F236" s="28">
        <v>12442.0</v>
      </c>
      <c r="G236" s="28">
        <v>19.0</v>
      </c>
      <c r="H236" s="28">
        <v>1.0</v>
      </c>
      <c r="I236" s="26">
        <v>1.0</v>
      </c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6" t="s">
        <v>4011</v>
      </c>
      <c r="B237" s="29">
        <v>46023.0</v>
      </c>
      <c r="C237" s="26" t="s">
        <v>4106</v>
      </c>
      <c r="D237" s="26" t="s">
        <v>4107</v>
      </c>
      <c r="E237" s="28">
        <v>16388.0</v>
      </c>
      <c r="F237" s="28">
        <v>14161.0</v>
      </c>
      <c r="G237" s="28">
        <v>29.0</v>
      </c>
      <c r="H237" s="28">
        <v>29.0</v>
      </c>
      <c r="I237" s="26">
        <v>22.0</v>
      </c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6" t="s">
        <v>4011</v>
      </c>
      <c r="B238" s="29">
        <v>46023.0</v>
      </c>
      <c r="C238" s="26" t="s">
        <v>4433</v>
      </c>
      <c r="D238" s="26" t="s">
        <v>4434</v>
      </c>
      <c r="E238" s="28">
        <v>16346.0</v>
      </c>
      <c r="F238" s="28">
        <v>13761.0</v>
      </c>
      <c r="G238" s="28">
        <v>120.0</v>
      </c>
      <c r="H238" s="28">
        <v>78.0</v>
      </c>
      <c r="I238" s="26">
        <v>172.0</v>
      </c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6" t="s">
        <v>4192</v>
      </c>
      <c r="B239" s="29">
        <v>46023.0</v>
      </c>
      <c r="C239" s="26" t="s">
        <v>4435</v>
      </c>
      <c r="D239" s="26" t="s">
        <v>4436</v>
      </c>
      <c r="E239" s="28">
        <v>16309.0</v>
      </c>
      <c r="F239" s="28">
        <v>14307.0</v>
      </c>
      <c r="G239" s="28">
        <v>211.0</v>
      </c>
      <c r="H239" s="28">
        <v>35.0</v>
      </c>
      <c r="I239" s="26">
        <v>7.0</v>
      </c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6" t="s">
        <v>4036</v>
      </c>
      <c r="B240" s="29">
        <v>46023.0</v>
      </c>
      <c r="C240" s="26" t="s">
        <v>4437</v>
      </c>
      <c r="D240" s="26" t="s">
        <v>4438</v>
      </c>
      <c r="E240" s="28">
        <v>16244.0</v>
      </c>
      <c r="F240" s="28">
        <v>12822.0</v>
      </c>
      <c r="G240" s="28">
        <v>666.0</v>
      </c>
      <c r="H240" s="28">
        <v>413.0</v>
      </c>
      <c r="I240" s="26">
        <v>494.0</v>
      </c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6" t="s">
        <v>4011</v>
      </c>
      <c r="B241" s="29">
        <v>46023.0</v>
      </c>
      <c r="C241" s="26" t="s">
        <v>4439</v>
      </c>
      <c r="D241" s="26" t="s">
        <v>4440</v>
      </c>
      <c r="E241" s="28">
        <v>16208.0</v>
      </c>
      <c r="F241" s="28">
        <v>13916.0</v>
      </c>
      <c r="G241" s="28">
        <v>197.0</v>
      </c>
      <c r="H241" s="28">
        <v>22.0</v>
      </c>
      <c r="I241" s="26">
        <v>9.0</v>
      </c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6" t="s">
        <v>4192</v>
      </c>
      <c r="B242" s="29">
        <v>46023.0</v>
      </c>
      <c r="C242" s="26" t="s">
        <v>4217</v>
      </c>
      <c r="D242" s="26" t="s">
        <v>4218</v>
      </c>
      <c r="E242" s="28">
        <v>15860.0</v>
      </c>
      <c r="F242" s="28">
        <v>13975.0</v>
      </c>
      <c r="G242" s="28">
        <v>52.0</v>
      </c>
      <c r="H242" s="28">
        <v>32.0</v>
      </c>
      <c r="I242" s="26">
        <v>13.0</v>
      </c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6" t="s">
        <v>4238</v>
      </c>
      <c r="B243" s="29">
        <v>46023.0</v>
      </c>
      <c r="C243" s="26" t="s">
        <v>4441</v>
      </c>
      <c r="D243" s="26" t="s">
        <v>4442</v>
      </c>
      <c r="E243" s="28">
        <v>15747.0</v>
      </c>
      <c r="F243" s="28">
        <v>700.0</v>
      </c>
      <c r="G243" s="28">
        <v>7.0</v>
      </c>
      <c r="H243" s="28">
        <v>4.0</v>
      </c>
      <c r="I243" s="26">
        <v>0.0</v>
      </c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6" t="s">
        <v>4011</v>
      </c>
      <c r="B244" s="29">
        <v>46023.0</v>
      </c>
      <c r="C244" s="26" t="s">
        <v>4443</v>
      </c>
      <c r="D244" s="26" t="s">
        <v>4444</v>
      </c>
      <c r="E244" s="28">
        <v>15599.0</v>
      </c>
      <c r="F244" s="28">
        <v>13958.0</v>
      </c>
      <c r="G244" s="28">
        <v>24.0</v>
      </c>
      <c r="H244" s="28">
        <v>22.0</v>
      </c>
      <c r="I244" s="26">
        <v>4.0</v>
      </c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6" t="s">
        <v>4011</v>
      </c>
      <c r="B245" s="29">
        <v>46023.0</v>
      </c>
      <c r="C245" s="26" t="s">
        <v>4445</v>
      </c>
      <c r="D245" s="26" t="s">
        <v>4446</v>
      </c>
      <c r="E245" s="28">
        <v>15509.0</v>
      </c>
      <c r="F245" s="28">
        <v>13602.0</v>
      </c>
      <c r="G245" s="28">
        <v>50.0</v>
      </c>
      <c r="H245" s="28">
        <v>37.0</v>
      </c>
      <c r="I245" s="26">
        <v>33.0</v>
      </c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6" t="s">
        <v>4011</v>
      </c>
      <c r="B246" s="29">
        <v>46023.0</v>
      </c>
      <c r="C246" s="26" t="s">
        <v>4447</v>
      </c>
      <c r="D246" s="26" t="s">
        <v>4448</v>
      </c>
      <c r="E246" s="28">
        <v>15496.0</v>
      </c>
      <c r="F246" s="28">
        <v>13616.0</v>
      </c>
      <c r="G246" s="28">
        <v>29.0</v>
      </c>
      <c r="H246" s="28">
        <v>38.0</v>
      </c>
      <c r="I246" s="26">
        <v>2.0</v>
      </c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6" t="s">
        <v>4011</v>
      </c>
      <c r="B247" s="29">
        <v>46023.0</v>
      </c>
      <c r="C247" s="26" t="s">
        <v>4449</v>
      </c>
      <c r="D247" s="26" t="s">
        <v>4450</v>
      </c>
      <c r="E247" s="28">
        <v>15491.0</v>
      </c>
      <c r="F247" s="28">
        <v>13712.0</v>
      </c>
      <c r="G247" s="28">
        <v>63.0</v>
      </c>
      <c r="H247" s="28">
        <v>46.0</v>
      </c>
      <c r="I247" s="26">
        <v>31.0</v>
      </c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6" t="s">
        <v>4011</v>
      </c>
      <c r="B248" s="29">
        <v>46023.0</v>
      </c>
      <c r="C248" s="26" t="s">
        <v>4451</v>
      </c>
      <c r="D248" s="26" t="s">
        <v>4452</v>
      </c>
      <c r="E248" s="28">
        <v>15449.0</v>
      </c>
      <c r="F248" s="28">
        <v>13596.0</v>
      </c>
      <c r="G248" s="28">
        <v>23.0</v>
      </c>
      <c r="H248" s="28">
        <v>55.0</v>
      </c>
      <c r="I248" s="26">
        <v>21.0</v>
      </c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6" t="s">
        <v>4011</v>
      </c>
      <c r="B249" s="29">
        <v>46023.0</v>
      </c>
      <c r="C249" s="26" t="s">
        <v>4453</v>
      </c>
      <c r="D249" s="26" t="s">
        <v>4454</v>
      </c>
      <c r="E249" s="28">
        <v>15382.0</v>
      </c>
      <c r="F249" s="28">
        <v>13473.0</v>
      </c>
      <c r="G249" s="28">
        <v>61.0</v>
      </c>
      <c r="H249" s="28">
        <v>31.0</v>
      </c>
      <c r="I249" s="26">
        <v>37.0</v>
      </c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6" t="s">
        <v>4011</v>
      </c>
      <c r="B250" s="29">
        <v>46023.0</v>
      </c>
      <c r="C250" s="26" t="s">
        <v>4302</v>
      </c>
      <c r="D250" s="26" t="s">
        <v>4303</v>
      </c>
      <c r="E250" s="28">
        <v>15304.0</v>
      </c>
      <c r="F250" s="28">
        <v>1265.0</v>
      </c>
      <c r="G250" s="28">
        <v>15.0</v>
      </c>
      <c r="H250" s="28">
        <v>4.0</v>
      </c>
      <c r="I250" s="26">
        <v>0.0</v>
      </c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6" t="s">
        <v>4011</v>
      </c>
      <c r="B251" s="29">
        <v>46023.0</v>
      </c>
      <c r="C251" s="26" t="s">
        <v>4455</v>
      </c>
      <c r="D251" s="26" t="s">
        <v>4456</v>
      </c>
      <c r="E251" s="28">
        <v>15158.0</v>
      </c>
      <c r="F251" s="28">
        <v>1755.0</v>
      </c>
      <c r="G251" s="28">
        <v>7.0</v>
      </c>
      <c r="H251" s="28">
        <v>16.0</v>
      </c>
      <c r="I251" s="26">
        <v>1.0</v>
      </c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6" t="s">
        <v>4011</v>
      </c>
      <c r="B252" s="29">
        <v>46023.0</v>
      </c>
      <c r="C252" s="26" t="s">
        <v>4457</v>
      </c>
      <c r="D252" s="26" t="s">
        <v>4458</v>
      </c>
      <c r="E252" s="28">
        <v>14941.0</v>
      </c>
      <c r="F252" s="28">
        <v>12197.0</v>
      </c>
      <c r="G252" s="28">
        <v>59.0</v>
      </c>
      <c r="H252" s="28">
        <v>15.0</v>
      </c>
      <c r="I252" s="26">
        <v>9.0</v>
      </c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6" t="s">
        <v>4011</v>
      </c>
      <c r="B253" s="29">
        <v>46023.0</v>
      </c>
      <c r="C253" s="26" t="s">
        <v>4459</v>
      </c>
      <c r="D253" s="26" t="s">
        <v>4460</v>
      </c>
      <c r="E253" s="28">
        <v>14913.0</v>
      </c>
      <c r="F253" s="28">
        <v>13435.0</v>
      </c>
      <c r="G253" s="28">
        <v>84.0</v>
      </c>
      <c r="H253" s="28">
        <v>14.0</v>
      </c>
      <c r="I253" s="26">
        <v>8.0</v>
      </c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6" t="s">
        <v>4011</v>
      </c>
      <c r="B254" s="29">
        <v>46023.0</v>
      </c>
      <c r="C254" s="26" t="s">
        <v>4461</v>
      </c>
      <c r="D254" s="26" t="s">
        <v>4462</v>
      </c>
      <c r="E254" s="28">
        <v>14859.0</v>
      </c>
      <c r="F254" s="28">
        <v>13418.0</v>
      </c>
      <c r="G254" s="28">
        <v>30.0</v>
      </c>
      <c r="H254" s="28">
        <v>34.0</v>
      </c>
      <c r="I254" s="26">
        <v>9.0</v>
      </c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6" t="s">
        <v>4257</v>
      </c>
      <c r="B255" s="29">
        <v>46054.0</v>
      </c>
      <c r="C255" s="26" t="s">
        <v>4463</v>
      </c>
      <c r="D255" s="26" t="s">
        <v>4464</v>
      </c>
      <c r="E255" s="28">
        <v>14763.0</v>
      </c>
      <c r="F255" s="28">
        <v>11967.0</v>
      </c>
      <c r="G255" s="28">
        <v>12.0</v>
      </c>
      <c r="H255" s="28">
        <v>1.0</v>
      </c>
      <c r="I255" s="28">
        <v>1.0</v>
      </c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6" t="s">
        <v>4011</v>
      </c>
      <c r="B256" s="29">
        <v>46023.0</v>
      </c>
      <c r="C256" s="26" t="s">
        <v>4465</v>
      </c>
      <c r="D256" s="26" t="s">
        <v>4466</v>
      </c>
      <c r="E256" s="28">
        <v>14748.0</v>
      </c>
      <c r="F256" s="28">
        <v>12093.0</v>
      </c>
      <c r="G256" s="28">
        <v>4.0</v>
      </c>
      <c r="H256" s="28">
        <v>20.0</v>
      </c>
      <c r="I256" s="26">
        <v>10.0</v>
      </c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6" t="s">
        <v>4011</v>
      </c>
      <c r="B257" s="29">
        <v>46023.0</v>
      </c>
      <c r="C257" s="26" t="s">
        <v>4467</v>
      </c>
      <c r="D257" s="26" t="s">
        <v>4468</v>
      </c>
      <c r="E257" s="28">
        <v>14654.0</v>
      </c>
      <c r="F257" s="28">
        <v>13062.0</v>
      </c>
      <c r="G257" s="28">
        <v>46.0</v>
      </c>
      <c r="H257" s="28">
        <v>23.0</v>
      </c>
      <c r="I257" s="26">
        <v>6.0</v>
      </c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6" t="s">
        <v>4257</v>
      </c>
      <c r="B258" s="29">
        <v>46023.0</v>
      </c>
      <c r="C258" s="26" t="s">
        <v>4469</v>
      </c>
      <c r="D258" s="26" t="s">
        <v>4470</v>
      </c>
      <c r="E258" s="28">
        <v>14573.0</v>
      </c>
      <c r="F258" s="28">
        <v>11202.0</v>
      </c>
      <c r="G258" s="28">
        <v>38.0</v>
      </c>
      <c r="H258" s="28">
        <v>8.0</v>
      </c>
      <c r="I258" s="26">
        <v>5.0</v>
      </c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6" t="s">
        <v>4320</v>
      </c>
      <c r="B259" s="29">
        <v>46023.0</v>
      </c>
      <c r="C259" s="26" t="s">
        <v>4471</v>
      </c>
      <c r="D259" s="26" t="s">
        <v>4472</v>
      </c>
      <c r="E259" s="28">
        <v>14532.0</v>
      </c>
      <c r="F259" s="28">
        <v>12489.0</v>
      </c>
      <c r="G259" s="28">
        <v>1276.0</v>
      </c>
      <c r="H259" s="28">
        <v>114.0</v>
      </c>
      <c r="I259" s="26">
        <v>327.0</v>
      </c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6" t="s">
        <v>4257</v>
      </c>
      <c r="B260" s="29">
        <v>46054.0</v>
      </c>
      <c r="C260" s="26" t="s">
        <v>4473</v>
      </c>
      <c r="D260" s="26" t="s">
        <v>4474</v>
      </c>
      <c r="E260" s="28">
        <v>14480.0</v>
      </c>
      <c r="F260" s="28">
        <v>10977.0</v>
      </c>
      <c r="G260" s="28">
        <v>15.0</v>
      </c>
      <c r="H260" s="28">
        <v>2.0</v>
      </c>
      <c r="I260" s="28">
        <v>0.0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6" t="s">
        <v>3972</v>
      </c>
      <c r="B261" s="29">
        <v>46023.0</v>
      </c>
      <c r="C261" s="26" t="s">
        <v>4475</v>
      </c>
      <c r="D261" s="26" t="s">
        <v>4476</v>
      </c>
      <c r="E261" s="28">
        <v>14474.0</v>
      </c>
      <c r="F261" s="28">
        <v>12919.0</v>
      </c>
      <c r="G261" s="28">
        <v>212.0</v>
      </c>
      <c r="H261" s="28">
        <v>130.0</v>
      </c>
      <c r="I261" s="26">
        <v>71.0</v>
      </c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6" t="s">
        <v>4238</v>
      </c>
      <c r="B262" s="29">
        <v>46023.0</v>
      </c>
      <c r="C262" s="26" t="s">
        <v>4477</v>
      </c>
      <c r="D262" s="26" t="s">
        <v>4478</v>
      </c>
      <c r="E262" s="28">
        <v>14441.0</v>
      </c>
      <c r="F262" s="28">
        <v>1014.0</v>
      </c>
      <c r="G262" s="28">
        <v>8.0</v>
      </c>
      <c r="H262" s="28">
        <v>0.0</v>
      </c>
      <c r="I262" s="26">
        <v>0.0</v>
      </c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6" t="s">
        <v>4011</v>
      </c>
      <c r="B263" s="29">
        <v>46023.0</v>
      </c>
      <c r="C263" s="26" t="s">
        <v>4479</v>
      </c>
      <c r="D263" s="26" t="s">
        <v>4480</v>
      </c>
      <c r="E263" s="28">
        <v>14256.0</v>
      </c>
      <c r="F263" s="28">
        <v>12766.0</v>
      </c>
      <c r="G263" s="28">
        <v>90.0</v>
      </c>
      <c r="H263" s="28">
        <v>29.0</v>
      </c>
      <c r="I263" s="26">
        <v>25.0</v>
      </c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6" t="s">
        <v>4011</v>
      </c>
      <c r="B264" s="29">
        <v>46023.0</v>
      </c>
      <c r="C264" s="26" t="s">
        <v>4481</v>
      </c>
      <c r="D264" s="26" t="s">
        <v>4482</v>
      </c>
      <c r="E264" s="28">
        <v>14246.0</v>
      </c>
      <c r="F264" s="28">
        <v>12280.0</v>
      </c>
      <c r="G264" s="28">
        <v>74.0</v>
      </c>
      <c r="H264" s="28">
        <v>31.0</v>
      </c>
      <c r="I264" s="26">
        <v>13.0</v>
      </c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6" t="s">
        <v>4257</v>
      </c>
      <c r="B265" s="29">
        <v>46023.0</v>
      </c>
      <c r="C265" s="26" t="s">
        <v>4483</v>
      </c>
      <c r="D265" s="26" t="s">
        <v>4484</v>
      </c>
      <c r="E265" s="28">
        <v>14191.0</v>
      </c>
      <c r="F265" s="28">
        <v>11473.0</v>
      </c>
      <c r="G265" s="28">
        <v>8.0</v>
      </c>
      <c r="H265" s="28">
        <v>0.0</v>
      </c>
      <c r="I265" s="26">
        <v>0.0</v>
      </c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6" t="s">
        <v>4011</v>
      </c>
      <c r="B266" s="29">
        <v>46023.0</v>
      </c>
      <c r="C266" s="26" t="s">
        <v>4093</v>
      </c>
      <c r="D266" s="26" t="s">
        <v>4094</v>
      </c>
      <c r="E266" s="28">
        <v>14058.0</v>
      </c>
      <c r="F266" s="28">
        <v>503.0</v>
      </c>
      <c r="G266" s="28">
        <v>31.0</v>
      </c>
      <c r="H266" s="28">
        <v>1.0</v>
      </c>
      <c r="I266" s="26">
        <v>1.0</v>
      </c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6" t="s">
        <v>4008</v>
      </c>
      <c r="B267" s="29">
        <v>46023.0</v>
      </c>
      <c r="C267" s="26" t="s">
        <v>4485</v>
      </c>
      <c r="D267" s="26" t="s">
        <v>4486</v>
      </c>
      <c r="E267" s="28">
        <v>14015.0</v>
      </c>
      <c r="F267" s="28">
        <v>8834.0</v>
      </c>
      <c r="G267" s="28">
        <v>479.0</v>
      </c>
      <c r="H267" s="28">
        <v>224.0</v>
      </c>
      <c r="I267" s="26">
        <v>422.0</v>
      </c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6" t="s">
        <v>4011</v>
      </c>
      <c r="B268" s="29">
        <v>46023.0</v>
      </c>
      <c r="C268" s="26" t="s">
        <v>4487</v>
      </c>
      <c r="D268" s="26" t="s">
        <v>4488</v>
      </c>
      <c r="E268" s="28">
        <v>13857.0</v>
      </c>
      <c r="F268" s="28">
        <v>11893.0</v>
      </c>
      <c r="G268" s="28">
        <v>98.0</v>
      </c>
      <c r="H268" s="28">
        <v>38.0</v>
      </c>
      <c r="I268" s="26">
        <v>46.0</v>
      </c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6" t="s">
        <v>4022</v>
      </c>
      <c r="B269" s="29">
        <v>46023.0</v>
      </c>
      <c r="C269" s="26" t="s">
        <v>4489</v>
      </c>
      <c r="D269" s="26" t="s">
        <v>4490</v>
      </c>
      <c r="E269" s="28">
        <v>13787.0</v>
      </c>
      <c r="F269" s="28">
        <v>11623.0</v>
      </c>
      <c r="G269" s="28">
        <v>722.0</v>
      </c>
      <c r="H269" s="28">
        <v>68.0</v>
      </c>
      <c r="I269" s="26">
        <v>442.0</v>
      </c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6" t="s">
        <v>4011</v>
      </c>
      <c r="B270" s="29">
        <v>46023.0</v>
      </c>
      <c r="C270" s="26" t="s">
        <v>4167</v>
      </c>
      <c r="D270" s="26" t="s">
        <v>4168</v>
      </c>
      <c r="E270" s="28">
        <v>13670.0</v>
      </c>
      <c r="F270" s="28">
        <v>12026.0</v>
      </c>
      <c r="G270" s="28">
        <v>20.0</v>
      </c>
      <c r="H270" s="28">
        <v>20.0</v>
      </c>
      <c r="I270" s="26">
        <v>0.0</v>
      </c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6" t="s">
        <v>4003</v>
      </c>
      <c r="B271" s="29">
        <v>46023.0</v>
      </c>
      <c r="C271" s="26" t="s">
        <v>4491</v>
      </c>
      <c r="D271" s="26" t="s">
        <v>4492</v>
      </c>
      <c r="E271" s="28">
        <v>13624.0</v>
      </c>
      <c r="F271" s="28">
        <v>11454.0</v>
      </c>
      <c r="G271" s="28">
        <v>1054.0</v>
      </c>
      <c r="H271" s="28">
        <v>39.0</v>
      </c>
      <c r="I271" s="26">
        <v>103.0</v>
      </c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6" t="s">
        <v>4011</v>
      </c>
      <c r="B272" s="29">
        <v>46023.0</v>
      </c>
      <c r="C272" s="26" t="s">
        <v>4493</v>
      </c>
      <c r="D272" s="26" t="s">
        <v>4494</v>
      </c>
      <c r="E272" s="28">
        <v>13618.0</v>
      </c>
      <c r="F272" s="28">
        <v>11789.0</v>
      </c>
      <c r="G272" s="28">
        <v>55.0</v>
      </c>
      <c r="H272" s="28">
        <v>35.0</v>
      </c>
      <c r="I272" s="26">
        <v>67.0</v>
      </c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6" t="s">
        <v>4011</v>
      </c>
      <c r="B273" s="29">
        <v>46023.0</v>
      </c>
      <c r="C273" s="26" t="s">
        <v>4495</v>
      </c>
      <c r="D273" s="26" t="s">
        <v>4496</v>
      </c>
      <c r="E273" s="28">
        <v>13492.0</v>
      </c>
      <c r="F273" s="28">
        <v>12255.0</v>
      </c>
      <c r="G273" s="28">
        <v>62.0</v>
      </c>
      <c r="H273" s="28">
        <v>34.0</v>
      </c>
      <c r="I273" s="26">
        <v>3.0</v>
      </c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6" t="s">
        <v>4011</v>
      </c>
      <c r="B274" s="29">
        <v>46023.0</v>
      </c>
      <c r="C274" s="26" t="s">
        <v>4497</v>
      </c>
      <c r="D274" s="26" t="s">
        <v>4498</v>
      </c>
      <c r="E274" s="28">
        <v>13445.0</v>
      </c>
      <c r="F274" s="28">
        <v>11896.0</v>
      </c>
      <c r="G274" s="28">
        <v>34.0</v>
      </c>
      <c r="H274" s="28">
        <v>26.0</v>
      </c>
      <c r="I274" s="26">
        <v>17.0</v>
      </c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6" t="s">
        <v>4011</v>
      </c>
      <c r="B275" s="29">
        <v>46023.0</v>
      </c>
      <c r="C275" s="26" t="s">
        <v>4499</v>
      </c>
      <c r="D275" s="26" t="s">
        <v>4500</v>
      </c>
      <c r="E275" s="28">
        <v>13409.0</v>
      </c>
      <c r="F275" s="28">
        <v>12162.0</v>
      </c>
      <c r="G275" s="28">
        <v>33.0</v>
      </c>
      <c r="H275" s="28">
        <v>20.0</v>
      </c>
      <c r="I275" s="26">
        <v>21.0</v>
      </c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6" t="s">
        <v>4011</v>
      </c>
      <c r="B276" s="29">
        <v>46023.0</v>
      </c>
      <c r="C276" s="26" t="s">
        <v>4501</v>
      </c>
      <c r="D276" s="26" t="s">
        <v>4502</v>
      </c>
      <c r="E276" s="28">
        <v>13386.0</v>
      </c>
      <c r="F276" s="28">
        <v>11653.0</v>
      </c>
      <c r="G276" s="28">
        <v>65.0</v>
      </c>
      <c r="H276" s="28">
        <v>22.0</v>
      </c>
      <c r="I276" s="26">
        <v>31.0</v>
      </c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6" t="s">
        <v>3179</v>
      </c>
      <c r="B277" s="29">
        <v>46023.0</v>
      </c>
      <c r="C277" s="26" t="s">
        <v>4503</v>
      </c>
      <c r="D277" s="26" t="s">
        <v>4504</v>
      </c>
      <c r="E277" s="28">
        <v>13307.0</v>
      </c>
      <c r="F277" s="28">
        <v>11264.0</v>
      </c>
      <c r="G277" s="28">
        <v>1394.0</v>
      </c>
      <c r="H277" s="28">
        <v>37.0</v>
      </c>
      <c r="I277" s="26">
        <v>353.0</v>
      </c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6" t="s">
        <v>4011</v>
      </c>
      <c r="B278" s="29">
        <v>46023.0</v>
      </c>
      <c r="C278" s="26" t="s">
        <v>4505</v>
      </c>
      <c r="D278" s="26" t="s">
        <v>4506</v>
      </c>
      <c r="E278" s="28">
        <v>13284.0</v>
      </c>
      <c r="F278" s="28">
        <v>11805.0</v>
      </c>
      <c r="G278" s="28">
        <v>25.0</v>
      </c>
      <c r="H278" s="28">
        <v>34.0</v>
      </c>
      <c r="I278" s="26">
        <v>0.0</v>
      </c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6" t="s">
        <v>4011</v>
      </c>
      <c r="B279" s="29">
        <v>46023.0</v>
      </c>
      <c r="C279" s="26" t="s">
        <v>1521</v>
      </c>
      <c r="D279" s="26" t="s">
        <v>4507</v>
      </c>
      <c r="E279" s="28">
        <v>13263.0</v>
      </c>
      <c r="F279" s="28">
        <v>11706.0</v>
      </c>
      <c r="G279" s="28">
        <v>24.0</v>
      </c>
      <c r="H279" s="28">
        <v>31.0</v>
      </c>
      <c r="I279" s="26">
        <v>9.0</v>
      </c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6" t="s">
        <v>4011</v>
      </c>
      <c r="B280" s="29">
        <v>46023.0</v>
      </c>
      <c r="C280" s="26" t="s">
        <v>4302</v>
      </c>
      <c r="D280" s="26" t="s">
        <v>4303</v>
      </c>
      <c r="E280" s="28">
        <v>13100.0</v>
      </c>
      <c r="F280" s="28">
        <v>1281.0</v>
      </c>
      <c r="G280" s="28">
        <v>19.0</v>
      </c>
      <c r="H280" s="28">
        <v>0.0</v>
      </c>
      <c r="I280" s="26">
        <v>0.0</v>
      </c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6" t="s">
        <v>466</v>
      </c>
      <c r="B281" s="29">
        <v>46023.0</v>
      </c>
      <c r="C281" s="26" t="s">
        <v>4508</v>
      </c>
      <c r="D281" s="26" t="s">
        <v>4509</v>
      </c>
      <c r="E281" s="28">
        <v>13057.0</v>
      </c>
      <c r="F281" s="28">
        <v>11326.0</v>
      </c>
      <c r="G281" s="28">
        <v>147.0</v>
      </c>
      <c r="H281" s="28">
        <v>283.0</v>
      </c>
      <c r="I281" s="26">
        <v>126.0</v>
      </c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6" t="s">
        <v>4257</v>
      </c>
      <c r="B282" s="29">
        <v>46023.0</v>
      </c>
      <c r="C282" s="26" t="s">
        <v>4510</v>
      </c>
      <c r="D282" s="26" t="s">
        <v>4511</v>
      </c>
      <c r="E282" s="28">
        <v>13038.0</v>
      </c>
      <c r="F282" s="28">
        <v>9992.0</v>
      </c>
      <c r="G282" s="28">
        <v>30.0</v>
      </c>
      <c r="H282" s="28">
        <v>0.0</v>
      </c>
      <c r="I282" s="26">
        <v>3.0</v>
      </c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6" t="s">
        <v>4011</v>
      </c>
      <c r="B283" s="29">
        <v>46023.0</v>
      </c>
      <c r="C283" s="26" t="s">
        <v>4512</v>
      </c>
      <c r="D283" s="26" t="s">
        <v>4513</v>
      </c>
      <c r="E283" s="28">
        <v>13030.0</v>
      </c>
      <c r="F283" s="28">
        <v>11334.0</v>
      </c>
      <c r="G283" s="28">
        <v>32.0</v>
      </c>
      <c r="H283" s="28">
        <v>28.0</v>
      </c>
      <c r="I283" s="26">
        <v>18.0</v>
      </c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6" t="s">
        <v>4011</v>
      </c>
      <c r="B284" s="29">
        <v>46023.0</v>
      </c>
      <c r="C284" s="26" t="s">
        <v>4514</v>
      </c>
      <c r="D284" s="26" t="s">
        <v>4515</v>
      </c>
      <c r="E284" s="28">
        <v>12896.0</v>
      </c>
      <c r="F284" s="28">
        <v>11091.0</v>
      </c>
      <c r="G284" s="28">
        <v>45.0</v>
      </c>
      <c r="H284" s="28">
        <v>24.0</v>
      </c>
      <c r="I284" s="26">
        <v>9.0</v>
      </c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6" t="s">
        <v>4238</v>
      </c>
      <c r="B285" s="29">
        <v>46023.0</v>
      </c>
      <c r="C285" s="26" t="s">
        <v>4516</v>
      </c>
      <c r="D285" s="26" t="s">
        <v>4517</v>
      </c>
      <c r="E285" s="28">
        <v>12851.0</v>
      </c>
      <c r="F285" s="28">
        <v>901.0</v>
      </c>
      <c r="G285" s="28">
        <v>3.0</v>
      </c>
      <c r="H285" s="28">
        <v>3.0</v>
      </c>
      <c r="I285" s="26">
        <v>0.0</v>
      </c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6" t="s">
        <v>4011</v>
      </c>
      <c r="B286" s="29">
        <v>46023.0</v>
      </c>
      <c r="C286" s="26" t="s">
        <v>4093</v>
      </c>
      <c r="D286" s="26" t="s">
        <v>4094</v>
      </c>
      <c r="E286" s="28">
        <v>12827.0</v>
      </c>
      <c r="F286" s="28">
        <v>458.0</v>
      </c>
      <c r="G286" s="28">
        <v>12.0</v>
      </c>
      <c r="H286" s="28">
        <v>1.0</v>
      </c>
      <c r="I286" s="26">
        <v>0.0</v>
      </c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6" t="s">
        <v>4257</v>
      </c>
      <c r="B287" s="29">
        <v>46054.0</v>
      </c>
      <c r="C287" s="26" t="s">
        <v>4518</v>
      </c>
      <c r="D287" s="26" t="s">
        <v>4519</v>
      </c>
      <c r="E287" s="28">
        <v>12818.0</v>
      </c>
      <c r="F287" s="28">
        <v>9827.0</v>
      </c>
      <c r="G287" s="28">
        <v>22.0</v>
      </c>
      <c r="H287" s="28">
        <v>0.0</v>
      </c>
      <c r="I287" s="28">
        <v>0.0</v>
      </c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6" t="s">
        <v>4257</v>
      </c>
      <c r="B288" s="29">
        <v>46023.0</v>
      </c>
      <c r="C288" s="26" t="s">
        <v>4520</v>
      </c>
      <c r="D288" s="26" t="s">
        <v>4521</v>
      </c>
      <c r="E288" s="28">
        <v>12758.0</v>
      </c>
      <c r="F288" s="28">
        <v>10501.0</v>
      </c>
      <c r="G288" s="28">
        <v>15.0</v>
      </c>
      <c r="H288" s="28">
        <v>0.0</v>
      </c>
      <c r="I288" s="26">
        <v>0.0</v>
      </c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6" t="s">
        <v>4011</v>
      </c>
      <c r="B289" s="29">
        <v>46023.0</v>
      </c>
      <c r="C289" s="26" t="s">
        <v>4167</v>
      </c>
      <c r="D289" s="26" t="s">
        <v>4168</v>
      </c>
      <c r="E289" s="28">
        <v>12755.0</v>
      </c>
      <c r="F289" s="28">
        <v>11364.0</v>
      </c>
      <c r="G289" s="28">
        <v>23.0</v>
      </c>
      <c r="H289" s="28">
        <v>19.0</v>
      </c>
      <c r="I289" s="26">
        <v>5.0</v>
      </c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6" t="s">
        <v>3214</v>
      </c>
      <c r="B290" s="29">
        <v>46023.0</v>
      </c>
      <c r="C290" s="26" t="s">
        <v>4522</v>
      </c>
      <c r="D290" s="26" t="s">
        <v>4523</v>
      </c>
      <c r="E290" s="28">
        <v>12683.0</v>
      </c>
      <c r="F290" s="28">
        <v>10984.0</v>
      </c>
      <c r="G290" s="28">
        <v>410.0</v>
      </c>
      <c r="H290" s="28">
        <v>129.0</v>
      </c>
      <c r="I290" s="26">
        <v>288.0</v>
      </c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6" t="s">
        <v>4011</v>
      </c>
      <c r="B291" s="29">
        <v>46023.0</v>
      </c>
      <c r="C291" s="26" t="s">
        <v>4524</v>
      </c>
      <c r="D291" s="26" t="s">
        <v>4525</v>
      </c>
      <c r="E291" s="28">
        <v>12659.0</v>
      </c>
      <c r="F291" s="28">
        <v>11241.0</v>
      </c>
      <c r="G291" s="28">
        <v>54.0</v>
      </c>
      <c r="H291" s="28">
        <v>44.0</v>
      </c>
      <c r="I291" s="26">
        <v>18.0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6" t="s">
        <v>4011</v>
      </c>
      <c r="B292" s="29">
        <v>46023.0</v>
      </c>
      <c r="C292" s="26" t="s">
        <v>4526</v>
      </c>
      <c r="D292" s="26" t="s">
        <v>4527</v>
      </c>
      <c r="E292" s="28">
        <v>12535.0</v>
      </c>
      <c r="F292" s="28">
        <v>10645.0</v>
      </c>
      <c r="G292" s="28">
        <v>68.0</v>
      </c>
      <c r="H292" s="28">
        <v>23.0</v>
      </c>
      <c r="I292" s="26">
        <v>48.0</v>
      </c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6" t="s">
        <v>4011</v>
      </c>
      <c r="B293" s="29">
        <v>46023.0</v>
      </c>
      <c r="C293" s="26" t="s">
        <v>4528</v>
      </c>
      <c r="D293" s="26" t="s">
        <v>4529</v>
      </c>
      <c r="E293" s="28">
        <v>12535.0</v>
      </c>
      <c r="F293" s="28">
        <v>11145.0</v>
      </c>
      <c r="G293" s="28">
        <v>28.0</v>
      </c>
      <c r="H293" s="28">
        <v>32.0</v>
      </c>
      <c r="I293" s="26">
        <v>11.0</v>
      </c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6" t="s">
        <v>466</v>
      </c>
      <c r="B294" s="29">
        <v>46023.0</v>
      </c>
      <c r="C294" s="26" t="s">
        <v>4530</v>
      </c>
      <c r="D294" s="26" t="s">
        <v>4531</v>
      </c>
      <c r="E294" s="28">
        <v>12498.0</v>
      </c>
      <c r="F294" s="28">
        <v>9959.0</v>
      </c>
      <c r="G294" s="28">
        <v>294.0</v>
      </c>
      <c r="H294" s="28">
        <v>170.0</v>
      </c>
      <c r="I294" s="26">
        <v>100.0</v>
      </c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6" t="s">
        <v>3179</v>
      </c>
      <c r="B295" s="29">
        <v>46023.0</v>
      </c>
      <c r="C295" s="26" t="s">
        <v>4532</v>
      </c>
      <c r="D295" s="26" t="s">
        <v>4533</v>
      </c>
      <c r="E295" s="28">
        <v>12458.0</v>
      </c>
      <c r="F295" s="28">
        <v>10061.0</v>
      </c>
      <c r="G295" s="28">
        <v>554.0</v>
      </c>
      <c r="H295" s="28">
        <v>70.0</v>
      </c>
      <c r="I295" s="26">
        <v>706.0</v>
      </c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6" t="s">
        <v>4022</v>
      </c>
      <c r="B296" s="29">
        <v>46054.0</v>
      </c>
      <c r="C296" s="26" t="s">
        <v>4534</v>
      </c>
      <c r="D296" s="26" t="s">
        <v>4535</v>
      </c>
      <c r="E296" s="28">
        <v>12451.0</v>
      </c>
      <c r="F296" s="28">
        <v>10607.0</v>
      </c>
      <c r="G296" s="28">
        <v>29.0</v>
      </c>
      <c r="H296" s="28">
        <v>123.0</v>
      </c>
      <c r="I296" s="28">
        <v>97.0</v>
      </c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6" t="s">
        <v>4011</v>
      </c>
      <c r="B297" s="29">
        <v>46023.0</v>
      </c>
      <c r="C297" s="26" t="s">
        <v>4302</v>
      </c>
      <c r="D297" s="26" t="s">
        <v>4303</v>
      </c>
      <c r="E297" s="28">
        <v>12402.0</v>
      </c>
      <c r="F297" s="28">
        <v>1028.0</v>
      </c>
      <c r="G297" s="28">
        <v>19.0</v>
      </c>
      <c r="H297" s="28">
        <v>2.0</v>
      </c>
      <c r="I297" s="26">
        <v>0.0</v>
      </c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6" t="s">
        <v>466</v>
      </c>
      <c r="B298" s="29">
        <v>46054.0</v>
      </c>
      <c r="C298" s="26" t="s">
        <v>4536</v>
      </c>
      <c r="D298" s="26" t="s">
        <v>4537</v>
      </c>
      <c r="E298" s="28">
        <v>12289.0</v>
      </c>
      <c r="F298" s="28">
        <v>10865.0</v>
      </c>
      <c r="G298" s="28">
        <v>694.0</v>
      </c>
      <c r="H298" s="28">
        <v>81.0</v>
      </c>
      <c r="I298" s="28">
        <v>125.0</v>
      </c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6" t="s">
        <v>4011</v>
      </c>
      <c r="B299" s="29">
        <v>46023.0</v>
      </c>
      <c r="C299" s="26" t="s">
        <v>4538</v>
      </c>
      <c r="D299" s="26" t="s">
        <v>4539</v>
      </c>
      <c r="E299" s="28">
        <v>12188.0</v>
      </c>
      <c r="F299" s="28">
        <v>11034.0</v>
      </c>
      <c r="G299" s="28">
        <v>45.0</v>
      </c>
      <c r="H299" s="28">
        <v>25.0</v>
      </c>
      <c r="I299" s="26">
        <v>2.0</v>
      </c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6" t="s">
        <v>4011</v>
      </c>
      <c r="B300" s="29">
        <v>46023.0</v>
      </c>
      <c r="C300" s="26" t="s">
        <v>4020</v>
      </c>
      <c r="D300" s="26" t="s">
        <v>4021</v>
      </c>
      <c r="E300" s="28">
        <v>12028.0</v>
      </c>
      <c r="F300" s="28">
        <v>10229.0</v>
      </c>
      <c r="G300" s="28">
        <v>22.0</v>
      </c>
      <c r="H300" s="28">
        <v>16.0</v>
      </c>
      <c r="I300" s="26">
        <v>16.0</v>
      </c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6" t="s">
        <v>4036</v>
      </c>
      <c r="B301" s="29">
        <v>46023.0</v>
      </c>
      <c r="C301" s="26" t="s">
        <v>4540</v>
      </c>
      <c r="D301" s="26" t="s">
        <v>4541</v>
      </c>
      <c r="E301" s="28">
        <v>11943.0</v>
      </c>
      <c r="F301" s="28">
        <v>9299.0</v>
      </c>
      <c r="G301" s="28">
        <v>1211.0</v>
      </c>
      <c r="H301" s="28">
        <v>225.0</v>
      </c>
      <c r="I301" s="26">
        <v>224.0</v>
      </c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6" t="s">
        <v>4011</v>
      </c>
      <c r="B302" s="29">
        <v>46023.0</v>
      </c>
      <c r="C302" s="26" t="s">
        <v>4542</v>
      </c>
      <c r="D302" s="26" t="s">
        <v>4543</v>
      </c>
      <c r="E302" s="28">
        <v>11831.0</v>
      </c>
      <c r="F302" s="28">
        <v>10401.0</v>
      </c>
      <c r="G302" s="28">
        <v>69.0</v>
      </c>
      <c r="H302" s="28">
        <v>102.0</v>
      </c>
      <c r="I302" s="26">
        <v>19.0</v>
      </c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6" t="s">
        <v>4103</v>
      </c>
      <c r="B303" s="29">
        <v>46023.0</v>
      </c>
      <c r="C303" s="26" t="s">
        <v>4544</v>
      </c>
      <c r="D303" s="26" t="s">
        <v>4545</v>
      </c>
      <c r="E303" s="28">
        <v>11713.0</v>
      </c>
      <c r="F303" s="28">
        <v>9847.0</v>
      </c>
      <c r="G303" s="28">
        <v>313.0</v>
      </c>
      <c r="H303" s="28">
        <v>39.0</v>
      </c>
      <c r="I303" s="26">
        <v>134.0</v>
      </c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6" t="s">
        <v>4011</v>
      </c>
      <c r="B304" s="29">
        <v>46023.0</v>
      </c>
      <c r="C304" s="26" t="s">
        <v>4546</v>
      </c>
      <c r="D304" s="26" t="s">
        <v>4547</v>
      </c>
      <c r="E304" s="28">
        <v>11659.0</v>
      </c>
      <c r="F304" s="28">
        <v>10080.0</v>
      </c>
      <c r="G304" s="28">
        <v>106.0</v>
      </c>
      <c r="H304" s="28">
        <v>27.0</v>
      </c>
      <c r="I304" s="26">
        <v>21.0</v>
      </c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6" t="s">
        <v>4011</v>
      </c>
      <c r="B305" s="29">
        <v>46023.0</v>
      </c>
      <c r="C305" s="26" t="s">
        <v>4548</v>
      </c>
      <c r="D305" s="26" t="s">
        <v>4549</v>
      </c>
      <c r="E305" s="28">
        <v>11619.0</v>
      </c>
      <c r="F305" s="28">
        <v>10397.0</v>
      </c>
      <c r="G305" s="28">
        <v>52.0</v>
      </c>
      <c r="H305" s="28">
        <v>15.0</v>
      </c>
      <c r="I305" s="26">
        <v>8.0</v>
      </c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6" t="s">
        <v>3994</v>
      </c>
      <c r="B306" s="29">
        <v>46023.0</v>
      </c>
      <c r="C306" s="26" t="s">
        <v>4550</v>
      </c>
      <c r="D306" s="26" t="s">
        <v>4551</v>
      </c>
      <c r="E306" s="28">
        <v>11613.0</v>
      </c>
      <c r="F306" s="28">
        <v>10038.0</v>
      </c>
      <c r="G306" s="28">
        <v>244.0</v>
      </c>
      <c r="H306" s="28">
        <v>30.0</v>
      </c>
      <c r="I306" s="26">
        <v>128.0</v>
      </c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6" t="s">
        <v>3193</v>
      </c>
      <c r="B307" s="29">
        <v>46054.0</v>
      </c>
      <c r="C307" s="26" t="s">
        <v>4552</v>
      </c>
      <c r="D307" s="26" t="s">
        <v>4553</v>
      </c>
      <c r="E307" s="28">
        <v>11549.0</v>
      </c>
      <c r="F307" s="28">
        <v>10026.0</v>
      </c>
      <c r="G307" s="28">
        <v>306.0</v>
      </c>
      <c r="H307" s="28">
        <v>53.0</v>
      </c>
      <c r="I307" s="28">
        <v>29.0</v>
      </c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6" t="s">
        <v>4257</v>
      </c>
      <c r="B308" s="29">
        <v>46023.0</v>
      </c>
      <c r="C308" s="26" t="s">
        <v>4554</v>
      </c>
      <c r="D308" s="26" t="s">
        <v>4555</v>
      </c>
      <c r="E308" s="28">
        <v>11520.0</v>
      </c>
      <c r="F308" s="28">
        <v>8000.0</v>
      </c>
      <c r="G308" s="28">
        <v>22.0</v>
      </c>
      <c r="H308" s="28">
        <v>19.0</v>
      </c>
      <c r="I308" s="26">
        <v>15.0</v>
      </c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6" t="s">
        <v>4011</v>
      </c>
      <c r="B309" s="29">
        <v>46023.0</v>
      </c>
      <c r="C309" s="26" t="s">
        <v>4556</v>
      </c>
      <c r="D309" s="26" t="s">
        <v>4557</v>
      </c>
      <c r="E309" s="28">
        <v>11498.0</v>
      </c>
      <c r="F309" s="28">
        <v>10268.0</v>
      </c>
      <c r="G309" s="28">
        <v>19.0</v>
      </c>
      <c r="H309" s="28">
        <v>55.0</v>
      </c>
      <c r="I309" s="26">
        <v>9.0</v>
      </c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6" t="s">
        <v>3969</v>
      </c>
      <c r="B310" s="29">
        <v>46023.0</v>
      </c>
      <c r="C310" s="26" t="s">
        <v>4558</v>
      </c>
      <c r="D310" s="26" t="s">
        <v>4559</v>
      </c>
      <c r="E310" s="28">
        <v>11461.0</v>
      </c>
      <c r="F310" s="28">
        <v>8849.0</v>
      </c>
      <c r="G310" s="28">
        <v>17.0</v>
      </c>
      <c r="H310" s="28">
        <v>21.0</v>
      </c>
      <c r="I310" s="26">
        <v>31.0</v>
      </c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6" t="s">
        <v>4011</v>
      </c>
      <c r="B311" s="29">
        <v>46023.0</v>
      </c>
      <c r="C311" s="26" t="s">
        <v>4560</v>
      </c>
      <c r="D311" s="26" t="s">
        <v>4561</v>
      </c>
      <c r="E311" s="28">
        <v>11454.0</v>
      </c>
      <c r="F311" s="28">
        <v>10245.0</v>
      </c>
      <c r="G311" s="28">
        <v>18.0</v>
      </c>
      <c r="H311" s="28">
        <v>15.0</v>
      </c>
      <c r="I311" s="26">
        <v>2.0</v>
      </c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6" t="s">
        <v>4011</v>
      </c>
      <c r="B312" s="29">
        <v>46023.0</v>
      </c>
      <c r="C312" s="26" t="s">
        <v>4562</v>
      </c>
      <c r="D312" s="26" t="s">
        <v>4563</v>
      </c>
      <c r="E312" s="28">
        <v>11417.0</v>
      </c>
      <c r="F312" s="28">
        <v>10203.0</v>
      </c>
      <c r="G312" s="28">
        <v>10.0</v>
      </c>
      <c r="H312" s="28">
        <v>9.0</v>
      </c>
      <c r="I312" s="26">
        <v>0.0</v>
      </c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6" t="s">
        <v>466</v>
      </c>
      <c r="B313" s="29">
        <v>46023.0</v>
      </c>
      <c r="C313" s="26" t="s">
        <v>4564</v>
      </c>
      <c r="D313" s="26" t="s">
        <v>4565</v>
      </c>
      <c r="E313" s="28">
        <v>11343.0</v>
      </c>
      <c r="F313" s="28">
        <v>8275.0</v>
      </c>
      <c r="G313" s="28">
        <v>176.0</v>
      </c>
      <c r="H313" s="28">
        <v>146.0</v>
      </c>
      <c r="I313" s="26">
        <v>115.0</v>
      </c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6" t="s">
        <v>3193</v>
      </c>
      <c r="B314" s="29">
        <v>46023.0</v>
      </c>
      <c r="C314" s="26" t="s">
        <v>4566</v>
      </c>
      <c r="D314" s="26" t="s">
        <v>4567</v>
      </c>
      <c r="E314" s="28">
        <v>11332.0</v>
      </c>
      <c r="F314" s="28">
        <v>9688.0</v>
      </c>
      <c r="G314" s="28">
        <v>507.0</v>
      </c>
      <c r="H314" s="28">
        <v>99.0</v>
      </c>
      <c r="I314" s="26">
        <v>42.0</v>
      </c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6" t="s">
        <v>4011</v>
      </c>
      <c r="B315" s="29">
        <v>46023.0</v>
      </c>
      <c r="C315" s="26" t="s">
        <v>4568</v>
      </c>
      <c r="D315" s="26" t="s">
        <v>4569</v>
      </c>
      <c r="E315" s="28">
        <v>11292.0</v>
      </c>
      <c r="F315" s="28">
        <v>9922.0</v>
      </c>
      <c r="G315" s="28">
        <v>12.0</v>
      </c>
      <c r="H315" s="28">
        <v>47.0</v>
      </c>
      <c r="I315" s="26">
        <v>31.0</v>
      </c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6" t="s">
        <v>4011</v>
      </c>
      <c r="B316" s="29">
        <v>46023.0</v>
      </c>
      <c r="C316" s="26" t="s">
        <v>4570</v>
      </c>
      <c r="D316" s="26" t="s">
        <v>4571</v>
      </c>
      <c r="E316" s="28">
        <v>11242.0</v>
      </c>
      <c r="F316" s="28">
        <v>9852.0</v>
      </c>
      <c r="G316" s="28">
        <v>21.0</v>
      </c>
      <c r="H316" s="28">
        <v>13.0</v>
      </c>
      <c r="I316" s="26">
        <v>1.0</v>
      </c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6" t="s">
        <v>4011</v>
      </c>
      <c r="B317" s="29">
        <v>46023.0</v>
      </c>
      <c r="C317" s="26" t="s">
        <v>4106</v>
      </c>
      <c r="D317" s="26" t="s">
        <v>4107</v>
      </c>
      <c r="E317" s="28">
        <v>11210.0</v>
      </c>
      <c r="F317" s="28">
        <v>9666.0</v>
      </c>
      <c r="G317" s="28">
        <v>30.0</v>
      </c>
      <c r="H317" s="28">
        <v>19.0</v>
      </c>
      <c r="I317" s="26">
        <v>3.0</v>
      </c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6" t="s">
        <v>4011</v>
      </c>
      <c r="B318" s="29">
        <v>46023.0</v>
      </c>
      <c r="C318" s="26" t="s">
        <v>4497</v>
      </c>
      <c r="D318" s="26" t="s">
        <v>4498</v>
      </c>
      <c r="E318" s="28">
        <v>11160.0</v>
      </c>
      <c r="F318" s="28">
        <v>9804.0</v>
      </c>
      <c r="G318" s="28">
        <v>27.0</v>
      </c>
      <c r="H318" s="28">
        <v>24.0</v>
      </c>
      <c r="I318" s="26">
        <v>14.0</v>
      </c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6" t="s">
        <v>4011</v>
      </c>
      <c r="B319" s="29">
        <v>46023.0</v>
      </c>
      <c r="C319" s="26" t="s">
        <v>4129</v>
      </c>
      <c r="D319" s="26" t="s">
        <v>4130</v>
      </c>
      <c r="E319" s="28">
        <v>11129.0</v>
      </c>
      <c r="F319" s="28">
        <v>9450.0</v>
      </c>
      <c r="G319" s="28">
        <v>12.0</v>
      </c>
      <c r="H319" s="28">
        <v>29.0</v>
      </c>
      <c r="I319" s="26">
        <v>10.0</v>
      </c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6" t="s">
        <v>4011</v>
      </c>
      <c r="B320" s="29">
        <v>46023.0</v>
      </c>
      <c r="C320" s="26" t="s">
        <v>4572</v>
      </c>
      <c r="D320" s="26" t="s">
        <v>4573</v>
      </c>
      <c r="E320" s="28">
        <v>11093.0</v>
      </c>
      <c r="F320" s="28">
        <v>9662.0</v>
      </c>
      <c r="G320" s="28">
        <v>43.0</v>
      </c>
      <c r="H320" s="28">
        <v>37.0</v>
      </c>
      <c r="I320" s="26">
        <v>12.0</v>
      </c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6" t="s">
        <v>4011</v>
      </c>
      <c r="B321" s="29">
        <v>46023.0</v>
      </c>
      <c r="C321" s="26" t="s">
        <v>4093</v>
      </c>
      <c r="D321" s="26" t="s">
        <v>4094</v>
      </c>
      <c r="E321" s="28">
        <v>11076.0</v>
      </c>
      <c r="F321" s="28">
        <v>404.0</v>
      </c>
      <c r="G321" s="28">
        <v>13.0</v>
      </c>
      <c r="H321" s="28">
        <v>0.0</v>
      </c>
      <c r="I321" s="26">
        <v>0.0</v>
      </c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6" t="s">
        <v>4011</v>
      </c>
      <c r="B322" s="29">
        <v>46023.0</v>
      </c>
      <c r="C322" s="26" t="s">
        <v>4574</v>
      </c>
      <c r="D322" s="26" t="s">
        <v>4575</v>
      </c>
      <c r="E322" s="28">
        <v>11045.0</v>
      </c>
      <c r="F322" s="28">
        <v>578.0</v>
      </c>
      <c r="G322" s="28">
        <v>8.0</v>
      </c>
      <c r="H322" s="28">
        <v>6.0</v>
      </c>
      <c r="I322" s="26">
        <v>1.0</v>
      </c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6" t="s">
        <v>3989</v>
      </c>
      <c r="B323" s="29">
        <v>46023.0</v>
      </c>
      <c r="C323" s="26" t="s">
        <v>4576</v>
      </c>
      <c r="D323" s="26" t="s">
        <v>4577</v>
      </c>
      <c r="E323" s="28">
        <v>10994.0</v>
      </c>
      <c r="F323" s="28">
        <v>8713.0</v>
      </c>
      <c r="G323" s="28">
        <v>152.0</v>
      </c>
      <c r="H323" s="28">
        <v>996.0</v>
      </c>
      <c r="I323" s="26">
        <v>364.0</v>
      </c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6" t="s">
        <v>4036</v>
      </c>
      <c r="B324" s="29">
        <v>46023.0</v>
      </c>
      <c r="C324" s="26" t="s">
        <v>4578</v>
      </c>
      <c r="D324" s="26" t="s">
        <v>4579</v>
      </c>
      <c r="E324" s="28">
        <v>10993.0</v>
      </c>
      <c r="F324" s="28">
        <v>7131.0</v>
      </c>
      <c r="G324" s="28">
        <v>24.0</v>
      </c>
      <c r="H324" s="28">
        <v>4.0</v>
      </c>
      <c r="I324" s="26">
        <v>9.0</v>
      </c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6" t="s">
        <v>3994</v>
      </c>
      <c r="B325" s="29">
        <v>46023.0</v>
      </c>
      <c r="C325" s="26" t="s">
        <v>4580</v>
      </c>
      <c r="D325" s="26" t="s">
        <v>4581</v>
      </c>
      <c r="E325" s="28">
        <v>10977.0</v>
      </c>
      <c r="F325" s="28">
        <v>9494.0</v>
      </c>
      <c r="G325" s="28">
        <v>91.0</v>
      </c>
      <c r="H325" s="28">
        <v>140.0</v>
      </c>
      <c r="I325" s="26">
        <v>207.0</v>
      </c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6" t="s">
        <v>4029</v>
      </c>
      <c r="B326" s="29">
        <v>46023.0</v>
      </c>
      <c r="C326" s="26" t="s">
        <v>4582</v>
      </c>
      <c r="D326" s="26" t="s">
        <v>4583</v>
      </c>
      <c r="E326" s="28">
        <v>10939.0</v>
      </c>
      <c r="F326" s="28">
        <v>9432.0</v>
      </c>
      <c r="G326" s="28">
        <v>101.0</v>
      </c>
      <c r="H326" s="28">
        <v>38.0</v>
      </c>
      <c r="I326" s="26">
        <v>164.0</v>
      </c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6" t="s">
        <v>4257</v>
      </c>
      <c r="B327" s="29">
        <v>46054.0</v>
      </c>
      <c r="C327" s="26" t="s">
        <v>4584</v>
      </c>
      <c r="D327" s="26" t="s">
        <v>4585</v>
      </c>
      <c r="E327" s="28">
        <v>10880.0</v>
      </c>
      <c r="F327" s="28">
        <v>8969.0</v>
      </c>
      <c r="G327" s="28">
        <v>11.0</v>
      </c>
      <c r="H327" s="28">
        <v>1.0</v>
      </c>
      <c r="I327" s="28">
        <v>0.0</v>
      </c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6" t="s">
        <v>4050</v>
      </c>
      <c r="B328" s="29">
        <v>46023.0</v>
      </c>
      <c r="C328" s="26" t="s">
        <v>4586</v>
      </c>
      <c r="D328" s="26" t="s">
        <v>4587</v>
      </c>
      <c r="E328" s="28">
        <v>10837.0</v>
      </c>
      <c r="F328" s="28">
        <v>8171.0</v>
      </c>
      <c r="G328" s="28">
        <v>913.0</v>
      </c>
      <c r="H328" s="28">
        <v>334.0</v>
      </c>
      <c r="I328" s="26">
        <v>386.0</v>
      </c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6" t="s">
        <v>4011</v>
      </c>
      <c r="B329" s="29">
        <v>46023.0</v>
      </c>
      <c r="C329" s="26" t="s">
        <v>4385</v>
      </c>
      <c r="D329" s="26" t="s">
        <v>4386</v>
      </c>
      <c r="E329" s="28">
        <v>10804.0</v>
      </c>
      <c r="F329" s="28">
        <v>9645.0</v>
      </c>
      <c r="G329" s="28">
        <v>43.0</v>
      </c>
      <c r="H329" s="28">
        <v>8.0</v>
      </c>
      <c r="I329" s="26">
        <v>0.0</v>
      </c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6" t="s">
        <v>4320</v>
      </c>
      <c r="B330" s="29">
        <v>46023.0</v>
      </c>
      <c r="C330" s="26" t="s">
        <v>4588</v>
      </c>
      <c r="D330" s="26" t="s">
        <v>4589</v>
      </c>
      <c r="E330" s="28">
        <v>10731.0</v>
      </c>
      <c r="F330" s="28">
        <v>9581.0</v>
      </c>
      <c r="G330" s="28">
        <v>245.0</v>
      </c>
      <c r="H330" s="28">
        <v>25.0</v>
      </c>
      <c r="I330" s="26">
        <v>24.0</v>
      </c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6" t="s">
        <v>4011</v>
      </c>
      <c r="B331" s="29">
        <v>46023.0</v>
      </c>
      <c r="C331" s="26" t="s">
        <v>4106</v>
      </c>
      <c r="D331" s="26" t="s">
        <v>4107</v>
      </c>
      <c r="E331" s="28">
        <v>10718.0</v>
      </c>
      <c r="F331" s="28">
        <v>9375.0</v>
      </c>
      <c r="G331" s="28">
        <v>23.0</v>
      </c>
      <c r="H331" s="28">
        <v>21.0</v>
      </c>
      <c r="I331" s="26">
        <v>14.0</v>
      </c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6" t="s">
        <v>466</v>
      </c>
      <c r="B332" s="29">
        <v>46054.0</v>
      </c>
      <c r="C332" s="26" t="s">
        <v>4590</v>
      </c>
      <c r="D332" s="26" t="s">
        <v>4591</v>
      </c>
      <c r="E332" s="28">
        <v>10703.0</v>
      </c>
      <c r="F332" s="28">
        <v>1638.0</v>
      </c>
      <c r="G332" s="28">
        <v>24.0</v>
      </c>
      <c r="H332" s="28">
        <v>0.0</v>
      </c>
      <c r="I332" s="28">
        <v>0.0</v>
      </c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6" t="s">
        <v>4011</v>
      </c>
      <c r="B333" s="29">
        <v>46023.0</v>
      </c>
      <c r="C333" s="26" t="s">
        <v>4592</v>
      </c>
      <c r="D333" s="26" t="s">
        <v>4593</v>
      </c>
      <c r="E333" s="28">
        <v>10663.0</v>
      </c>
      <c r="F333" s="28">
        <v>9699.0</v>
      </c>
      <c r="G333" s="28">
        <v>32.0</v>
      </c>
      <c r="H333" s="28">
        <v>20.0</v>
      </c>
      <c r="I333" s="26">
        <v>0.0</v>
      </c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6" t="s">
        <v>4011</v>
      </c>
      <c r="B334" s="29">
        <v>46023.0</v>
      </c>
      <c r="C334" s="26" t="s">
        <v>4594</v>
      </c>
      <c r="D334" s="26" t="s">
        <v>4595</v>
      </c>
      <c r="E334" s="28">
        <v>10656.0</v>
      </c>
      <c r="F334" s="28">
        <v>9573.0</v>
      </c>
      <c r="G334" s="28">
        <v>16.0</v>
      </c>
      <c r="H334" s="28">
        <v>14.0</v>
      </c>
      <c r="I334" s="26">
        <v>4.0</v>
      </c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6" t="s">
        <v>4011</v>
      </c>
      <c r="B335" s="29">
        <v>46023.0</v>
      </c>
      <c r="C335" s="26" t="s">
        <v>4574</v>
      </c>
      <c r="D335" s="26" t="s">
        <v>4575</v>
      </c>
      <c r="E335" s="28">
        <v>10595.0</v>
      </c>
      <c r="F335" s="28">
        <v>560.0</v>
      </c>
      <c r="G335" s="28">
        <v>5.0</v>
      </c>
      <c r="H335" s="28">
        <v>3.0</v>
      </c>
      <c r="I335" s="26">
        <v>0.0</v>
      </c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6" t="s">
        <v>4011</v>
      </c>
      <c r="B336" s="29">
        <v>46023.0</v>
      </c>
      <c r="C336" s="26" t="s">
        <v>4596</v>
      </c>
      <c r="D336" s="26" t="s">
        <v>4597</v>
      </c>
      <c r="E336" s="28">
        <v>10419.0</v>
      </c>
      <c r="F336" s="28">
        <v>9494.0</v>
      </c>
      <c r="G336" s="28">
        <v>27.0</v>
      </c>
      <c r="H336" s="28">
        <v>22.0</v>
      </c>
      <c r="I336" s="26">
        <v>5.0</v>
      </c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6" t="s">
        <v>4011</v>
      </c>
      <c r="B337" s="29">
        <v>46023.0</v>
      </c>
      <c r="C337" s="26" t="s">
        <v>4042</v>
      </c>
      <c r="D337" s="26" t="s">
        <v>4043</v>
      </c>
      <c r="E337" s="28">
        <v>10403.0</v>
      </c>
      <c r="F337" s="28">
        <v>694.0</v>
      </c>
      <c r="G337" s="28">
        <v>7.0</v>
      </c>
      <c r="H337" s="28">
        <v>4.0</v>
      </c>
      <c r="I337" s="26">
        <v>0.0</v>
      </c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6" t="s">
        <v>4011</v>
      </c>
      <c r="B338" s="29">
        <v>46023.0</v>
      </c>
      <c r="C338" s="26" t="s">
        <v>4598</v>
      </c>
      <c r="D338" s="26" t="s">
        <v>4599</v>
      </c>
      <c r="E338" s="28">
        <v>10377.0</v>
      </c>
      <c r="F338" s="28">
        <v>722.0</v>
      </c>
      <c r="G338" s="28">
        <v>6.0</v>
      </c>
      <c r="H338" s="28">
        <v>2.0</v>
      </c>
      <c r="I338" s="26">
        <v>0.0</v>
      </c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6" t="s">
        <v>3972</v>
      </c>
      <c r="B339" s="29">
        <v>46023.0</v>
      </c>
      <c r="C339" s="26" t="s">
        <v>4600</v>
      </c>
      <c r="D339" s="26" t="s">
        <v>4601</v>
      </c>
      <c r="E339" s="28">
        <v>10365.0</v>
      </c>
      <c r="F339" s="28">
        <v>9306.0</v>
      </c>
      <c r="G339" s="28">
        <v>30.0</v>
      </c>
      <c r="H339" s="28">
        <v>23.0</v>
      </c>
      <c r="I339" s="26">
        <v>9.0</v>
      </c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6" t="s">
        <v>4011</v>
      </c>
      <c r="B340" s="29">
        <v>46023.0</v>
      </c>
      <c r="C340" s="26" t="s">
        <v>4602</v>
      </c>
      <c r="D340" s="26" t="s">
        <v>4603</v>
      </c>
      <c r="E340" s="28">
        <v>10360.0</v>
      </c>
      <c r="F340" s="28">
        <v>9216.0</v>
      </c>
      <c r="G340" s="28">
        <v>13.0</v>
      </c>
      <c r="H340" s="28">
        <v>18.0</v>
      </c>
      <c r="I340" s="26">
        <v>7.0</v>
      </c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6" t="s">
        <v>4011</v>
      </c>
      <c r="B341" s="29">
        <v>46023.0</v>
      </c>
      <c r="C341" s="26" t="s">
        <v>4604</v>
      </c>
      <c r="D341" s="26" t="s">
        <v>4605</v>
      </c>
      <c r="E341" s="28">
        <v>10346.0</v>
      </c>
      <c r="F341" s="28">
        <v>583.0</v>
      </c>
      <c r="G341" s="28">
        <v>3.0</v>
      </c>
      <c r="H341" s="28">
        <v>2.0</v>
      </c>
      <c r="I341" s="26">
        <v>0.0</v>
      </c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6" t="s">
        <v>4011</v>
      </c>
      <c r="B342" s="29">
        <v>46023.0</v>
      </c>
      <c r="C342" s="26" t="s">
        <v>4606</v>
      </c>
      <c r="D342" s="26" t="s">
        <v>4607</v>
      </c>
      <c r="E342" s="28">
        <v>10274.0</v>
      </c>
      <c r="F342" s="28">
        <v>9117.0</v>
      </c>
      <c r="G342" s="28">
        <v>49.0</v>
      </c>
      <c r="H342" s="28">
        <v>19.0</v>
      </c>
      <c r="I342" s="26">
        <v>8.0</v>
      </c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6" t="s">
        <v>4011</v>
      </c>
      <c r="B343" s="29">
        <v>46023.0</v>
      </c>
      <c r="C343" s="26" t="s">
        <v>4608</v>
      </c>
      <c r="D343" s="26" t="s">
        <v>4609</v>
      </c>
      <c r="E343" s="28">
        <v>10255.0</v>
      </c>
      <c r="F343" s="28">
        <v>9398.0</v>
      </c>
      <c r="G343" s="28">
        <v>45.0</v>
      </c>
      <c r="H343" s="28">
        <v>21.0</v>
      </c>
      <c r="I343" s="26">
        <v>4.0</v>
      </c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6" t="s">
        <v>4029</v>
      </c>
      <c r="B344" s="29">
        <v>46023.0</v>
      </c>
      <c r="C344" s="26" t="s">
        <v>4610</v>
      </c>
      <c r="D344" s="26" t="s">
        <v>4611</v>
      </c>
      <c r="E344" s="28">
        <v>10246.0</v>
      </c>
      <c r="F344" s="28">
        <v>9118.0</v>
      </c>
      <c r="G344" s="28">
        <v>416.0</v>
      </c>
      <c r="H344" s="28">
        <v>43.0</v>
      </c>
      <c r="I344" s="26">
        <v>132.0</v>
      </c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6" t="s">
        <v>3994</v>
      </c>
      <c r="B345" s="29">
        <v>46023.0</v>
      </c>
      <c r="C345" s="26" t="s">
        <v>4612</v>
      </c>
      <c r="D345" s="26" t="s">
        <v>4613</v>
      </c>
      <c r="E345" s="28">
        <v>10246.0</v>
      </c>
      <c r="F345" s="28">
        <v>9035.0</v>
      </c>
      <c r="G345" s="28">
        <v>393.0</v>
      </c>
      <c r="H345" s="28">
        <v>54.0</v>
      </c>
      <c r="I345" s="26">
        <v>72.0</v>
      </c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6" t="s">
        <v>4011</v>
      </c>
      <c r="B346" s="29">
        <v>46023.0</v>
      </c>
      <c r="C346" s="26" t="s">
        <v>4614</v>
      </c>
      <c r="D346" s="26" t="s">
        <v>4615</v>
      </c>
      <c r="E346" s="28">
        <v>10242.0</v>
      </c>
      <c r="F346" s="28">
        <v>8739.0</v>
      </c>
      <c r="G346" s="28">
        <v>54.0</v>
      </c>
      <c r="H346" s="28">
        <v>22.0</v>
      </c>
      <c r="I346" s="26">
        <v>74.0</v>
      </c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6" t="s">
        <v>4011</v>
      </c>
      <c r="B347" s="29">
        <v>46023.0</v>
      </c>
      <c r="C347" s="26" t="s">
        <v>4616</v>
      </c>
      <c r="D347" s="26" t="s">
        <v>4617</v>
      </c>
      <c r="E347" s="28">
        <v>10226.0</v>
      </c>
      <c r="F347" s="28">
        <v>9166.0</v>
      </c>
      <c r="G347" s="28">
        <v>136.0</v>
      </c>
      <c r="H347" s="28">
        <v>19.0</v>
      </c>
      <c r="I347" s="26">
        <v>9.0</v>
      </c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6" t="s">
        <v>4029</v>
      </c>
      <c r="B348" s="29">
        <v>46023.0</v>
      </c>
      <c r="C348" s="26" t="s">
        <v>4618</v>
      </c>
      <c r="D348" s="26" t="s">
        <v>4619</v>
      </c>
      <c r="E348" s="28">
        <v>10179.0</v>
      </c>
      <c r="F348" s="28">
        <v>8281.0</v>
      </c>
      <c r="G348" s="28">
        <v>100.0</v>
      </c>
      <c r="H348" s="28">
        <v>452.0</v>
      </c>
      <c r="I348" s="26">
        <v>400.0</v>
      </c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6" t="s">
        <v>4011</v>
      </c>
      <c r="B349" s="29">
        <v>46023.0</v>
      </c>
      <c r="C349" s="26" t="s">
        <v>4602</v>
      </c>
      <c r="D349" s="26" t="s">
        <v>4603</v>
      </c>
      <c r="E349" s="28">
        <v>10167.0</v>
      </c>
      <c r="F349" s="28">
        <v>9256.0</v>
      </c>
      <c r="G349" s="28">
        <v>6.0</v>
      </c>
      <c r="H349" s="28">
        <v>19.0</v>
      </c>
      <c r="I349" s="26">
        <v>2.0</v>
      </c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6" t="s">
        <v>4022</v>
      </c>
      <c r="B350" s="29">
        <v>46023.0</v>
      </c>
      <c r="C350" s="26" t="s">
        <v>4620</v>
      </c>
      <c r="D350" s="26" t="s">
        <v>4621</v>
      </c>
      <c r="E350" s="28">
        <v>10149.0</v>
      </c>
      <c r="F350" s="28">
        <v>8500.0</v>
      </c>
      <c r="G350" s="28">
        <v>66.0</v>
      </c>
      <c r="H350" s="28">
        <v>20.0</v>
      </c>
      <c r="I350" s="26">
        <v>0.0</v>
      </c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6" t="s">
        <v>3214</v>
      </c>
      <c r="B351" s="29">
        <v>46023.0</v>
      </c>
      <c r="C351" s="26" t="s">
        <v>4622</v>
      </c>
      <c r="D351" s="26" t="s">
        <v>4623</v>
      </c>
      <c r="E351" s="28">
        <v>10147.0</v>
      </c>
      <c r="F351" s="28">
        <v>8540.0</v>
      </c>
      <c r="G351" s="28">
        <v>496.0</v>
      </c>
      <c r="H351" s="28">
        <v>182.0</v>
      </c>
      <c r="I351" s="26">
        <v>268.0</v>
      </c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6" t="s">
        <v>3994</v>
      </c>
      <c r="B352" s="29">
        <v>46054.0</v>
      </c>
      <c r="C352" s="26" t="s">
        <v>4624</v>
      </c>
      <c r="D352" s="26" t="s">
        <v>4625</v>
      </c>
      <c r="E352" s="28">
        <v>10143.0</v>
      </c>
      <c r="F352" s="28">
        <v>4661.0</v>
      </c>
      <c r="G352" s="28">
        <v>2.0</v>
      </c>
      <c r="H352" s="28">
        <v>0.0</v>
      </c>
      <c r="I352" s="28">
        <v>0.0</v>
      </c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6" t="s">
        <v>4192</v>
      </c>
      <c r="B353" s="29">
        <v>46023.0</v>
      </c>
      <c r="C353" s="26" t="s">
        <v>4626</v>
      </c>
      <c r="D353" s="26" t="s">
        <v>4627</v>
      </c>
      <c r="E353" s="28">
        <v>10131.0</v>
      </c>
      <c r="F353" s="28">
        <v>9039.0</v>
      </c>
      <c r="G353" s="28">
        <v>63.0</v>
      </c>
      <c r="H353" s="28">
        <v>18.0</v>
      </c>
      <c r="I353" s="26">
        <v>3.0</v>
      </c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6" t="s">
        <v>4011</v>
      </c>
      <c r="B354" s="29">
        <v>46023.0</v>
      </c>
      <c r="C354" s="26" t="s">
        <v>4628</v>
      </c>
      <c r="D354" s="26" t="s">
        <v>4629</v>
      </c>
      <c r="E354" s="28">
        <v>10126.0</v>
      </c>
      <c r="F354" s="28">
        <v>8748.0</v>
      </c>
      <c r="G354" s="28">
        <v>35.0</v>
      </c>
      <c r="H354" s="28">
        <v>26.0</v>
      </c>
      <c r="I354" s="26">
        <v>1.0</v>
      </c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6" t="s">
        <v>3989</v>
      </c>
      <c r="B355" s="29">
        <v>46023.0</v>
      </c>
      <c r="C355" s="26" t="s">
        <v>4630</v>
      </c>
      <c r="D355" s="26" t="s">
        <v>4631</v>
      </c>
      <c r="E355" s="28">
        <v>10026.0</v>
      </c>
      <c r="F355" s="28">
        <v>7349.0</v>
      </c>
      <c r="G355" s="28">
        <v>395.0</v>
      </c>
      <c r="H355" s="28">
        <v>245.0</v>
      </c>
      <c r="I355" s="26">
        <v>411.0</v>
      </c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6"/>
      <c r="B356" s="29"/>
      <c r="C356" s="26"/>
      <c r="D356" s="26"/>
      <c r="E356" s="28"/>
      <c r="F356" s="28"/>
      <c r="G356" s="28"/>
      <c r="H356" s="28"/>
      <c r="I356" s="26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6"/>
      <c r="B357" s="29"/>
      <c r="C357" s="26"/>
      <c r="D357" s="26"/>
      <c r="E357" s="28"/>
      <c r="F357" s="28"/>
      <c r="G357" s="28"/>
      <c r="H357" s="28"/>
      <c r="I357" s="26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6"/>
      <c r="B358" s="29"/>
      <c r="C358" s="26"/>
      <c r="D358" s="26"/>
      <c r="E358" s="28"/>
      <c r="F358" s="28"/>
      <c r="G358" s="28"/>
      <c r="H358" s="28"/>
      <c r="I358" s="26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6"/>
      <c r="B359" s="29"/>
      <c r="C359" s="26"/>
      <c r="D359" s="26"/>
      <c r="E359" s="28"/>
      <c r="F359" s="28"/>
      <c r="G359" s="28"/>
      <c r="H359" s="28"/>
      <c r="I359" s="26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6"/>
      <c r="B360" s="29"/>
      <c r="C360" s="26"/>
      <c r="D360" s="26"/>
      <c r="E360" s="28"/>
      <c r="F360" s="28"/>
      <c r="G360" s="28"/>
      <c r="H360" s="28"/>
      <c r="I360" s="26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6"/>
      <c r="B361" s="29"/>
      <c r="C361" s="26"/>
      <c r="D361" s="26"/>
      <c r="E361" s="28"/>
      <c r="F361" s="28"/>
      <c r="G361" s="28"/>
      <c r="H361" s="28"/>
      <c r="I361" s="26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6"/>
      <c r="B362" s="29"/>
      <c r="C362" s="26"/>
      <c r="D362" s="26"/>
      <c r="E362" s="28"/>
      <c r="F362" s="28"/>
      <c r="G362" s="28"/>
      <c r="H362" s="28"/>
      <c r="I362" s="26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6"/>
      <c r="B363" s="29"/>
      <c r="C363" s="26"/>
      <c r="D363" s="26"/>
      <c r="E363" s="28"/>
      <c r="F363" s="28"/>
      <c r="G363" s="28"/>
      <c r="H363" s="28"/>
      <c r="I363" s="26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6"/>
      <c r="B364" s="29"/>
      <c r="C364" s="26"/>
      <c r="D364" s="26"/>
      <c r="E364" s="28"/>
      <c r="F364" s="28"/>
      <c r="G364" s="28"/>
      <c r="H364" s="28"/>
      <c r="I364" s="26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6"/>
      <c r="B365" s="29"/>
      <c r="C365" s="26"/>
      <c r="D365" s="26"/>
      <c r="E365" s="28"/>
      <c r="F365" s="28"/>
      <c r="G365" s="28"/>
      <c r="H365" s="28"/>
      <c r="I365" s="26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6"/>
      <c r="B366" s="29"/>
      <c r="C366" s="26"/>
      <c r="D366" s="26"/>
      <c r="E366" s="28"/>
      <c r="F366" s="28"/>
      <c r="G366" s="28"/>
      <c r="H366" s="28"/>
      <c r="I366" s="26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6"/>
      <c r="B367" s="29"/>
      <c r="C367" s="26"/>
      <c r="D367" s="26"/>
      <c r="E367" s="28"/>
      <c r="F367" s="28"/>
      <c r="G367" s="28"/>
      <c r="H367" s="28"/>
      <c r="I367" s="26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6"/>
      <c r="B368" s="29"/>
      <c r="C368" s="26"/>
      <c r="D368" s="26"/>
      <c r="E368" s="28"/>
      <c r="F368" s="28"/>
      <c r="G368" s="28"/>
      <c r="H368" s="28"/>
      <c r="I368" s="26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6"/>
      <c r="B369" s="29"/>
      <c r="C369" s="26"/>
      <c r="D369" s="26"/>
      <c r="E369" s="28"/>
      <c r="F369" s="28"/>
      <c r="G369" s="28"/>
      <c r="H369" s="28"/>
      <c r="I369" s="26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6"/>
      <c r="B370" s="29"/>
      <c r="C370" s="26"/>
      <c r="D370" s="26"/>
      <c r="E370" s="28"/>
      <c r="F370" s="28"/>
      <c r="G370" s="28"/>
      <c r="H370" s="28"/>
      <c r="I370" s="26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6"/>
      <c r="B371" s="29"/>
      <c r="C371" s="26"/>
      <c r="D371" s="26"/>
      <c r="E371" s="28"/>
      <c r="F371" s="28"/>
      <c r="G371" s="28"/>
      <c r="H371" s="28"/>
      <c r="I371" s="26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6"/>
      <c r="B372" s="29"/>
      <c r="C372" s="26"/>
      <c r="D372" s="26"/>
      <c r="E372" s="28"/>
      <c r="F372" s="28"/>
      <c r="G372" s="28"/>
      <c r="H372" s="28"/>
      <c r="I372" s="26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6"/>
      <c r="B373" s="29"/>
      <c r="C373" s="26"/>
      <c r="D373" s="26"/>
      <c r="E373" s="28"/>
      <c r="F373" s="28"/>
      <c r="G373" s="28"/>
      <c r="H373" s="28"/>
      <c r="I373" s="26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6"/>
      <c r="B374" s="29"/>
      <c r="C374" s="26"/>
      <c r="D374" s="26"/>
      <c r="E374" s="28"/>
      <c r="F374" s="28"/>
      <c r="G374" s="28"/>
      <c r="H374" s="28"/>
      <c r="I374" s="26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6"/>
      <c r="B375" s="29"/>
      <c r="C375" s="26"/>
      <c r="D375" s="26"/>
      <c r="E375" s="28"/>
      <c r="F375" s="28"/>
      <c r="G375" s="28"/>
      <c r="H375" s="28"/>
      <c r="I375" s="26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6"/>
      <c r="B376" s="29"/>
      <c r="C376" s="26"/>
      <c r="D376" s="26"/>
      <c r="E376" s="28"/>
      <c r="F376" s="28"/>
      <c r="G376" s="28"/>
      <c r="H376" s="28"/>
      <c r="I376" s="26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6"/>
      <c r="B377" s="29"/>
      <c r="C377" s="26"/>
      <c r="D377" s="26"/>
      <c r="E377" s="28"/>
      <c r="F377" s="28"/>
      <c r="G377" s="28"/>
      <c r="H377" s="28"/>
      <c r="I377" s="26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6"/>
      <c r="B378" s="29"/>
      <c r="C378" s="26"/>
      <c r="D378" s="26"/>
      <c r="E378" s="28"/>
      <c r="F378" s="28"/>
      <c r="G378" s="28"/>
      <c r="H378" s="28"/>
      <c r="I378" s="26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6"/>
      <c r="B379" s="29"/>
      <c r="C379" s="26"/>
      <c r="D379" s="26"/>
      <c r="E379" s="28"/>
      <c r="F379" s="28"/>
      <c r="G379" s="28"/>
      <c r="H379" s="28"/>
      <c r="I379" s="26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6"/>
      <c r="B380" s="29"/>
      <c r="C380" s="26"/>
      <c r="D380" s="26"/>
      <c r="E380" s="28"/>
      <c r="F380" s="28"/>
      <c r="G380" s="28"/>
      <c r="H380" s="28"/>
      <c r="I380" s="26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6"/>
      <c r="B381" s="29"/>
      <c r="C381" s="26"/>
      <c r="D381" s="26"/>
      <c r="E381" s="28"/>
      <c r="F381" s="28"/>
      <c r="G381" s="28"/>
      <c r="H381" s="28"/>
      <c r="I381" s="26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6"/>
      <c r="B382" s="29"/>
      <c r="C382" s="26"/>
      <c r="D382" s="26"/>
      <c r="E382" s="28"/>
      <c r="F382" s="28"/>
      <c r="G382" s="28"/>
      <c r="H382" s="28"/>
      <c r="I382" s="26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6"/>
      <c r="B383" s="29"/>
      <c r="C383" s="26"/>
      <c r="D383" s="26"/>
      <c r="E383" s="28"/>
      <c r="F383" s="28"/>
      <c r="G383" s="28"/>
      <c r="H383" s="28"/>
      <c r="I383" s="26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6"/>
      <c r="B384" s="29"/>
      <c r="C384" s="26"/>
      <c r="D384" s="26"/>
      <c r="E384" s="28"/>
      <c r="F384" s="28"/>
      <c r="G384" s="28"/>
      <c r="H384" s="28"/>
      <c r="I384" s="26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6"/>
      <c r="B385" s="29"/>
      <c r="C385" s="26"/>
      <c r="D385" s="26"/>
      <c r="E385" s="28"/>
      <c r="F385" s="28"/>
      <c r="G385" s="28"/>
      <c r="H385" s="28"/>
      <c r="I385" s="26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6"/>
      <c r="B386" s="29"/>
      <c r="C386" s="26"/>
      <c r="D386" s="26"/>
      <c r="E386" s="28"/>
      <c r="F386" s="28"/>
      <c r="G386" s="28"/>
      <c r="H386" s="28"/>
      <c r="I386" s="26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6"/>
      <c r="B387" s="29"/>
      <c r="C387" s="26"/>
      <c r="D387" s="26"/>
      <c r="E387" s="28"/>
      <c r="F387" s="28"/>
      <c r="G387" s="28"/>
      <c r="H387" s="28"/>
      <c r="I387" s="26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6"/>
      <c r="B388" s="29"/>
      <c r="C388" s="26"/>
      <c r="D388" s="26"/>
      <c r="E388" s="28"/>
      <c r="F388" s="28"/>
      <c r="G388" s="28"/>
      <c r="H388" s="28"/>
      <c r="I388" s="26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6"/>
      <c r="B389" s="29"/>
      <c r="C389" s="26"/>
      <c r="D389" s="26"/>
      <c r="E389" s="28"/>
      <c r="F389" s="28"/>
      <c r="G389" s="28"/>
      <c r="H389" s="28"/>
      <c r="I389" s="26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6"/>
      <c r="B390" s="29"/>
      <c r="C390" s="26"/>
      <c r="D390" s="26"/>
      <c r="E390" s="28"/>
      <c r="F390" s="28"/>
      <c r="G390" s="28"/>
      <c r="H390" s="28"/>
      <c r="I390" s="26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6"/>
      <c r="B391" s="29"/>
      <c r="C391" s="26"/>
      <c r="D391" s="26"/>
      <c r="E391" s="28"/>
      <c r="F391" s="28"/>
      <c r="G391" s="28"/>
      <c r="H391" s="28"/>
      <c r="I391" s="26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6"/>
      <c r="B392" s="29"/>
      <c r="C392" s="26"/>
      <c r="D392" s="26"/>
      <c r="E392" s="28"/>
      <c r="F392" s="28"/>
      <c r="G392" s="28"/>
      <c r="H392" s="28"/>
      <c r="I392" s="26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6"/>
      <c r="B393" s="29"/>
      <c r="C393" s="26"/>
      <c r="D393" s="26"/>
      <c r="E393" s="28"/>
      <c r="F393" s="28"/>
      <c r="G393" s="28"/>
      <c r="H393" s="28"/>
      <c r="I393" s="26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6"/>
      <c r="B394" s="29"/>
      <c r="C394" s="26"/>
      <c r="D394" s="26"/>
      <c r="E394" s="28"/>
      <c r="F394" s="28"/>
      <c r="G394" s="28"/>
      <c r="H394" s="28"/>
      <c r="I394" s="26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6"/>
      <c r="B395" s="29"/>
      <c r="C395" s="26"/>
      <c r="D395" s="26"/>
      <c r="E395" s="28"/>
      <c r="F395" s="28"/>
      <c r="G395" s="28"/>
      <c r="H395" s="28"/>
      <c r="I395" s="26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6"/>
      <c r="B396" s="29"/>
      <c r="C396" s="26"/>
      <c r="D396" s="26"/>
      <c r="E396" s="28"/>
      <c r="F396" s="28"/>
      <c r="G396" s="28"/>
      <c r="H396" s="28"/>
      <c r="I396" s="26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6"/>
      <c r="B397" s="29"/>
      <c r="C397" s="26"/>
      <c r="D397" s="26"/>
      <c r="E397" s="28"/>
      <c r="F397" s="28"/>
      <c r="G397" s="28"/>
      <c r="H397" s="28"/>
      <c r="I397" s="26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6"/>
      <c r="B398" s="29"/>
      <c r="C398" s="26"/>
      <c r="D398" s="26"/>
      <c r="E398" s="28"/>
      <c r="F398" s="28"/>
      <c r="G398" s="28"/>
      <c r="H398" s="28"/>
      <c r="I398" s="26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6"/>
      <c r="B399" s="29"/>
      <c r="C399" s="26"/>
      <c r="D399" s="26"/>
      <c r="E399" s="28"/>
      <c r="F399" s="28"/>
      <c r="G399" s="28"/>
      <c r="H399" s="28"/>
      <c r="I399" s="26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6"/>
      <c r="B400" s="29"/>
      <c r="C400" s="26"/>
      <c r="D400" s="26"/>
      <c r="E400" s="28"/>
      <c r="F400" s="28"/>
      <c r="G400" s="28"/>
      <c r="H400" s="28"/>
      <c r="I400" s="26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6"/>
      <c r="B401" s="29"/>
      <c r="C401" s="26"/>
      <c r="D401" s="26"/>
      <c r="E401" s="28"/>
      <c r="F401" s="28"/>
      <c r="G401" s="28"/>
      <c r="H401" s="28"/>
      <c r="I401" s="26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6"/>
      <c r="B402" s="29"/>
      <c r="C402" s="26"/>
      <c r="D402" s="26"/>
      <c r="E402" s="28"/>
      <c r="F402" s="28"/>
      <c r="G402" s="28"/>
      <c r="H402" s="28"/>
      <c r="I402" s="26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6"/>
      <c r="B403" s="29"/>
      <c r="C403" s="26"/>
      <c r="D403" s="26"/>
      <c r="E403" s="28"/>
      <c r="F403" s="28"/>
      <c r="G403" s="28"/>
      <c r="H403" s="28"/>
      <c r="I403" s="26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6"/>
      <c r="B404" s="29"/>
      <c r="C404" s="26"/>
      <c r="D404" s="26"/>
      <c r="E404" s="28"/>
      <c r="F404" s="28"/>
      <c r="G404" s="28"/>
      <c r="H404" s="28"/>
      <c r="I404" s="26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6"/>
      <c r="B405" s="29"/>
      <c r="C405" s="26"/>
      <c r="D405" s="26"/>
      <c r="E405" s="28"/>
      <c r="F405" s="28"/>
      <c r="G405" s="28"/>
      <c r="H405" s="28"/>
      <c r="I405" s="26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6"/>
      <c r="B406" s="29"/>
      <c r="C406" s="26"/>
      <c r="D406" s="26"/>
      <c r="E406" s="28"/>
      <c r="F406" s="28"/>
      <c r="G406" s="28"/>
      <c r="H406" s="28"/>
      <c r="I406" s="26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6"/>
      <c r="B407" s="29"/>
      <c r="C407" s="26"/>
      <c r="D407" s="26"/>
      <c r="E407" s="28"/>
      <c r="F407" s="28"/>
      <c r="G407" s="28"/>
      <c r="H407" s="28"/>
      <c r="I407" s="26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6"/>
      <c r="B408" s="29"/>
      <c r="C408" s="26"/>
      <c r="D408" s="26"/>
      <c r="E408" s="28"/>
      <c r="F408" s="28"/>
      <c r="G408" s="28"/>
      <c r="H408" s="28"/>
      <c r="I408" s="26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6"/>
      <c r="B409" s="29"/>
      <c r="C409" s="26"/>
      <c r="D409" s="26"/>
      <c r="E409" s="28"/>
      <c r="F409" s="28"/>
      <c r="G409" s="28"/>
      <c r="H409" s="28"/>
      <c r="I409" s="26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6"/>
      <c r="B410" s="29"/>
      <c r="C410" s="26"/>
      <c r="D410" s="26"/>
      <c r="E410" s="28"/>
      <c r="F410" s="28"/>
      <c r="G410" s="28"/>
      <c r="H410" s="28"/>
      <c r="I410" s="26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6"/>
      <c r="B411" s="29"/>
      <c r="C411" s="26"/>
      <c r="D411" s="26"/>
      <c r="E411" s="28"/>
      <c r="F411" s="28"/>
      <c r="G411" s="28"/>
      <c r="H411" s="28"/>
      <c r="I411" s="26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6"/>
      <c r="B412" s="29"/>
      <c r="C412" s="26"/>
      <c r="D412" s="26"/>
      <c r="E412" s="28"/>
      <c r="F412" s="28"/>
      <c r="G412" s="28"/>
      <c r="H412" s="28"/>
      <c r="I412" s="26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6"/>
      <c r="B413" s="29"/>
      <c r="C413" s="26"/>
      <c r="D413" s="26"/>
      <c r="E413" s="28"/>
      <c r="F413" s="28"/>
      <c r="G413" s="28"/>
      <c r="H413" s="28"/>
      <c r="I413" s="26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6"/>
      <c r="B414" s="29"/>
      <c r="C414" s="26"/>
      <c r="D414" s="26"/>
      <c r="E414" s="28"/>
      <c r="F414" s="28"/>
      <c r="G414" s="28"/>
      <c r="H414" s="28"/>
      <c r="I414" s="26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6"/>
      <c r="B415" s="29"/>
      <c r="C415" s="26"/>
      <c r="D415" s="26"/>
      <c r="E415" s="28"/>
      <c r="F415" s="28"/>
      <c r="G415" s="28"/>
      <c r="H415" s="28"/>
      <c r="I415" s="26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6"/>
      <c r="B416" s="29"/>
      <c r="C416" s="26"/>
      <c r="D416" s="26"/>
      <c r="E416" s="28"/>
      <c r="F416" s="28"/>
      <c r="G416" s="28"/>
      <c r="H416" s="28"/>
      <c r="I416" s="26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6"/>
      <c r="B417" s="29"/>
      <c r="C417" s="26"/>
      <c r="D417" s="26"/>
      <c r="E417" s="28"/>
      <c r="F417" s="28"/>
      <c r="G417" s="28"/>
      <c r="H417" s="28"/>
      <c r="I417" s="26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6"/>
      <c r="B418" s="29"/>
      <c r="C418" s="26"/>
      <c r="D418" s="26"/>
      <c r="E418" s="28"/>
      <c r="F418" s="28"/>
      <c r="G418" s="28"/>
      <c r="H418" s="28"/>
      <c r="I418" s="26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6"/>
      <c r="B419" s="29"/>
      <c r="C419" s="26"/>
      <c r="D419" s="26"/>
      <c r="E419" s="28"/>
      <c r="F419" s="28"/>
      <c r="G419" s="28"/>
      <c r="H419" s="28"/>
      <c r="I419" s="26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6"/>
      <c r="B420" s="29"/>
      <c r="C420" s="26"/>
      <c r="D420" s="26"/>
      <c r="E420" s="28"/>
      <c r="F420" s="28"/>
      <c r="G420" s="28"/>
      <c r="H420" s="28"/>
      <c r="I420" s="26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6"/>
      <c r="B421" s="29"/>
      <c r="C421" s="26"/>
      <c r="D421" s="26"/>
      <c r="E421" s="28"/>
      <c r="F421" s="28"/>
      <c r="G421" s="28"/>
      <c r="H421" s="28"/>
      <c r="I421" s="26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6"/>
      <c r="B422" s="29"/>
      <c r="C422" s="26"/>
      <c r="D422" s="26"/>
      <c r="E422" s="28"/>
      <c r="F422" s="28"/>
      <c r="G422" s="28"/>
      <c r="H422" s="28"/>
      <c r="I422" s="26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6"/>
      <c r="B423" s="29"/>
      <c r="C423" s="26"/>
      <c r="D423" s="26"/>
      <c r="E423" s="28"/>
      <c r="F423" s="28"/>
      <c r="G423" s="28"/>
      <c r="H423" s="28"/>
      <c r="I423" s="26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6"/>
      <c r="B424" s="29"/>
      <c r="C424" s="26"/>
      <c r="D424" s="26"/>
      <c r="E424" s="28"/>
      <c r="F424" s="28"/>
      <c r="G424" s="28"/>
      <c r="H424" s="28"/>
      <c r="I424" s="26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6"/>
      <c r="B425" s="29"/>
      <c r="C425" s="26"/>
      <c r="D425" s="26"/>
      <c r="E425" s="28"/>
      <c r="F425" s="28"/>
      <c r="G425" s="28"/>
      <c r="H425" s="28"/>
      <c r="I425" s="26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6"/>
      <c r="B426" s="29"/>
      <c r="C426" s="26"/>
      <c r="D426" s="26"/>
      <c r="E426" s="28"/>
      <c r="F426" s="28"/>
      <c r="G426" s="28"/>
      <c r="H426" s="28"/>
      <c r="I426" s="26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6"/>
      <c r="B427" s="29"/>
      <c r="C427" s="26"/>
      <c r="D427" s="26"/>
      <c r="E427" s="28"/>
      <c r="F427" s="28"/>
      <c r="G427" s="28"/>
      <c r="H427" s="28"/>
      <c r="I427" s="26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6"/>
      <c r="B428" s="29"/>
      <c r="C428" s="26"/>
      <c r="D428" s="26"/>
      <c r="E428" s="28"/>
      <c r="F428" s="28"/>
      <c r="G428" s="28"/>
      <c r="H428" s="28"/>
      <c r="I428" s="26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6"/>
      <c r="B429" s="29"/>
      <c r="C429" s="26"/>
      <c r="D429" s="26"/>
      <c r="E429" s="28"/>
      <c r="F429" s="28"/>
      <c r="G429" s="28"/>
      <c r="H429" s="28"/>
      <c r="I429" s="26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6"/>
      <c r="B430" s="29"/>
      <c r="C430" s="26"/>
      <c r="D430" s="26"/>
      <c r="E430" s="28"/>
      <c r="F430" s="28"/>
      <c r="G430" s="28"/>
      <c r="H430" s="28"/>
      <c r="I430" s="26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6"/>
      <c r="B431" s="29"/>
      <c r="C431" s="26"/>
      <c r="D431" s="26"/>
      <c r="E431" s="28"/>
      <c r="F431" s="28"/>
      <c r="G431" s="28"/>
      <c r="H431" s="28"/>
      <c r="I431" s="26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6"/>
      <c r="B432" s="29"/>
      <c r="C432" s="26"/>
      <c r="D432" s="26"/>
      <c r="E432" s="28"/>
      <c r="F432" s="28"/>
      <c r="G432" s="28"/>
      <c r="H432" s="28"/>
      <c r="I432" s="26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6"/>
      <c r="B433" s="29"/>
      <c r="C433" s="26"/>
      <c r="D433" s="26"/>
      <c r="E433" s="28"/>
      <c r="F433" s="28"/>
      <c r="G433" s="28"/>
      <c r="H433" s="28"/>
      <c r="I433" s="26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6"/>
      <c r="B434" s="29"/>
      <c r="C434" s="26"/>
      <c r="D434" s="26"/>
      <c r="E434" s="28"/>
      <c r="F434" s="28"/>
      <c r="G434" s="28"/>
      <c r="H434" s="28"/>
      <c r="I434" s="26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6"/>
      <c r="B435" s="29"/>
      <c r="C435" s="26"/>
      <c r="D435" s="26"/>
      <c r="E435" s="28"/>
      <c r="F435" s="28"/>
      <c r="G435" s="28"/>
      <c r="H435" s="28"/>
      <c r="I435" s="26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6"/>
      <c r="B436" s="29"/>
      <c r="C436" s="26"/>
      <c r="D436" s="26"/>
      <c r="E436" s="28"/>
      <c r="F436" s="28"/>
      <c r="G436" s="28"/>
      <c r="H436" s="28"/>
      <c r="I436" s="26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6"/>
      <c r="B437" s="29"/>
      <c r="C437" s="26"/>
      <c r="D437" s="26"/>
      <c r="E437" s="28"/>
      <c r="F437" s="28"/>
      <c r="G437" s="28"/>
      <c r="H437" s="28"/>
      <c r="I437" s="26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6"/>
      <c r="B438" s="29"/>
      <c r="C438" s="26"/>
      <c r="D438" s="26"/>
      <c r="E438" s="28"/>
      <c r="F438" s="28"/>
      <c r="G438" s="28"/>
      <c r="H438" s="28"/>
      <c r="I438" s="26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6"/>
      <c r="B439" s="29"/>
      <c r="C439" s="26"/>
      <c r="D439" s="26"/>
      <c r="E439" s="28"/>
      <c r="F439" s="28"/>
      <c r="G439" s="28"/>
      <c r="H439" s="28"/>
      <c r="I439" s="26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6"/>
      <c r="B440" s="29"/>
      <c r="C440" s="26"/>
      <c r="D440" s="26"/>
      <c r="E440" s="28"/>
      <c r="F440" s="28"/>
      <c r="G440" s="28"/>
      <c r="H440" s="28"/>
      <c r="I440" s="26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6"/>
      <c r="B441" s="29"/>
      <c r="C441" s="26"/>
      <c r="D441" s="26"/>
      <c r="E441" s="28"/>
      <c r="F441" s="28"/>
      <c r="G441" s="28"/>
      <c r="H441" s="28"/>
      <c r="I441" s="26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6"/>
      <c r="B442" s="29"/>
      <c r="C442" s="26"/>
      <c r="D442" s="26"/>
      <c r="E442" s="28"/>
      <c r="F442" s="28"/>
      <c r="G442" s="28"/>
      <c r="H442" s="28"/>
      <c r="I442" s="26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6"/>
      <c r="B443" s="29"/>
      <c r="C443" s="26"/>
      <c r="D443" s="26"/>
      <c r="E443" s="28"/>
      <c r="F443" s="28"/>
      <c r="G443" s="28"/>
      <c r="H443" s="28"/>
      <c r="I443" s="26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6"/>
      <c r="B444" s="29"/>
      <c r="C444" s="26"/>
      <c r="D444" s="26"/>
      <c r="E444" s="28"/>
      <c r="F444" s="28"/>
      <c r="G444" s="28"/>
      <c r="H444" s="28"/>
      <c r="I444" s="26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6"/>
      <c r="B445" s="29"/>
      <c r="C445" s="26"/>
      <c r="D445" s="26"/>
      <c r="E445" s="28"/>
      <c r="F445" s="28"/>
      <c r="G445" s="28"/>
      <c r="H445" s="28"/>
      <c r="I445" s="26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6"/>
      <c r="B446" s="29"/>
      <c r="C446" s="26"/>
      <c r="D446" s="26"/>
      <c r="E446" s="28"/>
      <c r="F446" s="28"/>
      <c r="G446" s="28"/>
      <c r="H446" s="28"/>
      <c r="I446" s="26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6"/>
      <c r="B447" s="29"/>
      <c r="C447" s="26"/>
      <c r="D447" s="26"/>
      <c r="E447" s="28"/>
      <c r="F447" s="28"/>
      <c r="G447" s="28"/>
      <c r="H447" s="28"/>
      <c r="I447" s="26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6"/>
      <c r="B448" s="29"/>
      <c r="C448" s="26"/>
      <c r="D448" s="26"/>
      <c r="E448" s="28"/>
      <c r="F448" s="28"/>
      <c r="G448" s="28"/>
      <c r="H448" s="28"/>
      <c r="I448" s="26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6"/>
      <c r="B449" s="29"/>
      <c r="C449" s="26"/>
      <c r="D449" s="26"/>
      <c r="E449" s="28"/>
      <c r="F449" s="28"/>
      <c r="G449" s="28"/>
      <c r="H449" s="28"/>
      <c r="I449" s="26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6"/>
      <c r="B450" s="29"/>
      <c r="C450" s="26"/>
      <c r="D450" s="26"/>
      <c r="E450" s="28"/>
      <c r="F450" s="28"/>
      <c r="G450" s="28"/>
      <c r="H450" s="28"/>
      <c r="I450" s="26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6"/>
      <c r="B451" s="29"/>
      <c r="C451" s="26"/>
      <c r="D451" s="26"/>
      <c r="E451" s="28"/>
      <c r="F451" s="28"/>
      <c r="G451" s="28"/>
      <c r="H451" s="28"/>
      <c r="I451" s="26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6"/>
      <c r="B452" s="29"/>
      <c r="C452" s="26"/>
      <c r="D452" s="26"/>
      <c r="E452" s="28"/>
      <c r="F452" s="28"/>
      <c r="G452" s="28"/>
      <c r="H452" s="28"/>
      <c r="I452" s="26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6"/>
      <c r="B453" s="29"/>
      <c r="C453" s="26"/>
      <c r="D453" s="26"/>
      <c r="E453" s="28"/>
      <c r="F453" s="28"/>
      <c r="G453" s="28"/>
      <c r="H453" s="28"/>
      <c r="I453" s="26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6"/>
      <c r="B454" s="29"/>
      <c r="C454" s="26"/>
      <c r="D454" s="26"/>
      <c r="E454" s="28"/>
      <c r="F454" s="28"/>
      <c r="G454" s="28"/>
      <c r="H454" s="28"/>
      <c r="I454" s="26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6"/>
      <c r="B455" s="29"/>
      <c r="C455" s="26"/>
      <c r="D455" s="26"/>
      <c r="E455" s="28"/>
      <c r="F455" s="28"/>
      <c r="G455" s="28"/>
      <c r="H455" s="28"/>
      <c r="I455" s="26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6"/>
      <c r="B456" s="29"/>
      <c r="C456" s="26"/>
      <c r="D456" s="26"/>
      <c r="E456" s="28"/>
      <c r="F456" s="28"/>
      <c r="G456" s="28"/>
      <c r="H456" s="28"/>
      <c r="I456" s="26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6"/>
      <c r="B457" s="29"/>
      <c r="C457" s="26"/>
      <c r="D457" s="26"/>
      <c r="E457" s="28"/>
      <c r="F457" s="28"/>
      <c r="G457" s="28"/>
      <c r="H457" s="28"/>
      <c r="I457" s="26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6"/>
      <c r="B458" s="29"/>
      <c r="C458" s="26"/>
      <c r="D458" s="26"/>
      <c r="E458" s="28"/>
      <c r="F458" s="28"/>
      <c r="G458" s="28"/>
      <c r="H458" s="28"/>
      <c r="I458" s="26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6"/>
      <c r="B459" s="29"/>
      <c r="C459" s="26"/>
      <c r="D459" s="26"/>
      <c r="E459" s="28"/>
      <c r="F459" s="28"/>
      <c r="G459" s="28"/>
      <c r="H459" s="28"/>
      <c r="I459" s="26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6"/>
      <c r="B460" s="29"/>
      <c r="C460" s="26"/>
      <c r="D460" s="26"/>
      <c r="E460" s="28"/>
      <c r="F460" s="28"/>
      <c r="G460" s="28"/>
      <c r="H460" s="28"/>
      <c r="I460" s="26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6"/>
      <c r="B461" s="29"/>
      <c r="C461" s="26"/>
      <c r="D461" s="26"/>
      <c r="E461" s="28"/>
      <c r="F461" s="28"/>
      <c r="G461" s="28"/>
      <c r="H461" s="28"/>
      <c r="I461" s="26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6"/>
      <c r="B462" s="29"/>
      <c r="C462" s="26"/>
      <c r="D462" s="26"/>
      <c r="E462" s="28"/>
      <c r="F462" s="28"/>
      <c r="G462" s="28"/>
      <c r="H462" s="28"/>
      <c r="I462" s="26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6"/>
      <c r="B463" s="29"/>
      <c r="C463" s="26"/>
      <c r="D463" s="26"/>
      <c r="E463" s="28"/>
      <c r="F463" s="28"/>
      <c r="G463" s="28"/>
      <c r="H463" s="28"/>
      <c r="I463" s="26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6"/>
      <c r="B464" s="29"/>
      <c r="C464" s="26"/>
      <c r="D464" s="26"/>
      <c r="E464" s="28"/>
      <c r="F464" s="28"/>
      <c r="G464" s="28"/>
      <c r="H464" s="28"/>
      <c r="I464" s="26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6"/>
      <c r="B465" s="29"/>
      <c r="C465" s="26"/>
      <c r="D465" s="26"/>
      <c r="E465" s="28"/>
      <c r="F465" s="28"/>
      <c r="G465" s="28"/>
      <c r="H465" s="28"/>
      <c r="I465" s="26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6"/>
      <c r="B466" s="29"/>
      <c r="C466" s="26"/>
      <c r="D466" s="26"/>
      <c r="E466" s="28"/>
      <c r="F466" s="28"/>
      <c r="G466" s="28"/>
      <c r="H466" s="28"/>
      <c r="I466" s="26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6"/>
      <c r="B467" s="29"/>
      <c r="C467" s="26"/>
      <c r="D467" s="26"/>
      <c r="E467" s="28"/>
      <c r="F467" s="28"/>
      <c r="G467" s="28"/>
      <c r="H467" s="28"/>
      <c r="I467" s="26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6"/>
      <c r="B468" s="29"/>
      <c r="C468" s="26"/>
      <c r="D468" s="26"/>
      <c r="E468" s="28"/>
      <c r="F468" s="28"/>
      <c r="G468" s="28"/>
      <c r="H468" s="28"/>
      <c r="I468" s="26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6"/>
      <c r="B469" s="29"/>
      <c r="C469" s="26"/>
      <c r="D469" s="26"/>
      <c r="E469" s="28"/>
      <c r="F469" s="28"/>
      <c r="G469" s="28"/>
      <c r="H469" s="28"/>
      <c r="I469" s="26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6"/>
      <c r="B470" s="29"/>
      <c r="C470" s="26"/>
      <c r="D470" s="26"/>
      <c r="E470" s="28"/>
      <c r="F470" s="28"/>
      <c r="G470" s="28"/>
      <c r="H470" s="28"/>
      <c r="I470" s="26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6"/>
      <c r="B471" s="29"/>
      <c r="C471" s="26"/>
      <c r="D471" s="26"/>
      <c r="E471" s="28"/>
      <c r="F471" s="28"/>
      <c r="G471" s="28"/>
      <c r="H471" s="28"/>
      <c r="I471" s="26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6"/>
      <c r="B472" s="29"/>
      <c r="C472" s="26"/>
      <c r="D472" s="26"/>
      <c r="E472" s="28"/>
      <c r="F472" s="28"/>
      <c r="G472" s="28"/>
      <c r="H472" s="28"/>
      <c r="I472" s="26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6"/>
      <c r="B473" s="29"/>
      <c r="C473" s="26"/>
      <c r="D473" s="26"/>
      <c r="E473" s="28"/>
      <c r="F473" s="28"/>
      <c r="G473" s="28"/>
      <c r="H473" s="28"/>
      <c r="I473" s="26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6"/>
      <c r="B474" s="29"/>
      <c r="C474" s="26"/>
      <c r="D474" s="26"/>
      <c r="E474" s="28"/>
      <c r="F474" s="28"/>
      <c r="G474" s="28"/>
      <c r="H474" s="28"/>
      <c r="I474" s="26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6"/>
      <c r="B475" s="29"/>
      <c r="C475" s="26"/>
      <c r="D475" s="26"/>
      <c r="E475" s="28"/>
      <c r="F475" s="28"/>
      <c r="G475" s="28"/>
      <c r="H475" s="28"/>
      <c r="I475" s="26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6"/>
      <c r="B476" s="29"/>
      <c r="C476" s="26"/>
      <c r="D476" s="26"/>
      <c r="E476" s="28"/>
      <c r="F476" s="28"/>
      <c r="G476" s="28"/>
      <c r="H476" s="28"/>
      <c r="I476" s="26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6"/>
      <c r="B477" s="29"/>
      <c r="C477" s="26"/>
      <c r="D477" s="26"/>
      <c r="E477" s="28"/>
      <c r="F477" s="28"/>
      <c r="G477" s="28"/>
      <c r="H477" s="28"/>
      <c r="I477" s="26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6"/>
      <c r="B478" s="29"/>
      <c r="C478" s="26"/>
      <c r="D478" s="26"/>
      <c r="E478" s="28"/>
      <c r="F478" s="28"/>
      <c r="G478" s="28"/>
      <c r="H478" s="28"/>
      <c r="I478" s="26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6"/>
      <c r="B479" s="29"/>
      <c r="C479" s="26"/>
      <c r="D479" s="26"/>
      <c r="E479" s="28"/>
      <c r="F479" s="28"/>
      <c r="G479" s="28"/>
      <c r="H479" s="28"/>
      <c r="I479" s="26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6"/>
      <c r="B480" s="29"/>
      <c r="C480" s="26"/>
      <c r="D480" s="26"/>
      <c r="E480" s="28"/>
      <c r="F480" s="28"/>
      <c r="G480" s="28"/>
      <c r="H480" s="28"/>
      <c r="I480" s="26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6"/>
      <c r="B481" s="29"/>
      <c r="C481" s="26"/>
      <c r="D481" s="26"/>
      <c r="E481" s="28"/>
      <c r="F481" s="28"/>
      <c r="G481" s="28"/>
      <c r="H481" s="28"/>
      <c r="I481" s="26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6"/>
      <c r="B482" s="29"/>
      <c r="C482" s="26"/>
      <c r="D482" s="26"/>
      <c r="E482" s="28"/>
      <c r="F482" s="28"/>
      <c r="G482" s="28"/>
      <c r="H482" s="28"/>
      <c r="I482" s="26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6"/>
      <c r="B483" s="29"/>
      <c r="C483" s="26"/>
      <c r="D483" s="26"/>
      <c r="E483" s="28"/>
      <c r="F483" s="28"/>
      <c r="G483" s="28"/>
      <c r="H483" s="28"/>
      <c r="I483" s="26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6"/>
      <c r="B484" s="29"/>
      <c r="C484" s="26"/>
      <c r="D484" s="26"/>
      <c r="E484" s="28"/>
      <c r="F484" s="28"/>
      <c r="G484" s="28"/>
      <c r="H484" s="28"/>
      <c r="I484" s="26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6"/>
      <c r="B485" s="29"/>
      <c r="C485" s="26"/>
      <c r="D485" s="26"/>
      <c r="E485" s="28"/>
      <c r="F485" s="28"/>
      <c r="G485" s="28"/>
      <c r="H485" s="28"/>
      <c r="I485" s="26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6"/>
      <c r="B486" s="29"/>
      <c r="C486" s="26"/>
      <c r="D486" s="26"/>
      <c r="E486" s="28"/>
      <c r="F486" s="28"/>
      <c r="G486" s="28"/>
      <c r="H486" s="28"/>
      <c r="I486" s="26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6"/>
      <c r="B487" s="29"/>
      <c r="C487" s="26"/>
      <c r="D487" s="26"/>
      <c r="E487" s="28"/>
      <c r="F487" s="28"/>
      <c r="G487" s="28"/>
      <c r="H487" s="28"/>
      <c r="I487" s="26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6"/>
      <c r="B488" s="29"/>
      <c r="C488" s="26"/>
      <c r="D488" s="26"/>
      <c r="E488" s="28"/>
      <c r="F488" s="28"/>
      <c r="G488" s="28"/>
      <c r="H488" s="28"/>
      <c r="I488" s="26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6"/>
      <c r="B489" s="29"/>
      <c r="C489" s="26"/>
      <c r="D489" s="26"/>
      <c r="E489" s="28"/>
      <c r="F489" s="28"/>
      <c r="G489" s="28"/>
      <c r="H489" s="28"/>
      <c r="I489" s="26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6"/>
      <c r="B490" s="29"/>
      <c r="C490" s="26"/>
      <c r="D490" s="26"/>
      <c r="E490" s="28"/>
      <c r="F490" s="28"/>
      <c r="G490" s="28"/>
      <c r="H490" s="28"/>
      <c r="I490" s="26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6"/>
      <c r="B491" s="29"/>
      <c r="C491" s="26"/>
      <c r="D491" s="26"/>
      <c r="E491" s="28"/>
      <c r="F491" s="28"/>
      <c r="G491" s="28"/>
      <c r="H491" s="28"/>
      <c r="I491" s="26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6"/>
      <c r="B492" s="29"/>
      <c r="C492" s="26"/>
      <c r="D492" s="26"/>
      <c r="E492" s="28"/>
      <c r="F492" s="28"/>
      <c r="G492" s="28"/>
      <c r="H492" s="28"/>
      <c r="I492" s="26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6"/>
      <c r="B493" s="29"/>
      <c r="C493" s="26"/>
      <c r="D493" s="26"/>
      <c r="E493" s="28"/>
      <c r="F493" s="28"/>
      <c r="G493" s="28"/>
      <c r="H493" s="28"/>
      <c r="I493" s="26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6"/>
      <c r="B494" s="29"/>
      <c r="C494" s="26"/>
      <c r="D494" s="26"/>
      <c r="E494" s="28"/>
      <c r="F494" s="28"/>
      <c r="G494" s="28"/>
      <c r="H494" s="28"/>
      <c r="I494" s="26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6"/>
      <c r="B495" s="29"/>
      <c r="C495" s="26"/>
      <c r="D495" s="26"/>
      <c r="E495" s="28"/>
      <c r="F495" s="28"/>
      <c r="G495" s="28"/>
      <c r="H495" s="28"/>
      <c r="I495" s="26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6"/>
      <c r="B496" s="29"/>
      <c r="C496" s="26"/>
      <c r="D496" s="26"/>
      <c r="E496" s="28"/>
      <c r="F496" s="28"/>
      <c r="G496" s="28"/>
      <c r="H496" s="28"/>
      <c r="I496" s="26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6"/>
      <c r="B497" s="29"/>
      <c r="C497" s="26"/>
      <c r="D497" s="26"/>
      <c r="E497" s="28"/>
      <c r="F497" s="28"/>
      <c r="G497" s="28"/>
      <c r="H497" s="28"/>
      <c r="I497" s="26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6"/>
      <c r="B498" s="29"/>
      <c r="C498" s="26"/>
      <c r="D498" s="26"/>
      <c r="E498" s="28"/>
      <c r="F498" s="28"/>
      <c r="G498" s="28"/>
      <c r="H498" s="28"/>
      <c r="I498" s="26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6"/>
      <c r="B499" s="29"/>
      <c r="C499" s="26"/>
      <c r="D499" s="26"/>
      <c r="E499" s="28"/>
      <c r="F499" s="28"/>
      <c r="G499" s="28"/>
      <c r="H499" s="28"/>
      <c r="I499" s="26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6"/>
      <c r="B500" s="29"/>
      <c r="C500" s="26"/>
      <c r="D500" s="26"/>
      <c r="E500" s="28"/>
      <c r="F500" s="28"/>
      <c r="G500" s="28"/>
      <c r="H500" s="28"/>
      <c r="I500" s="26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6"/>
      <c r="B501" s="29"/>
      <c r="C501" s="26"/>
      <c r="D501" s="26"/>
      <c r="E501" s="28"/>
      <c r="F501" s="28"/>
      <c r="G501" s="28"/>
      <c r="H501" s="28"/>
      <c r="I501" s="26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6"/>
      <c r="B502" s="29"/>
      <c r="C502" s="26"/>
      <c r="D502" s="26"/>
      <c r="E502" s="28"/>
      <c r="F502" s="28"/>
      <c r="G502" s="28"/>
      <c r="H502" s="28"/>
      <c r="I502" s="26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6"/>
      <c r="B503" s="29"/>
      <c r="C503" s="26"/>
      <c r="D503" s="26"/>
      <c r="E503" s="28"/>
      <c r="F503" s="28"/>
      <c r="G503" s="28"/>
      <c r="H503" s="28"/>
      <c r="I503" s="26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6"/>
      <c r="B504" s="29"/>
      <c r="C504" s="26"/>
      <c r="D504" s="26"/>
      <c r="E504" s="28"/>
      <c r="F504" s="28"/>
      <c r="G504" s="28"/>
      <c r="H504" s="28"/>
      <c r="I504" s="26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6"/>
      <c r="B505" s="29"/>
      <c r="C505" s="26"/>
      <c r="D505" s="26"/>
      <c r="E505" s="28"/>
      <c r="F505" s="28"/>
      <c r="G505" s="28"/>
      <c r="H505" s="28"/>
      <c r="I505" s="26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6"/>
      <c r="B506" s="29"/>
      <c r="C506" s="26"/>
      <c r="D506" s="26"/>
      <c r="E506" s="28"/>
      <c r="F506" s="28"/>
      <c r="G506" s="28"/>
      <c r="H506" s="28"/>
      <c r="I506" s="26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6"/>
      <c r="B507" s="29"/>
      <c r="C507" s="26"/>
      <c r="D507" s="26"/>
      <c r="E507" s="28"/>
      <c r="F507" s="28"/>
      <c r="G507" s="28"/>
      <c r="H507" s="28"/>
      <c r="I507" s="26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6"/>
      <c r="B508" s="29"/>
      <c r="C508" s="26"/>
      <c r="D508" s="26"/>
      <c r="E508" s="28"/>
      <c r="F508" s="28"/>
      <c r="G508" s="28"/>
      <c r="H508" s="28"/>
      <c r="I508" s="26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6"/>
      <c r="B509" s="29"/>
      <c r="C509" s="26"/>
      <c r="D509" s="26"/>
      <c r="E509" s="28"/>
      <c r="F509" s="28"/>
      <c r="G509" s="28"/>
      <c r="H509" s="28"/>
      <c r="I509" s="26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6"/>
      <c r="B510" s="29"/>
      <c r="C510" s="26"/>
      <c r="D510" s="26"/>
      <c r="E510" s="28"/>
      <c r="F510" s="28"/>
      <c r="G510" s="28"/>
      <c r="H510" s="28"/>
      <c r="I510" s="26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6"/>
      <c r="B511" s="29"/>
      <c r="C511" s="26"/>
      <c r="D511" s="26"/>
      <c r="E511" s="28"/>
      <c r="F511" s="28"/>
      <c r="G511" s="28"/>
      <c r="H511" s="28"/>
      <c r="I511" s="26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6"/>
      <c r="B512" s="29"/>
      <c r="C512" s="26"/>
      <c r="D512" s="26"/>
      <c r="E512" s="28"/>
      <c r="F512" s="28"/>
      <c r="G512" s="28"/>
      <c r="H512" s="28"/>
      <c r="I512" s="26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6"/>
      <c r="B513" s="29"/>
      <c r="C513" s="26"/>
      <c r="D513" s="26"/>
      <c r="E513" s="28"/>
      <c r="F513" s="28"/>
      <c r="G513" s="28"/>
      <c r="H513" s="28"/>
      <c r="I513" s="26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6"/>
      <c r="B514" s="29"/>
      <c r="C514" s="26"/>
      <c r="D514" s="26"/>
      <c r="E514" s="28"/>
      <c r="F514" s="28"/>
      <c r="G514" s="28"/>
      <c r="H514" s="28"/>
      <c r="I514" s="26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6"/>
      <c r="B515" s="29"/>
      <c r="C515" s="26"/>
      <c r="D515" s="26"/>
      <c r="E515" s="28"/>
      <c r="F515" s="28"/>
      <c r="G515" s="28"/>
      <c r="H515" s="28"/>
      <c r="I515" s="26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6"/>
      <c r="B516" s="29"/>
      <c r="C516" s="26"/>
      <c r="D516" s="26"/>
      <c r="E516" s="28"/>
      <c r="F516" s="28"/>
      <c r="G516" s="28"/>
      <c r="H516" s="28"/>
      <c r="I516" s="26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6"/>
      <c r="B517" s="29"/>
      <c r="C517" s="26"/>
      <c r="D517" s="26"/>
      <c r="E517" s="28"/>
      <c r="F517" s="28"/>
      <c r="G517" s="28"/>
      <c r="H517" s="28"/>
      <c r="I517" s="26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6"/>
      <c r="B518" s="29"/>
      <c r="C518" s="26"/>
      <c r="D518" s="26"/>
      <c r="E518" s="28"/>
      <c r="F518" s="28"/>
      <c r="G518" s="28"/>
      <c r="H518" s="28"/>
      <c r="I518" s="26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6"/>
      <c r="B519" s="29"/>
      <c r="C519" s="26"/>
      <c r="D519" s="26"/>
      <c r="E519" s="28"/>
      <c r="F519" s="28"/>
      <c r="G519" s="28"/>
      <c r="H519" s="28"/>
      <c r="I519" s="26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6"/>
      <c r="B520" s="29"/>
      <c r="C520" s="26"/>
      <c r="D520" s="26"/>
      <c r="E520" s="28"/>
      <c r="F520" s="28"/>
      <c r="G520" s="28"/>
      <c r="H520" s="28"/>
      <c r="I520" s="26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6"/>
      <c r="B521" s="29"/>
      <c r="C521" s="26"/>
      <c r="D521" s="26"/>
      <c r="E521" s="28"/>
      <c r="F521" s="28"/>
      <c r="G521" s="28"/>
      <c r="H521" s="28"/>
      <c r="I521" s="26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6"/>
      <c r="B522" s="29"/>
      <c r="C522" s="26"/>
      <c r="D522" s="26"/>
      <c r="E522" s="28"/>
      <c r="F522" s="28"/>
      <c r="G522" s="28"/>
      <c r="H522" s="28"/>
      <c r="I522" s="26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6"/>
      <c r="B523" s="29"/>
      <c r="C523" s="26"/>
      <c r="D523" s="26"/>
      <c r="E523" s="28"/>
      <c r="F523" s="28"/>
      <c r="G523" s="28"/>
      <c r="H523" s="28"/>
      <c r="I523" s="26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6"/>
      <c r="B524" s="29"/>
      <c r="C524" s="26"/>
      <c r="D524" s="26"/>
      <c r="E524" s="28"/>
      <c r="F524" s="28"/>
      <c r="G524" s="28"/>
      <c r="H524" s="28"/>
      <c r="I524" s="26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6"/>
      <c r="B525" s="29"/>
      <c r="C525" s="26"/>
      <c r="D525" s="26"/>
      <c r="E525" s="28"/>
      <c r="F525" s="28"/>
      <c r="G525" s="28"/>
      <c r="H525" s="28"/>
      <c r="I525" s="26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6"/>
      <c r="B526" s="29"/>
      <c r="C526" s="26"/>
      <c r="D526" s="26"/>
      <c r="E526" s="28"/>
      <c r="F526" s="28"/>
      <c r="G526" s="28"/>
      <c r="H526" s="28"/>
      <c r="I526" s="26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6"/>
      <c r="B527" s="29"/>
      <c r="C527" s="26"/>
      <c r="D527" s="26"/>
      <c r="E527" s="28"/>
      <c r="F527" s="28"/>
      <c r="G527" s="28"/>
      <c r="H527" s="28"/>
      <c r="I527" s="26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6"/>
      <c r="B528" s="29"/>
      <c r="C528" s="26"/>
      <c r="D528" s="26"/>
      <c r="E528" s="28"/>
      <c r="F528" s="28"/>
      <c r="G528" s="28"/>
      <c r="H528" s="28"/>
      <c r="I528" s="26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6"/>
      <c r="B529" s="29"/>
      <c r="C529" s="26"/>
      <c r="D529" s="26"/>
      <c r="E529" s="28"/>
      <c r="F529" s="28"/>
      <c r="G529" s="28"/>
      <c r="H529" s="28"/>
      <c r="I529" s="26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6"/>
      <c r="B530" s="29"/>
      <c r="C530" s="26"/>
      <c r="D530" s="26"/>
      <c r="E530" s="28"/>
      <c r="F530" s="28"/>
      <c r="G530" s="28"/>
      <c r="H530" s="28"/>
      <c r="I530" s="26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6"/>
      <c r="B531" s="29"/>
      <c r="C531" s="26"/>
      <c r="D531" s="26"/>
      <c r="E531" s="28"/>
      <c r="F531" s="28"/>
      <c r="G531" s="28"/>
      <c r="H531" s="28"/>
      <c r="I531" s="26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6"/>
      <c r="B532" s="29"/>
      <c r="C532" s="26"/>
      <c r="D532" s="26"/>
      <c r="E532" s="28"/>
      <c r="F532" s="28"/>
      <c r="G532" s="28"/>
      <c r="H532" s="28"/>
      <c r="I532" s="26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6"/>
      <c r="B533" s="29"/>
      <c r="C533" s="26"/>
      <c r="D533" s="26"/>
      <c r="E533" s="28"/>
      <c r="F533" s="28"/>
      <c r="G533" s="28"/>
      <c r="H533" s="28"/>
      <c r="I533" s="26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6"/>
      <c r="B534" s="29"/>
      <c r="C534" s="26"/>
      <c r="D534" s="26"/>
      <c r="E534" s="28"/>
      <c r="F534" s="28"/>
      <c r="G534" s="28"/>
      <c r="H534" s="28"/>
      <c r="I534" s="26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6"/>
      <c r="B535" s="29"/>
      <c r="C535" s="26"/>
      <c r="D535" s="26"/>
      <c r="E535" s="28"/>
      <c r="F535" s="28"/>
      <c r="G535" s="28"/>
      <c r="H535" s="28"/>
      <c r="I535" s="26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6"/>
      <c r="B536" s="29"/>
      <c r="C536" s="26"/>
      <c r="D536" s="26"/>
      <c r="E536" s="28"/>
      <c r="F536" s="28"/>
      <c r="G536" s="28"/>
      <c r="H536" s="28"/>
      <c r="I536" s="26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6"/>
      <c r="B537" s="29"/>
      <c r="C537" s="26"/>
      <c r="D537" s="26"/>
      <c r="E537" s="28"/>
      <c r="F537" s="28"/>
      <c r="G537" s="28"/>
      <c r="H537" s="28"/>
      <c r="I537" s="26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6"/>
      <c r="B538" s="29"/>
      <c r="C538" s="26"/>
      <c r="D538" s="26"/>
      <c r="E538" s="28"/>
      <c r="F538" s="28"/>
      <c r="G538" s="28"/>
      <c r="H538" s="28"/>
      <c r="I538" s="26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6"/>
      <c r="B539" s="29"/>
      <c r="C539" s="26"/>
      <c r="D539" s="26"/>
      <c r="E539" s="28"/>
      <c r="F539" s="28"/>
      <c r="G539" s="28"/>
      <c r="H539" s="28"/>
      <c r="I539" s="26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6"/>
      <c r="B540" s="29"/>
      <c r="C540" s="26"/>
      <c r="D540" s="26"/>
      <c r="E540" s="28"/>
      <c r="F540" s="28"/>
      <c r="G540" s="28"/>
      <c r="H540" s="28"/>
      <c r="I540" s="26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6"/>
      <c r="B541" s="29"/>
      <c r="C541" s="26"/>
      <c r="D541" s="26"/>
      <c r="E541" s="28"/>
      <c r="F541" s="28"/>
      <c r="G541" s="28"/>
      <c r="H541" s="28"/>
      <c r="I541" s="26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6"/>
      <c r="B542" s="29"/>
      <c r="C542" s="26"/>
      <c r="D542" s="26"/>
      <c r="E542" s="28"/>
      <c r="F542" s="28"/>
      <c r="G542" s="28"/>
      <c r="H542" s="28"/>
      <c r="I542" s="26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6"/>
      <c r="B543" s="29"/>
      <c r="C543" s="26"/>
      <c r="D543" s="26"/>
      <c r="E543" s="28"/>
      <c r="F543" s="28"/>
      <c r="G543" s="28"/>
      <c r="H543" s="28"/>
      <c r="I543" s="26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6"/>
      <c r="B544" s="29"/>
      <c r="C544" s="26"/>
      <c r="D544" s="26"/>
      <c r="E544" s="28"/>
      <c r="F544" s="28"/>
      <c r="G544" s="28"/>
      <c r="H544" s="28"/>
      <c r="I544" s="26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6"/>
      <c r="B545" s="29"/>
      <c r="C545" s="26"/>
      <c r="D545" s="26"/>
      <c r="E545" s="28"/>
      <c r="F545" s="28"/>
      <c r="G545" s="28"/>
      <c r="H545" s="28"/>
      <c r="I545" s="26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6"/>
      <c r="B546" s="29"/>
      <c r="C546" s="26"/>
      <c r="D546" s="26"/>
      <c r="E546" s="28"/>
      <c r="F546" s="28"/>
      <c r="G546" s="28"/>
      <c r="H546" s="28"/>
      <c r="I546" s="26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6"/>
      <c r="B547" s="29"/>
      <c r="C547" s="26"/>
      <c r="D547" s="26"/>
      <c r="E547" s="28"/>
      <c r="F547" s="28"/>
      <c r="G547" s="28"/>
      <c r="H547" s="28"/>
      <c r="I547" s="26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6"/>
      <c r="B548" s="29"/>
      <c r="C548" s="26"/>
      <c r="D548" s="26"/>
      <c r="E548" s="28"/>
      <c r="F548" s="28"/>
      <c r="G548" s="28"/>
      <c r="H548" s="28"/>
      <c r="I548" s="26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6"/>
      <c r="B549" s="29"/>
      <c r="C549" s="26"/>
      <c r="D549" s="26"/>
      <c r="E549" s="28"/>
      <c r="F549" s="28"/>
      <c r="G549" s="28"/>
      <c r="H549" s="28"/>
      <c r="I549" s="26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6"/>
      <c r="B550" s="29"/>
      <c r="C550" s="26"/>
      <c r="D550" s="26"/>
      <c r="E550" s="28"/>
      <c r="F550" s="28"/>
      <c r="G550" s="28"/>
      <c r="H550" s="28"/>
      <c r="I550" s="26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6"/>
      <c r="B551" s="29"/>
      <c r="C551" s="26"/>
      <c r="D551" s="26"/>
      <c r="E551" s="28"/>
      <c r="F551" s="28"/>
      <c r="G551" s="28"/>
      <c r="H551" s="28"/>
      <c r="I551" s="26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6"/>
      <c r="B552" s="29"/>
      <c r="C552" s="26"/>
      <c r="D552" s="26"/>
      <c r="E552" s="28"/>
      <c r="F552" s="28"/>
      <c r="G552" s="28"/>
      <c r="H552" s="28"/>
      <c r="I552" s="26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6"/>
      <c r="B553" s="29"/>
      <c r="C553" s="26"/>
      <c r="D553" s="26"/>
      <c r="E553" s="28"/>
      <c r="F553" s="28"/>
      <c r="G553" s="28"/>
      <c r="H553" s="28"/>
      <c r="I553" s="26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6"/>
      <c r="B554" s="29"/>
      <c r="C554" s="26"/>
      <c r="D554" s="26"/>
      <c r="E554" s="28"/>
      <c r="F554" s="28"/>
      <c r="G554" s="28"/>
      <c r="H554" s="28"/>
      <c r="I554" s="26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6"/>
      <c r="B555" s="29"/>
      <c r="C555" s="26"/>
      <c r="D555" s="26"/>
      <c r="E555" s="28"/>
      <c r="F555" s="28"/>
      <c r="G555" s="28"/>
      <c r="H555" s="28"/>
      <c r="I555" s="26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6"/>
      <c r="B556" s="29"/>
      <c r="C556" s="26"/>
      <c r="D556" s="26"/>
      <c r="E556" s="28"/>
      <c r="F556" s="28"/>
      <c r="G556" s="28"/>
      <c r="H556" s="28"/>
      <c r="I556" s="26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6"/>
      <c r="B557" s="29"/>
      <c r="C557" s="26"/>
      <c r="D557" s="26"/>
      <c r="E557" s="28"/>
      <c r="F557" s="28"/>
      <c r="G557" s="28"/>
      <c r="H557" s="28"/>
      <c r="I557" s="26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6"/>
      <c r="B558" s="29"/>
      <c r="C558" s="26"/>
      <c r="D558" s="26"/>
      <c r="E558" s="28"/>
      <c r="F558" s="28"/>
      <c r="G558" s="28"/>
      <c r="H558" s="28"/>
      <c r="I558" s="26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6"/>
      <c r="B559" s="29"/>
      <c r="C559" s="26"/>
      <c r="D559" s="26"/>
      <c r="E559" s="28"/>
      <c r="F559" s="28"/>
      <c r="G559" s="28"/>
      <c r="H559" s="28"/>
      <c r="I559" s="26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6"/>
      <c r="B560" s="29"/>
      <c r="C560" s="26"/>
      <c r="D560" s="26"/>
      <c r="E560" s="28"/>
      <c r="F560" s="28"/>
      <c r="G560" s="28"/>
      <c r="H560" s="28"/>
      <c r="I560" s="26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6"/>
      <c r="B561" s="29"/>
      <c r="C561" s="26"/>
      <c r="D561" s="26"/>
      <c r="E561" s="28"/>
      <c r="F561" s="28"/>
      <c r="G561" s="28"/>
      <c r="H561" s="28"/>
      <c r="I561" s="26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6"/>
      <c r="B562" s="29"/>
      <c r="C562" s="26"/>
      <c r="D562" s="26"/>
      <c r="E562" s="28"/>
      <c r="F562" s="28"/>
      <c r="G562" s="28"/>
      <c r="H562" s="28"/>
      <c r="I562" s="26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6"/>
      <c r="B563" s="29"/>
      <c r="C563" s="26"/>
      <c r="D563" s="26"/>
      <c r="E563" s="28"/>
      <c r="F563" s="28"/>
      <c r="G563" s="28"/>
      <c r="H563" s="28"/>
      <c r="I563" s="26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6"/>
      <c r="B564" s="29"/>
      <c r="C564" s="26"/>
      <c r="D564" s="26"/>
      <c r="E564" s="28"/>
      <c r="F564" s="28"/>
      <c r="G564" s="28"/>
      <c r="H564" s="28"/>
      <c r="I564" s="26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6"/>
      <c r="B565" s="29"/>
      <c r="C565" s="26"/>
      <c r="D565" s="26"/>
      <c r="E565" s="28"/>
      <c r="F565" s="28"/>
      <c r="G565" s="28"/>
      <c r="H565" s="28"/>
      <c r="I565" s="26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6"/>
      <c r="B566" s="29"/>
      <c r="C566" s="26"/>
      <c r="D566" s="26"/>
      <c r="E566" s="28"/>
      <c r="F566" s="28"/>
      <c r="G566" s="28"/>
      <c r="H566" s="28"/>
      <c r="I566" s="26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6"/>
      <c r="B567" s="29"/>
      <c r="C567" s="26"/>
      <c r="D567" s="26"/>
      <c r="E567" s="28"/>
      <c r="F567" s="28"/>
      <c r="G567" s="28"/>
      <c r="H567" s="28"/>
      <c r="I567" s="26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6"/>
      <c r="B568" s="29"/>
      <c r="C568" s="26"/>
      <c r="D568" s="26"/>
      <c r="E568" s="28"/>
      <c r="F568" s="28"/>
      <c r="G568" s="28"/>
      <c r="H568" s="28"/>
      <c r="I568" s="26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6"/>
      <c r="B569" s="29"/>
      <c r="C569" s="26"/>
      <c r="D569" s="26"/>
      <c r="E569" s="28"/>
      <c r="F569" s="28"/>
      <c r="G569" s="28"/>
      <c r="H569" s="28"/>
      <c r="I569" s="26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6"/>
      <c r="B570" s="29"/>
      <c r="C570" s="26"/>
      <c r="D570" s="26"/>
      <c r="E570" s="28"/>
      <c r="F570" s="28"/>
      <c r="G570" s="28"/>
      <c r="H570" s="28"/>
      <c r="I570" s="26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6"/>
      <c r="B571" s="29"/>
      <c r="C571" s="26"/>
      <c r="D571" s="26"/>
      <c r="E571" s="28"/>
      <c r="F571" s="28"/>
      <c r="G571" s="28"/>
      <c r="H571" s="28"/>
      <c r="I571" s="26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6"/>
      <c r="B572" s="29"/>
      <c r="C572" s="26"/>
      <c r="D572" s="26"/>
      <c r="E572" s="28"/>
      <c r="F572" s="28"/>
      <c r="G572" s="28"/>
      <c r="H572" s="28"/>
      <c r="I572" s="26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6"/>
      <c r="B573" s="29"/>
      <c r="C573" s="26"/>
      <c r="D573" s="26"/>
      <c r="E573" s="28"/>
      <c r="F573" s="28"/>
      <c r="G573" s="28"/>
      <c r="H573" s="28"/>
      <c r="I573" s="26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6"/>
      <c r="B574" s="29"/>
      <c r="C574" s="26"/>
      <c r="D574" s="26"/>
      <c r="E574" s="28"/>
      <c r="F574" s="28"/>
      <c r="G574" s="28"/>
      <c r="H574" s="28"/>
      <c r="I574" s="26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6"/>
      <c r="B575" s="29"/>
      <c r="C575" s="26"/>
      <c r="D575" s="26"/>
      <c r="E575" s="28"/>
      <c r="F575" s="28"/>
      <c r="G575" s="28"/>
      <c r="H575" s="28"/>
      <c r="I575" s="26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6"/>
      <c r="B576" s="29"/>
      <c r="C576" s="26"/>
      <c r="D576" s="26"/>
      <c r="E576" s="28"/>
      <c r="F576" s="28"/>
      <c r="G576" s="28"/>
      <c r="H576" s="28"/>
      <c r="I576" s="26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6"/>
      <c r="B577" s="29"/>
      <c r="C577" s="26"/>
      <c r="D577" s="26"/>
      <c r="E577" s="28"/>
      <c r="F577" s="28"/>
      <c r="G577" s="28"/>
      <c r="H577" s="28"/>
      <c r="I577" s="26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6"/>
      <c r="B578" s="29"/>
      <c r="C578" s="26"/>
      <c r="D578" s="26"/>
      <c r="E578" s="28"/>
      <c r="F578" s="28"/>
      <c r="G578" s="28"/>
      <c r="H578" s="28"/>
      <c r="I578" s="26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6"/>
      <c r="B579" s="29"/>
      <c r="C579" s="26"/>
      <c r="D579" s="26"/>
      <c r="E579" s="28"/>
      <c r="F579" s="28"/>
      <c r="G579" s="28"/>
      <c r="H579" s="28"/>
      <c r="I579" s="26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6"/>
      <c r="B580" s="29"/>
      <c r="C580" s="26"/>
      <c r="D580" s="26"/>
      <c r="E580" s="28"/>
      <c r="F580" s="28"/>
      <c r="G580" s="28"/>
      <c r="H580" s="28"/>
      <c r="I580" s="26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6"/>
      <c r="B581" s="29"/>
      <c r="C581" s="26"/>
      <c r="D581" s="26"/>
      <c r="E581" s="28"/>
      <c r="F581" s="28"/>
      <c r="G581" s="28"/>
      <c r="H581" s="28"/>
      <c r="I581" s="26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6"/>
      <c r="B582" s="29"/>
      <c r="C582" s="26"/>
      <c r="D582" s="26"/>
      <c r="E582" s="28"/>
      <c r="F582" s="28"/>
      <c r="G582" s="28"/>
      <c r="H582" s="28"/>
      <c r="I582" s="26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6"/>
      <c r="B583" s="29"/>
      <c r="C583" s="26"/>
      <c r="D583" s="26"/>
      <c r="E583" s="28"/>
      <c r="F583" s="28"/>
      <c r="G583" s="28"/>
      <c r="H583" s="28"/>
      <c r="I583" s="26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6"/>
      <c r="B584" s="29"/>
      <c r="C584" s="26"/>
      <c r="D584" s="26"/>
      <c r="E584" s="28"/>
      <c r="F584" s="28"/>
      <c r="G584" s="28"/>
      <c r="H584" s="28"/>
      <c r="I584" s="26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6"/>
      <c r="B585" s="29"/>
      <c r="C585" s="26"/>
      <c r="D585" s="26"/>
      <c r="E585" s="28"/>
      <c r="F585" s="28"/>
      <c r="G585" s="28"/>
      <c r="H585" s="28"/>
      <c r="I585" s="26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6"/>
      <c r="B586" s="29"/>
      <c r="C586" s="26"/>
      <c r="D586" s="26"/>
      <c r="E586" s="28"/>
      <c r="F586" s="28"/>
      <c r="G586" s="28"/>
      <c r="H586" s="28"/>
      <c r="I586" s="26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6"/>
      <c r="B587" s="29"/>
      <c r="C587" s="26"/>
      <c r="D587" s="26"/>
      <c r="E587" s="28"/>
      <c r="F587" s="28"/>
      <c r="G587" s="28"/>
      <c r="H587" s="28"/>
      <c r="I587" s="26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6"/>
      <c r="B588" s="29"/>
      <c r="C588" s="26"/>
      <c r="D588" s="26"/>
      <c r="E588" s="28"/>
      <c r="F588" s="28"/>
      <c r="G588" s="28"/>
      <c r="H588" s="28"/>
      <c r="I588" s="26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6"/>
      <c r="B589" s="29"/>
      <c r="C589" s="26"/>
      <c r="D589" s="26"/>
      <c r="E589" s="28"/>
      <c r="F589" s="28"/>
      <c r="G589" s="28"/>
      <c r="H589" s="28"/>
      <c r="I589" s="26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6"/>
      <c r="B590" s="29"/>
      <c r="C590" s="26"/>
      <c r="D590" s="26"/>
      <c r="E590" s="28"/>
      <c r="F590" s="28"/>
      <c r="G590" s="28"/>
      <c r="H590" s="28"/>
      <c r="I590" s="26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6"/>
      <c r="B591" s="29"/>
      <c r="C591" s="26"/>
      <c r="D591" s="26"/>
      <c r="E591" s="28"/>
      <c r="F591" s="28"/>
      <c r="G591" s="28"/>
      <c r="H591" s="28"/>
      <c r="I591" s="26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6"/>
      <c r="B592" s="29"/>
      <c r="C592" s="26"/>
      <c r="D592" s="26"/>
      <c r="E592" s="28"/>
      <c r="F592" s="28"/>
      <c r="G592" s="28"/>
      <c r="H592" s="28"/>
      <c r="I592" s="26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6"/>
      <c r="B593" s="29"/>
      <c r="C593" s="26"/>
      <c r="D593" s="26"/>
      <c r="E593" s="28"/>
      <c r="F593" s="28"/>
      <c r="G593" s="28"/>
      <c r="H593" s="28"/>
      <c r="I593" s="26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6"/>
      <c r="B594" s="29"/>
      <c r="C594" s="26"/>
      <c r="D594" s="26"/>
      <c r="E594" s="28"/>
      <c r="F594" s="28"/>
      <c r="G594" s="28"/>
      <c r="H594" s="28"/>
      <c r="I594" s="26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6"/>
      <c r="B595" s="29"/>
      <c r="C595" s="26"/>
      <c r="D595" s="26"/>
      <c r="E595" s="28"/>
      <c r="F595" s="28"/>
      <c r="G595" s="28"/>
      <c r="H595" s="28"/>
      <c r="I595" s="26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6"/>
      <c r="B596" s="29"/>
      <c r="C596" s="26"/>
      <c r="D596" s="26"/>
      <c r="E596" s="28"/>
      <c r="F596" s="28"/>
      <c r="G596" s="28"/>
      <c r="H596" s="28"/>
      <c r="I596" s="26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6"/>
      <c r="B597" s="29"/>
      <c r="C597" s="26"/>
      <c r="D597" s="26"/>
      <c r="E597" s="28"/>
      <c r="F597" s="28"/>
      <c r="G597" s="28"/>
      <c r="H597" s="28"/>
      <c r="I597" s="26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6"/>
      <c r="B598" s="29"/>
      <c r="C598" s="26"/>
      <c r="D598" s="26"/>
      <c r="E598" s="28"/>
      <c r="F598" s="28"/>
      <c r="G598" s="28"/>
      <c r="H598" s="28"/>
      <c r="I598" s="26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6"/>
      <c r="B599" s="29"/>
      <c r="C599" s="26"/>
      <c r="D599" s="26"/>
      <c r="E599" s="28"/>
      <c r="F599" s="28"/>
      <c r="G599" s="28"/>
      <c r="H599" s="28"/>
      <c r="I599" s="26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6"/>
      <c r="B600" s="29"/>
      <c r="C600" s="26"/>
      <c r="D600" s="26"/>
      <c r="E600" s="28"/>
      <c r="F600" s="28"/>
      <c r="G600" s="28"/>
      <c r="H600" s="28"/>
      <c r="I600" s="26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6"/>
      <c r="B601" s="29"/>
      <c r="C601" s="26"/>
      <c r="D601" s="26"/>
      <c r="E601" s="28"/>
      <c r="F601" s="28"/>
      <c r="G601" s="28"/>
      <c r="H601" s="28"/>
      <c r="I601" s="26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6"/>
      <c r="B602" s="29"/>
      <c r="C602" s="26"/>
      <c r="D602" s="26"/>
      <c r="E602" s="28"/>
      <c r="F602" s="28"/>
      <c r="G602" s="28"/>
      <c r="H602" s="28"/>
      <c r="I602" s="26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6"/>
      <c r="B603" s="29"/>
      <c r="C603" s="26"/>
      <c r="D603" s="26"/>
      <c r="E603" s="28"/>
      <c r="F603" s="28"/>
      <c r="G603" s="28"/>
      <c r="H603" s="28"/>
      <c r="I603" s="26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6"/>
      <c r="B604" s="29"/>
      <c r="C604" s="26"/>
      <c r="D604" s="26"/>
      <c r="E604" s="28"/>
      <c r="F604" s="28"/>
      <c r="G604" s="28"/>
      <c r="H604" s="28"/>
      <c r="I604" s="26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6"/>
      <c r="B605" s="29"/>
      <c r="C605" s="26"/>
      <c r="D605" s="26"/>
      <c r="E605" s="28"/>
      <c r="F605" s="28"/>
      <c r="G605" s="28"/>
      <c r="H605" s="28"/>
      <c r="I605" s="26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6"/>
      <c r="B606" s="29"/>
      <c r="C606" s="26"/>
      <c r="D606" s="26"/>
      <c r="E606" s="28"/>
      <c r="F606" s="28"/>
      <c r="G606" s="28"/>
      <c r="H606" s="28"/>
      <c r="I606" s="26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6"/>
      <c r="B607" s="29"/>
      <c r="C607" s="26"/>
      <c r="D607" s="26"/>
      <c r="E607" s="28"/>
      <c r="F607" s="28"/>
      <c r="G607" s="28"/>
      <c r="H607" s="28"/>
      <c r="I607" s="26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6"/>
      <c r="B608" s="29"/>
      <c r="C608" s="26"/>
      <c r="D608" s="26"/>
      <c r="E608" s="28"/>
      <c r="F608" s="28"/>
      <c r="G608" s="28"/>
      <c r="H608" s="28"/>
      <c r="I608" s="26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6"/>
      <c r="B609" s="29"/>
      <c r="C609" s="26"/>
      <c r="D609" s="26"/>
      <c r="E609" s="28"/>
      <c r="F609" s="28"/>
      <c r="G609" s="28"/>
      <c r="H609" s="28"/>
      <c r="I609" s="26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6"/>
      <c r="B610" s="29"/>
      <c r="C610" s="26"/>
      <c r="D610" s="26"/>
      <c r="E610" s="28"/>
      <c r="F610" s="28"/>
      <c r="G610" s="28"/>
      <c r="H610" s="28"/>
      <c r="I610" s="26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6"/>
      <c r="B611" s="29"/>
      <c r="C611" s="26"/>
      <c r="D611" s="26"/>
      <c r="E611" s="28"/>
      <c r="F611" s="28"/>
      <c r="G611" s="28"/>
      <c r="H611" s="28"/>
      <c r="I611" s="26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6"/>
      <c r="B612" s="29"/>
      <c r="C612" s="26"/>
      <c r="D612" s="26"/>
      <c r="E612" s="28"/>
      <c r="F612" s="28"/>
      <c r="G612" s="28"/>
      <c r="H612" s="28"/>
      <c r="I612" s="26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6"/>
      <c r="B613" s="29"/>
      <c r="C613" s="26"/>
      <c r="D613" s="26"/>
      <c r="E613" s="28"/>
      <c r="F613" s="28"/>
      <c r="G613" s="28"/>
      <c r="H613" s="28"/>
      <c r="I613" s="26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6"/>
      <c r="B614" s="29"/>
      <c r="C614" s="26"/>
      <c r="D614" s="26"/>
      <c r="E614" s="28"/>
      <c r="F614" s="28"/>
      <c r="G614" s="28"/>
      <c r="H614" s="28"/>
      <c r="I614" s="26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6"/>
      <c r="B615" s="29"/>
      <c r="C615" s="26"/>
      <c r="D615" s="26"/>
      <c r="E615" s="28"/>
      <c r="F615" s="28"/>
      <c r="G615" s="28"/>
      <c r="H615" s="28"/>
      <c r="I615" s="26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6"/>
      <c r="B616" s="29"/>
      <c r="C616" s="26"/>
      <c r="D616" s="26"/>
      <c r="E616" s="28"/>
      <c r="F616" s="28"/>
      <c r="G616" s="28"/>
      <c r="H616" s="28"/>
      <c r="I616" s="26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6"/>
      <c r="B617" s="29"/>
      <c r="C617" s="26"/>
      <c r="D617" s="26"/>
      <c r="E617" s="28"/>
      <c r="F617" s="28"/>
      <c r="G617" s="28"/>
      <c r="H617" s="28"/>
      <c r="I617" s="26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6"/>
      <c r="B618" s="29"/>
      <c r="C618" s="26"/>
      <c r="D618" s="26"/>
      <c r="E618" s="28"/>
      <c r="F618" s="28"/>
      <c r="G618" s="28"/>
      <c r="H618" s="28"/>
      <c r="I618" s="26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6"/>
      <c r="B619" s="29"/>
      <c r="C619" s="26"/>
      <c r="D619" s="26"/>
      <c r="E619" s="28"/>
      <c r="F619" s="28"/>
      <c r="G619" s="28"/>
      <c r="H619" s="28"/>
      <c r="I619" s="26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6"/>
      <c r="B620" s="29"/>
      <c r="C620" s="26"/>
      <c r="D620" s="26"/>
      <c r="E620" s="28"/>
      <c r="F620" s="28"/>
      <c r="G620" s="28"/>
      <c r="H620" s="28"/>
      <c r="I620" s="26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6"/>
      <c r="B621" s="29"/>
      <c r="C621" s="26"/>
      <c r="D621" s="26"/>
      <c r="E621" s="28"/>
      <c r="F621" s="28"/>
      <c r="G621" s="28"/>
      <c r="H621" s="28"/>
      <c r="I621" s="26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6"/>
      <c r="B622" s="29"/>
      <c r="C622" s="26"/>
      <c r="D622" s="26"/>
      <c r="E622" s="28"/>
      <c r="F622" s="28"/>
      <c r="G622" s="28"/>
      <c r="H622" s="28"/>
      <c r="I622" s="26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6"/>
      <c r="B623" s="29"/>
      <c r="C623" s="26"/>
      <c r="D623" s="26"/>
      <c r="E623" s="28"/>
      <c r="F623" s="28"/>
      <c r="G623" s="28"/>
      <c r="H623" s="28"/>
      <c r="I623" s="26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6"/>
      <c r="B624" s="29"/>
      <c r="C624" s="26"/>
      <c r="D624" s="26"/>
      <c r="E624" s="28"/>
      <c r="F624" s="28"/>
      <c r="G624" s="28"/>
      <c r="H624" s="28"/>
      <c r="I624" s="26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6"/>
      <c r="B625" s="29"/>
      <c r="C625" s="26"/>
      <c r="D625" s="26"/>
      <c r="E625" s="28"/>
      <c r="F625" s="28"/>
      <c r="G625" s="28"/>
      <c r="H625" s="28"/>
      <c r="I625" s="26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6"/>
      <c r="B626" s="29"/>
      <c r="C626" s="26"/>
      <c r="D626" s="26"/>
      <c r="E626" s="28"/>
      <c r="F626" s="28"/>
      <c r="G626" s="28"/>
      <c r="H626" s="28"/>
      <c r="I626" s="26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6"/>
      <c r="B627" s="29"/>
      <c r="C627" s="26"/>
      <c r="D627" s="26"/>
      <c r="E627" s="28"/>
      <c r="F627" s="28"/>
      <c r="G627" s="28"/>
      <c r="H627" s="28"/>
      <c r="I627" s="26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6"/>
      <c r="B628" s="29"/>
      <c r="C628" s="26"/>
      <c r="D628" s="26"/>
      <c r="E628" s="28"/>
      <c r="F628" s="28"/>
      <c r="G628" s="28"/>
      <c r="H628" s="28"/>
      <c r="I628" s="26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6"/>
      <c r="B629" s="29"/>
      <c r="C629" s="26"/>
      <c r="D629" s="26"/>
      <c r="E629" s="28"/>
      <c r="F629" s="28"/>
      <c r="G629" s="28"/>
      <c r="H629" s="28"/>
      <c r="I629" s="26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6"/>
      <c r="B630" s="29"/>
      <c r="C630" s="26"/>
      <c r="D630" s="26"/>
      <c r="E630" s="28"/>
      <c r="F630" s="28"/>
      <c r="G630" s="28"/>
      <c r="H630" s="28"/>
      <c r="I630" s="26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6"/>
      <c r="B631" s="29"/>
      <c r="C631" s="26"/>
      <c r="D631" s="26"/>
      <c r="E631" s="28"/>
      <c r="F631" s="28"/>
      <c r="G631" s="28"/>
      <c r="H631" s="28"/>
      <c r="I631" s="26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6"/>
      <c r="B632" s="29"/>
      <c r="C632" s="26"/>
      <c r="D632" s="26"/>
      <c r="E632" s="28"/>
      <c r="F632" s="28"/>
      <c r="G632" s="28"/>
      <c r="H632" s="28"/>
      <c r="I632" s="26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6"/>
      <c r="B633" s="29"/>
      <c r="C633" s="26"/>
      <c r="D633" s="26"/>
      <c r="E633" s="28"/>
      <c r="F633" s="28"/>
      <c r="G633" s="28"/>
      <c r="H633" s="28"/>
      <c r="I633" s="26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6"/>
      <c r="B634" s="29"/>
      <c r="C634" s="26"/>
      <c r="D634" s="26"/>
      <c r="E634" s="28"/>
      <c r="F634" s="28"/>
      <c r="G634" s="28"/>
      <c r="H634" s="28"/>
      <c r="I634" s="26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6"/>
      <c r="B635" s="29"/>
      <c r="C635" s="26"/>
      <c r="D635" s="26"/>
      <c r="E635" s="28"/>
      <c r="F635" s="28"/>
      <c r="G635" s="28"/>
      <c r="H635" s="28"/>
      <c r="I635" s="26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6"/>
      <c r="B636" s="29"/>
      <c r="C636" s="26"/>
      <c r="D636" s="26"/>
      <c r="E636" s="28"/>
      <c r="F636" s="28"/>
      <c r="G636" s="28"/>
      <c r="H636" s="28"/>
      <c r="I636" s="26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6"/>
      <c r="B637" s="29"/>
      <c r="C637" s="26"/>
      <c r="D637" s="26"/>
      <c r="E637" s="28"/>
      <c r="F637" s="28"/>
      <c r="G637" s="28"/>
      <c r="H637" s="28"/>
      <c r="I637" s="26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6"/>
      <c r="B638" s="29"/>
      <c r="C638" s="26"/>
      <c r="D638" s="26"/>
      <c r="E638" s="28"/>
      <c r="F638" s="28"/>
      <c r="G638" s="28"/>
      <c r="H638" s="28"/>
      <c r="I638" s="26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6"/>
      <c r="B639" s="29"/>
      <c r="C639" s="26"/>
      <c r="D639" s="26"/>
      <c r="E639" s="28"/>
      <c r="F639" s="28"/>
      <c r="G639" s="28"/>
      <c r="H639" s="28"/>
      <c r="I639" s="26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6"/>
      <c r="B640" s="29"/>
      <c r="C640" s="26"/>
      <c r="D640" s="26"/>
      <c r="E640" s="28"/>
      <c r="F640" s="28"/>
      <c r="G640" s="28"/>
      <c r="H640" s="28"/>
      <c r="I640" s="26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6"/>
      <c r="B641" s="29"/>
      <c r="C641" s="26"/>
      <c r="D641" s="26"/>
      <c r="E641" s="28"/>
      <c r="F641" s="28"/>
      <c r="G641" s="28"/>
      <c r="H641" s="28"/>
      <c r="I641" s="26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6"/>
      <c r="B642" s="29"/>
      <c r="C642" s="26"/>
      <c r="D642" s="26"/>
      <c r="E642" s="28"/>
      <c r="F642" s="28"/>
      <c r="G642" s="28"/>
      <c r="H642" s="28"/>
      <c r="I642" s="26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6"/>
      <c r="B643" s="29"/>
      <c r="C643" s="26"/>
      <c r="D643" s="26"/>
      <c r="E643" s="28"/>
      <c r="F643" s="28"/>
      <c r="G643" s="28"/>
      <c r="H643" s="28"/>
      <c r="I643" s="26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6"/>
      <c r="B644" s="29"/>
      <c r="C644" s="26"/>
      <c r="D644" s="26"/>
      <c r="E644" s="28"/>
      <c r="F644" s="28"/>
      <c r="G644" s="28"/>
      <c r="H644" s="28"/>
      <c r="I644" s="26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6"/>
      <c r="B645" s="29"/>
      <c r="C645" s="26"/>
      <c r="D645" s="26"/>
      <c r="E645" s="28"/>
      <c r="F645" s="28"/>
      <c r="G645" s="28"/>
      <c r="H645" s="28"/>
      <c r="I645" s="26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6"/>
      <c r="B646" s="29"/>
      <c r="C646" s="26"/>
      <c r="D646" s="26"/>
      <c r="E646" s="28"/>
      <c r="F646" s="28"/>
      <c r="G646" s="28"/>
      <c r="H646" s="28"/>
      <c r="I646" s="26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6"/>
      <c r="B647" s="29"/>
      <c r="C647" s="26"/>
      <c r="D647" s="26"/>
      <c r="E647" s="28"/>
      <c r="F647" s="28"/>
      <c r="G647" s="28"/>
      <c r="H647" s="28"/>
      <c r="I647" s="26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6"/>
      <c r="B648" s="29"/>
      <c r="C648" s="26"/>
      <c r="D648" s="26"/>
      <c r="E648" s="28"/>
      <c r="F648" s="28"/>
      <c r="G648" s="28"/>
      <c r="H648" s="28"/>
      <c r="I648" s="26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6"/>
      <c r="B649" s="29"/>
      <c r="C649" s="26"/>
      <c r="D649" s="26"/>
      <c r="E649" s="28"/>
      <c r="F649" s="28"/>
      <c r="G649" s="28"/>
      <c r="H649" s="28"/>
      <c r="I649" s="26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6"/>
      <c r="B650" s="29"/>
      <c r="C650" s="26"/>
      <c r="D650" s="26"/>
      <c r="E650" s="28"/>
      <c r="F650" s="28"/>
      <c r="G650" s="28"/>
      <c r="H650" s="28"/>
      <c r="I650" s="26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6"/>
      <c r="B651" s="29"/>
      <c r="C651" s="26"/>
      <c r="D651" s="26"/>
      <c r="E651" s="28"/>
      <c r="F651" s="28"/>
      <c r="G651" s="28"/>
      <c r="H651" s="28"/>
      <c r="I651" s="26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6"/>
      <c r="B652" s="29"/>
      <c r="C652" s="26"/>
      <c r="D652" s="26"/>
      <c r="E652" s="28"/>
      <c r="F652" s="28"/>
      <c r="G652" s="28"/>
      <c r="H652" s="28"/>
      <c r="I652" s="26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6"/>
      <c r="B653" s="29"/>
      <c r="C653" s="26"/>
      <c r="D653" s="26"/>
      <c r="E653" s="28"/>
      <c r="F653" s="28"/>
      <c r="G653" s="28"/>
      <c r="H653" s="28"/>
      <c r="I653" s="26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6"/>
      <c r="B654" s="29"/>
      <c r="C654" s="26"/>
      <c r="D654" s="26"/>
      <c r="E654" s="28"/>
      <c r="F654" s="28"/>
      <c r="G654" s="28"/>
      <c r="H654" s="28"/>
      <c r="I654" s="26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6"/>
      <c r="B655" s="29"/>
      <c r="C655" s="26"/>
      <c r="D655" s="26"/>
      <c r="E655" s="28"/>
      <c r="F655" s="28"/>
      <c r="G655" s="28"/>
      <c r="H655" s="28"/>
      <c r="I655" s="26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6"/>
      <c r="B656" s="29"/>
      <c r="C656" s="26"/>
      <c r="D656" s="26"/>
      <c r="E656" s="28"/>
      <c r="F656" s="28"/>
      <c r="G656" s="28"/>
      <c r="H656" s="28"/>
      <c r="I656" s="26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6"/>
      <c r="B657" s="29"/>
      <c r="C657" s="26"/>
      <c r="D657" s="26"/>
      <c r="E657" s="28"/>
      <c r="F657" s="28"/>
      <c r="G657" s="28"/>
      <c r="H657" s="28"/>
      <c r="I657" s="26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6"/>
      <c r="B658" s="29"/>
      <c r="C658" s="26"/>
      <c r="D658" s="26"/>
      <c r="E658" s="28"/>
      <c r="F658" s="28"/>
      <c r="G658" s="28"/>
      <c r="H658" s="28"/>
      <c r="I658" s="26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6"/>
      <c r="B659" s="29"/>
      <c r="C659" s="26"/>
      <c r="D659" s="26"/>
      <c r="E659" s="28"/>
      <c r="F659" s="28"/>
      <c r="G659" s="28"/>
      <c r="H659" s="28"/>
      <c r="I659" s="26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6"/>
      <c r="B660" s="29"/>
      <c r="C660" s="26"/>
      <c r="D660" s="26"/>
      <c r="E660" s="28"/>
      <c r="F660" s="28"/>
      <c r="G660" s="28"/>
      <c r="H660" s="28"/>
      <c r="I660" s="26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6"/>
      <c r="B661" s="29"/>
      <c r="C661" s="26"/>
      <c r="D661" s="26"/>
      <c r="E661" s="28"/>
      <c r="F661" s="28"/>
      <c r="G661" s="28"/>
      <c r="H661" s="28"/>
      <c r="I661" s="26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6"/>
      <c r="B662" s="29"/>
      <c r="C662" s="26"/>
      <c r="D662" s="26"/>
      <c r="E662" s="28"/>
      <c r="F662" s="28"/>
      <c r="G662" s="28"/>
      <c r="H662" s="28"/>
      <c r="I662" s="26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6"/>
      <c r="B663" s="29"/>
      <c r="C663" s="26"/>
      <c r="D663" s="26"/>
      <c r="E663" s="28"/>
      <c r="F663" s="28"/>
      <c r="G663" s="28"/>
      <c r="H663" s="28"/>
      <c r="I663" s="26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6"/>
      <c r="B664" s="29"/>
      <c r="C664" s="26"/>
      <c r="D664" s="26"/>
      <c r="E664" s="28"/>
      <c r="F664" s="28"/>
      <c r="G664" s="28"/>
      <c r="H664" s="28"/>
      <c r="I664" s="26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6"/>
      <c r="B665" s="29"/>
      <c r="C665" s="26"/>
      <c r="D665" s="26"/>
      <c r="E665" s="28"/>
      <c r="F665" s="28"/>
      <c r="G665" s="28"/>
      <c r="H665" s="28"/>
      <c r="I665" s="26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6"/>
      <c r="B666" s="29"/>
      <c r="C666" s="26"/>
      <c r="D666" s="26"/>
      <c r="E666" s="28"/>
      <c r="F666" s="28"/>
      <c r="G666" s="28"/>
      <c r="H666" s="28"/>
      <c r="I666" s="26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6"/>
      <c r="B667" s="29"/>
      <c r="C667" s="26"/>
      <c r="D667" s="26"/>
      <c r="E667" s="28"/>
      <c r="F667" s="28"/>
      <c r="G667" s="28"/>
      <c r="H667" s="28"/>
      <c r="I667" s="26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6"/>
      <c r="B668" s="29"/>
      <c r="C668" s="26"/>
      <c r="D668" s="26"/>
      <c r="E668" s="28"/>
      <c r="F668" s="28"/>
      <c r="G668" s="28"/>
      <c r="H668" s="28"/>
      <c r="I668" s="26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6"/>
      <c r="B669" s="29"/>
      <c r="C669" s="26"/>
      <c r="D669" s="26"/>
      <c r="E669" s="28"/>
      <c r="F669" s="28"/>
      <c r="G669" s="28"/>
      <c r="H669" s="28"/>
      <c r="I669" s="26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6"/>
      <c r="B670" s="29"/>
      <c r="C670" s="26"/>
      <c r="D670" s="26"/>
      <c r="E670" s="28"/>
      <c r="F670" s="28"/>
      <c r="G670" s="28"/>
      <c r="H670" s="28"/>
      <c r="I670" s="26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6"/>
      <c r="B671" s="29"/>
      <c r="C671" s="26"/>
      <c r="D671" s="26"/>
      <c r="E671" s="28"/>
      <c r="F671" s="28"/>
      <c r="G671" s="28"/>
      <c r="H671" s="28"/>
      <c r="I671" s="26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6"/>
      <c r="B672" s="29"/>
      <c r="C672" s="26"/>
      <c r="D672" s="26"/>
      <c r="E672" s="28"/>
      <c r="F672" s="28"/>
      <c r="G672" s="28"/>
      <c r="H672" s="28"/>
      <c r="I672" s="26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6"/>
      <c r="B673" s="29"/>
      <c r="C673" s="26"/>
      <c r="D673" s="26"/>
      <c r="E673" s="28"/>
      <c r="F673" s="28"/>
      <c r="G673" s="28"/>
      <c r="H673" s="28"/>
      <c r="I673" s="26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6"/>
      <c r="B674" s="29"/>
      <c r="C674" s="26"/>
      <c r="D674" s="26"/>
      <c r="E674" s="28"/>
      <c r="F674" s="28"/>
      <c r="G674" s="28"/>
      <c r="H674" s="28"/>
      <c r="I674" s="26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6"/>
      <c r="B675" s="29"/>
      <c r="C675" s="26"/>
      <c r="D675" s="26"/>
      <c r="E675" s="28"/>
      <c r="F675" s="28"/>
      <c r="G675" s="28"/>
      <c r="H675" s="28"/>
      <c r="I675" s="26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6"/>
      <c r="B676" s="29"/>
      <c r="C676" s="26"/>
      <c r="D676" s="26"/>
      <c r="E676" s="28"/>
      <c r="F676" s="28"/>
      <c r="G676" s="28"/>
      <c r="H676" s="28"/>
      <c r="I676" s="26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6"/>
      <c r="B677" s="29"/>
      <c r="C677" s="26"/>
      <c r="D677" s="26"/>
      <c r="E677" s="28"/>
      <c r="F677" s="28"/>
      <c r="G677" s="28"/>
      <c r="H677" s="28"/>
      <c r="I677" s="26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6"/>
      <c r="B678" s="29"/>
      <c r="C678" s="26"/>
      <c r="D678" s="26"/>
      <c r="E678" s="28"/>
      <c r="F678" s="28"/>
      <c r="G678" s="28"/>
      <c r="H678" s="28"/>
      <c r="I678" s="26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6"/>
      <c r="B679" s="29"/>
      <c r="C679" s="26"/>
      <c r="D679" s="26"/>
      <c r="E679" s="28"/>
      <c r="F679" s="28"/>
      <c r="G679" s="28"/>
      <c r="H679" s="28"/>
      <c r="I679" s="26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6"/>
      <c r="B680" s="29"/>
      <c r="C680" s="26"/>
      <c r="D680" s="26"/>
      <c r="E680" s="28"/>
      <c r="F680" s="28"/>
      <c r="G680" s="28"/>
      <c r="H680" s="28"/>
      <c r="I680" s="26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6"/>
      <c r="B681" s="29"/>
      <c r="C681" s="26"/>
      <c r="D681" s="26"/>
      <c r="E681" s="28"/>
      <c r="F681" s="28"/>
      <c r="G681" s="28"/>
      <c r="H681" s="28"/>
      <c r="I681" s="26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6"/>
      <c r="B682" s="29"/>
      <c r="C682" s="26"/>
      <c r="D682" s="26"/>
      <c r="E682" s="28"/>
      <c r="F682" s="28"/>
      <c r="G682" s="28"/>
      <c r="H682" s="28"/>
      <c r="I682" s="26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6"/>
      <c r="B683" s="29"/>
      <c r="C683" s="26"/>
      <c r="D683" s="26"/>
      <c r="E683" s="28"/>
      <c r="F683" s="28"/>
      <c r="G683" s="28"/>
      <c r="H683" s="28"/>
      <c r="I683" s="26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6"/>
      <c r="B684" s="29"/>
      <c r="C684" s="26"/>
      <c r="D684" s="26"/>
      <c r="E684" s="28"/>
      <c r="F684" s="28"/>
      <c r="G684" s="28"/>
      <c r="H684" s="28"/>
      <c r="I684" s="26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6"/>
      <c r="B685" s="29"/>
      <c r="C685" s="26"/>
      <c r="D685" s="26"/>
      <c r="E685" s="28"/>
      <c r="F685" s="28"/>
      <c r="G685" s="28"/>
      <c r="H685" s="28"/>
      <c r="I685" s="26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6"/>
      <c r="B686" s="29"/>
      <c r="C686" s="26"/>
      <c r="D686" s="26"/>
      <c r="E686" s="28"/>
      <c r="F686" s="28"/>
      <c r="G686" s="28"/>
      <c r="H686" s="28"/>
      <c r="I686" s="26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6"/>
      <c r="B687" s="29"/>
      <c r="C687" s="26"/>
      <c r="D687" s="26"/>
      <c r="E687" s="28"/>
      <c r="F687" s="28"/>
      <c r="G687" s="28"/>
      <c r="H687" s="28"/>
      <c r="I687" s="26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6"/>
      <c r="B688" s="29"/>
      <c r="C688" s="26"/>
      <c r="D688" s="26"/>
      <c r="E688" s="28"/>
      <c r="F688" s="28"/>
      <c r="G688" s="28"/>
      <c r="H688" s="28"/>
      <c r="I688" s="26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6"/>
      <c r="B689" s="29"/>
      <c r="C689" s="26"/>
      <c r="D689" s="26"/>
      <c r="E689" s="28"/>
      <c r="F689" s="28"/>
      <c r="G689" s="28"/>
      <c r="H689" s="28"/>
      <c r="I689" s="26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6"/>
      <c r="B690" s="29"/>
      <c r="C690" s="26"/>
      <c r="D690" s="26"/>
      <c r="E690" s="28"/>
      <c r="F690" s="28"/>
      <c r="G690" s="28"/>
      <c r="H690" s="28"/>
      <c r="I690" s="26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6"/>
      <c r="B691" s="29"/>
      <c r="C691" s="26"/>
      <c r="D691" s="26"/>
      <c r="E691" s="28"/>
      <c r="F691" s="28"/>
      <c r="G691" s="28"/>
      <c r="H691" s="28"/>
      <c r="I691" s="26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6"/>
      <c r="B692" s="29"/>
      <c r="C692" s="26"/>
      <c r="D692" s="26"/>
      <c r="E692" s="28"/>
      <c r="F692" s="28"/>
      <c r="G692" s="28"/>
      <c r="H692" s="28"/>
      <c r="I692" s="26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6"/>
      <c r="B693" s="29"/>
      <c r="C693" s="26"/>
      <c r="D693" s="26"/>
      <c r="E693" s="28"/>
      <c r="F693" s="28"/>
      <c r="G693" s="28"/>
      <c r="H693" s="28"/>
      <c r="I693" s="26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6"/>
      <c r="B694" s="29"/>
      <c r="C694" s="26"/>
      <c r="D694" s="26"/>
      <c r="E694" s="28"/>
      <c r="F694" s="28"/>
      <c r="G694" s="28"/>
      <c r="H694" s="28"/>
      <c r="I694" s="26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6"/>
      <c r="B695" s="29"/>
      <c r="C695" s="26"/>
      <c r="D695" s="26"/>
      <c r="E695" s="28"/>
      <c r="F695" s="28"/>
      <c r="G695" s="28"/>
      <c r="H695" s="28"/>
      <c r="I695" s="26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6"/>
      <c r="B696" s="29"/>
      <c r="C696" s="26"/>
      <c r="D696" s="26"/>
      <c r="E696" s="28"/>
      <c r="F696" s="28"/>
      <c r="G696" s="28"/>
      <c r="H696" s="28"/>
      <c r="I696" s="26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6"/>
      <c r="B697" s="29"/>
      <c r="C697" s="26"/>
      <c r="D697" s="26"/>
      <c r="E697" s="28"/>
      <c r="F697" s="28"/>
      <c r="G697" s="28"/>
      <c r="H697" s="28"/>
      <c r="I697" s="26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6"/>
      <c r="B698" s="29"/>
      <c r="C698" s="26"/>
      <c r="D698" s="26"/>
      <c r="E698" s="28"/>
      <c r="F698" s="28"/>
      <c r="G698" s="28"/>
      <c r="H698" s="28"/>
      <c r="I698" s="26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6"/>
      <c r="B699" s="29"/>
      <c r="C699" s="26"/>
      <c r="D699" s="26"/>
      <c r="E699" s="28"/>
      <c r="F699" s="28"/>
      <c r="G699" s="28"/>
      <c r="H699" s="28"/>
      <c r="I699" s="26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6"/>
      <c r="B700" s="29"/>
      <c r="C700" s="26"/>
      <c r="D700" s="26"/>
      <c r="E700" s="28"/>
      <c r="F700" s="28"/>
      <c r="G700" s="28"/>
      <c r="H700" s="28"/>
      <c r="I700" s="26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6"/>
      <c r="B701" s="29"/>
      <c r="C701" s="26"/>
      <c r="D701" s="26"/>
      <c r="E701" s="28"/>
      <c r="F701" s="28"/>
      <c r="G701" s="28"/>
      <c r="H701" s="28"/>
      <c r="I701" s="26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6"/>
      <c r="B702" s="29"/>
      <c r="C702" s="26"/>
      <c r="D702" s="26"/>
      <c r="E702" s="28"/>
      <c r="F702" s="28"/>
      <c r="G702" s="28"/>
      <c r="H702" s="28"/>
      <c r="I702" s="26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6"/>
      <c r="B703" s="29"/>
      <c r="C703" s="26"/>
      <c r="D703" s="26"/>
      <c r="E703" s="28"/>
      <c r="F703" s="28"/>
      <c r="G703" s="28"/>
      <c r="H703" s="28"/>
      <c r="I703" s="26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6"/>
      <c r="B704" s="29"/>
      <c r="C704" s="26"/>
      <c r="D704" s="26"/>
      <c r="E704" s="28"/>
      <c r="F704" s="28"/>
      <c r="G704" s="28"/>
      <c r="H704" s="28"/>
      <c r="I704" s="26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6"/>
      <c r="B705" s="29"/>
      <c r="C705" s="26"/>
      <c r="D705" s="26"/>
      <c r="E705" s="28"/>
      <c r="F705" s="28"/>
      <c r="G705" s="28"/>
      <c r="H705" s="28"/>
      <c r="I705" s="26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6"/>
      <c r="B706" s="29"/>
      <c r="C706" s="26"/>
      <c r="D706" s="26"/>
      <c r="E706" s="28"/>
      <c r="F706" s="28"/>
      <c r="G706" s="28"/>
      <c r="H706" s="28"/>
      <c r="I706" s="26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6"/>
      <c r="B707" s="29"/>
      <c r="C707" s="26"/>
      <c r="D707" s="26"/>
      <c r="E707" s="28"/>
      <c r="F707" s="28"/>
      <c r="G707" s="28"/>
      <c r="H707" s="28"/>
      <c r="I707" s="26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6"/>
      <c r="B708" s="29"/>
      <c r="C708" s="26"/>
      <c r="D708" s="26"/>
      <c r="E708" s="28"/>
      <c r="F708" s="28"/>
      <c r="G708" s="28"/>
      <c r="H708" s="28"/>
      <c r="I708" s="26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6"/>
      <c r="B709" s="29"/>
      <c r="C709" s="26"/>
      <c r="D709" s="26"/>
      <c r="E709" s="28"/>
      <c r="F709" s="28"/>
      <c r="G709" s="28"/>
      <c r="H709" s="28"/>
      <c r="I709" s="26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6"/>
      <c r="B710" s="29"/>
      <c r="C710" s="26"/>
      <c r="D710" s="26"/>
      <c r="E710" s="28"/>
      <c r="F710" s="28"/>
      <c r="G710" s="28"/>
      <c r="H710" s="28"/>
      <c r="I710" s="26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6"/>
      <c r="B711" s="29"/>
      <c r="C711" s="26"/>
      <c r="D711" s="26"/>
      <c r="E711" s="28"/>
      <c r="F711" s="28"/>
      <c r="G711" s="28"/>
      <c r="H711" s="28"/>
      <c r="I711" s="26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6"/>
      <c r="B712" s="29"/>
      <c r="C712" s="26"/>
      <c r="D712" s="26"/>
      <c r="E712" s="28"/>
      <c r="F712" s="28"/>
      <c r="G712" s="28"/>
      <c r="H712" s="28"/>
      <c r="I712" s="26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6"/>
      <c r="B713" s="29"/>
      <c r="C713" s="26"/>
      <c r="D713" s="26"/>
      <c r="E713" s="28"/>
      <c r="F713" s="28"/>
      <c r="G713" s="28"/>
      <c r="H713" s="28"/>
      <c r="I713" s="26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6"/>
      <c r="B714" s="29"/>
      <c r="C714" s="26"/>
      <c r="D714" s="26"/>
      <c r="E714" s="28"/>
      <c r="F714" s="28"/>
      <c r="G714" s="28"/>
      <c r="H714" s="28"/>
      <c r="I714" s="26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6"/>
      <c r="B715" s="29"/>
      <c r="C715" s="26"/>
      <c r="D715" s="26"/>
      <c r="E715" s="28"/>
      <c r="F715" s="28"/>
      <c r="G715" s="28"/>
      <c r="H715" s="28"/>
      <c r="I715" s="26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6"/>
      <c r="B716" s="29"/>
      <c r="C716" s="26"/>
      <c r="D716" s="26"/>
      <c r="E716" s="28"/>
      <c r="F716" s="28"/>
      <c r="G716" s="28"/>
      <c r="H716" s="28"/>
      <c r="I716" s="26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6"/>
      <c r="B717" s="29"/>
      <c r="C717" s="26"/>
      <c r="D717" s="26"/>
      <c r="E717" s="28"/>
      <c r="F717" s="28"/>
      <c r="G717" s="28"/>
      <c r="H717" s="28"/>
      <c r="I717" s="26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6"/>
      <c r="B718" s="29"/>
      <c r="C718" s="26"/>
      <c r="D718" s="26"/>
      <c r="E718" s="28"/>
      <c r="F718" s="28"/>
      <c r="G718" s="28"/>
      <c r="H718" s="28"/>
      <c r="I718" s="26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6"/>
      <c r="B719" s="29"/>
      <c r="C719" s="26"/>
      <c r="D719" s="26"/>
      <c r="E719" s="28"/>
      <c r="F719" s="28"/>
      <c r="G719" s="28"/>
      <c r="H719" s="28"/>
      <c r="I719" s="26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6"/>
      <c r="B720" s="29"/>
      <c r="C720" s="26"/>
      <c r="D720" s="26"/>
      <c r="E720" s="28"/>
      <c r="F720" s="28"/>
      <c r="G720" s="28"/>
      <c r="H720" s="28"/>
      <c r="I720" s="26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6"/>
      <c r="B721" s="29"/>
      <c r="C721" s="26"/>
      <c r="D721" s="26"/>
      <c r="E721" s="28"/>
      <c r="F721" s="28"/>
      <c r="G721" s="28"/>
      <c r="H721" s="28"/>
      <c r="I721" s="26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6"/>
      <c r="B722" s="29"/>
      <c r="C722" s="26"/>
      <c r="D722" s="26"/>
      <c r="E722" s="28"/>
      <c r="F722" s="28"/>
      <c r="G722" s="28"/>
      <c r="H722" s="28"/>
      <c r="I722" s="26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6"/>
      <c r="B723" s="29"/>
      <c r="C723" s="26"/>
      <c r="D723" s="26"/>
      <c r="E723" s="28"/>
      <c r="F723" s="28"/>
      <c r="G723" s="28"/>
      <c r="H723" s="28"/>
      <c r="I723" s="26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6"/>
      <c r="B724" s="29"/>
      <c r="C724" s="26"/>
      <c r="D724" s="26"/>
      <c r="E724" s="28"/>
      <c r="F724" s="28"/>
      <c r="G724" s="28"/>
      <c r="H724" s="28"/>
      <c r="I724" s="26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6"/>
      <c r="B725" s="29"/>
      <c r="C725" s="26"/>
      <c r="D725" s="26"/>
      <c r="E725" s="28"/>
      <c r="F725" s="28"/>
      <c r="G725" s="28"/>
      <c r="H725" s="28"/>
      <c r="I725" s="26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6"/>
      <c r="B726" s="29"/>
      <c r="C726" s="26"/>
      <c r="D726" s="26"/>
      <c r="E726" s="28"/>
      <c r="F726" s="28"/>
      <c r="G726" s="28"/>
      <c r="H726" s="28"/>
      <c r="I726" s="26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6"/>
      <c r="B727" s="29"/>
      <c r="C727" s="26"/>
      <c r="D727" s="26"/>
      <c r="E727" s="28"/>
      <c r="F727" s="28"/>
      <c r="G727" s="28"/>
      <c r="H727" s="28"/>
      <c r="I727" s="26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6"/>
      <c r="B728" s="29"/>
      <c r="C728" s="26"/>
      <c r="D728" s="26"/>
      <c r="E728" s="28"/>
      <c r="F728" s="28"/>
      <c r="G728" s="28"/>
      <c r="H728" s="28"/>
      <c r="I728" s="26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6"/>
      <c r="B729" s="29"/>
      <c r="C729" s="26"/>
      <c r="D729" s="26"/>
      <c r="E729" s="28"/>
      <c r="F729" s="28"/>
      <c r="G729" s="28"/>
      <c r="H729" s="28"/>
      <c r="I729" s="26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6"/>
      <c r="B730" s="29"/>
      <c r="C730" s="26"/>
      <c r="D730" s="26"/>
      <c r="E730" s="28"/>
      <c r="F730" s="28"/>
      <c r="G730" s="28"/>
      <c r="H730" s="28"/>
      <c r="I730" s="26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6"/>
      <c r="B731" s="29"/>
      <c r="C731" s="26"/>
      <c r="D731" s="26"/>
      <c r="E731" s="28"/>
      <c r="F731" s="28"/>
      <c r="G731" s="28"/>
      <c r="H731" s="28"/>
      <c r="I731" s="26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6"/>
      <c r="B732" s="29"/>
      <c r="C732" s="26"/>
      <c r="D732" s="26"/>
      <c r="E732" s="28"/>
      <c r="F732" s="28"/>
      <c r="G732" s="28"/>
      <c r="H732" s="28"/>
      <c r="I732" s="26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6"/>
      <c r="B733" s="29"/>
      <c r="C733" s="26"/>
      <c r="D733" s="26"/>
      <c r="E733" s="28"/>
      <c r="F733" s="28"/>
      <c r="G733" s="28"/>
      <c r="H733" s="28"/>
      <c r="I733" s="26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6"/>
      <c r="B734" s="29"/>
      <c r="C734" s="26"/>
      <c r="D734" s="26"/>
      <c r="E734" s="28"/>
      <c r="F734" s="28"/>
      <c r="G734" s="28"/>
      <c r="H734" s="28"/>
      <c r="I734" s="26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6"/>
      <c r="B735" s="29"/>
      <c r="C735" s="26"/>
      <c r="D735" s="26"/>
      <c r="E735" s="28"/>
      <c r="F735" s="28"/>
      <c r="G735" s="28"/>
      <c r="H735" s="28"/>
      <c r="I735" s="26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6"/>
      <c r="B736" s="29"/>
      <c r="C736" s="26"/>
      <c r="D736" s="26"/>
      <c r="E736" s="28"/>
      <c r="F736" s="28"/>
      <c r="G736" s="28"/>
      <c r="H736" s="28"/>
      <c r="I736" s="26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6"/>
      <c r="B737" s="29"/>
      <c r="C737" s="26"/>
      <c r="D737" s="26"/>
      <c r="E737" s="28"/>
      <c r="F737" s="28"/>
      <c r="G737" s="28"/>
      <c r="H737" s="28"/>
      <c r="I737" s="26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6"/>
      <c r="B738" s="29"/>
      <c r="C738" s="26"/>
      <c r="D738" s="26"/>
      <c r="E738" s="28"/>
      <c r="F738" s="28"/>
      <c r="G738" s="28"/>
      <c r="H738" s="28"/>
      <c r="I738" s="26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6"/>
      <c r="B739" s="29"/>
      <c r="C739" s="26"/>
      <c r="D739" s="26"/>
      <c r="E739" s="28"/>
      <c r="F739" s="28"/>
      <c r="G739" s="28"/>
      <c r="H739" s="28"/>
      <c r="I739" s="26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6"/>
      <c r="B740" s="29"/>
      <c r="C740" s="26"/>
      <c r="D740" s="26"/>
      <c r="E740" s="28"/>
      <c r="F740" s="28"/>
      <c r="G740" s="28"/>
      <c r="H740" s="28"/>
      <c r="I740" s="26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6"/>
      <c r="B741" s="29"/>
      <c r="C741" s="26"/>
      <c r="D741" s="26"/>
      <c r="E741" s="28"/>
      <c r="F741" s="28"/>
      <c r="G741" s="28"/>
      <c r="H741" s="28"/>
      <c r="I741" s="26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6"/>
      <c r="B742" s="29"/>
      <c r="C742" s="26"/>
      <c r="D742" s="26"/>
      <c r="E742" s="28"/>
      <c r="F742" s="28"/>
      <c r="G742" s="28"/>
      <c r="H742" s="28"/>
      <c r="I742" s="26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6"/>
      <c r="B743" s="29"/>
      <c r="C743" s="26"/>
      <c r="D743" s="26"/>
      <c r="E743" s="28"/>
      <c r="F743" s="28"/>
      <c r="G743" s="28"/>
      <c r="H743" s="28"/>
      <c r="I743" s="26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6"/>
      <c r="B744" s="29"/>
      <c r="C744" s="26"/>
      <c r="D744" s="26"/>
      <c r="E744" s="28"/>
      <c r="F744" s="28"/>
      <c r="G744" s="28"/>
      <c r="H744" s="28"/>
      <c r="I744" s="26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6"/>
      <c r="B745" s="29"/>
      <c r="C745" s="26"/>
      <c r="D745" s="26"/>
      <c r="E745" s="28"/>
      <c r="F745" s="28"/>
      <c r="G745" s="28"/>
      <c r="H745" s="28"/>
      <c r="I745" s="26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6"/>
      <c r="B746" s="29"/>
      <c r="C746" s="26"/>
      <c r="D746" s="26"/>
      <c r="E746" s="28"/>
      <c r="F746" s="28"/>
      <c r="G746" s="28"/>
      <c r="H746" s="28"/>
      <c r="I746" s="26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6"/>
      <c r="B747" s="29"/>
      <c r="C747" s="26"/>
      <c r="D747" s="26"/>
      <c r="E747" s="28"/>
      <c r="F747" s="28"/>
      <c r="G747" s="28"/>
      <c r="H747" s="28"/>
      <c r="I747" s="26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6"/>
      <c r="B748" s="29"/>
      <c r="C748" s="26"/>
      <c r="D748" s="26"/>
      <c r="E748" s="28"/>
      <c r="F748" s="28"/>
      <c r="G748" s="28"/>
      <c r="H748" s="28"/>
      <c r="I748" s="26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6"/>
      <c r="B749" s="29"/>
      <c r="C749" s="26"/>
      <c r="D749" s="26"/>
      <c r="E749" s="28"/>
      <c r="F749" s="28"/>
      <c r="G749" s="28"/>
      <c r="H749" s="28"/>
      <c r="I749" s="26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6"/>
      <c r="B750" s="29"/>
      <c r="C750" s="26"/>
      <c r="D750" s="26"/>
      <c r="E750" s="28"/>
      <c r="F750" s="28"/>
      <c r="G750" s="28"/>
      <c r="H750" s="28"/>
      <c r="I750" s="26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6"/>
      <c r="B751" s="29"/>
      <c r="C751" s="26"/>
      <c r="D751" s="26"/>
      <c r="E751" s="28"/>
      <c r="F751" s="28"/>
      <c r="G751" s="28"/>
      <c r="H751" s="28"/>
      <c r="I751" s="26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6"/>
      <c r="B752" s="29"/>
      <c r="C752" s="26"/>
      <c r="D752" s="26"/>
      <c r="E752" s="28"/>
      <c r="F752" s="28"/>
      <c r="G752" s="28"/>
      <c r="H752" s="28"/>
      <c r="I752" s="26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6"/>
      <c r="B753" s="29"/>
      <c r="C753" s="26"/>
      <c r="D753" s="26"/>
      <c r="E753" s="28"/>
      <c r="F753" s="28"/>
      <c r="G753" s="28"/>
      <c r="H753" s="28"/>
      <c r="I753" s="26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6"/>
      <c r="B754" s="29"/>
      <c r="C754" s="26"/>
      <c r="D754" s="26"/>
      <c r="E754" s="28"/>
      <c r="F754" s="28"/>
      <c r="G754" s="28"/>
      <c r="H754" s="28"/>
      <c r="I754" s="26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6"/>
      <c r="B755" s="29"/>
      <c r="C755" s="26"/>
      <c r="D755" s="26"/>
      <c r="E755" s="28"/>
      <c r="F755" s="28"/>
      <c r="G755" s="28"/>
      <c r="H755" s="28"/>
      <c r="I755" s="26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6"/>
      <c r="B756" s="29"/>
      <c r="C756" s="26"/>
      <c r="D756" s="26"/>
      <c r="E756" s="28"/>
      <c r="F756" s="28"/>
      <c r="G756" s="28"/>
      <c r="H756" s="28"/>
      <c r="I756" s="26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6"/>
      <c r="B757" s="29"/>
      <c r="C757" s="26"/>
      <c r="D757" s="26"/>
      <c r="E757" s="28"/>
      <c r="F757" s="28"/>
      <c r="G757" s="28"/>
      <c r="H757" s="28"/>
      <c r="I757" s="26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6"/>
      <c r="B758" s="29"/>
      <c r="C758" s="26"/>
      <c r="D758" s="26"/>
      <c r="E758" s="28"/>
      <c r="F758" s="28"/>
      <c r="G758" s="28"/>
      <c r="H758" s="28"/>
      <c r="I758" s="26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6"/>
      <c r="B759" s="29"/>
      <c r="C759" s="26"/>
      <c r="D759" s="26"/>
      <c r="E759" s="28"/>
      <c r="F759" s="28"/>
      <c r="G759" s="28"/>
      <c r="H759" s="28"/>
      <c r="I759" s="26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6"/>
      <c r="B760" s="29"/>
      <c r="C760" s="26"/>
      <c r="D760" s="26"/>
      <c r="E760" s="28"/>
      <c r="F760" s="28"/>
      <c r="G760" s="28"/>
      <c r="H760" s="28"/>
      <c r="I760" s="26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6"/>
      <c r="B761" s="29"/>
      <c r="C761" s="26"/>
      <c r="D761" s="26"/>
      <c r="E761" s="28"/>
      <c r="F761" s="28"/>
      <c r="G761" s="28"/>
      <c r="H761" s="28"/>
      <c r="I761" s="26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6"/>
      <c r="B762" s="29"/>
      <c r="C762" s="26"/>
      <c r="D762" s="26"/>
      <c r="E762" s="28"/>
      <c r="F762" s="28"/>
      <c r="G762" s="28"/>
      <c r="H762" s="28"/>
      <c r="I762" s="26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6"/>
      <c r="B763" s="29"/>
      <c r="C763" s="26"/>
      <c r="D763" s="26"/>
      <c r="E763" s="28"/>
      <c r="F763" s="28"/>
      <c r="G763" s="28"/>
      <c r="H763" s="28"/>
      <c r="I763" s="26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6"/>
      <c r="B764" s="29"/>
      <c r="C764" s="26"/>
      <c r="D764" s="26"/>
      <c r="E764" s="28"/>
      <c r="F764" s="28"/>
      <c r="G764" s="28"/>
      <c r="H764" s="28"/>
      <c r="I764" s="26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6"/>
      <c r="B765" s="29"/>
      <c r="C765" s="26"/>
      <c r="D765" s="26"/>
      <c r="E765" s="28"/>
      <c r="F765" s="28"/>
      <c r="G765" s="28"/>
      <c r="H765" s="28"/>
      <c r="I765" s="26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6"/>
      <c r="B766" s="29"/>
      <c r="C766" s="26"/>
      <c r="D766" s="26"/>
      <c r="E766" s="28"/>
      <c r="F766" s="28"/>
      <c r="G766" s="28"/>
      <c r="H766" s="28"/>
      <c r="I766" s="26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6"/>
      <c r="B767" s="29"/>
      <c r="C767" s="26"/>
      <c r="D767" s="26"/>
      <c r="E767" s="28"/>
      <c r="F767" s="28"/>
      <c r="G767" s="28"/>
      <c r="H767" s="28"/>
      <c r="I767" s="26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6"/>
      <c r="B768" s="29"/>
      <c r="C768" s="26"/>
      <c r="D768" s="26"/>
      <c r="E768" s="28"/>
      <c r="F768" s="28"/>
      <c r="G768" s="28"/>
      <c r="H768" s="28"/>
      <c r="I768" s="26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6"/>
      <c r="B769" s="29"/>
      <c r="C769" s="26"/>
      <c r="D769" s="26"/>
      <c r="E769" s="28"/>
      <c r="F769" s="28"/>
      <c r="G769" s="28"/>
      <c r="H769" s="28"/>
      <c r="I769" s="26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6"/>
      <c r="B770" s="29"/>
      <c r="C770" s="26"/>
      <c r="D770" s="26"/>
      <c r="E770" s="28"/>
      <c r="F770" s="28"/>
      <c r="G770" s="28"/>
      <c r="H770" s="28"/>
      <c r="I770" s="26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6"/>
      <c r="B771" s="29"/>
      <c r="C771" s="26"/>
      <c r="D771" s="26"/>
      <c r="E771" s="28"/>
      <c r="F771" s="28"/>
      <c r="G771" s="28"/>
      <c r="H771" s="28"/>
      <c r="I771" s="26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6"/>
      <c r="B772" s="29"/>
      <c r="C772" s="26"/>
      <c r="D772" s="26"/>
      <c r="E772" s="28"/>
      <c r="F772" s="28"/>
      <c r="G772" s="28"/>
      <c r="H772" s="28"/>
      <c r="I772" s="26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6"/>
      <c r="B773" s="29"/>
      <c r="C773" s="26"/>
      <c r="D773" s="26"/>
      <c r="E773" s="28"/>
      <c r="F773" s="28"/>
      <c r="G773" s="28"/>
      <c r="H773" s="28"/>
      <c r="I773" s="26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6"/>
      <c r="B774" s="29"/>
      <c r="C774" s="26"/>
      <c r="D774" s="26"/>
      <c r="E774" s="28"/>
      <c r="F774" s="28"/>
      <c r="G774" s="28"/>
      <c r="H774" s="28"/>
      <c r="I774" s="26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6"/>
      <c r="B775" s="29"/>
      <c r="C775" s="26"/>
      <c r="D775" s="26"/>
      <c r="E775" s="28"/>
      <c r="F775" s="28"/>
      <c r="G775" s="28"/>
      <c r="H775" s="28"/>
      <c r="I775" s="26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6"/>
      <c r="B776" s="29"/>
      <c r="C776" s="26"/>
      <c r="D776" s="26"/>
      <c r="E776" s="28"/>
      <c r="F776" s="28"/>
      <c r="G776" s="28"/>
      <c r="H776" s="28"/>
      <c r="I776" s="26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6"/>
      <c r="B777" s="29"/>
      <c r="C777" s="26"/>
      <c r="D777" s="26"/>
      <c r="E777" s="28"/>
      <c r="F777" s="28"/>
      <c r="G777" s="28"/>
      <c r="H777" s="28"/>
      <c r="I777" s="26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6"/>
      <c r="B778" s="29"/>
      <c r="C778" s="26"/>
      <c r="D778" s="26"/>
      <c r="E778" s="28"/>
      <c r="F778" s="28"/>
      <c r="G778" s="28"/>
      <c r="H778" s="28"/>
      <c r="I778" s="26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6"/>
      <c r="B779" s="29"/>
      <c r="C779" s="26"/>
      <c r="D779" s="26"/>
      <c r="E779" s="28"/>
      <c r="F779" s="28"/>
      <c r="G779" s="28"/>
      <c r="H779" s="28"/>
      <c r="I779" s="26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6"/>
      <c r="B780" s="29"/>
      <c r="C780" s="26"/>
      <c r="D780" s="26"/>
      <c r="E780" s="28"/>
      <c r="F780" s="28"/>
      <c r="G780" s="28"/>
      <c r="H780" s="28"/>
      <c r="I780" s="26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6"/>
      <c r="B781" s="29"/>
      <c r="C781" s="26"/>
      <c r="D781" s="26"/>
      <c r="E781" s="28"/>
      <c r="F781" s="28"/>
      <c r="G781" s="28"/>
      <c r="H781" s="28"/>
      <c r="I781" s="26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6"/>
      <c r="B782" s="29"/>
      <c r="C782" s="26"/>
      <c r="D782" s="26"/>
      <c r="E782" s="28"/>
      <c r="F782" s="28"/>
      <c r="G782" s="28"/>
      <c r="H782" s="28"/>
      <c r="I782" s="26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6"/>
      <c r="B783" s="29"/>
      <c r="C783" s="26"/>
      <c r="D783" s="26"/>
      <c r="E783" s="28"/>
      <c r="F783" s="28"/>
      <c r="G783" s="28"/>
      <c r="H783" s="28"/>
      <c r="I783" s="26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6"/>
      <c r="B784" s="29"/>
      <c r="C784" s="26"/>
      <c r="D784" s="26"/>
      <c r="E784" s="28"/>
      <c r="F784" s="28"/>
      <c r="G784" s="28"/>
      <c r="H784" s="28"/>
      <c r="I784" s="26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6"/>
      <c r="B785" s="29"/>
      <c r="C785" s="26"/>
      <c r="D785" s="26"/>
      <c r="E785" s="28"/>
      <c r="F785" s="28"/>
      <c r="G785" s="28"/>
      <c r="H785" s="28"/>
      <c r="I785" s="26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6"/>
      <c r="B786" s="29"/>
      <c r="C786" s="26"/>
      <c r="D786" s="26"/>
      <c r="E786" s="28"/>
      <c r="F786" s="28"/>
      <c r="G786" s="28"/>
      <c r="H786" s="28"/>
      <c r="I786" s="26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6"/>
      <c r="B787" s="29"/>
      <c r="C787" s="26"/>
      <c r="D787" s="26"/>
      <c r="E787" s="28"/>
      <c r="F787" s="28"/>
      <c r="G787" s="28"/>
      <c r="H787" s="28"/>
      <c r="I787" s="26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6"/>
      <c r="B788" s="29"/>
      <c r="C788" s="26"/>
      <c r="D788" s="26"/>
      <c r="E788" s="28"/>
      <c r="F788" s="28"/>
      <c r="G788" s="28"/>
      <c r="H788" s="28"/>
      <c r="I788" s="26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6"/>
      <c r="B789" s="29"/>
      <c r="C789" s="26"/>
      <c r="D789" s="26"/>
      <c r="E789" s="28"/>
      <c r="F789" s="28"/>
      <c r="G789" s="28"/>
      <c r="H789" s="28"/>
      <c r="I789" s="26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6"/>
      <c r="B790" s="29"/>
      <c r="C790" s="26"/>
      <c r="D790" s="26"/>
      <c r="E790" s="28"/>
      <c r="F790" s="28"/>
      <c r="G790" s="28"/>
      <c r="H790" s="28"/>
      <c r="I790" s="26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6"/>
      <c r="B791" s="29"/>
      <c r="C791" s="26"/>
      <c r="D791" s="26"/>
      <c r="E791" s="28"/>
      <c r="F791" s="28"/>
      <c r="G791" s="28"/>
      <c r="H791" s="28"/>
      <c r="I791" s="26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6"/>
      <c r="B792" s="29"/>
      <c r="C792" s="26"/>
      <c r="D792" s="26"/>
      <c r="E792" s="28"/>
      <c r="F792" s="28"/>
      <c r="G792" s="28"/>
      <c r="H792" s="28"/>
      <c r="I792" s="26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6"/>
      <c r="B793" s="29"/>
      <c r="C793" s="26"/>
      <c r="D793" s="26"/>
      <c r="E793" s="28"/>
      <c r="F793" s="28"/>
      <c r="G793" s="28"/>
      <c r="H793" s="28"/>
      <c r="I793" s="26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6"/>
      <c r="B794" s="29"/>
      <c r="C794" s="26"/>
      <c r="D794" s="26"/>
      <c r="E794" s="28"/>
      <c r="F794" s="28"/>
      <c r="G794" s="28"/>
      <c r="H794" s="28"/>
      <c r="I794" s="26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6"/>
      <c r="B795" s="29"/>
      <c r="C795" s="26"/>
      <c r="D795" s="26"/>
      <c r="E795" s="28"/>
      <c r="F795" s="28"/>
      <c r="G795" s="28"/>
      <c r="H795" s="28"/>
      <c r="I795" s="26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6"/>
      <c r="B796" s="29"/>
      <c r="C796" s="26"/>
      <c r="D796" s="26"/>
      <c r="E796" s="28"/>
      <c r="F796" s="28"/>
      <c r="G796" s="28"/>
      <c r="H796" s="28"/>
      <c r="I796" s="26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6"/>
      <c r="B797" s="29"/>
      <c r="C797" s="26"/>
      <c r="D797" s="26"/>
      <c r="E797" s="28"/>
      <c r="F797" s="28"/>
      <c r="G797" s="28"/>
      <c r="H797" s="28"/>
      <c r="I797" s="26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6"/>
      <c r="B798" s="29"/>
      <c r="C798" s="26"/>
      <c r="D798" s="26"/>
      <c r="E798" s="28"/>
      <c r="F798" s="28"/>
      <c r="G798" s="28"/>
      <c r="H798" s="28"/>
      <c r="I798" s="26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6"/>
      <c r="B799" s="29"/>
      <c r="C799" s="26"/>
      <c r="D799" s="26"/>
      <c r="E799" s="28"/>
      <c r="F799" s="28"/>
      <c r="G799" s="28"/>
      <c r="H799" s="28"/>
      <c r="I799" s="26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6"/>
      <c r="B800" s="29"/>
      <c r="C800" s="26"/>
      <c r="D800" s="26"/>
      <c r="E800" s="28"/>
      <c r="F800" s="28"/>
      <c r="G800" s="28"/>
      <c r="H800" s="28"/>
      <c r="I800" s="26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6"/>
      <c r="B801" s="29"/>
      <c r="C801" s="26"/>
      <c r="D801" s="26"/>
      <c r="E801" s="28"/>
      <c r="F801" s="28"/>
      <c r="G801" s="28"/>
      <c r="H801" s="28"/>
      <c r="I801" s="26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6"/>
      <c r="B802" s="29"/>
      <c r="C802" s="26"/>
      <c r="D802" s="26"/>
      <c r="E802" s="28"/>
      <c r="F802" s="28"/>
      <c r="G802" s="28"/>
      <c r="H802" s="28"/>
      <c r="I802" s="26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6"/>
      <c r="B803" s="29"/>
      <c r="C803" s="26"/>
      <c r="D803" s="26"/>
      <c r="E803" s="28"/>
      <c r="F803" s="28"/>
      <c r="G803" s="28"/>
      <c r="H803" s="28"/>
      <c r="I803" s="26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6"/>
      <c r="B804" s="29"/>
      <c r="C804" s="26"/>
      <c r="D804" s="26"/>
      <c r="E804" s="28"/>
      <c r="F804" s="28"/>
      <c r="G804" s="28"/>
      <c r="H804" s="28"/>
      <c r="I804" s="26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6"/>
      <c r="B805" s="29"/>
      <c r="C805" s="26"/>
      <c r="D805" s="26"/>
      <c r="E805" s="28"/>
      <c r="F805" s="28"/>
      <c r="G805" s="28"/>
      <c r="H805" s="28"/>
      <c r="I805" s="26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6"/>
      <c r="B806" s="29"/>
      <c r="C806" s="26"/>
      <c r="D806" s="26"/>
      <c r="E806" s="28"/>
      <c r="F806" s="28"/>
      <c r="G806" s="28"/>
      <c r="H806" s="28"/>
      <c r="I806" s="26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6"/>
      <c r="B807" s="29"/>
      <c r="C807" s="26"/>
      <c r="D807" s="26"/>
      <c r="E807" s="28"/>
      <c r="F807" s="28"/>
      <c r="G807" s="28"/>
      <c r="H807" s="28"/>
      <c r="I807" s="26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6"/>
      <c r="B808" s="29"/>
      <c r="C808" s="26"/>
      <c r="D808" s="26"/>
      <c r="E808" s="28"/>
      <c r="F808" s="28"/>
      <c r="G808" s="28"/>
      <c r="H808" s="28"/>
      <c r="I808" s="26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6"/>
      <c r="B809" s="29"/>
      <c r="C809" s="26"/>
      <c r="D809" s="26"/>
      <c r="E809" s="28"/>
      <c r="F809" s="28"/>
      <c r="G809" s="28"/>
      <c r="H809" s="28"/>
      <c r="I809" s="26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6"/>
      <c r="B810" s="29"/>
      <c r="C810" s="26"/>
      <c r="D810" s="26"/>
      <c r="E810" s="28"/>
      <c r="F810" s="28"/>
      <c r="G810" s="28"/>
      <c r="H810" s="28"/>
      <c r="I810" s="26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6"/>
      <c r="B811" s="29"/>
      <c r="C811" s="26"/>
      <c r="D811" s="26"/>
      <c r="E811" s="28"/>
      <c r="F811" s="28"/>
      <c r="G811" s="28"/>
      <c r="H811" s="28"/>
      <c r="I811" s="26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6"/>
      <c r="B812" s="29"/>
      <c r="C812" s="26"/>
      <c r="D812" s="26"/>
      <c r="E812" s="28"/>
      <c r="F812" s="28"/>
      <c r="G812" s="28"/>
      <c r="H812" s="28"/>
      <c r="I812" s="26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6"/>
      <c r="B813" s="29"/>
      <c r="C813" s="26"/>
      <c r="D813" s="26"/>
      <c r="E813" s="28"/>
      <c r="F813" s="28"/>
      <c r="G813" s="28"/>
      <c r="H813" s="28"/>
      <c r="I813" s="26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6"/>
      <c r="B814" s="29"/>
      <c r="C814" s="26"/>
      <c r="D814" s="26"/>
      <c r="E814" s="28"/>
      <c r="F814" s="28"/>
      <c r="G814" s="28"/>
      <c r="H814" s="28"/>
      <c r="I814" s="26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6"/>
      <c r="B815" s="29"/>
      <c r="C815" s="26"/>
      <c r="D815" s="26"/>
      <c r="E815" s="28"/>
      <c r="F815" s="28"/>
      <c r="G815" s="28"/>
      <c r="H815" s="28"/>
      <c r="I815" s="26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6"/>
      <c r="B816" s="29"/>
      <c r="C816" s="26"/>
      <c r="D816" s="26"/>
      <c r="E816" s="28"/>
      <c r="F816" s="28"/>
      <c r="G816" s="28"/>
      <c r="H816" s="28"/>
      <c r="I816" s="26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6"/>
      <c r="B817" s="29"/>
      <c r="C817" s="26"/>
      <c r="D817" s="26"/>
      <c r="E817" s="28"/>
      <c r="F817" s="28"/>
      <c r="G817" s="28"/>
      <c r="H817" s="28"/>
      <c r="I817" s="26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6"/>
      <c r="B818" s="29"/>
      <c r="C818" s="26"/>
      <c r="D818" s="26"/>
      <c r="E818" s="28"/>
      <c r="F818" s="28"/>
      <c r="G818" s="28"/>
      <c r="H818" s="28"/>
      <c r="I818" s="26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6"/>
      <c r="B819" s="29"/>
      <c r="C819" s="26"/>
      <c r="D819" s="26"/>
      <c r="E819" s="28"/>
      <c r="F819" s="28"/>
      <c r="G819" s="28"/>
      <c r="H819" s="28"/>
      <c r="I819" s="26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6"/>
      <c r="B820" s="29"/>
      <c r="C820" s="26"/>
      <c r="D820" s="26"/>
      <c r="E820" s="28"/>
      <c r="F820" s="28"/>
      <c r="G820" s="28"/>
      <c r="H820" s="28"/>
      <c r="I820" s="26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6"/>
      <c r="B821" s="29"/>
      <c r="C821" s="26"/>
      <c r="D821" s="26"/>
      <c r="E821" s="28"/>
      <c r="F821" s="28"/>
      <c r="G821" s="28"/>
      <c r="H821" s="28"/>
      <c r="I821" s="26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6"/>
      <c r="B822" s="29"/>
      <c r="C822" s="26"/>
      <c r="D822" s="26"/>
      <c r="E822" s="28"/>
      <c r="F822" s="28"/>
      <c r="G822" s="28"/>
      <c r="H822" s="28"/>
      <c r="I822" s="26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6"/>
      <c r="B823" s="29"/>
      <c r="C823" s="26"/>
      <c r="D823" s="26"/>
      <c r="E823" s="28"/>
      <c r="F823" s="28"/>
      <c r="G823" s="28"/>
      <c r="H823" s="28"/>
      <c r="I823" s="26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6"/>
      <c r="B824" s="29"/>
      <c r="C824" s="26"/>
      <c r="D824" s="26"/>
      <c r="E824" s="28"/>
      <c r="F824" s="28"/>
      <c r="G824" s="28"/>
      <c r="H824" s="28"/>
      <c r="I824" s="26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6"/>
      <c r="B825" s="29"/>
      <c r="C825" s="26"/>
      <c r="D825" s="26"/>
      <c r="E825" s="28"/>
      <c r="F825" s="28"/>
      <c r="G825" s="28"/>
      <c r="H825" s="28"/>
      <c r="I825" s="26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6"/>
      <c r="B826" s="29"/>
      <c r="C826" s="26"/>
      <c r="D826" s="26"/>
      <c r="E826" s="28"/>
      <c r="F826" s="28"/>
      <c r="G826" s="28"/>
      <c r="H826" s="28"/>
      <c r="I826" s="26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6"/>
      <c r="B827" s="29"/>
      <c r="C827" s="26"/>
      <c r="D827" s="26"/>
      <c r="E827" s="28"/>
      <c r="F827" s="28"/>
      <c r="G827" s="28"/>
      <c r="H827" s="28"/>
      <c r="I827" s="26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6"/>
      <c r="B828" s="29"/>
      <c r="C828" s="26"/>
      <c r="D828" s="26"/>
      <c r="E828" s="28"/>
      <c r="F828" s="28"/>
      <c r="G828" s="28"/>
      <c r="H828" s="28"/>
      <c r="I828" s="26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6"/>
      <c r="B829" s="29"/>
      <c r="C829" s="26"/>
      <c r="D829" s="26"/>
      <c r="E829" s="28"/>
      <c r="F829" s="28"/>
      <c r="G829" s="28"/>
      <c r="H829" s="28"/>
      <c r="I829" s="26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6"/>
      <c r="B830" s="29"/>
      <c r="C830" s="26"/>
      <c r="D830" s="26"/>
      <c r="E830" s="28"/>
      <c r="F830" s="28"/>
      <c r="G830" s="28"/>
      <c r="H830" s="28"/>
      <c r="I830" s="26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6"/>
      <c r="B831" s="29"/>
      <c r="C831" s="26"/>
      <c r="D831" s="26"/>
      <c r="E831" s="28"/>
      <c r="F831" s="28"/>
      <c r="G831" s="28"/>
      <c r="H831" s="28"/>
      <c r="I831" s="26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6"/>
      <c r="B832" s="29"/>
      <c r="C832" s="26"/>
      <c r="D832" s="26"/>
      <c r="E832" s="28"/>
      <c r="F832" s="28"/>
      <c r="G832" s="28"/>
      <c r="H832" s="28"/>
      <c r="I832" s="26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6"/>
      <c r="B833" s="29"/>
      <c r="C833" s="26"/>
      <c r="D833" s="26"/>
      <c r="E833" s="28"/>
      <c r="F833" s="28"/>
      <c r="G833" s="28"/>
      <c r="H833" s="28"/>
      <c r="I833" s="26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6"/>
      <c r="B834" s="29"/>
      <c r="C834" s="26"/>
      <c r="D834" s="26"/>
      <c r="E834" s="28"/>
      <c r="F834" s="28"/>
      <c r="G834" s="28"/>
      <c r="H834" s="28"/>
      <c r="I834" s="26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6"/>
      <c r="B835" s="29"/>
      <c r="C835" s="26"/>
      <c r="D835" s="26"/>
      <c r="E835" s="28"/>
      <c r="F835" s="28"/>
      <c r="G835" s="28"/>
      <c r="H835" s="28"/>
      <c r="I835" s="26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6"/>
      <c r="B836" s="29"/>
      <c r="C836" s="26"/>
      <c r="D836" s="26"/>
      <c r="E836" s="28"/>
      <c r="F836" s="28"/>
      <c r="G836" s="28"/>
      <c r="H836" s="28"/>
      <c r="I836" s="26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6"/>
      <c r="B837" s="29"/>
      <c r="C837" s="26"/>
      <c r="D837" s="26"/>
      <c r="E837" s="28"/>
      <c r="F837" s="28"/>
      <c r="G837" s="28"/>
      <c r="H837" s="28"/>
      <c r="I837" s="26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6"/>
      <c r="B838" s="29"/>
      <c r="C838" s="26"/>
      <c r="D838" s="26"/>
      <c r="E838" s="28"/>
      <c r="F838" s="28"/>
      <c r="G838" s="28"/>
      <c r="H838" s="28"/>
      <c r="I838" s="26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6"/>
      <c r="B839" s="29"/>
      <c r="C839" s="26"/>
      <c r="D839" s="26"/>
      <c r="E839" s="28"/>
      <c r="F839" s="28"/>
      <c r="G839" s="28"/>
      <c r="H839" s="28"/>
      <c r="I839" s="26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6"/>
      <c r="B840" s="29"/>
      <c r="C840" s="26"/>
      <c r="D840" s="26"/>
      <c r="E840" s="28"/>
      <c r="F840" s="28"/>
      <c r="G840" s="28"/>
      <c r="H840" s="28"/>
      <c r="I840" s="26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6"/>
      <c r="B841" s="29"/>
      <c r="C841" s="26"/>
      <c r="D841" s="26"/>
      <c r="E841" s="28"/>
      <c r="F841" s="28"/>
      <c r="G841" s="28"/>
      <c r="H841" s="28"/>
      <c r="I841" s="26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6"/>
      <c r="B842" s="29"/>
      <c r="C842" s="26"/>
      <c r="D842" s="26"/>
      <c r="E842" s="28"/>
      <c r="F842" s="28"/>
      <c r="G842" s="28"/>
      <c r="H842" s="28"/>
      <c r="I842" s="26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6"/>
      <c r="B843" s="29"/>
      <c r="C843" s="26"/>
      <c r="D843" s="26"/>
      <c r="E843" s="28"/>
      <c r="F843" s="28"/>
      <c r="G843" s="28"/>
      <c r="H843" s="28"/>
      <c r="I843" s="26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6"/>
      <c r="B844" s="29"/>
      <c r="C844" s="26"/>
      <c r="D844" s="26"/>
      <c r="E844" s="28"/>
      <c r="F844" s="28"/>
      <c r="G844" s="28"/>
      <c r="H844" s="28"/>
      <c r="I844" s="26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6"/>
      <c r="B845" s="29"/>
      <c r="C845" s="26"/>
      <c r="D845" s="26"/>
      <c r="E845" s="28"/>
      <c r="F845" s="28"/>
      <c r="G845" s="28"/>
      <c r="H845" s="28"/>
      <c r="I845" s="26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6"/>
      <c r="B846" s="29"/>
      <c r="C846" s="26"/>
      <c r="D846" s="26"/>
      <c r="E846" s="28"/>
      <c r="F846" s="28"/>
      <c r="G846" s="28"/>
      <c r="H846" s="28"/>
      <c r="I846" s="26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6"/>
      <c r="B847" s="29"/>
      <c r="C847" s="26"/>
      <c r="D847" s="26"/>
      <c r="E847" s="28"/>
      <c r="F847" s="28"/>
      <c r="G847" s="28"/>
      <c r="H847" s="28"/>
      <c r="I847" s="26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6"/>
      <c r="B848" s="29"/>
      <c r="C848" s="26"/>
      <c r="D848" s="26"/>
      <c r="E848" s="28"/>
      <c r="F848" s="28"/>
      <c r="G848" s="28"/>
      <c r="H848" s="28"/>
      <c r="I848" s="26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6"/>
      <c r="B849" s="29"/>
      <c r="C849" s="26"/>
      <c r="D849" s="26"/>
      <c r="E849" s="28"/>
      <c r="F849" s="28"/>
      <c r="G849" s="28"/>
      <c r="H849" s="28"/>
      <c r="I849" s="26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6"/>
      <c r="B850" s="29"/>
      <c r="C850" s="26"/>
      <c r="D850" s="26"/>
      <c r="E850" s="28"/>
      <c r="F850" s="28"/>
      <c r="G850" s="28"/>
      <c r="H850" s="28"/>
      <c r="I850" s="26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6"/>
      <c r="B851" s="29"/>
      <c r="C851" s="26"/>
      <c r="D851" s="26"/>
      <c r="E851" s="28"/>
      <c r="F851" s="28"/>
      <c r="G851" s="28"/>
      <c r="H851" s="28"/>
      <c r="I851" s="26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6"/>
      <c r="B852" s="29"/>
      <c r="C852" s="26"/>
      <c r="D852" s="26"/>
      <c r="E852" s="28"/>
      <c r="F852" s="28"/>
      <c r="G852" s="28"/>
      <c r="H852" s="28"/>
      <c r="I852" s="26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6"/>
      <c r="B853" s="29"/>
      <c r="C853" s="26"/>
      <c r="D853" s="26"/>
      <c r="E853" s="28"/>
      <c r="F853" s="28"/>
      <c r="G853" s="28"/>
      <c r="H853" s="28"/>
      <c r="I853" s="26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6"/>
      <c r="B854" s="29"/>
      <c r="C854" s="26"/>
      <c r="D854" s="26"/>
      <c r="E854" s="28"/>
      <c r="F854" s="28"/>
      <c r="G854" s="28"/>
      <c r="H854" s="28"/>
      <c r="I854" s="26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6"/>
      <c r="B855" s="29"/>
      <c r="C855" s="26"/>
      <c r="D855" s="26"/>
      <c r="E855" s="28"/>
      <c r="F855" s="28"/>
      <c r="G855" s="28"/>
      <c r="H855" s="28"/>
      <c r="I855" s="26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6"/>
      <c r="B856" s="29"/>
      <c r="C856" s="26"/>
      <c r="D856" s="26"/>
      <c r="E856" s="28"/>
      <c r="F856" s="28"/>
      <c r="G856" s="28"/>
      <c r="H856" s="28"/>
      <c r="I856" s="26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6"/>
      <c r="B857" s="29"/>
      <c r="C857" s="26"/>
      <c r="D857" s="26"/>
      <c r="E857" s="28"/>
      <c r="F857" s="28"/>
      <c r="G857" s="28"/>
      <c r="H857" s="28"/>
      <c r="I857" s="26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6"/>
      <c r="B858" s="29"/>
      <c r="C858" s="26"/>
      <c r="D858" s="26"/>
      <c r="E858" s="28"/>
      <c r="F858" s="28"/>
      <c r="G858" s="28"/>
      <c r="H858" s="28"/>
      <c r="I858" s="26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6"/>
      <c r="B859" s="29"/>
      <c r="C859" s="26"/>
      <c r="D859" s="26"/>
      <c r="E859" s="28"/>
      <c r="F859" s="28"/>
      <c r="G859" s="28"/>
      <c r="H859" s="28"/>
      <c r="I859" s="26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6"/>
      <c r="B860" s="29"/>
      <c r="C860" s="26"/>
      <c r="D860" s="26"/>
      <c r="E860" s="28"/>
      <c r="F860" s="28"/>
      <c r="G860" s="28"/>
      <c r="H860" s="28"/>
      <c r="I860" s="26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6"/>
      <c r="B861" s="29"/>
      <c r="C861" s="26"/>
      <c r="D861" s="26"/>
      <c r="E861" s="28"/>
      <c r="F861" s="28"/>
      <c r="G861" s="28"/>
      <c r="H861" s="28"/>
      <c r="I861" s="26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6"/>
      <c r="B862" s="29"/>
      <c r="C862" s="26"/>
      <c r="D862" s="26"/>
      <c r="E862" s="28"/>
      <c r="F862" s="28"/>
      <c r="G862" s="28"/>
      <c r="H862" s="28"/>
      <c r="I862" s="26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6"/>
      <c r="B863" s="29"/>
      <c r="C863" s="26"/>
      <c r="D863" s="26"/>
      <c r="E863" s="28"/>
      <c r="F863" s="28"/>
      <c r="G863" s="28"/>
      <c r="H863" s="28"/>
      <c r="I863" s="26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6"/>
      <c r="B864" s="29"/>
      <c r="C864" s="26"/>
      <c r="D864" s="26"/>
      <c r="E864" s="28"/>
      <c r="F864" s="28"/>
      <c r="G864" s="28"/>
      <c r="H864" s="28"/>
      <c r="I864" s="26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6"/>
      <c r="B865" s="29"/>
      <c r="C865" s="26"/>
      <c r="D865" s="26"/>
      <c r="E865" s="28"/>
      <c r="F865" s="28"/>
      <c r="G865" s="28"/>
      <c r="H865" s="28"/>
      <c r="I865" s="26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6"/>
      <c r="B866" s="29"/>
      <c r="C866" s="26"/>
      <c r="D866" s="26"/>
      <c r="E866" s="28"/>
      <c r="F866" s="28"/>
      <c r="G866" s="28"/>
      <c r="H866" s="28"/>
      <c r="I866" s="26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6"/>
      <c r="B867" s="29"/>
      <c r="C867" s="26"/>
      <c r="D867" s="26"/>
      <c r="E867" s="28"/>
      <c r="F867" s="28"/>
      <c r="G867" s="28"/>
      <c r="H867" s="28"/>
      <c r="I867" s="26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6"/>
      <c r="B868" s="29"/>
      <c r="C868" s="26"/>
      <c r="D868" s="26"/>
      <c r="E868" s="28"/>
      <c r="F868" s="28"/>
      <c r="G868" s="28"/>
      <c r="H868" s="28"/>
      <c r="I868" s="26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6"/>
      <c r="B869" s="29"/>
      <c r="C869" s="26"/>
      <c r="D869" s="26"/>
      <c r="E869" s="28"/>
      <c r="F869" s="28"/>
      <c r="G869" s="28"/>
      <c r="H869" s="28"/>
      <c r="I869" s="26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6"/>
      <c r="B870" s="29"/>
      <c r="C870" s="26"/>
      <c r="D870" s="26"/>
      <c r="E870" s="28"/>
      <c r="F870" s="28"/>
      <c r="G870" s="28"/>
      <c r="H870" s="28"/>
      <c r="I870" s="26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6"/>
      <c r="B871" s="29"/>
      <c r="C871" s="26"/>
      <c r="D871" s="26"/>
      <c r="E871" s="28"/>
      <c r="F871" s="28"/>
      <c r="G871" s="28"/>
      <c r="H871" s="28"/>
      <c r="I871" s="26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6"/>
      <c r="B872" s="29"/>
      <c r="C872" s="26"/>
      <c r="D872" s="26"/>
      <c r="E872" s="28"/>
      <c r="F872" s="28"/>
      <c r="G872" s="28"/>
      <c r="H872" s="28"/>
      <c r="I872" s="26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6"/>
      <c r="B873" s="29"/>
      <c r="C873" s="26"/>
      <c r="D873" s="26"/>
      <c r="E873" s="28"/>
      <c r="F873" s="28"/>
      <c r="G873" s="28"/>
      <c r="H873" s="28"/>
      <c r="I873" s="26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6"/>
      <c r="B874" s="29"/>
      <c r="C874" s="26"/>
      <c r="D874" s="26"/>
      <c r="E874" s="28"/>
      <c r="F874" s="28"/>
      <c r="G874" s="28"/>
      <c r="H874" s="28"/>
      <c r="I874" s="26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6"/>
      <c r="B875" s="29"/>
      <c r="C875" s="26"/>
      <c r="D875" s="26"/>
      <c r="E875" s="28"/>
      <c r="F875" s="28"/>
      <c r="G875" s="28"/>
      <c r="H875" s="28"/>
      <c r="I875" s="26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6"/>
      <c r="B876" s="29"/>
      <c r="C876" s="26"/>
      <c r="D876" s="26"/>
      <c r="E876" s="28"/>
      <c r="F876" s="28"/>
      <c r="G876" s="28"/>
      <c r="H876" s="28"/>
      <c r="I876" s="26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6"/>
      <c r="B877" s="29"/>
      <c r="C877" s="26"/>
      <c r="D877" s="26"/>
      <c r="E877" s="28"/>
      <c r="F877" s="28"/>
      <c r="G877" s="28"/>
      <c r="H877" s="28"/>
      <c r="I877" s="26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6"/>
      <c r="B878" s="29"/>
      <c r="C878" s="26"/>
      <c r="D878" s="26"/>
      <c r="E878" s="28"/>
      <c r="F878" s="28"/>
      <c r="G878" s="28"/>
      <c r="H878" s="28"/>
      <c r="I878" s="26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6"/>
      <c r="B879" s="29"/>
      <c r="C879" s="26"/>
      <c r="D879" s="26"/>
      <c r="E879" s="28"/>
      <c r="F879" s="28"/>
      <c r="G879" s="28"/>
      <c r="H879" s="28"/>
      <c r="I879" s="26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6"/>
      <c r="B880" s="29"/>
      <c r="C880" s="26"/>
      <c r="D880" s="26"/>
      <c r="E880" s="28"/>
      <c r="F880" s="28"/>
      <c r="G880" s="28"/>
      <c r="H880" s="28"/>
      <c r="I880" s="26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6"/>
      <c r="B881" s="29"/>
      <c r="C881" s="26"/>
      <c r="D881" s="26"/>
      <c r="E881" s="28"/>
      <c r="F881" s="28"/>
      <c r="G881" s="28"/>
      <c r="H881" s="28"/>
      <c r="I881" s="26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6"/>
      <c r="B882" s="29"/>
      <c r="C882" s="26"/>
      <c r="D882" s="26"/>
      <c r="E882" s="28"/>
      <c r="F882" s="28"/>
      <c r="G882" s="28"/>
      <c r="H882" s="28"/>
      <c r="I882" s="26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6"/>
      <c r="B883" s="29"/>
      <c r="C883" s="26"/>
      <c r="D883" s="26"/>
      <c r="E883" s="28"/>
      <c r="F883" s="28"/>
      <c r="G883" s="28"/>
      <c r="H883" s="28"/>
      <c r="I883" s="26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6"/>
      <c r="B884" s="29"/>
      <c r="C884" s="26"/>
      <c r="D884" s="26"/>
      <c r="E884" s="28"/>
      <c r="F884" s="28"/>
      <c r="G884" s="28"/>
      <c r="H884" s="28"/>
      <c r="I884" s="26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6"/>
      <c r="B885" s="29"/>
      <c r="C885" s="26"/>
      <c r="D885" s="26"/>
      <c r="E885" s="28"/>
      <c r="F885" s="28"/>
      <c r="G885" s="28"/>
      <c r="H885" s="28"/>
      <c r="I885" s="26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6"/>
      <c r="B886" s="29"/>
      <c r="C886" s="26"/>
      <c r="D886" s="26"/>
      <c r="E886" s="28"/>
      <c r="F886" s="28"/>
      <c r="G886" s="28"/>
      <c r="H886" s="28"/>
      <c r="I886" s="26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6"/>
      <c r="B887" s="29"/>
      <c r="C887" s="26"/>
      <c r="D887" s="26"/>
      <c r="E887" s="28"/>
      <c r="F887" s="28"/>
      <c r="G887" s="28"/>
      <c r="H887" s="28"/>
      <c r="I887" s="26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6"/>
      <c r="B888" s="29"/>
      <c r="C888" s="26"/>
      <c r="D888" s="26"/>
      <c r="E888" s="28"/>
      <c r="F888" s="28"/>
      <c r="G888" s="28"/>
      <c r="H888" s="28"/>
      <c r="I888" s="26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6"/>
      <c r="B889" s="29"/>
      <c r="C889" s="26"/>
      <c r="D889" s="26"/>
      <c r="E889" s="28"/>
      <c r="F889" s="28"/>
      <c r="G889" s="28"/>
      <c r="H889" s="28"/>
      <c r="I889" s="26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6"/>
      <c r="B890" s="29"/>
      <c r="C890" s="26"/>
      <c r="D890" s="26"/>
      <c r="E890" s="28"/>
      <c r="F890" s="28"/>
      <c r="G890" s="28"/>
      <c r="H890" s="28"/>
      <c r="I890" s="26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6"/>
      <c r="B891" s="29"/>
      <c r="C891" s="26"/>
      <c r="D891" s="26"/>
      <c r="E891" s="28"/>
      <c r="F891" s="28"/>
      <c r="G891" s="28"/>
      <c r="H891" s="28"/>
      <c r="I891" s="26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6"/>
      <c r="B892" s="29"/>
      <c r="C892" s="26"/>
      <c r="D892" s="26"/>
      <c r="E892" s="28"/>
      <c r="F892" s="28"/>
      <c r="G892" s="28"/>
      <c r="H892" s="28"/>
      <c r="I892" s="26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6"/>
      <c r="B893" s="29"/>
      <c r="C893" s="26"/>
      <c r="D893" s="26"/>
      <c r="E893" s="28"/>
      <c r="F893" s="28"/>
      <c r="G893" s="28"/>
      <c r="H893" s="28"/>
      <c r="I893" s="26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6"/>
      <c r="B894" s="29"/>
      <c r="C894" s="26"/>
      <c r="D894" s="26"/>
      <c r="E894" s="28"/>
      <c r="F894" s="28"/>
      <c r="G894" s="28"/>
      <c r="H894" s="28"/>
      <c r="I894" s="26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6"/>
      <c r="B895" s="29"/>
      <c r="C895" s="26"/>
      <c r="D895" s="26"/>
      <c r="E895" s="28"/>
      <c r="F895" s="28"/>
      <c r="G895" s="28"/>
      <c r="H895" s="28"/>
      <c r="I895" s="26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6"/>
      <c r="B896" s="29"/>
      <c r="C896" s="26"/>
      <c r="D896" s="26"/>
      <c r="E896" s="28"/>
      <c r="F896" s="28"/>
      <c r="G896" s="28"/>
      <c r="H896" s="28"/>
      <c r="I896" s="26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6"/>
      <c r="B897" s="29"/>
      <c r="C897" s="26"/>
      <c r="D897" s="26"/>
      <c r="E897" s="28"/>
      <c r="F897" s="28"/>
      <c r="G897" s="28"/>
      <c r="H897" s="28"/>
      <c r="I897" s="26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6"/>
      <c r="B898" s="29"/>
      <c r="C898" s="26"/>
      <c r="D898" s="26"/>
      <c r="E898" s="28"/>
      <c r="F898" s="28"/>
      <c r="G898" s="28"/>
      <c r="H898" s="28"/>
      <c r="I898" s="26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6"/>
      <c r="B899" s="29"/>
      <c r="C899" s="26"/>
      <c r="D899" s="26"/>
      <c r="E899" s="28"/>
      <c r="F899" s="28"/>
      <c r="G899" s="28"/>
      <c r="H899" s="28"/>
      <c r="I899" s="26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6"/>
      <c r="B900" s="29"/>
      <c r="C900" s="26"/>
      <c r="D900" s="26"/>
      <c r="E900" s="28"/>
      <c r="F900" s="28"/>
      <c r="G900" s="28"/>
      <c r="H900" s="28"/>
      <c r="I900" s="26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6"/>
      <c r="B901" s="29"/>
      <c r="C901" s="26"/>
      <c r="D901" s="26"/>
      <c r="E901" s="28"/>
      <c r="F901" s="28"/>
      <c r="G901" s="28"/>
      <c r="H901" s="28"/>
      <c r="I901" s="26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6"/>
      <c r="B902" s="29"/>
      <c r="C902" s="26"/>
      <c r="D902" s="26"/>
      <c r="E902" s="28"/>
      <c r="F902" s="28"/>
      <c r="G902" s="28"/>
      <c r="H902" s="28"/>
      <c r="I902" s="26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6"/>
      <c r="B903" s="29"/>
      <c r="C903" s="26"/>
      <c r="D903" s="26"/>
      <c r="E903" s="28"/>
      <c r="F903" s="28"/>
      <c r="G903" s="28"/>
      <c r="H903" s="28"/>
      <c r="I903" s="26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6"/>
      <c r="B904" s="29"/>
      <c r="C904" s="26"/>
      <c r="D904" s="26"/>
      <c r="E904" s="28"/>
      <c r="F904" s="28"/>
      <c r="G904" s="28"/>
      <c r="H904" s="28"/>
      <c r="I904" s="26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6"/>
      <c r="B905" s="29"/>
      <c r="C905" s="26"/>
      <c r="D905" s="26"/>
      <c r="E905" s="28"/>
      <c r="F905" s="28"/>
      <c r="G905" s="28"/>
      <c r="H905" s="28"/>
      <c r="I905" s="26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6"/>
      <c r="B906" s="29"/>
      <c r="C906" s="26"/>
      <c r="D906" s="26"/>
      <c r="E906" s="28"/>
      <c r="F906" s="28"/>
      <c r="G906" s="28"/>
      <c r="H906" s="28"/>
      <c r="I906" s="26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6"/>
      <c r="B907" s="29"/>
      <c r="C907" s="26"/>
      <c r="D907" s="26"/>
      <c r="E907" s="28"/>
      <c r="F907" s="28"/>
      <c r="G907" s="28"/>
      <c r="H907" s="28"/>
      <c r="I907" s="26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6"/>
      <c r="B908" s="29"/>
      <c r="C908" s="26"/>
      <c r="D908" s="26"/>
      <c r="E908" s="28"/>
      <c r="F908" s="28"/>
      <c r="G908" s="28"/>
      <c r="H908" s="28"/>
      <c r="I908" s="26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6"/>
      <c r="B909" s="29"/>
      <c r="C909" s="26"/>
      <c r="D909" s="26"/>
      <c r="E909" s="28"/>
      <c r="F909" s="28"/>
      <c r="G909" s="28"/>
      <c r="H909" s="28"/>
      <c r="I909" s="26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6"/>
      <c r="B910" s="29"/>
      <c r="C910" s="26"/>
      <c r="D910" s="26"/>
      <c r="E910" s="28"/>
      <c r="F910" s="28"/>
      <c r="G910" s="28"/>
      <c r="H910" s="28"/>
      <c r="I910" s="26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6"/>
      <c r="B911" s="29"/>
      <c r="C911" s="26"/>
      <c r="D911" s="26"/>
      <c r="E911" s="28"/>
      <c r="F911" s="28"/>
      <c r="G911" s="28"/>
      <c r="H911" s="28"/>
      <c r="I911" s="26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6"/>
      <c r="B912" s="29"/>
      <c r="C912" s="26"/>
      <c r="D912" s="26"/>
      <c r="E912" s="28"/>
      <c r="F912" s="28"/>
      <c r="G912" s="28"/>
      <c r="H912" s="28"/>
      <c r="I912" s="26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6"/>
      <c r="B913" s="29"/>
      <c r="C913" s="26"/>
      <c r="D913" s="26"/>
      <c r="E913" s="28"/>
      <c r="F913" s="28"/>
      <c r="G913" s="28"/>
      <c r="H913" s="28"/>
      <c r="I913" s="26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6"/>
      <c r="B914" s="29"/>
      <c r="C914" s="26"/>
      <c r="D914" s="26"/>
      <c r="E914" s="28"/>
      <c r="F914" s="28"/>
      <c r="G914" s="28"/>
      <c r="H914" s="28"/>
      <c r="I914" s="26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6"/>
      <c r="B915" s="29"/>
      <c r="C915" s="26"/>
      <c r="D915" s="26"/>
      <c r="E915" s="28"/>
      <c r="F915" s="28"/>
      <c r="G915" s="28"/>
      <c r="H915" s="28"/>
      <c r="I915" s="26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6"/>
      <c r="B916" s="29"/>
      <c r="C916" s="26"/>
      <c r="D916" s="26"/>
      <c r="E916" s="28"/>
      <c r="F916" s="28"/>
      <c r="G916" s="28"/>
      <c r="H916" s="28"/>
      <c r="I916" s="26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6"/>
      <c r="B917" s="29"/>
      <c r="C917" s="26"/>
      <c r="D917" s="26"/>
      <c r="E917" s="28"/>
      <c r="F917" s="28"/>
      <c r="G917" s="28"/>
      <c r="H917" s="28"/>
      <c r="I917" s="26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6"/>
      <c r="B918" s="29"/>
      <c r="C918" s="26"/>
      <c r="D918" s="26"/>
      <c r="E918" s="28"/>
      <c r="F918" s="28"/>
      <c r="G918" s="28"/>
      <c r="H918" s="28"/>
      <c r="I918" s="26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6"/>
      <c r="B919" s="29"/>
      <c r="C919" s="26"/>
      <c r="D919" s="26"/>
      <c r="E919" s="28"/>
      <c r="F919" s="28"/>
      <c r="G919" s="28"/>
      <c r="H919" s="28"/>
      <c r="I919" s="26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6"/>
      <c r="B920" s="29"/>
      <c r="C920" s="26"/>
      <c r="D920" s="26"/>
      <c r="E920" s="28"/>
      <c r="F920" s="28"/>
      <c r="G920" s="28"/>
      <c r="H920" s="28"/>
      <c r="I920" s="26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6"/>
      <c r="B921" s="29"/>
      <c r="C921" s="26"/>
      <c r="D921" s="26"/>
      <c r="E921" s="28"/>
      <c r="F921" s="28"/>
      <c r="G921" s="28"/>
      <c r="H921" s="28"/>
      <c r="I921" s="26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6"/>
      <c r="B922" s="29"/>
      <c r="C922" s="26"/>
      <c r="D922" s="26"/>
      <c r="E922" s="28"/>
      <c r="F922" s="28"/>
      <c r="G922" s="28"/>
      <c r="H922" s="28"/>
      <c r="I922" s="26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6"/>
      <c r="B923" s="29"/>
      <c r="C923" s="26"/>
      <c r="D923" s="26"/>
      <c r="E923" s="28"/>
      <c r="F923" s="28"/>
      <c r="G923" s="28"/>
      <c r="H923" s="28"/>
      <c r="I923" s="26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6"/>
      <c r="B924" s="29"/>
      <c r="C924" s="26"/>
      <c r="D924" s="26"/>
      <c r="E924" s="28"/>
      <c r="F924" s="28"/>
      <c r="G924" s="28"/>
      <c r="H924" s="28"/>
      <c r="I924" s="26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6"/>
      <c r="B925" s="29"/>
      <c r="C925" s="26"/>
      <c r="D925" s="26"/>
      <c r="E925" s="28"/>
      <c r="F925" s="28"/>
      <c r="G925" s="28"/>
      <c r="H925" s="28"/>
      <c r="I925" s="26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6"/>
      <c r="B926" s="29"/>
      <c r="C926" s="26"/>
      <c r="D926" s="26"/>
      <c r="E926" s="28"/>
      <c r="F926" s="28"/>
      <c r="G926" s="28"/>
      <c r="H926" s="28"/>
      <c r="I926" s="26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6"/>
      <c r="B927" s="29"/>
      <c r="C927" s="26"/>
      <c r="D927" s="26"/>
      <c r="E927" s="28"/>
      <c r="F927" s="28"/>
      <c r="G927" s="28"/>
      <c r="H927" s="28"/>
      <c r="I927" s="26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6"/>
      <c r="B928" s="29"/>
      <c r="C928" s="26"/>
      <c r="D928" s="26"/>
      <c r="E928" s="28"/>
      <c r="F928" s="28"/>
      <c r="G928" s="28"/>
      <c r="H928" s="28"/>
      <c r="I928" s="26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6"/>
      <c r="B929" s="29"/>
      <c r="C929" s="26"/>
      <c r="D929" s="26"/>
      <c r="E929" s="28"/>
      <c r="F929" s="28"/>
      <c r="G929" s="28"/>
      <c r="H929" s="28"/>
      <c r="I929" s="26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6"/>
      <c r="B930" s="29"/>
      <c r="C930" s="26"/>
      <c r="D930" s="26"/>
      <c r="E930" s="28"/>
      <c r="F930" s="28"/>
      <c r="G930" s="28"/>
      <c r="H930" s="28"/>
      <c r="I930" s="26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6"/>
      <c r="B931" s="29"/>
      <c r="C931" s="26"/>
      <c r="D931" s="26"/>
      <c r="E931" s="28"/>
      <c r="F931" s="28"/>
      <c r="G931" s="28"/>
      <c r="H931" s="28"/>
      <c r="I931" s="26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6"/>
      <c r="B932" s="29"/>
      <c r="C932" s="26"/>
      <c r="D932" s="26"/>
      <c r="E932" s="28"/>
      <c r="F932" s="28"/>
      <c r="G932" s="28"/>
      <c r="H932" s="28"/>
      <c r="I932" s="26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6"/>
      <c r="B933" s="29"/>
      <c r="C933" s="26"/>
      <c r="D933" s="26"/>
      <c r="E933" s="28"/>
      <c r="F933" s="28"/>
      <c r="G933" s="28"/>
      <c r="H933" s="28"/>
      <c r="I933" s="26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6"/>
      <c r="B934" s="29"/>
      <c r="C934" s="26"/>
      <c r="D934" s="26"/>
      <c r="E934" s="28"/>
      <c r="F934" s="28"/>
      <c r="G934" s="28"/>
      <c r="H934" s="28"/>
      <c r="I934" s="26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6"/>
      <c r="B935" s="29"/>
      <c r="C935" s="26"/>
      <c r="D935" s="26"/>
      <c r="E935" s="28"/>
      <c r="F935" s="28"/>
      <c r="G935" s="28"/>
      <c r="H935" s="28"/>
      <c r="I935" s="26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6"/>
      <c r="B936" s="29"/>
      <c r="C936" s="26"/>
      <c r="D936" s="26"/>
      <c r="E936" s="28"/>
      <c r="F936" s="28"/>
      <c r="G936" s="28"/>
      <c r="H936" s="28"/>
      <c r="I936" s="26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6"/>
      <c r="B937" s="29"/>
      <c r="C937" s="26"/>
      <c r="D937" s="26"/>
      <c r="E937" s="28"/>
      <c r="F937" s="28"/>
      <c r="G937" s="28"/>
      <c r="H937" s="28"/>
      <c r="I937" s="26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6"/>
      <c r="B938" s="29"/>
      <c r="C938" s="26"/>
      <c r="D938" s="26"/>
      <c r="E938" s="28"/>
      <c r="F938" s="28"/>
      <c r="G938" s="28"/>
      <c r="H938" s="28"/>
      <c r="I938" s="26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6"/>
      <c r="B939" s="29"/>
      <c r="C939" s="26"/>
      <c r="D939" s="26"/>
      <c r="E939" s="28"/>
      <c r="F939" s="28"/>
      <c r="G939" s="28"/>
      <c r="H939" s="28"/>
      <c r="I939" s="26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6"/>
      <c r="B940" s="29"/>
      <c r="C940" s="26"/>
      <c r="D940" s="26"/>
      <c r="E940" s="28"/>
      <c r="F940" s="28"/>
      <c r="G940" s="28"/>
      <c r="H940" s="28"/>
      <c r="I940" s="26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6"/>
      <c r="B941" s="29"/>
      <c r="C941" s="26"/>
      <c r="D941" s="26"/>
      <c r="E941" s="28"/>
      <c r="F941" s="28"/>
      <c r="G941" s="28"/>
      <c r="H941" s="28"/>
      <c r="I941" s="26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6"/>
      <c r="B942" s="29"/>
      <c r="C942" s="26"/>
      <c r="D942" s="26"/>
      <c r="E942" s="28"/>
      <c r="F942" s="28"/>
      <c r="G942" s="28"/>
      <c r="H942" s="28"/>
      <c r="I942" s="26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6"/>
      <c r="B943" s="29"/>
      <c r="C943" s="26"/>
      <c r="D943" s="26"/>
      <c r="E943" s="28"/>
      <c r="F943" s="28"/>
      <c r="G943" s="28"/>
      <c r="H943" s="28"/>
      <c r="I943" s="26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6"/>
      <c r="B944" s="29"/>
      <c r="C944" s="26"/>
      <c r="D944" s="26"/>
      <c r="E944" s="28"/>
      <c r="F944" s="28"/>
      <c r="G944" s="28"/>
      <c r="H944" s="28"/>
      <c r="I944" s="26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6"/>
      <c r="B945" s="29"/>
      <c r="C945" s="26"/>
      <c r="D945" s="26"/>
      <c r="E945" s="28"/>
      <c r="F945" s="28"/>
      <c r="G945" s="28"/>
      <c r="H945" s="28"/>
      <c r="I945" s="26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6"/>
      <c r="B946" s="29"/>
      <c r="C946" s="26"/>
      <c r="D946" s="26"/>
      <c r="E946" s="28"/>
      <c r="F946" s="28"/>
      <c r="G946" s="28"/>
      <c r="H946" s="28"/>
      <c r="I946" s="26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6"/>
      <c r="B947" s="29"/>
      <c r="C947" s="26"/>
      <c r="D947" s="26"/>
      <c r="E947" s="28"/>
      <c r="F947" s="28"/>
      <c r="G947" s="28"/>
      <c r="H947" s="28"/>
      <c r="I947" s="26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6"/>
      <c r="B948" s="29"/>
      <c r="C948" s="26"/>
      <c r="D948" s="26"/>
      <c r="E948" s="28"/>
      <c r="F948" s="28"/>
      <c r="G948" s="28"/>
      <c r="H948" s="28"/>
      <c r="I948" s="26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6"/>
      <c r="B949" s="29"/>
      <c r="C949" s="26"/>
      <c r="D949" s="26"/>
      <c r="E949" s="28"/>
      <c r="F949" s="28"/>
      <c r="G949" s="28"/>
      <c r="H949" s="28"/>
      <c r="I949" s="26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6"/>
      <c r="B950" s="29"/>
      <c r="C950" s="26"/>
      <c r="D950" s="26"/>
      <c r="E950" s="28"/>
      <c r="F950" s="28"/>
      <c r="G950" s="28"/>
      <c r="H950" s="28"/>
      <c r="I950" s="26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6"/>
      <c r="B951" s="29"/>
      <c r="C951" s="26"/>
      <c r="D951" s="26"/>
      <c r="E951" s="28"/>
      <c r="F951" s="28"/>
      <c r="G951" s="28"/>
      <c r="H951" s="28"/>
      <c r="I951" s="26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6"/>
      <c r="B952" s="29"/>
      <c r="C952" s="26"/>
      <c r="D952" s="26"/>
      <c r="E952" s="28"/>
      <c r="F952" s="28"/>
      <c r="G952" s="28"/>
      <c r="H952" s="28"/>
      <c r="I952" s="26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6"/>
      <c r="B953" s="29"/>
      <c r="C953" s="26"/>
      <c r="D953" s="26"/>
      <c r="E953" s="28"/>
      <c r="F953" s="28"/>
      <c r="G953" s="28"/>
      <c r="H953" s="28"/>
      <c r="I953" s="26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6"/>
      <c r="B954" s="29"/>
      <c r="C954" s="26"/>
      <c r="D954" s="26"/>
      <c r="E954" s="28"/>
      <c r="F954" s="28"/>
      <c r="G954" s="28"/>
      <c r="H954" s="28"/>
      <c r="I954" s="26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6"/>
      <c r="B955" s="29"/>
      <c r="C955" s="26"/>
      <c r="D955" s="26"/>
      <c r="E955" s="28"/>
      <c r="F955" s="28"/>
      <c r="G955" s="28"/>
      <c r="H955" s="28"/>
      <c r="I955" s="26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6"/>
      <c r="B956" s="29"/>
      <c r="C956" s="26"/>
      <c r="D956" s="26"/>
      <c r="E956" s="28"/>
      <c r="F956" s="28"/>
      <c r="G956" s="28"/>
      <c r="H956" s="28"/>
      <c r="I956" s="26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6"/>
      <c r="B957" s="29"/>
      <c r="C957" s="26"/>
      <c r="D957" s="26"/>
      <c r="E957" s="28"/>
      <c r="F957" s="28"/>
      <c r="G957" s="28"/>
      <c r="H957" s="28"/>
      <c r="I957" s="26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6"/>
      <c r="B958" s="29"/>
      <c r="C958" s="26"/>
      <c r="D958" s="26"/>
      <c r="E958" s="28"/>
      <c r="F958" s="28"/>
      <c r="G958" s="28"/>
      <c r="H958" s="28"/>
      <c r="I958" s="26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6"/>
      <c r="B959" s="29"/>
      <c r="C959" s="26"/>
      <c r="D959" s="26"/>
      <c r="E959" s="28"/>
      <c r="F959" s="28"/>
      <c r="G959" s="28"/>
      <c r="H959" s="28"/>
      <c r="I959" s="26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6"/>
      <c r="B960" s="29"/>
      <c r="C960" s="26"/>
      <c r="D960" s="26"/>
      <c r="E960" s="28"/>
      <c r="F960" s="28"/>
      <c r="G960" s="28"/>
      <c r="H960" s="28"/>
      <c r="I960" s="26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6"/>
      <c r="B961" s="29"/>
      <c r="C961" s="26"/>
      <c r="D961" s="26"/>
      <c r="E961" s="28"/>
      <c r="F961" s="28"/>
      <c r="G961" s="28"/>
      <c r="H961" s="28"/>
      <c r="I961" s="26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6"/>
      <c r="B962" s="29"/>
      <c r="C962" s="26"/>
      <c r="D962" s="26"/>
      <c r="E962" s="28"/>
      <c r="F962" s="28"/>
      <c r="G962" s="28"/>
      <c r="H962" s="28"/>
      <c r="I962" s="26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6"/>
      <c r="B963" s="29"/>
      <c r="C963" s="26"/>
      <c r="D963" s="26"/>
      <c r="E963" s="28"/>
      <c r="F963" s="28"/>
      <c r="G963" s="28"/>
      <c r="H963" s="28"/>
      <c r="I963" s="26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6"/>
      <c r="B964" s="29"/>
      <c r="C964" s="26"/>
      <c r="D964" s="26"/>
      <c r="E964" s="28"/>
      <c r="F964" s="28"/>
      <c r="G964" s="28"/>
      <c r="H964" s="28"/>
      <c r="I964" s="26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6"/>
      <c r="B965" s="29"/>
      <c r="C965" s="26"/>
      <c r="D965" s="26"/>
      <c r="E965" s="28"/>
      <c r="F965" s="28"/>
      <c r="G965" s="28"/>
      <c r="H965" s="28"/>
      <c r="I965" s="26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6"/>
      <c r="B966" s="29"/>
      <c r="C966" s="26"/>
      <c r="D966" s="26"/>
      <c r="E966" s="28"/>
      <c r="F966" s="28"/>
      <c r="G966" s="28"/>
      <c r="H966" s="28"/>
      <c r="I966" s="26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6"/>
      <c r="B967" s="29"/>
      <c r="C967" s="26"/>
      <c r="D967" s="26"/>
      <c r="E967" s="28"/>
      <c r="F967" s="28"/>
      <c r="G967" s="28"/>
      <c r="H967" s="28"/>
      <c r="I967" s="26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6"/>
      <c r="B968" s="29"/>
      <c r="C968" s="26"/>
      <c r="D968" s="26"/>
      <c r="E968" s="28"/>
      <c r="F968" s="28"/>
      <c r="G968" s="28"/>
      <c r="H968" s="28"/>
      <c r="I968" s="26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6"/>
      <c r="B969" s="29"/>
      <c r="C969" s="26"/>
      <c r="D969" s="26"/>
      <c r="E969" s="28"/>
      <c r="F969" s="28"/>
      <c r="G969" s="28"/>
      <c r="H969" s="28"/>
      <c r="I969" s="26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6"/>
      <c r="B970" s="29"/>
      <c r="C970" s="26"/>
      <c r="D970" s="26"/>
      <c r="E970" s="28"/>
      <c r="F970" s="28"/>
      <c r="G970" s="28"/>
      <c r="H970" s="28"/>
      <c r="I970" s="26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6"/>
      <c r="B971" s="29"/>
      <c r="C971" s="26"/>
      <c r="D971" s="26"/>
      <c r="E971" s="28"/>
      <c r="F971" s="28"/>
      <c r="G971" s="28"/>
      <c r="H971" s="28"/>
      <c r="I971" s="26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6"/>
      <c r="B972" s="29"/>
      <c r="C972" s="26"/>
      <c r="D972" s="26"/>
      <c r="E972" s="28"/>
      <c r="F972" s="28"/>
      <c r="G972" s="28"/>
      <c r="H972" s="28"/>
      <c r="I972" s="26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6"/>
      <c r="B973" s="29"/>
      <c r="C973" s="26"/>
      <c r="D973" s="26"/>
      <c r="E973" s="28"/>
      <c r="F973" s="28"/>
      <c r="G973" s="28"/>
      <c r="H973" s="28"/>
      <c r="I973" s="26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6"/>
      <c r="B974" s="29"/>
      <c r="C974" s="26"/>
      <c r="D974" s="26"/>
      <c r="E974" s="28"/>
      <c r="F974" s="28"/>
      <c r="G974" s="28"/>
      <c r="H974" s="28"/>
      <c r="I974" s="26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6"/>
      <c r="B975" s="29"/>
      <c r="C975" s="26"/>
      <c r="D975" s="26"/>
      <c r="E975" s="28"/>
      <c r="F975" s="28"/>
      <c r="G975" s="28"/>
      <c r="H975" s="28"/>
      <c r="I975" s="26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6"/>
      <c r="B976" s="29"/>
      <c r="C976" s="26"/>
      <c r="D976" s="26"/>
      <c r="E976" s="28"/>
      <c r="F976" s="28"/>
      <c r="G976" s="28"/>
      <c r="H976" s="28"/>
      <c r="I976" s="26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6"/>
      <c r="B977" s="29"/>
      <c r="C977" s="26"/>
      <c r="D977" s="26"/>
      <c r="E977" s="28"/>
      <c r="F977" s="28"/>
      <c r="G977" s="28"/>
      <c r="H977" s="28"/>
      <c r="I977" s="26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6"/>
      <c r="B978" s="29"/>
      <c r="C978" s="26"/>
      <c r="D978" s="26"/>
      <c r="E978" s="28"/>
      <c r="F978" s="28"/>
      <c r="G978" s="28"/>
      <c r="H978" s="28"/>
      <c r="I978" s="26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6"/>
      <c r="B979" s="29"/>
      <c r="C979" s="26"/>
      <c r="D979" s="26"/>
      <c r="E979" s="28"/>
      <c r="F979" s="28"/>
      <c r="G979" s="28"/>
      <c r="H979" s="28"/>
      <c r="I979" s="26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6"/>
      <c r="B980" s="29"/>
      <c r="C980" s="26"/>
      <c r="D980" s="26"/>
      <c r="E980" s="28"/>
      <c r="F980" s="28"/>
      <c r="G980" s="28"/>
      <c r="H980" s="28"/>
      <c r="I980" s="26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6"/>
      <c r="B981" s="29"/>
      <c r="C981" s="26"/>
      <c r="D981" s="26"/>
      <c r="E981" s="28"/>
      <c r="F981" s="28"/>
      <c r="G981" s="28"/>
      <c r="H981" s="28"/>
      <c r="I981" s="26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6"/>
      <c r="B982" s="29"/>
      <c r="C982" s="26"/>
      <c r="D982" s="26"/>
      <c r="E982" s="28"/>
      <c r="F982" s="28"/>
      <c r="G982" s="28"/>
      <c r="H982" s="28"/>
      <c r="I982" s="26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6"/>
      <c r="B983" s="29"/>
      <c r="C983" s="26"/>
      <c r="D983" s="26"/>
      <c r="E983" s="28"/>
      <c r="F983" s="28"/>
      <c r="G983" s="28"/>
      <c r="H983" s="28"/>
      <c r="I983" s="26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6"/>
      <c r="B984" s="29"/>
      <c r="C984" s="26"/>
      <c r="D984" s="26"/>
      <c r="E984" s="28"/>
      <c r="F984" s="28"/>
      <c r="G984" s="28"/>
      <c r="H984" s="28"/>
      <c r="I984" s="26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6"/>
      <c r="B985" s="29"/>
      <c r="C985" s="26"/>
      <c r="D985" s="26"/>
      <c r="E985" s="28"/>
      <c r="F985" s="28"/>
      <c r="G985" s="28"/>
      <c r="H985" s="28"/>
      <c r="I985" s="26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6"/>
      <c r="B986" s="29"/>
      <c r="C986" s="26"/>
      <c r="D986" s="26"/>
      <c r="E986" s="28"/>
      <c r="F986" s="28"/>
      <c r="G986" s="28"/>
      <c r="H986" s="28"/>
      <c r="I986" s="26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6"/>
      <c r="B987" s="29"/>
      <c r="C987" s="26"/>
      <c r="D987" s="26"/>
      <c r="E987" s="28"/>
      <c r="F987" s="28"/>
      <c r="G987" s="28"/>
      <c r="H987" s="28"/>
      <c r="I987" s="26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6"/>
      <c r="B988" s="29"/>
      <c r="C988" s="26"/>
      <c r="D988" s="26"/>
      <c r="E988" s="28"/>
      <c r="F988" s="28"/>
      <c r="G988" s="28"/>
      <c r="H988" s="28"/>
      <c r="I988" s="26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6"/>
      <c r="B989" s="29"/>
      <c r="C989" s="26"/>
      <c r="D989" s="26"/>
      <c r="E989" s="28"/>
      <c r="F989" s="28"/>
      <c r="G989" s="28"/>
      <c r="H989" s="28"/>
      <c r="I989" s="26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6"/>
      <c r="B990" s="29"/>
      <c r="C990" s="26"/>
      <c r="D990" s="26"/>
      <c r="E990" s="28"/>
      <c r="F990" s="28"/>
      <c r="G990" s="28"/>
      <c r="H990" s="28"/>
      <c r="I990" s="26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6"/>
      <c r="B991" s="29"/>
      <c r="C991" s="26"/>
      <c r="D991" s="26"/>
      <c r="E991" s="28"/>
      <c r="F991" s="28"/>
      <c r="G991" s="28"/>
      <c r="H991" s="28"/>
      <c r="I991" s="26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6"/>
      <c r="B992" s="29"/>
      <c r="C992" s="26"/>
      <c r="D992" s="26"/>
      <c r="E992" s="28"/>
      <c r="F992" s="28"/>
      <c r="G992" s="28"/>
      <c r="H992" s="28"/>
      <c r="I992" s="26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6"/>
      <c r="B993" s="29"/>
      <c r="C993" s="26"/>
      <c r="D993" s="26"/>
      <c r="E993" s="28"/>
      <c r="F993" s="28"/>
      <c r="G993" s="28"/>
      <c r="H993" s="28"/>
      <c r="I993" s="26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6"/>
      <c r="B994" s="29"/>
      <c r="C994" s="26"/>
      <c r="D994" s="26"/>
      <c r="E994" s="28"/>
      <c r="F994" s="28"/>
      <c r="G994" s="28"/>
      <c r="H994" s="28"/>
      <c r="I994" s="26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6"/>
      <c r="B995" s="29"/>
      <c r="C995" s="26"/>
      <c r="D995" s="26"/>
      <c r="E995" s="28"/>
      <c r="F995" s="28"/>
      <c r="G995" s="28"/>
      <c r="H995" s="28"/>
      <c r="I995" s="26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6"/>
      <c r="B996" s="29"/>
      <c r="C996" s="26"/>
      <c r="D996" s="26"/>
      <c r="E996" s="28"/>
      <c r="F996" s="28"/>
      <c r="G996" s="28"/>
      <c r="H996" s="28"/>
      <c r="I996" s="26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6"/>
      <c r="B997" s="29"/>
      <c r="C997" s="26"/>
      <c r="D997" s="26"/>
      <c r="E997" s="28"/>
      <c r="F997" s="28"/>
      <c r="G997" s="28"/>
      <c r="H997" s="28"/>
      <c r="I997" s="26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6"/>
      <c r="B998" s="29"/>
      <c r="C998" s="26"/>
      <c r="D998" s="26"/>
      <c r="E998" s="28"/>
      <c r="F998" s="28"/>
      <c r="G998" s="28"/>
      <c r="H998" s="28"/>
      <c r="I998" s="26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6"/>
      <c r="B999" s="29"/>
      <c r="C999" s="26"/>
      <c r="D999" s="26"/>
      <c r="E999" s="28"/>
      <c r="F999" s="28"/>
      <c r="G999" s="28"/>
      <c r="H999" s="28"/>
      <c r="I999" s="26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6"/>
      <c r="B1000" s="29"/>
      <c r="C1000" s="26"/>
      <c r="D1000" s="26"/>
      <c r="E1000" s="28"/>
      <c r="F1000" s="28"/>
      <c r="G1000" s="28"/>
      <c r="H1000" s="28"/>
      <c r="I1000" s="26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6"/>
      <c r="B1001" s="29"/>
      <c r="C1001" s="26"/>
      <c r="D1001" s="26"/>
      <c r="E1001" s="28"/>
      <c r="F1001" s="28"/>
      <c r="G1001" s="28"/>
      <c r="H1001" s="28"/>
      <c r="I1001" s="26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>
      <c r="A1002" s="26"/>
      <c r="B1002" s="29"/>
      <c r="C1002" s="26"/>
      <c r="D1002" s="26"/>
      <c r="E1002" s="28"/>
      <c r="F1002" s="28"/>
      <c r="G1002" s="28"/>
      <c r="H1002" s="28"/>
      <c r="I1002" s="26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>
      <c r="A1003" s="26"/>
      <c r="B1003" s="29"/>
      <c r="C1003" s="26"/>
      <c r="D1003" s="26"/>
      <c r="E1003" s="28"/>
      <c r="F1003" s="28"/>
      <c r="G1003" s="28"/>
      <c r="H1003" s="28"/>
      <c r="I1003" s="26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>
      <c r="A1004" s="26"/>
      <c r="B1004" s="29"/>
      <c r="C1004" s="26"/>
      <c r="D1004" s="26"/>
      <c r="E1004" s="28"/>
      <c r="F1004" s="28"/>
      <c r="G1004" s="28"/>
      <c r="H1004" s="28"/>
      <c r="I1004" s="26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>
      <c r="A1005" s="26"/>
      <c r="B1005" s="29"/>
      <c r="C1005" s="26"/>
      <c r="D1005" s="26"/>
      <c r="E1005" s="28"/>
      <c r="F1005" s="28"/>
      <c r="G1005" s="28"/>
      <c r="H1005" s="28"/>
      <c r="I1005" s="26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>
      <c r="A1006" s="26"/>
      <c r="B1006" s="29"/>
      <c r="C1006" s="26"/>
      <c r="D1006" s="26"/>
      <c r="E1006" s="28"/>
      <c r="F1006" s="28"/>
      <c r="G1006" s="28"/>
      <c r="H1006" s="28"/>
      <c r="I1006" s="26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>
      <c r="A1007" s="26"/>
      <c r="B1007" s="29"/>
      <c r="C1007" s="26"/>
      <c r="D1007" s="26"/>
      <c r="E1007" s="28"/>
      <c r="F1007" s="28"/>
      <c r="G1007" s="28"/>
      <c r="H1007" s="28"/>
      <c r="I1007" s="26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>
      <c r="A1008" s="26"/>
      <c r="B1008" s="29"/>
      <c r="C1008" s="26"/>
      <c r="D1008" s="26"/>
      <c r="E1008" s="28"/>
      <c r="F1008" s="28"/>
      <c r="G1008" s="28"/>
      <c r="H1008" s="28"/>
      <c r="I1008" s="26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>
      <c r="A1009" s="26"/>
      <c r="B1009" s="29"/>
      <c r="C1009" s="26"/>
      <c r="D1009" s="26"/>
      <c r="E1009" s="28"/>
      <c r="F1009" s="28"/>
      <c r="G1009" s="28"/>
      <c r="H1009" s="28"/>
      <c r="I1009" s="26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>
      <c r="A1010" s="26"/>
      <c r="B1010" s="29"/>
      <c r="C1010" s="26"/>
      <c r="D1010" s="26"/>
      <c r="E1010" s="28"/>
      <c r="F1010" s="28"/>
      <c r="G1010" s="28"/>
      <c r="H1010" s="28"/>
      <c r="I1010" s="26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>
      <c r="A1011" s="26"/>
      <c r="B1011" s="29"/>
      <c r="C1011" s="26"/>
      <c r="D1011" s="26"/>
      <c r="E1011" s="28"/>
      <c r="F1011" s="28"/>
      <c r="G1011" s="28"/>
      <c r="H1011" s="28"/>
      <c r="I1011" s="26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>
      <c r="A1012" s="26"/>
      <c r="B1012" s="29"/>
      <c r="C1012" s="26"/>
      <c r="D1012" s="26"/>
      <c r="E1012" s="28"/>
      <c r="F1012" s="28"/>
      <c r="G1012" s="28"/>
      <c r="H1012" s="28"/>
      <c r="I1012" s="26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>
      <c r="A1013" s="26"/>
      <c r="B1013" s="29"/>
      <c r="C1013" s="26"/>
      <c r="D1013" s="26"/>
      <c r="E1013" s="28"/>
      <c r="F1013" s="28"/>
      <c r="G1013" s="28"/>
      <c r="H1013" s="28"/>
      <c r="I1013" s="26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>
      <c r="A1014" s="26"/>
      <c r="B1014" s="29"/>
      <c r="C1014" s="26"/>
      <c r="D1014" s="26"/>
      <c r="E1014" s="28"/>
      <c r="F1014" s="28"/>
      <c r="G1014" s="28"/>
      <c r="H1014" s="28"/>
      <c r="I1014" s="26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>
      <c r="A1015" s="26"/>
      <c r="B1015" s="29"/>
      <c r="C1015" s="26"/>
      <c r="D1015" s="26"/>
      <c r="E1015" s="28"/>
      <c r="F1015" s="28"/>
      <c r="G1015" s="28"/>
      <c r="H1015" s="28"/>
      <c r="I1015" s="26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>
      <c r="A1016" s="26"/>
      <c r="B1016" s="29"/>
      <c r="C1016" s="26"/>
      <c r="D1016" s="26"/>
      <c r="E1016" s="28"/>
      <c r="F1016" s="28"/>
      <c r="G1016" s="28"/>
      <c r="H1016" s="28"/>
      <c r="I1016" s="26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>
      <c r="A1017" s="26"/>
      <c r="B1017" s="29"/>
      <c r="C1017" s="26"/>
      <c r="D1017" s="26"/>
      <c r="E1017" s="28"/>
      <c r="F1017" s="28"/>
      <c r="G1017" s="28"/>
      <c r="H1017" s="28"/>
      <c r="I1017" s="26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>
      <c r="A1018" s="26"/>
      <c r="B1018" s="29"/>
      <c r="C1018" s="26"/>
      <c r="D1018" s="26"/>
      <c r="E1018" s="28"/>
      <c r="F1018" s="28"/>
      <c r="G1018" s="28"/>
      <c r="H1018" s="28"/>
      <c r="I1018" s="26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>
      <c r="A1019" s="26"/>
      <c r="B1019" s="29"/>
      <c r="C1019" s="26"/>
      <c r="D1019" s="26"/>
      <c r="E1019" s="28"/>
      <c r="F1019" s="28"/>
      <c r="G1019" s="28"/>
      <c r="H1019" s="28"/>
      <c r="I1019" s="26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>
      <c r="A1020" s="26"/>
      <c r="B1020" s="29"/>
      <c r="C1020" s="26"/>
      <c r="D1020" s="26"/>
      <c r="E1020" s="28"/>
      <c r="F1020" s="28"/>
      <c r="G1020" s="28"/>
      <c r="H1020" s="28"/>
      <c r="I1020" s="26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</row>
    <row r="1021">
      <c r="A1021" s="26"/>
      <c r="B1021" s="29"/>
      <c r="C1021" s="26"/>
      <c r="D1021" s="26"/>
      <c r="E1021" s="28"/>
      <c r="F1021" s="28"/>
      <c r="G1021" s="28"/>
      <c r="H1021" s="28"/>
      <c r="I1021" s="26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>
      <c r="A1022" s="26"/>
      <c r="B1022" s="29"/>
      <c r="C1022" s="26"/>
      <c r="D1022" s="26"/>
      <c r="E1022" s="28"/>
      <c r="F1022" s="28"/>
      <c r="G1022" s="28"/>
      <c r="H1022" s="28"/>
      <c r="I1022" s="26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</row>
    <row r="1023">
      <c r="A1023" s="26"/>
      <c r="B1023" s="29"/>
      <c r="C1023" s="26"/>
      <c r="D1023" s="26"/>
      <c r="E1023" s="28"/>
      <c r="F1023" s="28"/>
      <c r="G1023" s="28"/>
      <c r="H1023" s="28"/>
      <c r="I1023" s="26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</row>
    <row r="1024">
      <c r="A1024" s="26"/>
      <c r="B1024" s="29"/>
      <c r="C1024" s="26"/>
      <c r="D1024" s="26"/>
      <c r="E1024" s="28"/>
      <c r="F1024" s="28"/>
      <c r="G1024" s="28"/>
      <c r="H1024" s="28"/>
      <c r="I1024" s="26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</row>
    <row r="1025">
      <c r="A1025" s="26"/>
      <c r="B1025" s="29"/>
      <c r="C1025" s="26"/>
      <c r="D1025" s="26"/>
      <c r="E1025" s="28"/>
      <c r="F1025" s="28"/>
      <c r="G1025" s="28"/>
      <c r="H1025" s="28"/>
      <c r="I1025" s="26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>
      <c r="A1026" s="26"/>
      <c r="B1026" s="29"/>
      <c r="C1026" s="26"/>
      <c r="D1026" s="26"/>
      <c r="E1026" s="28"/>
      <c r="F1026" s="28"/>
      <c r="G1026" s="28"/>
      <c r="H1026" s="28"/>
      <c r="I1026" s="26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</row>
    <row r="1027">
      <c r="A1027" s="26"/>
      <c r="B1027" s="29"/>
      <c r="C1027" s="26"/>
      <c r="D1027" s="26"/>
      <c r="E1027" s="28"/>
      <c r="F1027" s="28"/>
      <c r="G1027" s="28"/>
      <c r="H1027" s="28"/>
      <c r="I1027" s="26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>
      <c r="A1028" s="26"/>
      <c r="B1028" s="29"/>
      <c r="C1028" s="26"/>
      <c r="D1028" s="26"/>
      <c r="E1028" s="28"/>
      <c r="F1028" s="28"/>
      <c r="G1028" s="28"/>
      <c r="H1028" s="28"/>
      <c r="I1028" s="26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</row>
    <row r="1029">
      <c r="A1029" s="26"/>
      <c r="B1029" s="29"/>
      <c r="C1029" s="26"/>
      <c r="D1029" s="26"/>
      <c r="E1029" s="28"/>
      <c r="F1029" s="28"/>
      <c r="G1029" s="28"/>
      <c r="H1029" s="28"/>
      <c r="I1029" s="26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>
      <c r="A1030" s="26"/>
      <c r="B1030" s="29"/>
      <c r="C1030" s="26"/>
      <c r="D1030" s="26"/>
      <c r="E1030" s="28"/>
      <c r="F1030" s="28"/>
      <c r="G1030" s="28"/>
      <c r="H1030" s="28"/>
      <c r="I1030" s="26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</row>
    <row r="1031">
      <c r="A1031" s="26"/>
      <c r="B1031" s="29"/>
      <c r="C1031" s="26"/>
      <c r="D1031" s="26"/>
      <c r="E1031" s="28"/>
      <c r="F1031" s="28"/>
      <c r="G1031" s="28"/>
      <c r="H1031" s="28"/>
      <c r="I1031" s="26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</row>
    <row r="1032">
      <c r="A1032" s="26"/>
      <c r="B1032" s="29"/>
      <c r="C1032" s="26"/>
      <c r="D1032" s="26"/>
      <c r="E1032" s="28"/>
      <c r="F1032" s="28"/>
      <c r="G1032" s="28"/>
      <c r="H1032" s="28"/>
      <c r="I1032" s="26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>
      <c r="A1033" s="26"/>
      <c r="B1033" s="29"/>
      <c r="C1033" s="26"/>
      <c r="D1033" s="26"/>
      <c r="E1033" s="28"/>
      <c r="F1033" s="28"/>
      <c r="G1033" s="28"/>
      <c r="H1033" s="28"/>
      <c r="I1033" s="26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</row>
    <row r="1034">
      <c r="A1034" s="26"/>
      <c r="B1034" s="29"/>
      <c r="C1034" s="26"/>
      <c r="D1034" s="26"/>
      <c r="E1034" s="28"/>
      <c r="F1034" s="28"/>
      <c r="G1034" s="28"/>
      <c r="H1034" s="28"/>
      <c r="I1034" s="26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</row>
    <row r="1035">
      <c r="A1035" s="26"/>
      <c r="B1035" s="29"/>
      <c r="C1035" s="26"/>
      <c r="D1035" s="26"/>
      <c r="E1035" s="28"/>
      <c r="F1035" s="28"/>
      <c r="G1035" s="28"/>
      <c r="H1035" s="28"/>
      <c r="I1035" s="26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>
      <c r="A1036" s="26"/>
      <c r="B1036" s="29"/>
      <c r="C1036" s="26"/>
      <c r="D1036" s="26"/>
      <c r="E1036" s="28"/>
      <c r="F1036" s="28"/>
      <c r="G1036" s="28"/>
      <c r="H1036" s="28"/>
      <c r="I1036" s="26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</row>
    <row r="1037">
      <c r="A1037" s="26"/>
      <c r="B1037" s="29"/>
      <c r="C1037" s="26"/>
      <c r="D1037" s="26"/>
      <c r="E1037" s="28"/>
      <c r="F1037" s="28"/>
      <c r="G1037" s="28"/>
      <c r="H1037" s="28"/>
      <c r="I1037" s="26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>
      <c r="A1038" s="26"/>
      <c r="B1038" s="29"/>
      <c r="C1038" s="26"/>
      <c r="D1038" s="26"/>
      <c r="E1038" s="28"/>
      <c r="F1038" s="28"/>
      <c r="G1038" s="28"/>
      <c r="H1038" s="28"/>
      <c r="I1038" s="26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</row>
    <row r="1039">
      <c r="A1039" s="26"/>
      <c r="B1039" s="29"/>
      <c r="C1039" s="26"/>
      <c r="D1039" s="26"/>
      <c r="E1039" s="28"/>
      <c r="F1039" s="28"/>
      <c r="G1039" s="28"/>
      <c r="H1039" s="28"/>
      <c r="I1039" s="26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</row>
    <row r="1040">
      <c r="A1040" s="26"/>
      <c r="B1040" s="29"/>
      <c r="C1040" s="26"/>
      <c r="D1040" s="26"/>
      <c r="E1040" s="28"/>
      <c r="F1040" s="28"/>
      <c r="G1040" s="28"/>
      <c r="H1040" s="28"/>
      <c r="I1040" s="26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</row>
    <row r="1041">
      <c r="A1041" s="26"/>
      <c r="B1041" s="29"/>
      <c r="C1041" s="26"/>
      <c r="D1041" s="26"/>
      <c r="E1041" s="28"/>
      <c r="F1041" s="28"/>
      <c r="G1041" s="28"/>
      <c r="H1041" s="28"/>
      <c r="I1041" s="26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</row>
    <row r="1042">
      <c r="A1042" s="26"/>
      <c r="B1042" s="29"/>
      <c r="C1042" s="26"/>
      <c r="D1042" s="26"/>
      <c r="E1042" s="28"/>
      <c r="F1042" s="28"/>
      <c r="G1042" s="28"/>
      <c r="H1042" s="28"/>
      <c r="I1042" s="26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</row>
    <row r="1043">
      <c r="A1043" s="26"/>
      <c r="B1043" s="29"/>
      <c r="C1043" s="26"/>
      <c r="D1043" s="26"/>
      <c r="E1043" s="28"/>
      <c r="F1043" s="28"/>
      <c r="G1043" s="28"/>
      <c r="H1043" s="28"/>
      <c r="I1043" s="26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</row>
    <row r="1044">
      <c r="A1044" s="26"/>
      <c r="B1044" s="29"/>
      <c r="C1044" s="26"/>
      <c r="D1044" s="26"/>
      <c r="E1044" s="28"/>
      <c r="F1044" s="28"/>
      <c r="G1044" s="28"/>
      <c r="H1044" s="28"/>
      <c r="I1044" s="26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</row>
    <row r="1045">
      <c r="A1045" s="26"/>
      <c r="B1045" s="29"/>
      <c r="C1045" s="26"/>
      <c r="D1045" s="26"/>
      <c r="E1045" s="28"/>
      <c r="F1045" s="28"/>
      <c r="G1045" s="28"/>
      <c r="H1045" s="28"/>
      <c r="I1045" s="26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</row>
    <row r="1046">
      <c r="A1046" s="26"/>
      <c r="B1046" s="29"/>
      <c r="C1046" s="26"/>
      <c r="D1046" s="26"/>
      <c r="E1046" s="28"/>
      <c r="F1046" s="28"/>
      <c r="G1046" s="28"/>
      <c r="H1046" s="28"/>
      <c r="I1046" s="26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</row>
    <row r="1047">
      <c r="A1047" s="26"/>
      <c r="B1047" s="29"/>
      <c r="C1047" s="26"/>
      <c r="D1047" s="26"/>
      <c r="E1047" s="28"/>
      <c r="F1047" s="28"/>
      <c r="G1047" s="28"/>
      <c r="H1047" s="28"/>
      <c r="I1047" s="26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</row>
    <row r="1048">
      <c r="A1048" s="26"/>
      <c r="B1048" s="29"/>
      <c r="C1048" s="26"/>
      <c r="D1048" s="26"/>
      <c r="E1048" s="28"/>
      <c r="F1048" s="28"/>
      <c r="G1048" s="28"/>
      <c r="H1048" s="28"/>
      <c r="I1048" s="26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</row>
    <row r="1049">
      <c r="A1049" s="26"/>
      <c r="B1049" s="29"/>
      <c r="C1049" s="26"/>
      <c r="D1049" s="26"/>
      <c r="E1049" s="28"/>
      <c r="F1049" s="28"/>
      <c r="G1049" s="28"/>
      <c r="H1049" s="28"/>
      <c r="I1049" s="26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</row>
    <row r="1050">
      <c r="A1050" s="26"/>
      <c r="B1050" s="29"/>
      <c r="C1050" s="26"/>
      <c r="D1050" s="26"/>
      <c r="E1050" s="28"/>
      <c r="F1050" s="28"/>
      <c r="G1050" s="28"/>
      <c r="H1050" s="28"/>
      <c r="I1050" s="26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</row>
    <row r="1051">
      <c r="A1051" s="26"/>
      <c r="B1051" s="29"/>
      <c r="C1051" s="26"/>
      <c r="D1051" s="26"/>
      <c r="E1051" s="28"/>
      <c r="F1051" s="28"/>
      <c r="G1051" s="28"/>
      <c r="H1051" s="28"/>
      <c r="I1051" s="26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</row>
    <row r="1052">
      <c r="A1052" s="26"/>
      <c r="B1052" s="29"/>
      <c r="C1052" s="26"/>
      <c r="D1052" s="26"/>
      <c r="E1052" s="28"/>
      <c r="F1052" s="28"/>
      <c r="G1052" s="28"/>
      <c r="H1052" s="28"/>
      <c r="I1052" s="26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</row>
    <row r="1053">
      <c r="A1053" s="26"/>
      <c r="B1053" s="29"/>
      <c r="C1053" s="26"/>
      <c r="D1053" s="26"/>
      <c r="E1053" s="28"/>
      <c r="F1053" s="28"/>
      <c r="G1053" s="28"/>
      <c r="H1053" s="28"/>
      <c r="I1053" s="26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</row>
    <row r="1054">
      <c r="A1054" s="26"/>
      <c r="B1054" s="29"/>
      <c r="C1054" s="26"/>
      <c r="D1054" s="26"/>
      <c r="E1054" s="28"/>
      <c r="F1054" s="28"/>
      <c r="G1054" s="28"/>
      <c r="H1054" s="28"/>
      <c r="I1054" s="26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</row>
    <row r="1055">
      <c r="A1055" s="26"/>
      <c r="B1055" s="29"/>
      <c r="C1055" s="26"/>
      <c r="D1055" s="26"/>
      <c r="E1055" s="28"/>
      <c r="F1055" s="28"/>
      <c r="G1055" s="28"/>
      <c r="H1055" s="28"/>
      <c r="I1055" s="26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</row>
    <row r="1056">
      <c r="A1056" s="26"/>
      <c r="B1056" s="29"/>
      <c r="C1056" s="26"/>
      <c r="D1056" s="26"/>
      <c r="E1056" s="28"/>
      <c r="F1056" s="28"/>
      <c r="G1056" s="28"/>
      <c r="H1056" s="28"/>
      <c r="I1056" s="26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</row>
    <row r="1057">
      <c r="A1057" s="26"/>
      <c r="B1057" s="29"/>
      <c r="C1057" s="26"/>
      <c r="D1057" s="26"/>
      <c r="E1057" s="28"/>
      <c r="F1057" s="28"/>
      <c r="G1057" s="28"/>
      <c r="H1057" s="28"/>
      <c r="I1057" s="26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</row>
    <row r="1058">
      <c r="A1058" s="26"/>
      <c r="B1058" s="29"/>
      <c r="C1058" s="26"/>
      <c r="D1058" s="26"/>
      <c r="E1058" s="28"/>
      <c r="F1058" s="28"/>
      <c r="G1058" s="28"/>
      <c r="H1058" s="28"/>
      <c r="I1058" s="26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</row>
    <row r="1059">
      <c r="A1059" s="26"/>
      <c r="B1059" s="29"/>
      <c r="C1059" s="26"/>
      <c r="D1059" s="26"/>
      <c r="E1059" s="28"/>
      <c r="F1059" s="28"/>
      <c r="G1059" s="28"/>
      <c r="H1059" s="28"/>
      <c r="I1059" s="26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</row>
    <row r="1060">
      <c r="A1060" s="26"/>
      <c r="B1060" s="29"/>
      <c r="C1060" s="26"/>
      <c r="D1060" s="26"/>
      <c r="E1060" s="28"/>
      <c r="F1060" s="28"/>
      <c r="G1060" s="28"/>
      <c r="H1060" s="28"/>
      <c r="I1060" s="26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</row>
    <row r="1061">
      <c r="A1061" s="26"/>
      <c r="B1061" s="29"/>
      <c r="C1061" s="26"/>
      <c r="D1061" s="26"/>
      <c r="E1061" s="28"/>
      <c r="F1061" s="28"/>
      <c r="G1061" s="28"/>
      <c r="H1061" s="28"/>
      <c r="I1061" s="26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</row>
    <row r="1062">
      <c r="A1062" s="26"/>
      <c r="B1062" s="29"/>
      <c r="C1062" s="26"/>
      <c r="D1062" s="26"/>
      <c r="E1062" s="28"/>
      <c r="F1062" s="28"/>
      <c r="G1062" s="28"/>
      <c r="H1062" s="28"/>
      <c r="I1062" s="26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</row>
    <row r="1063">
      <c r="A1063" s="26"/>
      <c r="B1063" s="29"/>
      <c r="C1063" s="26"/>
      <c r="D1063" s="26"/>
      <c r="E1063" s="28"/>
      <c r="F1063" s="28"/>
      <c r="G1063" s="28"/>
      <c r="H1063" s="28"/>
      <c r="I1063" s="26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</row>
    <row r="1064">
      <c r="A1064" s="26"/>
      <c r="B1064" s="29"/>
      <c r="C1064" s="26"/>
      <c r="D1064" s="26"/>
      <c r="E1064" s="28"/>
      <c r="F1064" s="28"/>
      <c r="G1064" s="28"/>
      <c r="H1064" s="28"/>
      <c r="I1064" s="26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</row>
    <row r="1065">
      <c r="A1065" s="26"/>
      <c r="B1065" s="29"/>
      <c r="C1065" s="26"/>
      <c r="D1065" s="26"/>
      <c r="E1065" s="28"/>
      <c r="F1065" s="28"/>
      <c r="G1065" s="28"/>
      <c r="H1065" s="28"/>
      <c r="I1065" s="26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</row>
    <row r="1066">
      <c r="A1066" s="26"/>
      <c r="B1066" s="29"/>
      <c r="C1066" s="26"/>
      <c r="D1066" s="26"/>
      <c r="E1066" s="28"/>
      <c r="F1066" s="28"/>
      <c r="G1066" s="28"/>
      <c r="H1066" s="28"/>
      <c r="I1066" s="26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</row>
    <row r="1067">
      <c r="A1067" s="26"/>
      <c r="B1067" s="29"/>
      <c r="C1067" s="26"/>
      <c r="D1067" s="26"/>
      <c r="E1067" s="28"/>
      <c r="F1067" s="28"/>
      <c r="G1067" s="28"/>
      <c r="H1067" s="28"/>
      <c r="I1067" s="26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</row>
    <row r="1068">
      <c r="A1068" s="26"/>
      <c r="B1068" s="29"/>
      <c r="C1068" s="26"/>
      <c r="D1068" s="26"/>
      <c r="E1068" s="28"/>
      <c r="F1068" s="28"/>
      <c r="G1068" s="28"/>
      <c r="H1068" s="28"/>
      <c r="I1068" s="26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</row>
    <row r="1069">
      <c r="A1069" s="26"/>
      <c r="B1069" s="29"/>
      <c r="C1069" s="26"/>
      <c r="D1069" s="26"/>
      <c r="E1069" s="28"/>
      <c r="F1069" s="28"/>
      <c r="G1069" s="28"/>
      <c r="H1069" s="28"/>
      <c r="I1069" s="26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</row>
    <row r="1070">
      <c r="A1070" s="26"/>
      <c r="B1070" s="29"/>
      <c r="C1070" s="26"/>
      <c r="D1070" s="26"/>
      <c r="E1070" s="28"/>
      <c r="F1070" s="28"/>
      <c r="G1070" s="28"/>
      <c r="H1070" s="28"/>
      <c r="I1070" s="26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</row>
    <row r="1071">
      <c r="A1071" s="26"/>
      <c r="B1071" s="29"/>
      <c r="C1071" s="26"/>
      <c r="D1071" s="26"/>
      <c r="E1071" s="28"/>
      <c r="F1071" s="28"/>
      <c r="G1071" s="28"/>
      <c r="H1071" s="28"/>
      <c r="I1071" s="26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</row>
    <row r="1072">
      <c r="A1072" s="26"/>
      <c r="B1072" s="29"/>
      <c r="C1072" s="26"/>
      <c r="D1072" s="26"/>
      <c r="E1072" s="28"/>
      <c r="F1072" s="28"/>
      <c r="G1072" s="28"/>
      <c r="H1072" s="28"/>
      <c r="I1072" s="26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</row>
    <row r="1073">
      <c r="A1073" s="26"/>
      <c r="B1073" s="29"/>
      <c r="C1073" s="26"/>
      <c r="D1073" s="26"/>
      <c r="E1073" s="28"/>
      <c r="F1073" s="28"/>
      <c r="G1073" s="28"/>
      <c r="H1073" s="28"/>
      <c r="I1073" s="26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</row>
    <row r="1074">
      <c r="A1074" s="26"/>
      <c r="B1074" s="29"/>
      <c r="C1074" s="26"/>
      <c r="D1074" s="26"/>
      <c r="E1074" s="28"/>
      <c r="F1074" s="28"/>
      <c r="G1074" s="28"/>
      <c r="H1074" s="28"/>
      <c r="I1074" s="26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</row>
    <row r="1075">
      <c r="A1075" s="26"/>
      <c r="B1075" s="29"/>
      <c r="C1075" s="26"/>
      <c r="D1075" s="26"/>
      <c r="E1075" s="28"/>
      <c r="F1075" s="28"/>
      <c r="G1075" s="28"/>
      <c r="H1075" s="28"/>
      <c r="I1075" s="26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</row>
    <row r="1076">
      <c r="A1076" s="26"/>
      <c r="B1076" s="29"/>
      <c r="C1076" s="26"/>
      <c r="D1076" s="26"/>
      <c r="E1076" s="28"/>
      <c r="F1076" s="28"/>
      <c r="G1076" s="28"/>
      <c r="H1076" s="28"/>
      <c r="I1076" s="26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</row>
    <row r="1077">
      <c r="A1077" s="26"/>
      <c r="B1077" s="29"/>
      <c r="C1077" s="26"/>
      <c r="D1077" s="26"/>
      <c r="E1077" s="28"/>
      <c r="F1077" s="28"/>
      <c r="G1077" s="28"/>
      <c r="H1077" s="28"/>
      <c r="I1077" s="26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</row>
    <row r="1078">
      <c r="A1078" s="26"/>
      <c r="B1078" s="29"/>
      <c r="C1078" s="26"/>
      <c r="D1078" s="26"/>
      <c r="E1078" s="28"/>
      <c r="F1078" s="28"/>
      <c r="G1078" s="28"/>
      <c r="H1078" s="28"/>
      <c r="I1078" s="26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</row>
    <row r="1079">
      <c r="A1079" s="26"/>
      <c r="B1079" s="29"/>
      <c r="C1079" s="26"/>
      <c r="D1079" s="26"/>
      <c r="E1079" s="28"/>
      <c r="F1079" s="28"/>
      <c r="G1079" s="28"/>
      <c r="H1079" s="28"/>
      <c r="I1079" s="26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</row>
    <row r="1080">
      <c r="A1080" s="26"/>
      <c r="B1080" s="29"/>
      <c r="C1080" s="26"/>
      <c r="D1080" s="26"/>
      <c r="E1080" s="28"/>
      <c r="F1080" s="28"/>
      <c r="G1080" s="28"/>
      <c r="H1080" s="28"/>
      <c r="I1080" s="26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</row>
    <row r="1081">
      <c r="A1081" s="26"/>
      <c r="B1081" s="29"/>
      <c r="C1081" s="26"/>
      <c r="D1081" s="26"/>
      <c r="E1081" s="28"/>
      <c r="F1081" s="28"/>
      <c r="G1081" s="28"/>
      <c r="H1081" s="28"/>
      <c r="I1081" s="26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</row>
    <row r="1082">
      <c r="A1082" s="26"/>
      <c r="B1082" s="29"/>
      <c r="C1082" s="26"/>
      <c r="D1082" s="26"/>
      <c r="E1082" s="28"/>
      <c r="F1082" s="28"/>
      <c r="G1082" s="28"/>
      <c r="H1082" s="28"/>
      <c r="I1082" s="26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</row>
    <row r="1083">
      <c r="A1083" s="26"/>
      <c r="B1083" s="29"/>
      <c r="C1083" s="26"/>
      <c r="D1083" s="26"/>
      <c r="E1083" s="28"/>
      <c r="F1083" s="28"/>
      <c r="G1083" s="28"/>
      <c r="H1083" s="28"/>
      <c r="I1083" s="26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</row>
    <row r="1084">
      <c r="A1084" s="26"/>
      <c r="B1084" s="29"/>
      <c r="C1084" s="26"/>
      <c r="D1084" s="26"/>
      <c r="E1084" s="28"/>
      <c r="F1084" s="28"/>
      <c r="G1084" s="28"/>
      <c r="H1084" s="28"/>
      <c r="I1084" s="26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</row>
    <row r="1085">
      <c r="A1085" s="26"/>
      <c r="B1085" s="29"/>
      <c r="C1085" s="26"/>
      <c r="D1085" s="26"/>
      <c r="E1085" s="28"/>
      <c r="F1085" s="28"/>
      <c r="G1085" s="28"/>
      <c r="H1085" s="28"/>
      <c r="I1085" s="26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</row>
    <row r="1086">
      <c r="A1086" s="26"/>
      <c r="B1086" s="29"/>
      <c r="C1086" s="26"/>
      <c r="D1086" s="26"/>
      <c r="E1086" s="28"/>
      <c r="F1086" s="28"/>
      <c r="G1086" s="28"/>
      <c r="H1086" s="28"/>
      <c r="I1086" s="26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</row>
    <row r="1087">
      <c r="A1087" s="26"/>
      <c r="B1087" s="29"/>
      <c r="C1087" s="26"/>
      <c r="D1087" s="26"/>
      <c r="E1087" s="28"/>
      <c r="F1087" s="28"/>
      <c r="G1087" s="28"/>
      <c r="H1087" s="28"/>
      <c r="I1087" s="26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</row>
    <row r="1088">
      <c r="A1088" s="26"/>
      <c r="B1088" s="29"/>
      <c r="C1088" s="26"/>
      <c r="D1088" s="26"/>
      <c r="E1088" s="28"/>
      <c r="F1088" s="28"/>
      <c r="G1088" s="28"/>
      <c r="H1088" s="28"/>
      <c r="I1088" s="26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</row>
    <row r="1089">
      <c r="A1089" s="26"/>
      <c r="B1089" s="29"/>
      <c r="C1089" s="26"/>
      <c r="D1089" s="26"/>
      <c r="E1089" s="28"/>
      <c r="F1089" s="28"/>
      <c r="G1089" s="28"/>
      <c r="H1089" s="28"/>
      <c r="I1089" s="26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</row>
    <row r="1090">
      <c r="A1090" s="26"/>
      <c r="B1090" s="29"/>
      <c r="C1090" s="26"/>
      <c r="D1090" s="26"/>
      <c r="E1090" s="28"/>
      <c r="F1090" s="28"/>
      <c r="G1090" s="28"/>
      <c r="H1090" s="28"/>
      <c r="I1090" s="26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</row>
    <row r="1091">
      <c r="A1091" s="26"/>
      <c r="B1091" s="29"/>
      <c r="C1091" s="26"/>
      <c r="D1091" s="26"/>
      <c r="E1091" s="28"/>
      <c r="F1091" s="28"/>
      <c r="G1091" s="28"/>
      <c r="H1091" s="28"/>
      <c r="I1091" s="26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</row>
    <row r="1092">
      <c r="A1092" s="26"/>
      <c r="B1092" s="29"/>
      <c r="C1092" s="26"/>
      <c r="D1092" s="26"/>
      <c r="E1092" s="28"/>
      <c r="F1092" s="28"/>
      <c r="G1092" s="28"/>
      <c r="H1092" s="28"/>
      <c r="I1092" s="26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</row>
    <row r="1093">
      <c r="A1093" s="26"/>
      <c r="B1093" s="29"/>
      <c r="C1093" s="26"/>
      <c r="D1093" s="26"/>
      <c r="E1093" s="28"/>
      <c r="F1093" s="28"/>
      <c r="G1093" s="28"/>
      <c r="H1093" s="28"/>
      <c r="I1093" s="26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</row>
    <row r="1094">
      <c r="A1094" s="26"/>
      <c r="B1094" s="29"/>
      <c r="C1094" s="26"/>
      <c r="D1094" s="26"/>
      <c r="E1094" s="28"/>
      <c r="F1094" s="28"/>
      <c r="G1094" s="28"/>
      <c r="H1094" s="28"/>
      <c r="I1094" s="26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</row>
    <row r="1095">
      <c r="A1095" s="26"/>
      <c r="B1095" s="29"/>
      <c r="C1095" s="26"/>
      <c r="D1095" s="26"/>
      <c r="E1095" s="28"/>
      <c r="F1095" s="28"/>
      <c r="G1095" s="28"/>
      <c r="H1095" s="28"/>
      <c r="I1095" s="26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</row>
    <row r="1096">
      <c r="A1096" s="26"/>
      <c r="B1096" s="29"/>
      <c r="C1096" s="26"/>
      <c r="D1096" s="26"/>
      <c r="E1096" s="28"/>
      <c r="F1096" s="28"/>
      <c r="G1096" s="28"/>
      <c r="H1096" s="28"/>
      <c r="I1096" s="26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</row>
    <row r="1097">
      <c r="A1097" s="26"/>
      <c r="B1097" s="29"/>
      <c r="C1097" s="26"/>
      <c r="D1097" s="26"/>
      <c r="E1097" s="28"/>
      <c r="F1097" s="28"/>
      <c r="G1097" s="28"/>
      <c r="H1097" s="28"/>
      <c r="I1097" s="26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</row>
    <row r="1098">
      <c r="A1098" s="26"/>
      <c r="B1098" s="29"/>
      <c r="C1098" s="26"/>
      <c r="D1098" s="26"/>
      <c r="E1098" s="28"/>
      <c r="F1098" s="28"/>
      <c r="G1098" s="28"/>
      <c r="H1098" s="28"/>
      <c r="I1098" s="26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</row>
    <row r="1099">
      <c r="A1099" s="26"/>
      <c r="B1099" s="29"/>
      <c r="C1099" s="26"/>
      <c r="D1099" s="26"/>
      <c r="E1099" s="28"/>
      <c r="F1099" s="28"/>
      <c r="G1099" s="28"/>
      <c r="H1099" s="28"/>
      <c r="I1099" s="26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</row>
    <row r="1100">
      <c r="A1100" s="26"/>
      <c r="B1100" s="29"/>
      <c r="C1100" s="26"/>
      <c r="D1100" s="26"/>
      <c r="E1100" s="28"/>
      <c r="F1100" s="28"/>
      <c r="G1100" s="28"/>
      <c r="H1100" s="28"/>
      <c r="I1100" s="26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</row>
    <row r="1101">
      <c r="A1101" s="26"/>
      <c r="B1101" s="29"/>
      <c r="C1101" s="26"/>
      <c r="D1101" s="26"/>
      <c r="E1101" s="28"/>
      <c r="F1101" s="28"/>
      <c r="G1101" s="28"/>
      <c r="H1101" s="28"/>
      <c r="I1101" s="26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</row>
    <row r="1102">
      <c r="A1102" s="26"/>
      <c r="B1102" s="29"/>
      <c r="C1102" s="26"/>
      <c r="D1102" s="26"/>
      <c r="E1102" s="28"/>
      <c r="F1102" s="28"/>
      <c r="G1102" s="28"/>
      <c r="H1102" s="28"/>
      <c r="I1102" s="26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</row>
    <row r="1103">
      <c r="A1103" s="26"/>
      <c r="B1103" s="29"/>
      <c r="C1103" s="26"/>
      <c r="D1103" s="26"/>
      <c r="E1103" s="28"/>
      <c r="F1103" s="28"/>
      <c r="G1103" s="28"/>
      <c r="H1103" s="28"/>
      <c r="I1103" s="26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</row>
    <row r="1104">
      <c r="A1104" s="26"/>
      <c r="B1104" s="29"/>
      <c r="C1104" s="26"/>
      <c r="D1104" s="26"/>
      <c r="E1104" s="28"/>
      <c r="F1104" s="28"/>
      <c r="G1104" s="28"/>
      <c r="H1104" s="28"/>
      <c r="I1104" s="26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</row>
    <row r="1105">
      <c r="A1105" s="26"/>
      <c r="B1105" s="29"/>
      <c r="C1105" s="26"/>
      <c r="D1105" s="26"/>
      <c r="E1105" s="28"/>
      <c r="F1105" s="28"/>
      <c r="G1105" s="28"/>
      <c r="H1105" s="28"/>
      <c r="I1105" s="26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</row>
    <row r="1106">
      <c r="A1106" s="26"/>
      <c r="B1106" s="29"/>
      <c r="C1106" s="26"/>
      <c r="D1106" s="26"/>
      <c r="E1106" s="28"/>
      <c r="F1106" s="28"/>
      <c r="G1106" s="28"/>
      <c r="H1106" s="28"/>
      <c r="I1106" s="26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</row>
    <row r="1107">
      <c r="A1107" s="26"/>
      <c r="B1107" s="29"/>
      <c r="C1107" s="26"/>
      <c r="D1107" s="26"/>
      <c r="E1107" s="28"/>
      <c r="F1107" s="28"/>
      <c r="G1107" s="28"/>
      <c r="H1107" s="28"/>
      <c r="I1107" s="26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</row>
    <row r="1108">
      <c r="A1108" s="26"/>
      <c r="B1108" s="29"/>
      <c r="C1108" s="26"/>
      <c r="D1108" s="26"/>
      <c r="E1108" s="28"/>
      <c r="F1108" s="28"/>
      <c r="G1108" s="28"/>
      <c r="H1108" s="28"/>
      <c r="I1108" s="26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</row>
    <row r="1109">
      <c r="A1109" s="26"/>
      <c r="B1109" s="29"/>
      <c r="C1109" s="26"/>
      <c r="D1109" s="26"/>
      <c r="E1109" s="28"/>
      <c r="F1109" s="28"/>
      <c r="G1109" s="28"/>
      <c r="H1109" s="28"/>
      <c r="I1109" s="26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</row>
    <row r="1110">
      <c r="A1110" s="26"/>
      <c r="B1110" s="29"/>
      <c r="C1110" s="26"/>
      <c r="D1110" s="26"/>
      <c r="E1110" s="28"/>
      <c r="F1110" s="28"/>
      <c r="G1110" s="28"/>
      <c r="H1110" s="28"/>
      <c r="I1110" s="26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</row>
    <row r="1111">
      <c r="A1111" s="26"/>
      <c r="B1111" s="29"/>
      <c r="C1111" s="26"/>
      <c r="D1111" s="26"/>
      <c r="E1111" s="28"/>
      <c r="F1111" s="28"/>
      <c r="G1111" s="28"/>
      <c r="H1111" s="28"/>
      <c r="I1111" s="26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</row>
    <row r="1112">
      <c r="A1112" s="26"/>
      <c r="B1112" s="29"/>
      <c r="C1112" s="26"/>
      <c r="D1112" s="26"/>
      <c r="E1112" s="28"/>
      <c r="F1112" s="28"/>
      <c r="G1112" s="28"/>
      <c r="H1112" s="28"/>
      <c r="I1112" s="26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</row>
    <row r="1113">
      <c r="A1113" s="26"/>
      <c r="B1113" s="29"/>
      <c r="C1113" s="26"/>
      <c r="D1113" s="26"/>
      <c r="E1113" s="28"/>
      <c r="F1113" s="28"/>
      <c r="G1113" s="28"/>
      <c r="H1113" s="28"/>
      <c r="I1113" s="26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</row>
    <row r="1114">
      <c r="A1114" s="26"/>
      <c r="B1114" s="29"/>
      <c r="C1114" s="26"/>
      <c r="D1114" s="26"/>
      <c r="E1114" s="28"/>
      <c r="F1114" s="28"/>
      <c r="G1114" s="28"/>
      <c r="H1114" s="28"/>
      <c r="I1114" s="26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</row>
    <row r="1115">
      <c r="A1115" s="26"/>
      <c r="B1115" s="29"/>
      <c r="C1115" s="26"/>
      <c r="D1115" s="26"/>
      <c r="E1115" s="28"/>
      <c r="F1115" s="28"/>
      <c r="G1115" s="28"/>
      <c r="H1115" s="28"/>
      <c r="I1115" s="26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</row>
    <row r="1116">
      <c r="A1116" s="26"/>
      <c r="B1116" s="29"/>
      <c r="C1116" s="26"/>
      <c r="D1116" s="26"/>
      <c r="E1116" s="28"/>
      <c r="F1116" s="28"/>
      <c r="G1116" s="28"/>
      <c r="H1116" s="28"/>
      <c r="I1116" s="26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</row>
    <row r="1117">
      <c r="A1117" s="26"/>
      <c r="B1117" s="29"/>
      <c r="C1117" s="26"/>
      <c r="D1117" s="26"/>
      <c r="E1117" s="28"/>
      <c r="F1117" s="28"/>
      <c r="G1117" s="28"/>
      <c r="H1117" s="28"/>
      <c r="I1117" s="26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</row>
    <row r="1118">
      <c r="A1118" s="26"/>
      <c r="B1118" s="29"/>
      <c r="C1118" s="26"/>
      <c r="D1118" s="26"/>
      <c r="E1118" s="28"/>
      <c r="F1118" s="28"/>
      <c r="G1118" s="28"/>
      <c r="H1118" s="28"/>
      <c r="I1118" s="26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</row>
    <row r="1119">
      <c r="A1119" s="26"/>
      <c r="B1119" s="29"/>
      <c r="C1119" s="26"/>
      <c r="D1119" s="26"/>
      <c r="E1119" s="28"/>
      <c r="F1119" s="28"/>
      <c r="G1119" s="28"/>
      <c r="H1119" s="28"/>
      <c r="I1119" s="26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</row>
    <row r="1120">
      <c r="A1120" s="26"/>
      <c r="B1120" s="29"/>
      <c r="C1120" s="26"/>
      <c r="D1120" s="26"/>
      <c r="E1120" s="28"/>
      <c r="F1120" s="28"/>
      <c r="G1120" s="28"/>
      <c r="H1120" s="28"/>
      <c r="I1120" s="26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</row>
    <row r="1121">
      <c r="A1121" s="26"/>
      <c r="B1121" s="29"/>
      <c r="C1121" s="26"/>
      <c r="D1121" s="26"/>
      <c r="E1121" s="28"/>
      <c r="F1121" s="28"/>
      <c r="G1121" s="28"/>
      <c r="H1121" s="28"/>
      <c r="I1121" s="26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</row>
    <row r="1122">
      <c r="A1122" s="26"/>
      <c r="B1122" s="29"/>
      <c r="C1122" s="26"/>
      <c r="D1122" s="26"/>
      <c r="E1122" s="28"/>
      <c r="F1122" s="28"/>
      <c r="G1122" s="28"/>
      <c r="H1122" s="28"/>
      <c r="I1122" s="26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</row>
    <row r="1123">
      <c r="A1123" s="26"/>
      <c r="B1123" s="29"/>
      <c r="C1123" s="26"/>
      <c r="D1123" s="26"/>
      <c r="E1123" s="28"/>
      <c r="F1123" s="28"/>
      <c r="G1123" s="28"/>
      <c r="H1123" s="28"/>
      <c r="I1123" s="26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</row>
    <row r="1124">
      <c r="A1124" s="26"/>
      <c r="B1124" s="29"/>
      <c r="C1124" s="26"/>
      <c r="D1124" s="26"/>
      <c r="E1124" s="28"/>
      <c r="F1124" s="28"/>
      <c r="G1124" s="28"/>
      <c r="H1124" s="28"/>
      <c r="I1124" s="26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</row>
    <row r="1125">
      <c r="A1125" s="26"/>
      <c r="B1125" s="29"/>
      <c r="C1125" s="26"/>
      <c r="D1125" s="26"/>
      <c r="E1125" s="28"/>
      <c r="F1125" s="28"/>
      <c r="G1125" s="28"/>
      <c r="H1125" s="28"/>
      <c r="I1125" s="26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</row>
    <row r="1126">
      <c r="A1126" s="26"/>
      <c r="B1126" s="29"/>
      <c r="C1126" s="26"/>
      <c r="D1126" s="26"/>
      <c r="E1126" s="28"/>
      <c r="F1126" s="28"/>
      <c r="G1126" s="28"/>
      <c r="H1126" s="28"/>
      <c r="I1126" s="26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</row>
    <row r="1127">
      <c r="A1127" s="26"/>
      <c r="B1127" s="29"/>
      <c r="C1127" s="26"/>
      <c r="D1127" s="26"/>
      <c r="E1127" s="28"/>
      <c r="F1127" s="28"/>
      <c r="G1127" s="28"/>
      <c r="H1127" s="28"/>
      <c r="I1127" s="26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</row>
    <row r="1128">
      <c r="A1128" s="26"/>
      <c r="B1128" s="29"/>
      <c r="C1128" s="26"/>
      <c r="D1128" s="26"/>
      <c r="E1128" s="28"/>
      <c r="F1128" s="28"/>
      <c r="G1128" s="28"/>
      <c r="H1128" s="28"/>
      <c r="I1128" s="26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</row>
    <row r="1129">
      <c r="A1129" s="26"/>
      <c r="B1129" s="29"/>
      <c r="C1129" s="26"/>
      <c r="D1129" s="26"/>
      <c r="E1129" s="28"/>
      <c r="F1129" s="28"/>
      <c r="G1129" s="28"/>
      <c r="H1129" s="28"/>
      <c r="I1129" s="26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</row>
    <row r="1130">
      <c r="A1130" s="26"/>
      <c r="B1130" s="29"/>
      <c r="C1130" s="26"/>
      <c r="D1130" s="26"/>
      <c r="E1130" s="28"/>
      <c r="F1130" s="28"/>
      <c r="G1130" s="28"/>
      <c r="H1130" s="28"/>
      <c r="I1130" s="26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</row>
    <row r="1131">
      <c r="A1131" s="26"/>
      <c r="B1131" s="29"/>
      <c r="C1131" s="26"/>
      <c r="D1131" s="26"/>
      <c r="E1131" s="28"/>
      <c r="F1131" s="28"/>
      <c r="G1131" s="28"/>
      <c r="H1131" s="28"/>
      <c r="I1131" s="26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</row>
    <row r="1132">
      <c r="A1132" s="26"/>
      <c r="B1132" s="29"/>
      <c r="C1132" s="26"/>
      <c r="D1132" s="26"/>
      <c r="E1132" s="28"/>
      <c r="F1132" s="28"/>
      <c r="G1132" s="28"/>
      <c r="H1132" s="28"/>
      <c r="I1132" s="26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</row>
    <row r="1133">
      <c r="A1133" s="26"/>
      <c r="B1133" s="29"/>
      <c r="C1133" s="26"/>
      <c r="D1133" s="26"/>
      <c r="E1133" s="28"/>
      <c r="F1133" s="28"/>
      <c r="G1133" s="28"/>
      <c r="H1133" s="28"/>
      <c r="I1133" s="26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</row>
    <row r="1134">
      <c r="A1134" s="26"/>
      <c r="B1134" s="29"/>
      <c r="C1134" s="26"/>
      <c r="D1134" s="26"/>
      <c r="E1134" s="28"/>
      <c r="F1134" s="28"/>
      <c r="G1134" s="28"/>
      <c r="H1134" s="28"/>
      <c r="I1134" s="26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</row>
    <row r="1135">
      <c r="A1135" s="26"/>
      <c r="B1135" s="29"/>
      <c r="C1135" s="26"/>
      <c r="D1135" s="26"/>
      <c r="E1135" s="28"/>
      <c r="F1135" s="28"/>
      <c r="G1135" s="28"/>
      <c r="H1135" s="28"/>
      <c r="I1135" s="26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</row>
    <row r="1136">
      <c r="A1136" s="26"/>
      <c r="B1136" s="29"/>
      <c r="C1136" s="26"/>
      <c r="D1136" s="26"/>
      <c r="E1136" s="28"/>
      <c r="F1136" s="28"/>
      <c r="G1136" s="28"/>
      <c r="H1136" s="28"/>
      <c r="I1136" s="26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</row>
    <row r="1137">
      <c r="A1137" s="26"/>
      <c r="B1137" s="29"/>
      <c r="C1137" s="26"/>
      <c r="D1137" s="26"/>
      <c r="E1137" s="28"/>
      <c r="F1137" s="28"/>
      <c r="G1137" s="28"/>
      <c r="H1137" s="28"/>
      <c r="I1137" s="26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</row>
    <row r="1138">
      <c r="A1138" s="26"/>
      <c r="B1138" s="29"/>
      <c r="C1138" s="26"/>
      <c r="D1138" s="26"/>
      <c r="E1138" s="28"/>
      <c r="F1138" s="28"/>
      <c r="G1138" s="28"/>
      <c r="H1138" s="28"/>
      <c r="I1138" s="26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</row>
    <row r="1139">
      <c r="A1139" s="26"/>
      <c r="B1139" s="29"/>
      <c r="C1139" s="26"/>
      <c r="D1139" s="26"/>
      <c r="E1139" s="28"/>
      <c r="F1139" s="28"/>
      <c r="G1139" s="28"/>
      <c r="H1139" s="28"/>
      <c r="I1139" s="26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</row>
    <row r="1140">
      <c r="A1140" s="26"/>
      <c r="B1140" s="29"/>
      <c r="C1140" s="26"/>
      <c r="D1140" s="26"/>
      <c r="E1140" s="28"/>
      <c r="F1140" s="28"/>
      <c r="G1140" s="28"/>
      <c r="H1140" s="28"/>
      <c r="I1140" s="26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</row>
    <row r="1141">
      <c r="A1141" s="26"/>
      <c r="B1141" s="29"/>
      <c r="C1141" s="26"/>
      <c r="D1141" s="26"/>
      <c r="E1141" s="28"/>
      <c r="F1141" s="28"/>
      <c r="G1141" s="28"/>
      <c r="H1141" s="28"/>
      <c r="I1141" s="26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</row>
    <row r="1142">
      <c r="A1142" s="26"/>
      <c r="B1142" s="29"/>
      <c r="C1142" s="26"/>
      <c r="D1142" s="26"/>
      <c r="E1142" s="28"/>
      <c r="F1142" s="28"/>
      <c r="G1142" s="28"/>
      <c r="H1142" s="28"/>
      <c r="I1142" s="26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</row>
    <row r="1143">
      <c r="A1143" s="26"/>
      <c r="B1143" s="29"/>
      <c r="C1143" s="26"/>
      <c r="D1143" s="26"/>
      <c r="E1143" s="28"/>
      <c r="F1143" s="28"/>
      <c r="G1143" s="28"/>
      <c r="H1143" s="28"/>
      <c r="I1143" s="26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</row>
    <row r="1144">
      <c r="A1144" s="26"/>
      <c r="B1144" s="29"/>
      <c r="C1144" s="26"/>
      <c r="D1144" s="26"/>
      <c r="E1144" s="28"/>
      <c r="F1144" s="28"/>
      <c r="G1144" s="28"/>
      <c r="H1144" s="28"/>
      <c r="I1144" s="26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</row>
    <row r="1145">
      <c r="A1145" s="26"/>
      <c r="B1145" s="29"/>
      <c r="C1145" s="26"/>
      <c r="D1145" s="26"/>
      <c r="E1145" s="28"/>
      <c r="F1145" s="28"/>
      <c r="G1145" s="28"/>
      <c r="H1145" s="28"/>
      <c r="I1145" s="26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</row>
    <row r="1146">
      <c r="A1146" s="26"/>
      <c r="B1146" s="29"/>
      <c r="C1146" s="26"/>
      <c r="D1146" s="26"/>
      <c r="E1146" s="28"/>
      <c r="F1146" s="28"/>
      <c r="G1146" s="28"/>
      <c r="H1146" s="28"/>
      <c r="I1146" s="26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</row>
    <row r="1147">
      <c r="A1147" s="26"/>
      <c r="B1147" s="29"/>
      <c r="C1147" s="26"/>
      <c r="D1147" s="26"/>
      <c r="E1147" s="28"/>
      <c r="F1147" s="28"/>
      <c r="G1147" s="28"/>
      <c r="H1147" s="28"/>
      <c r="I1147" s="26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</row>
    <row r="1148">
      <c r="A1148" s="26"/>
      <c r="B1148" s="29"/>
      <c r="C1148" s="26"/>
      <c r="D1148" s="26"/>
      <c r="E1148" s="28"/>
      <c r="F1148" s="28"/>
      <c r="G1148" s="28"/>
      <c r="H1148" s="28"/>
      <c r="I1148" s="26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</row>
    <row r="1149">
      <c r="A1149" s="26"/>
      <c r="B1149" s="29"/>
      <c r="C1149" s="26"/>
      <c r="D1149" s="26"/>
      <c r="E1149" s="28"/>
      <c r="F1149" s="28"/>
      <c r="G1149" s="28"/>
      <c r="H1149" s="28"/>
      <c r="I1149" s="26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</row>
    <row r="1150">
      <c r="A1150" s="26"/>
      <c r="B1150" s="29"/>
      <c r="C1150" s="26"/>
      <c r="D1150" s="26"/>
      <c r="E1150" s="28"/>
      <c r="F1150" s="28"/>
      <c r="G1150" s="28"/>
      <c r="H1150" s="28"/>
      <c r="I1150" s="26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</row>
    <row r="1151">
      <c r="A1151" s="26"/>
      <c r="B1151" s="29"/>
      <c r="C1151" s="26"/>
      <c r="D1151" s="26"/>
      <c r="E1151" s="28"/>
      <c r="F1151" s="28"/>
      <c r="G1151" s="28"/>
      <c r="H1151" s="28"/>
      <c r="I1151" s="26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</row>
    <row r="1152">
      <c r="A1152" s="26"/>
      <c r="B1152" s="29"/>
      <c r="C1152" s="26"/>
      <c r="D1152" s="26"/>
      <c r="E1152" s="28"/>
      <c r="F1152" s="28"/>
      <c r="G1152" s="28"/>
      <c r="H1152" s="28"/>
      <c r="I1152" s="26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</row>
    <row r="1153">
      <c r="A1153" s="26"/>
      <c r="B1153" s="29"/>
      <c r="C1153" s="26"/>
      <c r="D1153" s="26"/>
      <c r="E1153" s="28"/>
      <c r="F1153" s="28"/>
      <c r="G1153" s="28"/>
      <c r="H1153" s="28"/>
      <c r="I1153" s="26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</row>
    <row r="1154">
      <c r="A1154" s="26"/>
      <c r="B1154" s="29"/>
      <c r="C1154" s="26"/>
      <c r="D1154" s="26"/>
      <c r="E1154" s="28"/>
      <c r="F1154" s="28"/>
      <c r="G1154" s="28"/>
      <c r="H1154" s="28"/>
      <c r="I1154" s="26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</row>
    <row r="1155">
      <c r="A1155" s="26"/>
      <c r="B1155" s="29"/>
      <c r="C1155" s="26"/>
      <c r="D1155" s="26"/>
      <c r="E1155" s="28"/>
      <c r="F1155" s="28"/>
      <c r="G1155" s="28"/>
      <c r="H1155" s="28"/>
      <c r="I1155" s="26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</row>
    <row r="1156">
      <c r="A1156" s="26"/>
      <c r="B1156" s="29"/>
      <c r="C1156" s="26"/>
      <c r="D1156" s="26"/>
      <c r="E1156" s="28"/>
      <c r="F1156" s="28"/>
      <c r="G1156" s="28"/>
      <c r="H1156" s="28"/>
      <c r="I1156" s="26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</row>
    <row r="1157">
      <c r="A1157" s="26"/>
      <c r="B1157" s="29"/>
      <c r="C1157" s="26"/>
      <c r="D1157" s="26"/>
      <c r="E1157" s="28"/>
      <c r="F1157" s="28"/>
      <c r="G1157" s="28"/>
      <c r="H1157" s="28"/>
      <c r="I1157" s="26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</row>
    <row r="1158">
      <c r="A1158" s="26"/>
      <c r="B1158" s="29"/>
      <c r="C1158" s="26"/>
      <c r="D1158" s="26"/>
      <c r="E1158" s="28"/>
      <c r="F1158" s="28"/>
      <c r="G1158" s="28"/>
      <c r="H1158" s="28"/>
      <c r="I1158" s="26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</row>
    <row r="1159">
      <c r="A1159" s="26"/>
      <c r="B1159" s="29"/>
      <c r="C1159" s="26"/>
      <c r="D1159" s="26"/>
      <c r="E1159" s="28"/>
      <c r="F1159" s="28"/>
      <c r="G1159" s="28"/>
      <c r="H1159" s="28"/>
      <c r="I1159" s="26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</row>
    <row r="1160">
      <c r="A1160" s="26"/>
      <c r="B1160" s="29"/>
      <c r="C1160" s="26"/>
      <c r="D1160" s="26"/>
      <c r="E1160" s="28"/>
      <c r="F1160" s="28"/>
      <c r="G1160" s="28"/>
      <c r="H1160" s="28"/>
      <c r="I1160" s="26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</row>
    <row r="1161">
      <c r="A1161" s="26"/>
      <c r="B1161" s="29"/>
      <c r="C1161" s="26"/>
      <c r="D1161" s="26"/>
      <c r="E1161" s="28"/>
      <c r="F1161" s="28"/>
      <c r="G1161" s="28"/>
      <c r="H1161" s="28"/>
      <c r="I1161" s="26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</row>
    <row r="1162">
      <c r="A1162" s="26"/>
      <c r="B1162" s="29"/>
      <c r="C1162" s="26"/>
      <c r="D1162" s="26"/>
      <c r="E1162" s="28"/>
      <c r="F1162" s="28"/>
      <c r="G1162" s="28"/>
      <c r="H1162" s="28"/>
      <c r="I1162" s="26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</row>
    <row r="1163">
      <c r="A1163" s="26"/>
      <c r="B1163" s="29"/>
      <c r="C1163" s="26"/>
      <c r="D1163" s="26"/>
      <c r="E1163" s="28"/>
      <c r="F1163" s="28"/>
      <c r="G1163" s="28"/>
      <c r="H1163" s="28"/>
      <c r="I1163" s="26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</row>
    <row r="1164">
      <c r="A1164" s="26"/>
      <c r="B1164" s="29"/>
      <c r="C1164" s="26"/>
      <c r="D1164" s="26"/>
      <c r="E1164" s="28"/>
      <c r="F1164" s="28"/>
      <c r="G1164" s="28"/>
      <c r="H1164" s="28"/>
      <c r="I1164" s="26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</row>
    <row r="1165">
      <c r="A1165" s="26"/>
      <c r="B1165" s="29"/>
      <c r="C1165" s="26"/>
      <c r="D1165" s="26"/>
      <c r="E1165" s="28"/>
      <c r="F1165" s="28"/>
      <c r="G1165" s="28"/>
      <c r="H1165" s="28"/>
      <c r="I1165" s="26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</row>
    <row r="1166">
      <c r="A1166" s="26"/>
      <c r="B1166" s="29"/>
      <c r="C1166" s="26"/>
      <c r="D1166" s="26"/>
      <c r="E1166" s="28"/>
      <c r="F1166" s="28"/>
      <c r="G1166" s="28"/>
      <c r="H1166" s="28"/>
      <c r="I1166" s="26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</row>
    <row r="1167">
      <c r="A1167" s="26"/>
      <c r="B1167" s="29"/>
      <c r="C1167" s="26"/>
      <c r="D1167" s="26"/>
      <c r="E1167" s="28"/>
      <c r="F1167" s="28"/>
      <c r="G1167" s="28"/>
      <c r="H1167" s="28"/>
      <c r="I1167" s="26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</row>
    <row r="1168">
      <c r="A1168" s="26"/>
      <c r="B1168" s="29"/>
      <c r="C1168" s="26"/>
      <c r="D1168" s="26"/>
      <c r="E1168" s="28"/>
      <c r="F1168" s="28"/>
      <c r="G1168" s="28"/>
      <c r="H1168" s="28"/>
      <c r="I1168" s="26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</row>
    <row r="1169">
      <c r="A1169" s="26"/>
      <c r="B1169" s="29"/>
      <c r="C1169" s="26"/>
      <c r="D1169" s="26"/>
      <c r="E1169" s="28"/>
      <c r="F1169" s="28"/>
      <c r="G1169" s="28"/>
      <c r="H1169" s="28"/>
      <c r="I1169" s="26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</row>
    <row r="1170">
      <c r="A1170" s="26"/>
      <c r="B1170" s="29"/>
      <c r="C1170" s="26"/>
      <c r="D1170" s="26"/>
      <c r="E1170" s="28"/>
      <c r="F1170" s="28"/>
      <c r="G1170" s="28"/>
      <c r="H1170" s="28"/>
      <c r="I1170" s="26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</row>
    <row r="1171">
      <c r="A1171" s="26"/>
      <c r="B1171" s="29"/>
      <c r="C1171" s="26"/>
      <c r="D1171" s="26"/>
      <c r="E1171" s="28"/>
      <c r="F1171" s="28"/>
      <c r="G1171" s="28"/>
      <c r="H1171" s="28"/>
      <c r="I1171" s="26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</row>
    <row r="1172">
      <c r="A1172" s="26"/>
      <c r="B1172" s="29"/>
      <c r="C1172" s="26"/>
      <c r="D1172" s="26"/>
      <c r="E1172" s="28"/>
      <c r="F1172" s="28"/>
      <c r="G1172" s="28"/>
      <c r="H1172" s="28"/>
      <c r="I1172" s="26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</row>
    <row r="1173">
      <c r="A1173" s="26"/>
      <c r="B1173" s="29"/>
      <c r="C1173" s="26"/>
      <c r="D1173" s="26"/>
      <c r="E1173" s="28"/>
      <c r="F1173" s="28"/>
      <c r="G1173" s="28"/>
      <c r="H1173" s="28"/>
      <c r="I1173" s="26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</row>
    <row r="1174">
      <c r="A1174" s="26"/>
      <c r="B1174" s="29"/>
      <c r="C1174" s="26"/>
      <c r="D1174" s="26"/>
      <c r="E1174" s="28"/>
      <c r="F1174" s="28"/>
      <c r="G1174" s="28"/>
      <c r="H1174" s="28"/>
      <c r="I1174" s="26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</row>
    <row r="1175">
      <c r="A1175" s="26"/>
      <c r="B1175" s="29"/>
      <c r="C1175" s="26"/>
      <c r="D1175" s="26"/>
      <c r="E1175" s="28"/>
      <c r="F1175" s="28"/>
      <c r="G1175" s="28"/>
      <c r="H1175" s="28"/>
      <c r="I1175" s="26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</row>
    <row r="1176">
      <c r="A1176" s="26"/>
      <c r="B1176" s="29"/>
      <c r="C1176" s="26"/>
      <c r="D1176" s="26"/>
      <c r="E1176" s="28"/>
      <c r="F1176" s="28"/>
      <c r="G1176" s="28"/>
      <c r="H1176" s="28"/>
      <c r="I1176" s="26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</row>
    <row r="1177">
      <c r="A1177" s="26"/>
      <c r="B1177" s="29"/>
      <c r="C1177" s="26"/>
      <c r="D1177" s="26"/>
      <c r="E1177" s="28"/>
      <c r="F1177" s="28"/>
      <c r="G1177" s="28"/>
      <c r="H1177" s="28"/>
      <c r="I1177" s="26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</row>
    <row r="1178">
      <c r="A1178" s="26"/>
      <c r="B1178" s="29"/>
      <c r="C1178" s="26"/>
      <c r="D1178" s="26"/>
      <c r="E1178" s="28"/>
      <c r="F1178" s="28"/>
      <c r="G1178" s="28"/>
      <c r="H1178" s="28"/>
      <c r="I1178" s="26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</row>
    <row r="1179">
      <c r="A1179" s="26"/>
      <c r="B1179" s="29"/>
      <c r="C1179" s="26"/>
      <c r="D1179" s="26"/>
      <c r="E1179" s="28"/>
      <c r="F1179" s="28"/>
      <c r="G1179" s="28"/>
      <c r="H1179" s="28"/>
      <c r="I1179" s="26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</row>
    <row r="1180">
      <c r="A1180" s="26"/>
      <c r="B1180" s="29"/>
      <c r="C1180" s="26"/>
      <c r="D1180" s="26"/>
      <c r="E1180" s="28"/>
      <c r="F1180" s="28"/>
      <c r="G1180" s="28"/>
      <c r="H1180" s="28"/>
      <c r="I1180" s="26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</row>
    <row r="1181">
      <c r="A1181" s="26"/>
      <c r="B1181" s="29"/>
      <c r="C1181" s="26"/>
      <c r="D1181" s="26"/>
      <c r="E1181" s="28"/>
      <c r="F1181" s="28"/>
      <c r="G1181" s="28"/>
      <c r="H1181" s="28"/>
      <c r="I1181" s="26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</row>
    <row r="1182">
      <c r="A1182" s="26"/>
      <c r="B1182" s="29"/>
      <c r="C1182" s="26"/>
      <c r="D1182" s="26"/>
      <c r="E1182" s="28"/>
      <c r="F1182" s="28"/>
      <c r="G1182" s="28"/>
      <c r="H1182" s="28"/>
      <c r="I1182" s="26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</row>
    <row r="1183">
      <c r="A1183" s="26"/>
      <c r="B1183" s="29"/>
      <c r="C1183" s="26"/>
      <c r="D1183" s="26"/>
      <c r="E1183" s="28"/>
      <c r="F1183" s="28"/>
      <c r="G1183" s="28"/>
      <c r="H1183" s="28"/>
      <c r="I1183" s="26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</row>
    <row r="1184">
      <c r="A1184" s="26"/>
      <c r="B1184" s="29"/>
      <c r="C1184" s="26"/>
      <c r="D1184" s="26"/>
      <c r="E1184" s="28"/>
      <c r="F1184" s="28"/>
      <c r="G1184" s="28"/>
      <c r="H1184" s="28"/>
      <c r="I1184" s="26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</row>
    <row r="1185">
      <c r="A1185" s="26"/>
      <c r="B1185" s="29"/>
      <c r="C1185" s="26"/>
      <c r="D1185" s="26"/>
      <c r="E1185" s="28"/>
      <c r="F1185" s="28"/>
      <c r="G1185" s="28"/>
      <c r="H1185" s="28"/>
      <c r="I1185" s="26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</row>
    <row r="1186">
      <c r="A1186" s="26"/>
      <c r="B1186" s="29"/>
      <c r="C1186" s="26"/>
      <c r="D1186" s="26"/>
      <c r="E1186" s="28"/>
      <c r="F1186" s="28"/>
      <c r="G1186" s="28"/>
      <c r="H1186" s="28"/>
      <c r="I1186" s="26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</row>
    <row r="1187">
      <c r="A1187" s="26"/>
      <c r="B1187" s="29"/>
      <c r="C1187" s="26"/>
      <c r="D1187" s="26"/>
      <c r="E1187" s="28"/>
      <c r="F1187" s="28"/>
      <c r="G1187" s="28"/>
      <c r="H1187" s="28"/>
      <c r="I1187" s="26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</row>
    <row r="1188">
      <c r="A1188" s="26"/>
      <c r="B1188" s="29"/>
      <c r="C1188" s="26"/>
      <c r="D1188" s="26"/>
      <c r="E1188" s="28"/>
      <c r="F1188" s="28"/>
      <c r="G1188" s="28"/>
      <c r="H1188" s="28"/>
      <c r="I1188" s="26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</row>
    <row r="1189">
      <c r="A1189" s="26"/>
      <c r="B1189" s="29"/>
      <c r="C1189" s="26"/>
      <c r="D1189" s="26"/>
      <c r="E1189" s="28"/>
      <c r="F1189" s="28"/>
      <c r="G1189" s="28"/>
      <c r="H1189" s="28"/>
      <c r="I1189" s="26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</row>
    <row r="1190">
      <c r="A1190" s="26"/>
      <c r="B1190" s="29"/>
      <c r="C1190" s="26"/>
      <c r="D1190" s="26"/>
      <c r="E1190" s="28"/>
      <c r="F1190" s="28"/>
      <c r="G1190" s="28"/>
      <c r="H1190" s="28"/>
      <c r="I1190" s="26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</row>
    <row r="1191">
      <c r="A1191" s="26"/>
      <c r="B1191" s="29"/>
      <c r="C1191" s="26"/>
      <c r="D1191" s="26"/>
      <c r="E1191" s="28"/>
      <c r="F1191" s="28"/>
      <c r="G1191" s="28"/>
      <c r="H1191" s="28"/>
      <c r="I1191" s="26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</row>
    <row r="1192">
      <c r="A1192" s="26"/>
      <c r="B1192" s="29"/>
      <c r="C1192" s="26"/>
      <c r="D1192" s="26"/>
      <c r="E1192" s="28"/>
      <c r="F1192" s="28"/>
      <c r="G1192" s="28"/>
      <c r="H1192" s="28"/>
      <c r="I1192" s="26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</row>
    <row r="1193">
      <c r="A1193" s="26"/>
      <c r="B1193" s="29"/>
      <c r="C1193" s="26"/>
      <c r="D1193" s="26"/>
      <c r="E1193" s="28"/>
      <c r="F1193" s="28"/>
      <c r="G1193" s="28"/>
      <c r="H1193" s="28"/>
      <c r="I1193" s="26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</row>
    <row r="1194">
      <c r="A1194" s="26"/>
      <c r="B1194" s="29"/>
      <c r="C1194" s="26"/>
      <c r="D1194" s="26"/>
      <c r="E1194" s="28"/>
      <c r="F1194" s="28"/>
      <c r="G1194" s="28"/>
      <c r="H1194" s="28"/>
      <c r="I1194" s="26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</row>
    <row r="1195">
      <c r="A1195" s="26"/>
      <c r="B1195" s="29"/>
      <c r="C1195" s="26"/>
      <c r="D1195" s="26"/>
      <c r="E1195" s="28"/>
      <c r="F1195" s="28"/>
      <c r="G1195" s="28"/>
      <c r="H1195" s="28"/>
      <c r="I1195" s="26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</row>
    <row r="1196">
      <c r="A1196" s="26"/>
      <c r="B1196" s="29"/>
      <c r="C1196" s="26"/>
      <c r="D1196" s="26"/>
      <c r="E1196" s="28"/>
      <c r="F1196" s="28"/>
      <c r="G1196" s="28"/>
      <c r="H1196" s="28"/>
      <c r="I1196" s="26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</row>
    <row r="1197">
      <c r="A1197" s="26"/>
      <c r="B1197" s="29"/>
      <c r="C1197" s="26"/>
      <c r="D1197" s="26"/>
      <c r="E1197" s="28"/>
      <c r="F1197" s="28"/>
      <c r="G1197" s="28"/>
      <c r="H1197" s="28"/>
      <c r="I1197" s="26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</row>
    <row r="1198">
      <c r="A1198" s="26"/>
      <c r="B1198" s="29"/>
      <c r="C1198" s="26"/>
      <c r="D1198" s="26"/>
      <c r="E1198" s="28"/>
      <c r="F1198" s="28"/>
      <c r="G1198" s="28"/>
      <c r="H1198" s="28"/>
      <c r="I1198" s="26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</row>
    <row r="1199">
      <c r="A1199" s="26"/>
      <c r="B1199" s="29"/>
      <c r="C1199" s="26"/>
      <c r="D1199" s="26"/>
      <c r="E1199" s="28"/>
      <c r="F1199" s="28"/>
      <c r="G1199" s="28"/>
      <c r="H1199" s="28"/>
      <c r="I1199" s="26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</row>
    <row r="1200">
      <c r="A1200" s="26"/>
      <c r="B1200" s="29"/>
      <c r="C1200" s="26"/>
      <c r="D1200" s="26"/>
      <c r="E1200" s="28"/>
      <c r="F1200" s="28"/>
      <c r="G1200" s="28"/>
      <c r="H1200" s="28"/>
      <c r="I1200" s="26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</row>
    <row r="1201">
      <c r="A1201" s="26"/>
      <c r="B1201" s="29"/>
      <c r="C1201" s="26"/>
      <c r="D1201" s="26"/>
      <c r="E1201" s="28"/>
      <c r="F1201" s="28"/>
      <c r="G1201" s="28"/>
      <c r="H1201" s="28"/>
      <c r="I1201" s="26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</row>
    <row r="1202">
      <c r="A1202" s="26"/>
      <c r="B1202" s="29"/>
      <c r="C1202" s="26"/>
      <c r="D1202" s="26"/>
      <c r="E1202" s="28"/>
      <c r="F1202" s="28"/>
      <c r="G1202" s="28"/>
      <c r="H1202" s="28"/>
      <c r="I1202" s="26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</row>
    <row r="1203">
      <c r="A1203" s="26"/>
      <c r="B1203" s="29"/>
      <c r="C1203" s="26"/>
      <c r="D1203" s="26"/>
      <c r="E1203" s="28"/>
      <c r="F1203" s="28"/>
      <c r="G1203" s="28"/>
      <c r="H1203" s="28"/>
      <c r="I1203" s="26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</row>
    <row r="1204">
      <c r="A1204" s="26"/>
      <c r="B1204" s="29"/>
      <c r="C1204" s="26"/>
      <c r="D1204" s="26"/>
      <c r="E1204" s="28"/>
      <c r="F1204" s="28"/>
      <c r="G1204" s="28"/>
      <c r="H1204" s="28"/>
      <c r="I1204" s="26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</row>
    <row r="1205">
      <c r="A1205" s="26"/>
      <c r="B1205" s="29"/>
      <c r="C1205" s="26"/>
      <c r="D1205" s="26"/>
      <c r="E1205" s="28"/>
      <c r="F1205" s="28"/>
      <c r="G1205" s="28"/>
      <c r="H1205" s="28"/>
      <c r="I1205" s="26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</row>
    <row r="1206">
      <c r="A1206" s="26"/>
      <c r="B1206" s="29"/>
      <c r="C1206" s="26"/>
      <c r="D1206" s="26"/>
      <c r="E1206" s="28"/>
      <c r="F1206" s="28"/>
      <c r="G1206" s="28"/>
      <c r="H1206" s="28"/>
      <c r="I1206" s="26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</row>
    <row r="1207">
      <c r="A1207" s="26"/>
      <c r="B1207" s="29"/>
      <c r="C1207" s="26"/>
      <c r="D1207" s="26"/>
      <c r="E1207" s="28"/>
      <c r="F1207" s="28"/>
      <c r="G1207" s="28"/>
      <c r="H1207" s="28"/>
      <c r="I1207" s="26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</row>
    <row r="1208">
      <c r="A1208" s="26"/>
      <c r="B1208" s="29"/>
      <c r="C1208" s="26"/>
      <c r="D1208" s="26"/>
      <c r="E1208" s="28"/>
      <c r="F1208" s="28"/>
      <c r="G1208" s="28"/>
      <c r="H1208" s="28"/>
      <c r="I1208" s="26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</row>
    <row r="1209">
      <c r="A1209" s="26"/>
      <c r="B1209" s="29"/>
      <c r="C1209" s="26"/>
      <c r="D1209" s="26"/>
      <c r="E1209" s="28"/>
      <c r="F1209" s="28"/>
      <c r="G1209" s="28"/>
      <c r="H1209" s="28"/>
      <c r="I1209" s="26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</row>
    <row r="1210">
      <c r="A1210" s="26"/>
      <c r="B1210" s="29"/>
      <c r="C1210" s="26"/>
      <c r="D1210" s="26"/>
      <c r="E1210" s="28"/>
      <c r="F1210" s="28"/>
      <c r="G1210" s="28"/>
      <c r="H1210" s="28"/>
      <c r="I1210" s="26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</row>
    <row r="1211">
      <c r="A1211" s="26"/>
      <c r="B1211" s="29"/>
      <c r="C1211" s="26"/>
      <c r="D1211" s="26"/>
      <c r="E1211" s="28"/>
      <c r="F1211" s="28"/>
      <c r="G1211" s="28"/>
      <c r="H1211" s="28"/>
      <c r="I1211" s="26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</row>
    <row r="1212">
      <c r="A1212" s="26"/>
      <c r="B1212" s="29"/>
      <c r="C1212" s="26"/>
      <c r="D1212" s="26"/>
      <c r="E1212" s="28"/>
      <c r="F1212" s="28"/>
      <c r="G1212" s="28"/>
      <c r="H1212" s="28"/>
      <c r="I1212" s="26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</row>
    <row r="1213">
      <c r="A1213" s="26"/>
      <c r="B1213" s="29"/>
      <c r="C1213" s="26"/>
      <c r="D1213" s="26"/>
      <c r="E1213" s="28"/>
      <c r="F1213" s="28"/>
      <c r="G1213" s="28"/>
      <c r="H1213" s="28"/>
      <c r="I1213" s="26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</row>
    <row r="1214">
      <c r="A1214" s="26"/>
      <c r="B1214" s="29"/>
      <c r="C1214" s="26"/>
      <c r="D1214" s="26"/>
      <c r="E1214" s="28"/>
      <c r="F1214" s="28"/>
      <c r="G1214" s="28"/>
      <c r="H1214" s="28"/>
      <c r="I1214" s="26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</row>
    <row r="1215">
      <c r="A1215" s="26"/>
      <c r="B1215" s="29"/>
      <c r="C1215" s="26"/>
      <c r="D1215" s="26"/>
      <c r="E1215" s="28"/>
      <c r="F1215" s="28"/>
      <c r="G1215" s="28"/>
      <c r="H1215" s="28"/>
      <c r="I1215" s="26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</row>
    <row r="1216">
      <c r="A1216" s="26"/>
      <c r="B1216" s="29"/>
      <c r="C1216" s="26"/>
      <c r="D1216" s="26"/>
      <c r="E1216" s="28"/>
      <c r="F1216" s="28"/>
      <c r="G1216" s="28"/>
      <c r="H1216" s="28"/>
      <c r="I1216" s="26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</row>
    <row r="1217">
      <c r="A1217" s="26"/>
      <c r="B1217" s="29"/>
      <c r="C1217" s="26"/>
      <c r="D1217" s="26"/>
      <c r="E1217" s="28"/>
      <c r="F1217" s="28"/>
      <c r="G1217" s="28"/>
      <c r="H1217" s="28"/>
      <c r="I1217" s="26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</row>
    <row r="1218">
      <c r="A1218" s="26"/>
      <c r="B1218" s="29"/>
      <c r="C1218" s="26"/>
      <c r="D1218" s="26"/>
      <c r="E1218" s="28"/>
      <c r="F1218" s="28"/>
      <c r="G1218" s="28"/>
      <c r="H1218" s="28"/>
      <c r="I1218" s="26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</row>
    <row r="1219">
      <c r="A1219" s="26"/>
      <c r="B1219" s="29"/>
      <c r="C1219" s="26"/>
      <c r="D1219" s="26"/>
      <c r="E1219" s="28"/>
      <c r="F1219" s="28"/>
      <c r="G1219" s="28"/>
      <c r="H1219" s="28"/>
      <c r="I1219" s="26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</row>
    <row r="1220">
      <c r="A1220" s="26"/>
      <c r="B1220" s="29"/>
      <c r="C1220" s="26"/>
      <c r="D1220" s="26"/>
      <c r="E1220" s="28"/>
      <c r="F1220" s="28"/>
      <c r="G1220" s="28"/>
      <c r="H1220" s="28"/>
      <c r="I1220" s="26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</row>
    <row r="1221">
      <c r="A1221" s="26"/>
      <c r="B1221" s="29"/>
      <c r="C1221" s="26"/>
      <c r="D1221" s="26"/>
      <c r="E1221" s="28"/>
      <c r="F1221" s="28"/>
      <c r="G1221" s="28"/>
      <c r="H1221" s="28"/>
      <c r="I1221" s="26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</row>
    <row r="1222">
      <c r="A1222" s="26"/>
      <c r="B1222" s="29"/>
      <c r="C1222" s="26"/>
      <c r="D1222" s="26"/>
      <c r="E1222" s="28"/>
      <c r="F1222" s="28"/>
      <c r="G1222" s="28"/>
      <c r="H1222" s="28"/>
      <c r="I1222" s="26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</row>
    <row r="1223">
      <c r="A1223" s="26"/>
      <c r="B1223" s="29"/>
      <c r="C1223" s="26"/>
      <c r="D1223" s="26"/>
      <c r="E1223" s="28"/>
      <c r="F1223" s="28"/>
      <c r="G1223" s="28"/>
      <c r="H1223" s="28"/>
      <c r="I1223" s="26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</row>
    <row r="1224">
      <c r="A1224" s="26"/>
      <c r="B1224" s="29"/>
      <c r="C1224" s="26"/>
      <c r="D1224" s="26"/>
      <c r="E1224" s="28"/>
      <c r="F1224" s="28"/>
      <c r="G1224" s="28"/>
      <c r="H1224" s="28"/>
      <c r="I1224" s="26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</row>
    <row r="1225">
      <c r="A1225" s="26"/>
      <c r="B1225" s="29"/>
      <c r="C1225" s="26"/>
      <c r="D1225" s="26"/>
      <c r="E1225" s="28"/>
      <c r="F1225" s="28"/>
      <c r="G1225" s="28"/>
      <c r="H1225" s="28"/>
      <c r="I1225" s="26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</row>
    <row r="1226">
      <c r="A1226" s="26"/>
      <c r="B1226" s="29"/>
      <c r="C1226" s="26"/>
      <c r="D1226" s="26"/>
      <c r="E1226" s="28"/>
      <c r="F1226" s="28"/>
      <c r="G1226" s="28"/>
      <c r="H1226" s="28"/>
      <c r="I1226" s="26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</row>
    <row r="1227">
      <c r="A1227" s="26"/>
      <c r="B1227" s="29"/>
      <c r="C1227" s="26"/>
      <c r="D1227" s="26"/>
      <c r="E1227" s="28"/>
      <c r="F1227" s="28"/>
      <c r="G1227" s="28"/>
      <c r="H1227" s="28"/>
      <c r="I1227" s="26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</row>
    <row r="1228">
      <c r="A1228" s="26"/>
      <c r="B1228" s="29"/>
      <c r="C1228" s="26"/>
      <c r="D1228" s="26"/>
      <c r="E1228" s="28"/>
      <c r="F1228" s="28"/>
      <c r="G1228" s="28"/>
      <c r="H1228" s="28"/>
      <c r="I1228" s="26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</row>
    <row r="1229">
      <c r="A1229" s="26"/>
      <c r="B1229" s="29"/>
      <c r="C1229" s="26"/>
      <c r="D1229" s="26"/>
      <c r="E1229" s="28"/>
      <c r="F1229" s="28"/>
      <c r="G1229" s="28"/>
      <c r="H1229" s="28"/>
      <c r="I1229" s="26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</row>
    <row r="1230">
      <c r="A1230" s="26"/>
      <c r="B1230" s="29"/>
      <c r="C1230" s="26"/>
      <c r="D1230" s="26"/>
      <c r="E1230" s="28"/>
      <c r="F1230" s="28"/>
      <c r="G1230" s="28"/>
      <c r="H1230" s="28"/>
      <c r="I1230" s="26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</row>
    <row r="1231">
      <c r="A1231" s="26"/>
      <c r="B1231" s="29"/>
      <c r="C1231" s="26"/>
      <c r="D1231" s="26"/>
      <c r="E1231" s="28"/>
      <c r="F1231" s="28"/>
      <c r="G1231" s="28"/>
      <c r="H1231" s="28"/>
      <c r="I1231" s="26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</row>
    <row r="1232">
      <c r="A1232" s="26"/>
      <c r="B1232" s="29"/>
      <c r="C1232" s="26"/>
      <c r="D1232" s="26"/>
      <c r="E1232" s="28"/>
      <c r="F1232" s="28"/>
      <c r="G1232" s="28"/>
      <c r="H1232" s="28"/>
      <c r="I1232" s="26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</row>
    <row r="1233">
      <c r="A1233" s="26"/>
      <c r="B1233" s="29"/>
      <c r="C1233" s="26"/>
      <c r="D1233" s="26"/>
      <c r="E1233" s="28"/>
      <c r="F1233" s="28"/>
      <c r="G1233" s="28"/>
      <c r="H1233" s="28"/>
      <c r="I1233" s="26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</row>
    <row r="1234">
      <c r="A1234" s="26"/>
      <c r="B1234" s="29"/>
      <c r="C1234" s="26"/>
      <c r="D1234" s="26"/>
      <c r="E1234" s="28"/>
      <c r="F1234" s="28"/>
      <c r="G1234" s="28"/>
      <c r="H1234" s="28"/>
      <c r="I1234" s="26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</row>
    <row r="1235">
      <c r="A1235" s="26"/>
      <c r="B1235" s="29"/>
      <c r="C1235" s="26"/>
      <c r="D1235" s="26"/>
      <c r="E1235" s="28"/>
      <c r="F1235" s="28"/>
      <c r="G1235" s="28"/>
      <c r="H1235" s="28"/>
      <c r="I1235" s="26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</row>
    <row r="1236">
      <c r="A1236" s="26"/>
      <c r="B1236" s="29"/>
      <c r="C1236" s="26"/>
      <c r="D1236" s="26"/>
      <c r="E1236" s="28"/>
      <c r="F1236" s="28"/>
      <c r="G1236" s="28"/>
      <c r="H1236" s="28"/>
      <c r="I1236" s="26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</row>
    <row r="1237">
      <c r="A1237" s="26"/>
      <c r="B1237" s="29"/>
      <c r="C1237" s="26"/>
      <c r="D1237" s="26"/>
      <c r="E1237" s="28"/>
      <c r="F1237" s="28"/>
      <c r="G1237" s="28"/>
      <c r="H1237" s="28"/>
      <c r="I1237" s="26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</row>
    <row r="1238">
      <c r="A1238" s="26"/>
      <c r="B1238" s="29"/>
      <c r="C1238" s="26"/>
      <c r="D1238" s="26"/>
      <c r="E1238" s="28"/>
      <c r="F1238" s="28"/>
      <c r="G1238" s="28"/>
      <c r="H1238" s="28"/>
      <c r="I1238" s="26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</row>
    <row r="1239">
      <c r="A1239" s="26"/>
      <c r="B1239" s="29"/>
      <c r="C1239" s="26"/>
      <c r="D1239" s="26"/>
      <c r="E1239" s="28"/>
      <c r="F1239" s="28"/>
      <c r="G1239" s="28"/>
      <c r="H1239" s="28"/>
      <c r="I1239" s="26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</row>
    <row r="1240">
      <c r="A1240" s="26"/>
      <c r="B1240" s="29"/>
      <c r="C1240" s="26"/>
      <c r="D1240" s="26"/>
      <c r="E1240" s="28"/>
      <c r="F1240" s="28"/>
      <c r="G1240" s="28"/>
      <c r="H1240" s="28"/>
      <c r="I1240" s="26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</row>
    <row r="1241">
      <c r="A1241" s="26"/>
      <c r="B1241" s="29"/>
      <c r="C1241" s="26"/>
      <c r="D1241" s="26"/>
      <c r="E1241" s="28"/>
      <c r="F1241" s="28"/>
      <c r="G1241" s="28"/>
      <c r="H1241" s="28"/>
      <c r="I1241" s="26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</row>
    <row r="1242">
      <c r="A1242" s="26"/>
      <c r="B1242" s="29"/>
      <c r="C1242" s="26"/>
      <c r="D1242" s="26"/>
      <c r="E1242" s="28"/>
      <c r="F1242" s="28"/>
      <c r="G1242" s="28"/>
      <c r="H1242" s="28"/>
      <c r="I1242" s="26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</row>
    <row r="1243">
      <c r="A1243" s="26"/>
      <c r="B1243" s="29"/>
      <c r="C1243" s="26"/>
      <c r="D1243" s="26"/>
      <c r="E1243" s="28"/>
      <c r="F1243" s="28"/>
      <c r="G1243" s="28"/>
      <c r="H1243" s="28"/>
      <c r="I1243" s="26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</row>
    <row r="1244">
      <c r="A1244" s="26"/>
      <c r="B1244" s="29"/>
      <c r="C1244" s="26"/>
      <c r="D1244" s="26"/>
      <c r="E1244" s="28"/>
      <c r="F1244" s="28"/>
      <c r="G1244" s="28"/>
      <c r="H1244" s="28"/>
      <c r="I1244" s="26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</row>
    <row r="1245">
      <c r="A1245" s="26"/>
      <c r="B1245" s="29"/>
      <c r="C1245" s="26"/>
      <c r="D1245" s="26"/>
      <c r="E1245" s="28"/>
      <c r="F1245" s="28"/>
      <c r="G1245" s="28"/>
      <c r="H1245" s="28"/>
      <c r="I1245" s="26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</row>
    <row r="1246">
      <c r="A1246" s="26"/>
      <c r="B1246" s="29"/>
      <c r="C1246" s="26"/>
      <c r="D1246" s="26"/>
      <c r="E1246" s="28"/>
      <c r="F1246" s="28"/>
      <c r="G1246" s="28"/>
      <c r="H1246" s="28"/>
      <c r="I1246" s="26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</row>
    <row r="1247">
      <c r="A1247" s="26"/>
      <c r="B1247" s="29"/>
      <c r="C1247" s="26"/>
      <c r="D1247" s="26"/>
      <c r="E1247" s="28"/>
      <c r="F1247" s="28"/>
      <c r="G1247" s="28"/>
      <c r="H1247" s="28"/>
      <c r="I1247" s="26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</row>
    <row r="1248">
      <c r="A1248" s="26"/>
      <c r="B1248" s="29"/>
      <c r="C1248" s="26"/>
      <c r="D1248" s="26"/>
      <c r="E1248" s="28"/>
      <c r="F1248" s="28"/>
      <c r="G1248" s="28"/>
      <c r="H1248" s="28"/>
      <c r="I1248" s="26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</row>
    <row r="1249">
      <c r="A1249" s="26"/>
      <c r="B1249" s="29"/>
      <c r="C1249" s="26"/>
      <c r="D1249" s="26"/>
      <c r="E1249" s="28"/>
      <c r="F1249" s="28"/>
      <c r="G1249" s="28"/>
      <c r="H1249" s="28"/>
      <c r="I1249" s="26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</row>
    <row r="1250">
      <c r="A1250" s="26"/>
      <c r="B1250" s="29"/>
      <c r="C1250" s="26"/>
      <c r="D1250" s="26"/>
      <c r="E1250" s="28"/>
      <c r="F1250" s="28"/>
      <c r="G1250" s="28"/>
      <c r="H1250" s="28"/>
      <c r="I1250" s="26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</row>
    <row r="1251">
      <c r="A1251" s="26"/>
      <c r="B1251" s="29"/>
      <c r="C1251" s="26"/>
      <c r="D1251" s="26"/>
      <c r="E1251" s="28"/>
      <c r="F1251" s="28"/>
      <c r="G1251" s="28"/>
      <c r="H1251" s="28"/>
      <c r="I1251" s="26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</row>
    <row r="1252">
      <c r="A1252" s="26"/>
      <c r="B1252" s="29"/>
      <c r="C1252" s="26"/>
      <c r="D1252" s="26"/>
      <c r="E1252" s="28"/>
      <c r="F1252" s="28"/>
      <c r="G1252" s="28"/>
      <c r="H1252" s="28"/>
      <c r="I1252" s="26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</row>
    <row r="1253">
      <c r="A1253" s="26"/>
      <c r="B1253" s="29"/>
      <c r="C1253" s="26"/>
      <c r="D1253" s="26"/>
      <c r="E1253" s="28"/>
      <c r="F1253" s="28"/>
      <c r="G1253" s="28"/>
      <c r="H1253" s="28"/>
      <c r="I1253" s="26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</row>
    <row r="1254">
      <c r="A1254" s="26"/>
      <c r="B1254" s="29"/>
      <c r="C1254" s="26"/>
      <c r="D1254" s="26"/>
      <c r="E1254" s="28"/>
      <c r="F1254" s="28"/>
      <c r="G1254" s="28"/>
      <c r="H1254" s="28"/>
      <c r="I1254" s="26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</row>
    <row r="1255">
      <c r="A1255" s="26"/>
      <c r="B1255" s="29"/>
      <c r="C1255" s="26"/>
      <c r="D1255" s="26"/>
      <c r="E1255" s="28"/>
      <c r="F1255" s="28"/>
      <c r="G1255" s="28"/>
      <c r="H1255" s="28"/>
      <c r="I1255" s="26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</row>
    <row r="1256">
      <c r="A1256" s="26"/>
      <c r="B1256" s="29"/>
      <c r="C1256" s="26"/>
      <c r="D1256" s="26"/>
      <c r="E1256" s="28"/>
      <c r="F1256" s="28"/>
      <c r="G1256" s="28"/>
      <c r="H1256" s="28"/>
      <c r="I1256" s="26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</row>
    <row r="1257">
      <c r="A1257" s="26"/>
      <c r="B1257" s="29"/>
      <c r="C1257" s="26"/>
      <c r="D1257" s="26"/>
      <c r="E1257" s="28"/>
      <c r="F1257" s="28"/>
      <c r="G1257" s="28"/>
      <c r="H1257" s="28"/>
      <c r="I1257" s="26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</row>
    <row r="1258">
      <c r="A1258" s="26"/>
      <c r="B1258" s="29"/>
      <c r="C1258" s="26"/>
      <c r="D1258" s="26"/>
      <c r="E1258" s="28"/>
      <c r="F1258" s="28"/>
      <c r="G1258" s="28"/>
      <c r="H1258" s="28"/>
      <c r="I1258" s="26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</row>
    <row r="1259">
      <c r="A1259" s="26"/>
      <c r="B1259" s="29"/>
      <c r="C1259" s="26"/>
      <c r="D1259" s="26"/>
      <c r="E1259" s="28"/>
      <c r="F1259" s="28"/>
      <c r="G1259" s="28"/>
      <c r="H1259" s="28"/>
      <c r="I1259" s="26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</row>
    <row r="1260">
      <c r="A1260" s="26"/>
      <c r="B1260" s="29"/>
      <c r="C1260" s="26"/>
      <c r="D1260" s="26"/>
      <c r="E1260" s="28"/>
      <c r="F1260" s="28"/>
      <c r="G1260" s="28"/>
      <c r="H1260" s="28"/>
      <c r="I1260" s="26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</row>
    <row r="1261">
      <c r="A1261" s="26"/>
      <c r="B1261" s="29"/>
      <c r="C1261" s="26"/>
      <c r="D1261" s="26"/>
      <c r="E1261" s="28"/>
      <c r="F1261" s="28"/>
      <c r="G1261" s="28"/>
      <c r="H1261" s="28"/>
      <c r="I1261" s="26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</row>
    <row r="1262">
      <c r="A1262" s="26"/>
      <c r="B1262" s="29"/>
      <c r="C1262" s="26"/>
      <c r="D1262" s="26"/>
      <c r="E1262" s="28"/>
      <c r="F1262" s="28"/>
      <c r="G1262" s="28"/>
      <c r="H1262" s="28"/>
      <c r="I1262" s="26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</row>
    <row r="1263">
      <c r="A1263" s="26"/>
      <c r="B1263" s="29"/>
      <c r="C1263" s="26"/>
      <c r="D1263" s="26"/>
      <c r="E1263" s="28"/>
      <c r="F1263" s="28"/>
      <c r="G1263" s="28"/>
      <c r="H1263" s="28"/>
      <c r="I1263" s="26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</row>
    <row r="1264">
      <c r="A1264" s="26"/>
      <c r="B1264" s="29"/>
      <c r="C1264" s="26"/>
      <c r="D1264" s="26"/>
      <c r="E1264" s="28"/>
      <c r="F1264" s="28"/>
      <c r="G1264" s="28"/>
      <c r="H1264" s="28"/>
      <c r="I1264" s="26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</row>
    <row r="1265">
      <c r="A1265" s="26"/>
      <c r="B1265" s="29"/>
      <c r="C1265" s="26"/>
      <c r="D1265" s="26"/>
      <c r="E1265" s="28"/>
      <c r="F1265" s="28"/>
      <c r="G1265" s="28"/>
      <c r="H1265" s="28"/>
      <c r="I1265" s="26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</row>
    <row r="1266">
      <c r="A1266" s="26"/>
      <c r="B1266" s="29"/>
      <c r="C1266" s="26"/>
      <c r="D1266" s="26"/>
      <c r="E1266" s="28"/>
      <c r="F1266" s="28"/>
      <c r="G1266" s="28"/>
      <c r="H1266" s="28"/>
      <c r="I1266" s="26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</row>
    <row r="1267">
      <c r="A1267" s="26"/>
      <c r="B1267" s="29"/>
      <c r="C1267" s="26"/>
      <c r="D1267" s="26"/>
      <c r="E1267" s="28"/>
      <c r="F1267" s="28"/>
      <c r="G1267" s="28"/>
      <c r="H1267" s="28"/>
      <c r="I1267" s="26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</row>
    <row r="1268">
      <c r="A1268" s="26"/>
      <c r="B1268" s="29"/>
      <c r="C1268" s="26"/>
      <c r="D1268" s="26"/>
      <c r="E1268" s="28"/>
      <c r="F1268" s="28"/>
      <c r="G1268" s="28"/>
      <c r="H1268" s="28"/>
      <c r="I1268" s="26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</row>
    <row r="1269">
      <c r="A1269" s="26"/>
      <c r="B1269" s="29"/>
      <c r="C1269" s="26"/>
      <c r="D1269" s="26"/>
      <c r="E1269" s="28"/>
      <c r="F1269" s="28"/>
      <c r="G1269" s="28"/>
      <c r="H1269" s="28"/>
      <c r="I1269" s="26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</row>
    <row r="1270">
      <c r="A1270" s="26"/>
      <c r="B1270" s="29"/>
      <c r="C1270" s="26"/>
      <c r="D1270" s="26"/>
      <c r="E1270" s="28"/>
      <c r="F1270" s="28"/>
      <c r="G1270" s="28"/>
      <c r="H1270" s="28"/>
      <c r="I1270" s="26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</row>
    <row r="1271">
      <c r="A1271" s="26"/>
      <c r="B1271" s="29"/>
      <c r="C1271" s="26"/>
      <c r="D1271" s="26"/>
      <c r="E1271" s="28"/>
      <c r="F1271" s="28"/>
      <c r="G1271" s="28"/>
      <c r="H1271" s="28"/>
      <c r="I1271" s="26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</row>
    <row r="1272">
      <c r="A1272" s="26"/>
      <c r="B1272" s="29"/>
      <c r="C1272" s="26"/>
      <c r="D1272" s="26"/>
      <c r="E1272" s="28"/>
      <c r="F1272" s="28"/>
      <c r="G1272" s="28"/>
      <c r="H1272" s="28"/>
      <c r="I1272" s="26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</row>
    <row r="1273">
      <c r="A1273" s="26"/>
      <c r="B1273" s="29"/>
      <c r="C1273" s="26"/>
      <c r="D1273" s="26"/>
      <c r="E1273" s="28"/>
      <c r="F1273" s="28"/>
      <c r="G1273" s="28"/>
      <c r="H1273" s="28"/>
      <c r="I1273" s="26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</row>
    <row r="1274">
      <c r="A1274" s="26"/>
      <c r="B1274" s="29"/>
      <c r="C1274" s="26"/>
      <c r="D1274" s="26"/>
      <c r="E1274" s="28"/>
      <c r="F1274" s="28"/>
      <c r="G1274" s="28"/>
      <c r="H1274" s="28"/>
      <c r="I1274" s="26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</row>
    <row r="1275">
      <c r="A1275" s="26"/>
      <c r="B1275" s="29"/>
      <c r="C1275" s="26"/>
      <c r="D1275" s="26"/>
      <c r="E1275" s="28"/>
      <c r="F1275" s="28"/>
      <c r="G1275" s="28"/>
      <c r="H1275" s="28"/>
      <c r="I1275" s="26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</row>
    <row r="1276">
      <c r="A1276" s="26"/>
      <c r="B1276" s="29"/>
      <c r="C1276" s="26"/>
      <c r="D1276" s="26"/>
      <c r="E1276" s="28"/>
      <c r="F1276" s="28"/>
      <c r="G1276" s="28"/>
      <c r="H1276" s="28"/>
      <c r="I1276" s="26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</row>
    <row r="1277">
      <c r="A1277" s="26"/>
      <c r="B1277" s="29"/>
      <c r="C1277" s="26"/>
      <c r="D1277" s="26"/>
      <c r="E1277" s="28"/>
      <c r="F1277" s="28"/>
      <c r="G1277" s="28"/>
      <c r="H1277" s="28"/>
      <c r="I1277" s="26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</row>
    <row r="1278">
      <c r="A1278" s="26"/>
      <c r="B1278" s="29"/>
      <c r="C1278" s="26"/>
      <c r="D1278" s="26"/>
      <c r="E1278" s="28"/>
      <c r="F1278" s="28"/>
      <c r="G1278" s="28"/>
      <c r="H1278" s="28"/>
      <c r="I1278" s="26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</row>
    <row r="1279">
      <c r="A1279" s="26"/>
      <c r="B1279" s="29"/>
      <c r="C1279" s="26"/>
      <c r="D1279" s="26"/>
      <c r="E1279" s="28"/>
      <c r="F1279" s="28"/>
      <c r="G1279" s="28"/>
      <c r="H1279" s="28"/>
      <c r="I1279" s="26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</row>
    <row r="1280">
      <c r="A1280" s="26"/>
      <c r="B1280" s="29"/>
      <c r="C1280" s="26"/>
      <c r="D1280" s="26"/>
      <c r="E1280" s="28"/>
      <c r="F1280" s="28"/>
      <c r="G1280" s="28"/>
      <c r="H1280" s="28"/>
      <c r="I1280" s="26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</row>
    <row r="1281">
      <c r="A1281" s="26"/>
      <c r="B1281" s="29"/>
      <c r="C1281" s="26"/>
      <c r="D1281" s="26"/>
      <c r="E1281" s="28"/>
      <c r="F1281" s="28"/>
      <c r="G1281" s="28"/>
      <c r="H1281" s="28"/>
      <c r="I1281" s="26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</row>
    <row r="1282">
      <c r="A1282" s="26"/>
      <c r="B1282" s="29"/>
      <c r="C1282" s="26"/>
      <c r="D1282" s="26"/>
      <c r="E1282" s="28"/>
      <c r="F1282" s="28"/>
      <c r="G1282" s="28"/>
      <c r="H1282" s="28"/>
      <c r="I1282" s="26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</row>
    <row r="1283">
      <c r="A1283" s="26"/>
      <c r="B1283" s="29"/>
      <c r="C1283" s="26"/>
      <c r="D1283" s="26"/>
      <c r="E1283" s="28"/>
      <c r="F1283" s="28"/>
      <c r="G1283" s="28"/>
      <c r="H1283" s="28"/>
      <c r="I1283" s="26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</row>
    <row r="1284">
      <c r="A1284" s="26"/>
      <c r="B1284" s="29"/>
      <c r="C1284" s="26"/>
      <c r="D1284" s="26"/>
      <c r="E1284" s="28"/>
      <c r="F1284" s="28"/>
      <c r="G1284" s="28"/>
      <c r="H1284" s="28"/>
      <c r="I1284" s="26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</row>
    <row r="1285">
      <c r="A1285" s="26"/>
      <c r="B1285" s="29"/>
      <c r="C1285" s="26"/>
      <c r="D1285" s="26"/>
      <c r="E1285" s="28"/>
      <c r="F1285" s="28"/>
      <c r="G1285" s="28"/>
      <c r="H1285" s="28"/>
      <c r="I1285" s="26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</row>
    <row r="1286">
      <c r="A1286" s="26"/>
      <c r="B1286" s="29"/>
      <c r="C1286" s="26"/>
      <c r="D1286" s="26"/>
      <c r="E1286" s="28"/>
      <c r="F1286" s="28"/>
      <c r="G1286" s="28"/>
      <c r="H1286" s="28"/>
      <c r="I1286" s="26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</row>
    <row r="1287">
      <c r="A1287" s="26"/>
      <c r="B1287" s="29"/>
      <c r="C1287" s="26"/>
      <c r="D1287" s="26"/>
      <c r="E1287" s="28"/>
      <c r="F1287" s="28"/>
      <c r="G1287" s="28"/>
      <c r="H1287" s="28"/>
      <c r="I1287" s="26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</row>
    <row r="1288">
      <c r="A1288" s="26"/>
      <c r="B1288" s="29"/>
      <c r="C1288" s="26"/>
      <c r="D1288" s="26"/>
      <c r="E1288" s="28"/>
      <c r="F1288" s="28"/>
      <c r="G1288" s="28"/>
      <c r="H1288" s="28"/>
      <c r="I1288" s="26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</row>
    <row r="1289">
      <c r="A1289" s="26"/>
      <c r="B1289" s="29"/>
      <c r="C1289" s="26"/>
      <c r="D1289" s="26"/>
      <c r="E1289" s="28"/>
      <c r="F1289" s="28"/>
      <c r="G1289" s="28"/>
      <c r="H1289" s="28"/>
      <c r="I1289" s="26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</row>
    <row r="1290">
      <c r="A1290" s="26"/>
      <c r="B1290" s="29"/>
      <c r="C1290" s="26"/>
      <c r="D1290" s="26"/>
      <c r="E1290" s="28"/>
      <c r="F1290" s="28"/>
      <c r="G1290" s="28"/>
      <c r="H1290" s="28"/>
      <c r="I1290" s="26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</row>
    <row r="1291">
      <c r="A1291" s="26"/>
      <c r="B1291" s="29"/>
      <c r="C1291" s="26"/>
      <c r="D1291" s="26"/>
      <c r="E1291" s="28"/>
      <c r="F1291" s="28"/>
      <c r="G1291" s="28"/>
      <c r="H1291" s="28"/>
      <c r="I1291" s="26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</row>
    <row r="1292">
      <c r="A1292" s="26"/>
      <c r="B1292" s="29"/>
      <c r="C1292" s="26"/>
      <c r="D1292" s="26"/>
      <c r="E1292" s="28"/>
      <c r="F1292" s="28"/>
      <c r="G1292" s="28"/>
      <c r="H1292" s="28"/>
      <c r="I1292" s="26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</row>
    <row r="1293">
      <c r="A1293" s="26"/>
      <c r="B1293" s="29"/>
      <c r="C1293" s="26"/>
      <c r="D1293" s="26"/>
      <c r="E1293" s="28"/>
      <c r="F1293" s="28"/>
      <c r="G1293" s="28"/>
      <c r="H1293" s="28"/>
      <c r="I1293" s="26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</row>
    <row r="1294">
      <c r="A1294" s="26"/>
      <c r="B1294" s="29"/>
      <c r="C1294" s="26"/>
      <c r="D1294" s="26"/>
      <c r="E1294" s="28"/>
      <c r="F1294" s="28"/>
      <c r="G1294" s="28"/>
      <c r="H1294" s="28"/>
      <c r="I1294" s="26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</row>
    <row r="1295">
      <c r="A1295" s="26"/>
      <c r="B1295" s="29"/>
      <c r="C1295" s="26"/>
      <c r="D1295" s="26"/>
      <c r="E1295" s="28"/>
      <c r="F1295" s="28"/>
      <c r="G1295" s="28"/>
      <c r="H1295" s="28"/>
      <c r="I1295" s="26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</row>
    <row r="1296">
      <c r="A1296" s="26"/>
      <c r="B1296" s="29"/>
      <c r="C1296" s="26"/>
      <c r="D1296" s="26"/>
      <c r="E1296" s="28"/>
      <c r="F1296" s="28"/>
      <c r="G1296" s="28"/>
      <c r="H1296" s="28"/>
      <c r="I1296" s="26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</row>
    <row r="1297">
      <c r="A1297" s="26"/>
      <c r="B1297" s="29"/>
      <c r="C1297" s="26"/>
      <c r="D1297" s="26"/>
      <c r="E1297" s="28"/>
      <c r="F1297" s="28"/>
      <c r="G1297" s="28"/>
      <c r="H1297" s="28"/>
      <c r="I1297" s="26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</row>
    <row r="1298">
      <c r="A1298" s="26"/>
      <c r="B1298" s="29"/>
      <c r="C1298" s="26"/>
      <c r="D1298" s="26"/>
      <c r="E1298" s="28"/>
      <c r="F1298" s="28"/>
      <c r="G1298" s="28"/>
      <c r="H1298" s="28"/>
      <c r="I1298" s="26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</row>
    <row r="1299">
      <c r="A1299" s="26"/>
      <c r="B1299" s="29"/>
      <c r="C1299" s="26"/>
      <c r="D1299" s="26"/>
      <c r="E1299" s="28"/>
      <c r="F1299" s="28"/>
      <c r="G1299" s="28"/>
      <c r="H1299" s="28"/>
      <c r="I1299" s="26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</row>
    <row r="1300">
      <c r="A1300" s="26"/>
      <c r="B1300" s="29"/>
      <c r="C1300" s="26"/>
      <c r="D1300" s="26"/>
      <c r="E1300" s="28"/>
      <c r="F1300" s="28"/>
      <c r="G1300" s="28"/>
      <c r="H1300" s="28"/>
      <c r="I1300" s="26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</row>
    <row r="1301">
      <c r="A1301" s="26"/>
      <c r="B1301" s="29"/>
      <c r="C1301" s="26"/>
      <c r="D1301" s="26"/>
      <c r="E1301" s="28"/>
      <c r="F1301" s="28"/>
      <c r="G1301" s="28"/>
      <c r="H1301" s="28"/>
      <c r="I1301" s="26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</row>
    <row r="1302">
      <c r="A1302" s="26"/>
      <c r="B1302" s="29"/>
      <c r="C1302" s="26"/>
      <c r="D1302" s="26"/>
      <c r="E1302" s="28"/>
      <c r="F1302" s="28"/>
      <c r="G1302" s="28"/>
      <c r="H1302" s="28"/>
      <c r="I1302" s="26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</row>
    <row r="1303">
      <c r="A1303" s="26"/>
      <c r="B1303" s="29"/>
      <c r="C1303" s="26"/>
      <c r="D1303" s="26"/>
      <c r="E1303" s="28"/>
      <c r="F1303" s="28"/>
      <c r="G1303" s="28"/>
      <c r="H1303" s="28"/>
      <c r="I1303" s="26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</row>
    <row r="1304">
      <c r="A1304" s="26"/>
      <c r="B1304" s="29"/>
      <c r="C1304" s="26"/>
      <c r="D1304" s="26"/>
      <c r="E1304" s="28"/>
      <c r="F1304" s="28"/>
      <c r="G1304" s="28"/>
      <c r="H1304" s="28"/>
      <c r="I1304" s="26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</row>
    <row r="1305">
      <c r="A1305" s="26"/>
      <c r="B1305" s="29"/>
      <c r="C1305" s="26"/>
      <c r="D1305" s="26"/>
      <c r="E1305" s="28"/>
      <c r="F1305" s="28"/>
      <c r="G1305" s="28"/>
      <c r="H1305" s="28"/>
      <c r="I1305" s="26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</row>
    <row r="1306">
      <c r="A1306" s="26"/>
      <c r="B1306" s="29"/>
      <c r="C1306" s="26"/>
      <c r="D1306" s="26"/>
      <c r="E1306" s="28"/>
      <c r="F1306" s="28"/>
      <c r="G1306" s="28"/>
      <c r="H1306" s="28"/>
      <c r="I1306" s="26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</row>
    <row r="1307">
      <c r="A1307" s="26"/>
      <c r="B1307" s="29"/>
      <c r="C1307" s="26"/>
      <c r="D1307" s="26"/>
      <c r="E1307" s="28"/>
      <c r="F1307" s="28"/>
      <c r="G1307" s="28"/>
      <c r="H1307" s="28"/>
      <c r="I1307" s="26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</row>
    <row r="1308">
      <c r="A1308" s="26"/>
      <c r="B1308" s="29"/>
      <c r="C1308" s="26"/>
      <c r="D1308" s="26"/>
      <c r="E1308" s="28"/>
      <c r="F1308" s="28"/>
      <c r="G1308" s="28"/>
      <c r="H1308" s="28"/>
      <c r="I1308" s="26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</row>
    <row r="1309">
      <c r="A1309" s="26"/>
      <c r="B1309" s="29"/>
      <c r="C1309" s="26"/>
      <c r="D1309" s="26"/>
      <c r="E1309" s="28"/>
      <c r="F1309" s="28"/>
      <c r="G1309" s="28"/>
      <c r="H1309" s="28"/>
      <c r="I1309" s="26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</row>
    <row r="1310">
      <c r="A1310" s="26"/>
      <c r="B1310" s="29"/>
      <c r="C1310" s="26"/>
      <c r="D1310" s="26"/>
      <c r="E1310" s="28"/>
      <c r="F1310" s="28"/>
      <c r="G1310" s="28"/>
      <c r="H1310" s="28"/>
      <c r="I1310" s="26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</row>
    <row r="1311">
      <c r="A1311" s="26"/>
      <c r="B1311" s="29"/>
      <c r="C1311" s="26"/>
      <c r="D1311" s="26"/>
      <c r="E1311" s="28"/>
      <c r="F1311" s="28"/>
      <c r="G1311" s="28"/>
      <c r="H1311" s="28"/>
      <c r="I1311" s="26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</row>
    <row r="1312">
      <c r="A1312" s="26"/>
      <c r="B1312" s="29"/>
      <c r="C1312" s="26"/>
      <c r="D1312" s="26"/>
      <c r="E1312" s="28"/>
      <c r="F1312" s="28"/>
      <c r="G1312" s="28"/>
      <c r="H1312" s="28"/>
      <c r="I1312" s="26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</row>
    <row r="1313">
      <c r="A1313" s="26"/>
      <c r="B1313" s="29"/>
      <c r="C1313" s="26"/>
      <c r="D1313" s="26"/>
      <c r="E1313" s="28"/>
      <c r="F1313" s="28"/>
      <c r="G1313" s="28"/>
      <c r="H1313" s="28"/>
      <c r="I1313" s="26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</row>
    <row r="1314">
      <c r="A1314" s="26"/>
      <c r="B1314" s="29"/>
      <c r="C1314" s="26"/>
      <c r="D1314" s="26"/>
      <c r="E1314" s="28"/>
      <c r="F1314" s="28"/>
      <c r="G1314" s="28"/>
      <c r="H1314" s="28"/>
      <c r="I1314" s="26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</row>
    <row r="1315">
      <c r="A1315" s="26"/>
      <c r="B1315" s="29"/>
      <c r="C1315" s="26"/>
      <c r="D1315" s="26"/>
      <c r="E1315" s="28"/>
      <c r="F1315" s="28"/>
      <c r="G1315" s="28"/>
      <c r="H1315" s="28"/>
      <c r="I1315" s="26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</row>
    <row r="1316">
      <c r="A1316" s="26"/>
      <c r="B1316" s="29"/>
      <c r="C1316" s="26"/>
      <c r="D1316" s="26"/>
      <c r="E1316" s="28"/>
      <c r="F1316" s="28"/>
      <c r="G1316" s="28"/>
      <c r="H1316" s="28"/>
      <c r="I1316" s="26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</row>
    <row r="1317">
      <c r="A1317" s="26"/>
      <c r="B1317" s="29"/>
      <c r="C1317" s="26"/>
      <c r="D1317" s="26"/>
      <c r="E1317" s="28"/>
      <c r="F1317" s="28"/>
      <c r="G1317" s="28"/>
      <c r="H1317" s="28"/>
      <c r="I1317" s="26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</row>
    <row r="1318">
      <c r="A1318" s="26"/>
      <c r="B1318" s="29"/>
      <c r="C1318" s="26"/>
      <c r="D1318" s="26"/>
      <c r="E1318" s="28"/>
      <c r="F1318" s="28"/>
      <c r="G1318" s="28"/>
      <c r="H1318" s="28"/>
      <c r="I1318" s="26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</row>
    <row r="1319">
      <c r="A1319" s="26"/>
      <c r="B1319" s="29"/>
      <c r="C1319" s="26"/>
      <c r="D1319" s="26"/>
      <c r="E1319" s="28"/>
      <c r="F1319" s="28"/>
      <c r="G1319" s="28"/>
      <c r="H1319" s="28"/>
      <c r="I1319" s="26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</row>
    <row r="1320">
      <c r="A1320" s="26"/>
      <c r="B1320" s="29"/>
      <c r="C1320" s="26"/>
      <c r="D1320" s="26"/>
      <c r="E1320" s="28"/>
      <c r="F1320" s="28"/>
      <c r="G1320" s="28"/>
      <c r="H1320" s="28"/>
      <c r="I1320" s="26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</row>
    <row r="1321">
      <c r="A1321" s="26"/>
      <c r="B1321" s="29"/>
      <c r="C1321" s="26"/>
      <c r="D1321" s="26"/>
      <c r="E1321" s="28"/>
      <c r="F1321" s="28"/>
      <c r="G1321" s="28"/>
      <c r="H1321" s="28"/>
      <c r="I1321" s="26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</row>
    <row r="1322">
      <c r="A1322" s="26"/>
      <c r="B1322" s="29"/>
      <c r="C1322" s="26"/>
      <c r="D1322" s="26"/>
      <c r="E1322" s="28"/>
      <c r="F1322" s="28"/>
      <c r="G1322" s="28"/>
      <c r="H1322" s="28"/>
      <c r="I1322" s="26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</row>
    <row r="1323">
      <c r="A1323" s="26"/>
      <c r="B1323" s="29"/>
      <c r="C1323" s="26"/>
      <c r="D1323" s="26"/>
      <c r="E1323" s="28"/>
      <c r="F1323" s="28"/>
      <c r="G1323" s="28"/>
      <c r="H1323" s="28"/>
      <c r="I1323" s="26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</row>
    <row r="1324">
      <c r="A1324" s="26"/>
      <c r="B1324" s="29"/>
      <c r="C1324" s="26"/>
      <c r="D1324" s="26"/>
      <c r="E1324" s="28"/>
      <c r="F1324" s="28"/>
      <c r="G1324" s="28"/>
      <c r="H1324" s="28"/>
      <c r="I1324" s="26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</row>
    <row r="1325">
      <c r="A1325" s="26"/>
      <c r="B1325" s="29"/>
      <c r="C1325" s="26"/>
      <c r="D1325" s="26"/>
      <c r="E1325" s="28"/>
      <c r="F1325" s="28"/>
      <c r="G1325" s="28"/>
      <c r="H1325" s="28"/>
      <c r="I1325" s="26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</row>
    <row r="1326">
      <c r="A1326" s="26"/>
      <c r="B1326" s="29"/>
      <c r="C1326" s="26"/>
      <c r="D1326" s="26"/>
      <c r="E1326" s="28"/>
      <c r="F1326" s="28"/>
      <c r="G1326" s="28"/>
      <c r="H1326" s="28"/>
      <c r="I1326" s="26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</row>
    <row r="1327">
      <c r="A1327" s="26"/>
      <c r="B1327" s="29"/>
      <c r="C1327" s="26"/>
      <c r="D1327" s="26"/>
      <c r="E1327" s="28"/>
      <c r="F1327" s="28"/>
      <c r="G1327" s="28"/>
      <c r="H1327" s="28"/>
      <c r="I1327" s="26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</row>
    <row r="1328">
      <c r="A1328" s="26"/>
      <c r="B1328" s="29"/>
      <c r="C1328" s="26"/>
      <c r="D1328" s="26"/>
      <c r="E1328" s="28"/>
      <c r="F1328" s="28"/>
      <c r="G1328" s="28"/>
      <c r="H1328" s="28"/>
      <c r="I1328" s="26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</row>
    <row r="1329">
      <c r="A1329" s="26"/>
      <c r="B1329" s="29"/>
      <c r="C1329" s="26"/>
      <c r="D1329" s="26"/>
      <c r="E1329" s="28"/>
      <c r="F1329" s="28"/>
      <c r="G1329" s="28"/>
      <c r="H1329" s="28"/>
      <c r="I1329" s="26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</row>
    <row r="1330">
      <c r="A1330" s="26"/>
      <c r="B1330" s="29"/>
      <c r="C1330" s="26"/>
      <c r="D1330" s="26"/>
      <c r="E1330" s="28"/>
      <c r="F1330" s="28"/>
      <c r="G1330" s="28"/>
      <c r="H1330" s="28"/>
      <c r="I1330" s="26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</row>
    <row r="1331">
      <c r="A1331" s="26"/>
      <c r="B1331" s="29"/>
      <c r="C1331" s="26"/>
      <c r="D1331" s="26"/>
      <c r="E1331" s="28"/>
      <c r="F1331" s="28"/>
      <c r="G1331" s="28"/>
      <c r="H1331" s="28"/>
      <c r="I1331" s="26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</row>
    <row r="1332">
      <c r="A1332" s="26"/>
      <c r="B1332" s="29"/>
      <c r="C1332" s="26"/>
      <c r="D1332" s="26"/>
      <c r="E1332" s="28"/>
      <c r="F1332" s="28"/>
      <c r="G1332" s="28"/>
      <c r="H1332" s="28"/>
      <c r="I1332" s="26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</row>
    <row r="1333">
      <c r="A1333" s="26"/>
      <c r="B1333" s="29"/>
      <c r="C1333" s="26"/>
      <c r="D1333" s="26"/>
      <c r="E1333" s="28"/>
      <c r="F1333" s="28"/>
      <c r="G1333" s="28"/>
      <c r="H1333" s="28"/>
      <c r="I1333" s="26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</row>
    <row r="1334">
      <c r="A1334" s="26"/>
      <c r="B1334" s="29"/>
      <c r="C1334" s="26"/>
      <c r="D1334" s="26"/>
      <c r="E1334" s="28"/>
      <c r="F1334" s="28"/>
      <c r="G1334" s="28"/>
      <c r="H1334" s="28"/>
      <c r="I1334" s="26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</row>
    <row r="1335">
      <c r="A1335" s="26"/>
      <c r="B1335" s="29"/>
      <c r="C1335" s="26"/>
      <c r="D1335" s="26"/>
      <c r="E1335" s="28"/>
      <c r="F1335" s="28"/>
      <c r="G1335" s="28"/>
      <c r="H1335" s="28"/>
      <c r="I1335" s="26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</row>
    <row r="1336">
      <c r="A1336" s="26"/>
      <c r="B1336" s="29"/>
      <c r="C1336" s="26"/>
      <c r="D1336" s="26"/>
      <c r="E1336" s="28"/>
      <c r="F1336" s="28"/>
      <c r="G1336" s="28"/>
      <c r="H1336" s="28"/>
      <c r="I1336" s="26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</row>
    <row r="1337">
      <c r="A1337" s="26"/>
      <c r="B1337" s="29"/>
      <c r="C1337" s="26"/>
      <c r="D1337" s="26"/>
      <c r="E1337" s="28"/>
      <c r="F1337" s="28"/>
      <c r="G1337" s="28"/>
      <c r="H1337" s="28"/>
      <c r="I1337" s="26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</row>
    <row r="1338">
      <c r="A1338" s="26"/>
      <c r="B1338" s="29"/>
      <c r="C1338" s="26"/>
      <c r="D1338" s="26"/>
      <c r="E1338" s="28"/>
      <c r="F1338" s="28"/>
      <c r="G1338" s="28"/>
      <c r="H1338" s="28"/>
      <c r="I1338" s="26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</row>
    <row r="1339">
      <c r="A1339" s="26"/>
      <c r="B1339" s="29"/>
      <c r="C1339" s="26"/>
      <c r="D1339" s="26"/>
      <c r="E1339" s="28"/>
      <c r="F1339" s="28"/>
      <c r="G1339" s="28"/>
      <c r="H1339" s="28"/>
      <c r="I1339" s="26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</row>
    <row r="1340">
      <c r="A1340" s="26"/>
      <c r="B1340" s="29"/>
      <c r="C1340" s="26"/>
      <c r="D1340" s="26"/>
      <c r="E1340" s="28"/>
      <c r="F1340" s="28"/>
      <c r="G1340" s="28"/>
      <c r="H1340" s="28"/>
      <c r="I1340" s="26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</row>
    <row r="1341">
      <c r="A1341" s="26"/>
      <c r="B1341" s="29"/>
      <c r="C1341" s="26"/>
      <c r="D1341" s="26"/>
      <c r="E1341" s="28"/>
      <c r="F1341" s="28"/>
      <c r="G1341" s="28"/>
      <c r="H1341" s="28"/>
      <c r="I1341" s="26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</row>
    <row r="1342">
      <c r="A1342" s="26"/>
      <c r="B1342" s="29"/>
      <c r="C1342" s="26"/>
      <c r="D1342" s="26"/>
      <c r="E1342" s="28"/>
      <c r="F1342" s="28"/>
      <c r="G1342" s="28"/>
      <c r="H1342" s="28"/>
      <c r="I1342" s="26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</row>
    <row r="1343">
      <c r="A1343" s="26"/>
      <c r="B1343" s="29"/>
      <c r="C1343" s="26"/>
      <c r="D1343" s="26"/>
      <c r="E1343" s="28"/>
      <c r="F1343" s="28"/>
      <c r="G1343" s="28"/>
      <c r="H1343" s="28"/>
      <c r="I1343" s="26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</row>
    <row r="1344">
      <c r="A1344" s="26"/>
      <c r="B1344" s="29"/>
      <c r="C1344" s="26"/>
      <c r="D1344" s="26"/>
      <c r="E1344" s="28"/>
      <c r="F1344" s="28"/>
      <c r="G1344" s="28"/>
      <c r="H1344" s="28"/>
      <c r="I1344" s="26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</row>
    <row r="1345">
      <c r="A1345" s="26"/>
      <c r="B1345" s="29"/>
      <c r="C1345" s="26"/>
      <c r="D1345" s="26"/>
      <c r="E1345" s="28"/>
      <c r="F1345" s="28"/>
      <c r="G1345" s="28"/>
      <c r="H1345" s="28"/>
      <c r="I1345" s="26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</row>
    <row r="1346">
      <c r="A1346" s="26"/>
      <c r="B1346" s="29"/>
      <c r="C1346" s="26"/>
      <c r="D1346" s="26"/>
      <c r="E1346" s="28"/>
      <c r="F1346" s="28"/>
      <c r="G1346" s="28"/>
      <c r="H1346" s="28"/>
      <c r="I1346" s="26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</row>
    <row r="1347">
      <c r="A1347" s="26"/>
      <c r="B1347" s="29"/>
      <c r="C1347" s="26"/>
      <c r="D1347" s="26"/>
      <c r="E1347" s="28"/>
      <c r="F1347" s="28"/>
      <c r="G1347" s="28"/>
      <c r="H1347" s="28"/>
      <c r="I1347" s="26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</row>
    <row r="1348">
      <c r="A1348" s="26"/>
      <c r="B1348" s="29"/>
      <c r="C1348" s="26"/>
      <c r="D1348" s="26"/>
      <c r="E1348" s="28"/>
      <c r="F1348" s="28"/>
      <c r="G1348" s="28"/>
      <c r="H1348" s="28"/>
      <c r="I1348" s="26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</row>
    <row r="1349">
      <c r="A1349" s="26"/>
      <c r="B1349" s="29"/>
      <c r="C1349" s="26"/>
      <c r="D1349" s="26"/>
      <c r="E1349" s="28"/>
      <c r="F1349" s="28"/>
      <c r="G1349" s="28"/>
      <c r="H1349" s="28"/>
      <c r="I1349" s="26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</row>
    <row r="1350">
      <c r="A1350" s="26"/>
      <c r="B1350" s="29"/>
      <c r="C1350" s="26"/>
      <c r="D1350" s="26"/>
      <c r="E1350" s="28"/>
      <c r="F1350" s="28"/>
      <c r="G1350" s="28"/>
      <c r="H1350" s="28"/>
      <c r="I1350" s="26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</row>
    <row r="1351">
      <c r="A1351" s="26"/>
      <c r="B1351" s="29"/>
      <c r="C1351" s="26"/>
      <c r="D1351" s="26"/>
      <c r="E1351" s="28"/>
      <c r="F1351" s="28"/>
      <c r="G1351" s="28"/>
      <c r="H1351" s="28"/>
      <c r="I1351" s="26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</row>
    <row r="1352">
      <c r="A1352" s="26"/>
      <c r="B1352" s="29"/>
      <c r="C1352" s="26"/>
      <c r="D1352" s="26"/>
      <c r="E1352" s="28"/>
      <c r="F1352" s="28"/>
      <c r="G1352" s="28"/>
      <c r="H1352" s="28"/>
      <c r="I1352" s="26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</row>
    <row r="1353">
      <c r="A1353" s="26"/>
      <c r="B1353" s="29"/>
      <c r="C1353" s="26"/>
      <c r="D1353" s="26"/>
      <c r="E1353" s="28"/>
      <c r="F1353" s="28"/>
      <c r="G1353" s="28"/>
      <c r="H1353" s="28"/>
      <c r="I1353" s="26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</row>
    <row r="1354">
      <c r="A1354" s="26"/>
      <c r="B1354" s="29"/>
      <c r="C1354" s="26"/>
      <c r="D1354" s="26"/>
      <c r="E1354" s="28"/>
      <c r="F1354" s="28"/>
      <c r="G1354" s="28"/>
      <c r="H1354" s="28"/>
      <c r="I1354" s="26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</row>
    <row r="1355">
      <c r="A1355" s="26"/>
      <c r="B1355" s="29"/>
      <c r="C1355" s="26"/>
      <c r="D1355" s="26"/>
      <c r="E1355" s="28"/>
      <c r="F1355" s="28"/>
      <c r="G1355" s="28"/>
      <c r="H1355" s="28"/>
      <c r="I1355" s="26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7.5"/>
    <col customWidth="1" min="3" max="3" width="85.63"/>
    <col customWidth="1" min="4" max="4" width="10.0"/>
    <col customWidth="1" min="5" max="5" width="13.38"/>
    <col customWidth="1" min="6" max="6" width="7.38"/>
    <col customWidth="1" min="7" max="7" width="14.13"/>
    <col customWidth="1" min="8" max="8" width="16.25"/>
    <col customWidth="1" min="9" max="9" width="8.0"/>
    <col customWidth="1" min="10" max="10" width="15.13"/>
    <col customWidth="1" min="11" max="12" width="13.88"/>
    <col customWidth="1" min="13" max="13" width="13.75"/>
    <col customWidth="1" min="14" max="14" width="14.63"/>
    <col customWidth="1" min="15" max="15" width="9.38"/>
    <col customWidth="1" min="16" max="16" width="12.13"/>
  </cols>
  <sheetData>
    <row r="1">
      <c r="A1" s="31" t="s">
        <v>0</v>
      </c>
      <c r="B1" s="31" t="s">
        <v>5</v>
      </c>
      <c r="C1" s="31" t="s">
        <v>3963</v>
      </c>
      <c r="D1" s="31" t="s">
        <v>3964</v>
      </c>
      <c r="E1" s="31" t="s">
        <v>4632</v>
      </c>
      <c r="F1" s="32" t="s">
        <v>15</v>
      </c>
      <c r="G1" s="32" t="s">
        <v>4633</v>
      </c>
      <c r="H1" s="32" t="s">
        <v>4634</v>
      </c>
      <c r="I1" s="32" t="s">
        <v>4635</v>
      </c>
      <c r="J1" s="32" t="s">
        <v>4636</v>
      </c>
      <c r="K1" s="32" t="s">
        <v>4637</v>
      </c>
      <c r="L1" s="32" t="s">
        <v>4638</v>
      </c>
      <c r="M1" s="32" t="s">
        <v>4639</v>
      </c>
      <c r="N1" s="32" t="s">
        <v>4640</v>
      </c>
      <c r="O1" s="32" t="s">
        <v>3967</v>
      </c>
      <c r="P1" s="33" t="s">
        <v>3968</v>
      </c>
    </row>
    <row r="2" hidden="1">
      <c r="A2" s="26" t="s">
        <v>4011</v>
      </c>
      <c r="B2" s="34">
        <v>46023.0</v>
      </c>
      <c r="C2" s="26" t="s">
        <v>4641</v>
      </c>
      <c r="D2" s="26" t="s">
        <v>4642</v>
      </c>
      <c r="E2" s="26" t="s">
        <v>4643</v>
      </c>
      <c r="F2" s="28">
        <v>167.0</v>
      </c>
      <c r="G2" s="28">
        <v>257814.0</v>
      </c>
      <c r="H2" s="28">
        <v>7148586.0</v>
      </c>
      <c r="I2" s="28">
        <v>464371.0</v>
      </c>
      <c r="J2" s="28">
        <v>393455.0</v>
      </c>
      <c r="K2" s="28">
        <v>204681.0</v>
      </c>
      <c r="L2" s="28">
        <v>173939.0</v>
      </c>
      <c r="M2" s="28">
        <v>136336.0</v>
      </c>
      <c r="N2" s="28">
        <v>112152.0</v>
      </c>
      <c r="O2" s="28">
        <v>366.0</v>
      </c>
      <c r="P2" s="35">
        <v>122.0</v>
      </c>
    </row>
    <row r="3">
      <c r="A3" s="26" t="s">
        <v>4011</v>
      </c>
      <c r="B3" s="34">
        <v>46054.0</v>
      </c>
      <c r="C3" s="26" t="s">
        <v>4644</v>
      </c>
      <c r="D3" s="26" t="s">
        <v>4645</v>
      </c>
      <c r="E3" s="26" t="s">
        <v>4643</v>
      </c>
      <c r="F3" s="28">
        <v>69.0</v>
      </c>
      <c r="G3" s="28">
        <v>171947.0</v>
      </c>
      <c r="H3" s="28">
        <v>4586666.0</v>
      </c>
      <c r="I3" s="28">
        <v>460007.0</v>
      </c>
      <c r="J3" s="28">
        <v>352111.0</v>
      </c>
      <c r="K3" s="28">
        <v>104955.0</v>
      </c>
      <c r="L3" s="28">
        <v>61836.0</v>
      </c>
      <c r="M3" s="28">
        <v>40187.0</v>
      </c>
      <c r="N3" s="28">
        <v>30191.0</v>
      </c>
      <c r="O3" s="28">
        <v>53.0</v>
      </c>
      <c r="P3" s="35">
        <v>10.0</v>
      </c>
    </row>
    <row r="4">
      <c r="A4" s="26" t="s">
        <v>4011</v>
      </c>
      <c r="B4" s="34">
        <v>46054.0</v>
      </c>
      <c r="C4" s="26" t="s">
        <v>4646</v>
      </c>
      <c r="D4" s="26" t="s">
        <v>4647</v>
      </c>
      <c r="E4" s="26" t="s">
        <v>4643</v>
      </c>
      <c r="F4" s="28">
        <v>260.0</v>
      </c>
      <c r="G4" s="28">
        <v>182555.0</v>
      </c>
      <c r="H4" s="28">
        <v>4115815.0</v>
      </c>
      <c r="I4" s="28">
        <v>443024.0</v>
      </c>
      <c r="J4" s="28">
        <v>356407.0</v>
      </c>
      <c r="K4" s="28">
        <v>133985.0</v>
      </c>
      <c r="L4" s="28">
        <v>88149.0</v>
      </c>
      <c r="M4" s="28">
        <v>60135.0</v>
      </c>
      <c r="N4" s="28">
        <v>44135.0</v>
      </c>
      <c r="O4" s="28">
        <v>65.0</v>
      </c>
      <c r="P4" s="35">
        <v>113.0</v>
      </c>
    </row>
    <row r="5">
      <c r="A5" s="26" t="s">
        <v>4011</v>
      </c>
      <c r="B5" s="34">
        <v>46054.0</v>
      </c>
      <c r="C5" s="26" t="s">
        <v>4648</v>
      </c>
      <c r="D5" s="26" t="s">
        <v>4649</v>
      </c>
      <c r="E5" s="26" t="s">
        <v>4643</v>
      </c>
      <c r="F5" s="28">
        <v>283.0</v>
      </c>
      <c r="G5" s="28">
        <v>213531.0</v>
      </c>
      <c r="H5" s="28">
        <v>7725325.0</v>
      </c>
      <c r="I5" s="28">
        <v>353148.0</v>
      </c>
      <c r="J5" s="28">
        <v>306625.0</v>
      </c>
      <c r="K5" s="28">
        <v>166252.0</v>
      </c>
      <c r="L5" s="28">
        <v>127709.0</v>
      </c>
      <c r="M5" s="28">
        <v>96227.0</v>
      </c>
      <c r="N5" s="28">
        <v>79634.0</v>
      </c>
      <c r="O5" s="28">
        <v>315.0</v>
      </c>
      <c r="P5" s="35">
        <v>65.0</v>
      </c>
    </row>
    <row r="6">
      <c r="A6" s="26" t="s">
        <v>4011</v>
      </c>
      <c r="B6" s="34">
        <v>46054.0</v>
      </c>
      <c r="C6" s="26" t="s">
        <v>4650</v>
      </c>
      <c r="D6" s="26" t="s">
        <v>4651</v>
      </c>
      <c r="E6" s="26" t="s">
        <v>4643</v>
      </c>
      <c r="F6" s="28">
        <v>10.0</v>
      </c>
      <c r="G6" s="28">
        <v>97079.0</v>
      </c>
      <c r="H6" s="28">
        <v>2603821.0</v>
      </c>
      <c r="I6" s="28">
        <v>287312.0</v>
      </c>
      <c r="J6" s="28">
        <v>222394.0</v>
      </c>
      <c r="K6" s="28">
        <v>51353.0</v>
      </c>
      <c r="L6" s="28">
        <v>25972.0</v>
      </c>
      <c r="M6" s="28">
        <v>16873.0</v>
      </c>
      <c r="N6" s="28">
        <v>12699.0</v>
      </c>
      <c r="O6" s="28">
        <v>2.0</v>
      </c>
      <c r="P6" s="35">
        <v>5.0</v>
      </c>
    </row>
    <row r="7">
      <c r="A7" s="26" t="s">
        <v>4011</v>
      </c>
      <c r="B7" s="34">
        <v>46054.0</v>
      </c>
      <c r="C7" s="26" t="s">
        <v>4652</v>
      </c>
      <c r="D7" s="26" t="s">
        <v>4653</v>
      </c>
      <c r="E7" s="26" t="s">
        <v>4643</v>
      </c>
      <c r="F7" s="28">
        <v>128.0</v>
      </c>
      <c r="G7" s="28">
        <v>99711.0</v>
      </c>
      <c r="H7" s="28">
        <v>2468334.0</v>
      </c>
      <c r="I7" s="28">
        <v>252525.0</v>
      </c>
      <c r="J7" s="28">
        <v>179593.0</v>
      </c>
      <c r="K7" s="28">
        <v>61312.0</v>
      </c>
      <c r="L7" s="28">
        <v>37075.0</v>
      </c>
      <c r="M7" s="28">
        <v>24743.0</v>
      </c>
      <c r="N7" s="28">
        <v>17136.0</v>
      </c>
      <c r="O7" s="28">
        <v>17.0</v>
      </c>
      <c r="P7" s="35">
        <v>1.0</v>
      </c>
    </row>
    <row r="8">
      <c r="A8" s="26" t="s">
        <v>4011</v>
      </c>
      <c r="B8" s="34">
        <v>46054.0</v>
      </c>
      <c r="C8" s="26" t="s">
        <v>4654</v>
      </c>
      <c r="D8" s="26" t="s">
        <v>4655</v>
      </c>
      <c r="E8" s="26" t="s">
        <v>4643</v>
      </c>
      <c r="F8" s="28">
        <v>74.0</v>
      </c>
      <c r="G8" s="28">
        <v>100856.0</v>
      </c>
      <c r="H8" s="28">
        <v>2576555.0</v>
      </c>
      <c r="I8" s="28">
        <v>250969.0</v>
      </c>
      <c r="J8" s="28">
        <v>205067.0</v>
      </c>
      <c r="K8" s="28">
        <v>67603.0</v>
      </c>
      <c r="L8" s="28">
        <v>40514.0</v>
      </c>
      <c r="M8" s="28">
        <v>28109.0</v>
      </c>
      <c r="N8" s="28">
        <v>20023.0</v>
      </c>
      <c r="O8" s="28">
        <v>17.0</v>
      </c>
      <c r="P8" s="35">
        <v>31.0</v>
      </c>
    </row>
    <row r="9">
      <c r="A9" s="26" t="s">
        <v>4011</v>
      </c>
      <c r="B9" s="34">
        <v>46054.0</v>
      </c>
      <c r="C9" s="26" t="s">
        <v>4656</v>
      </c>
      <c r="D9" s="26" t="s">
        <v>4657</v>
      </c>
      <c r="E9" s="26" t="s">
        <v>4643</v>
      </c>
      <c r="F9" s="28">
        <v>52.0</v>
      </c>
      <c r="G9" s="28">
        <v>113759.0</v>
      </c>
      <c r="H9" s="28">
        <v>3493470.0</v>
      </c>
      <c r="I9" s="28">
        <v>248402.0</v>
      </c>
      <c r="J9" s="28">
        <v>203178.0</v>
      </c>
      <c r="K9" s="28">
        <v>78839.0</v>
      </c>
      <c r="L9" s="28">
        <v>52927.0</v>
      </c>
      <c r="M9" s="28">
        <v>37050.0</v>
      </c>
      <c r="N9" s="28">
        <v>29479.0</v>
      </c>
      <c r="O9" s="28">
        <v>17.0</v>
      </c>
      <c r="P9" s="35">
        <v>16.0</v>
      </c>
    </row>
    <row r="10" hidden="1">
      <c r="A10" s="26" t="s">
        <v>4011</v>
      </c>
      <c r="B10" s="34">
        <v>46023.0</v>
      </c>
      <c r="C10" s="26" t="s">
        <v>4658</v>
      </c>
      <c r="D10" s="26" t="s">
        <v>4659</v>
      </c>
      <c r="E10" s="26" t="s">
        <v>4643</v>
      </c>
      <c r="F10" s="28">
        <v>59.0</v>
      </c>
      <c r="G10" s="28">
        <v>88830.0</v>
      </c>
      <c r="H10" s="28">
        <v>2224294.0</v>
      </c>
      <c r="I10" s="28">
        <v>242501.0</v>
      </c>
      <c r="J10" s="28">
        <v>215711.0</v>
      </c>
      <c r="K10" s="28">
        <v>67298.0</v>
      </c>
      <c r="L10" s="28">
        <v>53053.0</v>
      </c>
      <c r="M10" s="28">
        <v>39355.0</v>
      </c>
      <c r="N10" s="28">
        <v>33273.0</v>
      </c>
      <c r="O10" s="28">
        <v>16.0</v>
      </c>
      <c r="P10" s="35">
        <v>21.0</v>
      </c>
    </row>
    <row r="11">
      <c r="A11" s="26" t="s">
        <v>4011</v>
      </c>
      <c r="B11" s="34">
        <v>46054.0</v>
      </c>
      <c r="C11" s="26" t="s">
        <v>4660</v>
      </c>
      <c r="D11" s="26" t="s">
        <v>4661</v>
      </c>
      <c r="E11" s="26" t="s">
        <v>4643</v>
      </c>
      <c r="F11" s="28">
        <v>409.0</v>
      </c>
      <c r="G11" s="28">
        <v>153195.0</v>
      </c>
      <c r="H11" s="28">
        <v>1.0362628E7</v>
      </c>
      <c r="I11" s="28">
        <v>209449.0</v>
      </c>
      <c r="J11" s="28">
        <v>182505.0</v>
      </c>
      <c r="K11" s="28">
        <v>102094.0</v>
      </c>
      <c r="L11" s="28">
        <v>73896.0</v>
      </c>
      <c r="M11" s="28">
        <v>55438.0</v>
      </c>
      <c r="N11" s="28">
        <v>39220.0</v>
      </c>
      <c r="O11" s="28">
        <v>387.0</v>
      </c>
      <c r="P11" s="35">
        <v>28.0</v>
      </c>
    </row>
    <row r="12">
      <c r="A12" s="26" t="s">
        <v>4011</v>
      </c>
      <c r="B12" s="34">
        <v>46054.0</v>
      </c>
      <c r="C12" s="26" t="s">
        <v>4662</v>
      </c>
      <c r="D12" s="26" t="s">
        <v>4663</v>
      </c>
      <c r="E12" s="26" t="s">
        <v>4643</v>
      </c>
      <c r="F12" s="28">
        <v>7.0</v>
      </c>
      <c r="G12" s="28">
        <v>72118.0</v>
      </c>
      <c r="H12" s="28">
        <v>1735295.0</v>
      </c>
      <c r="I12" s="28">
        <v>189463.0</v>
      </c>
      <c r="J12" s="28">
        <v>158568.0</v>
      </c>
      <c r="K12" s="28">
        <v>47972.0</v>
      </c>
      <c r="L12" s="28">
        <v>27370.0</v>
      </c>
      <c r="M12" s="28">
        <v>16156.0</v>
      </c>
      <c r="N12" s="28">
        <v>10645.0</v>
      </c>
      <c r="O12" s="28">
        <v>4.0</v>
      </c>
      <c r="P12" s="35">
        <v>0.0</v>
      </c>
    </row>
    <row r="13">
      <c r="A13" s="26" t="s">
        <v>4011</v>
      </c>
      <c r="B13" s="34">
        <v>46054.0</v>
      </c>
      <c r="C13" s="26" t="s">
        <v>4664</v>
      </c>
      <c r="D13" s="26" t="s">
        <v>4665</v>
      </c>
      <c r="E13" s="26" t="s">
        <v>4643</v>
      </c>
      <c r="F13" s="28">
        <v>23.0</v>
      </c>
      <c r="G13" s="28">
        <v>78181.0</v>
      </c>
      <c r="H13" s="28">
        <v>2019138.0</v>
      </c>
      <c r="I13" s="28">
        <v>169925.0</v>
      </c>
      <c r="J13" s="28">
        <v>139368.0</v>
      </c>
      <c r="K13" s="28">
        <v>58538.0</v>
      </c>
      <c r="L13" s="28">
        <v>40912.0</v>
      </c>
      <c r="M13" s="28">
        <v>28313.0</v>
      </c>
      <c r="N13" s="28">
        <v>19945.0</v>
      </c>
      <c r="O13" s="28">
        <v>23.0</v>
      </c>
      <c r="P13" s="35">
        <v>14.0</v>
      </c>
    </row>
    <row r="14">
      <c r="A14" s="26" t="s">
        <v>4011</v>
      </c>
      <c r="B14" s="34">
        <v>46054.0</v>
      </c>
      <c r="C14" s="26" t="s">
        <v>4666</v>
      </c>
      <c r="D14" s="26" t="s">
        <v>4667</v>
      </c>
      <c r="E14" s="26" t="s">
        <v>4643</v>
      </c>
      <c r="F14" s="28">
        <v>118.0</v>
      </c>
      <c r="G14" s="28">
        <v>82435.0</v>
      </c>
      <c r="H14" s="28">
        <v>2292309.0</v>
      </c>
      <c r="I14" s="28">
        <v>168002.0</v>
      </c>
      <c r="J14" s="28">
        <v>142810.0</v>
      </c>
      <c r="K14" s="28">
        <v>53692.0</v>
      </c>
      <c r="L14" s="28">
        <v>37720.0</v>
      </c>
      <c r="M14" s="28">
        <v>28946.0</v>
      </c>
      <c r="N14" s="28">
        <v>21808.0</v>
      </c>
      <c r="O14" s="28">
        <v>24.0</v>
      </c>
      <c r="P14" s="35">
        <v>11.0</v>
      </c>
    </row>
    <row r="15" hidden="1">
      <c r="A15" s="26" t="s">
        <v>4011</v>
      </c>
      <c r="B15" s="34">
        <v>46023.0</v>
      </c>
      <c r="C15" s="26" t="s">
        <v>4668</v>
      </c>
      <c r="D15" s="26" t="s">
        <v>4669</v>
      </c>
      <c r="E15" s="26" t="s">
        <v>4643</v>
      </c>
      <c r="F15" s="28">
        <v>119.0</v>
      </c>
      <c r="G15" s="28">
        <v>88649.0</v>
      </c>
      <c r="H15" s="28">
        <v>2707099.0</v>
      </c>
      <c r="I15" s="28">
        <v>135300.0</v>
      </c>
      <c r="J15" s="28">
        <v>119694.0</v>
      </c>
      <c r="K15" s="28">
        <v>81206.0</v>
      </c>
      <c r="L15" s="28">
        <v>72396.0</v>
      </c>
      <c r="M15" s="28">
        <v>61324.0</v>
      </c>
      <c r="N15" s="28">
        <v>52288.0</v>
      </c>
      <c r="O15" s="28">
        <v>217.0</v>
      </c>
      <c r="P15" s="35">
        <v>35.0</v>
      </c>
    </row>
    <row r="16">
      <c r="A16" s="26" t="s">
        <v>4011</v>
      </c>
      <c r="B16" s="34">
        <v>46054.0</v>
      </c>
      <c r="C16" s="26" t="s">
        <v>4670</v>
      </c>
      <c r="D16" s="26" t="s">
        <v>4671</v>
      </c>
      <c r="E16" s="26" t="s">
        <v>4643</v>
      </c>
      <c r="F16" s="28">
        <v>1.0</v>
      </c>
      <c r="G16" s="28">
        <v>56011.0</v>
      </c>
      <c r="H16" s="28">
        <v>1492469.0</v>
      </c>
      <c r="I16" s="28">
        <v>129099.0</v>
      </c>
      <c r="J16" s="28">
        <v>105809.0</v>
      </c>
      <c r="K16" s="28">
        <v>38545.0</v>
      </c>
      <c r="L16" s="28">
        <v>23937.0</v>
      </c>
      <c r="M16" s="28">
        <v>17847.0</v>
      </c>
      <c r="N16" s="28">
        <v>13205.0</v>
      </c>
      <c r="O16" s="28">
        <v>2.0</v>
      </c>
      <c r="P16" s="35">
        <v>1.0</v>
      </c>
    </row>
    <row r="17">
      <c r="A17" s="26" t="s">
        <v>4011</v>
      </c>
      <c r="B17" s="34">
        <v>46054.0</v>
      </c>
      <c r="C17" s="26" t="s">
        <v>4672</v>
      </c>
      <c r="D17" s="26" t="s">
        <v>4673</v>
      </c>
      <c r="E17" s="26" t="s">
        <v>4643</v>
      </c>
      <c r="F17" s="28">
        <v>17.0</v>
      </c>
      <c r="G17" s="28">
        <v>53282.0</v>
      </c>
      <c r="H17" s="28">
        <v>1362143.0</v>
      </c>
      <c r="I17" s="28">
        <v>120464.0</v>
      </c>
      <c r="J17" s="28">
        <v>100899.0</v>
      </c>
      <c r="K17" s="28">
        <v>40085.0</v>
      </c>
      <c r="L17" s="28">
        <v>25760.0</v>
      </c>
      <c r="M17" s="28">
        <v>17121.0</v>
      </c>
      <c r="N17" s="28">
        <v>12167.0</v>
      </c>
      <c r="O17" s="28">
        <v>5.0</v>
      </c>
      <c r="P17" s="35">
        <v>2.0</v>
      </c>
    </row>
    <row r="18">
      <c r="A18" s="26" t="s">
        <v>3193</v>
      </c>
      <c r="B18" s="34">
        <v>46054.0</v>
      </c>
      <c r="C18" s="26" t="s">
        <v>4674</v>
      </c>
      <c r="D18" s="26" t="s">
        <v>4675</v>
      </c>
      <c r="E18" s="26" t="s">
        <v>4643</v>
      </c>
      <c r="F18" s="28">
        <v>106.0</v>
      </c>
      <c r="G18" s="28">
        <v>35392.0</v>
      </c>
      <c r="H18" s="28">
        <v>1303170.0</v>
      </c>
      <c r="I18" s="28">
        <v>119217.0</v>
      </c>
      <c r="J18" s="28">
        <v>87550.0</v>
      </c>
      <c r="K18" s="28">
        <v>7169.0</v>
      </c>
      <c r="L18" s="28">
        <v>3858.0</v>
      </c>
      <c r="M18" s="28">
        <v>3132.0</v>
      </c>
      <c r="N18" s="28">
        <v>1488.0</v>
      </c>
      <c r="O18" s="28">
        <v>136.0</v>
      </c>
      <c r="P18" s="35">
        <v>3.0</v>
      </c>
    </row>
    <row r="19" hidden="1">
      <c r="A19" s="26" t="s">
        <v>4011</v>
      </c>
      <c r="B19" s="34">
        <v>46023.0</v>
      </c>
      <c r="C19" s="26" t="s">
        <v>4676</v>
      </c>
      <c r="D19" s="26" t="s">
        <v>4677</v>
      </c>
      <c r="E19" s="26" t="s">
        <v>4643</v>
      </c>
      <c r="F19" s="28">
        <v>21.0</v>
      </c>
      <c r="G19" s="28">
        <v>46857.0</v>
      </c>
      <c r="H19" s="28">
        <v>1044990.0</v>
      </c>
      <c r="I19" s="28">
        <v>118414.0</v>
      </c>
      <c r="J19" s="28">
        <v>100244.0</v>
      </c>
      <c r="K19" s="28">
        <v>34800.0</v>
      </c>
      <c r="L19" s="28">
        <v>23665.0</v>
      </c>
      <c r="M19" s="28">
        <v>15800.0</v>
      </c>
      <c r="N19" s="28">
        <v>11661.0</v>
      </c>
      <c r="O19" s="28">
        <v>5.0</v>
      </c>
      <c r="P19" s="35">
        <v>1.0</v>
      </c>
    </row>
    <row r="20">
      <c r="A20" s="26" t="s">
        <v>4011</v>
      </c>
      <c r="B20" s="34">
        <v>46054.0</v>
      </c>
      <c r="C20" s="26" t="s">
        <v>4678</v>
      </c>
      <c r="D20" s="26" t="s">
        <v>4679</v>
      </c>
      <c r="E20" s="26" t="s">
        <v>4643</v>
      </c>
      <c r="F20" s="28">
        <v>131.0</v>
      </c>
      <c r="G20" s="28">
        <v>57443.0</v>
      </c>
      <c r="H20" s="28">
        <v>1485332.0</v>
      </c>
      <c r="I20" s="28">
        <v>118258.0</v>
      </c>
      <c r="J20" s="28">
        <v>101816.0</v>
      </c>
      <c r="K20" s="28">
        <v>37862.0</v>
      </c>
      <c r="L20" s="28">
        <v>26197.0</v>
      </c>
      <c r="M20" s="28">
        <v>20156.0</v>
      </c>
      <c r="N20" s="28">
        <v>15035.0</v>
      </c>
      <c r="O20" s="28">
        <v>31.0</v>
      </c>
      <c r="P20" s="35">
        <v>6.0</v>
      </c>
    </row>
    <row r="21" hidden="1">
      <c r="A21" s="26" t="s">
        <v>4011</v>
      </c>
      <c r="B21" s="34">
        <v>46023.0</v>
      </c>
      <c r="C21" s="26" t="s">
        <v>4680</v>
      </c>
      <c r="D21" s="26" t="s">
        <v>4681</v>
      </c>
      <c r="E21" s="26" t="s">
        <v>4643</v>
      </c>
      <c r="F21" s="28">
        <v>92.0</v>
      </c>
      <c r="G21" s="28">
        <v>65823.0</v>
      </c>
      <c r="H21" s="28">
        <v>1936621.0</v>
      </c>
      <c r="I21" s="28">
        <v>108119.0</v>
      </c>
      <c r="J21" s="28">
        <v>93842.0</v>
      </c>
      <c r="K21" s="28">
        <v>54115.0</v>
      </c>
      <c r="L21" s="28">
        <v>41418.0</v>
      </c>
      <c r="M21" s="28">
        <v>33150.0</v>
      </c>
      <c r="N21" s="28">
        <v>26901.0</v>
      </c>
      <c r="O21" s="28">
        <v>95.0</v>
      </c>
      <c r="P21" s="35">
        <v>4.0</v>
      </c>
    </row>
    <row r="22">
      <c r="A22" s="26" t="s">
        <v>4011</v>
      </c>
      <c r="B22" s="34">
        <v>46054.0</v>
      </c>
      <c r="C22" s="26" t="s">
        <v>1494</v>
      </c>
      <c r="D22" s="26" t="s">
        <v>4682</v>
      </c>
      <c r="E22" s="26" t="s">
        <v>4643</v>
      </c>
      <c r="F22" s="28">
        <v>17.0</v>
      </c>
      <c r="G22" s="28">
        <v>47501.0</v>
      </c>
      <c r="H22" s="28">
        <v>1157172.0</v>
      </c>
      <c r="I22" s="28">
        <v>107935.0</v>
      </c>
      <c r="J22" s="28">
        <v>92317.0</v>
      </c>
      <c r="K22" s="28">
        <v>36211.0</v>
      </c>
      <c r="L22" s="28">
        <v>25865.0</v>
      </c>
      <c r="M22" s="28">
        <v>18309.0</v>
      </c>
      <c r="N22" s="28">
        <v>14511.0</v>
      </c>
      <c r="O22" s="28">
        <v>9.0</v>
      </c>
      <c r="P22" s="35">
        <v>1.0</v>
      </c>
    </row>
    <row r="23">
      <c r="A23" s="26" t="s">
        <v>4011</v>
      </c>
      <c r="B23" s="34">
        <v>46054.0</v>
      </c>
      <c r="C23" s="26" t="s">
        <v>4683</v>
      </c>
      <c r="D23" s="26" t="s">
        <v>4684</v>
      </c>
      <c r="E23" s="26" t="s">
        <v>4643</v>
      </c>
      <c r="F23" s="28">
        <v>4.0</v>
      </c>
      <c r="G23" s="28">
        <v>30592.0</v>
      </c>
      <c r="H23" s="28">
        <v>702744.0</v>
      </c>
      <c r="I23" s="28">
        <v>101578.0</v>
      </c>
      <c r="J23" s="28">
        <v>91551.0</v>
      </c>
      <c r="K23" s="28">
        <v>17464.0</v>
      </c>
      <c r="L23" s="28">
        <v>10081.0</v>
      </c>
      <c r="M23" s="28">
        <v>6498.0</v>
      </c>
      <c r="N23" s="28">
        <v>4498.0</v>
      </c>
      <c r="O23" s="28">
        <v>4.0</v>
      </c>
      <c r="P23" s="35">
        <v>0.0</v>
      </c>
    </row>
    <row r="24" hidden="1">
      <c r="A24" s="26" t="s">
        <v>4011</v>
      </c>
      <c r="B24" s="34">
        <v>46023.0</v>
      </c>
      <c r="C24" s="26" t="s">
        <v>4685</v>
      </c>
      <c r="D24" s="26" t="s">
        <v>4686</v>
      </c>
      <c r="E24" s="26" t="s">
        <v>4643</v>
      </c>
      <c r="F24" s="28">
        <v>27.0</v>
      </c>
      <c r="G24" s="28">
        <v>46501.0</v>
      </c>
      <c r="H24" s="28">
        <v>1401355.0</v>
      </c>
      <c r="I24" s="28">
        <v>92948.0</v>
      </c>
      <c r="J24" s="28">
        <v>77761.0</v>
      </c>
      <c r="K24" s="28">
        <v>35856.0</v>
      </c>
      <c r="L24" s="28">
        <v>26310.0</v>
      </c>
      <c r="M24" s="28">
        <v>19598.0</v>
      </c>
      <c r="N24" s="28">
        <v>15360.0</v>
      </c>
      <c r="O24" s="28">
        <v>83.0</v>
      </c>
      <c r="P24" s="35">
        <v>25.0</v>
      </c>
    </row>
    <row r="25" hidden="1">
      <c r="A25" s="26" t="s">
        <v>4011</v>
      </c>
      <c r="B25" s="34">
        <v>46023.0</v>
      </c>
      <c r="C25" s="26" t="s">
        <v>4687</v>
      </c>
      <c r="D25" s="26" t="s">
        <v>4688</v>
      </c>
      <c r="E25" s="26" t="s">
        <v>4643</v>
      </c>
      <c r="F25" s="28">
        <v>8.0</v>
      </c>
      <c r="G25" s="28">
        <v>44881.0</v>
      </c>
      <c r="H25" s="28">
        <v>1376996.0</v>
      </c>
      <c r="I25" s="28">
        <v>90205.0</v>
      </c>
      <c r="J25" s="28">
        <v>81873.0</v>
      </c>
      <c r="K25" s="28">
        <v>16386.0</v>
      </c>
      <c r="L25" s="28">
        <v>10329.0</v>
      </c>
      <c r="M25" s="28">
        <v>8604.0</v>
      </c>
      <c r="N25" s="28">
        <v>7599.0</v>
      </c>
      <c r="O25" s="28">
        <v>7.0</v>
      </c>
      <c r="P25" s="35">
        <v>0.0</v>
      </c>
    </row>
    <row r="26" hidden="1">
      <c r="A26" s="26" t="s">
        <v>4011</v>
      </c>
      <c r="B26" s="34">
        <v>46023.0</v>
      </c>
      <c r="C26" s="26" t="s">
        <v>4689</v>
      </c>
      <c r="D26" s="26" t="s">
        <v>4690</v>
      </c>
      <c r="E26" s="26" t="s">
        <v>4643</v>
      </c>
      <c r="F26" s="28">
        <v>31.0</v>
      </c>
      <c r="G26" s="28">
        <v>40966.0</v>
      </c>
      <c r="H26" s="28">
        <v>962689.0</v>
      </c>
      <c r="I26" s="28">
        <v>88036.0</v>
      </c>
      <c r="J26" s="28">
        <v>78386.0</v>
      </c>
      <c r="K26" s="28">
        <v>31967.0</v>
      </c>
      <c r="L26" s="28">
        <v>23271.0</v>
      </c>
      <c r="M26" s="28">
        <v>18452.0</v>
      </c>
      <c r="N26" s="28">
        <v>15675.0</v>
      </c>
      <c r="O26" s="28">
        <v>57.0</v>
      </c>
      <c r="P26" s="35">
        <v>8.0</v>
      </c>
    </row>
    <row r="27">
      <c r="A27" s="26" t="s">
        <v>4011</v>
      </c>
      <c r="B27" s="34">
        <v>46054.0</v>
      </c>
      <c r="C27" s="26" t="s">
        <v>4691</v>
      </c>
      <c r="D27" s="26" t="s">
        <v>4692</v>
      </c>
      <c r="E27" s="26" t="s">
        <v>4643</v>
      </c>
      <c r="F27" s="28">
        <v>261.0</v>
      </c>
      <c r="G27" s="28">
        <v>53430.0</v>
      </c>
      <c r="H27" s="28">
        <v>1380478.0</v>
      </c>
      <c r="I27" s="28">
        <v>87271.0</v>
      </c>
      <c r="J27" s="28">
        <v>75880.0</v>
      </c>
      <c r="K27" s="28">
        <v>43486.0</v>
      </c>
      <c r="L27" s="28">
        <v>34698.0</v>
      </c>
      <c r="M27" s="28">
        <v>25752.0</v>
      </c>
      <c r="N27" s="28">
        <v>20398.0</v>
      </c>
      <c r="O27" s="28">
        <v>61.0</v>
      </c>
      <c r="P27" s="35">
        <v>46.0</v>
      </c>
    </row>
    <row r="28">
      <c r="A28" s="26" t="s">
        <v>4011</v>
      </c>
      <c r="B28" s="34">
        <v>46054.0</v>
      </c>
      <c r="C28" s="26" t="s">
        <v>4693</v>
      </c>
      <c r="D28" s="26" t="s">
        <v>4694</v>
      </c>
      <c r="E28" s="26" t="s">
        <v>4643</v>
      </c>
      <c r="F28" s="28">
        <v>2.0</v>
      </c>
      <c r="G28" s="28">
        <v>21324.0</v>
      </c>
      <c r="H28" s="28">
        <v>453248.0</v>
      </c>
      <c r="I28" s="28">
        <v>86574.0</v>
      </c>
      <c r="J28" s="28">
        <v>78308.0</v>
      </c>
      <c r="K28" s="28">
        <v>12289.0</v>
      </c>
      <c r="L28" s="28">
        <v>5813.0</v>
      </c>
      <c r="M28" s="28">
        <v>3340.0</v>
      </c>
      <c r="N28" s="28">
        <v>2267.0</v>
      </c>
      <c r="O28" s="28">
        <v>0.0</v>
      </c>
      <c r="P28" s="35">
        <v>0.0</v>
      </c>
    </row>
    <row r="29">
      <c r="A29" s="26" t="s">
        <v>4011</v>
      </c>
      <c r="B29" s="34">
        <v>46054.0</v>
      </c>
      <c r="C29" s="26" t="s">
        <v>4652</v>
      </c>
      <c r="D29" s="26" t="s">
        <v>4695</v>
      </c>
      <c r="E29" s="26" t="s">
        <v>4643</v>
      </c>
      <c r="F29" s="28">
        <v>143.0</v>
      </c>
      <c r="G29" s="28">
        <v>36570.0</v>
      </c>
      <c r="H29" s="28">
        <v>959469.0</v>
      </c>
      <c r="I29" s="28">
        <v>83435.0</v>
      </c>
      <c r="J29" s="28">
        <v>64461.0</v>
      </c>
      <c r="K29" s="28">
        <v>26561.0</v>
      </c>
      <c r="L29" s="28">
        <v>17702.0</v>
      </c>
      <c r="M29" s="28">
        <v>13412.0</v>
      </c>
      <c r="N29" s="28">
        <v>10313.0</v>
      </c>
      <c r="O29" s="28">
        <v>22.0</v>
      </c>
      <c r="P29" s="35">
        <v>2.0</v>
      </c>
    </row>
    <row r="30">
      <c r="A30" s="26" t="s">
        <v>4011</v>
      </c>
      <c r="B30" s="34">
        <v>46054.0</v>
      </c>
      <c r="C30" s="26" t="s">
        <v>4696</v>
      </c>
      <c r="D30" s="26" t="s">
        <v>4697</v>
      </c>
      <c r="E30" s="26" t="s">
        <v>4643</v>
      </c>
      <c r="F30" s="28">
        <v>155.0</v>
      </c>
      <c r="G30" s="28">
        <v>40671.0</v>
      </c>
      <c r="H30" s="28">
        <v>1094740.0</v>
      </c>
      <c r="I30" s="28">
        <v>81033.0</v>
      </c>
      <c r="J30" s="28">
        <v>68453.0</v>
      </c>
      <c r="K30" s="28">
        <v>29535.0</v>
      </c>
      <c r="L30" s="28">
        <v>20172.0</v>
      </c>
      <c r="M30" s="28">
        <v>16317.0</v>
      </c>
      <c r="N30" s="28">
        <v>13518.0</v>
      </c>
      <c r="O30" s="28">
        <v>207.0</v>
      </c>
      <c r="P30" s="35">
        <v>101.0</v>
      </c>
    </row>
    <row r="31">
      <c r="A31" s="26" t="s">
        <v>4011</v>
      </c>
      <c r="B31" s="34">
        <v>46054.0</v>
      </c>
      <c r="C31" s="26" t="s">
        <v>4698</v>
      </c>
      <c r="D31" s="26" t="s">
        <v>4699</v>
      </c>
      <c r="E31" s="26" t="s">
        <v>4643</v>
      </c>
      <c r="F31" s="28">
        <v>167.0</v>
      </c>
      <c r="G31" s="28">
        <v>36094.0</v>
      </c>
      <c r="H31" s="28">
        <v>949316.0</v>
      </c>
      <c r="I31" s="28">
        <v>68689.0</v>
      </c>
      <c r="J31" s="28">
        <v>60630.0</v>
      </c>
      <c r="K31" s="28">
        <v>30368.0</v>
      </c>
      <c r="L31" s="28">
        <v>21947.0</v>
      </c>
      <c r="M31" s="28">
        <v>14828.0</v>
      </c>
      <c r="N31" s="28">
        <v>12045.0</v>
      </c>
      <c r="O31" s="28">
        <v>85.0</v>
      </c>
      <c r="P31" s="35">
        <v>17.0</v>
      </c>
    </row>
    <row r="32" hidden="1">
      <c r="A32" s="26" t="s">
        <v>4011</v>
      </c>
      <c r="B32" s="34">
        <v>46023.0</v>
      </c>
      <c r="C32" s="26" t="s">
        <v>4700</v>
      </c>
      <c r="D32" s="26" t="s">
        <v>4701</v>
      </c>
      <c r="E32" s="26" t="s">
        <v>4643</v>
      </c>
      <c r="F32" s="28">
        <v>39.0</v>
      </c>
      <c r="G32" s="28">
        <v>29501.0</v>
      </c>
      <c r="H32" s="28">
        <v>715380.0</v>
      </c>
      <c r="I32" s="28">
        <v>66851.0</v>
      </c>
      <c r="J32" s="28">
        <v>57077.0</v>
      </c>
      <c r="K32" s="28">
        <v>19298.0</v>
      </c>
      <c r="L32" s="28">
        <v>11793.0</v>
      </c>
      <c r="M32" s="28">
        <v>8159.0</v>
      </c>
      <c r="N32" s="28">
        <v>5700.0</v>
      </c>
      <c r="O32" s="28">
        <v>39.0</v>
      </c>
      <c r="P32" s="35">
        <v>5.0</v>
      </c>
    </row>
    <row r="33">
      <c r="A33" s="26" t="s">
        <v>4011</v>
      </c>
      <c r="B33" s="34">
        <v>46054.0</v>
      </c>
      <c r="C33" s="26" t="s">
        <v>4702</v>
      </c>
      <c r="D33" s="26" t="s">
        <v>4703</v>
      </c>
      <c r="E33" s="26" t="s">
        <v>4643</v>
      </c>
      <c r="F33" s="28">
        <v>2.0</v>
      </c>
      <c r="G33" s="28">
        <v>23790.0</v>
      </c>
      <c r="H33" s="28">
        <v>610231.0</v>
      </c>
      <c r="I33" s="28">
        <v>64179.0</v>
      </c>
      <c r="J33" s="28">
        <v>56695.0</v>
      </c>
      <c r="K33" s="28">
        <v>16067.0</v>
      </c>
      <c r="L33" s="28">
        <v>9864.0</v>
      </c>
      <c r="M33" s="28">
        <v>6340.0</v>
      </c>
      <c r="N33" s="28">
        <v>4182.0</v>
      </c>
      <c r="O33" s="28">
        <v>1.0</v>
      </c>
      <c r="P33" s="35">
        <v>0.0</v>
      </c>
    </row>
    <row r="34" hidden="1">
      <c r="A34" s="26" t="s">
        <v>4011</v>
      </c>
      <c r="B34" s="34">
        <v>46023.0</v>
      </c>
      <c r="C34" s="26" t="s">
        <v>4704</v>
      </c>
      <c r="D34" s="26" t="s">
        <v>4705</v>
      </c>
      <c r="E34" s="26" t="s">
        <v>4643</v>
      </c>
      <c r="F34" s="28">
        <v>42.0</v>
      </c>
      <c r="G34" s="28">
        <v>30050.0</v>
      </c>
      <c r="H34" s="28">
        <v>972188.0</v>
      </c>
      <c r="I34" s="28">
        <v>61632.0</v>
      </c>
      <c r="J34" s="28">
        <v>51913.0</v>
      </c>
      <c r="K34" s="28">
        <v>20816.0</v>
      </c>
      <c r="L34" s="28">
        <v>13123.0</v>
      </c>
      <c r="M34" s="28">
        <v>9206.0</v>
      </c>
      <c r="N34" s="28">
        <v>7269.0</v>
      </c>
      <c r="O34" s="28">
        <v>28.0</v>
      </c>
      <c r="P34" s="35">
        <v>12.0</v>
      </c>
    </row>
    <row r="35" hidden="1">
      <c r="A35" s="26" t="s">
        <v>4011</v>
      </c>
      <c r="B35" s="34">
        <v>46023.0</v>
      </c>
      <c r="C35" s="26" t="s">
        <v>4706</v>
      </c>
      <c r="D35" s="26" t="s">
        <v>4707</v>
      </c>
      <c r="E35" s="26" t="s">
        <v>4643</v>
      </c>
      <c r="F35" s="28">
        <v>93.0</v>
      </c>
      <c r="G35" s="28">
        <v>32664.0</v>
      </c>
      <c r="H35" s="28">
        <v>1065483.0</v>
      </c>
      <c r="I35" s="28">
        <v>60177.0</v>
      </c>
      <c r="J35" s="28">
        <v>48989.0</v>
      </c>
      <c r="K35" s="28">
        <v>17334.0</v>
      </c>
      <c r="L35" s="28">
        <v>9517.0</v>
      </c>
      <c r="M35" s="28">
        <v>6541.0</v>
      </c>
      <c r="N35" s="28">
        <v>5126.0</v>
      </c>
      <c r="O35" s="28">
        <v>43.0</v>
      </c>
      <c r="P35" s="35">
        <v>1.0</v>
      </c>
    </row>
    <row r="36">
      <c r="A36" s="26" t="s">
        <v>4011</v>
      </c>
      <c r="B36" s="34">
        <v>46054.0</v>
      </c>
      <c r="C36" s="26" t="s">
        <v>4708</v>
      </c>
      <c r="D36" s="26" t="s">
        <v>4709</v>
      </c>
      <c r="E36" s="26" t="s">
        <v>4643</v>
      </c>
      <c r="F36" s="28">
        <v>51.0</v>
      </c>
      <c r="G36" s="28">
        <v>32507.0</v>
      </c>
      <c r="H36" s="28">
        <v>920554.0</v>
      </c>
      <c r="I36" s="28">
        <v>59379.0</v>
      </c>
      <c r="J36" s="28">
        <v>52964.0</v>
      </c>
      <c r="K36" s="28">
        <v>21501.0</v>
      </c>
      <c r="L36" s="28">
        <v>14685.0</v>
      </c>
      <c r="M36" s="28">
        <v>11462.0</v>
      </c>
      <c r="N36" s="28">
        <v>8661.0</v>
      </c>
      <c r="O36" s="28">
        <v>54.0</v>
      </c>
      <c r="P36" s="35">
        <v>0.0</v>
      </c>
    </row>
    <row r="37" hidden="1">
      <c r="A37" s="26" t="s">
        <v>4011</v>
      </c>
      <c r="B37" s="34">
        <v>46023.0</v>
      </c>
      <c r="C37" s="26" t="s">
        <v>4710</v>
      </c>
      <c r="D37" s="26" t="s">
        <v>4711</v>
      </c>
      <c r="E37" s="26" t="s">
        <v>4643</v>
      </c>
      <c r="F37" s="28">
        <v>7.0</v>
      </c>
      <c r="G37" s="28">
        <v>22750.0</v>
      </c>
      <c r="H37" s="28">
        <v>583380.0</v>
      </c>
      <c r="I37" s="28">
        <v>58664.0</v>
      </c>
      <c r="J37" s="28">
        <v>50899.0</v>
      </c>
      <c r="K37" s="28">
        <v>16812.0</v>
      </c>
      <c r="L37" s="28">
        <v>11966.0</v>
      </c>
      <c r="M37" s="28">
        <v>8854.0</v>
      </c>
      <c r="N37" s="28">
        <v>7126.0</v>
      </c>
      <c r="O37" s="28">
        <v>7.0</v>
      </c>
      <c r="P37" s="35">
        <v>0.0</v>
      </c>
    </row>
    <row r="38">
      <c r="A38" s="26" t="s">
        <v>4011</v>
      </c>
      <c r="B38" s="34">
        <v>46054.0</v>
      </c>
      <c r="C38" s="26" t="s">
        <v>4712</v>
      </c>
      <c r="D38" s="26" t="s">
        <v>4713</v>
      </c>
      <c r="E38" s="26" t="s">
        <v>4643</v>
      </c>
      <c r="F38" s="28">
        <v>9.0</v>
      </c>
      <c r="G38" s="28">
        <v>26990.0</v>
      </c>
      <c r="H38" s="28">
        <v>720950.0</v>
      </c>
      <c r="I38" s="28">
        <v>58153.0</v>
      </c>
      <c r="J38" s="28">
        <v>52658.0</v>
      </c>
      <c r="K38" s="28">
        <v>17518.0</v>
      </c>
      <c r="L38" s="28">
        <v>10302.0</v>
      </c>
      <c r="M38" s="28">
        <v>6250.0</v>
      </c>
      <c r="N38" s="28">
        <v>4448.0</v>
      </c>
      <c r="O38" s="28">
        <v>8.0</v>
      </c>
      <c r="P38" s="35">
        <v>1.0</v>
      </c>
    </row>
    <row r="39">
      <c r="A39" s="26" t="s">
        <v>4011</v>
      </c>
      <c r="B39" s="34">
        <v>46054.0</v>
      </c>
      <c r="C39" s="26" t="s">
        <v>4714</v>
      </c>
      <c r="D39" s="26" t="s">
        <v>4715</v>
      </c>
      <c r="E39" s="26" t="s">
        <v>4643</v>
      </c>
      <c r="F39" s="28">
        <v>14.0</v>
      </c>
      <c r="G39" s="28">
        <v>22234.0</v>
      </c>
      <c r="H39" s="28">
        <v>562394.0</v>
      </c>
      <c r="I39" s="28">
        <v>56193.0</v>
      </c>
      <c r="J39" s="28">
        <v>48732.0</v>
      </c>
      <c r="K39" s="28">
        <v>16118.0</v>
      </c>
      <c r="L39" s="28">
        <v>10274.0</v>
      </c>
      <c r="M39" s="28">
        <v>6921.0</v>
      </c>
      <c r="N39" s="28">
        <v>5125.0</v>
      </c>
      <c r="O39" s="28">
        <v>8.0</v>
      </c>
      <c r="P39" s="35">
        <v>1.0</v>
      </c>
    </row>
    <row r="40">
      <c r="A40" s="26" t="s">
        <v>4022</v>
      </c>
      <c r="B40" s="34">
        <v>46054.0</v>
      </c>
      <c r="C40" s="26" t="s">
        <v>4716</v>
      </c>
      <c r="D40" s="26" t="s">
        <v>4717</v>
      </c>
      <c r="E40" s="26" t="s">
        <v>4643</v>
      </c>
      <c r="F40" s="28">
        <v>92.0</v>
      </c>
      <c r="G40" s="28">
        <v>23600.0</v>
      </c>
      <c r="H40" s="28">
        <v>835069.0</v>
      </c>
      <c r="I40" s="28">
        <v>56129.0</v>
      </c>
      <c r="J40" s="28">
        <v>33556.0</v>
      </c>
      <c r="K40" s="28">
        <v>7604.0</v>
      </c>
      <c r="L40" s="28">
        <v>3643.0</v>
      </c>
      <c r="M40" s="28">
        <v>2490.0</v>
      </c>
      <c r="N40" s="28">
        <v>2112.0</v>
      </c>
      <c r="O40" s="28">
        <v>6.0</v>
      </c>
      <c r="P40" s="35">
        <v>2.0</v>
      </c>
    </row>
    <row r="41">
      <c r="A41" s="26" t="s">
        <v>4011</v>
      </c>
      <c r="B41" s="34">
        <v>46054.0</v>
      </c>
      <c r="C41" s="26" t="s">
        <v>4718</v>
      </c>
      <c r="D41" s="26" t="s">
        <v>4719</v>
      </c>
      <c r="E41" s="26" t="s">
        <v>4643</v>
      </c>
      <c r="F41" s="28">
        <v>1.0</v>
      </c>
      <c r="G41" s="28">
        <v>19061.0</v>
      </c>
      <c r="H41" s="28">
        <v>452218.0</v>
      </c>
      <c r="I41" s="28">
        <v>54773.0</v>
      </c>
      <c r="J41" s="28">
        <v>47176.0</v>
      </c>
      <c r="K41" s="28">
        <v>11559.0</v>
      </c>
      <c r="L41" s="28">
        <v>5967.0</v>
      </c>
      <c r="M41" s="28">
        <v>3569.0</v>
      </c>
      <c r="N41" s="28">
        <v>2321.0</v>
      </c>
      <c r="O41" s="28">
        <v>1.0</v>
      </c>
      <c r="P41" s="35">
        <v>0.0</v>
      </c>
    </row>
    <row r="42" hidden="1">
      <c r="A42" s="26" t="s">
        <v>4011</v>
      </c>
      <c r="B42" s="34">
        <v>46023.0</v>
      </c>
      <c r="C42" s="26" t="s">
        <v>4720</v>
      </c>
      <c r="D42" s="26" t="s">
        <v>4721</v>
      </c>
      <c r="E42" s="26" t="s">
        <v>4643</v>
      </c>
      <c r="F42" s="28">
        <v>112.0</v>
      </c>
      <c r="G42" s="28">
        <v>26725.0</v>
      </c>
      <c r="H42" s="28">
        <v>730063.0</v>
      </c>
      <c r="I42" s="28">
        <v>54186.0</v>
      </c>
      <c r="J42" s="28">
        <v>47527.0</v>
      </c>
      <c r="K42" s="28">
        <v>19817.0</v>
      </c>
      <c r="L42" s="28">
        <v>13235.0</v>
      </c>
      <c r="M42" s="28">
        <v>9191.0</v>
      </c>
      <c r="N42" s="28">
        <v>6815.0</v>
      </c>
      <c r="O42" s="28">
        <v>48.0</v>
      </c>
      <c r="P42" s="35">
        <v>18.0</v>
      </c>
    </row>
    <row r="43">
      <c r="A43" s="26" t="s">
        <v>4011</v>
      </c>
      <c r="B43" s="34">
        <v>46054.0</v>
      </c>
      <c r="C43" s="26" t="s">
        <v>4722</v>
      </c>
      <c r="D43" s="26" t="s">
        <v>4723</v>
      </c>
      <c r="E43" s="26" t="s">
        <v>4643</v>
      </c>
      <c r="F43" s="28">
        <v>10.0</v>
      </c>
      <c r="G43" s="28">
        <v>24197.0</v>
      </c>
      <c r="H43" s="28">
        <v>639768.0</v>
      </c>
      <c r="I43" s="28">
        <v>53728.0</v>
      </c>
      <c r="J43" s="28">
        <v>46927.0</v>
      </c>
      <c r="K43" s="28">
        <v>18143.0</v>
      </c>
      <c r="L43" s="28">
        <v>11737.0</v>
      </c>
      <c r="M43" s="28">
        <v>9112.0</v>
      </c>
      <c r="N43" s="28">
        <v>7179.0</v>
      </c>
      <c r="O43" s="28">
        <v>3.0</v>
      </c>
      <c r="P43" s="35">
        <v>3.0</v>
      </c>
    </row>
    <row r="44">
      <c r="A44" s="26" t="s">
        <v>3994</v>
      </c>
      <c r="B44" s="34">
        <v>46054.0</v>
      </c>
      <c r="C44" s="30" t="s">
        <v>4724</v>
      </c>
      <c r="D44" s="26" t="s">
        <v>4725</v>
      </c>
      <c r="E44" s="26" t="s">
        <v>4643</v>
      </c>
      <c r="F44" s="28">
        <v>4.0</v>
      </c>
      <c r="G44" s="28">
        <v>22886.0</v>
      </c>
      <c r="H44" s="28">
        <v>861927.0</v>
      </c>
      <c r="I44" s="28">
        <v>53014.0</v>
      </c>
      <c r="J44" s="28">
        <v>44868.0</v>
      </c>
      <c r="K44" s="28">
        <v>7467.0</v>
      </c>
      <c r="L44" s="28">
        <v>3237.0</v>
      </c>
      <c r="M44" s="28">
        <v>2356.0</v>
      </c>
      <c r="N44" s="28">
        <v>1620.0</v>
      </c>
      <c r="O44" s="28">
        <v>4.0</v>
      </c>
      <c r="P44" s="35">
        <v>3.0</v>
      </c>
    </row>
    <row r="45">
      <c r="A45" s="26" t="s">
        <v>4011</v>
      </c>
      <c r="B45" s="34">
        <v>46054.0</v>
      </c>
      <c r="C45" s="26" t="s">
        <v>4726</v>
      </c>
      <c r="D45" s="26" t="s">
        <v>4727</v>
      </c>
      <c r="E45" s="26" t="s">
        <v>4643</v>
      </c>
      <c r="F45" s="28">
        <v>7.0</v>
      </c>
      <c r="G45" s="28">
        <v>20245.0</v>
      </c>
      <c r="H45" s="28">
        <v>516214.0</v>
      </c>
      <c r="I45" s="28">
        <v>52578.0</v>
      </c>
      <c r="J45" s="28">
        <v>46802.0</v>
      </c>
      <c r="K45" s="28">
        <v>14606.0</v>
      </c>
      <c r="L45" s="28">
        <v>9418.0</v>
      </c>
      <c r="M45" s="28">
        <v>6595.0</v>
      </c>
      <c r="N45" s="28">
        <v>4879.0</v>
      </c>
      <c r="O45" s="28">
        <v>4.0</v>
      </c>
      <c r="P45" s="35">
        <v>0.0</v>
      </c>
    </row>
    <row r="46">
      <c r="A46" s="26" t="s">
        <v>4011</v>
      </c>
      <c r="B46" s="34">
        <v>46054.0</v>
      </c>
      <c r="C46" s="26" t="s">
        <v>4728</v>
      </c>
      <c r="D46" s="26" t="s">
        <v>4729</v>
      </c>
      <c r="E46" s="26" t="s">
        <v>4643</v>
      </c>
      <c r="F46" s="28">
        <v>16.0</v>
      </c>
      <c r="G46" s="28">
        <v>21392.0</v>
      </c>
      <c r="H46" s="28">
        <v>480052.0</v>
      </c>
      <c r="I46" s="28">
        <v>51917.0</v>
      </c>
      <c r="J46" s="28">
        <v>44783.0</v>
      </c>
      <c r="K46" s="28">
        <v>15251.0</v>
      </c>
      <c r="L46" s="28">
        <v>9444.0</v>
      </c>
      <c r="M46" s="28">
        <v>6098.0</v>
      </c>
      <c r="N46" s="28">
        <v>4467.0</v>
      </c>
      <c r="O46" s="28">
        <v>27.0</v>
      </c>
      <c r="P46" s="35">
        <v>2.0</v>
      </c>
    </row>
    <row r="47">
      <c r="A47" s="26" t="s">
        <v>4011</v>
      </c>
      <c r="B47" s="34">
        <v>46054.0</v>
      </c>
      <c r="C47" s="26" t="s">
        <v>4730</v>
      </c>
      <c r="D47" s="26" t="s">
        <v>4731</v>
      </c>
      <c r="E47" s="26" t="s">
        <v>4643</v>
      </c>
      <c r="F47" s="28">
        <v>358.0</v>
      </c>
      <c r="G47" s="28">
        <v>17273.0</v>
      </c>
      <c r="H47" s="28">
        <v>650695.0</v>
      </c>
      <c r="I47" s="28">
        <v>51286.0</v>
      </c>
      <c r="J47" s="28">
        <v>43553.0</v>
      </c>
      <c r="K47" s="28">
        <v>7566.0</v>
      </c>
      <c r="L47" s="28">
        <v>5223.0</v>
      </c>
      <c r="M47" s="28">
        <v>3870.0</v>
      </c>
      <c r="N47" s="28">
        <v>3334.0</v>
      </c>
      <c r="O47" s="28">
        <v>53.0</v>
      </c>
      <c r="P47" s="35">
        <v>4.0</v>
      </c>
    </row>
    <row r="48">
      <c r="A48" s="26" t="s">
        <v>4011</v>
      </c>
      <c r="B48" s="34">
        <v>46054.0</v>
      </c>
      <c r="C48" s="26" t="s">
        <v>4732</v>
      </c>
      <c r="D48" s="26" t="s">
        <v>4733</v>
      </c>
      <c r="E48" s="26" t="s">
        <v>4643</v>
      </c>
      <c r="F48" s="28">
        <v>8.0</v>
      </c>
      <c r="G48" s="28">
        <v>21146.0</v>
      </c>
      <c r="H48" s="28">
        <v>578175.0</v>
      </c>
      <c r="I48" s="28">
        <v>51033.0</v>
      </c>
      <c r="J48" s="28">
        <v>45368.0</v>
      </c>
      <c r="K48" s="28">
        <v>14433.0</v>
      </c>
      <c r="L48" s="28">
        <v>9592.0</v>
      </c>
      <c r="M48" s="28">
        <v>7044.0</v>
      </c>
      <c r="N48" s="28">
        <v>5213.0</v>
      </c>
      <c r="O48" s="28">
        <v>9.0</v>
      </c>
      <c r="P48" s="35">
        <v>1.0</v>
      </c>
    </row>
    <row r="49">
      <c r="A49" s="26" t="s">
        <v>4011</v>
      </c>
      <c r="B49" s="34">
        <v>46054.0</v>
      </c>
      <c r="C49" s="26" t="s">
        <v>4734</v>
      </c>
      <c r="D49" s="26" t="s">
        <v>4735</v>
      </c>
      <c r="E49" s="26" t="s">
        <v>4643</v>
      </c>
      <c r="F49" s="28">
        <v>47.0</v>
      </c>
      <c r="G49" s="28">
        <v>27561.0</v>
      </c>
      <c r="H49" s="28">
        <v>832283.0</v>
      </c>
      <c r="I49" s="28">
        <v>49884.0</v>
      </c>
      <c r="J49" s="28">
        <v>43518.0</v>
      </c>
      <c r="K49" s="28">
        <v>23616.0</v>
      </c>
      <c r="L49" s="28">
        <v>19620.0</v>
      </c>
      <c r="M49" s="28">
        <v>16062.0</v>
      </c>
      <c r="N49" s="28">
        <v>14380.0</v>
      </c>
      <c r="O49" s="28">
        <v>79.0</v>
      </c>
      <c r="P49" s="35">
        <v>7.0</v>
      </c>
    </row>
    <row r="50" hidden="1">
      <c r="A50" s="26" t="s">
        <v>4011</v>
      </c>
      <c r="B50" s="34">
        <v>46023.0</v>
      </c>
      <c r="C50" s="26" t="s">
        <v>4736</v>
      </c>
      <c r="D50" s="26" t="s">
        <v>4737</v>
      </c>
      <c r="E50" s="26" t="s">
        <v>4643</v>
      </c>
      <c r="F50" s="28">
        <v>151.0</v>
      </c>
      <c r="G50" s="28">
        <v>26881.0</v>
      </c>
      <c r="H50" s="28">
        <v>744460.0</v>
      </c>
      <c r="I50" s="28">
        <v>49034.0</v>
      </c>
      <c r="J50" s="28">
        <v>43287.0</v>
      </c>
      <c r="K50" s="28">
        <v>21087.0</v>
      </c>
      <c r="L50" s="28">
        <v>17145.0</v>
      </c>
      <c r="M50" s="28">
        <v>13366.0</v>
      </c>
      <c r="N50" s="28">
        <v>11426.0</v>
      </c>
      <c r="O50" s="28">
        <v>124.0</v>
      </c>
      <c r="P50" s="35">
        <v>39.0</v>
      </c>
    </row>
    <row r="51">
      <c r="A51" s="26" t="s">
        <v>4011</v>
      </c>
      <c r="B51" s="34">
        <v>46054.0</v>
      </c>
      <c r="C51" s="26" t="s">
        <v>4738</v>
      </c>
      <c r="D51" s="26" t="s">
        <v>4739</v>
      </c>
      <c r="E51" s="26" t="s">
        <v>4643</v>
      </c>
      <c r="F51" s="28">
        <v>4.0</v>
      </c>
      <c r="G51" s="28">
        <v>18853.0</v>
      </c>
      <c r="H51" s="28">
        <v>490018.0</v>
      </c>
      <c r="I51" s="28">
        <v>47945.0</v>
      </c>
      <c r="J51" s="28">
        <v>42202.0</v>
      </c>
      <c r="K51" s="28">
        <v>12535.0</v>
      </c>
      <c r="L51" s="28">
        <v>7397.0</v>
      </c>
      <c r="M51" s="28">
        <v>5108.0</v>
      </c>
      <c r="N51" s="28">
        <v>3767.0</v>
      </c>
      <c r="O51" s="28">
        <v>3.0</v>
      </c>
      <c r="P51" s="35">
        <v>0.0</v>
      </c>
    </row>
    <row r="52">
      <c r="A52" s="26" t="s">
        <v>4011</v>
      </c>
      <c r="B52" s="34">
        <v>46054.0</v>
      </c>
      <c r="C52" s="26" t="s">
        <v>4680</v>
      </c>
      <c r="D52" s="26" t="s">
        <v>4681</v>
      </c>
      <c r="E52" s="26" t="s">
        <v>4643</v>
      </c>
      <c r="F52" s="28">
        <v>75.0</v>
      </c>
      <c r="G52" s="28">
        <v>29933.0</v>
      </c>
      <c r="H52" s="28">
        <v>947476.0</v>
      </c>
      <c r="I52" s="28">
        <v>46469.0</v>
      </c>
      <c r="J52" s="28">
        <v>38887.0</v>
      </c>
      <c r="K52" s="28">
        <v>25530.0</v>
      </c>
      <c r="L52" s="28">
        <v>20745.0</v>
      </c>
      <c r="M52" s="28">
        <v>17406.0</v>
      </c>
      <c r="N52" s="28">
        <v>14442.0</v>
      </c>
      <c r="O52" s="28">
        <v>51.0</v>
      </c>
      <c r="P52" s="35">
        <v>10.0</v>
      </c>
    </row>
    <row r="53">
      <c r="A53" s="26" t="s">
        <v>4011</v>
      </c>
      <c r="B53" s="34">
        <v>46054.0</v>
      </c>
      <c r="C53" s="26" t="s">
        <v>4740</v>
      </c>
      <c r="D53" s="26" t="s">
        <v>4741</v>
      </c>
      <c r="E53" s="26" t="s">
        <v>4643</v>
      </c>
      <c r="F53" s="28">
        <v>3.0</v>
      </c>
      <c r="G53" s="28">
        <v>21692.0</v>
      </c>
      <c r="H53" s="28">
        <v>581267.0</v>
      </c>
      <c r="I53" s="28">
        <v>45823.0</v>
      </c>
      <c r="J53" s="28">
        <v>37315.0</v>
      </c>
      <c r="K53" s="28">
        <v>16410.0</v>
      </c>
      <c r="L53" s="28">
        <v>11704.0</v>
      </c>
      <c r="M53" s="28">
        <v>8612.0</v>
      </c>
      <c r="N53" s="28">
        <v>6726.0</v>
      </c>
      <c r="O53" s="28">
        <v>12.0</v>
      </c>
      <c r="P53" s="35">
        <v>8.0</v>
      </c>
    </row>
    <row r="54">
      <c r="A54" s="26" t="s">
        <v>4022</v>
      </c>
      <c r="B54" s="34">
        <v>46054.0</v>
      </c>
      <c r="C54" s="26" t="s">
        <v>4742</v>
      </c>
      <c r="D54" s="26" t="s">
        <v>4743</v>
      </c>
      <c r="E54" s="26" t="s">
        <v>4643</v>
      </c>
      <c r="F54" s="28">
        <v>42.0</v>
      </c>
      <c r="G54" s="28">
        <v>18651.0</v>
      </c>
      <c r="H54" s="28">
        <v>563506.0</v>
      </c>
      <c r="I54" s="28">
        <v>43923.0</v>
      </c>
      <c r="J54" s="28">
        <v>28960.0</v>
      </c>
      <c r="K54" s="28">
        <v>11479.0</v>
      </c>
      <c r="L54" s="28">
        <v>6965.0</v>
      </c>
      <c r="M54" s="28">
        <v>5025.0</v>
      </c>
      <c r="N54" s="28">
        <v>3971.0</v>
      </c>
      <c r="O54" s="28">
        <v>9.0</v>
      </c>
      <c r="P54" s="35">
        <v>0.0</v>
      </c>
    </row>
    <row r="55" hidden="1">
      <c r="A55" s="26" t="s">
        <v>4011</v>
      </c>
      <c r="B55" s="34">
        <v>46023.0</v>
      </c>
      <c r="C55" s="26" t="s">
        <v>4744</v>
      </c>
      <c r="D55" s="26" t="s">
        <v>4745</v>
      </c>
      <c r="E55" s="26" t="s">
        <v>4643</v>
      </c>
      <c r="F55" s="28">
        <v>17.0</v>
      </c>
      <c r="G55" s="28">
        <v>24771.0</v>
      </c>
      <c r="H55" s="28">
        <v>722461.0</v>
      </c>
      <c r="I55" s="28">
        <v>41993.0</v>
      </c>
      <c r="J55" s="28">
        <v>38001.0</v>
      </c>
      <c r="K55" s="28">
        <v>20716.0</v>
      </c>
      <c r="L55" s="28">
        <v>14977.0</v>
      </c>
      <c r="M55" s="28">
        <v>11869.0</v>
      </c>
      <c r="N55" s="28">
        <v>9187.0</v>
      </c>
      <c r="O55" s="28">
        <v>49.0</v>
      </c>
      <c r="P55" s="35">
        <v>7.0</v>
      </c>
    </row>
    <row r="56">
      <c r="A56" s="26" t="s">
        <v>4011</v>
      </c>
      <c r="B56" s="34">
        <v>46054.0</v>
      </c>
      <c r="C56" s="26" t="s">
        <v>4746</v>
      </c>
      <c r="D56" s="26" t="s">
        <v>4747</v>
      </c>
      <c r="E56" s="26" t="s">
        <v>4643</v>
      </c>
      <c r="F56" s="28">
        <v>4.0</v>
      </c>
      <c r="G56" s="28">
        <v>10052.0</v>
      </c>
      <c r="H56" s="28">
        <v>236241.0</v>
      </c>
      <c r="I56" s="28">
        <v>41209.0</v>
      </c>
      <c r="J56" s="28">
        <v>37221.0</v>
      </c>
      <c r="K56" s="28">
        <v>6274.0</v>
      </c>
      <c r="L56" s="28">
        <v>4233.0</v>
      </c>
      <c r="M56" s="28">
        <v>2983.0</v>
      </c>
      <c r="N56" s="28">
        <v>2342.0</v>
      </c>
      <c r="O56" s="28">
        <v>2.0</v>
      </c>
      <c r="P56" s="35">
        <v>1.0</v>
      </c>
    </row>
    <row r="57">
      <c r="A57" s="26" t="s">
        <v>4011</v>
      </c>
      <c r="B57" s="34">
        <v>46054.0</v>
      </c>
      <c r="C57" s="26" t="s">
        <v>4748</v>
      </c>
      <c r="D57" s="26" t="s">
        <v>4749</v>
      </c>
      <c r="E57" s="26" t="s">
        <v>4643</v>
      </c>
      <c r="F57" s="28">
        <v>31.0</v>
      </c>
      <c r="G57" s="28">
        <v>9558.0</v>
      </c>
      <c r="H57" s="28">
        <v>296623.0</v>
      </c>
      <c r="I57" s="28">
        <v>40868.0</v>
      </c>
      <c r="J57" s="28">
        <v>34773.0</v>
      </c>
      <c r="K57" s="28">
        <v>4778.0</v>
      </c>
      <c r="L57" s="28">
        <v>3152.0</v>
      </c>
      <c r="M57" s="28">
        <v>2313.0</v>
      </c>
      <c r="N57" s="28">
        <v>1760.0</v>
      </c>
      <c r="O57" s="28">
        <v>4.0</v>
      </c>
      <c r="P57" s="35">
        <v>0.0</v>
      </c>
    </row>
    <row r="58">
      <c r="A58" s="26" t="s">
        <v>4011</v>
      </c>
      <c r="B58" s="34">
        <v>46054.0</v>
      </c>
      <c r="C58" s="26" t="s">
        <v>4750</v>
      </c>
      <c r="D58" s="26" t="s">
        <v>4751</v>
      </c>
      <c r="E58" s="26" t="s">
        <v>4643</v>
      </c>
      <c r="F58" s="28">
        <v>1.0</v>
      </c>
      <c r="G58" s="28">
        <v>13180.0</v>
      </c>
      <c r="H58" s="28">
        <v>374830.0</v>
      </c>
      <c r="I58" s="28">
        <v>40688.0</v>
      </c>
      <c r="J58" s="28">
        <v>32677.0</v>
      </c>
      <c r="K58" s="28">
        <v>6585.0</v>
      </c>
      <c r="L58" s="28">
        <v>3488.0</v>
      </c>
      <c r="M58" s="28">
        <v>2046.0</v>
      </c>
      <c r="N58" s="28">
        <v>1303.0</v>
      </c>
      <c r="O58" s="28">
        <v>1.0</v>
      </c>
      <c r="P58" s="35">
        <v>0.0</v>
      </c>
    </row>
    <row r="59" hidden="1">
      <c r="A59" s="26" t="s">
        <v>4011</v>
      </c>
      <c r="B59" s="34">
        <v>46023.0</v>
      </c>
      <c r="C59" s="26" t="s">
        <v>4752</v>
      </c>
      <c r="D59" s="26" t="s">
        <v>4753</v>
      </c>
      <c r="E59" s="26" t="s">
        <v>4643</v>
      </c>
      <c r="F59" s="28">
        <v>30.0</v>
      </c>
      <c r="G59" s="28">
        <v>19465.0</v>
      </c>
      <c r="H59" s="28">
        <v>478911.0</v>
      </c>
      <c r="I59" s="28">
        <v>38669.0</v>
      </c>
      <c r="J59" s="28">
        <v>34180.0</v>
      </c>
      <c r="K59" s="28">
        <v>13829.0</v>
      </c>
      <c r="L59" s="28">
        <v>8547.0</v>
      </c>
      <c r="M59" s="28">
        <v>5569.0</v>
      </c>
      <c r="N59" s="28">
        <v>3948.0</v>
      </c>
      <c r="O59" s="28">
        <v>16.0</v>
      </c>
      <c r="P59" s="35">
        <v>10.0</v>
      </c>
    </row>
    <row r="60">
      <c r="A60" s="26" t="s">
        <v>4011</v>
      </c>
      <c r="B60" s="34">
        <v>46054.0</v>
      </c>
      <c r="C60" s="26" t="s">
        <v>4754</v>
      </c>
      <c r="D60" s="26" t="s">
        <v>4755</v>
      </c>
      <c r="E60" s="26" t="s">
        <v>4643</v>
      </c>
      <c r="F60" s="28">
        <v>7.0</v>
      </c>
      <c r="G60" s="28">
        <v>16204.0</v>
      </c>
      <c r="H60" s="28">
        <v>404294.0</v>
      </c>
      <c r="I60" s="28">
        <v>38436.0</v>
      </c>
      <c r="J60" s="28">
        <v>31110.0</v>
      </c>
      <c r="K60" s="28">
        <v>12613.0</v>
      </c>
      <c r="L60" s="28">
        <v>8705.0</v>
      </c>
      <c r="M60" s="28">
        <v>5971.0</v>
      </c>
      <c r="N60" s="28">
        <v>4048.0</v>
      </c>
      <c r="O60" s="28">
        <v>3.0</v>
      </c>
      <c r="P60" s="35">
        <v>0.0</v>
      </c>
    </row>
    <row r="61">
      <c r="A61" s="26" t="s">
        <v>4011</v>
      </c>
      <c r="B61" s="34">
        <v>46054.0</v>
      </c>
      <c r="C61" s="26" t="s">
        <v>4756</v>
      </c>
      <c r="D61" s="26" t="s">
        <v>4757</v>
      </c>
      <c r="E61" s="26" t="s">
        <v>4643</v>
      </c>
      <c r="F61" s="28">
        <v>27.0</v>
      </c>
      <c r="G61" s="28">
        <v>19215.0</v>
      </c>
      <c r="H61" s="28">
        <v>571747.0</v>
      </c>
      <c r="I61" s="28">
        <v>37431.0</v>
      </c>
      <c r="J61" s="28">
        <v>33628.0</v>
      </c>
      <c r="K61" s="28">
        <v>12226.0</v>
      </c>
      <c r="L61" s="28">
        <v>7111.0</v>
      </c>
      <c r="M61" s="28">
        <v>4682.0</v>
      </c>
      <c r="N61" s="28">
        <v>3307.0</v>
      </c>
      <c r="O61" s="28">
        <v>35.0</v>
      </c>
      <c r="P61" s="35">
        <v>1.0</v>
      </c>
    </row>
    <row r="62">
      <c r="A62" s="26" t="s">
        <v>4011</v>
      </c>
      <c r="B62" s="34">
        <v>46054.0</v>
      </c>
      <c r="C62" s="26" t="s">
        <v>4758</v>
      </c>
      <c r="D62" s="26" t="s">
        <v>4759</v>
      </c>
      <c r="E62" s="26" t="s">
        <v>4643</v>
      </c>
      <c r="F62" s="28">
        <v>0.0</v>
      </c>
      <c r="G62" s="28">
        <v>12517.0</v>
      </c>
      <c r="H62" s="28">
        <v>299142.0</v>
      </c>
      <c r="I62" s="28">
        <v>37241.0</v>
      </c>
      <c r="J62" s="28">
        <v>33509.0</v>
      </c>
      <c r="K62" s="28">
        <v>8261.0</v>
      </c>
      <c r="L62" s="28">
        <v>5118.0</v>
      </c>
      <c r="M62" s="28">
        <v>3669.0</v>
      </c>
      <c r="N62" s="28">
        <v>2740.0</v>
      </c>
      <c r="O62" s="28">
        <v>0.0</v>
      </c>
      <c r="P62" s="35">
        <v>0.0</v>
      </c>
    </row>
    <row r="63">
      <c r="A63" s="26" t="s">
        <v>4221</v>
      </c>
      <c r="B63" s="34">
        <v>46054.0</v>
      </c>
      <c r="C63" s="26" t="s">
        <v>4760</v>
      </c>
      <c r="D63" s="26" t="s">
        <v>4761</v>
      </c>
      <c r="E63" s="26" t="s">
        <v>4643</v>
      </c>
      <c r="F63" s="28">
        <v>151.0</v>
      </c>
      <c r="G63" s="28">
        <v>27333.0</v>
      </c>
      <c r="H63" s="28">
        <v>2725733.0</v>
      </c>
      <c r="I63" s="28">
        <v>36341.0</v>
      </c>
      <c r="J63" s="28">
        <v>28486.0</v>
      </c>
      <c r="K63" s="28">
        <v>21660.0</v>
      </c>
      <c r="L63" s="28">
        <v>15253.0</v>
      </c>
      <c r="M63" s="28">
        <v>13419.0</v>
      </c>
      <c r="N63" s="28">
        <v>11440.0</v>
      </c>
      <c r="O63" s="28">
        <v>128.0</v>
      </c>
      <c r="P63" s="35">
        <v>17.0</v>
      </c>
    </row>
    <row r="64" hidden="1">
      <c r="A64" s="26" t="s">
        <v>4011</v>
      </c>
      <c r="B64" s="34">
        <v>46023.0</v>
      </c>
      <c r="C64" s="26" t="s">
        <v>4734</v>
      </c>
      <c r="D64" s="26" t="s">
        <v>4735</v>
      </c>
      <c r="E64" s="26" t="s">
        <v>4643</v>
      </c>
      <c r="F64" s="28">
        <v>50.0</v>
      </c>
      <c r="G64" s="28">
        <v>20422.0</v>
      </c>
      <c r="H64" s="28">
        <v>620866.0</v>
      </c>
      <c r="I64" s="28">
        <v>36117.0</v>
      </c>
      <c r="J64" s="28">
        <v>31813.0</v>
      </c>
      <c r="K64" s="28">
        <v>17518.0</v>
      </c>
      <c r="L64" s="28">
        <v>14665.0</v>
      </c>
      <c r="M64" s="28">
        <v>12039.0</v>
      </c>
      <c r="N64" s="28">
        <v>10788.0</v>
      </c>
      <c r="O64" s="28">
        <v>76.0</v>
      </c>
      <c r="P64" s="35">
        <v>14.0</v>
      </c>
    </row>
    <row r="65" hidden="1">
      <c r="A65" s="26" t="s">
        <v>4011</v>
      </c>
      <c r="B65" s="34">
        <v>46023.0</v>
      </c>
      <c r="C65" s="26" t="s">
        <v>4762</v>
      </c>
      <c r="D65" s="26" t="s">
        <v>4763</v>
      </c>
      <c r="E65" s="26" t="s">
        <v>4643</v>
      </c>
      <c r="F65" s="28">
        <v>72.0</v>
      </c>
      <c r="G65" s="28">
        <v>18625.0</v>
      </c>
      <c r="H65" s="28">
        <v>868636.0</v>
      </c>
      <c r="I65" s="28">
        <v>36075.0</v>
      </c>
      <c r="J65" s="28">
        <v>31684.0</v>
      </c>
      <c r="K65" s="28">
        <v>5451.0</v>
      </c>
      <c r="L65" s="28">
        <v>2786.0</v>
      </c>
      <c r="M65" s="28">
        <v>1977.0</v>
      </c>
      <c r="N65" s="28">
        <v>1394.0</v>
      </c>
      <c r="O65" s="28">
        <v>25.0</v>
      </c>
      <c r="P65" s="35">
        <v>0.0</v>
      </c>
    </row>
    <row r="66" hidden="1">
      <c r="A66" s="26" t="s">
        <v>4011</v>
      </c>
      <c r="B66" s="34">
        <v>46023.0</v>
      </c>
      <c r="C66" s="26" t="s">
        <v>4764</v>
      </c>
      <c r="D66" s="26" t="s">
        <v>4765</v>
      </c>
      <c r="E66" s="26" t="s">
        <v>4643</v>
      </c>
      <c r="F66" s="28">
        <v>63.0</v>
      </c>
      <c r="G66" s="28">
        <v>14785.0</v>
      </c>
      <c r="H66" s="28">
        <v>502293.0</v>
      </c>
      <c r="I66" s="28">
        <v>35802.0</v>
      </c>
      <c r="J66" s="28">
        <v>32024.0</v>
      </c>
      <c r="K66" s="28">
        <v>6400.0</v>
      </c>
      <c r="L66" s="28">
        <v>4273.0</v>
      </c>
      <c r="M66" s="28">
        <v>3548.0</v>
      </c>
      <c r="N66" s="28">
        <v>2807.0</v>
      </c>
      <c r="O66" s="28">
        <v>4.0</v>
      </c>
      <c r="P66" s="35">
        <v>0.0</v>
      </c>
    </row>
    <row r="67">
      <c r="A67" s="26" t="s">
        <v>4011</v>
      </c>
      <c r="B67" s="34">
        <v>46054.0</v>
      </c>
      <c r="C67" s="26" t="s">
        <v>4766</v>
      </c>
      <c r="D67" s="26" t="s">
        <v>4767</v>
      </c>
      <c r="E67" s="26" t="s">
        <v>4643</v>
      </c>
      <c r="F67" s="28">
        <v>4.0</v>
      </c>
      <c r="G67" s="28">
        <v>12604.0</v>
      </c>
      <c r="H67" s="28">
        <v>349369.0</v>
      </c>
      <c r="I67" s="28">
        <v>35559.0</v>
      </c>
      <c r="J67" s="28">
        <v>30451.0</v>
      </c>
      <c r="K67" s="28">
        <v>8120.0</v>
      </c>
      <c r="L67" s="28">
        <v>5216.0</v>
      </c>
      <c r="M67" s="28">
        <v>3730.0</v>
      </c>
      <c r="N67" s="28">
        <v>2956.0</v>
      </c>
      <c r="O67" s="28">
        <v>0.0</v>
      </c>
      <c r="P67" s="35">
        <v>0.0</v>
      </c>
    </row>
    <row r="68">
      <c r="A68" s="26" t="s">
        <v>3214</v>
      </c>
      <c r="B68" s="34">
        <v>46054.0</v>
      </c>
      <c r="C68" s="26" t="s">
        <v>4768</v>
      </c>
      <c r="D68" s="26" t="s">
        <v>4769</v>
      </c>
      <c r="E68" s="26" t="s">
        <v>4643</v>
      </c>
      <c r="F68" s="28">
        <v>0.0</v>
      </c>
      <c r="G68" s="28">
        <v>12260.0</v>
      </c>
      <c r="H68" s="28">
        <v>371361.0</v>
      </c>
      <c r="I68" s="28">
        <v>35287.0</v>
      </c>
      <c r="J68" s="28">
        <v>21373.0</v>
      </c>
      <c r="K68" s="28">
        <v>3949.0</v>
      </c>
      <c r="L68" s="28">
        <v>1842.0</v>
      </c>
      <c r="M68" s="28">
        <v>1037.0</v>
      </c>
      <c r="N68" s="28">
        <v>756.0</v>
      </c>
      <c r="O68" s="28">
        <v>1.0</v>
      </c>
      <c r="P68" s="35">
        <v>0.0</v>
      </c>
    </row>
    <row r="69">
      <c r="A69" s="26" t="s">
        <v>4011</v>
      </c>
      <c r="B69" s="34">
        <v>46054.0</v>
      </c>
      <c r="C69" s="26" t="s">
        <v>1494</v>
      </c>
      <c r="D69" s="26" t="s">
        <v>4770</v>
      </c>
      <c r="E69" s="26" t="s">
        <v>4643</v>
      </c>
      <c r="F69" s="28">
        <v>8.0</v>
      </c>
      <c r="G69" s="28">
        <v>15569.0</v>
      </c>
      <c r="H69" s="28">
        <v>432602.0</v>
      </c>
      <c r="I69" s="28">
        <v>35249.0</v>
      </c>
      <c r="J69" s="28">
        <v>31723.0</v>
      </c>
      <c r="K69" s="28">
        <v>11778.0</v>
      </c>
      <c r="L69" s="28">
        <v>8627.0</v>
      </c>
      <c r="M69" s="28">
        <v>6844.0</v>
      </c>
      <c r="N69" s="28">
        <v>5581.0</v>
      </c>
      <c r="O69" s="28">
        <v>11.0</v>
      </c>
      <c r="P69" s="35">
        <v>1.0</v>
      </c>
    </row>
    <row r="70" hidden="1">
      <c r="A70" s="26" t="s">
        <v>4011</v>
      </c>
      <c r="B70" s="34">
        <v>46023.0</v>
      </c>
      <c r="C70" s="26" t="s">
        <v>4771</v>
      </c>
      <c r="D70" s="26" t="s">
        <v>4772</v>
      </c>
      <c r="E70" s="26" t="s">
        <v>4643</v>
      </c>
      <c r="F70" s="28">
        <v>15.0</v>
      </c>
      <c r="G70" s="28">
        <v>15765.0</v>
      </c>
      <c r="H70" s="28">
        <v>351922.0</v>
      </c>
      <c r="I70" s="28">
        <v>35124.0</v>
      </c>
      <c r="J70" s="28">
        <v>31501.0</v>
      </c>
      <c r="K70" s="28">
        <v>6658.0</v>
      </c>
      <c r="L70" s="28">
        <v>3825.0</v>
      </c>
      <c r="M70" s="28">
        <v>2169.0</v>
      </c>
      <c r="N70" s="28">
        <v>1423.0</v>
      </c>
      <c r="O70" s="28">
        <v>3.0</v>
      </c>
      <c r="P70" s="35">
        <v>0.0</v>
      </c>
    </row>
    <row r="71">
      <c r="A71" s="26" t="s">
        <v>4011</v>
      </c>
      <c r="B71" s="34">
        <v>46054.0</v>
      </c>
      <c r="C71" s="26" t="s">
        <v>4773</v>
      </c>
      <c r="D71" s="26" t="s">
        <v>4774</v>
      </c>
      <c r="E71" s="26" t="s">
        <v>4643</v>
      </c>
      <c r="F71" s="28">
        <v>0.0</v>
      </c>
      <c r="G71" s="28">
        <v>15144.0</v>
      </c>
      <c r="H71" s="28">
        <v>394091.0</v>
      </c>
      <c r="I71" s="28">
        <v>35119.0</v>
      </c>
      <c r="J71" s="28">
        <v>29988.0</v>
      </c>
      <c r="K71" s="28">
        <v>9452.0</v>
      </c>
      <c r="L71" s="28">
        <v>5193.0</v>
      </c>
      <c r="M71" s="28">
        <v>3206.0</v>
      </c>
      <c r="N71" s="28">
        <v>2282.0</v>
      </c>
      <c r="O71" s="28">
        <v>1.0</v>
      </c>
      <c r="P71" s="35">
        <v>0.0</v>
      </c>
    </row>
    <row r="72" hidden="1">
      <c r="A72" s="26" t="s">
        <v>4011</v>
      </c>
      <c r="B72" s="34">
        <v>46023.0</v>
      </c>
      <c r="C72" s="26" t="s">
        <v>4775</v>
      </c>
      <c r="D72" s="26" t="s">
        <v>4776</v>
      </c>
      <c r="E72" s="26" t="s">
        <v>4643</v>
      </c>
      <c r="F72" s="28">
        <v>65.0</v>
      </c>
      <c r="G72" s="28">
        <v>15464.0</v>
      </c>
      <c r="H72" s="28">
        <v>384620.0</v>
      </c>
      <c r="I72" s="28">
        <v>34667.0</v>
      </c>
      <c r="J72" s="28">
        <v>31045.0</v>
      </c>
      <c r="K72" s="28">
        <v>11884.0</v>
      </c>
      <c r="L72" s="28">
        <v>8780.0</v>
      </c>
      <c r="M72" s="28">
        <v>6346.0</v>
      </c>
      <c r="N72" s="28">
        <v>4722.0</v>
      </c>
      <c r="O72" s="28">
        <v>7.0</v>
      </c>
      <c r="P72" s="35">
        <v>7.0</v>
      </c>
    </row>
    <row r="73">
      <c r="A73" s="26" t="s">
        <v>4011</v>
      </c>
      <c r="B73" s="34">
        <v>46054.0</v>
      </c>
      <c r="C73" s="26" t="s">
        <v>4777</v>
      </c>
      <c r="D73" s="26" t="s">
        <v>4778</v>
      </c>
      <c r="E73" s="26" t="s">
        <v>4643</v>
      </c>
      <c r="F73" s="28">
        <v>3.0</v>
      </c>
      <c r="G73" s="28">
        <v>6856.0</v>
      </c>
      <c r="H73" s="28">
        <v>172500.0</v>
      </c>
      <c r="I73" s="28">
        <v>34547.0</v>
      </c>
      <c r="J73" s="28">
        <v>30875.0</v>
      </c>
      <c r="K73" s="28">
        <v>3455.0</v>
      </c>
      <c r="L73" s="28">
        <v>1909.0</v>
      </c>
      <c r="M73" s="28">
        <v>1208.0</v>
      </c>
      <c r="N73" s="28">
        <v>826.0</v>
      </c>
      <c r="O73" s="28">
        <v>5.0</v>
      </c>
      <c r="P73" s="35">
        <v>0.0</v>
      </c>
    </row>
    <row r="74">
      <c r="A74" s="26" t="s">
        <v>4011</v>
      </c>
      <c r="B74" s="34">
        <v>46054.0</v>
      </c>
      <c r="C74" s="26" t="s">
        <v>4779</v>
      </c>
      <c r="D74" s="26" t="s">
        <v>4780</v>
      </c>
      <c r="E74" s="26" t="s">
        <v>4643</v>
      </c>
      <c r="F74" s="28">
        <v>2.0</v>
      </c>
      <c r="G74" s="28">
        <v>10924.0</v>
      </c>
      <c r="H74" s="28">
        <v>261549.0</v>
      </c>
      <c r="I74" s="28">
        <v>34243.0</v>
      </c>
      <c r="J74" s="28">
        <v>30779.0</v>
      </c>
      <c r="K74" s="28">
        <v>7244.0</v>
      </c>
      <c r="L74" s="28">
        <v>4501.0</v>
      </c>
      <c r="M74" s="28">
        <v>3028.0</v>
      </c>
      <c r="N74" s="28">
        <v>2228.0</v>
      </c>
      <c r="O74" s="28">
        <v>2.0</v>
      </c>
      <c r="P74" s="35">
        <v>1.0</v>
      </c>
    </row>
    <row r="75">
      <c r="A75" s="26" t="s">
        <v>4011</v>
      </c>
      <c r="B75" s="34">
        <v>46054.0</v>
      </c>
      <c r="C75" s="26" t="s">
        <v>4781</v>
      </c>
      <c r="D75" s="26" t="s">
        <v>4782</v>
      </c>
      <c r="E75" s="26" t="s">
        <v>4643</v>
      </c>
      <c r="F75" s="28">
        <v>4.0</v>
      </c>
      <c r="G75" s="28">
        <v>14367.0</v>
      </c>
      <c r="H75" s="28">
        <v>315494.0</v>
      </c>
      <c r="I75" s="28">
        <v>33104.0</v>
      </c>
      <c r="J75" s="28">
        <v>29408.0</v>
      </c>
      <c r="K75" s="28">
        <v>11170.0</v>
      </c>
      <c r="L75" s="28">
        <v>8032.0</v>
      </c>
      <c r="M75" s="28">
        <v>5889.0</v>
      </c>
      <c r="N75" s="28">
        <v>4704.0</v>
      </c>
      <c r="O75" s="28">
        <v>13.0</v>
      </c>
      <c r="P75" s="35">
        <v>6.0</v>
      </c>
    </row>
    <row r="76" hidden="1">
      <c r="A76" s="26" t="s">
        <v>4011</v>
      </c>
      <c r="B76" s="34">
        <v>46023.0</v>
      </c>
      <c r="C76" s="26" t="s">
        <v>4783</v>
      </c>
      <c r="D76" s="26" t="s">
        <v>4784</v>
      </c>
      <c r="E76" s="26" t="s">
        <v>4643</v>
      </c>
      <c r="F76" s="28">
        <v>12.0</v>
      </c>
      <c r="G76" s="28">
        <v>17233.0</v>
      </c>
      <c r="H76" s="28">
        <v>790312.0</v>
      </c>
      <c r="I76" s="28">
        <v>32376.0</v>
      </c>
      <c r="J76" s="28">
        <v>24956.0</v>
      </c>
      <c r="K76" s="28">
        <v>1871.0</v>
      </c>
      <c r="L76" s="28">
        <v>994.0</v>
      </c>
      <c r="M76" s="28">
        <v>605.0</v>
      </c>
      <c r="N76" s="28">
        <v>390.0</v>
      </c>
      <c r="O76" s="28">
        <v>20.0</v>
      </c>
      <c r="P76" s="35">
        <v>1.0</v>
      </c>
    </row>
    <row r="77">
      <c r="A77" s="26" t="s">
        <v>4022</v>
      </c>
      <c r="B77" s="34">
        <v>46054.0</v>
      </c>
      <c r="C77" s="26" t="s">
        <v>4785</v>
      </c>
      <c r="D77" s="26" t="s">
        <v>4786</v>
      </c>
      <c r="E77" s="26" t="s">
        <v>4643</v>
      </c>
      <c r="F77" s="28">
        <v>5.0</v>
      </c>
      <c r="G77" s="28">
        <v>8770.0</v>
      </c>
      <c r="H77" s="28">
        <v>243497.0</v>
      </c>
      <c r="I77" s="28">
        <v>31068.0</v>
      </c>
      <c r="J77" s="28">
        <v>27406.0</v>
      </c>
      <c r="K77" s="28">
        <v>2772.0</v>
      </c>
      <c r="L77" s="28">
        <v>1313.0</v>
      </c>
      <c r="M77" s="28">
        <v>788.0</v>
      </c>
      <c r="N77" s="28">
        <v>392.0</v>
      </c>
      <c r="O77" s="28">
        <v>1.0</v>
      </c>
      <c r="P77" s="35">
        <v>0.0</v>
      </c>
    </row>
    <row r="78">
      <c r="A78" s="26" t="s">
        <v>4011</v>
      </c>
      <c r="B78" s="34">
        <v>46054.0</v>
      </c>
      <c r="C78" s="26" t="s">
        <v>4787</v>
      </c>
      <c r="D78" s="26" t="s">
        <v>4788</v>
      </c>
      <c r="E78" s="26" t="s">
        <v>4643</v>
      </c>
      <c r="F78" s="28">
        <v>16.0</v>
      </c>
      <c r="G78" s="28">
        <v>14507.0</v>
      </c>
      <c r="H78" s="28">
        <v>379551.0</v>
      </c>
      <c r="I78" s="28">
        <v>30807.0</v>
      </c>
      <c r="J78" s="28">
        <v>26992.0</v>
      </c>
      <c r="K78" s="28">
        <v>9934.0</v>
      </c>
      <c r="L78" s="28">
        <v>6399.0</v>
      </c>
      <c r="M78" s="28">
        <v>4721.0</v>
      </c>
      <c r="N78" s="28">
        <v>3662.0</v>
      </c>
      <c r="O78" s="28">
        <v>21.0</v>
      </c>
      <c r="P78" s="35">
        <v>7.0</v>
      </c>
    </row>
    <row r="79" hidden="1">
      <c r="A79" s="26" t="s">
        <v>4011</v>
      </c>
      <c r="B79" s="34">
        <v>46023.0</v>
      </c>
      <c r="C79" s="26" t="s">
        <v>4789</v>
      </c>
      <c r="D79" s="26" t="s">
        <v>4790</v>
      </c>
      <c r="E79" s="26" t="s">
        <v>4643</v>
      </c>
      <c r="F79" s="28">
        <v>180.0</v>
      </c>
      <c r="G79" s="28">
        <v>19131.0</v>
      </c>
      <c r="H79" s="28">
        <v>1097633.0</v>
      </c>
      <c r="I79" s="28">
        <v>29256.0</v>
      </c>
      <c r="J79" s="28">
        <v>24376.0</v>
      </c>
      <c r="K79" s="28">
        <v>9830.0</v>
      </c>
      <c r="L79" s="28">
        <v>5867.0</v>
      </c>
      <c r="M79" s="28">
        <v>4536.0</v>
      </c>
      <c r="N79" s="28">
        <v>3607.0</v>
      </c>
      <c r="O79" s="28">
        <v>38.0</v>
      </c>
      <c r="P79" s="35">
        <v>37.0</v>
      </c>
    </row>
    <row r="80">
      <c r="A80" s="26" t="s">
        <v>4011</v>
      </c>
      <c r="B80" s="34">
        <v>46054.0</v>
      </c>
      <c r="C80" s="26" t="s">
        <v>4791</v>
      </c>
      <c r="D80" s="26" t="s">
        <v>4792</v>
      </c>
      <c r="E80" s="26" t="s">
        <v>4643</v>
      </c>
      <c r="F80" s="28">
        <v>9.0</v>
      </c>
      <c r="G80" s="28">
        <v>12212.0</v>
      </c>
      <c r="H80" s="28">
        <v>371689.0</v>
      </c>
      <c r="I80" s="28">
        <v>28893.0</v>
      </c>
      <c r="J80" s="28">
        <v>25227.0</v>
      </c>
      <c r="K80" s="28">
        <v>7543.0</v>
      </c>
      <c r="L80" s="28">
        <v>4731.0</v>
      </c>
      <c r="M80" s="28">
        <v>3250.0</v>
      </c>
      <c r="N80" s="28">
        <v>2693.0</v>
      </c>
      <c r="O80" s="28">
        <v>7.0</v>
      </c>
      <c r="P80" s="35">
        <v>2.0</v>
      </c>
    </row>
    <row r="81" hidden="1">
      <c r="A81" s="26" t="s">
        <v>4011</v>
      </c>
      <c r="B81" s="34">
        <v>46023.0</v>
      </c>
      <c r="C81" s="26" t="s">
        <v>4793</v>
      </c>
      <c r="D81" s="26" t="s">
        <v>4794</v>
      </c>
      <c r="E81" s="26" t="s">
        <v>4643</v>
      </c>
      <c r="F81" s="28">
        <v>11.0</v>
      </c>
      <c r="G81" s="28">
        <v>8247.0</v>
      </c>
      <c r="H81" s="28">
        <v>190012.0</v>
      </c>
      <c r="I81" s="28">
        <v>28824.0</v>
      </c>
      <c r="J81" s="28">
        <v>20644.0</v>
      </c>
      <c r="K81" s="28">
        <v>1721.0</v>
      </c>
      <c r="L81" s="28">
        <v>1045.0</v>
      </c>
      <c r="M81" s="28">
        <v>801.0</v>
      </c>
      <c r="N81" s="28">
        <v>678.0</v>
      </c>
      <c r="O81" s="28">
        <v>11.0</v>
      </c>
      <c r="P81" s="35">
        <v>0.0</v>
      </c>
    </row>
    <row r="82" hidden="1">
      <c r="A82" s="26" t="s">
        <v>4011</v>
      </c>
      <c r="B82" s="34">
        <v>46023.0</v>
      </c>
      <c r="C82" s="26" t="s">
        <v>4795</v>
      </c>
      <c r="D82" s="26" t="s">
        <v>4796</v>
      </c>
      <c r="E82" s="26" t="s">
        <v>4643</v>
      </c>
      <c r="F82" s="28">
        <v>10.0</v>
      </c>
      <c r="G82" s="28">
        <v>14710.0</v>
      </c>
      <c r="H82" s="28">
        <v>615196.0</v>
      </c>
      <c r="I82" s="28">
        <v>28677.0</v>
      </c>
      <c r="J82" s="28">
        <v>26446.0</v>
      </c>
      <c r="K82" s="28">
        <v>2557.0</v>
      </c>
      <c r="L82" s="28">
        <v>1140.0</v>
      </c>
      <c r="M82" s="28">
        <v>834.0</v>
      </c>
      <c r="N82" s="28">
        <v>676.0</v>
      </c>
      <c r="O82" s="28">
        <v>5.0</v>
      </c>
      <c r="P82" s="35">
        <v>1.0</v>
      </c>
    </row>
    <row r="83">
      <c r="A83" s="26" t="s">
        <v>4011</v>
      </c>
      <c r="B83" s="34">
        <v>46054.0</v>
      </c>
      <c r="C83" s="26" t="s">
        <v>4797</v>
      </c>
      <c r="D83" s="26" t="s">
        <v>4798</v>
      </c>
      <c r="E83" s="26" t="s">
        <v>4643</v>
      </c>
      <c r="F83" s="28">
        <v>9.0</v>
      </c>
      <c r="G83" s="28">
        <v>12868.0</v>
      </c>
      <c r="H83" s="28">
        <v>366017.0</v>
      </c>
      <c r="I83" s="28">
        <v>28535.0</v>
      </c>
      <c r="J83" s="28">
        <v>23054.0</v>
      </c>
      <c r="K83" s="28">
        <v>10663.0</v>
      </c>
      <c r="L83" s="28">
        <v>8548.0</v>
      </c>
      <c r="M83" s="28">
        <v>6893.0</v>
      </c>
      <c r="N83" s="28">
        <v>5971.0</v>
      </c>
      <c r="O83" s="28">
        <v>0.0</v>
      </c>
      <c r="P83" s="35">
        <v>0.0</v>
      </c>
    </row>
    <row r="84">
      <c r="A84" s="26" t="s">
        <v>3193</v>
      </c>
      <c r="B84" s="34">
        <v>46054.0</v>
      </c>
      <c r="C84" s="26" t="s">
        <v>4799</v>
      </c>
      <c r="D84" s="26" t="s">
        <v>4800</v>
      </c>
      <c r="E84" s="26" t="s">
        <v>4643</v>
      </c>
      <c r="F84" s="28">
        <v>2.0</v>
      </c>
      <c r="G84" s="28">
        <v>9991.0</v>
      </c>
      <c r="H84" s="28">
        <v>301213.0</v>
      </c>
      <c r="I84" s="28">
        <v>26904.0</v>
      </c>
      <c r="J84" s="28">
        <v>23096.0</v>
      </c>
      <c r="K84" s="28">
        <v>3567.0</v>
      </c>
      <c r="L84" s="28">
        <v>1497.0</v>
      </c>
      <c r="M84" s="28">
        <v>647.0</v>
      </c>
      <c r="N84" s="28">
        <v>426.0</v>
      </c>
      <c r="O84" s="28">
        <v>1.0</v>
      </c>
      <c r="P84" s="35">
        <v>0.0</v>
      </c>
    </row>
    <row r="85">
      <c r="A85" s="26" t="s">
        <v>4011</v>
      </c>
      <c r="B85" s="34">
        <v>46054.0</v>
      </c>
      <c r="C85" s="26" t="s">
        <v>4801</v>
      </c>
      <c r="D85" s="26" t="s">
        <v>4802</v>
      </c>
      <c r="E85" s="26" t="s">
        <v>4643</v>
      </c>
      <c r="F85" s="28">
        <v>12.0</v>
      </c>
      <c r="G85" s="28">
        <v>10236.0</v>
      </c>
      <c r="H85" s="28">
        <v>224668.0</v>
      </c>
      <c r="I85" s="28">
        <v>26423.0</v>
      </c>
      <c r="J85" s="28">
        <v>23537.0</v>
      </c>
      <c r="K85" s="28">
        <v>7097.0</v>
      </c>
      <c r="L85" s="28">
        <v>4690.0</v>
      </c>
      <c r="M85" s="28">
        <v>2948.0</v>
      </c>
      <c r="N85" s="28">
        <v>2079.0</v>
      </c>
      <c r="O85" s="28">
        <v>5.0</v>
      </c>
      <c r="P85" s="35">
        <v>0.0</v>
      </c>
    </row>
    <row r="86" hidden="1">
      <c r="A86" s="26" t="s">
        <v>4011</v>
      </c>
      <c r="B86" s="34">
        <v>46023.0</v>
      </c>
      <c r="C86" s="26" t="s">
        <v>4803</v>
      </c>
      <c r="D86" s="26" t="s">
        <v>4804</v>
      </c>
      <c r="E86" s="26" t="s">
        <v>4643</v>
      </c>
      <c r="F86" s="28">
        <v>159.0</v>
      </c>
      <c r="G86" s="28">
        <v>14760.0</v>
      </c>
      <c r="H86" s="28">
        <v>604194.0</v>
      </c>
      <c r="I86" s="28">
        <v>26378.0</v>
      </c>
      <c r="J86" s="28">
        <v>23678.0</v>
      </c>
      <c r="K86" s="28">
        <v>6709.0</v>
      </c>
      <c r="L86" s="28">
        <v>4814.0</v>
      </c>
      <c r="M86" s="28">
        <v>3732.0</v>
      </c>
      <c r="N86" s="28">
        <v>1351.0</v>
      </c>
      <c r="O86" s="28">
        <v>48.0</v>
      </c>
      <c r="P86" s="35">
        <v>57.0</v>
      </c>
    </row>
    <row r="87" hidden="1">
      <c r="A87" s="26" t="s">
        <v>4011</v>
      </c>
      <c r="B87" s="34">
        <v>46023.0</v>
      </c>
      <c r="C87" s="26" t="s">
        <v>4728</v>
      </c>
      <c r="D87" s="26" t="s">
        <v>4729</v>
      </c>
      <c r="E87" s="26" t="s">
        <v>4643</v>
      </c>
      <c r="F87" s="28">
        <v>3.0</v>
      </c>
      <c r="G87" s="28">
        <v>11458.0</v>
      </c>
      <c r="H87" s="28">
        <v>254136.0</v>
      </c>
      <c r="I87" s="28">
        <v>26342.0</v>
      </c>
      <c r="J87" s="28">
        <v>22799.0</v>
      </c>
      <c r="K87" s="28">
        <v>8224.0</v>
      </c>
      <c r="L87" s="28">
        <v>5091.0</v>
      </c>
      <c r="M87" s="28">
        <v>3205.0</v>
      </c>
      <c r="N87" s="28">
        <v>2296.0</v>
      </c>
      <c r="O87" s="28">
        <v>8.0</v>
      </c>
      <c r="P87" s="35">
        <v>1.0</v>
      </c>
    </row>
    <row r="88" hidden="1">
      <c r="A88" s="26" t="s">
        <v>4011</v>
      </c>
      <c r="B88" s="34">
        <v>46023.0</v>
      </c>
      <c r="C88" s="26" t="s">
        <v>4805</v>
      </c>
      <c r="D88" s="26" t="s">
        <v>4806</v>
      </c>
      <c r="E88" s="26" t="s">
        <v>4643</v>
      </c>
      <c r="F88" s="28">
        <v>10.0</v>
      </c>
      <c r="G88" s="28">
        <v>13499.0</v>
      </c>
      <c r="H88" s="28">
        <v>336844.0</v>
      </c>
      <c r="I88" s="28">
        <v>25209.0</v>
      </c>
      <c r="J88" s="28">
        <v>21566.0</v>
      </c>
      <c r="K88" s="28">
        <v>10921.0</v>
      </c>
      <c r="L88" s="28">
        <v>8091.0</v>
      </c>
      <c r="M88" s="28">
        <v>6300.0</v>
      </c>
      <c r="N88" s="28">
        <v>5435.0</v>
      </c>
      <c r="O88" s="28">
        <v>12.0</v>
      </c>
      <c r="P88" s="35">
        <v>1.0</v>
      </c>
    </row>
    <row r="89" hidden="1">
      <c r="A89" s="26" t="s">
        <v>4011</v>
      </c>
      <c r="B89" s="34">
        <v>46023.0</v>
      </c>
      <c r="C89" s="26" t="s">
        <v>4807</v>
      </c>
      <c r="D89" s="26" t="s">
        <v>4808</v>
      </c>
      <c r="E89" s="26" t="s">
        <v>4643</v>
      </c>
      <c r="F89" s="28">
        <v>0.0</v>
      </c>
      <c r="G89" s="28">
        <v>6989.0</v>
      </c>
      <c r="H89" s="28">
        <v>211302.0</v>
      </c>
      <c r="I89" s="28">
        <v>24833.0</v>
      </c>
      <c r="J89" s="28">
        <v>22755.0</v>
      </c>
      <c r="K89" s="28">
        <v>3774.0</v>
      </c>
      <c r="L89" s="28">
        <v>2519.0</v>
      </c>
      <c r="M89" s="28">
        <v>1755.0</v>
      </c>
      <c r="N89" s="28">
        <v>1335.0</v>
      </c>
      <c r="O89" s="28">
        <v>4.0</v>
      </c>
      <c r="P89" s="35">
        <v>0.0</v>
      </c>
    </row>
    <row r="90">
      <c r="A90" s="26" t="s">
        <v>4011</v>
      </c>
      <c r="B90" s="34">
        <v>46054.0</v>
      </c>
      <c r="C90" s="26" t="s">
        <v>4793</v>
      </c>
      <c r="D90" s="26" t="s">
        <v>4794</v>
      </c>
      <c r="E90" s="26" t="s">
        <v>4643</v>
      </c>
      <c r="F90" s="28">
        <v>6.0</v>
      </c>
      <c r="G90" s="28">
        <v>6754.0</v>
      </c>
      <c r="H90" s="28">
        <v>146681.0</v>
      </c>
      <c r="I90" s="28">
        <v>24343.0</v>
      </c>
      <c r="J90" s="28">
        <v>17247.0</v>
      </c>
      <c r="K90" s="28">
        <v>1256.0</v>
      </c>
      <c r="L90" s="28">
        <v>729.0</v>
      </c>
      <c r="M90" s="28">
        <v>556.0</v>
      </c>
      <c r="N90" s="28">
        <v>457.0</v>
      </c>
      <c r="O90" s="28">
        <v>10.0</v>
      </c>
      <c r="P90" s="35">
        <v>0.0</v>
      </c>
    </row>
    <row r="91">
      <c r="A91" s="26" t="s">
        <v>4011</v>
      </c>
      <c r="B91" s="34">
        <v>46054.0</v>
      </c>
      <c r="C91" s="26" t="s">
        <v>4809</v>
      </c>
      <c r="D91" s="26" t="s">
        <v>4810</v>
      </c>
      <c r="E91" s="26" t="s">
        <v>4643</v>
      </c>
      <c r="F91" s="28">
        <v>5.0</v>
      </c>
      <c r="G91" s="28">
        <v>9056.0</v>
      </c>
      <c r="H91" s="28">
        <v>233912.0</v>
      </c>
      <c r="I91" s="28">
        <v>24046.0</v>
      </c>
      <c r="J91" s="28">
        <v>20869.0</v>
      </c>
      <c r="K91" s="28">
        <v>6236.0</v>
      </c>
      <c r="L91" s="28">
        <v>3904.0</v>
      </c>
      <c r="M91" s="28">
        <v>2649.0</v>
      </c>
      <c r="N91" s="28">
        <v>1841.0</v>
      </c>
      <c r="O91" s="28">
        <v>11.0</v>
      </c>
      <c r="P91" s="35">
        <v>1.0</v>
      </c>
    </row>
    <row r="92">
      <c r="A92" s="26" t="s">
        <v>4011</v>
      </c>
      <c r="B92" s="34">
        <v>46054.0</v>
      </c>
      <c r="C92" s="26" t="s">
        <v>4811</v>
      </c>
      <c r="D92" s="26" t="s">
        <v>4812</v>
      </c>
      <c r="E92" s="26" t="s">
        <v>4643</v>
      </c>
      <c r="F92" s="28">
        <v>35.0</v>
      </c>
      <c r="G92" s="28">
        <v>12660.0</v>
      </c>
      <c r="H92" s="28">
        <v>330587.0</v>
      </c>
      <c r="I92" s="28">
        <v>23830.0</v>
      </c>
      <c r="J92" s="28">
        <v>21194.0</v>
      </c>
      <c r="K92" s="28">
        <v>8987.0</v>
      </c>
      <c r="L92" s="28">
        <v>5277.0</v>
      </c>
      <c r="M92" s="28">
        <v>3247.0</v>
      </c>
      <c r="N92" s="28">
        <v>2220.0</v>
      </c>
      <c r="O92" s="28">
        <v>0.0</v>
      </c>
      <c r="P92" s="35">
        <v>0.0</v>
      </c>
    </row>
    <row r="93">
      <c r="A93" s="26" t="s">
        <v>3972</v>
      </c>
      <c r="B93" s="34">
        <v>46054.0</v>
      </c>
      <c r="C93" s="26" t="s">
        <v>4813</v>
      </c>
      <c r="D93" s="26" t="s">
        <v>4814</v>
      </c>
      <c r="E93" s="26" t="s">
        <v>4643</v>
      </c>
      <c r="F93" s="28">
        <v>15.0</v>
      </c>
      <c r="G93" s="28">
        <v>9607.0</v>
      </c>
      <c r="H93" s="28">
        <v>305693.0</v>
      </c>
      <c r="I93" s="28">
        <v>23346.0</v>
      </c>
      <c r="J93" s="28">
        <v>20820.0</v>
      </c>
      <c r="K93" s="28">
        <v>5460.0</v>
      </c>
      <c r="L93" s="28">
        <v>2760.0</v>
      </c>
      <c r="M93" s="28">
        <v>2007.0</v>
      </c>
      <c r="N93" s="28">
        <v>1425.0</v>
      </c>
      <c r="O93" s="28">
        <v>7.0</v>
      </c>
      <c r="P93" s="35">
        <v>2.0</v>
      </c>
    </row>
    <row r="94">
      <c r="A94" s="26" t="s">
        <v>4011</v>
      </c>
      <c r="B94" s="34">
        <v>46054.0</v>
      </c>
      <c r="C94" s="26" t="s">
        <v>4815</v>
      </c>
      <c r="D94" s="26" t="s">
        <v>4816</v>
      </c>
      <c r="E94" s="26" t="s">
        <v>4643</v>
      </c>
      <c r="F94" s="28">
        <v>0.0</v>
      </c>
      <c r="G94" s="28">
        <v>8813.0</v>
      </c>
      <c r="H94" s="28">
        <v>233970.0</v>
      </c>
      <c r="I94" s="28">
        <v>23290.0</v>
      </c>
      <c r="J94" s="28">
        <v>19358.0</v>
      </c>
      <c r="K94" s="28">
        <v>5826.0</v>
      </c>
      <c r="L94" s="28">
        <v>3519.0</v>
      </c>
      <c r="M94" s="28">
        <v>2219.0</v>
      </c>
      <c r="N94" s="28">
        <v>1481.0</v>
      </c>
      <c r="O94" s="28">
        <v>2.0</v>
      </c>
      <c r="P94" s="35">
        <v>0.0</v>
      </c>
    </row>
    <row r="95">
      <c r="A95" s="26" t="s">
        <v>4011</v>
      </c>
      <c r="B95" s="34">
        <v>46054.0</v>
      </c>
      <c r="C95" s="26" t="s">
        <v>4817</v>
      </c>
      <c r="D95" s="26" t="s">
        <v>4818</v>
      </c>
      <c r="E95" s="26" t="s">
        <v>4643</v>
      </c>
      <c r="F95" s="28">
        <v>28.0</v>
      </c>
      <c r="G95" s="28">
        <v>12224.0</v>
      </c>
      <c r="H95" s="28">
        <v>352053.0</v>
      </c>
      <c r="I95" s="28">
        <v>23139.0</v>
      </c>
      <c r="J95" s="28">
        <v>19271.0</v>
      </c>
      <c r="K95" s="28">
        <v>9780.0</v>
      </c>
      <c r="L95" s="28">
        <v>7251.0</v>
      </c>
      <c r="M95" s="28">
        <v>5354.0</v>
      </c>
      <c r="N95" s="28">
        <v>4151.0</v>
      </c>
      <c r="O95" s="28">
        <v>18.0</v>
      </c>
      <c r="P95" s="35">
        <v>0.0</v>
      </c>
    </row>
    <row r="96">
      <c r="A96" s="26" t="s">
        <v>4011</v>
      </c>
      <c r="B96" s="34">
        <v>46054.0</v>
      </c>
      <c r="C96" s="26" t="s">
        <v>4819</v>
      </c>
      <c r="D96" s="26" t="s">
        <v>4820</v>
      </c>
      <c r="E96" s="26" t="s">
        <v>4643</v>
      </c>
      <c r="F96" s="28">
        <v>0.0</v>
      </c>
      <c r="G96" s="28">
        <v>10949.0</v>
      </c>
      <c r="H96" s="28">
        <v>299982.0</v>
      </c>
      <c r="I96" s="28">
        <v>22718.0</v>
      </c>
      <c r="J96" s="28">
        <v>19619.0</v>
      </c>
      <c r="K96" s="28">
        <v>6898.0</v>
      </c>
      <c r="L96" s="28">
        <v>4436.0</v>
      </c>
      <c r="M96" s="28">
        <v>2816.0</v>
      </c>
      <c r="N96" s="28">
        <v>1915.0</v>
      </c>
      <c r="O96" s="28">
        <v>8.0</v>
      </c>
      <c r="P96" s="35">
        <v>0.0</v>
      </c>
    </row>
    <row r="97" hidden="1">
      <c r="A97" s="26" t="s">
        <v>4011</v>
      </c>
      <c r="B97" s="34">
        <v>46023.0</v>
      </c>
      <c r="C97" s="26" t="s">
        <v>4821</v>
      </c>
      <c r="D97" s="26" t="s">
        <v>4822</v>
      </c>
      <c r="E97" s="26" t="s">
        <v>4643</v>
      </c>
      <c r="F97" s="28">
        <v>1.0</v>
      </c>
      <c r="G97" s="28">
        <v>7233.0</v>
      </c>
      <c r="H97" s="28">
        <v>173082.0</v>
      </c>
      <c r="I97" s="28">
        <v>22299.0</v>
      </c>
      <c r="J97" s="28">
        <v>20369.0</v>
      </c>
      <c r="K97" s="28">
        <v>3808.0</v>
      </c>
      <c r="L97" s="28">
        <v>1964.0</v>
      </c>
      <c r="M97" s="28">
        <v>1393.0</v>
      </c>
      <c r="N97" s="28">
        <v>1039.0</v>
      </c>
      <c r="O97" s="28">
        <v>1.0</v>
      </c>
      <c r="P97" s="35">
        <v>0.0</v>
      </c>
    </row>
    <row r="98">
      <c r="A98" s="26" t="s">
        <v>4011</v>
      </c>
      <c r="B98" s="34">
        <v>46054.0</v>
      </c>
      <c r="C98" s="26" t="s">
        <v>4823</v>
      </c>
      <c r="D98" s="26" t="s">
        <v>4824</v>
      </c>
      <c r="E98" s="26" t="s">
        <v>4643</v>
      </c>
      <c r="F98" s="28">
        <v>5.0</v>
      </c>
      <c r="G98" s="28">
        <v>9744.0</v>
      </c>
      <c r="H98" s="28">
        <v>260197.0</v>
      </c>
      <c r="I98" s="28">
        <v>22133.0</v>
      </c>
      <c r="J98" s="28">
        <v>19334.0</v>
      </c>
      <c r="K98" s="28">
        <v>7071.0</v>
      </c>
      <c r="L98" s="28">
        <v>4489.0</v>
      </c>
      <c r="M98" s="28">
        <v>2956.0</v>
      </c>
      <c r="N98" s="28">
        <v>2085.0</v>
      </c>
      <c r="O98" s="28">
        <v>5.0</v>
      </c>
      <c r="P98" s="35">
        <v>1.0</v>
      </c>
    </row>
    <row r="99">
      <c r="A99" s="26" t="s">
        <v>4008</v>
      </c>
      <c r="B99" s="34">
        <v>46054.0</v>
      </c>
      <c r="C99" s="26" t="s">
        <v>4825</v>
      </c>
      <c r="D99" s="26" t="s">
        <v>4826</v>
      </c>
      <c r="E99" s="26" t="s">
        <v>4643</v>
      </c>
      <c r="F99" s="28">
        <v>141.0</v>
      </c>
      <c r="G99" s="28">
        <v>13020.0</v>
      </c>
      <c r="H99" s="28">
        <v>365479.0</v>
      </c>
      <c r="I99" s="28">
        <v>21664.0</v>
      </c>
      <c r="J99" s="28">
        <v>19154.0</v>
      </c>
      <c r="K99" s="28">
        <v>9058.0</v>
      </c>
      <c r="L99" s="28">
        <v>5490.0</v>
      </c>
      <c r="M99" s="28">
        <v>4438.0</v>
      </c>
      <c r="N99" s="28">
        <v>2290.0</v>
      </c>
      <c r="O99" s="28">
        <v>19.0</v>
      </c>
      <c r="P99" s="35">
        <v>29.0</v>
      </c>
    </row>
    <row r="100">
      <c r="A100" s="26" t="s">
        <v>4011</v>
      </c>
      <c r="B100" s="34">
        <v>46054.0</v>
      </c>
      <c r="C100" s="26" t="s">
        <v>4827</v>
      </c>
      <c r="D100" s="26" t="s">
        <v>4828</v>
      </c>
      <c r="E100" s="26" t="s">
        <v>4643</v>
      </c>
      <c r="F100" s="28">
        <v>0.0</v>
      </c>
      <c r="G100" s="28">
        <v>5807.0</v>
      </c>
      <c r="H100" s="28">
        <v>147809.0</v>
      </c>
      <c r="I100" s="28">
        <v>21363.0</v>
      </c>
      <c r="J100" s="28">
        <v>19119.0</v>
      </c>
      <c r="K100" s="28">
        <v>3252.0</v>
      </c>
      <c r="L100" s="28">
        <v>1683.0</v>
      </c>
      <c r="M100" s="28">
        <v>1012.0</v>
      </c>
      <c r="N100" s="28">
        <v>792.0</v>
      </c>
      <c r="O100" s="28">
        <v>0.0</v>
      </c>
      <c r="P100" s="35">
        <v>0.0</v>
      </c>
    </row>
    <row r="101" hidden="1">
      <c r="A101" s="26" t="s">
        <v>4011</v>
      </c>
      <c r="B101" s="34">
        <v>46023.0</v>
      </c>
      <c r="C101" s="26" t="s">
        <v>4829</v>
      </c>
      <c r="D101" s="26" t="s">
        <v>4830</v>
      </c>
      <c r="E101" s="26" t="s">
        <v>4643</v>
      </c>
      <c r="F101" s="28">
        <v>9.0</v>
      </c>
      <c r="G101" s="28">
        <v>7127.0</v>
      </c>
      <c r="H101" s="28">
        <v>161246.0</v>
      </c>
      <c r="I101" s="28">
        <v>21033.0</v>
      </c>
      <c r="J101" s="28">
        <v>15466.0</v>
      </c>
      <c r="K101" s="28">
        <v>826.0</v>
      </c>
      <c r="L101" s="28">
        <v>406.0</v>
      </c>
      <c r="M101" s="28">
        <v>297.0</v>
      </c>
      <c r="N101" s="28">
        <v>240.0</v>
      </c>
      <c r="O101" s="28">
        <v>7.0</v>
      </c>
      <c r="P101" s="35">
        <v>0.0</v>
      </c>
    </row>
    <row r="102">
      <c r="A102" s="26" t="s">
        <v>4011</v>
      </c>
      <c r="B102" s="34">
        <v>46054.0</v>
      </c>
      <c r="C102" s="26" t="s">
        <v>4831</v>
      </c>
      <c r="D102" s="26" t="s">
        <v>4832</v>
      </c>
      <c r="E102" s="26" t="s">
        <v>4643</v>
      </c>
      <c r="F102" s="28">
        <v>4.0</v>
      </c>
      <c r="G102" s="28">
        <v>6721.0</v>
      </c>
      <c r="H102" s="28">
        <v>165974.0</v>
      </c>
      <c r="I102" s="28">
        <v>20729.0</v>
      </c>
      <c r="J102" s="28">
        <v>16553.0</v>
      </c>
      <c r="K102" s="28">
        <v>4581.0</v>
      </c>
      <c r="L102" s="28">
        <v>2867.0</v>
      </c>
      <c r="M102" s="28">
        <v>2129.0</v>
      </c>
      <c r="N102" s="28">
        <v>1506.0</v>
      </c>
      <c r="O102" s="28">
        <v>18.0</v>
      </c>
      <c r="P102" s="35">
        <v>8.0</v>
      </c>
    </row>
    <row r="103" hidden="1">
      <c r="A103" s="26" t="s">
        <v>4011</v>
      </c>
      <c r="B103" s="34">
        <v>46023.0</v>
      </c>
      <c r="C103" s="26" t="s">
        <v>4833</v>
      </c>
      <c r="D103" s="26" t="s">
        <v>4834</v>
      </c>
      <c r="E103" s="26" t="s">
        <v>4643</v>
      </c>
      <c r="F103" s="28">
        <v>12.0</v>
      </c>
      <c r="G103" s="28">
        <v>8516.0</v>
      </c>
      <c r="H103" s="28">
        <v>256696.0</v>
      </c>
      <c r="I103" s="28">
        <v>20483.0</v>
      </c>
      <c r="J103" s="28">
        <v>18232.0</v>
      </c>
      <c r="K103" s="28">
        <v>5889.0</v>
      </c>
      <c r="L103" s="28">
        <v>4374.0</v>
      </c>
      <c r="M103" s="28">
        <v>3296.0</v>
      </c>
      <c r="N103" s="28">
        <v>2519.0</v>
      </c>
      <c r="O103" s="28">
        <v>4.0</v>
      </c>
      <c r="P103" s="35">
        <v>1.0</v>
      </c>
    </row>
    <row r="104" hidden="1">
      <c r="A104" s="26" t="s">
        <v>4011</v>
      </c>
      <c r="B104" s="34">
        <v>46023.0</v>
      </c>
      <c r="C104" s="26" t="s">
        <v>4835</v>
      </c>
      <c r="D104" s="26" t="s">
        <v>4836</v>
      </c>
      <c r="E104" s="26" t="s">
        <v>4643</v>
      </c>
      <c r="F104" s="28">
        <v>2.0</v>
      </c>
      <c r="G104" s="28">
        <v>8295.0</v>
      </c>
      <c r="H104" s="28">
        <v>223576.0</v>
      </c>
      <c r="I104" s="28">
        <v>20369.0</v>
      </c>
      <c r="J104" s="28">
        <v>18022.0</v>
      </c>
      <c r="K104" s="28">
        <v>5650.0</v>
      </c>
      <c r="L104" s="28">
        <v>3806.0</v>
      </c>
      <c r="M104" s="28">
        <v>2965.0</v>
      </c>
      <c r="N104" s="28">
        <v>2353.0</v>
      </c>
      <c r="O104" s="28">
        <v>0.0</v>
      </c>
      <c r="P104" s="35">
        <v>0.0</v>
      </c>
    </row>
    <row r="105" hidden="1">
      <c r="A105" s="26" t="s">
        <v>4011</v>
      </c>
      <c r="B105" s="34">
        <v>46023.0</v>
      </c>
      <c r="C105" s="26" t="s">
        <v>4837</v>
      </c>
      <c r="D105" s="26" t="s">
        <v>4838</v>
      </c>
      <c r="E105" s="26" t="s">
        <v>4643</v>
      </c>
      <c r="F105" s="28">
        <v>69.0</v>
      </c>
      <c r="G105" s="28">
        <v>11614.0</v>
      </c>
      <c r="H105" s="28">
        <v>338287.0</v>
      </c>
      <c r="I105" s="28">
        <v>20349.0</v>
      </c>
      <c r="J105" s="28">
        <v>18361.0</v>
      </c>
      <c r="K105" s="28">
        <v>8571.0</v>
      </c>
      <c r="L105" s="28">
        <v>6688.0</v>
      </c>
      <c r="M105" s="28">
        <v>5883.0</v>
      </c>
      <c r="N105" s="28">
        <v>5207.0</v>
      </c>
      <c r="O105" s="28">
        <v>15.0</v>
      </c>
      <c r="P105" s="35">
        <v>5.0</v>
      </c>
    </row>
    <row r="106">
      <c r="A106" s="26" t="s">
        <v>4011</v>
      </c>
      <c r="B106" s="34">
        <v>46054.0</v>
      </c>
      <c r="C106" s="26" t="s">
        <v>4839</v>
      </c>
      <c r="D106" s="26" t="s">
        <v>4840</v>
      </c>
      <c r="E106" s="26" t="s">
        <v>4643</v>
      </c>
      <c r="F106" s="28">
        <v>1.0</v>
      </c>
      <c r="G106" s="28">
        <v>5756.0</v>
      </c>
      <c r="H106" s="28">
        <v>146368.0</v>
      </c>
      <c r="I106" s="28">
        <v>20003.0</v>
      </c>
      <c r="J106" s="28">
        <v>17538.0</v>
      </c>
      <c r="K106" s="28">
        <v>3414.0</v>
      </c>
      <c r="L106" s="28">
        <v>2002.0</v>
      </c>
      <c r="M106" s="28">
        <v>1401.0</v>
      </c>
      <c r="N106" s="28">
        <v>995.0</v>
      </c>
      <c r="O106" s="28">
        <v>0.0</v>
      </c>
      <c r="P106" s="35">
        <v>0.0</v>
      </c>
    </row>
    <row r="107" hidden="1">
      <c r="A107" s="26" t="s">
        <v>4011</v>
      </c>
      <c r="B107" s="34">
        <v>46023.0</v>
      </c>
      <c r="C107" s="26" t="s">
        <v>4817</v>
      </c>
      <c r="D107" s="26" t="s">
        <v>4818</v>
      </c>
      <c r="E107" s="26" t="s">
        <v>4643</v>
      </c>
      <c r="F107" s="28">
        <v>17.0</v>
      </c>
      <c r="G107" s="28">
        <v>10260.0</v>
      </c>
      <c r="H107" s="28">
        <v>288265.0</v>
      </c>
      <c r="I107" s="28">
        <v>19928.0</v>
      </c>
      <c r="J107" s="28">
        <v>16643.0</v>
      </c>
      <c r="K107" s="28">
        <v>7941.0</v>
      </c>
      <c r="L107" s="28">
        <v>5784.0</v>
      </c>
      <c r="M107" s="28">
        <v>4285.0</v>
      </c>
      <c r="N107" s="28">
        <v>3392.0</v>
      </c>
      <c r="O107" s="28">
        <v>18.0</v>
      </c>
      <c r="P107" s="35">
        <v>0.0</v>
      </c>
    </row>
    <row r="108">
      <c r="A108" s="26" t="s">
        <v>4011</v>
      </c>
      <c r="B108" s="34">
        <v>46054.0</v>
      </c>
      <c r="C108" s="26" t="s">
        <v>4841</v>
      </c>
      <c r="D108" s="26" t="s">
        <v>4842</v>
      </c>
      <c r="E108" s="26" t="s">
        <v>4643</v>
      </c>
      <c r="F108" s="28">
        <v>5.0</v>
      </c>
      <c r="G108" s="28">
        <v>9107.0</v>
      </c>
      <c r="H108" s="28">
        <v>264622.0</v>
      </c>
      <c r="I108" s="28">
        <v>19901.0</v>
      </c>
      <c r="J108" s="28">
        <v>17706.0</v>
      </c>
      <c r="K108" s="28">
        <v>6418.0</v>
      </c>
      <c r="L108" s="28">
        <v>4431.0</v>
      </c>
      <c r="M108" s="28">
        <v>3203.0</v>
      </c>
      <c r="N108" s="28">
        <v>2371.0</v>
      </c>
      <c r="O108" s="28">
        <v>0.0</v>
      </c>
      <c r="P108" s="35">
        <v>0.0</v>
      </c>
    </row>
    <row r="109">
      <c r="A109" s="26" t="s">
        <v>3193</v>
      </c>
      <c r="B109" s="34">
        <v>46054.0</v>
      </c>
      <c r="C109" s="26" t="s">
        <v>4843</v>
      </c>
      <c r="D109" s="26" t="s">
        <v>4844</v>
      </c>
      <c r="E109" s="26" t="s">
        <v>4643</v>
      </c>
      <c r="F109" s="28">
        <v>3.0</v>
      </c>
      <c r="G109" s="28">
        <v>9009.0</v>
      </c>
      <c r="H109" s="28">
        <v>246925.0</v>
      </c>
      <c r="I109" s="28">
        <v>19074.0</v>
      </c>
      <c r="J109" s="28">
        <v>15929.0</v>
      </c>
      <c r="K109" s="28">
        <v>7477.0</v>
      </c>
      <c r="L109" s="28">
        <v>6137.0</v>
      </c>
      <c r="M109" s="28">
        <v>4924.0</v>
      </c>
      <c r="N109" s="28">
        <v>4053.0</v>
      </c>
      <c r="O109" s="28">
        <v>1.0</v>
      </c>
      <c r="P109" s="35">
        <v>1.0</v>
      </c>
    </row>
    <row r="110" hidden="1">
      <c r="A110" s="26" t="s">
        <v>4011</v>
      </c>
      <c r="B110" s="34">
        <v>46023.0</v>
      </c>
      <c r="C110" s="26" t="s">
        <v>4845</v>
      </c>
      <c r="D110" s="26" t="s">
        <v>4846</v>
      </c>
      <c r="E110" s="26" t="s">
        <v>4643</v>
      </c>
      <c r="F110" s="28">
        <v>24.0</v>
      </c>
      <c r="G110" s="28">
        <v>6932.0</v>
      </c>
      <c r="H110" s="28">
        <v>164348.0</v>
      </c>
      <c r="I110" s="28">
        <v>18828.0</v>
      </c>
      <c r="J110" s="28">
        <v>17115.0</v>
      </c>
      <c r="K110" s="28">
        <v>4923.0</v>
      </c>
      <c r="L110" s="28">
        <v>3222.0</v>
      </c>
      <c r="M110" s="28">
        <v>2168.0</v>
      </c>
      <c r="N110" s="28">
        <v>1618.0</v>
      </c>
      <c r="O110" s="28">
        <v>3.0</v>
      </c>
      <c r="P110" s="35">
        <v>1.0</v>
      </c>
    </row>
    <row r="111">
      <c r="A111" s="26" t="s">
        <v>3179</v>
      </c>
      <c r="B111" s="34">
        <v>46054.0</v>
      </c>
      <c r="C111" s="26" t="s">
        <v>4847</v>
      </c>
      <c r="D111" s="26" t="s">
        <v>4848</v>
      </c>
      <c r="E111" s="26" t="s">
        <v>4643</v>
      </c>
      <c r="F111" s="28">
        <v>42.0</v>
      </c>
      <c r="G111" s="28">
        <v>9890.0</v>
      </c>
      <c r="H111" s="28">
        <v>487184.0</v>
      </c>
      <c r="I111" s="28">
        <v>18625.0</v>
      </c>
      <c r="J111" s="28">
        <v>16174.0</v>
      </c>
      <c r="K111" s="28">
        <v>6010.0</v>
      </c>
      <c r="L111" s="28">
        <v>4508.0</v>
      </c>
      <c r="M111" s="28">
        <v>3072.0</v>
      </c>
      <c r="N111" s="28">
        <v>1773.0</v>
      </c>
      <c r="O111" s="28">
        <v>10.0</v>
      </c>
      <c r="P111" s="35">
        <v>6.0</v>
      </c>
    </row>
    <row r="112">
      <c r="A112" s="26" t="s">
        <v>4103</v>
      </c>
      <c r="B112" s="34">
        <v>46054.0</v>
      </c>
      <c r="C112" s="26" t="s">
        <v>4849</v>
      </c>
      <c r="D112" s="26" t="s">
        <v>4850</v>
      </c>
      <c r="E112" s="26" t="s">
        <v>4643</v>
      </c>
      <c r="F112" s="28">
        <v>0.0</v>
      </c>
      <c r="G112" s="28">
        <v>7263.0</v>
      </c>
      <c r="H112" s="28">
        <v>207495.0</v>
      </c>
      <c r="I112" s="28">
        <v>18589.0</v>
      </c>
      <c r="J112" s="28">
        <v>14798.0</v>
      </c>
      <c r="K112" s="28">
        <v>2934.0</v>
      </c>
      <c r="L112" s="28">
        <v>1394.0</v>
      </c>
      <c r="M112" s="28">
        <v>830.0</v>
      </c>
      <c r="N112" s="28">
        <v>557.0</v>
      </c>
      <c r="O112" s="28">
        <v>0.0</v>
      </c>
      <c r="P112" s="35">
        <v>0.0</v>
      </c>
    </row>
    <row r="113" hidden="1">
      <c r="A113" s="26" t="s">
        <v>4011</v>
      </c>
      <c r="B113" s="34">
        <v>46023.0</v>
      </c>
      <c r="C113" s="26" t="s">
        <v>4851</v>
      </c>
      <c r="D113" s="26" t="s">
        <v>4852</v>
      </c>
      <c r="E113" s="26" t="s">
        <v>4643</v>
      </c>
      <c r="F113" s="28">
        <v>88.0</v>
      </c>
      <c r="G113" s="28">
        <v>8326.0</v>
      </c>
      <c r="H113" s="28">
        <v>312134.0</v>
      </c>
      <c r="I113" s="28">
        <v>18333.0</v>
      </c>
      <c r="J113" s="28">
        <v>16267.0</v>
      </c>
      <c r="K113" s="28">
        <v>3413.0</v>
      </c>
      <c r="L113" s="28">
        <v>1874.0</v>
      </c>
      <c r="M113" s="28">
        <v>1122.0</v>
      </c>
      <c r="N113" s="28">
        <v>896.0</v>
      </c>
      <c r="O113" s="28">
        <v>20.0</v>
      </c>
      <c r="P113" s="35">
        <v>6.0</v>
      </c>
    </row>
    <row r="114">
      <c r="A114" s="26" t="s">
        <v>4011</v>
      </c>
      <c r="B114" s="34">
        <v>46054.0</v>
      </c>
      <c r="C114" s="26" t="s">
        <v>4853</v>
      </c>
      <c r="D114" s="26" t="s">
        <v>4854</v>
      </c>
      <c r="E114" s="26" t="s">
        <v>4643</v>
      </c>
      <c r="F114" s="28">
        <v>0.0</v>
      </c>
      <c r="G114" s="28">
        <v>6767.0</v>
      </c>
      <c r="H114" s="28">
        <v>203650.0</v>
      </c>
      <c r="I114" s="28">
        <v>18110.0</v>
      </c>
      <c r="J114" s="28">
        <v>16425.0</v>
      </c>
      <c r="K114" s="28">
        <v>4353.0</v>
      </c>
      <c r="L114" s="28">
        <v>2970.0</v>
      </c>
      <c r="M114" s="28">
        <v>2207.0</v>
      </c>
      <c r="N114" s="28">
        <v>1771.0</v>
      </c>
      <c r="O114" s="28">
        <v>0.0</v>
      </c>
      <c r="P114" s="35">
        <v>0.0</v>
      </c>
    </row>
    <row r="115">
      <c r="A115" s="26" t="s">
        <v>3214</v>
      </c>
      <c r="B115" s="34">
        <v>46054.0</v>
      </c>
      <c r="C115" s="26" t="s">
        <v>4855</v>
      </c>
      <c r="D115" s="26" t="s">
        <v>4856</v>
      </c>
      <c r="E115" s="26" t="s">
        <v>4643</v>
      </c>
      <c r="F115" s="28">
        <v>1.0</v>
      </c>
      <c r="G115" s="28">
        <v>6378.0</v>
      </c>
      <c r="H115" s="28">
        <v>225189.0</v>
      </c>
      <c r="I115" s="28">
        <v>18108.0</v>
      </c>
      <c r="J115" s="28">
        <v>11404.0</v>
      </c>
      <c r="K115" s="28">
        <v>1877.0</v>
      </c>
      <c r="L115" s="28">
        <v>832.0</v>
      </c>
      <c r="M115" s="28">
        <v>599.0</v>
      </c>
      <c r="N115" s="28">
        <v>410.0</v>
      </c>
      <c r="O115" s="28">
        <v>0.0</v>
      </c>
      <c r="P115" s="35">
        <v>0.0</v>
      </c>
    </row>
    <row r="116" hidden="1">
      <c r="A116" s="26" t="s">
        <v>4011</v>
      </c>
      <c r="B116" s="34">
        <v>46023.0</v>
      </c>
      <c r="C116" s="30" t="s">
        <v>4857</v>
      </c>
      <c r="D116" s="26" t="s">
        <v>4858</v>
      </c>
      <c r="E116" s="26" t="s">
        <v>4643</v>
      </c>
      <c r="F116" s="28">
        <v>7.0</v>
      </c>
      <c r="G116" s="28">
        <v>7982.0</v>
      </c>
      <c r="H116" s="28">
        <v>395010.0</v>
      </c>
      <c r="I116" s="28">
        <v>18012.0</v>
      </c>
      <c r="J116" s="28">
        <v>16322.0</v>
      </c>
      <c r="K116" s="28">
        <v>3591.0</v>
      </c>
      <c r="L116" s="28">
        <v>2646.0</v>
      </c>
      <c r="M116" s="28">
        <v>2154.0</v>
      </c>
      <c r="N116" s="28">
        <v>1884.0</v>
      </c>
      <c r="O116" s="28">
        <v>29.0</v>
      </c>
      <c r="P116" s="35">
        <v>12.0</v>
      </c>
    </row>
    <row r="117">
      <c r="A117" s="26" t="s">
        <v>4011</v>
      </c>
      <c r="B117" s="34">
        <v>46054.0</v>
      </c>
      <c r="C117" s="26" t="s">
        <v>4829</v>
      </c>
      <c r="D117" s="26" t="s">
        <v>4830</v>
      </c>
      <c r="E117" s="26" t="s">
        <v>4643</v>
      </c>
      <c r="F117" s="28">
        <v>12.0</v>
      </c>
      <c r="G117" s="28">
        <v>5716.0</v>
      </c>
      <c r="H117" s="28">
        <v>128539.0</v>
      </c>
      <c r="I117" s="28">
        <v>17410.0</v>
      </c>
      <c r="J117" s="28">
        <v>12680.0</v>
      </c>
      <c r="K117" s="28">
        <v>649.0</v>
      </c>
      <c r="L117" s="28">
        <v>325.0</v>
      </c>
      <c r="M117" s="28">
        <v>238.0</v>
      </c>
      <c r="N117" s="28">
        <v>206.0</v>
      </c>
      <c r="O117" s="28">
        <v>6.0</v>
      </c>
      <c r="P117" s="35">
        <v>0.0</v>
      </c>
    </row>
    <row r="118">
      <c r="A118" s="26" t="s">
        <v>3193</v>
      </c>
      <c r="B118" s="34">
        <v>46054.0</v>
      </c>
      <c r="C118" s="26" t="s">
        <v>4859</v>
      </c>
      <c r="D118" s="26" t="s">
        <v>4860</v>
      </c>
      <c r="E118" s="26" t="s">
        <v>4643</v>
      </c>
      <c r="F118" s="28">
        <v>1.0</v>
      </c>
      <c r="G118" s="28">
        <v>6911.0</v>
      </c>
      <c r="H118" s="28">
        <v>200547.0</v>
      </c>
      <c r="I118" s="28">
        <v>17034.0</v>
      </c>
      <c r="J118" s="28">
        <v>13902.0</v>
      </c>
      <c r="K118" s="28">
        <v>5226.0</v>
      </c>
      <c r="L118" s="28">
        <v>3896.0</v>
      </c>
      <c r="M118" s="28">
        <v>3039.0</v>
      </c>
      <c r="N118" s="28">
        <v>1686.0</v>
      </c>
      <c r="O118" s="28">
        <v>4.0</v>
      </c>
      <c r="P118" s="35">
        <v>0.0</v>
      </c>
    </row>
    <row r="119">
      <c r="A119" s="26" t="s">
        <v>4011</v>
      </c>
      <c r="B119" s="34">
        <v>46054.0</v>
      </c>
      <c r="C119" s="26" t="s">
        <v>4861</v>
      </c>
      <c r="D119" s="26" t="s">
        <v>4862</v>
      </c>
      <c r="E119" s="26" t="s">
        <v>4643</v>
      </c>
      <c r="F119" s="28">
        <v>0.0</v>
      </c>
      <c r="G119" s="28">
        <v>6793.0</v>
      </c>
      <c r="H119" s="28">
        <v>160251.0</v>
      </c>
      <c r="I119" s="28">
        <v>16960.0</v>
      </c>
      <c r="J119" s="28">
        <v>15415.0</v>
      </c>
      <c r="K119" s="28">
        <v>4241.0</v>
      </c>
      <c r="L119" s="28">
        <v>2388.0</v>
      </c>
      <c r="M119" s="28">
        <v>1233.0</v>
      </c>
      <c r="N119" s="28">
        <v>761.0</v>
      </c>
      <c r="O119" s="28">
        <v>0.0</v>
      </c>
      <c r="P119" s="35">
        <v>1.0</v>
      </c>
    </row>
    <row r="120" hidden="1">
      <c r="A120" s="26" t="s">
        <v>4011</v>
      </c>
      <c r="B120" s="34">
        <v>46023.0</v>
      </c>
      <c r="C120" s="26" t="s">
        <v>4863</v>
      </c>
      <c r="D120" s="26" t="s">
        <v>4864</v>
      </c>
      <c r="E120" s="26" t="s">
        <v>4643</v>
      </c>
      <c r="F120" s="28">
        <v>16.0</v>
      </c>
      <c r="G120" s="28">
        <v>8404.0</v>
      </c>
      <c r="H120" s="28">
        <v>257673.0</v>
      </c>
      <c r="I120" s="28">
        <v>16948.0</v>
      </c>
      <c r="J120" s="28">
        <v>12614.0</v>
      </c>
      <c r="K120" s="28">
        <v>2963.0</v>
      </c>
      <c r="L120" s="28">
        <v>1993.0</v>
      </c>
      <c r="M120" s="28">
        <v>1707.0</v>
      </c>
      <c r="N120" s="28">
        <v>1493.0</v>
      </c>
      <c r="O120" s="28">
        <v>22.0</v>
      </c>
      <c r="P120" s="35">
        <v>1.0</v>
      </c>
    </row>
    <row r="121">
      <c r="A121" s="26" t="s">
        <v>4011</v>
      </c>
      <c r="B121" s="34">
        <v>46054.0</v>
      </c>
      <c r="C121" s="26" t="s">
        <v>4865</v>
      </c>
      <c r="D121" s="26" t="s">
        <v>4866</v>
      </c>
      <c r="E121" s="26" t="s">
        <v>4643</v>
      </c>
      <c r="F121" s="28">
        <v>4.0</v>
      </c>
      <c r="G121" s="28">
        <v>6203.0</v>
      </c>
      <c r="H121" s="28">
        <v>159541.0</v>
      </c>
      <c r="I121" s="28">
        <v>16618.0</v>
      </c>
      <c r="J121" s="28">
        <v>15015.0</v>
      </c>
      <c r="K121" s="28">
        <v>3749.0</v>
      </c>
      <c r="L121" s="28">
        <v>2245.0</v>
      </c>
      <c r="M121" s="28">
        <v>1525.0</v>
      </c>
      <c r="N121" s="28">
        <v>1130.0</v>
      </c>
      <c r="O121" s="28">
        <v>3.0</v>
      </c>
      <c r="P121" s="35">
        <v>2.0</v>
      </c>
    </row>
    <row r="122">
      <c r="A122" s="26" t="s">
        <v>4011</v>
      </c>
      <c r="B122" s="34">
        <v>46054.0</v>
      </c>
      <c r="C122" s="26" t="s">
        <v>4867</v>
      </c>
      <c r="D122" s="26" t="s">
        <v>4868</v>
      </c>
      <c r="E122" s="26" t="s">
        <v>4643</v>
      </c>
      <c r="F122" s="28">
        <v>4.0</v>
      </c>
      <c r="G122" s="28">
        <v>8437.0</v>
      </c>
      <c r="H122" s="28">
        <v>259156.0</v>
      </c>
      <c r="I122" s="28">
        <v>16018.0</v>
      </c>
      <c r="J122" s="28">
        <v>14327.0</v>
      </c>
      <c r="K122" s="28">
        <v>6938.0</v>
      </c>
      <c r="L122" s="28">
        <v>5134.0</v>
      </c>
      <c r="M122" s="28">
        <v>4044.0</v>
      </c>
      <c r="N122" s="28">
        <v>3240.0</v>
      </c>
      <c r="O122" s="28">
        <v>22.0</v>
      </c>
      <c r="P122" s="35">
        <v>0.0</v>
      </c>
    </row>
    <row r="123" hidden="1">
      <c r="A123" s="26" t="s">
        <v>4011</v>
      </c>
      <c r="B123" s="34">
        <v>46023.0</v>
      </c>
      <c r="C123" s="30" t="s">
        <v>4869</v>
      </c>
      <c r="D123" s="26" t="s">
        <v>4870</v>
      </c>
      <c r="E123" s="26" t="s">
        <v>4643</v>
      </c>
      <c r="F123" s="28">
        <v>13.0</v>
      </c>
      <c r="G123" s="28">
        <v>8771.0</v>
      </c>
      <c r="H123" s="28">
        <v>605037.0</v>
      </c>
      <c r="I123" s="28">
        <v>15450.0</v>
      </c>
      <c r="J123" s="28">
        <v>12750.0</v>
      </c>
      <c r="K123" s="28">
        <v>5478.0</v>
      </c>
      <c r="L123" s="28">
        <v>4494.0</v>
      </c>
      <c r="M123" s="28">
        <v>3789.0</v>
      </c>
      <c r="N123" s="28">
        <v>3120.0</v>
      </c>
      <c r="O123" s="28">
        <v>20.0</v>
      </c>
      <c r="P123" s="35">
        <v>3.0</v>
      </c>
    </row>
    <row r="124">
      <c r="A124" s="26" t="s">
        <v>4011</v>
      </c>
      <c r="B124" s="34">
        <v>46054.0</v>
      </c>
      <c r="C124" s="26" t="s">
        <v>4871</v>
      </c>
      <c r="D124" s="26" t="s">
        <v>4872</v>
      </c>
      <c r="E124" s="26" t="s">
        <v>4643</v>
      </c>
      <c r="F124" s="28">
        <v>1.0</v>
      </c>
      <c r="G124" s="28">
        <v>7576.0</v>
      </c>
      <c r="H124" s="28">
        <v>240242.0</v>
      </c>
      <c r="I124" s="28">
        <v>14365.0</v>
      </c>
      <c r="J124" s="28">
        <v>12860.0</v>
      </c>
      <c r="K124" s="28">
        <v>5424.0</v>
      </c>
      <c r="L124" s="28">
        <v>3636.0</v>
      </c>
      <c r="M124" s="28">
        <v>2386.0</v>
      </c>
      <c r="N124" s="28">
        <v>1644.0</v>
      </c>
      <c r="O124" s="28">
        <v>6.0</v>
      </c>
      <c r="P124" s="35">
        <v>0.0</v>
      </c>
    </row>
    <row r="125">
      <c r="A125" s="26" t="s">
        <v>4873</v>
      </c>
      <c r="B125" s="34">
        <v>46054.0</v>
      </c>
      <c r="C125" s="26" t="s">
        <v>4874</v>
      </c>
      <c r="D125" s="26" t="s">
        <v>4875</v>
      </c>
      <c r="E125" s="26" t="s">
        <v>4643</v>
      </c>
      <c r="F125" s="28">
        <v>7.0</v>
      </c>
      <c r="G125" s="28">
        <v>5556.0</v>
      </c>
      <c r="H125" s="28">
        <v>169040.0</v>
      </c>
      <c r="I125" s="28">
        <v>14011.0</v>
      </c>
      <c r="J125" s="28">
        <v>10304.0</v>
      </c>
      <c r="K125" s="28">
        <v>2982.0</v>
      </c>
      <c r="L125" s="28">
        <v>1704.0</v>
      </c>
      <c r="M125" s="28">
        <v>1168.0</v>
      </c>
      <c r="N125" s="28">
        <v>850.0</v>
      </c>
      <c r="O125" s="28">
        <v>2.0</v>
      </c>
      <c r="P125" s="35">
        <v>0.0</v>
      </c>
    </row>
    <row r="126">
      <c r="A126" s="26" t="s">
        <v>4011</v>
      </c>
      <c r="B126" s="34">
        <v>46054.0</v>
      </c>
      <c r="C126" s="26" t="s">
        <v>4863</v>
      </c>
      <c r="D126" s="26" t="s">
        <v>4864</v>
      </c>
      <c r="E126" s="26" t="s">
        <v>4643</v>
      </c>
      <c r="F126" s="28">
        <v>12.0</v>
      </c>
      <c r="G126" s="28">
        <v>6826.0</v>
      </c>
      <c r="H126" s="28">
        <v>201189.0</v>
      </c>
      <c r="I126" s="28">
        <v>13978.0</v>
      </c>
      <c r="J126" s="28">
        <v>10270.0</v>
      </c>
      <c r="K126" s="28">
        <v>2281.0</v>
      </c>
      <c r="L126" s="28">
        <v>1525.0</v>
      </c>
      <c r="M126" s="28">
        <v>1307.0</v>
      </c>
      <c r="N126" s="28">
        <v>1135.0</v>
      </c>
      <c r="O126" s="28">
        <v>6.0</v>
      </c>
      <c r="P126" s="35">
        <v>1.0</v>
      </c>
    </row>
    <row r="127" hidden="1">
      <c r="A127" s="26" t="s">
        <v>4011</v>
      </c>
      <c r="B127" s="34">
        <v>46023.0</v>
      </c>
      <c r="C127" s="26" t="s">
        <v>4876</v>
      </c>
      <c r="D127" s="26" t="s">
        <v>4877</v>
      </c>
      <c r="E127" s="26" t="s">
        <v>4643</v>
      </c>
      <c r="F127" s="28">
        <v>7.0</v>
      </c>
      <c r="G127" s="28">
        <v>4857.0</v>
      </c>
      <c r="H127" s="28">
        <v>132668.0</v>
      </c>
      <c r="I127" s="28">
        <v>13595.0</v>
      </c>
      <c r="J127" s="28">
        <v>12096.0</v>
      </c>
      <c r="K127" s="28">
        <v>3074.0</v>
      </c>
      <c r="L127" s="28">
        <v>2256.0</v>
      </c>
      <c r="M127" s="28">
        <v>1872.0</v>
      </c>
      <c r="N127" s="28">
        <v>1512.0</v>
      </c>
      <c r="O127" s="28">
        <v>20.0</v>
      </c>
      <c r="P127" s="35">
        <v>6.0</v>
      </c>
    </row>
    <row r="128">
      <c r="A128" s="26" t="s">
        <v>4011</v>
      </c>
      <c r="B128" s="34">
        <v>46054.0</v>
      </c>
      <c r="C128" s="26" t="s">
        <v>4878</v>
      </c>
      <c r="D128" s="26" t="s">
        <v>4879</v>
      </c>
      <c r="E128" s="26" t="s">
        <v>4643</v>
      </c>
      <c r="F128" s="28">
        <v>1.0</v>
      </c>
      <c r="G128" s="28">
        <v>5240.0</v>
      </c>
      <c r="H128" s="28">
        <v>189900.0</v>
      </c>
      <c r="I128" s="28">
        <v>13507.0</v>
      </c>
      <c r="J128" s="28">
        <v>11745.0</v>
      </c>
      <c r="K128" s="28">
        <v>2528.0</v>
      </c>
      <c r="L128" s="28">
        <v>1352.0</v>
      </c>
      <c r="M128" s="28">
        <v>690.0</v>
      </c>
      <c r="N128" s="28">
        <v>511.0</v>
      </c>
      <c r="O128" s="28">
        <v>0.0</v>
      </c>
      <c r="P128" s="35">
        <v>0.0</v>
      </c>
    </row>
    <row r="129">
      <c r="A129" s="26" t="s">
        <v>4011</v>
      </c>
      <c r="B129" s="34">
        <v>46054.0</v>
      </c>
      <c r="C129" s="26" t="s">
        <v>4880</v>
      </c>
      <c r="D129" s="26" t="s">
        <v>4881</v>
      </c>
      <c r="E129" s="26" t="s">
        <v>4643</v>
      </c>
      <c r="F129" s="28">
        <v>14.0</v>
      </c>
      <c r="G129" s="28">
        <v>6936.0</v>
      </c>
      <c r="H129" s="28">
        <v>185804.0</v>
      </c>
      <c r="I129" s="28">
        <v>13102.0</v>
      </c>
      <c r="J129" s="28">
        <v>11265.0</v>
      </c>
      <c r="K129" s="28">
        <v>5304.0</v>
      </c>
      <c r="L129" s="28">
        <v>3526.0</v>
      </c>
      <c r="M129" s="28">
        <v>2583.0</v>
      </c>
      <c r="N129" s="28">
        <v>2014.0</v>
      </c>
      <c r="O129" s="28">
        <v>20.0</v>
      </c>
      <c r="P129" s="35">
        <v>1.0</v>
      </c>
    </row>
    <row r="130">
      <c r="A130" s="26" t="s">
        <v>4011</v>
      </c>
      <c r="B130" s="34">
        <v>46054.0</v>
      </c>
      <c r="C130" s="26" t="s">
        <v>4882</v>
      </c>
      <c r="D130" s="26" t="s">
        <v>4883</v>
      </c>
      <c r="E130" s="26" t="s">
        <v>4643</v>
      </c>
      <c r="F130" s="28">
        <v>1.0</v>
      </c>
      <c r="G130" s="28">
        <v>5492.0</v>
      </c>
      <c r="H130" s="28">
        <v>139165.0</v>
      </c>
      <c r="I130" s="28">
        <v>12502.0</v>
      </c>
      <c r="J130" s="28">
        <v>10963.0</v>
      </c>
      <c r="K130" s="28">
        <v>4076.0</v>
      </c>
      <c r="L130" s="28">
        <v>2654.0</v>
      </c>
      <c r="M130" s="28">
        <v>1831.0</v>
      </c>
      <c r="N130" s="28">
        <v>1293.0</v>
      </c>
      <c r="O130" s="28">
        <v>1.0</v>
      </c>
      <c r="P130" s="35">
        <v>0.0</v>
      </c>
    </row>
    <row r="131">
      <c r="A131" s="26" t="s">
        <v>4022</v>
      </c>
      <c r="B131" s="34">
        <v>46054.0</v>
      </c>
      <c r="C131" s="26" t="s">
        <v>4884</v>
      </c>
      <c r="D131" s="26" t="s">
        <v>4885</v>
      </c>
      <c r="E131" s="26" t="s">
        <v>4643</v>
      </c>
      <c r="F131" s="28">
        <v>2.0</v>
      </c>
      <c r="G131" s="28">
        <v>5570.0</v>
      </c>
      <c r="H131" s="28">
        <v>171795.0</v>
      </c>
      <c r="I131" s="28">
        <v>12092.0</v>
      </c>
      <c r="J131" s="28">
        <v>9162.0</v>
      </c>
      <c r="K131" s="28">
        <v>2386.0</v>
      </c>
      <c r="L131" s="28">
        <v>1206.0</v>
      </c>
      <c r="M131" s="28">
        <v>707.0</v>
      </c>
      <c r="N131" s="28">
        <v>536.0</v>
      </c>
      <c r="O131" s="28">
        <v>2.0</v>
      </c>
      <c r="P131" s="35">
        <v>0.0</v>
      </c>
    </row>
    <row r="132" hidden="1">
      <c r="A132" s="26" t="s">
        <v>4011</v>
      </c>
      <c r="B132" s="34">
        <v>46023.0</v>
      </c>
      <c r="C132" s="26" t="s">
        <v>4886</v>
      </c>
      <c r="D132" s="26" t="s">
        <v>4887</v>
      </c>
      <c r="E132" s="26" t="s">
        <v>4643</v>
      </c>
      <c r="F132" s="28">
        <v>1.0</v>
      </c>
      <c r="G132" s="28">
        <v>3300.0</v>
      </c>
      <c r="H132" s="28">
        <v>105876.0</v>
      </c>
      <c r="I132" s="28">
        <v>11648.0</v>
      </c>
      <c r="J132" s="28">
        <v>8757.0</v>
      </c>
      <c r="K132" s="28">
        <v>580.0</v>
      </c>
      <c r="L132" s="28">
        <v>403.0</v>
      </c>
      <c r="M132" s="28">
        <v>335.0</v>
      </c>
      <c r="N132" s="28">
        <v>301.0</v>
      </c>
      <c r="O132" s="28">
        <v>2.0</v>
      </c>
      <c r="P132" s="35">
        <v>0.0</v>
      </c>
    </row>
    <row r="133">
      <c r="A133" s="26" t="s">
        <v>3179</v>
      </c>
      <c r="B133" s="34">
        <v>46054.0</v>
      </c>
      <c r="C133" s="26" t="s">
        <v>4888</v>
      </c>
      <c r="D133" s="26" t="s">
        <v>4889</v>
      </c>
      <c r="E133" s="26" t="s">
        <v>4643</v>
      </c>
      <c r="F133" s="28">
        <v>0.0</v>
      </c>
      <c r="G133" s="28">
        <v>3157.0</v>
      </c>
      <c r="H133" s="28">
        <v>88000.0</v>
      </c>
      <c r="I133" s="28">
        <v>11106.0</v>
      </c>
      <c r="J133" s="28">
        <v>9586.0</v>
      </c>
      <c r="K133" s="28">
        <v>510.0</v>
      </c>
      <c r="L133" s="28">
        <v>180.0</v>
      </c>
      <c r="M133" s="28">
        <v>125.0</v>
      </c>
      <c r="N133" s="28">
        <v>85.0</v>
      </c>
      <c r="O133" s="28">
        <v>0.0</v>
      </c>
      <c r="P133" s="35">
        <v>0.0</v>
      </c>
    </row>
    <row r="134">
      <c r="A134" s="26" t="s">
        <v>4011</v>
      </c>
      <c r="B134" s="34">
        <v>46054.0</v>
      </c>
      <c r="C134" s="26" t="s">
        <v>4890</v>
      </c>
      <c r="D134" s="26" t="s">
        <v>4891</v>
      </c>
      <c r="E134" s="26" t="s">
        <v>4643</v>
      </c>
      <c r="F134" s="28">
        <v>3.0</v>
      </c>
      <c r="G134" s="28">
        <v>4711.0</v>
      </c>
      <c r="H134" s="28">
        <v>125125.0</v>
      </c>
      <c r="I134" s="28">
        <v>11093.0</v>
      </c>
      <c r="J134" s="28">
        <v>9555.0</v>
      </c>
      <c r="K134" s="28">
        <v>3049.0</v>
      </c>
      <c r="L134" s="28">
        <v>1795.0</v>
      </c>
      <c r="M134" s="28">
        <v>1289.0</v>
      </c>
      <c r="N134" s="28">
        <v>976.0</v>
      </c>
      <c r="O134" s="28">
        <v>1.0</v>
      </c>
      <c r="P134" s="35">
        <v>0.0</v>
      </c>
    </row>
    <row r="135">
      <c r="A135" s="26" t="s">
        <v>4011</v>
      </c>
      <c r="B135" s="34">
        <v>46054.0</v>
      </c>
      <c r="C135" s="26" t="s">
        <v>4892</v>
      </c>
      <c r="D135" s="26" t="s">
        <v>4893</v>
      </c>
      <c r="E135" s="26" t="s">
        <v>4643</v>
      </c>
      <c r="F135" s="28">
        <v>3.0</v>
      </c>
      <c r="G135" s="28">
        <v>5778.0</v>
      </c>
      <c r="H135" s="28">
        <v>154052.0</v>
      </c>
      <c r="I135" s="28">
        <v>11051.0</v>
      </c>
      <c r="J135" s="28">
        <v>9546.0</v>
      </c>
      <c r="K135" s="28">
        <v>4449.0</v>
      </c>
      <c r="L135" s="28">
        <v>3212.0</v>
      </c>
      <c r="M135" s="28">
        <v>2393.0</v>
      </c>
      <c r="N135" s="28">
        <v>1800.0</v>
      </c>
      <c r="O135" s="28">
        <v>14.0</v>
      </c>
      <c r="P135" s="35">
        <v>5.0</v>
      </c>
    </row>
    <row r="136">
      <c r="A136" s="26" t="s">
        <v>4011</v>
      </c>
      <c r="B136" s="34">
        <v>46054.0</v>
      </c>
      <c r="C136" s="26" t="s">
        <v>4698</v>
      </c>
      <c r="D136" s="26" t="s">
        <v>4894</v>
      </c>
      <c r="E136" s="26" t="s">
        <v>4643</v>
      </c>
      <c r="F136" s="28">
        <v>4.0</v>
      </c>
      <c r="G136" s="28">
        <v>3646.0</v>
      </c>
      <c r="H136" s="28">
        <v>84331.0</v>
      </c>
      <c r="I136" s="28">
        <v>10847.0</v>
      </c>
      <c r="J136" s="28">
        <v>9727.0</v>
      </c>
      <c r="K136" s="28">
        <v>2321.0</v>
      </c>
      <c r="L136" s="28">
        <v>1384.0</v>
      </c>
      <c r="M136" s="28">
        <v>998.0</v>
      </c>
      <c r="N136" s="28">
        <v>761.0</v>
      </c>
      <c r="O136" s="28">
        <v>3.0</v>
      </c>
      <c r="P136" s="35">
        <v>0.0</v>
      </c>
    </row>
    <row r="137">
      <c r="A137" s="26" t="s">
        <v>4011</v>
      </c>
      <c r="B137" s="34">
        <v>46054.0</v>
      </c>
      <c r="C137" s="26" t="s">
        <v>4895</v>
      </c>
      <c r="D137" s="26" t="s">
        <v>4896</v>
      </c>
      <c r="E137" s="26" t="s">
        <v>4643</v>
      </c>
      <c r="F137" s="28">
        <v>5.0</v>
      </c>
      <c r="G137" s="28">
        <v>5149.0</v>
      </c>
      <c r="H137" s="28">
        <v>147054.0</v>
      </c>
      <c r="I137" s="28">
        <v>10605.0</v>
      </c>
      <c r="J137" s="28">
        <v>9424.0</v>
      </c>
      <c r="K137" s="28">
        <v>2397.0</v>
      </c>
      <c r="L137" s="28">
        <v>1154.0</v>
      </c>
      <c r="M137" s="28">
        <v>749.0</v>
      </c>
      <c r="N137" s="28">
        <v>577.0</v>
      </c>
      <c r="O137" s="28">
        <v>22.0</v>
      </c>
      <c r="P137" s="35">
        <v>3.0</v>
      </c>
    </row>
    <row r="138">
      <c r="A138" s="26" t="s">
        <v>4011</v>
      </c>
      <c r="B138" s="34">
        <v>46054.0</v>
      </c>
      <c r="C138" s="26" t="s">
        <v>4897</v>
      </c>
      <c r="D138" s="26" t="s">
        <v>4898</v>
      </c>
      <c r="E138" s="26" t="s">
        <v>4643</v>
      </c>
      <c r="F138" s="28">
        <v>2.0</v>
      </c>
      <c r="G138" s="28">
        <v>3769.0</v>
      </c>
      <c r="H138" s="28">
        <v>82613.0</v>
      </c>
      <c r="I138" s="28">
        <v>10600.0</v>
      </c>
      <c r="J138" s="28">
        <v>9254.0</v>
      </c>
      <c r="K138" s="28">
        <v>2589.0</v>
      </c>
      <c r="L138" s="28">
        <v>1705.0</v>
      </c>
      <c r="M138" s="28">
        <v>1182.0</v>
      </c>
      <c r="N138" s="28">
        <v>875.0</v>
      </c>
      <c r="O138" s="28">
        <v>1.0</v>
      </c>
      <c r="P138" s="35">
        <v>1.0</v>
      </c>
    </row>
    <row r="139">
      <c r="A139" s="26" t="s">
        <v>4320</v>
      </c>
      <c r="B139" s="34">
        <v>46054.0</v>
      </c>
      <c r="C139" s="26" t="s">
        <v>4899</v>
      </c>
      <c r="D139" s="26" t="s">
        <v>4900</v>
      </c>
      <c r="E139" s="26" t="s">
        <v>4643</v>
      </c>
      <c r="F139" s="28">
        <v>2.0</v>
      </c>
      <c r="G139" s="28">
        <v>4222.0</v>
      </c>
      <c r="H139" s="28">
        <v>132354.0</v>
      </c>
      <c r="I139" s="28">
        <v>10543.0</v>
      </c>
      <c r="J139" s="28">
        <v>7167.0</v>
      </c>
      <c r="K139" s="28">
        <v>1289.0</v>
      </c>
      <c r="L139" s="28">
        <v>519.0</v>
      </c>
      <c r="M139" s="28">
        <v>270.0</v>
      </c>
      <c r="N139" s="28">
        <v>150.0</v>
      </c>
      <c r="O139" s="28">
        <v>0.0</v>
      </c>
      <c r="P139" s="35">
        <v>0.0</v>
      </c>
    </row>
    <row r="140">
      <c r="A140" s="26" t="s">
        <v>4011</v>
      </c>
      <c r="B140" s="34">
        <v>46054.0</v>
      </c>
      <c r="C140" s="26" t="s">
        <v>4901</v>
      </c>
      <c r="D140" s="26" t="s">
        <v>4902</v>
      </c>
      <c r="E140" s="26" t="s">
        <v>4643</v>
      </c>
      <c r="F140" s="28">
        <v>13.0</v>
      </c>
      <c r="G140" s="28">
        <v>5483.0</v>
      </c>
      <c r="H140" s="28">
        <v>165945.0</v>
      </c>
      <c r="I140" s="28">
        <v>10532.0</v>
      </c>
      <c r="J140" s="28">
        <v>9439.0</v>
      </c>
      <c r="K140" s="28">
        <v>4235.0</v>
      </c>
      <c r="L140" s="28">
        <v>3227.0</v>
      </c>
      <c r="M140" s="28">
        <v>2480.0</v>
      </c>
      <c r="N140" s="28">
        <v>1921.0</v>
      </c>
      <c r="O140" s="28">
        <v>13.0</v>
      </c>
      <c r="P140" s="35">
        <v>0.0</v>
      </c>
    </row>
    <row r="141">
      <c r="A141" s="26" t="s">
        <v>4022</v>
      </c>
      <c r="B141" s="34">
        <v>46054.0</v>
      </c>
      <c r="C141" s="26" t="s">
        <v>4903</v>
      </c>
      <c r="D141" s="26" t="s">
        <v>4904</v>
      </c>
      <c r="E141" s="26" t="s">
        <v>4643</v>
      </c>
      <c r="F141" s="28">
        <v>0.0</v>
      </c>
      <c r="G141" s="28">
        <v>2292.0</v>
      </c>
      <c r="H141" s="28">
        <v>42329.0</v>
      </c>
      <c r="I141" s="28">
        <v>10445.0</v>
      </c>
      <c r="J141" s="28">
        <v>9499.0</v>
      </c>
      <c r="K141" s="28">
        <v>2292.0</v>
      </c>
      <c r="L141" s="28">
        <v>1534.0</v>
      </c>
      <c r="M141" s="28">
        <v>1168.0</v>
      </c>
      <c r="N141" s="28">
        <v>880.0</v>
      </c>
      <c r="O141" s="28">
        <v>1.0</v>
      </c>
      <c r="P141" s="35">
        <v>0.0</v>
      </c>
    </row>
    <row r="142">
      <c r="A142" s="26" t="s">
        <v>4011</v>
      </c>
      <c r="B142" s="34">
        <v>46054.0</v>
      </c>
      <c r="C142" s="26" t="s">
        <v>4905</v>
      </c>
      <c r="D142" s="26" t="s">
        <v>4906</v>
      </c>
      <c r="E142" s="26" t="s">
        <v>4643</v>
      </c>
      <c r="F142" s="28">
        <v>0.0</v>
      </c>
      <c r="G142" s="28">
        <v>4105.0</v>
      </c>
      <c r="H142" s="28">
        <v>113999.0</v>
      </c>
      <c r="I142" s="28">
        <v>10180.0</v>
      </c>
      <c r="J142" s="28">
        <v>9112.0</v>
      </c>
      <c r="K142" s="28">
        <v>2589.0</v>
      </c>
      <c r="L142" s="28">
        <v>1569.0</v>
      </c>
      <c r="M142" s="28">
        <v>1091.0</v>
      </c>
      <c r="N142" s="28">
        <v>787.0</v>
      </c>
      <c r="O142" s="28">
        <v>0.0</v>
      </c>
      <c r="P142" s="35">
        <v>0.0</v>
      </c>
    </row>
    <row r="143">
      <c r="A143" s="26" t="s">
        <v>4022</v>
      </c>
      <c r="B143" s="34">
        <v>46054.0</v>
      </c>
      <c r="C143" s="26" t="s">
        <v>4907</v>
      </c>
      <c r="D143" s="26" t="s">
        <v>4908</v>
      </c>
      <c r="E143" s="26" t="s">
        <v>4643</v>
      </c>
      <c r="F143" s="28">
        <v>33.0</v>
      </c>
      <c r="G143" s="28">
        <v>4579.0</v>
      </c>
      <c r="H143" s="28">
        <v>119864.0</v>
      </c>
      <c r="I143" s="28">
        <v>10177.0</v>
      </c>
      <c r="J143" s="28">
        <v>8335.0</v>
      </c>
      <c r="K143" s="28">
        <v>3071.0</v>
      </c>
      <c r="L143" s="28">
        <v>2009.0</v>
      </c>
      <c r="M143" s="28">
        <v>1443.0</v>
      </c>
      <c r="N143" s="28">
        <v>1115.0</v>
      </c>
      <c r="O143" s="28">
        <v>0.0</v>
      </c>
      <c r="P143" s="35">
        <v>1.0</v>
      </c>
    </row>
    <row r="144">
      <c r="A144" s="26" t="s">
        <v>4011</v>
      </c>
      <c r="B144" s="34">
        <v>46054.0</v>
      </c>
      <c r="C144" s="26" t="s">
        <v>4754</v>
      </c>
      <c r="D144" s="26" t="s">
        <v>4909</v>
      </c>
      <c r="E144" s="26" t="s">
        <v>4643</v>
      </c>
      <c r="F144" s="28">
        <v>3.0</v>
      </c>
      <c r="G144" s="28">
        <v>3953.0</v>
      </c>
      <c r="H144" s="28">
        <v>94192.0</v>
      </c>
      <c r="I144" s="28">
        <v>9947.0</v>
      </c>
      <c r="J144" s="28">
        <v>8392.0</v>
      </c>
      <c r="K144" s="28">
        <v>2800.0</v>
      </c>
      <c r="L144" s="28">
        <v>1707.0</v>
      </c>
      <c r="M144" s="28">
        <v>1173.0</v>
      </c>
      <c r="N144" s="28">
        <v>815.0</v>
      </c>
      <c r="O144" s="28">
        <v>1.0</v>
      </c>
      <c r="P144" s="35">
        <v>0.0</v>
      </c>
    </row>
    <row r="145" hidden="1">
      <c r="A145" s="26" t="s">
        <v>4011</v>
      </c>
      <c r="B145" s="34">
        <v>46023.0</v>
      </c>
      <c r="C145" s="26" t="s">
        <v>4910</v>
      </c>
      <c r="D145" s="26" t="s">
        <v>4911</v>
      </c>
      <c r="E145" s="26" t="s">
        <v>4643</v>
      </c>
      <c r="F145" s="28">
        <v>3.0</v>
      </c>
      <c r="G145" s="28">
        <v>3512.0</v>
      </c>
      <c r="H145" s="28">
        <v>144942.0</v>
      </c>
      <c r="I145" s="28">
        <v>9818.0</v>
      </c>
      <c r="J145" s="28">
        <v>7453.0</v>
      </c>
      <c r="K145" s="28">
        <v>1541.0</v>
      </c>
      <c r="L145" s="28">
        <v>1265.0</v>
      </c>
      <c r="M145" s="28">
        <v>1127.0</v>
      </c>
      <c r="N145" s="28">
        <v>1035.0</v>
      </c>
      <c r="O145" s="28">
        <v>7.0</v>
      </c>
      <c r="P145" s="35">
        <v>0.0</v>
      </c>
    </row>
    <row r="146">
      <c r="A146" s="26" t="s">
        <v>4011</v>
      </c>
      <c r="B146" s="34">
        <v>46054.0</v>
      </c>
      <c r="C146" s="26" t="s">
        <v>4912</v>
      </c>
      <c r="D146" s="26" t="s">
        <v>4913</v>
      </c>
      <c r="E146" s="26" t="s">
        <v>4643</v>
      </c>
      <c r="F146" s="28">
        <v>0.0</v>
      </c>
      <c r="G146" s="28">
        <v>4600.0</v>
      </c>
      <c r="H146" s="28">
        <v>120161.0</v>
      </c>
      <c r="I146" s="28">
        <v>9810.0</v>
      </c>
      <c r="J146" s="28">
        <v>8665.0</v>
      </c>
      <c r="K146" s="28">
        <v>3198.0</v>
      </c>
      <c r="L146" s="28">
        <v>1864.0</v>
      </c>
      <c r="M146" s="28">
        <v>1226.0</v>
      </c>
      <c r="N146" s="28">
        <v>856.0</v>
      </c>
      <c r="O146" s="28">
        <v>0.0</v>
      </c>
      <c r="P146" s="35">
        <v>0.0</v>
      </c>
    </row>
    <row r="147">
      <c r="A147" s="26" t="s">
        <v>4022</v>
      </c>
      <c r="B147" s="34">
        <v>46054.0</v>
      </c>
      <c r="C147" s="26" t="s">
        <v>4914</v>
      </c>
      <c r="D147" s="26" t="s">
        <v>4915</v>
      </c>
      <c r="E147" s="26" t="s">
        <v>4643</v>
      </c>
      <c r="F147" s="28">
        <v>1.0</v>
      </c>
      <c r="G147" s="28">
        <v>3071.0</v>
      </c>
      <c r="H147" s="28">
        <v>102613.0</v>
      </c>
      <c r="I147" s="28">
        <v>9692.0</v>
      </c>
      <c r="J147" s="28">
        <v>8224.0</v>
      </c>
      <c r="K147" s="28">
        <v>864.0</v>
      </c>
      <c r="L147" s="28">
        <v>441.0</v>
      </c>
      <c r="M147" s="28">
        <v>284.0</v>
      </c>
      <c r="N147" s="28">
        <v>212.0</v>
      </c>
      <c r="O147" s="28">
        <v>1.0</v>
      </c>
      <c r="P147" s="35">
        <v>0.0</v>
      </c>
    </row>
    <row r="148">
      <c r="A148" s="26" t="s">
        <v>4011</v>
      </c>
      <c r="B148" s="34">
        <v>46054.0</v>
      </c>
      <c r="C148" s="26" t="s">
        <v>4916</v>
      </c>
      <c r="D148" s="26" t="s">
        <v>4917</v>
      </c>
      <c r="E148" s="26" t="s">
        <v>4643</v>
      </c>
      <c r="F148" s="28">
        <v>5.0</v>
      </c>
      <c r="G148" s="28">
        <v>3421.0</v>
      </c>
      <c r="H148" s="28">
        <v>88757.0</v>
      </c>
      <c r="I148" s="28">
        <v>9592.0</v>
      </c>
      <c r="J148" s="28">
        <v>8535.0</v>
      </c>
      <c r="K148" s="28">
        <v>2436.0</v>
      </c>
      <c r="L148" s="28">
        <v>1656.0</v>
      </c>
      <c r="M148" s="28">
        <v>1209.0</v>
      </c>
      <c r="N148" s="28">
        <v>943.0</v>
      </c>
      <c r="O148" s="28">
        <v>6.0</v>
      </c>
      <c r="P148" s="35">
        <v>0.0</v>
      </c>
    </row>
    <row r="149">
      <c r="A149" s="26" t="s">
        <v>4011</v>
      </c>
      <c r="B149" s="34">
        <v>46054.0</v>
      </c>
      <c r="C149" s="26" t="s">
        <v>4886</v>
      </c>
      <c r="D149" s="26" t="s">
        <v>4887</v>
      </c>
      <c r="E149" s="26" t="s">
        <v>4643</v>
      </c>
      <c r="F149" s="28">
        <v>4.0</v>
      </c>
      <c r="G149" s="28">
        <v>2703.0</v>
      </c>
      <c r="H149" s="28">
        <v>88218.0</v>
      </c>
      <c r="I149" s="28">
        <v>9481.0</v>
      </c>
      <c r="J149" s="28">
        <v>7051.0</v>
      </c>
      <c r="K149" s="28">
        <v>493.0</v>
      </c>
      <c r="L149" s="28">
        <v>341.0</v>
      </c>
      <c r="M149" s="28">
        <v>279.0</v>
      </c>
      <c r="N149" s="28">
        <v>253.0</v>
      </c>
      <c r="O149" s="28">
        <v>1.0</v>
      </c>
      <c r="P149" s="35">
        <v>0.0</v>
      </c>
    </row>
    <row r="150">
      <c r="A150" s="26" t="s">
        <v>4011</v>
      </c>
      <c r="B150" s="34">
        <v>46054.0</v>
      </c>
      <c r="C150" s="26" t="s">
        <v>4918</v>
      </c>
      <c r="D150" s="26" t="s">
        <v>4919</v>
      </c>
      <c r="E150" s="26" t="s">
        <v>4643</v>
      </c>
      <c r="F150" s="28">
        <v>10.0</v>
      </c>
      <c r="G150" s="28">
        <v>4670.0</v>
      </c>
      <c r="H150" s="28">
        <v>103347.0</v>
      </c>
      <c r="I150" s="28">
        <v>9334.0</v>
      </c>
      <c r="J150" s="28">
        <v>8240.0</v>
      </c>
      <c r="K150" s="28">
        <v>3550.0</v>
      </c>
      <c r="L150" s="28">
        <v>2422.0</v>
      </c>
      <c r="M150" s="28">
        <v>1860.0</v>
      </c>
      <c r="N150" s="28">
        <v>1588.0</v>
      </c>
      <c r="O150" s="28">
        <v>18.0</v>
      </c>
      <c r="P150" s="35">
        <v>3.0</v>
      </c>
    </row>
    <row r="151" hidden="1">
      <c r="A151" s="26" t="s">
        <v>4011</v>
      </c>
      <c r="B151" s="34">
        <v>46023.0</v>
      </c>
      <c r="C151" s="26" t="s">
        <v>4920</v>
      </c>
      <c r="D151" s="26" t="s">
        <v>4921</v>
      </c>
      <c r="E151" s="26" t="s">
        <v>4643</v>
      </c>
      <c r="F151" s="28">
        <v>2.0</v>
      </c>
      <c r="G151" s="28">
        <v>3630.0</v>
      </c>
      <c r="H151" s="28">
        <v>96676.0</v>
      </c>
      <c r="I151" s="28">
        <v>9211.0</v>
      </c>
      <c r="J151" s="28">
        <v>7488.0</v>
      </c>
      <c r="K151" s="28">
        <v>2385.0</v>
      </c>
      <c r="L151" s="28">
        <v>1479.0</v>
      </c>
      <c r="M151" s="28">
        <v>1020.0</v>
      </c>
      <c r="N151" s="28">
        <v>719.0</v>
      </c>
      <c r="O151" s="28">
        <v>8.0</v>
      </c>
      <c r="P151" s="35">
        <v>3.0</v>
      </c>
    </row>
    <row r="152">
      <c r="A152" s="26" t="s">
        <v>3972</v>
      </c>
      <c r="B152" s="34">
        <v>46054.0</v>
      </c>
      <c r="C152" s="26" t="s">
        <v>4922</v>
      </c>
      <c r="D152" s="26" t="s">
        <v>4923</v>
      </c>
      <c r="E152" s="26" t="s">
        <v>4643</v>
      </c>
      <c r="F152" s="28">
        <v>6.0</v>
      </c>
      <c r="G152" s="28">
        <v>3252.0</v>
      </c>
      <c r="H152" s="28">
        <v>78053.0</v>
      </c>
      <c r="I152" s="28">
        <v>9152.0</v>
      </c>
      <c r="J152" s="28">
        <v>7326.0</v>
      </c>
      <c r="K152" s="28">
        <v>1696.0</v>
      </c>
      <c r="L152" s="28">
        <v>914.0</v>
      </c>
      <c r="M152" s="28">
        <v>571.0</v>
      </c>
      <c r="N152" s="28">
        <v>340.0</v>
      </c>
      <c r="O152" s="28">
        <v>0.0</v>
      </c>
      <c r="P152" s="35">
        <v>2.0</v>
      </c>
    </row>
    <row r="153" hidden="1">
      <c r="A153" s="26" t="s">
        <v>4011</v>
      </c>
      <c r="B153" s="34">
        <v>46023.0</v>
      </c>
      <c r="C153" s="26" t="s">
        <v>4924</v>
      </c>
      <c r="D153" s="26" t="s">
        <v>4925</v>
      </c>
      <c r="E153" s="26" t="s">
        <v>4643</v>
      </c>
      <c r="F153" s="28">
        <v>2.0</v>
      </c>
      <c r="G153" s="28">
        <v>3283.0</v>
      </c>
      <c r="H153" s="28">
        <v>110777.0</v>
      </c>
      <c r="I153" s="28">
        <v>8540.0</v>
      </c>
      <c r="J153" s="28">
        <v>6497.0</v>
      </c>
      <c r="K153" s="28">
        <v>1541.0</v>
      </c>
      <c r="L153" s="28">
        <v>1060.0</v>
      </c>
      <c r="M153" s="28">
        <v>876.0</v>
      </c>
      <c r="N153" s="28">
        <v>790.0</v>
      </c>
      <c r="O153" s="28">
        <v>2.0</v>
      </c>
      <c r="P153" s="35">
        <v>0.0</v>
      </c>
    </row>
    <row r="154">
      <c r="A154" s="26" t="s">
        <v>4022</v>
      </c>
      <c r="B154" s="34">
        <v>46054.0</v>
      </c>
      <c r="C154" s="26" t="s">
        <v>4926</v>
      </c>
      <c r="D154" s="26" t="s">
        <v>4927</v>
      </c>
      <c r="E154" s="26" t="s">
        <v>4643</v>
      </c>
      <c r="F154" s="28">
        <v>7.0</v>
      </c>
      <c r="G154" s="28">
        <v>3549.0</v>
      </c>
      <c r="H154" s="28">
        <v>77196.0</v>
      </c>
      <c r="I154" s="28">
        <v>8519.0</v>
      </c>
      <c r="J154" s="28">
        <v>7067.0</v>
      </c>
      <c r="K154" s="28">
        <v>2619.0</v>
      </c>
      <c r="L154" s="28">
        <v>1808.0</v>
      </c>
      <c r="M154" s="28">
        <v>1189.0</v>
      </c>
      <c r="N154" s="28">
        <v>915.0</v>
      </c>
      <c r="O154" s="28">
        <v>0.0</v>
      </c>
      <c r="P154" s="35">
        <v>0.0</v>
      </c>
    </row>
    <row r="155">
      <c r="A155" s="26" t="s">
        <v>4320</v>
      </c>
      <c r="B155" s="34">
        <v>46054.0</v>
      </c>
      <c r="C155" s="30" t="s">
        <v>4928</v>
      </c>
      <c r="D155" s="26" t="s">
        <v>4929</v>
      </c>
      <c r="E155" s="26" t="s">
        <v>4643</v>
      </c>
      <c r="F155" s="28">
        <v>1.0</v>
      </c>
      <c r="G155" s="28">
        <v>4168.0</v>
      </c>
      <c r="H155" s="28">
        <v>94085.0</v>
      </c>
      <c r="I155" s="28">
        <v>8442.0</v>
      </c>
      <c r="J155" s="28">
        <v>6364.0</v>
      </c>
      <c r="K155" s="28">
        <v>3439.0</v>
      </c>
      <c r="L155" s="28">
        <v>2723.0</v>
      </c>
      <c r="M155" s="28">
        <v>2058.0</v>
      </c>
      <c r="N155" s="28">
        <v>1611.0</v>
      </c>
      <c r="O155" s="28">
        <v>2.0</v>
      </c>
      <c r="P155" s="35">
        <v>0.0</v>
      </c>
    </row>
    <row r="156">
      <c r="A156" s="26" t="s">
        <v>4320</v>
      </c>
      <c r="B156" s="34">
        <v>46054.0</v>
      </c>
      <c r="C156" s="26" t="s">
        <v>4930</v>
      </c>
      <c r="D156" s="26" t="s">
        <v>4931</v>
      </c>
      <c r="E156" s="26" t="s">
        <v>4643</v>
      </c>
      <c r="F156" s="28">
        <v>0.0</v>
      </c>
      <c r="G156" s="28">
        <v>3769.0</v>
      </c>
      <c r="H156" s="28">
        <v>158490.0</v>
      </c>
      <c r="I156" s="28">
        <v>8370.0</v>
      </c>
      <c r="J156" s="28">
        <v>6060.0</v>
      </c>
      <c r="K156" s="28">
        <v>1381.0</v>
      </c>
      <c r="L156" s="28">
        <v>865.0</v>
      </c>
      <c r="M156" s="28">
        <v>653.0</v>
      </c>
      <c r="N156" s="28">
        <v>411.0</v>
      </c>
      <c r="O156" s="28">
        <v>0.0</v>
      </c>
      <c r="P156" s="35">
        <v>0.0</v>
      </c>
    </row>
    <row r="157">
      <c r="A157" s="26" t="s">
        <v>4022</v>
      </c>
      <c r="B157" s="34">
        <v>46054.0</v>
      </c>
      <c r="C157" s="26" t="s">
        <v>4932</v>
      </c>
      <c r="D157" s="26" t="s">
        <v>4933</v>
      </c>
      <c r="E157" s="26" t="s">
        <v>4643</v>
      </c>
      <c r="F157" s="28">
        <v>3.0</v>
      </c>
      <c r="G157" s="28">
        <v>2404.0</v>
      </c>
      <c r="H157" s="28">
        <v>57618.0</v>
      </c>
      <c r="I157" s="28">
        <v>8359.0</v>
      </c>
      <c r="J157" s="28">
        <v>6555.0</v>
      </c>
      <c r="K157" s="28">
        <v>1190.0</v>
      </c>
      <c r="L157" s="28">
        <v>610.0</v>
      </c>
      <c r="M157" s="28">
        <v>381.0</v>
      </c>
      <c r="N157" s="28">
        <v>287.0</v>
      </c>
      <c r="O157" s="28">
        <v>3.0</v>
      </c>
      <c r="P157" s="35">
        <v>0.0</v>
      </c>
    </row>
    <row r="158">
      <c r="A158" s="26" t="s">
        <v>4320</v>
      </c>
      <c r="B158" s="34">
        <v>46054.0</v>
      </c>
      <c r="C158" s="26" t="s">
        <v>4934</v>
      </c>
      <c r="D158" s="26" t="s">
        <v>4935</v>
      </c>
      <c r="E158" s="26" t="s">
        <v>4643</v>
      </c>
      <c r="F158" s="28">
        <v>8.0</v>
      </c>
      <c r="G158" s="28">
        <v>3567.0</v>
      </c>
      <c r="H158" s="28">
        <v>135543.0</v>
      </c>
      <c r="I158" s="28">
        <v>8281.0</v>
      </c>
      <c r="J158" s="28">
        <v>5648.0</v>
      </c>
      <c r="K158" s="28">
        <v>860.0</v>
      </c>
      <c r="L158" s="28">
        <v>363.0</v>
      </c>
      <c r="M158" s="28">
        <v>278.0</v>
      </c>
      <c r="N158" s="28">
        <v>175.0</v>
      </c>
      <c r="O158" s="28">
        <v>3.0</v>
      </c>
      <c r="P158" s="35">
        <v>0.0</v>
      </c>
    </row>
    <row r="159">
      <c r="A159" s="26" t="s">
        <v>4011</v>
      </c>
      <c r="B159" s="34">
        <v>46054.0</v>
      </c>
      <c r="C159" s="26" t="s">
        <v>4936</v>
      </c>
      <c r="D159" s="26" t="s">
        <v>4937</v>
      </c>
      <c r="E159" s="26" t="s">
        <v>4643</v>
      </c>
      <c r="F159" s="28">
        <v>1.0</v>
      </c>
      <c r="G159" s="28">
        <v>2838.0</v>
      </c>
      <c r="H159" s="28">
        <v>72551.0</v>
      </c>
      <c r="I159" s="28">
        <v>8015.0</v>
      </c>
      <c r="J159" s="28">
        <v>7214.0</v>
      </c>
      <c r="K159" s="28">
        <v>2085.0</v>
      </c>
      <c r="L159" s="28">
        <v>1464.0</v>
      </c>
      <c r="M159" s="28">
        <v>1062.0</v>
      </c>
      <c r="N159" s="28">
        <v>785.0</v>
      </c>
      <c r="O159" s="28">
        <v>0.0</v>
      </c>
      <c r="P159" s="35">
        <v>0.0</v>
      </c>
    </row>
    <row r="160">
      <c r="A160" s="26" t="s">
        <v>4011</v>
      </c>
      <c r="B160" s="34">
        <v>46054.0</v>
      </c>
      <c r="C160" s="26" t="s">
        <v>4938</v>
      </c>
      <c r="D160" s="26" t="s">
        <v>4939</v>
      </c>
      <c r="E160" s="26" t="s">
        <v>4643</v>
      </c>
      <c r="F160" s="28">
        <v>0.0</v>
      </c>
      <c r="G160" s="28">
        <v>2664.0</v>
      </c>
      <c r="H160" s="28">
        <v>59568.0</v>
      </c>
      <c r="I160" s="28">
        <v>7990.0</v>
      </c>
      <c r="J160" s="28">
        <v>7197.0</v>
      </c>
      <c r="K160" s="28">
        <v>1434.0</v>
      </c>
      <c r="L160" s="28">
        <v>683.0</v>
      </c>
      <c r="M160" s="28">
        <v>364.0</v>
      </c>
      <c r="N160" s="28">
        <v>233.0</v>
      </c>
      <c r="O160" s="28">
        <v>0.0</v>
      </c>
      <c r="P160" s="35">
        <v>0.0</v>
      </c>
    </row>
    <row r="161" hidden="1">
      <c r="A161" s="26" t="s">
        <v>4011</v>
      </c>
      <c r="B161" s="34">
        <v>46023.0</v>
      </c>
      <c r="C161" s="26" t="s">
        <v>4940</v>
      </c>
      <c r="D161" s="26" t="s">
        <v>4941</v>
      </c>
      <c r="E161" s="26" t="s">
        <v>4643</v>
      </c>
      <c r="F161" s="28">
        <v>21.0</v>
      </c>
      <c r="G161" s="28">
        <v>4432.0</v>
      </c>
      <c r="H161" s="28">
        <v>208365.0</v>
      </c>
      <c r="I161" s="28">
        <v>7961.0</v>
      </c>
      <c r="J161" s="28">
        <v>7219.0</v>
      </c>
      <c r="K161" s="28">
        <v>1362.0</v>
      </c>
      <c r="L161" s="28">
        <v>655.0</v>
      </c>
      <c r="M161" s="28">
        <v>460.0</v>
      </c>
      <c r="N161" s="28">
        <v>329.0</v>
      </c>
      <c r="O161" s="28">
        <v>2.0</v>
      </c>
      <c r="P161" s="35">
        <v>0.0</v>
      </c>
    </row>
    <row r="162">
      <c r="A162" s="26" t="s">
        <v>4011</v>
      </c>
      <c r="B162" s="34">
        <v>46054.0</v>
      </c>
      <c r="C162" s="26" t="s">
        <v>4910</v>
      </c>
      <c r="D162" s="26" t="s">
        <v>4911</v>
      </c>
      <c r="E162" s="26" t="s">
        <v>4643</v>
      </c>
      <c r="F162" s="28">
        <v>3.0</v>
      </c>
      <c r="G162" s="28">
        <v>2879.0</v>
      </c>
      <c r="H162" s="28">
        <v>115488.0</v>
      </c>
      <c r="I162" s="28">
        <v>7946.0</v>
      </c>
      <c r="J162" s="28">
        <v>5998.0</v>
      </c>
      <c r="K162" s="28">
        <v>1236.0</v>
      </c>
      <c r="L162" s="28">
        <v>1001.0</v>
      </c>
      <c r="M162" s="28">
        <v>903.0</v>
      </c>
      <c r="N162" s="28">
        <v>822.0</v>
      </c>
      <c r="O162" s="28">
        <v>2.0</v>
      </c>
      <c r="P162" s="35">
        <v>0.0</v>
      </c>
    </row>
    <row r="163">
      <c r="A163" s="26" t="s">
        <v>4011</v>
      </c>
      <c r="B163" s="34">
        <v>46054.0</v>
      </c>
      <c r="C163" s="26" t="s">
        <v>4942</v>
      </c>
      <c r="D163" s="26" t="s">
        <v>4943</v>
      </c>
      <c r="E163" s="26" t="s">
        <v>4643</v>
      </c>
      <c r="F163" s="28">
        <v>7.0</v>
      </c>
      <c r="G163" s="28">
        <v>3730.0</v>
      </c>
      <c r="H163" s="28">
        <v>105567.0</v>
      </c>
      <c r="I163" s="28">
        <v>7894.0</v>
      </c>
      <c r="J163" s="28">
        <v>6992.0</v>
      </c>
      <c r="K163" s="28">
        <v>2469.0</v>
      </c>
      <c r="L163" s="28">
        <v>1869.0</v>
      </c>
      <c r="M163" s="28">
        <v>1559.0</v>
      </c>
      <c r="N163" s="28">
        <v>1303.0</v>
      </c>
      <c r="O163" s="28">
        <v>3.0</v>
      </c>
      <c r="P163" s="35">
        <v>6.0</v>
      </c>
    </row>
    <row r="164" hidden="1">
      <c r="A164" s="26" t="s">
        <v>4011</v>
      </c>
      <c r="B164" s="34">
        <v>46023.0</v>
      </c>
      <c r="C164" s="26" t="s">
        <v>4944</v>
      </c>
      <c r="D164" s="26" t="s">
        <v>4945</v>
      </c>
      <c r="E164" s="26" t="s">
        <v>4643</v>
      </c>
      <c r="F164" s="28">
        <v>20.0</v>
      </c>
      <c r="G164" s="28">
        <v>3107.0</v>
      </c>
      <c r="H164" s="28">
        <v>71047.0</v>
      </c>
      <c r="I164" s="28">
        <v>7684.0</v>
      </c>
      <c r="J164" s="28">
        <v>6174.0</v>
      </c>
      <c r="K164" s="28">
        <v>2494.0</v>
      </c>
      <c r="L164" s="28">
        <v>1686.0</v>
      </c>
      <c r="M164" s="28">
        <v>1092.0</v>
      </c>
      <c r="N164" s="28">
        <v>802.0</v>
      </c>
      <c r="O164" s="28">
        <v>3.0</v>
      </c>
      <c r="P164" s="35">
        <v>0.0</v>
      </c>
    </row>
    <row r="165">
      <c r="A165" s="26" t="s">
        <v>4873</v>
      </c>
      <c r="B165" s="34">
        <v>46054.0</v>
      </c>
      <c r="C165" s="26" t="s">
        <v>4946</v>
      </c>
      <c r="D165" s="26" t="s">
        <v>4947</v>
      </c>
      <c r="E165" s="26" t="s">
        <v>4643</v>
      </c>
      <c r="F165" s="28">
        <v>4.0</v>
      </c>
      <c r="G165" s="28">
        <v>2734.0</v>
      </c>
      <c r="H165" s="28">
        <v>92042.0</v>
      </c>
      <c r="I165" s="28">
        <v>7528.0</v>
      </c>
      <c r="J165" s="28">
        <v>5260.0</v>
      </c>
      <c r="K165" s="28">
        <v>929.0</v>
      </c>
      <c r="L165" s="28">
        <v>533.0</v>
      </c>
      <c r="M165" s="28">
        <v>369.0</v>
      </c>
      <c r="N165" s="28">
        <v>270.0</v>
      </c>
      <c r="O165" s="28">
        <v>1.0</v>
      </c>
      <c r="P165" s="35">
        <v>0.0</v>
      </c>
    </row>
    <row r="166">
      <c r="A166" s="26" t="s">
        <v>4011</v>
      </c>
      <c r="B166" s="34">
        <v>46054.0</v>
      </c>
      <c r="C166" s="26" t="s">
        <v>4948</v>
      </c>
      <c r="D166" s="26" t="s">
        <v>4949</v>
      </c>
      <c r="E166" s="26" t="s">
        <v>4643</v>
      </c>
      <c r="F166" s="28">
        <v>6.0</v>
      </c>
      <c r="G166" s="28">
        <v>2894.0</v>
      </c>
      <c r="H166" s="28">
        <v>98267.0</v>
      </c>
      <c r="I166" s="28">
        <v>7478.0</v>
      </c>
      <c r="J166" s="28">
        <v>5983.0</v>
      </c>
      <c r="K166" s="28">
        <v>2034.0</v>
      </c>
      <c r="L166" s="28">
        <v>1486.0</v>
      </c>
      <c r="M166" s="28">
        <v>1145.0</v>
      </c>
      <c r="N166" s="28">
        <v>932.0</v>
      </c>
      <c r="O166" s="28">
        <v>2.0</v>
      </c>
      <c r="P166" s="35">
        <v>1.0</v>
      </c>
    </row>
    <row r="167">
      <c r="A167" s="26" t="s">
        <v>4022</v>
      </c>
      <c r="B167" s="34">
        <v>46054.0</v>
      </c>
      <c r="C167" s="26" t="s">
        <v>4950</v>
      </c>
      <c r="D167" s="26" t="s">
        <v>4951</v>
      </c>
      <c r="E167" s="26" t="s">
        <v>4643</v>
      </c>
      <c r="F167" s="28">
        <v>4.0</v>
      </c>
      <c r="G167" s="28">
        <v>2563.0</v>
      </c>
      <c r="H167" s="28">
        <v>78279.0</v>
      </c>
      <c r="I167" s="28">
        <v>7404.0</v>
      </c>
      <c r="J167" s="28">
        <v>6420.0</v>
      </c>
      <c r="K167" s="28">
        <v>1157.0</v>
      </c>
      <c r="L167" s="28">
        <v>757.0</v>
      </c>
      <c r="M167" s="28">
        <v>620.0</v>
      </c>
      <c r="N167" s="28">
        <v>539.0</v>
      </c>
      <c r="O167" s="28">
        <v>0.0</v>
      </c>
      <c r="P167" s="35">
        <v>0.0</v>
      </c>
    </row>
    <row r="168">
      <c r="A168" s="26" t="s">
        <v>3193</v>
      </c>
      <c r="B168" s="34">
        <v>46054.0</v>
      </c>
      <c r="C168" s="26" t="s">
        <v>4952</v>
      </c>
      <c r="D168" s="26" t="s">
        <v>4953</v>
      </c>
      <c r="E168" s="26" t="s">
        <v>4643</v>
      </c>
      <c r="F168" s="28">
        <v>7.0</v>
      </c>
      <c r="G168" s="28">
        <v>2342.0</v>
      </c>
      <c r="H168" s="28">
        <v>67535.0</v>
      </c>
      <c r="I168" s="28">
        <v>7384.0</v>
      </c>
      <c r="J168" s="28">
        <v>5856.0</v>
      </c>
      <c r="K168" s="28">
        <v>876.0</v>
      </c>
      <c r="L168" s="28">
        <v>451.0</v>
      </c>
      <c r="M168" s="28">
        <v>270.0</v>
      </c>
      <c r="N168" s="28">
        <v>180.0</v>
      </c>
      <c r="O168" s="28">
        <v>2.0</v>
      </c>
      <c r="P168" s="35">
        <v>0.0</v>
      </c>
    </row>
    <row r="169">
      <c r="A169" s="26" t="s">
        <v>3994</v>
      </c>
      <c r="B169" s="34">
        <v>46054.0</v>
      </c>
      <c r="C169" s="26" t="s">
        <v>4954</v>
      </c>
      <c r="D169" s="26" t="s">
        <v>4955</v>
      </c>
      <c r="E169" s="26" t="s">
        <v>4643</v>
      </c>
      <c r="F169" s="28">
        <v>0.0</v>
      </c>
      <c r="G169" s="28">
        <v>1731.0</v>
      </c>
      <c r="H169" s="28">
        <v>46585.0</v>
      </c>
      <c r="I169" s="28">
        <v>7123.0</v>
      </c>
      <c r="J169" s="28">
        <v>6290.0</v>
      </c>
      <c r="K169" s="28">
        <v>626.0</v>
      </c>
      <c r="L169" s="28">
        <v>301.0</v>
      </c>
      <c r="M169" s="28">
        <v>175.0</v>
      </c>
      <c r="N169" s="28">
        <v>98.0</v>
      </c>
      <c r="O169" s="28">
        <v>1.0</v>
      </c>
      <c r="P169" s="35">
        <v>0.0</v>
      </c>
    </row>
    <row r="170">
      <c r="A170" s="26" t="s">
        <v>4011</v>
      </c>
      <c r="B170" s="34">
        <v>46054.0</v>
      </c>
      <c r="C170" s="26" t="s">
        <v>4956</v>
      </c>
      <c r="D170" s="26" t="s">
        <v>4957</v>
      </c>
      <c r="E170" s="26" t="s">
        <v>4643</v>
      </c>
      <c r="F170" s="28">
        <v>7.0</v>
      </c>
      <c r="G170" s="28">
        <v>3161.0</v>
      </c>
      <c r="H170" s="28">
        <v>115045.0</v>
      </c>
      <c r="I170" s="28">
        <v>7112.0</v>
      </c>
      <c r="J170" s="28">
        <v>6343.0</v>
      </c>
      <c r="K170" s="28">
        <v>2253.0</v>
      </c>
      <c r="L170" s="28">
        <v>1592.0</v>
      </c>
      <c r="M170" s="28">
        <v>1185.0</v>
      </c>
      <c r="N170" s="28">
        <v>881.0</v>
      </c>
      <c r="O170" s="28">
        <v>8.0</v>
      </c>
      <c r="P170" s="35">
        <v>0.0</v>
      </c>
    </row>
    <row r="171" hidden="1">
      <c r="A171" s="26" t="s">
        <v>4011</v>
      </c>
      <c r="B171" s="34">
        <v>46023.0</v>
      </c>
      <c r="C171" s="26" t="s">
        <v>4958</v>
      </c>
      <c r="D171" s="26" t="s">
        <v>4959</v>
      </c>
      <c r="E171" s="26" t="s">
        <v>4643</v>
      </c>
      <c r="F171" s="28">
        <v>6.0</v>
      </c>
      <c r="G171" s="28">
        <v>2391.0</v>
      </c>
      <c r="H171" s="28">
        <v>84350.0</v>
      </c>
      <c r="I171" s="28">
        <v>7092.0</v>
      </c>
      <c r="J171" s="28">
        <v>5394.0</v>
      </c>
      <c r="K171" s="28">
        <v>1044.0</v>
      </c>
      <c r="L171" s="28">
        <v>819.0</v>
      </c>
      <c r="M171" s="28">
        <v>752.0</v>
      </c>
      <c r="N171" s="28">
        <v>664.0</v>
      </c>
      <c r="O171" s="28">
        <v>3.0</v>
      </c>
      <c r="P171" s="35">
        <v>0.0</v>
      </c>
    </row>
    <row r="172">
      <c r="A172" s="26" t="s">
        <v>4011</v>
      </c>
      <c r="B172" s="34">
        <v>46054.0</v>
      </c>
      <c r="C172" s="26" t="s">
        <v>4960</v>
      </c>
      <c r="D172" s="26" t="s">
        <v>4961</v>
      </c>
      <c r="E172" s="26" t="s">
        <v>4643</v>
      </c>
      <c r="F172" s="28">
        <v>50.0</v>
      </c>
      <c r="G172" s="28">
        <v>3797.0</v>
      </c>
      <c r="H172" s="28">
        <v>110416.0</v>
      </c>
      <c r="I172" s="28">
        <v>7010.0</v>
      </c>
      <c r="J172" s="28">
        <v>6232.0</v>
      </c>
      <c r="K172" s="28">
        <v>2715.0</v>
      </c>
      <c r="L172" s="28">
        <v>1859.0</v>
      </c>
      <c r="M172" s="28">
        <v>1444.0</v>
      </c>
      <c r="N172" s="28">
        <v>1186.0</v>
      </c>
      <c r="O172" s="28">
        <v>11.0</v>
      </c>
      <c r="P172" s="35">
        <v>0.0</v>
      </c>
    </row>
    <row r="173">
      <c r="A173" s="26" t="s">
        <v>4011</v>
      </c>
      <c r="B173" s="34">
        <v>46054.0</v>
      </c>
      <c r="C173" s="26" t="s">
        <v>4924</v>
      </c>
      <c r="D173" s="26" t="s">
        <v>4925</v>
      </c>
      <c r="E173" s="26" t="s">
        <v>4643</v>
      </c>
      <c r="F173" s="28">
        <v>7.0</v>
      </c>
      <c r="G173" s="28">
        <v>2672.0</v>
      </c>
      <c r="H173" s="28">
        <v>88118.0</v>
      </c>
      <c r="I173" s="28">
        <v>6998.0</v>
      </c>
      <c r="J173" s="28">
        <v>5261.0</v>
      </c>
      <c r="K173" s="28">
        <v>1211.0</v>
      </c>
      <c r="L173" s="28">
        <v>831.0</v>
      </c>
      <c r="M173" s="28">
        <v>708.0</v>
      </c>
      <c r="N173" s="28">
        <v>625.0</v>
      </c>
      <c r="O173" s="28">
        <v>0.0</v>
      </c>
      <c r="P173" s="35">
        <v>0.0</v>
      </c>
    </row>
    <row r="174">
      <c r="A174" s="26" t="s">
        <v>4011</v>
      </c>
      <c r="B174" s="34">
        <v>46054.0</v>
      </c>
      <c r="C174" s="26" t="s">
        <v>4962</v>
      </c>
      <c r="D174" s="26" t="s">
        <v>4963</v>
      </c>
      <c r="E174" s="26" t="s">
        <v>4643</v>
      </c>
      <c r="F174" s="28">
        <v>0.0</v>
      </c>
      <c r="G174" s="28">
        <v>1506.0</v>
      </c>
      <c r="H174" s="28">
        <v>40007.0</v>
      </c>
      <c r="I174" s="28">
        <v>6970.0</v>
      </c>
      <c r="J174" s="28">
        <v>6105.0</v>
      </c>
      <c r="K174" s="28">
        <v>812.0</v>
      </c>
      <c r="L174" s="28">
        <v>496.0</v>
      </c>
      <c r="M174" s="28">
        <v>379.0</v>
      </c>
      <c r="N174" s="28">
        <v>320.0</v>
      </c>
      <c r="O174" s="28">
        <v>1.0</v>
      </c>
      <c r="P174" s="35">
        <v>0.0</v>
      </c>
    </row>
    <row r="175">
      <c r="A175" s="26" t="s">
        <v>4011</v>
      </c>
      <c r="B175" s="34">
        <v>46054.0</v>
      </c>
      <c r="C175" s="26" t="s">
        <v>4964</v>
      </c>
      <c r="D175" s="26" t="s">
        <v>4965</v>
      </c>
      <c r="E175" s="26" t="s">
        <v>4643</v>
      </c>
      <c r="F175" s="28">
        <v>3.0</v>
      </c>
      <c r="G175" s="28">
        <v>3525.0</v>
      </c>
      <c r="H175" s="28">
        <v>97196.0</v>
      </c>
      <c r="I175" s="28">
        <v>6736.0</v>
      </c>
      <c r="J175" s="28">
        <v>5898.0</v>
      </c>
      <c r="K175" s="28">
        <v>2763.0</v>
      </c>
      <c r="L175" s="28">
        <v>1916.0</v>
      </c>
      <c r="M175" s="28">
        <v>1435.0</v>
      </c>
      <c r="N175" s="28">
        <v>1109.0</v>
      </c>
      <c r="O175" s="28">
        <v>1.0</v>
      </c>
      <c r="P175" s="35">
        <v>0.0</v>
      </c>
    </row>
    <row r="176">
      <c r="A176" s="26" t="s">
        <v>3214</v>
      </c>
      <c r="B176" s="34">
        <v>46054.0</v>
      </c>
      <c r="C176" s="26" t="s">
        <v>4966</v>
      </c>
      <c r="D176" s="26" t="s">
        <v>4967</v>
      </c>
      <c r="E176" s="26" t="s">
        <v>4643</v>
      </c>
      <c r="F176" s="28">
        <v>1.0</v>
      </c>
      <c r="G176" s="28">
        <v>4467.0</v>
      </c>
      <c r="H176" s="28">
        <v>97421.0</v>
      </c>
      <c r="I176" s="28">
        <v>6716.0</v>
      </c>
      <c r="J176" s="28">
        <v>5907.0</v>
      </c>
      <c r="K176" s="28">
        <v>2727.0</v>
      </c>
      <c r="L176" s="28">
        <v>1918.0</v>
      </c>
      <c r="M176" s="28">
        <v>1408.0</v>
      </c>
      <c r="N176" s="28">
        <v>523.0</v>
      </c>
      <c r="O176" s="28">
        <v>1.0</v>
      </c>
      <c r="P176" s="35">
        <v>0.0</v>
      </c>
    </row>
    <row r="177">
      <c r="A177" s="26" t="s">
        <v>4011</v>
      </c>
      <c r="B177" s="34">
        <v>46054.0</v>
      </c>
      <c r="C177" s="26" t="s">
        <v>4968</v>
      </c>
      <c r="D177" s="26" t="s">
        <v>4969</v>
      </c>
      <c r="E177" s="26" t="s">
        <v>4643</v>
      </c>
      <c r="F177" s="28">
        <v>8.0</v>
      </c>
      <c r="G177" s="28">
        <v>3029.0</v>
      </c>
      <c r="H177" s="28">
        <v>75840.0</v>
      </c>
      <c r="I177" s="28">
        <v>6580.0</v>
      </c>
      <c r="J177" s="28">
        <v>5928.0</v>
      </c>
      <c r="K177" s="28">
        <v>2031.0</v>
      </c>
      <c r="L177" s="28">
        <v>1357.0</v>
      </c>
      <c r="M177" s="28">
        <v>1052.0</v>
      </c>
      <c r="N177" s="28">
        <v>759.0</v>
      </c>
      <c r="O177" s="28">
        <v>6.0</v>
      </c>
      <c r="P177" s="35">
        <v>4.0</v>
      </c>
    </row>
    <row r="178">
      <c r="A178" s="26" t="s">
        <v>4320</v>
      </c>
      <c r="B178" s="34">
        <v>46054.0</v>
      </c>
      <c r="C178" s="26" t="s">
        <v>4970</v>
      </c>
      <c r="D178" s="26" t="s">
        <v>4971</v>
      </c>
      <c r="E178" s="26" t="s">
        <v>4643</v>
      </c>
      <c r="F178" s="28">
        <v>2.0</v>
      </c>
      <c r="G178" s="28">
        <v>2580.0</v>
      </c>
      <c r="H178" s="28">
        <v>77331.0</v>
      </c>
      <c r="I178" s="28">
        <v>6571.0</v>
      </c>
      <c r="J178" s="28">
        <v>4117.0</v>
      </c>
      <c r="K178" s="28">
        <v>914.0</v>
      </c>
      <c r="L178" s="28">
        <v>386.0</v>
      </c>
      <c r="M178" s="28">
        <v>170.0</v>
      </c>
      <c r="N178" s="28">
        <v>121.0</v>
      </c>
      <c r="O178" s="28">
        <v>0.0</v>
      </c>
      <c r="P178" s="35">
        <v>0.0</v>
      </c>
    </row>
    <row r="179">
      <c r="A179" s="26" t="s">
        <v>3179</v>
      </c>
      <c r="B179" s="34">
        <v>46054.0</v>
      </c>
      <c r="C179" s="26" t="s">
        <v>4972</v>
      </c>
      <c r="D179" s="26" t="s">
        <v>4973</v>
      </c>
      <c r="E179" s="26" t="s">
        <v>4643</v>
      </c>
      <c r="F179" s="28">
        <v>0.0</v>
      </c>
      <c r="G179" s="28">
        <v>2444.0</v>
      </c>
      <c r="H179" s="28">
        <v>65777.0</v>
      </c>
      <c r="I179" s="28">
        <v>6552.0</v>
      </c>
      <c r="J179" s="28">
        <v>5905.0</v>
      </c>
      <c r="K179" s="28">
        <v>1161.0</v>
      </c>
      <c r="L179" s="28">
        <v>566.0</v>
      </c>
      <c r="M179" s="28">
        <v>359.0</v>
      </c>
      <c r="N179" s="28">
        <v>253.0</v>
      </c>
      <c r="O179" s="28">
        <v>0.0</v>
      </c>
      <c r="P179" s="35">
        <v>0.0</v>
      </c>
    </row>
    <row r="180">
      <c r="A180" s="26" t="s">
        <v>4022</v>
      </c>
      <c r="B180" s="34">
        <v>46054.0</v>
      </c>
      <c r="C180" s="26" t="s">
        <v>4974</v>
      </c>
      <c r="D180" s="26" t="s">
        <v>4975</v>
      </c>
      <c r="E180" s="26" t="s">
        <v>4643</v>
      </c>
      <c r="F180" s="28">
        <v>4.0</v>
      </c>
      <c r="G180" s="28">
        <v>2787.0</v>
      </c>
      <c r="H180" s="28">
        <v>101026.0</v>
      </c>
      <c r="I180" s="28">
        <v>6547.0</v>
      </c>
      <c r="J180" s="28">
        <v>5807.0</v>
      </c>
      <c r="K180" s="28">
        <v>1692.0</v>
      </c>
      <c r="L180" s="28">
        <v>1060.0</v>
      </c>
      <c r="M180" s="28">
        <v>673.0</v>
      </c>
      <c r="N180" s="28">
        <v>468.0</v>
      </c>
      <c r="O180" s="28">
        <v>0.0</v>
      </c>
      <c r="P180" s="35">
        <v>0.0</v>
      </c>
    </row>
    <row r="181" hidden="1">
      <c r="A181" s="26" t="s">
        <v>4011</v>
      </c>
      <c r="B181" s="34">
        <v>46023.0</v>
      </c>
      <c r="C181" s="26" t="s">
        <v>4918</v>
      </c>
      <c r="D181" s="26" t="s">
        <v>4919</v>
      </c>
      <c r="E181" s="26" t="s">
        <v>4643</v>
      </c>
      <c r="F181" s="28">
        <v>15.0</v>
      </c>
      <c r="G181" s="28">
        <v>3490.0</v>
      </c>
      <c r="H181" s="28">
        <v>81832.0</v>
      </c>
      <c r="I181" s="28">
        <v>6527.0</v>
      </c>
      <c r="J181" s="28">
        <v>5750.0</v>
      </c>
      <c r="K181" s="28">
        <v>2772.0</v>
      </c>
      <c r="L181" s="28">
        <v>1979.0</v>
      </c>
      <c r="M181" s="28">
        <v>1563.0</v>
      </c>
      <c r="N181" s="28">
        <v>1357.0</v>
      </c>
      <c r="O181" s="28">
        <v>13.0</v>
      </c>
      <c r="P181" s="35">
        <v>6.0</v>
      </c>
    </row>
    <row r="182">
      <c r="A182" s="26" t="s">
        <v>4011</v>
      </c>
      <c r="B182" s="34">
        <v>46054.0</v>
      </c>
      <c r="C182" s="26" t="s">
        <v>4740</v>
      </c>
      <c r="D182" s="26" t="s">
        <v>4976</v>
      </c>
      <c r="E182" s="26" t="s">
        <v>4643</v>
      </c>
      <c r="F182" s="28">
        <v>1.0</v>
      </c>
      <c r="G182" s="28">
        <v>2896.0</v>
      </c>
      <c r="H182" s="28">
        <v>78964.0</v>
      </c>
      <c r="I182" s="28">
        <v>6486.0</v>
      </c>
      <c r="J182" s="28">
        <v>4952.0</v>
      </c>
      <c r="K182" s="28">
        <v>2155.0</v>
      </c>
      <c r="L182" s="28">
        <v>1508.0</v>
      </c>
      <c r="M182" s="28">
        <v>1131.0</v>
      </c>
      <c r="N182" s="28">
        <v>910.0</v>
      </c>
      <c r="O182" s="28">
        <v>1.0</v>
      </c>
      <c r="P182" s="35">
        <v>0.0</v>
      </c>
    </row>
    <row r="183" hidden="1">
      <c r="A183" s="26" t="s">
        <v>4011</v>
      </c>
      <c r="B183" s="34">
        <v>46023.0</v>
      </c>
      <c r="C183" s="26" t="s">
        <v>4977</v>
      </c>
      <c r="D183" s="26" t="s">
        <v>4978</v>
      </c>
      <c r="E183" s="26" t="s">
        <v>4643</v>
      </c>
      <c r="F183" s="28">
        <v>12.0</v>
      </c>
      <c r="G183" s="28">
        <v>2951.0</v>
      </c>
      <c r="H183" s="28">
        <v>123856.0</v>
      </c>
      <c r="I183" s="28">
        <v>6315.0</v>
      </c>
      <c r="J183" s="28">
        <v>4831.0</v>
      </c>
      <c r="K183" s="28">
        <v>1179.0</v>
      </c>
      <c r="L183" s="28">
        <v>862.0</v>
      </c>
      <c r="M183" s="28">
        <v>717.0</v>
      </c>
      <c r="N183" s="28">
        <v>661.0</v>
      </c>
      <c r="O183" s="28">
        <v>6.0</v>
      </c>
      <c r="P183" s="35">
        <v>1.0</v>
      </c>
    </row>
    <row r="184">
      <c r="A184" s="26" t="s">
        <v>3193</v>
      </c>
      <c r="B184" s="34">
        <v>46054.0</v>
      </c>
      <c r="C184" s="30" t="s">
        <v>4979</v>
      </c>
      <c r="D184" s="26" t="s">
        <v>4980</v>
      </c>
      <c r="E184" s="26" t="s">
        <v>4643</v>
      </c>
      <c r="F184" s="28">
        <v>10.0</v>
      </c>
      <c r="G184" s="28">
        <v>3042.0</v>
      </c>
      <c r="H184" s="28">
        <v>127734.0</v>
      </c>
      <c r="I184" s="28">
        <v>6233.0</v>
      </c>
      <c r="J184" s="28">
        <v>4416.0</v>
      </c>
      <c r="K184" s="28">
        <v>1188.0</v>
      </c>
      <c r="L184" s="28">
        <v>847.0</v>
      </c>
      <c r="M184" s="28">
        <v>705.0</v>
      </c>
      <c r="N184" s="28">
        <v>414.0</v>
      </c>
      <c r="O184" s="28">
        <v>5.0</v>
      </c>
      <c r="P184" s="35">
        <v>0.0</v>
      </c>
    </row>
    <row r="185">
      <c r="A185" s="26" t="s">
        <v>4011</v>
      </c>
      <c r="B185" s="34">
        <v>46054.0</v>
      </c>
      <c r="C185" s="26" t="s">
        <v>4981</v>
      </c>
      <c r="D185" s="26" t="s">
        <v>4982</v>
      </c>
      <c r="E185" s="26" t="s">
        <v>4643</v>
      </c>
      <c r="F185" s="28">
        <v>1.0</v>
      </c>
      <c r="G185" s="28">
        <v>2291.0</v>
      </c>
      <c r="H185" s="28">
        <v>55106.0</v>
      </c>
      <c r="I185" s="28">
        <v>6107.0</v>
      </c>
      <c r="J185" s="28">
        <v>5437.0</v>
      </c>
      <c r="K185" s="28">
        <v>1322.0</v>
      </c>
      <c r="L185" s="28">
        <v>818.0</v>
      </c>
      <c r="M185" s="28">
        <v>602.0</v>
      </c>
      <c r="N185" s="28">
        <v>477.0</v>
      </c>
      <c r="O185" s="28">
        <v>1.0</v>
      </c>
      <c r="P185" s="35">
        <v>0.0</v>
      </c>
    </row>
    <row r="186">
      <c r="A186" s="26" t="s">
        <v>4022</v>
      </c>
      <c r="B186" s="34">
        <v>46054.0</v>
      </c>
      <c r="C186" s="26" t="s">
        <v>4983</v>
      </c>
      <c r="D186" s="26" t="s">
        <v>4984</v>
      </c>
      <c r="E186" s="26" t="s">
        <v>4643</v>
      </c>
      <c r="F186" s="28">
        <v>30.0</v>
      </c>
      <c r="G186" s="28">
        <v>3894.0</v>
      </c>
      <c r="H186" s="28">
        <v>191060.0</v>
      </c>
      <c r="I186" s="28">
        <v>6023.0</v>
      </c>
      <c r="J186" s="28">
        <v>5124.0</v>
      </c>
      <c r="K186" s="28">
        <v>2276.0</v>
      </c>
      <c r="L186" s="28">
        <v>1609.0</v>
      </c>
      <c r="M186" s="28">
        <v>1326.0</v>
      </c>
      <c r="N186" s="28">
        <v>1046.0</v>
      </c>
      <c r="O186" s="28">
        <v>16.0</v>
      </c>
      <c r="P186" s="35">
        <v>0.0</v>
      </c>
    </row>
    <row r="187" hidden="1">
      <c r="A187" s="26" t="s">
        <v>4011</v>
      </c>
      <c r="B187" s="34">
        <v>46023.0</v>
      </c>
      <c r="C187" s="26" t="s">
        <v>4985</v>
      </c>
      <c r="D187" s="26" t="s">
        <v>4986</v>
      </c>
      <c r="E187" s="26" t="s">
        <v>4643</v>
      </c>
      <c r="F187" s="28">
        <v>44.0</v>
      </c>
      <c r="G187" s="28">
        <v>3567.0</v>
      </c>
      <c r="H187" s="28">
        <v>102902.0</v>
      </c>
      <c r="I187" s="28">
        <v>5970.0</v>
      </c>
      <c r="J187" s="28">
        <v>5279.0</v>
      </c>
      <c r="K187" s="28">
        <v>3096.0</v>
      </c>
      <c r="L187" s="28">
        <v>2575.0</v>
      </c>
      <c r="M187" s="28">
        <v>1993.0</v>
      </c>
      <c r="N187" s="28">
        <v>1736.0</v>
      </c>
      <c r="O187" s="28">
        <v>42.0</v>
      </c>
      <c r="P187" s="35">
        <v>2.0</v>
      </c>
    </row>
    <row r="188">
      <c r="A188" s="26" t="s">
        <v>3214</v>
      </c>
      <c r="B188" s="34">
        <v>46054.0</v>
      </c>
      <c r="C188" s="26" t="s">
        <v>4987</v>
      </c>
      <c r="D188" s="26" t="s">
        <v>4988</v>
      </c>
      <c r="E188" s="26" t="s">
        <v>4643</v>
      </c>
      <c r="F188" s="28">
        <v>21.0</v>
      </c>
      <c r="G188" s="28">
        <v>1678.0</v>
      </c>
      <c r="H188" s="28">
        <v>34911.0</v>
      </c>
      <c r="I188" s="28">
        <v>5921.0</v>
      </c>
      <c r="J188" s="28">
        <v>5169.0</v>
      </c>
      <c r="K188" s="28">
        <v>1109.0</v>
      </c>
      <c r="L188" s="28">
        <v>665.0</v>
      </c>
      <c r="M188" s="28">
        <v>439.0</v>
      </c>
      <c r="N188" s="28">
        <v>320.0</v>
      </c>
      <c r="O188" s="28">
        <v>28.0</v>
      </c>
      <c r="P188" s="35">
        <v>29.0</v>
      </c>
    </row>
    <row r="189">
      <c r="A189" s="26" t="s">
        <v>4011</v>
      </c>
      <c r="B189" s="34">
        <v>46054.0</v>
      </c>
      <c r="C189" s="26" t="s">
        <v>4989</v>
      </c>
      <c r="D189" s="26" t="s">
        <v>4990</v>
      </c>
      <c r="E189" s="26" t="s">
        <v>4643</v>
      </c>
      <c r="F189" s="28">
        <v>1.0</v>
      </c>
      <c r="G189" s="28">
        <v>2178.0</v>
      </c>
      <c r="H189" s="28">
        <v>59369.0</v>
      </c>
      <c r="I189" s="28">
        <v>5845.0</v>
      </c>
      <c r="J189" s="28">
        <v>5138.0</v>
      </c>
      <c r="K189" s="28">
        <v>1605.0</v>
      </c>
      <c r="L189" s="28">
        <v>1092.0</v>
      </c>
      <c r="M189" s="28">
        <v>819.0</v>
      </c>
      <c r="N189" s="28">
        <v>634.0</v>
      </c>
      <c r="O189" s="28">
        <v>4.0</v>
      </c>
      <c r="P189" s="35">
        <v>0.0</v>
      </c>
    </row>
    <row r="190">
      <c r="A190" s="26" t="s">
        <v>3969</v>
      </c>
      <c r="B190" s="34">
        <v>46054.0</v>
      </c>
      <c r="C190" s="26" t="s">
        <v>4991</v>
      </c>
      <c r="D190" s="26" t="s">
        <v>4992</v>
      </c>
      <c r="E190" s="26" t="s">
        <v>4643</v>
      </c>
      <c r="F190" s="28">
        <v>2.0</v>
      </c>
      <c r="G190" s="28">
        <v>2536.0</v>
      </c>
      <c r="H190" s="28">
        <v>64797.0</v>
      </c>
      <c r="I190" s="28">
        <v>5837.0</v>
      </c>
      <c r="J190" s="28">
        <v>4722.0</v>
      </c>
      <c r="K190" s="28">
        <v>1510.0</v>
      </c>
      <c r="L190" s="28">
        <v>851.0</v>
      </c>
      <c r="M190" s="28">
        <v>535.0</v>
      </c>
      <c r="N190" s="28">
        <v>347.0</v>
      </c>
      <c r="O190" s="28">
        <v>0.0</v>
      </c>
      <c r="P190" s="35">
        <v>0.0</v>
      </c>
    </row>
    <row r="191">
      <c r="A191" s="26" t="s">
        <v>4011</v>
      </c>
      <c r="B191" s="34">
        <v>46054.0</v>
      </c>
      <c r="C191" s="26" t="s">
        <v>4958</v>
      </c>
      <c r="D191" s="26" t="s">
        <v>4959</v>
      </c>
      <c r="E191" s="26" t="s">
        <v>4643</v>
      </c>
      <c r="F191" s="28">
        <v>0.0</v>
      </c>
      <c r="G191" s="28">
        <v>1997.0</v>
      </c>
      <c r="H191" s="28">
        <v>68978.0</v>
      </c>
      <c r="I191" s="28">
        <v>5836.0</v>
      </c>
      <c r="J191" s="28">
        <v>4387.0</v>
      </c>
      <c r="K191" s="28">
        <v>851.0</v>
      </c>
      <c r="L191" s="28">
        <v>655.0</v>
      </c>
      <c r="M191" s="28">
        <v>615.0</v>
      </c>
      <c r="N191" s="28">
        <v>541.0</v>
      </c>
      <c r="O191" s="28">
        <v>0.0</v>
      </c>
      <c r="P191" s="35">
        <v>0.0</v>
      </c>
    </row>
    <row r="192">
      <c r="A192" s="26" t="s">
        <v>4011</v>
      </c>
      <c r="B192" s="34">
        <v>46054.0</v>
      </c>
      <c r="C192" s="26" t="s">
        <v>4993</v>
      </c>
      <c r="D192" s="26" t="s">
        <v>4994</v>
      </c>
      <c r="E192" s="26" t="s">
        <v>4643</v>
      </c>
      <c r="F192" s="28">
        <v>3.0</v>
      </c>
      <c r="G192" s="28">
        <v>2591.0</v>
      </c>
      <c r="H192" s="28">
        <v>78576.0</v>
      </c>
      <c r="I192" s="28">
        <v>5763.0</v>
      </c>
      <c r="J192" s="28">
        <v>5097.0</v>
      </c>
      <c r="K192" s="28">
        <v>1570.0</v>
      </c>
      <c r="L192" s="28">
        <v>1131.0</v>
      </c>
      <c r="M192" s="28">
        <v>877.0</v>
      </c>
      <c r="N192" s="28">
        <v>746.0</v>
      </c>
      <c r="O192" s="28">
        <v>4.0</v>
      </c>
      <c r="P192" s="35">
        <v>0.0</v>
      </c>
    </row>
    <row r="193">
      <c r="A193" s="26" t="s">
        <v>4873</v>
      </c>
      <c r="B193" s="34">
        <v>46054.0</v>
      </c>
      <c r="C193" s="26" t="s">
        <v>4995</v>
      </c>
      <c r="D193" s="26" t="s">
        <v>4996</v>
      </c>
      <c r="E193" s="26" t="s">
        <v>4643</v>
      </c>
      <c r="F193" s="28">
        <v>4.0</v>
      </c>
      <c r="G193" s="28">
        <v>2633.0</v>
      </c>
      <c r="H193" s="28">
        <v>85373.0</v>
      </c>
      <c r="I193" s="28">
        <v>5738.0</v>
      </c>
      <c r="J193" s="28">
        <v>4656.0</v>
      </c>
      <c r="K193" s="28">
        <v>1079.0</v>
      </c>
      <c r="L193" s="28">
        <v>657.0</v>
      </c>
      <c r="M193" s="28">
        <v>474.0</v>
      </c>
      <c r="N193" s="28">
        <v>369.0</v>
      </c>
      <c r="O193" s="28">
        <v>3.0</v>
      </c>
      <c r="P193" s="35">
        <v>0.0</v>
      </c>
    </row>
    <row r="194" hidden="1">
      <c r="A194" s="26" t="s">
        <v>4011</v>
      </c>
      <c r="B194" s="34">
        <v>46023.0</v>
      </c>
      <c r="C194" s="30" t="s">
        <v>4997</v>
      </c>
      <c r="D194" s="26" t="s">
        <v>4998</v>
      </c>
      <c r="E194" s="26" t="s">
        <v>4643</v>
      </c>
      <c r="F194" s="28">
        <v>4.0</v>
      </c>
      <c r="G194" s="28">
        <v>1990.0</v>
      </c>
      <c r="H194" s="28">
        <v>62262.0</v>
      </c>
      <c r="I194" s="28">
        <v>5738.0</v>
      </c>
      <c r="J194" s="28">
        <v>4959.0</v>
      </c>
      <c r="K194" s="28">
        <v>698.0</v>
      </c>
      <c r="L194" s="28">
        <v>477.0</v>
      </c>
      <c r="M194" s="28">
        <v>395.0</v>
      </c>
      <c r="N194" s="28">
        <v>326.0</v>
      </c>
      <c r="O194" s="28">
        <v>3.0</v>
      </c>
      <c r="P194" s="35">
        <v>0.0</v>
      </c>
    </row>
    <row r="195">
      <c r="A195" s="26" t="s">
        <v>4011</v>
      </c>
      <c r="B195" s="34">
        <v>46054.0</v>
      </c>
      <c r="C195" s="26" t="s">
        <v>4880</v>
      </c>
      <c r="D195" s="26" t="s">
        <v>4999</v>
      </c>
      <c r="E195" s="26" t="s">
        <v>4643</v>
      </c>
      <c r="F195" s="28">
        <v>5.0</v>
      </c>
      <c r="G195" s="28">
        <v>2888.0</v>
      </c>
      <c r="H195" s="28">
        <v>70725.0</v>
      </c>
      <c r="I195" s="28">
        <v>5655.0</v>
      </c>
      <c r="J195" s="28">
        <v>5094.0</v>
      </c>
      <c r="K195" s="28">
        <v>1944.0</v>
      </c>
      <c r="L195" s="28">
        <v>1138.0</v>
      </c>
      <c r="M195" s="28">
        <v>775.0</v>
      </c>
      <c r="N195" s="28">
        <v>575.0</v>
      </c>
      <c r="O195" s="28">
        <v>3.0</v>
      </c>
      <c r="P195" s="35">
        <v>1.0</v>
      </c>
    </row>
    <row r="196" hidden="1">
      <c r="A196" s="26" t="s">
        <v>4011</v>
      </c>
      <c r="B196" s="34">
        <v>46023.0</v>
      </c>
      <c r="C196" s="26" t="s">
        <v>5000</v>
      </c>
      <c r="D196" s="26" t="s">
        <v>5001</v>
      </c>
      <c r="E196" s="26" t="s">
        <v>4643</v>
      </c>
      <c r="F196" s="28">
        <v>5.0</v>
      </c>
      <c r="G196" s="28">
        <v>2845.0</v>
      </c>
      <c r="H196" s="28">
        <v>169004.0</v>
      </c>
      <c r="I196" s="28">
        <v>5647.0</v>
      </c>
      <c r="J196" s="28">
        <v>4279.0</v>
      </c>
      <c r="K196" s="28">
        <v>1081.0</v>
      </c>
      <c r="L196" s="28">
        <v>818.0</v>
      </c>
      <c r="M196" s="28">
        <v>740.0</v>
      </c>
      <c r="N196" s="28">
        <v>608.0</v>
      </c>
      <c r="O196" s="28">
        <v>9.0</v>
      </c>
      <c r="P196" s="35">
        <v>0.0</v>
      </c>
    </row>
    <row r="197">
      <c r="A197" s="26" t="s">
        <v>4320</v>
      </c>
      <c r="B197" s="34">
        <v>46054.0</v>
      </c>
      <c r="C197" s="26" t="s">
        <v>5002</v>
      </c>
      <c r="D197" s="26" t="s">
        <v>5003</v>
      </c>
      <c r="E197" s="26" t="s">
        <v>4643</v>
      </c>
      <c r="F197" s="28">
        <v>5.0</v>
      </c>
      <c r="G197" s="28">
        <v>2436.0</v>
      </c>
      <c r="H197" s="28">
        <v>107690.0</v>
      </c>
      <c r="I197" s="28">
        <v>5598.0</v>
      </c>
      <c r="J197" s="28">
        <v>4081.0</v>
      </c>
      <c r="K197" s="28">
        <v>1220.0</v>
      </c>
      <c r="L197" s="28">
        <v>853.0</v>
      </c>
      <c r="M197" s="28">
        <v>603.0</v>
      </c>
      <c r="N197" s="28">
        <v>476.0</v>
      </c>
      <c r="O197" s="28">
        <v>1.0</v>
      </c>
      <c r="P197" s="35">
        <v>0.0</v>
      </c>
    </row>
    <row r="198">
      <c r="A198" s="26" t="s">
        <v>4022</v>
      </c>
      <c r="B198" s="34">
        <v>46054.0</v>
      </c>
      <c r="C198" s="26" t="s">
        <v>5004</v>
      </c>
      <c r="D198" s="26" t="s">
        <v>5005</v>
      </c>
      <c r="E198" s="26" t="s">
        <v>4643</v>
      </c>
      <c r="F198" s="28">
        <v>1.0</v>
      </c>
      <c r="G198" s="28">
        <v>2445.0</v>
      </c>
      <c r="H198" s="28">
        <v>76968.0</v>
      </c>
      <c r="I198" s="28">
        <v>5439.0</v>
      </c>
      <c r="J198" s="28">
        <v>4662.0</v>
      </c>
      <c r="K198" s="28">
        <v>1248.0</v>
      </c>
      <c r="L198" s="28">
        <v>616.0</v>
      </c>
      <c r="M198" s="28">
        <v>356.0</v>
      </c>
      <c r="N198" s="28">
        <v>254.0</v>
      </c>
      <c r="O198" s="28">
        <v>0.0</v>
      </c>
      <c r="P198" s="35">
        <v>0.0</v>
      </c>
    </row>
    <row r="199" hidden="1">
      <c r="A199" s="26" t="s">
        <v>4011</v>
      </c>
      <c r="B199" s="34">
        <v>46023.0</v>
      </c>
      <c r="C199" s="26" t="s">
        <v>5006</v>
      </c>
      <c r="D199" s="26" t="s">
        <v>5007</v>
      </c>
      <c r="E199" s="26" t="s">
        <v>4643</v>
      </c>
      <c r="F199" s="28">
        <v>2.0</v>
      </c>
      <c r="G199" s="28">
        <v>2802.0</v>
      </c>
      <c r="H199" s="28">
        <v>83642.0</v>
      </c>
      <c r="I199" s="28">
        <v>5416.0</v>
      </c>
      <c r="J199" s="28">
        <v>4386.0</v>
      </c>
      <c r="K199" s="28">
        <v>1439.0</v>
      </c>
      <c r="L199" s="28">
        <v>764.0</v>
      </c>
      <c r="M199" s="28">
        <v>564.0</v>
      </c>
      <c r="N199" s="28">
        <v>442.0</v>
      </c>
      <c r="O199" s="28">
        <v>0.0</v>
      </c>
      <c r="P199" s="35">
        <v>0.0</v>
      </c>
    </row>
    <row r="200" hidden="1">
      <c r="A200" s="26" t="s">
        <v>4011</v>
      </c>
      <c r="B200" s="34">
        <v>46023.0</v>
      </c>
      <c r="C200" s="26" t="s">
        <v>5008</v>
      </c>
      <c r="D200" s="26" t="s">
        <v>5009</v>
      </c>
      <c r="E200" s="26" t="s">
        <v>4643</v>
      </c>
      <c r="F200" s="28">
        <v>9.0</v>
      </c>
      <c r="G200" s="28">
        <v>3041.0</v>
      </c>
      <c r="H200" s="28">
        <v>86738.0</v>
      </c>
      <c r="I200" s="28">
        <v>5410.0</v>
      </c>
      <c r="J200" s="28">
        <v>4902.0</v>
      </c>
      <c r="K200" s="28">
        <v>2434.0</v>
      </c>
      <c r="L200" s="28">
        <v>1775.0</v>
      </c>
      <c r="M200" s="28">
        <v>1312.0</v>
      </c>
      <c r="N200" s="28">
        <v>1014.0</v>
      </c>
      <c r="O200" s="28">
        <v>16.0</v>
      </c>
      <c r="P200" s="35">
        <v>4.0</v>
      </c>
    </row>
    <row r="201" hidden="1">
      <c r="A201" s="26" t="s">
        <v>4011</v>
      </c>
      <c r="B201" s="34">
        <v>46023.0</v>
      </c>
      <c r="C201" s="26" t="s">
        <v>5010</v>
      </c>
      <c r="D201" s="26" t="s">
        <v>5011</v>
      </c>
      <c r="E201" s="26" t="s">
        <v>4643</v>
      </c>
      <c r="F201" s="28">
        <v>1.0</v>
      </c>
      <c r="G201" s="28">
        <v>2255.0</v>
      </c>
      <c r="H201" s="28">
        <v>53752.0</v>
      </c>
      <c r="I201" s="28">
        <v>5393.0</v>
      </c>
      <c r="J201" s="28">
        <v>4891.0</v>
      </c>
      <c r="K201" s="28">
        <v>1705.0</v>
      </c>
      <c r="L201" s="28">
        <v>1221.0</v>
      </c>
      <c r="M201" s="28">
        <v>915.0</v>
      </c>
      <c r="N201" s="28">
        <v>726.0</v>
      </c>
      <c r="O201" s="28">
        <v>0.0</v>
      </c>
      <c r="P201" s="35">
        <v>0.0</v>
      </c>
    </row>
    <row r="202">
      <c r="A202" s="26" t="s">
        <v>3214</v>
      </c>
      <c r="B202" s="34">
        <v>46054.0</v>
      </c>
      <c r="C202" s="26" t="s">
        <v>5012</v>
      </c>
      <c r="D202" s="26" t="s">
        <v>5013</v>
      </c>
      <c r="E202" s="26" t="s">
        <v>4643</v>
      </c>
      <c r="F202" s="28">
        <v>7.0</v>
      </c>
      <c r="G202" s="28">
        <v>2121.0</v>
      </c>
      <c r="H202" s="28">
        <v>53301.0</v>
      </c>
      <c r="I202" s="28">
        <v>5339.0</v>
      </c>
      <c r="J202" s="28">
        <v>3443.0</v>
      </c>
      <c r="K202" s="28">
        <v>353.0</v>
      </c>
      <c r="L202" s="28">
        <v>194.0</v>
      </c>
      <c r="M202" s="28">
        <v>134.0</v>
      </c>
      <c r="N202" s="28">
        <v>101.0</v>
      </c>
      <c r="O202" s="28">
        <v>4.0</v>
      </c>
      <c r="P202" s="35">
        <v>1.0</v>
      </c>
    </row>
    <row r="203">
      <c r="A203" s="26" t="s">
        <v>4011</v>
      </c>
      <c r="B203" s="34">
        <v>46054.0</v>
      </c>
      <c r="C203" s="26" t="s">
        <v>5014</v>
      </c>
      <c r="D203" s="26" t="s">
        <v>5015</v>
      </c>
      <c r="E203" s="26" t="s">
        <v>4643</v>
      </c>
      <c r="F203" s="28">
        <v>0.0</v>
      </c>
      <c r="G203" s="28">
        <v>1818.0</v>
      </c>
      <c r="H203" s="28">
        <v>46789.0</v>
      </c>
      <c r="I203" s="28">
        <v>5315.0</v>
      </c>
      <c r="J203" s="28">
        <v>4429.0</v>
      </c>
      <c r="K203" s="28">
        <v>1075.0</v>
      </c>
      <c r="L203" s="28">
        <v>573.0</v>
      </c>
      <c r="M203" s="28">
        <v>361.0</v>
      </c>
      <c r="N203" s="28">
        <v>230.0</v>
      </c>
      <c r="O203" s="28">
        <v>0.0</v>
      </c>
      <c r="P203" s="35">
        <v>0.0</v>
      </c>
    </row>
    <row r="204">
      <c r="A204" s="26" t="s">
        <v>4011</v>
      </c>
      <c r="B204" s="34">
        <v>46054.0</v>
      </c>
      <c r="C204" s="26" t="s">
        <v>5016</v>
      </c>
      <c r="D204" s="26" t="s">
        <v>5017</v>
      </c>
      <c r="E204" s="26" t="s">
        <v>4643</v>
      </c>
      <c r="F204" s="28">
        <v>12.0</v>
      </c>
      <c r="G204" s="28">
        <v>2821.0</v>
      </c>
      <c r="H204" s="28">
        <v>84844.0</v>
      </c>
      <c r="I204" s="28">
        <v>5258.0</v>
      </c>
      <c r="J204" s="28">
        <v>4692.0</v>
      </c>
      <c r="K204" s="28">
        <v>2128.0</v>
      </c>
      <c r="L204" s="28">
        <v>1566.0</v>
      </c>
      <c r="M204" s="28">
        <v>1239.0</v>
      </c>
      <c r="N204" s="28">
        <v>952.0</v>
      </c>
      <c r="O204" s="28">
        <v>23.0</v>
      </c>
      <c r="P204" s="35">
        <v>2.0</v>
      </c>
    </row>
    <row r="205">
      <c r="A205" s="26" t="s">
        <v>4320</v>
      </c>
      <c r="B205" s="34">
        <v>46054.0</v>
      </c>
      <c r="C205" s="26" t="s">
        <v>5018</v>
      </c>
      <c r="D205" s="26" t="s">
        <v>5019</v>
      </c>
      <c r="E205" s="26" t="s">
        <v>4643</v>
      </c>
      <c r="F205" s="28">
        <v>2.0</v>
      </c>
      <c r="G205" s="28">
        <v>2444.0</v>
      </c>
      <c r="H205" s="28">
        <v>76013.0</v>
      </c>
      <c r="I205" s="28">
        <v>5232.0</v>
      </c>
      <c r="J205" s="28">
        <v>4273.0</v>
      </c>
      <c r="K205" s="28">
        <v>1149.0</v>
      </c>
      <c r="L205" s="28">
        <v>583.0</v>
      </c>
      <c r="M205" s="28">
        <v>377.0</v>
      </c>
      <c r="N205" s="28">
        <v>274.0</v>
      </c>
      <c r="O205" s="28">
        <v>2.0</v>
      </c>
      <c r="P205" s="35">
        <v>0.0</v>
      </c>
    </row>
    <row r="206">
      <c r="A206" s="26" t="s">
        <v>4320</v>
      </c>
      <c r="B206" s="34">
        <v>46054.0</v>
      </c>
      <c r="C206" s="30" t="s">
        <v>5020</v>
      </c>
      <c r="D206" s="26" t="s">
        <v>5021</v>
      </c>
      <c r="E206" s="26" t="s">
        <v>4643</v>
      </c>
      <c r="F206" s="28">
        <v>0.0</v>
      </c>
      <c r="G206" s="28">
        <v>2247.0</v>
      </c>
      <c r="H206" s="28">
        <v>119903.0</v>
      </c>
      <c r="I206" s="28">
        <v>5216.0</v>
      </c>
      <c r="J206" s="28">
        <v>3413.0</v>
      </c>
      <c r="K206" s="28">
        <v>333.0</v>
      </c>
      <c r="L206" s="28">
        <v>180.0</v>
      </c>
      <c r="M206" s="28">
        <v>134.0</v>
      </c>
      <c r="N206" s="28">
        <v>97.0</v>
      </c>
      <c r="O206" s="28">
        <v>1.0</v>
      </c>
      <c r="P206" s="35">
        <v>0.0</v>
      </c>
    </row>
    <row r="207">
      <c r="A207" s="26" t="s">
        <v>4011</v>
      </c>
      <c r="B207" s="34">
        <v>46054.0</v>
      </c>
      <c r="C207" s="26" t="s">
        <v>4977</v>
      </c>
      <c r="D207" s="26" t="s">
        <v>4978</v>
      </c>
      <c r="E207" s="26" t="s">
        <v>4643</v>
      </c>
      <c r="F207" s="28">
        <v>5.0</v>
      </c>
      <c r="G207" s="28">
        <v>2414.0</v>
      </c>
      <c r="H207" s="28">
        <v>99417.0</v>
      </c>
      <c r="I207" s="28">
        <v>5129.0</v>
      </c>
      <c r="J207" s="28">
        <v>3856.0</v>
      </c>
      <c r="K207" s="28">
        <v>948.0</v>
      </c>
      <c r="L207" s="28">
        <v>688.0</v>
      </c>
      <c r="M207" s="28">
        <v>579.0</v>
      </c>
      <c r="N207" s="28">
        <v>526.0</v>
      </c>
      <c r="O207" s="28">
        <v>1.0</v>
      </c>
      <c r="P207" s="35">
        <v>0.0</v>
      </c>
    </row>
    <row r="208">
      <c r="A208" s="26" t="s">
        <v>4320</v>
      </c>
      <c r="B208" s="34">
        <v>46054.0</v>
      </c>
      <c r="C208" s="26" t="s">
        <v>5022</v>
      </c>
      <c r="D208" s="26" t="s">
        <v>5023</v>
      </c>
      <c r="E208" s="26" t="s">
        <v>4643</v>
      </c>
      <c r="F208" s="28">
        <v>0.0</v>
      </c>
      <c r="G208" s="28">
        <v>2229.0</v>
      </c>
      <c r="H208" s="28">
        <v>83146.0</v>
      </c>
      <c r="I208" s="28">
        <v>5091.0</v>
      </c>
      <c r="J208" s="28">
        <v>3929.0</v>
      </c>
      <c r="K208" s="28">
        <v>523.0</v>
      </c>
      <c r="L208" s="28">
        <v>224.0</v>
      </c>
      <c r="M208" s="28">
        <v>159.0</v>
      </c>
      <c r="N208" s="28">
        <v>99.0</v>
      </c>
      <c r="O208" s="28">
        <v>0.0</v>
      </c>
      <c r="P208" s="35">
        <v>0.0</v>
      </c>
    </row>
    <row r="209" hidden="1">
      <c r="A209" s="26" t="s">
        <v>4011</v>
      </c>
      <c r="B209" s="34">
        <v>46023.0</v>
      </c>
      <c r="C209" s="26" t="s">
        <v>5024</v>
      </c>
      <c r="D209" s="26" t="s">
        <v>5025</v>
      </c>
      <c r="E209" s="26" t="s">
        <v>4643</v>
      </c>
      <c r="F209" s="28">
        <v>10.0</v>
      </c>
      <c r="G209" s="28">
        <v>3023.0</v>
      </c>
      <c r="H209" s="28">
        <v>135519.0</v>
      </c>
      <c r="I209" s="28">
        <v>5007.0</v>
      </c>
      <c r="J209" s="28">
        <v>4157.0</v>
      </c>
      <c r="K209" s="28">
        <v>1760.0</v>
      </c>
      <c r="L209" s="28">
        <v>1219.0</v>
      </c>
      <c r="M209" s="28">
        <v>990.0</v>
      </c>
      <c r="N209" s="28">
        <v>884.0</v>
      </c>
      <c r="O209" s="28">
        <v>7.0</v>
      </c>
      <c r="P209" s="35">
        <v>1.0</v>
      </c>
    </row>
    <row r="210">
      <c r="A210" s="26" t="s">
        <v>4011</v>
      </c>
      <c r="B210" s="34">
        <v>46054.0</v>
      </c>
      <c r="C210" s="26" t="s">
        <v>5026</v>
      </c>
      <c r="D210" s="26" t="s">
        <v>5027</v>
      </c>
      <c r="E210" s="26" t="s">
        <v>4643</v>
      </c>
      <c r="F210" s="28">
        <v>2.0</v>
      </c>
      <c r="G210" s="28">
        <v>2364.0</v>
      </c>
      <c r="H210" s="28">
        <v>47507.0</v>
      </c>
      <c r="I210" s="28">
        <v>4998.0</v>
      </c>
      <c r="J210" s="28">
        <v>4557.0</v>
      </c>
      <c r="K210" s="28">
        <v>1159.0</v>
      </c>
      <c r="L210" s="28">
        <v>711.0</v>
      </c>
      <c r="M210" s="28">
        <v>484.0</v>
      </c>
      <c r="N210" s="28">
        <v>329.0</v>
      </c>
      <c r="O210" s="28">
        <v>3.0</v>
      </c>
      <c r="P210" s="35">
        <v>0.0</v>
      </c>
    </row>
    <row r="211">
      <c r="A211" s="26" t="s">
        <v>3193</v>
      </c>
      <c r="B211" s="34">
        <v>46054.0</v>
      </c>
      <c r="C211" s="26" t="s">
        <v>5028</v>
      </c>
      <c r="D211" s="26" t="s">
        <v>5029</v>
      </c>
      <c r="E211" s="26" t="s">
        <v>4643</v>
      </c>
      <c r="F211" s="28">
        <v>1.0</v>
      </c>
      <c r="G211" s="28">
        <v>1849.0</v>
      </c>
      <c r="H211" s="28">
        <v>31227.0</v>
      </c>
      <c r="I211" s="28">
        <v>4978.0</v>
      </c>
      <c r="J211" s="28">
        <v>3227.0</v>
      </c>
      <c r="K211" s="28">
        <v>1849.0</v>
      </c>
      <c r="L211" s="28">
        <v>1317.0</v>
      </c>
      <c r="M211" s="28">
        <v>1053.0</v>
      </c>
      <c r="N211" s="28">
        <v>873.0</v>
      </c>
      <c r="O211" s="28">
        <v>0.0</v>
      </c>
      <c r="P211" s="35">
        <v>0.0</v>
      </c>
    </row>
    <row r="212">
      <c r="A212" s="26" t="s">
        <v>4011</v>
      </c>
      <c r="B212" s="34">
        <v>46054.0</v>
      </c>
      <c r="C212" s="26" t="s">
        <v>4736</v>
      </c>
      <c r="D212" s="26" t="s">
        <v>4737</v>
      </c>
      <c r="E212" s="26" t="s">
        <v>4643</v>
      </c>
      <c r="F212" s="28">
        <v>23.0</v>
      </c>
      <c r="G212" s="28">
        <v>2826.0</v>
      </c>
      <c r="H212" s="28">
        <v>78413.0</v>
      </c>
      <c r="I212" s="28">
        <v>4960.0</v>
      </c>
      <c r="J212" s="28">
        <v>4308.0</v>
      </c>
      <c r="K212" s="28">
        <v>2256.0</v>
      </c>
      <c r="L212" s="28">
        <v>1793.0</v>
      </c>
      <c r="M212" s="28">
        <v>1418.0</v>
      </c>
      <c r="N212" s="28">
        <v>1228.0</v>
      </c>
      <c r="O212" s="28">
        <v>18.0</v>
      </c>
      <c r="P212" s="35">
        <v>3.0</v>
      </c>
    </row>
    <row r="213">
      <c r="A213" s="26" t="s">
        <v>4011</v>
      </c>
      <c r="B213" s="34">
        <v>46054.0</v>
      </c>
      <c r="C213" s="26" t="s">
        <v>5030</v>
      </c>
      <c r="D213" s="26" t="s">
        <v>5031</v>
      </c>
      <c r="E213" s="26" t="s">
        <v>4643</v>
      </c>
      <c r="F213" s="28">
        <v>0.0</v>
      </c>
      <c r="G213" s="28">
        <v>2453.0</v>
      </c>
      <c r="H213" s="28">
        <v>63386.0</v>
      </c>
      <c r="I213" s="28">
        <v>4894.0</v>
      </c>
      <c r="J213" s="28">
        <v>4305.0</v>
      </c>
      <c r="K213" s="28">
        <v>1830.0</v>
      </c>
      <c r="L213" s="28">
        <v>1221.0</v>
      </c>
      <c r="M213" s="28">
        <v>839.0</v>
      </c>
      <c r="N213" s="28">
        <v>589.0</v>
      </c>
      <c r="O213" s="28">
        <v>0.0</v>
      </c>
      <c r="P213" s="35">
        <v>0.0</v>
      </c>
    </row>
    <row r="214">
      <c r="A214" s="26" t="s">
        <v>3179</v>
      </c>
      <c r="B214" s="34">
        <v>46054.0</v>
      </c>
      <c r="C214" s="26" t="s">
        <v>5032</v>
      </c>
      <c r="D214" s="26" t="s">
        <v>5033</v>
      </c>
      <c r="E214" s="26" t="s">
        <v>4643</v>
      </c>
      <c r="F214" s="28">
        <v>1.0</v>
      </c>
      <c r="G214" s="28">
        <v>1673.0</v>
      </c>
      <c r="H214" s="28">
        <v>72206.0</v>
      </c>
      <c r="I214" s="28">
        <v>4776.0</v>
      </c>
      <c r="J214" s="28">
        <v>4160.0</v>
      </c>
      <c r="K214" s="28">
        <v>250.0</v>
      </c>
      <c r="L214" s="28">
        <v>148.0</v>
      </c>
      <c r="M214" s="28">
        <v>107.0</v>
      </c>
      <c r="N214" s="28">
        <v>71.0</v>
      </c>
      <c r="O214" s="28">
        <v>1.0</v>
      </c>
      <c r="P214" s="35">
        <v>0.0</v>
      </c>
    </row>
    <row r="215">
      <c r="A215" s="26" t="s">
        <v>4050</v>
      </c>
      <c r="B215" s="34">
        <v>46054.0</v>
      </c>
      <c r="C215" s="26" t="s">
        <v>5034</v>
      </c>
      <c r="D215" s="26" t="s">
        <v>5035</v>
      </c>
      <c r="E215" s="26" t="s">
        <v>4643</v>
      </c>
      <c r="F215" s="28">
        <v>45.0</v>
      </c>
      <c r="G215" s="28">
        <v>1105.0</v>
      </c>
      <c r="H215" s="28">
        <v>21777.0</v>
      </c>
      <c r="I215" s="28">
        <v>4764.0</v>
      </c>
      <c r="J215" s="28">
        <v>3093.0</v>
      </c>
      <c r="K215" s="28">
        <v>570.0</v>
      </c>
      <c r="L215" s="28">
        <v>344.0</v>
      </c>
      <c r="M215" s="28">
        <v>250.0</v>
      </c>
      <c r="N215" s="28">
        <v>209.0</v>
      </c>
      <c r="O215" s="28">
        <v>133.0</v>
      </c>
      <c r="P215" s="35">
        <v>0.0</v>
      </c>
    </row>
    <row r="216">
      <c r="A216" s="26" t="s">
        <v>4036</v>
      </c>
      <c r="B216" s="34">
        <v>46054.0</v>
      </c>
      <c r="C216" s="26" t="s">
        <v>5036</v>
      </c>
      <c r="D216" s="26" t="s">
        <v>5037</v>
      </c>
      <c r="E216" s="26" t="s">
        <v>4643</v>
      </c>
      <c r="F216" s="28">
        <v>0.0</v>
      </c>
      <c r="G216" s="28">
        <v>1627.0</v>
      </c>
      <c r="H216" s="28">
        <v>53031.0</v>
      </c>
      <c r="I216" s="28">
        <v>4762.0</v>
      </c>
      <c r="J216" s="28">
        <v>3846.0</v>
      </c>
      <c r="K216" s="28">
        <v>365.0</v>
      </c>
      <c r="L216" s="28">
        <v>150.0</v>
      </c>
      <c r="M216" s="28">
        <v>119.0</v>
      </c>
      <c r="N216" s="28">
        <v>97.0</v>
      </c>
      <c r="O216" s="28">
        <v>0.0</v>
      </c>
      <c r="P216" s="35">
        <v>0.0</v>
      </c>
    </row>
    <row r="217" hidden="1">
      <c r="A217" s="26" t="s">
        <v>4011</v>
      </c>
      <c r="B217" s="34">
        <v>46023.0</v>
      </c>
      <c r="C217" s="26" t="s">
        <v>5038</v>
      </c>
      <c r="D217" s="26" t="s">
        <v>5039</v>
      </c>
      <c r="E217" s="26" t="s">
        <v>4643</v>
      </c>
      <c r="F217" s="28">
        <v>24.0</v>
      </c>
      <c r="G217" s="28">
        <v>2244.0</v>
      </c>
      <c r="H217" s="28">
        <v>67083.0</v>
      </c>
      <c r="I217" s="28">
        <v>4755.0</v>
      </c>
      <c r="J217" s="28">
        <v>4239.0</v>
      </c>
      <c r="K217" s="28">
        <v>1735.0</v>
      </c>
      <c r="L217" s="28">
        <v>1313.0</v>
      </c>
      <c r="M217" s="28">
        <v>1067.0</v>
      </c>
      <c r="N217" s="28">
        <v>924.0</v>
      </c>
      <c r="O217" s="28">
        <v>3.0</v>
      </c>
      <c r="P217" s="35">
        <v>1.0</v>
      </c>
    </row>
    <row r="218">
      <c r="A218" s="26" t="s">
        <v>4320</v>
      </c>
      <c r="B218" s="34">
        <v>46054.0</v>
      </c>
      <c r="C218" s="26" t="s">
        <v>5040</v>
      </c>
      <c r="D218" s="26" t="s">
        <v>5041</v>
      </c>
      <c r="E218" s="26" t="s">
        <v>4643</v>
      </c>
      <c r="F218" s="28">
        <v>16.0</v>
      </c>
      <c r="G218" s="28">
        <v>2435.0</v>
      </c>
      <c r="H218" s="28">
        <v>95194.0</v>
      </c>
      <c r="I218" s="28">
        <v>4726.0</v>
      </c>
      <c r="J218" s="28">
        <v>3531.0</v>
      </c>
      <c r="K218" s="28">
        <v>1227.0</v>
      </c>
      <c r="L218" s="28">
        <v>756.0</v>
      </c>
      <c r="M218" s="28">
        <v>530.0</v>
      </c>
      <c r="N218" s="28">
        <v>377.0</v>
      </c>
      <c r="O218" s="28">
        <v>4.0</v>
      </c>
      <c r="P218" s="35">
        <v>0.0</v>
      </c>
    </row>
    <row r="219" hidden="1">
      <c r="A219" s="26" t="s">
        <v>4011</v>
      </c>
      <c r="B219" s="34">
        <v>46023.0</v>
      </c>
      <c r="C219" s="26" t="s">
        <v>5042</v>
      </c>
      <c r="D219" s="26" t="s">
        <v>5043</v>
      </c>
      <c r="E219" s="26" t="s">
        <v>4643</v>
      </c>
      <c r="F219" s="28">
        <v>19.0</v>
      </c>
      <c r="G219" s="28">
        <v>2222.0</v>
      </c>
      <c r="H219" s="28">
        <v>93294.0</v>
      </c>
      <c r="I219" s="28">
        <v>4700.0</v>
      </c>
      <c r="J219" s="28">
        <v>4127.0</v>
      </c>
      <c r="K219" s="28">
        <v>896.0</v>
      </c>
      <c r="L219" s="28">
        <v>585.0</v>
      </c>
      <c r="M219" s="28">
        <v>495.0</v>
      </c>
      <c r="N219" s="28">
        <v>407.0</v>
      </c>
      <c r="O219" s="28">
        <v>4.0</v>
      </c>
      <c r="P219" s="35">
        <v>0.0</v>
      </c>
    </row>
    <row r="220">
      <c r="A220" s="26" t="s">
        <v>4011</v>
      </c>
      <c r="B220" s="34">
        <v>46054.0</v>
      </c>
      <c r="C220" s="26" t="s">
        <v>4940</v>
      </c>
      <c r="D220" s="26" t="s">
        <v>4941</v>
      </c>
      <c r="E220" s="26" t="s">
        <v>4643</v>
      </c>
      <c r="F220" s="28">
        <v>6.0</v>
      </c>
      <c r="G220" s="28">
        <v>2470.0</v>
      </c>
      <c r="H220" s="28">
        <v>115265.0</v>
      </c>
      <c r="I220" s="28">
        <v>4626.0</v>
      </c>
      <c r="J220" s="28">
        <v>4155.0</v>
      </c>
      <c r="K220" s="28">
        <v>783.0</v>
      </c>
      <c r="L220" s="28">
        <v>355.0</v>
      </c>
      <c r="M220" s="28">
        <v>242.0</v>
      </c>
      <c r="N220" s="28">
        <v>180.0</v>
      </c>
      <c r="O220" s="28">
        <v>2.0</v>
      </c>
      <c r="P220" s="35">
        <v>0.0</v>
      </c>
    </row>
    <row r="221" hidden="1">
      <c r="A221" s="26" t="s">
        <v>4011</v>
      </c>
      <c r="B221" s="34">
        <v>46023.0</v>
      </c>
      <c r="C221" s="26" t="s">
        <v>5044</v>
      </c>
      <c r="D221" s="26" t="s">
        <v>5045</v>
      </c>
      <c r="E221" s="26" t="s">
        <v>4643</v>
      </c>
      <c r="F221" s="28">
        <v>2.0</v>
      </c>
      <c r="G221" s="28">
        <v>1294.0</v>
      </c>
      <c r="H221" s="28">
        <v>112478.0</v>
      </c>
      <c r="I221" s="28">
        <v>4622.0</v>
      </c>
      <c r="J221" s="28">
        <v>3597.0</v>
      </c>
      <c r="K221" s="28">
        <v>506.0</v>
      </c>
      <c r="L221" s="28">
        <v>429.0</v>
      </c>
      <c r="M221" s="28">
        <v>407.0</v>
      </c>
      <c r="N221" s="28">
        <v>357.0</v>
      </c>
      <c r="O221" s="28">
        <v>5.0</v>
      </c>
      <c r="P221" s="35">
        <v>0.0</v>
      </c>
    </row>
    <row r="222">
      <c r="A222" s="26" t="s">
        <v>4011</v>
      </c>
      <c r="B222" s="34">
        <v>46054.0</v>
      </c>
      <c r="C222" s="26" t="s">
        <v>5000</v>
      </c>
      <c r="D222" s="26" t="s">
        <v>5001</v>
      </c>
      <c r="E222" s="26" t="s">
        <v>4643</v>
      </c>
      <c r="F222" s="28">
        <v>2.0</v>
      </c>
      <c r="G222" s="28">
        <v>2271.0</v>
      </c>
      <c r="H222" s="28">
        <v>139402.0</v>
      </c>
      <c r="I222" s="28">
        <v>4619.0</v>
      </c>
      <c r="J222" s="28">
        <v>3415.0</v>
      </c>
      <c r="K222" s="28">
        <v>909.0</v>
      </c>
      <c r="L222" s="28">
        <v>669.0</v>
      </c>
      <c r="M222" s="28">
        <v>593.0</v>
      </c>
      <c r="N222" s="28">
        <v>484.0</v>
      </c>
      <c r="O222" s="28">
        <v>1.0</v>
      </c>
      <c r="P222" s="35">
        <v>0.0</v>
      </c>
    </row>
    <row r="223">
      <c r="A223" s="26" t="s">
        <v>4008</v>
      </c>
      <c r="B223" s="34">
        <v>46054.0</v>
      </c>
      <c r="C223" s="26" t="s">
        <v>5046</v>
      </c>
      <c r="D223" s="26" t="s">
        <v>5047</v>
      </c>
      <c r="E223" s="26" t="s">
        <v>4643</v>
      </c>
      <c r="F223" s="28">
        <v>11.0</v>
      </c>
      <c r="G223" s="28">
        <v>2496.0</v>
      </c>
      <c r="H223" s="28">
        <v>62167.0</v>
      </c>
      <c r="I223" s="28">
        <v>4554.0</v>
      </c>
      <c r="J223" s="28">
        <v>3851.0</v>
      </c>
      <c r="K223" s="28">
        <v>1564.0</v>
      </c>
      <c r="L223" s="28">
        <v>950.0</v>
      </c>
      <c r="M223" s="28">
        <v>551.0</v>
      </c>
      <c r="N223" s="28">
        <v>288.0</v>
      </c>
      <c r="O223" s="28">
        <v>4.0</v>
      </c>
      <c r="P223" s="35">
        <v>2.0</v>
      </c>
    </row>
    <row r="224" hidden="1">
      <c r="A224" s="26" t="s">
        <v>4011</v>
      </c>
      <c r="B224" s="34">
        <v>46023.0</v>
      </c>
      <c r="C224" s="26" t="s">
        <v>5048</v>
      </c>
      <c r="D224" s="26" t="s">
        <v>5049</v>
      </c>
      <c r="E224" s="26" t="s">
        <v>4643</v>
      </c>
      <c r="F224" s="28">
        <v>0.0</v>
      </c>
      <c r="G224" s="28">
        <v>1959.0</v>
      </c>
      <c r="H224" s="28">
        <v>52949.0</v>
      </c>
      <c r="I224" s="28">
        <v>4551.0</v>
      </c>
      <c r="J224" s="28">
        <v>4032.0</v>
      </c>
      <c r="K224" s="28">
        <v>892.0</v>
      </c>
      <c r="L224" s="28">
        <v>533.0</v>
      </c>
      <c r="M224" s="28">
        <v>400.0</v>
      </c>
      <c r="N224" s="28">
        <v>313.0</v>
      </c>
      <c r="O224" s="28">
        <v>3.0</v>
      </c>
      <c r="P224" s="35">
        <v>0.0</v>
      </c>
    </row>
    <row r="225">
      <c r="A225" s="26" t="s">
        <v>4320</v>
      </c>
      <c r="B225" s="34">
        <v>46054.0</v>
      </c>
      <c r="C225" s="30" t="s">
        <v>5050</v>
      </c>
      <c r="D225" s="26" t="s">
        <v>5051</v>
      </c>
      <c r="E225" s="26" t="s">
        <v>4643</v>
      </c>
      <c r="F225" s="28">
        <v>0.0</v>
      </c>
      <c r="G225" s="28">
        <v>2351.0</v>
      </c>
      <c r="H225" s="28">
        <v>82925.0</v>
      </c>
      <c r="I225" s="28">
        <v>4413.0</v>
      </c>
      <c r="J225" s="28">
        <v>3398.0</v>
      </c>
      <c r="K225" s="28">
        <v>1269.0</v>
      </c>
      <c r="L225" s="28">
        <v>711.0</v>
      </c>
      <c r="M225" s="28">
        <v>501.0</v>
      </c>
      <c r="N225" s="28">
        <v>368.0</v>
      </c>
      <c r="O225" s="28">
        <v>0.0</v>
      </c>
      <c r="P225" s="35">
        <v>0.0</v>
      </c>
    </row>
    <row r="226">
      <c r="A226" s="26" t="s">
        <v>4022</v>
      </c>
      <c r="B226" s="34">
        <v>46054.0</v>
      </c>
      <c r="C226" s="26" t="s">
        <v>5052</v>
      </c>
      <c r="D226" s="26" t="s">
        <v>5053</v>
      </c>
      <c r="E226" s="26" t="s">
        <v>4643</v>
      </c>
      <c r="F226" s="28">
        <v>11.0</v>
      </c>
      <c r="G226" s="28">
        <v>1909.0</v>
      </c>
      <c r="H226" s="28">
        <v>82202.0</v>
      </c>
      <c r="I226" s="28">
        <v>4276.0</v>
      </c>
      <c r="J226" s="28">
        <v>3616.0</v>
      </c>
      <c r="K226" s="28">
        <v>1005.0</v>
      </c>
      <c r="L226" s="28">
        <v>718.0</v>
      </c>
      <c r="M226" s="28">
        <v>565.0</v>
      </c>
      <c r="N226" s="28">
        <v>488.0</v>
      </c>
      <c r="O226" s="28">
        <v>0.0</v>
      </c>
      <c r="P226" s="35">
        <v>3.0</v>
      </c>
    </row>
    <row r="227">
      <c r="A227" s="26" t="s">
        <v>4320</v>
      </c>
      <c r="B227" s="34">
        <v>46054.0</v>
      </c>
      <c r="C227" s="26" t="s">
        <v>5054</v>
      </c>
      <c r="D227" s="26" t="s">
        <v>5055</v>
      </c>
      <c r="E227" s="26" t="s">
        <v>4643</v>
      </c>
      <c r="F227" s="28">
        <v>0.0</v>
      </c>
      <c r="G227" s="28">
        <v>1097.0</v>
      </c>
      <c r="H227" s="28">
        <v>26693.0</v>
      </c>
      <c r="I227" s="28">
        <v>4243.0</v>
      </c>
      <c r="J227" s="28">
        <v>3795.0</v>
      </c>
      <c r="K227" s="28">
        <v>311.0</v>
      </c>
      <c r="L227" s="28">
        <v>172.0</v>
      </c>
      <c r="M227" s="28">
        <v>128.0</v>
      </c>
      <c r="N227" s="28">
        <v>88.0</v>
      </c>
      <c r="O227" s="28">
        <v>0.0</v>
      </c>
      <c r="P227" s="35">
        <v>0.0</v>
      </c>
    </row>
    <row r="228">
      <c r="A228" s="26" t="s">
        <v>4011</v>
      </c>
      <c r="B228" s="34">
        <v>46054.0</v>
      </c>
      <c r="C228" s="26" t="s">
        <v>5056</v>
      </c>
      <c r="D228" s="26" t="s">
        <v>5057</v>
      </c>
      <c r="E228" s="26" t="s">
        <v>4643</v>
      </c>
      <c r="F228" s="28">
        <v>5.0</v>
      </c>
      <c r="G228" s="28">
        <v>1464.0</v>
      </c>
      <c r="H228" s="28">
        <v>34837.0</v>
      </c>
      <c r="I228" s="28">
        <v>4187.0</v>
      </c>
      <c r="J228" s="28">
        <v>3513.0</v>
      </c>
      <c r="K228" s="28">
        <v>1007.0</v>
      </c>
      <c r="L228" s="28">
        <v>667.0</v>
      </c>
      <c r="M228" s="28">
        <v>477.0</v>
      </c>
      <c r="N228" s="28">
        <v>362.0</v>
      </c>
      <c r="O228" s="28">
        <v>7.0</v>
      </c>
      <c r="P228" s="35">
        <v>0.0</v>
      </c>
    </row>
    <row r="229">
      <c r="A229" s="26" t="s">
        <v>4873</v>
      </c>
      <c r="B229" s="34">
        <v>46054.0</v>
      </c>
      <c r="C229" s="26" t="s">
        <v>5058</v>
      </c>
      <c r="D229" s="26" t="s">
        <v>5059</v>
      </c>
      <c r="E229" s="26" t="s">
        <v>4643</v>
      </c>
      <c r="F229" s="28">
        <v>1.0</v>
      </c>
      <c r="G229" s="28">
        <v>1572.0</v>
      </c>
      <c r="H229" s="28">
        <v>58121.0</v>
      </c>
      <c r="I229" s="28">
        <v>4151.0</v>
      </c>
      <c r="J229" s="28">
        <v>3115.0</v>
      </c>
      <c r="K229" s="28">
        <v>778.0</v>
      </c>
      <c r="L229" s="28">
        <v>480.0</v>
      </c>
      <c r="M229" s="28">
        <v>387.0</v>
      </c>
      <c r="N229" s="28">
        <v>300.0</v>
      </c>
      <c r="O229" s="28">
        <v>1.0</v>
      </c>
      <c r="P229" s="35">
        <v>0.0</v>
      </c>
    </row>
    <row r="230">
      <c r="A230" s="26" t="s">
        <v>4011</v>
      </c>
      <c r="B230" s="34">
        <v>46054.0</v>
      </c>
      <c r="C230" s="26" t="s">
        <v>5060</v>
      </c>
      <c r="D230" s="26" t="s">
        <v>5061</v>
      </c>
      <c r="E230" s="26" t="s">
        <v>4643</v>
      </c>
      <c r="F230" s="28">
        <v>109.0</v>
      </c>
      <c r="G230" s="28">
        <v>2026.0</v>
      </c>
      <c r="H230" s="28">
        <v>61329.0</v>
      </c>
      <c r="I230" s="28">
        <v>4122.0</v>
      </c>
      <c r="J230" s="28">
        <v>3513.0</v>
      </c>
      <c r="K230" s="28">
        <v>1363.0</v>
      </c>
      <c r="L230" s="28">
        <v>955.0</v>
      </c>
      <c r="M230" s="28">
        <v>650.0</v>
      </c>
      <c r="N230" s="28">
        <v>518.0</v>
      </c>
      <c r="O230" s="28">
        <v>3.0</v>
      </c>
      <c r="P230" s="35">
        <v>16.0</v>
      </c>
    </row>
    <row r="231">
      <c r="A231" s="26" t="s">
        <v>3193</v>
      </c>
      <c r="B231" s="34">
        <v>46054.0</v>
      </c>
      <c r="C231" s="26" t="s">
        <v>5062</v>
      </c>
      <c r="D231" s="26" t="s">
        <v>5063</v>
      </c>
      <c r="E231" s="26" t="s">
        <v>4643</v>
      </c>
      <c r="F231" s="28">
        <v>8.0</v>
      </c>
      <c r="G231" s="28">
        <v>2194.0</v>
      </c>
      <c r="H231" s="28">
        <v>90140.0</v>
      </c>
      <c r="I231" s="28">
        <v>4088.0</v>
      </c>
      <c r="J231" s="28">
        <v>3611.0</v>
      </c>
      <c r="K231" s="28">
        <v>1219.0</v>
      </c>
      <c r="L231" s="28">
        <v>760.0</v>
      </c>
      <c r="M231" s="28">
        <v>529.0</v>
      </c>
      <c r="N231" s="28">
        <v>435.0</v>
      </c>
      <c r="O231" s="28">
        <v>4.0</v>
      </c>
      <c r="P231" s="35">
        <v>0.0</v>
      </c>
    </row>
    <row r="232">
      <c r="A232" s="26" t="s">
        <v>4320</v>
      </c>
      <c r="B232" s="34">
        <v>46054.0</v>
      </c>
      <c r="C232" s="26" t="s">
        <v>5064</v>
      </c>
      <c r="D232" s="26" t="s">
        <v>5065</v>
      </c>
      <c r="E232" s="26" t="s">
        <v>4643</v>
      </c>
      <c r="F232" s="28">
        <v>4.0</v>
      </c>
      <c r="G232" s="28">
        <v>1748.0</v>
      </c>
      <c r="H232" s="28">
        <v>64103.0</v>
      </c>
      <c r="I232" s="28">
        <v>4042.0</v>
      </c>
      <c r="J232" s="28">
        <v>3086.0</v>
      </c>
      <c r="K232" s="28">
        <v>577.0</v>
      </c>
      <c r="L232" s="28">
        <v>261.0</v>
      </c>
      <c r="M232" s="28">
        <v>168.0</v>
      </c>
      <c r="N232" s="28">
        <v>108.0</v>
      </c>
      <c r="O232" s="28">
        <v>0.0</v>
      </c>
      <c r="P232" s="35">
        <v>0.0</v>
      </c>
    </row>
    <row r="233">
      <c r="A233" s="26" t="s">
        <v>4039</v>
      </c>
      <c r="B233" s="34">
        <v>46054.0</v>
      </c>
      <c r="C233" s="26" t="s">
        <v>5066</v>
      </c>
      <c r="D233" s="26" t="s">
        <v>5067</v>
      </c>
      <c r="E233" s="26" t="s">
        <v>4643</v>
      </c>
      <c r="F233" s="28">
        <v>43.0</v>
      </c>
      <c r="G233" s="28">
        <v>2418.0</v>
      </c>
      <c r="H233" s="28">
        <v>165227.0</v>
      </c>
      <c r="I233" s="28">
        <v>4038.0</v>
      </c>
      <c r="J233" s="28">
        <v>3480.0</v>
      </c>
      <c r="K233" s="28">
        <v>973.0</v>
      </c>
      <c r="L233" s="28">
        <v>806.0</v>
      </c>
      <c r="M233" s="28">
        <v>654.0</v>
      </c>
      <c r="N233" s="28">
        <v>370.0</v>
      </c>
      <c r="O233" s="28">
        <v>12.0</v>
      </c>
      <c r="P233" s="35">
        <v>2.0</v>
      </c>
    </row>
    <row r="234">
      <c r="A234" s="26" t="s">
        <v>3193</v>
      </c>
      <c r="B234" s="34">
        <v>46054.0</v>
      </c>
      <c r="C234" s="26" t="s">
        <v>5068</v>
      </c>
      <c r="D234" s="26" t="s">
        <v>5069</v>
      </c>
      <c r="E234" s="26" t="s">
        <v>4643</v>
      </c>
      <c r="F234" s="28">
        <v>0.0</v>
      </c>
      <c r="G234" s="28">
        <v>1358.0</v>
      </c>
      <c r="H234" s="28">
        <v>42218.0</v>
      </c>
      <c r="I234" s="28">
        <v>4015.0</v>
      </c>
      <c r="J234" s="28">
        <v>2105.0</v>
      </c>
      <c r="K234" s="28">
        <v>543.0</v>
      </c>
      <c r="L234" s="28">
        <v>253.0</v>
      </c>
      <c r="M234" s="28">
        <v>138.0</v>
      </c>
      <c r="N234" s="28">
        <v>100.0</v>
      </c>
      <c r="O234" s="28">
        <v>0.0</v>
      </c>
      <c r="P234" s="35">
        <v>0.0</v>
      </c>
    </row>
    <row r="235">
      <c r="A235" s="26" t="s">
        <v>3179</v>
      </c>
      <c r="B235" s="34">
        <v>46054.0</v>
      </c>
      <c r="C235" s="26" t="s">
        <v>5070</v>
      </c>
      <c r="D235" s="26" t="s">
        <v>5071</v>
      </c>
      <c r="E235" s="26" t="s">
        <v>4643</v>
      </c>
      <c r="F235" s="28">
        <v>1.0</v>
      </c>
      <c r="G235" s="28">
        <v>1816.0</v>
      </c>
      <c r="H235" s="28">
        <v>70861.0</v>
      </c>
      <c r="I235" s="28">
        <v>3983.0</v>
      </c>
      <c r="J235" s="28">
        <v>3491.0</v>
      </c>
      <c r="K235" s="28">
        <v>952.0</v>
      </c>
      <c r="L235" s="28">
        <v>596.0</v>
      </c>
      <c r="M235" s="28">
        <v>347.0</v>
      </c>
      <c r="N235" s="28">
        <v>173.0</v>
      </c>
      <c r="O235" s="28">
        <v>0.0</v>
      </c>
      <c r="P235" s="35">
        <v>0.0</v>
      </c>
    </row>
    <row r="236">
      <c r="A236" s="26" t="s">
        <v>4011</v>
      </c>
      <c r="B236" s="34">
        <v>46054.0</v>
      </c>
      <c r="C236" s="26" t="s">
        <v>5072</v>
      </c>
      <c r="D236" s="26" t="s">
        <v>5073</v>
      </c>
      <c r="E236" s="26" t="s">
        <v>4643</v>
      </c>
      <c r="F236" s="28">
        <v>9.0</v>
      </c>
      <c r="G236" s="28">
        <v>1321.0</v>
      </c>
      <c r="H236" s="28">
        <v>29433.0</v>
      </c>
      <c r="I236" s="28">
        <v>3965.0</v>
      </c>
      <c r="J236" s="28">
        <v>3630.0</v>
      </c>
      <c r="K236" s="28">
        <v>905.0</v>
      </c>
      <c r="L236" s="28">
        <v>611.0</v>
      </c>
      <c r="M236" s="28">
        <v>423.0</v>
      </c>
      <c r="N236" s="28">
        <v>310.0</v>
      </c>
      <c r="O236" s="28">
        <v>2.0</v>
      </c>
      <c r="P236" s="35">
        <v>0.0</v>
      </c>
    </row>
    <row r="237">
      <c r="A237" s="26" t="s">
        <v>4873</v>
      </c>
      <c r="B237" s="34">
        <v>46054.0</v>
      </c>
      <c r="C237" s="30" t="s">
        <v>5074</v>
      </c>
      <c r="D237" s="26" t="s">
        <v>5075</v>
      </c>
      <c r="E237" s="26" t="s">
        <v>4643</v>
      </c>
      <c r="F237" s="28">
        <v>5.0</v>
      </c>
      <c r="G237" s="28">
        <v>1820.0</v>
      </c>
      <c r="H237" s="28">
        <v>53470.0</v>
      </c>
      <c r="I237" s="28">
        <v>3951.0</v>
      </c>
      <c r="J237" s="28">
        <v>3077.0</v>
      </c>
      <c r="K237" s="28">
        <v>1122.0</v>
      </c>
      <c r="L237" s="28">
        <v>691.0</v>
      </c>
      <c r="M237" s="28">
        <v>450.0</v>
      </c>
      <c r="N237" s="28">
        <v>330.0</v>
      </c>
      <c r="O237" s="28">
        <v>1.0</v>
      </c>
      <c r="P237" s="35">
        <v>0.0</v>
      </c>
    </row>
    <row r="238">
      <c r="A238" s="26" t="s">
        <v>4011</v>
      </c>
      <c r="B238" s="34">
        <v>46054.0</v>
      </c>
      <c r="C238" s="26" t="s">
        <v>5076</v>
      </c>
      <c r="D238" s="26" t="s">
        <v>5077</v>
      </c>
      <c r="E238" s="26" t="s">
        <v>4643</v>
      </c>
      <c r="F238" s="28">
        <v>0.0</v>
      </c>
      <c r="G238" s="28">
        <v>1331.0</v>
      </c>
      <c r="H238" s="28">
        <v>48852.0</v>
      </c>
      <c r="I238" s="28">
        <v>3937.0</v>
      </c>
      <c r="J238" s="28">
        <v>3501.0</v>
      </c>
      <c r="K238" s="28">
        <v>865.0</v>
      </c>
      <c r="L238" s="28">
        <v>675.0</v>
      </c>
      <c r="M238" s="28">
        <v>565.0</v>
      </c>
      <c r="N238" s="28">
        <v>514.0</v>
      </c>
      <c r="O238" s="28">
        <v>0.0</v>
      </c>
      <c r="P238" s="35">
        <v>0.0</v>
      </c>
    </row>
    <row r="239" hidden="1">
      <c r="A239" s="26" t="s">
        <v>4011</v>
      </c>
      <c r="B239" s="34">
        <v>46023.0</v>
      </c>
      <c r="C239" s="26" t="s">
        <v>5078</v>
      </c>
      <c r="D239" s="26" t="s">
        <v>5079</v>
      </c>
      <c r="E239" s="26" t="s">
        <v>4643</v>
      </c>
      <c r="F239" s="28">
        <v>2.0</v>
      </c>
      <c r="G239" s="28">
        <v>1327.0</v>
      </c>
      <c r="H239" s="28">
        <v>74627.0</v>
      </c>
      <c r="I239" s="28">
        <v>3893.0</v>
      </c>
      <c r="J239" s="28">
        <v>3010.0</v>
      </c>
      <c r="K239" s="28">
        <v>531.0</v>
      </c>
      <c r="L239" s="28">
        <v>446.0</v>
      </c>
      <c r="M239" s="28">
        <v>416.0</v>
      </c>
      <c r="N239" s="28">
        <v>390.0</v>
      </c>
      <c r="O239" s="28">
        <v>6.0</v>
      </c>
      <c r="P239" s="35">
        <v>1.0</v>
      </c>
    </row>
    <row r="240" hidden="1">
      <c r="A240" s="26" t="s">
        <v>4011</v>
      </c>
      <c r="B240" s="34">
        <v>46023.0</v>
      </c>
      <c r="C240" s="26" t="s">
        <v>5080</v>
      </c>
      <c r="D240" s="26" t="s">
        <v>5081</v>
      </c>
      <c r="E240" s="26" t="s">
        <v>4643</v>
      </c>
      <c r="F240" s="28">
        <v>1.0</v>
      </c>
      <c r="G240" s="28">
        <v>1460.0</v>
      </c>
      <c r="H240" s="28">
        <v>44891.0</v>
      </c>
      <c r="I240" s="28">
        <v>3815.0</v>
      </c>
      <c r="J240" s="28">
        <v>3373.0</v>
      </c>
      <c r="K240" s="28">
        <v>624.0</v>
      </c>
      <c r="L240" s="28">
        <v>316.0</v>
      </c>
      <c r="M240" s="28">
        <v>204.0</v>
      </c>
      <c r="N240" s="28">
        <v>154.0</v>
      </c>
      <c r="O240" s="28">
        <v>0.0</v>
      </c>
      <c r="P240" s="35">
        <v>0.0</v>
      </c>
    </row>
    <row r="241">
      <c r="A241" s="26" t="s">
        <v>4011</v>
      </c>
      <c r="B241" s="34">
        <v>46054.0</v>
      </c>
      <c r="C241" s="26" t="s">
        <v>5082</v>
      </c>
      <c r="D241" s="26" t="s">
        <v>5083</v>
      </c>
      <c r="E241" s="26" t="s">
        <v>4643</v>
      </c>
      <c r="F241" s="28">
        <v>3.0</v>
      </c>
      <c r="G241" s="28">
        <v>1310.0</v>
      </c>
      <c r="H241" s="28">
        <v>40024.0</v>
      </c>
      <c r="I241" s="28">
        <v>3765.0</v>
      </c>
      <c r="J241" s="28">
        <v>3298.0</v>
      </c>
      <c r="K241" s="28">
        <v>877.0</v>
      </c>
      <c r="L241" s="28">
        <v>647.0</v>
      </c>
      <c r="M241" s="28">
        <v>512.0</v>
      </c>
      <c r="N241" s="28">
        <v>387.0</v>
      </c>
      <c r="O241" s="28">
        <v>1.0</v>
      </c>
      <c r="P241" s="35">
        <v>0.0</v>
      </c>
    </row>
    <row r="242">
      <c r="A242" s="26" t="s">
        <v>4320</v>
      </c>
      <c r="B242" s="34">
        <v>46054.0</v>
      </c>
      <c r="C242" s="30" t="s">
        <v>5084</v>
      </c>
      <c r="D242" s="26" t="s">
        <v>5085</v>
      </c>
      <c r="E242" s="26" t="s">
        <v>4643</v>
      </c>
      <c r="F242" s="28">
        <v>0.0</v>
      </c>
      <c r="G242" s="28">
        <v>1373.0</v>
      </c>
      <c r="H242" s="28">
        <v>40369.0</v>
      </c>
      <c r="I242" s="28">
        <v>3741.0</v>
      </c>
      <c r="J242" s="28">
        <v>2590.0</v>
      </c>
      <c r="K242" s="28">
        <v>500.0</v>
      </c>
      <c r="L242" s="28">
        <v>208.0</v>
      </c>
      <c r="M242" s="28">
        <v>98.0</v>
      </c>
      <c r="N242" s="28">
        <v>62.0</v>
      </c>
      <c r="O242" s="28">
        <v>0.0</v>
      </c>
      <c r="P242" s="35">
        <v>0.0</v>
      </c>
    </row>
    <row r="243">
      <c r="A243" s="26" t="s">
        <v>4011</v>
      </c>
      <c r="B243" s="34">
        <v>46054.0</v>
      </c>
      <c r="C243" s="26" t="s">
        <v>5044</v>
      </c>
      <c r="D243" s="26" t="s">
        <v>5045</v>
      </c>
      <c r="E243" s="26" t="s">
        <v>4643</v>
      </c>
      <c r="F243" s="28">
        <v>2.0</v>
      </c>
      <c r="G243" s="28">
        <v>1061.0</v>
      </c>
      <c r="H243" s="28">
        <v>91863.0</v>
      </c>
      <c r="I243" s="28">
        <v>3723.0</v>
      </c>
      <c r="J243" s="28">
        <v>2777.0</v>
      </c>
      <c r="K243" s="28">
        <v>411.0</v>
      </c>
      <c r="L243" s="28">
        <v>365.0</v>
      </c>
      <c r="M243" s="28">
        <v>329.0</v>
      </c>
      <c r="N243" s="28">
        <v>297.0</v>
      </c>
      <c r="O243" s="28">
        <v>1.0</v>
      </c>
      <c r="P243" s="35">
        <v>0.0</v>
      </c>
    </row>
    <row r="244">
      <c r="A244" s="26" t="s">
        <v>4003</v>
      </c>
      <c r="B244" s="34">
        <v>46054.0</v>
      </c>
      <c r="C244" s="26" t="s">
        <v>5086</v>
      </c>
      <c r="D244" s="26" t="s">
        <v>5087</v>
      </c>
      <c r="E244" s="26" t="s">
        <v>4643</v>
      </c>
      <c r="F244" s="28">
        <v>0.0</v>
      </c>
      <c r="G244" s="28">
        <v>1487.0</v>
      </c>
      <c r="H244" s="28">
        <v>39783.0</v>
      </c>
      <c r="I244" s="28">
        <v>3709.0</v>
      </c>
      <c r="J244" s="28">
        <v>3119.0</v>
      </c>
      <c r="K244" s="28">
        <v>749.0</v>
      </c>
      <c r="L244" s="28">
        <v>454.0</v>
      </c>
      <c r="M244" s="28">
        <v>315.0</v>
      </c>
      <c r="N244" s="28">
        <v>245.0</v>
      </c>
      <c r="O244" s="28">
        <v>0.0</v>
      </c>
      <c r="P244" s="35">
        <v>0.0</v>
      </c>
    </row>
    <row r="245">
      <c r="A245" s="26" t="s">
        <v>3214</v>
      </c>
      <c r="B245" s="34">
        <v>46054.0</v>
      </c>
      <c r="C245" s="26" t="s">
        <v>5088</v>
      </c>
      <c r="D245" s="26" t="s">
        <v>5089</v>
      </c>
      <c r="E245" s="26" t="s">
        <v>4643</v>
      </c>
      <c r="F245" s="28">
        <v>0.0</v>
      </c>
      <c r="G245" s="28">
        <v>1554.0</v>
      </c>
      <c r="H245" s="28">
        <v>50877.0</v>
      </c>
      <c r="I245" s="28">
        <v>3607.0</v>
      </c>
      <c r="J245" s="28">
        <v>2608.0</v>
      </c>
      <c r="K245" s="28">
        <v>578.0</v>
      </c>
      <c r="L245" s="28">
        <v>276.0</v>
      </c>
      <c r="M245" s="28">
        <v>162.0</v>
      </c>
      <c r="N245" s="28">
        <v>130.0</v>
      </c>
      <c r="O245" s="28">
        <v>0.0</v>
      </c>
      <c r="P245" s="35">
        <v>0.0</v>
      </c>
    </row>
    <row r="246" hidden="1">
      <c r="A246" s="26" t="s">
        <v>4011</v>
      </c>
      <c r="B246" s="34">
        <v>46023.0</v>
      </c>
      <c r="C246" s="26" t="s">
        <v>5090</v>
      </c>
      <c r="D246" s="26" t="s">
        <v>5091</v>
      </c>
      <c r="E246" s="26" t="s">
        <v>4643</v>
      </c>
      <c r="F246" s="28">
        <v>3.0</v>
      </c>
      <c r="G246" s="28">
        <v>1430.0</v>
      </c>
      <c r="H246" s="28">
        <v>68579.0</v>
      </c>
      <c r="I246" s="28">
        <v>3586.0</v>
      </c>
      <c r="J246" s="28">
        <v>2760.0</v>
      </c>
      <c r="K246" s="28">
        <v>527.0</v>
      </c>
      <c r="L246" s="28">
        <v>423.0</v>
      </c>
      <c r="M246" s="28">
        <v>382.0</v>
      </c>
      <c r="N246" s="28">
        <v>357.0</v>
      </c>
      <c r="O246" s="28">
        <v>4.0</v>
      </c>
      <c r="P246" s="35">
        <v>1.0</v>
      </c>
    </row>
    <row r="247">
      <c r="A247" s="26" t="s">
        <v>3193</v>
      </c>
      <c r="B247" s="34">
        <v>46054.0</v>
      </c>
      <c r="C247" s="26" t="s">
        <v>5092</v>
      </c>
      <c r="D247" s="26" t="s">
        <v>5093</v>
      </c>
      <c r="E247" s="26" t="s">
        <v>4643</v>
      </c>
      <c r="F247" s="28">
        <v>1.0</v>
      </c>
      <c r="G247" s="28">
        <v>1118.0</v>
      </c>
      <c r="H247" s="28">
        <v>36067.0</v>
      </c>
      <c r="I247" s="28">
        <v>3444.0</v>
      </c>
      <c r="J247" s="28">
        <v>2738.0</v>
      </c>
      <c r="K247" s="28">
        <v>375.0</v>
      </c>
      <c r="L247" s="28">
        <v>203.0</v>
      </c>
      <c r="M247" s="28">
        <v>129.0</v>
      </c>
      <c r="N247" s="28">
        <v>107.0</v>
      </c>
      <c r="O247" s="28">
        <v>0.0</v>
      </c>
      <c r="P247" s="35">
        <v>0.0</v>
      </c>
    </row>
    <row r="248">
      <c r="A248" s="26" t="s">
        <v>4320</v>
      </c>
      <c r="B248" s="34">
        <v>46054.0</v>
      </c>
      <c r="C248" s="30" t="s">
        <v>5094</v>
      </c>
      <c r="D248" s="26" t="s">
        <v>5095</v>
      </c>
      <c r="E248" s="26" t="s">
        <v>4643</v>
      </c>
      <c r="F248" s="28">
        <v>1.0</v>
      </c>
      <c r="G248" s="28">
        <v>1626.0</v>
      </c>
      <c r="H248" s="28">
        <v>49429.0</v>
      </c>
      <c r="I248" s="28">
        <v>3434.0</v>
      </c>
      <c r="J248" s="28">
        <v>2821.0</v>
      </c>
      <c r="K248" s="28">
        <v>303.0</v>
      </c>
      <c r="L248" s="28">
        <v>106.0</v>
      </c>
      <c r="M248" s="28">
        <v>67.0</v>
      </c>
      <c r="N248" s="28">
        <v>55.0</v>
      </c>
      <c r="O248" s="28">
        <v>1.0</v>
      </c>
      <c r="P248" s="35">
        <v>0.0</v>
      </c>
    </row>
    <row r="249">
      <c r="A249" s="26" t="s">
        <v>4011</v>
      </c>
      <c r="B249" s="34">
        <v>46054.0</v>
      </c>
      <c r="C249" s="26" t="s">
        <v>5042</v>
      </c>
      <c r="D249" s="26" t="s">
        <v>5043</v>
      </c>
      <c r="E249" s="26" t="s">
        <v>4643</v>
      </c>
      <c r="F249" s="28">
        <v>39.0</v>
      </c>
      <c r="G249" s="28">
        <v>2032.0</v>
      </c>
      <c r="H249" s="28">
        <v>108516.0</v>
      </c>
      <c r="I249" s="28">
        <v>3417.0</v>
      </c>
      <c r="J249" s="28">
        <v>2981.0</v>
      </c>
      <c r="K249" s="28">
        <v>1121.0</v>
      </c>
      <c r="L249" s="28">
        <v>790.0</v>
      </c>
      <c r="M249" s="28">
        <v>646.0</v>
      </c>
      <c r="N249" s="28">
        <v>545.0</v>
      </c>
      <c r="O249" s="28">
        <v>21.0</v>
      </c>
      <c r="P249" s="35">
        <v>1.0</v>
      </c>
    </row>
    <row r="250">
      <c r="A250" s="26" t="s">
        <v>4011</v>
      </c>
      <c r="B250" s="34">
        <v>46054.0</v>
      </c>
      <c r="C250" s="26" t="s">
        <v>5096</v>
      </c>
      <c r="D250" s="26" t="s">
        <v>5097</v>
      </c>
      <c r="E250" s="26" t="s">
        <v>4643</v>
      </c>
      <c r="F250" s="28">
        <v>0.0</v>
      </c>
      <c r="G250" s="28">
        <v>1517.0</v>
      </c>
      <c r="H250" s="28">
        <v>36022.0</v>
      </c>
      <c r="I250" s="28">
        <v>3413.0</v>
      </c>
      <c r="J250" s="28">
        <v>2137.0</v>
      </c>
      <c r="K250" s="28">
        <v>1242.0</v>
      </c>
      <c r="L250" s="28">
        <v>872.0</v>
      </c>
      <c r="M250" s="28">
        <v>657.0</v>
      </c>
      <c r="N250" s="28">
        <v>525.0</v>
      </c>
      <c r="O250" s="28">
        <v>0.0</v>
      </c>
      <c r="P250" s="35">
        <v>0.0</v>
      </c>
    </row>
    <row r="251">
      <c r="A251" s="26" t="s">
        <v>4022</v>
      </c>
      <c r="B251" s="34">
        <v>46054.0</v>
      </c>
      <c r="C251" s="26" t="s">
        <v>5098</v>
      </c>
      <c r="D251" s="26" t="s">
        <v>5099</v>
      </c>
      <c r="E251" s="26" t="s">
        <v>4643</v>
      </c>
      <c r="F251" s="28">
        <v>0.0</v>
      </c>
      <c r="G251" s="28">
        <v>1801.0</v>
      </c>
      <c r="H251" s="28">
        <v>86847.0</v>
      </c>
      <c r="I251" s="28">
        <v>3378.0</v>
      </c>
      <c r="J251" s="28">
        <v>2929.0</v>
      </c>
      <c r="K251" s="28">
        <v>939.0</v>
      </c>
      <c r="L251" s="28">
        <v>623.0</v>
      </c>
      <c r="M251" s="28">
        <v>407.0</v>
      </c>
      <c r="N251" s="28">
        <v>273.0</v>
      </c>
      <c r="O251" s="28">
        <v>0.0</v>
      </c>
      <c r="P251" s="35">
        <v>0.0</v>
      </c>
    </row>
    <row r="252" hidden="1">
      <c r="A252" s="26" t="s">
        <v>4011</v>
      </c>
      <c r="B252" s="34">
        <v>46023.0</v>
      </c>
      <c r="C252" s="26" t="s">
        <v>5100</v>
      </c>
      <c r="D252" s="26" t="s">
        <v>5101</v>
      </c>
      <c r="E252" s="26" t="s">
        <v>4643</v>
      </c>
      <c r="F252" s="28">
        <v>0.0</v>
      </c>
      <c r="G252" s="28">
        <v>1177.0</v>
      </c>
      <c r="H252" s="28">
        <v>30841.0</v>
      </c>
      <c r="I252" s="28">
        <v>3266.0</v>
      </c>
      <c r="J252" s="28">
        <v>2773.0</v>
      </c>
      <c r="K252" s="28">
        <v>897.0</v>
      </c>
      <c r="L252" s="28">
        <v>658.0</v>
      </c>
      <c r="M252" s="28">
        <v>515.0</v>
      </c>
      <c r="N252" s="28">
        <v>440.0</v>
      </c>
      <c r="O252" s="28">
        <v>1.0</v>
      </c>
      <c r="P252" s="35">
        <v>1.0</v>
      </c>
    </row>
    <row r="253">
      <c r="A253" s="26" t="s">
        <v>3179</v>
      </c>
      <c r="B253" s="34">
        <v>46054.0</v>
      </c>
      <c r="C253" s="26" t="s">
        <v>5102</v>
      </c>
      <c r="D253" s="26" t="s">
        <v>5103</v>
      </c>
      <c r="E253" s="26" t="s">
        <v>4643</v>
      </c>
      <c r="F253" s="28">
        <v>0.0</v>
      </c>
      <c r="G253" s="28">
        <v>635.0</v>
      </c>
      <c r="H253" s="28">
        <v>23683.0</v>
      </c>
      <c r="I253" s="28">
        <v>3247.0</v>
      </c>
      <c r="J253" s="28">
        <v>2885.0</v>
      </c>
      <c r="K253" s="28">
        <v>217.0</v>
      </c>
      <c r="L253" s="28">
        <v>114.0</v>
      </c>
      <c r="M253" s="28">
        <v>72.0</v>
      </c>
      <c r="N253" s="28">
        <v>58.0</v>
      </c>
      <c r="O253" s="28">
        <v>1.0</v>
      </c>
      <c r="P253" s="35">
        <v>0.0</v>
      </c>
    </row>
    <row r="254">
      <c r="A254" s="26" t="s">
        <v>4011</v>
      </c>
      <c r="B254" s="34">
        <v>46054.0</v>
      </c>
      <c r="C254" s="26" t="s">
        <v>5104</v>
      </c>
      <c r="D254" s="26" t="s">
        <v>5105</v>
      </c>
      <c r="E254" s="26" t="s">
        <v>4643</v>
      </c>
      <c r="F254" s="28">
        <v>0.0</v>
      </c>
      <c r="G254" s="28">
        <v>1412.0</v>
      </c>
      <c r="H254" s="28">
        <v>42849.0</v>
      </c>
      <c r="I254" s="28">
        <v>3243.0</v>
      </c>
      <c r="J254" s="28">
        <v>2890.0</v>
      </c>
      <c r="K254" s="28">
        <v>934.0</v>
      </c>
      <c r="L254" s="28">
        <v>559.0</v>
      </c>
      <c r="M254" s="28">
        <v>374.0</v>
      </c>
      <c r="N254" s="28">
        <v>285.0</v>
      </c>
      <c r="O254" s="28">
        <v>0.0</v>
      </c>
      <c r="P254" s="35">
        <v>0.0</v>
      </c>
    </row>
    <row r="255">
      <c r="A255" s="26" t="s">
        <v>4873</v>
      </c>
      <c r="B255" s="34">
        <v>46054.0</v>
      </c>
      <c r="C255" s="26" t="s">
        <v>5106</v>
      </c>
      <c r="D255" s="26" t="s">
        <v>5107</v>
      </c>
      <c r="E255" s="26" t="s">
        <v>4643</v>
      </c>
      <c r="F255" s="28">
        <v>12.0</v>
      </c>
      <c r="G255" s="28">
        <v>1540.0</v>
      </c>
      <c r="H255" s="28">
        <v>36439.0</v>
      </c>
      <c r="I255" s="28">
        <v>3229.0</v>
      </c>
      <c r="J255" s="28">
        <v>2675.0</v>
      </c>
      <c r="K255" s="28">
        <v>1343.0</v>
      </c>
      <c r="L255" s="28">
        <v>1059.0</v>
      </c>
      <c r="M255" s="28">
        <v>874.0</v>
      </c>
      <c r="N255" s="28">
        <v>764.0</v>
      </c>
      <c r="O255" s="28">
        <v>6.0</v>
      </c>
      <c r="P255" s="35">
        <v>0.0</v>
      </c>
    </row>
    <row r="256" hidden="1">
      <c r="A256" s="26" t="s">
        <v>4011</v>
      </c>
      <c r="B256" s="34">
        <v>46023.0</v>
      </c>
      <c r="C256" s="26" t="s">
        <v>5108</v>
      </c>
      <c r="D256" s="26" t="s">
        <v>5109</v>
      </c>
      <c r="E256" s="26" t="s">
        <v>4643</v>
      </c>
      <c r="F256" s="28">
        <v>1.0</v>
      </c>
      <c r="G256" s="28">
        <v>1683.0</v>
      </c>
      <c r="H256" s="28">
        <v>53176.0</v>
      </c>
      <c r="I256" s="28">
        <v>3228.0</v>
      </c>
      <c r="J256" s="28">
        <v>2860.0</v>
      </c>
      <c r="K256" s="28">
        <v>1011.0</v>
      </c>
      <c r="L256" s="28">
        <v>562.0</v>
      </c>
      <c r="M256" s="28">
        <v>313.0</v>
      </c>
      <c r="N256" s="28">
        <v>201.0</v>
      </c>
      <c r="O256" s="28">
        <v>2.0</v>
      </c>
      <c r="P256" s="35">
        <v>0.0</v>
      </c>
    </row>
    <row r="257">
      <c r="A257" s="26" t="s">
        <v>4011</v>
      </c>
      <c r="B257" s="34">
        <v>46054.0</v>
      </c>
      <c r="C257" s="26" t="s">
        <v>5078</v>
      </c>
      <c r="D257" s="26" t="s">
        <v>5079</v>
      </c>
      <c r="E257" s="26" t="s">
        <v>4643</v>
      </c>
      <c r="F257" s="28">
        <v>1.0</v>
      </c>
      <c r="G257" s="28">
        <v>1122.0</v>
      </c>
      <c r="H257" s="28">
        <v>63815.0</v>
      </c>
      <c r="I257" s="28">
        <v>3215.0</v>
      </c>
      <c r="J257" s="28">
        <v>2417.0</v>
      </c>
      <c r="K257" s="28">
        <v>457.0</v>
      </c>
      <c r="L257" s="28">
        <v>388.0</v>
      </c>
      <c r="M257" s="28">
        <v>359.0</v>
      </c>
      <c r="N257" s="28">
        <v>339.0</v>
      </c>
      <c r="O257" s="28">
        <v>1.0</v>
      </c>
      <c r="P257" s="35">
        <v>0.0</v>
      </c>
    </row>
    <row r="258">
      <c r="A258" s="26" t="s">
        <v>4011</v>
      </c>
      <c r="B258" s="34">
        <v>46054.0</v>
      </c>
      <c r="C258" s="26" t="s">
        <v>5110</v>
      </c>
      <c r="D258" s="26" t="s">
        <v>5111</v>
      </c>
      <c r="E258" s="26" t="s">
        <v>4643</v>
      </c>
      <c r="F258" s="28">
        <v>0.0</v>
      </c>
      <c r="G258" s="28">
        <v>1183.0</v>
      </c>
      <c r="H258" s="28">
        <v>29628.0</v>
      </c>
      <c r="I258" s="28">
        <v>3167.0</v>
      </c>
      <c r="J258" s="28">
        <v>2888.0</v>
      </c>
      <c r="K258" s="28">
        <v>798.0</v>
      </c>
      <c r="L258" s="28">
        <v>457.0</v>
      </c>
      <c r="M258" s="28">
        <v>300.0</v>
      </c>
      <c r="N258" s="28">
        <v>206.0</v>
      </c>
      <c r="O258" s="28">
        <v>1.0</v>
      </c>
      <c r="P258" s="35">
        <v>0.0</v>
      </c>
    </row>
    <row r="259">
      <c r="A259" s="26" t="s">
        <v>3214</v>
      </c>
      <c r="B259" s="34">
        <v>46054.0</v>
      </c>
      <c r="C259" s="26" t="s">
        <v>5112</v>
      </c>
      <c r="D259" s="26" t="s">
        <v>5113</v>
      </c>
      <c r="E259" s="26" t="s">
        <v>4643</v>
      </c>
      <c r="F259" s="28">
        <v>5.0</v>
      </c>
      <c r="G259" s="28">
        <v>1014.0</v>
      </c>
      <c r="H259" s="28">
        <v>39172.0</v>
      </c>
      <c r="I259" s="28">
        <v>3152.0</v>
      </c>
      <c r="J259" s="28">
        <v>2270.0</v>
      </c>
      <c r="K259" s="28">
        <v>417.0</v>
      </c>
      <c r="L259" s="28">
        <v>301.0</v>
      </c>
      <c r="M259" s="28">
        <v>239.0</v>
      </c>
      <c r="N259" s="28">
        <v>95.0</v>
      </c>
      <c r="O259" s="28">
        <v>2.0</v>
      </c>
      <c r="P259" s="35">
        <v>0.0</v>
      </c>
    </row>
    <row r="260">
      <c r="A260" s="26" t="s">
        <v>3179</v>
      </c>
      <c r="B260" s="34">
        <v>46054.0</v>
      </c>
      <c r="C260" s="26" t="s">
        <v>5114</v>
      </c>
      <c r="D260" s="26" t="s">
        <v>5115</v>
      </c>
      <c r="E260" s="26" t="s">
        <v>4643</v>
      </c>
      <c r="F260" s="28">
        <v>0.0</v>
      </c>
      <c r="G260" s="28">
        <v>516.0</v>
      </c>
      <c r="H260" s="28">
        <v>18509.0</v>
      </c>
      <c r="I260" s="28">
        <v>3144.0</v>
      </c>
      <c r="J260" s="28">
        <v>2794.0</v>
      </c>
      <c r="K260" s="28">
        <v>144.0</v>
      </c>
      <c r="L260" s="28">
        <v>99.0</v>
      </c>
      <c r="M260" s="28">
        <v>56.0</v>
      </c>
      <c r="N260" s="28">
        <v>35.0</v>
      </c>
      <c r="O260" s="28">
        <v>0.0</v>
      </c>
      <c r="P260" s="35">
        <v>0.0</v>
      </c>
    </row>
    <row r="261">
      <c r="A261" s="26" t="s">
        <v>4320</v>
      </c>
      <c r="B261" s="34">
        <v>46054.0</v>
      </c>
      <c r="C261" s="26" t="s">
        <v>5116</v>
      </c>
      <c r="D261" s="26" t="s">
        <v>5117</v>
      </c>
      <c r="E261" s="26" t="s">
        <v>4643</v>
      </c>
      <c r="F261" s="28">
        <v>1.0</v>
      </c>
      <c r="G261" s="28">
        <v>1024.0</v>
      </c>
      <c r="H261" s="28">
        <v>38164.0</v>
      </c>
      <c r="I261" s="28">
        <v>3101.0</v>
      </c>
      <c r="J261" s="28">
        <v>2378.0</v>
      </c>
      <c r="K261" s="28">
        <v>107.0</v>
      </c>
      <c r="L261" s="28">
        <v>46.0</v>
      </c>
      <c r="M261" s="28">
        <v>38.0</v>
      </c>
      <c r="N261" s="28">
        <v>30.0</v>
      </c>
      <c r="O261" s="28">
        <v>0.0</v>
      </c>
      <c r="P261" s="35">
        <v>0.0</v>
      </c>
    </row>
    <row r="262">
      <c r="A262" s="26" t="s">
        <v>4320</v>
      </c>
      <c r="B262" s="34">
        <v>46054.0</v>
      </c>
      <c r="C262" s="26" t="s">
        <v>5118</v>
      </c>
      <c r="D262" s="26" t="s">
        <v>5119</v>
      </c>
      <c r="E262" s="26" t="s">
        <v>4643</v>
      </c>
      <c r="F262" s="28">
        <v>7.0</v>
      </c>
      <c r="G262" s="28">
        <v>1511.0</v>
      </c>
      <c r="H262" s="28">
        <v>78587.0</v>
      </c>
      <c r="I262" s="28">
        <v>3064.0</v>
      </c>
      <c r="J262" s="28">
        <v>2483.0</v>
      </c>
      <c r="K262" s="28">
        <v>289.0</v>
      </c>
      <c r="L262" s="28">
        <v>150.0</v>
      </c>
      <c r="M262" s="28">
        <v>109.0</v>
      </c>
      <c r="N262" s="28">
        <v>86.0</v>
      </c>
      <c r="O262" s="28">
        <v>0.0</v>
      </c>
      <c r="P262" s="35">
        <v>0.0</v>
      </c>
    </row>
    <row r="263" hidden="1">
      <c r="A263" s="26" t="s">
        <v>4011</v>
      </c>
      <c r="B263" s="34">
        <v>46023.0</v>
      </c>
      <c r="C263" s="26" t="s">
        <v>5120</v>
      </c>
      <c r="D263" s="26" t="s">
        <v>5121</v>
      </c>
      <c r="E263" s="26" t="s">
        <v>4643</v>
      </c>
      <c r="F263" s="28">
        <v>4.0</v>
      </c>
      <c r="G263" s="28">
        <v>1413.0</v>
      </c>
      <c r="H263" s="28">
        <v>35712.0</v>
      </c>
      <c r="I263" s="28">
        <v>3035.0</v>
      </c>
      <c r="J263" s="28">
        <v>2716.0</v>
      </c>
      <c r="K263" s="28">
        <v>1066.0</v>
      </c>
      <c r="L263" s="28">
        <v>708.0</v>
      </c>
      <c r="M263" s="28">
        <v>512.0</v>
      </c>
      <c r="N263" s="28">
        <v>365.0</v>
      </c>
      <c r="O263" s="28">
        <v>1.0</v>
      </c>
      <c r="P263" s="35">
        <v>0.0</v>
      </c>
    </row>
    <row r="264" hidden="1">
      <c r="A264" s="26" t="s">
        <v>4011</v>
      </c>
      <c r="B264" s="34">
        <v>46023.0</v>
      </c>
      <c r="C264" s="26" t="s">
        <v>5122</v>
      </c>
      <c r="D264" s="26" t="s">
        <v>5123</v>
      </c>
      <c r="E264" s="26" t="s">
        <v>4643</v>
      </c>
      <c r="F264" s="28">
        <v>3.0</v>
      </c>
      <c r="G264" s="28">
        <v>1391.0</v>
      </c>
      <c r="H264" s="28">
        <v>59774.0</v>
      </c>
      <c r="I264" s="28">
        <v>3020.0</v>
      </c>
      <c r="J264" s="28">
        <v>2342.0</v>
      </c>
      <c r="K264" s="28">
        <v>492.0</v>
      </c>
      <c r="L264" s="28">
        <v>421.0</v>
      </c>
      <c r="M264" s="28">
        <v>384.0</v>
      </c>
      <c r="N264" s="28">
        <v>329.0</v>
      </c>
      <c r="O264" s="28">
        <v>5.0</v>
      </c>
      <c r="P264" s="35">
        <v>1.0</v>
      </c>
    </row>
    <row r="265">
      <c r="A265" s="26" t="s">
        <v>4011</v>
      </c>
      <c r="B265" s="34">
        <v>46054.0</v>
      </c>
      <c r="C265" s="26" t="s">
        <v>5090</v>
      </c>
      <c r="D265" s="26" t="s">
        <v>5091</v>
      </c>
      <c r="E265" s="26" t="s">
        <v>4643</v>
      </c>
      <c r="F265" s="28">
        <v>2.0</v>
      </c>
      <c r="G265" s="28">
        <v>1164.0</v>
      </c>
      <c r="H265" s="28">
        <v>59002.0</v>
      </c>
      <c r="I265" s="28">
        <v>2904.0</v>
      </c>
      <c r="J265" s="28">
        <v>2176.0</v>
      </c>
      <c r="K265" s="28">
        <v>461.0</v>
      </c>
      <c r="L265" s="28">
        <v>371.0</v>
      </c>
      <c r="M265" s="28">
        <v>342.0</v>
      </c>
      <c r="N265" s="28">
        <v>320.0</v>
      </c>
      <c r="O265" s="28">
        <v>1.0</v>
      </c>
      <c r="P265" s="35">
        <v>0.0</v>
      </c>
    </row>
    <row r="266">
      <c r="A266" s="26" t="s">
        <v>3179</v>
      </c>
      <c r="B266" s="34">
        <v>46054.0</v>
      </c>
      <c r="C266" s="26" t="s">
        <v>5124</v>
      </c>
      <c r="D266" s="26" t="s">
        <v>5125</v>
      </c>
      <c r="E266" s="26" t="s">
        <v>4643</v>
      </c>
      <c r="F266" s="28">
        <v>1.0</v>
      </c>
      <c r="G266" s="28">
        <v>1225.0</v>
      </c>
      <c r="H266" s="28">
        <v>26499.0</v>
      </c>
      <c r="I266" s="28">
        <v>2871.0</v>
      </c>
      <c r="J266" s="28">
        <v>2385.0</v>
      </c>
      <c r="K266" s="28">
        <v>998.0</v>
      </c>
      <c r="L266" s="28">
        <v>801.0</v>
      </c>
      <c r="M266" s="28">
        <v>626.0</v>
      </c>
      <c r="N266" s="28">
        <v>450.0</v>
      </c>
      <c r="O266" s="28">
        <v>0.0</v>
      </c>
      <c r="P266" s="35">
        <v>0.0</v>
      </c>
    </row>
    <row r="267">
      <c r="A267" s="26" t="s">
        <v>4320</v>
      </c>
      <c r="B267" s="34">
        <v>46054.0</v>
      </c>
      <c r="C267" s="26" t="s">
        <v>5126</v>
      </c>
      <c r="D267" s="26" t="s">
        <v>5127</v>
      </c>
      <c r="E267" s="26" t="s">
        <v>4643</v>
      </c>
      <c r="F267" s="28">
        <v>5.0</v>
      </c>
      <c r="G267" s="28">
        <v>1272.0</v>
      </c>
      <c r="H267" s="28">
        <v>43858.0</v>
      </c>
      <c r="I267" s="28">
        <v>2869.0</v>
      </c>
      <c r="J267" s="28">
        <v>2439.0</v>
      </c>
      <c r="K267" s="28">
        <v>623.0</v>
      </c>
      <c r="L267" s="28">
        <v>418.0</v>
      </c>
      <c r="M267" s="28">
        <v>322.0</v>
      </c>
      <c r="N267" s="28">
        <v>261.0</v>
      </c>
      <c r="O267" s="28">
        <v>1.0</v>
      </c>
      <c r="P267" s="35">
        <v>0.0</v>
      </c>
    </row>
    <row r="268">
      <c r="A268" s="26" t="s">
        <v>4008</v>
      </c>
      <c r="B268" s="34">
        <v>46054.0</v>
      </c>
      <c r="C268" s="26" t="s">
        <v>5128</v>
      </c>
      <c r="D268" s="26" t="s">
        <v>5129</v>
      </c>
      <c r="E268" s="26" t="s">
        <v>4643</v>
      </c>
      <c r="F268" s="28">
        <v>5.0</v>
      </c>
      <c r="G268" s="28">
        <v>1227.0</v>
      </c>
      <c r="H268" s="28">
        <v>20726.0</v>
      </c>
      <c r="I268" s="28">
        <v>2834.0</v>
      </c>
      <c r="J268" s="28">
        <v>2560.0</v>
      </c>
      <c r="K268" s="28">
        <v>676.0</v>
      </c>
      <c r="L268" s="28">
        <v>451.0</v>
      </c>
      <c r="M268" s="28">
        <v>288.0</v>
      </c>
      <c r="N268" s="28">
        <v>183.0</v>
      </c>
      <c r="O268" s="28">
        <v>4.0</v>
      </c>
      <c r="P268" s="35">
        <v>5.0</v>
      </c>
    </row>
    <row r="269">
      <c r="A269" s="26" t="s">
        <v>3214</v>
      </c>
      <c r="B269" s="34">
        <v>46054.0</v>
      </c>
      <c r="C269" s="26" t="s">
        <v>5130</v>
      </c>
      <c r="D269" s="26" t="s">
        <v>5131</v>
      </c>
      <c r="E269" s="26" t="s">
        <v>4643</v>
      </c>
      <c r="F269" s="28">
        <v>10.0</v>
      </c>
      <c r="G269" s="28">
        <v>930.0</v>
      </c>
      <c r="H269" s="28">
        <v>58835.0</v>
      </c>
      <c r="I269" s="28">
        <v>2831.0</v>
      </c>
      <c r="J269" s="28">
        <v>2394.0</v>
      </c>
      <c r="K269" s="28">
        <v>504.0</v>
      </c>
      <c r="L269" s="28">
        <v>463.0</v>
      </c>
      <c r="M269" s="28">
        <v>418.0</v>
      </c>
      <c r="N269" s="28">
        <v>165.0</v>
      </c>
      <c r="O269" s="28">
        <v>3.0</v>
      </c>
      <c r="P269" s="35">
        <v>0.0</v>
      </c>
    </row>
    <row r="270">
      <c r="A270" s="26" t="s">
        <v>4022</v>
      </c>
      <c r="B270" s="34">
        <v>46054.0</v>
      </c>
      <c r="C270" s="26" t="s">
        <v>5132</v>
      </c>
      <c r="D270" s="26" t="s">
        <v>5133</v>
      </c>
      <c r="E270" s="26" t="s">
        <v>4643</v>
      </c>
      <c r="F270" s="28">
        <v>9.0</v>
      </c>
      <c r="G270" s="28">
        <v>1455.0</v>
      </c>
      <c r="H270" s="28">
        <v>57607.0</v>
      </c>
      <c r="I270" s="28">
        <v>2782.0</v>
      </c>
      <c r="J270" s="28">
        <v>2235.0</v>
      </c>
      <c r="K270" s="28">
        <v>722.0</v>
      </c>
      <c r="L270" s="28">
        <v>414.0</v>
      </c>
      <c r="M270" s="28">
        <v>300.0</v>
      </c>
      <c r="N270" s="28">
        <v>258.0</v>
      </c>
      <c r="O270" s="28">
        <v>0.0</v>
      </c>
      <c r="P270" s="35">
        <v>0.0</v>
      </c>
    </row>
    <row r="271" hidden="1">
      <c r="A271" s="26" t="s">
        <v>4011</v>
      </c>
      <c r="B271" s="34">
        <v>46023.0</v>
      </c>
      <c r="C271" s="26" t="s">
        <v>5134</v>
      </c>
      <c r="D271" s="26" t="s">
        <v>5135</v>
      </c>
      <c r="E271" s="26" t="s">
        <v>4643</v>
      </c>
      <c r="F271" s="28">
        <v>2.0</v>
      </c>
      <c r="G271" s="28">
        <v>903.0</v>
      </c>
      <c r="H271" s="28">
        <v>69924.0</v>
      </c>
      <c r="I271" s="28">
        <v>2713.0</v>
      </c>
      <c r="J271" s="28">
        <v>2073.0</v>
      </c>
      <c r="K271" s="28">
        <v>351.0</v>
      </c>
      <c r="L271" s="28">
        <v>313.0</v>
      </c>
      <c r="M271" s="28">
        <v>295.0</v>
      </c>
      <c r="N271" s="28">
        <v>268.0</v>
      </c>
      <c r="O271" s="28">
        <v>2.0</v>
      </c>
      <c r="P271" s="35">
        <v>0.0</v>
      </c>
    </row>
    <row r="272">
      <c r="A272" s="26" t="s">
        <v>3179</v>
      </c>
      <c r="B272" s="34">
        <v>46054.0</v>
      </c>
      <c r="C272" s="26" t="s">
        <v>5136</v>
      </c>
      <c r="D272" s="26" t="s">
        <v>5137</v>
      </c>
      <c r="E272" s="26" t="s">
        <v>4643</v>
      </c>
      <c r="F272" s="28">
        <v>8.0</v>
      </c>
      <c r="G272" s="28">
        <v>1713.0</v>
      </c>
      <c r="H272" s="28">
        <v>35741.0</v>
      </c>
      <c r="I272" s="28">
        <v>2693.0</v>
      </c>
      <c r="J272" s="28">
        <v>2274.0</v>
      </c>
      <c r="K272" s="28">
        <v>1576.0</v>
      </c>
      <c r="L272" s="28">
        <v>1265.0</v>
      </c>
      <c r="M272" s="28">
        <v>925.0</v>
      </c>
      <c r="N272" s="28">
        <v>535.0</v>
      </c>
      <c r="O272" s="28">
        <v>0.0</v>
      </c>
      <c r="P272" s="35">
        <v>0.0</v>
      </c>
    </row>
    <row r="273">
      <c r="A273" s="26" t="s">
        <v>4011</v>
      </c>
      <c r="B273" s="34">
        <v>46054.0</v>
      </c>
      <c r="C273" s="26" t="s">
        <v>5138</v>
      </c>
      <c r="D273" s="26" t="s">
        <v>5139</v>
      </c>
      <c r="E273" s="26" t="s">
        <v>4643</v>
      </c>
      <c r="F273" s="28">
        <v>0.0</v>
      </c>
      <c r="G273" s="28">
        <v>1028.0</v>
      </c>
      <c r="H273" s="28">
        <v>26176.0</v>
      </c>
      <c r="I273" s="28">
        <v>2675.0</v>
      </c>
      <c r="J273" s="28">
        <v>2198.0</v>
      </c>
      <c r="K273" s="28">
        <v>719.0</v>
      </c>
      <c r="L273" s="28">
        <v>455.0</v>
      </c>
      <c r="M273" s="28">
        <v>298.0</v>
      </c>
      <c r="N273" s="28">
        <v>226.0</v>
      </c>
      <c r="O273" s="28">
        <v>1.0</v>
      </c>
      <c r="P273" s="35">
        <v>0.0</v>
      </c>
    </row>
    <row r="274">
      <c r="A274" s="26" t="s">
        <v>4022</v>
      </c>
      <c r="B274" s="34">
        <v>46054.0</v>
      </c>
      <c r="C274" s="26" t="s">
        <v>5140</v>
      </c>
      <c r="D274" s="26" t="s">
        <v>5141</v>
      </c>
      <c r="E274" s="26" t="s">
        <v>4643</v>
      </c>
      <c r="F274" s="28">
        <v>5.0</v>
      </c>
      <c r="G274" s="28">
        <v>1313.0</v>
      </c>
      <c r="H274" s="28">
        <v>50354.0</v>
      </c>
      <c r="I274" s="28">
        <v>2666.0</v>
      </c>
      <c r="J274" s="28">
        <v>2122.0</v>
      </c>
      <c r="K274" s="28">
        <v>495.0</v>
      </c>
      <c r="L274" s="28">
        <v>316.0</v>
      </c>
      <c r="M274" s="28">
        <v>256.0</v>
      </c>
      <c r="N274" s="28">
        <v>206.0</v>
      </c>
      <c r="O274" s="28">
        <v>0.0</v>
      </c>
      <c r="P274" s="35">
        <v>0.0</v>
      </c>
    </row>
    <row r="275">
      <c r="A275" s="26" t="s">
        <v>3214</v>
      </c>
      <c r="B275" s="34">
        <v>46054.0</v>
      </c>
      <c r="C275" s="26" t="s">
        <v>5142</v>
      </c>
      <c r="D275" s="26" t="s">
        <v>5143</v>
      </c>
      <c r="E275" s="26" t="s">
        <v>4643</v>
      </c>
      <c r="F275" s="28">
        <v>5.0</v>
      </c>
      <c r="G275" s="28">
        <v>985.0</v>
      </c>
      <c r="H275" s="28">
        <v>40571.0</v>
      </c>
      <c r="I275" s="28">
        <v>2626.0</v>
      </c>
      <c r="J275" s="28">
        <v>2189.0</v>
      </c>
      <c r="K275" s="28">
        <v>330.0</v>
      </c>
      <c r="L275" s="28">
        <v>213.0</v>
      </c>
      <c r="M275" s="28">
        <v>165.0</v>
      </c>
      <c r="N275" s="28">
        <v>103.0</v>
      </c>
      <c r="O275" s="28">
        <v>4.0</v>
      </c>
      <c r="P275" s="35">
        <v>0.0</v>
      </c>
    </row>
    <row r="276">
      <c r="A276" s="26" t="s">
        <v>4022</v>
      </c>
      <c r="B276" s="34">
        <v>46054.0</v>
      </c>
      <c r="C276" s="26" t="s">
        <v>5144</v>
      </c>
      <c r="D276" s="26" t="s">
        <v>5145</v>
      </c>
      <c r="E276" s="26" t="s">
        <v>4643</v>
      </c>
      <c r="F276" s="28">
        <v>14.0</v>
      </c>
      <c r="G276" s="28">
        <v>1152.0</v>
      </c>
      <c r="H276" s="28">
        <v>33423.0</v>
      </c>
      <c r="I276" s="28">
        <v>2614.0</v>
      </c>
      <c r="J276" s="28">
        <v>2081.0</v>
      </c>
      <c r="K276" s="28">
        <v>769.0</v>
      </c>
      <c r="L276" s="28">
        <v>564.0</v>
      </c>
      <c r="M276" s="28">
        <v>467.0</v>
      </c>
      <c r="N276" s="28">
        <v>347.0</v>
      </c>
      <c r="O276" s="28">
        <v>2.0</v>
      </c>
      <c r="P276" s="35">
        <v>0.0</v>
      </c>
    </row>
    <row r="277">
      <c r="A277" s="26" t="s">
        <v>4873</v>
      </c>
      <c r="B277" s="34">
        <v>46054.0</v>
      </c>
      <c r="C277" s="26" t="s">
        <v>5146</v>
      </c>
      <c r="D277" s="26" t="s">
        <v>5147</v>
      </c>
      <c r="E277" s="26" t="s">
        <v>4643</v>
      </c>
      <c r="F277" s="28">
        <v>2.0</v>
      </c>
      <c r="G277" s="28">
        <v>1537.0</v>
      </c>
      <c r="H277" s="28">
        <v>44924.0</v>
      </c>
      <c r="I277" s="28">
        <v>2573.0</v>
      </c>
      <c r="J277" s="28">
        <v>2000.0</v>
      </c>
      <c r="K277" s="28">
        <v>1420.0</v>
      </c>
      <c r="L277" s="28">
        <v>1300.0</v>
      </c>
      <c r="M277" s="28">
        <v>1214.0</v>
      </c>
      <c r="N277" s="28">
        <v>1115.0</v>
      </c>
      <c r="O277" s="28">
        <v>0.0</v>
      </c>
      <c r="P277" s="35">
        <v>1.0</v>
      </c>
    </row>
    <row r="278">
      <c r="A278" s="26" t="s">
        <v>3193</v>
      </c>
      <c r="B278" s="34">
        <v>46054.0</v>
      </c>
      <c r="C278" s="26" t="s">
        <v>5148</v>
      </c>
      <c r="D278" s="26" t="s">
        <v>5149</v>
      </c>
      <c r="E278" s="26" t="s">
        <v>4643</v>
      </c>
      <c r="F278" s="28">
        <v>2.0</v>
      </c>
      <c r="G278" s="28">
        <v>1366.0</v>
      </c>
      <c r="H278" s="28">
        <v>54702.0</v>
      </c>
      <c r="I278" s="28">
        <v>2567.0</v>
      </c>
      <c r="J278" s="28">
        <v>1952.0</v>
      </c>
      <c r="K278" s="28">
        <v>939.0</v>
      </c>
      <c r="L278" s="28">
        <v>627.0</v>
      </c>
      <c r="M278" s="28">
        <v>487.0</v>
      </c>
      <c r="N278" s="28">
        <v>346.0</v>
      </c>
      <c r="O278" s="28">
        <v>0.0</v>
      </c>
      <c r="P278" s="35">
        <v>0.0</v>
      </c>
    </row>
    <row r="279">
      <c r="A279" s="26" t="s">
        <v>3989</v>
      </c>
      <c r="B279" s="34">
        <v>46054.0</v>
      </c>
      <c r="C279" s="26" t="s">
        <v>5150</v>
      </c>
      <c r="D279" s="26" t="s">
        <v>5151</v>
      </c>
      <c r="E279" s="26" t="s">
        <v>4643</v>
      </c>
      <c r="F279" s="28">
        <v>0.0</v>
      </c>
      <c r="G279" s="28">
        <v>1182.0</v>
      </c>
      <c r="H279" s="28">
        <v>29834.0</v>
      </c>
      <c r="I279" s="28">
        <v>2550.0</v>
      </c>
      <c r="J279" s="28">
        <v>2288.0</v>
      </c>
      <c r="K279" s="28">
        <v>571.0</v>
      </c>
      <c r="L279" s="28">
        <v>178.0</v>
      </c>
      <c r="M279" s="28">
        <v>101.0</v>
      </c>
      <c r="N279" s="28">
        <v>58.0</v>
      </c>
      <c r="O279" s="28">
        <v>0.0</v>
      </c>
      <c r="P279" s="35">
        <v>0.0</v>
      </c>
    </row>
    <row r="280">
      <c r="A280" s="26" t="s">
        <v>4011</v>
      </c>
      <c r="B280" s="34">
        <v>46054.0</v>
      </c>
      <c r="C280" s="26" t="s">
        <v>5152</v>
      </c>
      <c r="D280" s="26" t="s">
        <v>5153</v>
      </c>
      <c r="E280" s="26" t="s">
        <v>4643</v>
      </c>
      <c r="F280" s="28">
        <v>0.0</v>
      </c>
      <c r="G280" s="28">
        <v>1018.0</v>
      </c>
      <c r="H280" s="28">
        <v>23304.0</v>
      </c>
      <c r="I280" s="28">
        <v>2542.0</v>
      </c>
      <c r="J280" s="28">
        <v>2251.0</v>
      </c>
      <c r="K280" s="28">
        <v>751.0</v>
      </c>
      <c r="L280" s="28">
        <v>564.0</v>
      </c>
      <c r="M280" s="28">
        <v>405.0</v>
      </c>
      <c r="N280" s="28">
        <v>315.0</v>
      </c>
      <c r="O280" s="28">
        <v>1.0</v>
      </c>
      <c r="P280" s="35">
        <v>0.0</v>
      </c>
    </row>
    <row r="281">
      <c r="A281" s="26" t="s">
        <v>4011</v>
      </c>
      <c r="B281" s="34">
        <v>46054.0</v>
      </c>
      <c r="C281" s="26" t="s">
        <v>5122</v>
      </c>
      <c r="D281" s="26" t="s">
        <v>5123</v>
      </c>
      <c r="E281" s="26" t="s">
        <v>4643</v>
      </c>
      <c r="F281" s="28">
        <v>0.0</v>
      </c>
      <c r="G281" s="28">
        <v>1163.0</v>
      </c>
      <c r="H281" s="28">
        <v>50580.0</v>
      </c>
      <c r="I281" s="28">
        <v>2524.0</v>
      </c>
      <c r="J281" s="28">
        <v>1900.0</v>
      </c>
      <c r="K281" s="28">
        <v>418.0</v>
      </c>
      <c r="L281" s="28">
        <v>359.0</v>
      </c>
      <c r="M281" s="28">
        <v>327.0</v>
      </c>
      <c r="N281" s="28">
        <v>284.0</v>
      </c>
      <c r="O281" s="28">
        <v>0.0</v>
      </c>
      <c r="P281" s="35">
        <v>0.0</v>
      </c>
    </row>
    <row r="282">
      <c r="A282" s="26" t="s">
        <v>5154</v>
      </c>
      <c r="B282" s="34">
        <v>46054.0</v>
      </c>
      <c r="C282" s="26" t="s">
        <v>5155</v>
      </c>
      <c r="D282" s="26" t="s">
        <v>5156</v>
      </c>
      <c r="E282" s="26" t="s">
        <v>4643</v>
      </c>
      <c r="F282" s="28">
        <v>9.0</v>
      </c>
      <c r="G282" s="28">
        <v>1202.0</v>
      </c>
      <c r="H282" s="28">
        <v>24917.0</v>
      </c>
      <c r="I282" s="28">
        <v>2494.0</v>
      </c>
      <c r="J282" s="28">
        <v>2114.0</v>
      </c>
      <c r="K282" s="28">
        <v>595.0</v>
      </c>
      <c r="L282" s="28">
        <v>289.0</v>
      </c>
      <c r="M282" s="28">
        <v>208.0</v>
      </c>
      <c r="N282" s="28">
        <v>149.0</v>
      </c>
      <c r="O282" s="28">
        <v>0.0</v>
      </c>
      <c r="P282" s="35">
        <v>0.0</v>
      </c>
    </row>
    <row r="283" hidden="1">
      <c r="A283" s="26" t="s">
        <v>4011</v>
      </c>
      <c r="B283" s="34">
        <v>46023.0</v>
      </c>
      <c r="C283" s="26" t="s">
        <v>5157</v>
      </c>
      <c r="D283" s="26" t="s">
        <v>5158</v>
      </c>
      <c r="E283" s="26" t="s">
        <v>4643</v>
      </c>
      <c r="F283" s="28">
        <v>3.0</v>
      </c>
      <c r="G283" s="28">
        <v>950.0</v>
      </c>
      <c r="H283" s="28">
        <v>29693.0</v>
      </c>
      <c r="I283" s="28">
        <v>2487.0</v>
      </c>
      <c r="J283" s="28">
        <v>1898.0</v>
      </c>
      <c r="K283" s="28">
        <v>424.0</v>
      </c>
      <c r="L283" s="28">
        <v>308.0</v>
      </c>
      <c r="M283" s="28">
        <v>271.0</v>
      </c>
      <c r="N283" s="28">
        <v>253.0</v>
      </c>
      <c r="O283" s="28">
        <v>6.0</v>
      </c>
      <c r="P283" s="35">
        <v>0.0</v>
      </c>
    </row>
    <row r="284">
      <c r="A284" s="26" t="s">
        <v>4320</v>
      </c>
      <c r="B284" s="34">
        <v>46054.0</v>
      </c>
      <c r="C284" s="26" t="s">
        <v>5159</v>
      </c>
      <c r="D284" s="26" t="s">
        <v>5160</v>
      </c>
      <c r="E284" s="26" t="s">
        <v>4643</v>
      </c>
      <c r="F284" s="28">
        <v>4.0</v>
      </c>
      <c r="G284" s="28">
        <v>957.0</v>
      </c>
      <c r="H284" s="28">
        <v>26667.0</v>
      </c>
      <c r="I284" s="28">
        <v>2455.0</v>
      </c>
      <c r="J284" s="28">
        <v>2060.0</v>
      </c>
      <c r="K284" s="28">
        <v>195.0</v>
      </c>
      <c r="L284" s="28">
        <v>81.0</v>
      </c>
      <c r="M284" s="28">
        <v>43.0</v>
      </c>
      <c r="N284" s="28">
        <v>25.0</v>
      </c>
      <c r="O284" s="28">
        <v>1.0</v>
      </c>
      <c r="P284" s="35">
        <v>0.0</v>
      </c>
    </row>
    <row r="285">
      <c r="A285" s="26" t="s">
        <v>4011</v>
      </c>
      <c r="B285" s="34">
        <v>46054.0</v>
      </c>
      <c r="C285" s="26" t="s">
        <v>5161</v>
      </c>
      <c r="D285" s="26" t="s">
        <v>5162</v>
      </c>
      <c r="E285" s="26" t="s">
        <v>4643</v>
      </c>
      <c r="F285" s="28">
        <v>0.0</v>
      </c>
      <c r="G285" s="28">
        <v>954.0</v>
      </c>
      <c r="H285" s="28">
        <v>20415.0</v>
      </c>
      <c r="I285" s="28">
        <v>2428.0</v>
      </c>
      <c r="J285" s="28">
        <v>2217.0</v>
      </c>
      <c r="K285" s="28">
        <v>775.0</v>
      </c>
      <c r="L285" s="28">
        <v>571.0</v>
      </c>
      <c r="M285" s="28">
        <v>399.0</v>
      </c>
      <c r="N285" s="28">
        <v>314.0</v>
      </c>
      <c r="O285" s="28">
        <v>0.0</v>
      </c>
      <c r="P285" s="35">
        <v>0.0</v>
      </c>
    </row>
    <row r="286" hidden="1">
      <c r="A286" s="26" t="s">
        <v>4011</v>
      </c>
      <c r="B286" s="34">
        <v>46023.0</v>
      </c>
      <c r="C286" s="26" t="s">
        <v>5163</v>
      </c>
      <c r="D286" s="26" t="s">
        <v>5164</v>
      </c>
      <c r="E286" s="26" t="s">
        <v>4643</v>
      </c>
      <c r="F286" s="28">
        <v>1.0</v>
      </c>
      <c r="G286" s="28">
        <v>1482.0</v>
      </c>
      <c r="H286" s="28">
        <v>62895.0</v>
      </c>
      <c r="I286" s="28">
        <v>2425.0</v>
      </c>
      <c r="J286" s="28">
        <v>2130.0</v>
      </c>
      <c r="K286" s="28">
        <v>1193.0</v>
      </c>
      <c r="L286" s="28">
        <v>955.0</v>
      </c>
      <c r="M286" s="28">
        <v>798.0</v>
      </c>
      <c r="N286" s="28">
        <v>667.0</v>
      </c>
      <c r="O286" s="28">
        <v>5.0</v>
      </c>
      <c r="P286" s="35">
        <v>1.0</v>
      </c>
    </row>
    <row r="287">
      <c r="A287" s="26" t="s">
        <v>3179</v>
      </c>
      <c r="B287" s="34">
        <v>46054.0</v>
      </c>
      <c r="C287" s="26" t="s">
        <v>5165</v>
      </c>
      <c r="D287" s="26" t="s">
        <v>5166</v>
      </c>
      <c r="E287" s="26" t="s">
        <v>4643</v>
      </c>
      <c r="F287" s="28">
        <v>23.0</v>
      </c>
      <c r="G287" s="28">
        <v>1333.0</v>
      </c>
      <c r="H287" s="28">
        <v>85456.0</v>
      </c>
      <c r="I287" s="28">
        <v>2404.0</v>
      </c>
      <c r="J287" s="28">
        <v>2101.0</v>
      </c>
      <c r="K287" s="28">
        <v>794.0</v>
      </c>
      <c r="L287" s="28">
        <v>692.0</v>
      </c>
      <c r="M287" s="28">
        <v>588.0</v>
      </c>
      <c r="N287" s="28">
        <v>393.0</v>
      </c>
      <c r="O287" s="28">
        <v>2.0</v>
      </c>
      <c r="P287" s="35">
        <v>0.0</v>
      </c>
    </row>
    <row r="288">
      <c r="A288" s="26" t="s">
        <v>3972</v>
      </c>
      <c r="B288" s="34">
        <v>46054.0</v>
      </c>
      <c r="C288" s="26" t="s">
        <v>5167</v>
      </c>
      <c r="D288" s="26" t="s">
        <v>5168</v>
      </c>
      <c r="E288" s="26" t="s">
        <v>4643</v>
      </c>
      <c r="F288" s="28">
        <v>3.0</v>
      </c>
      <c r="G288" s="28">
        <v>858.0</v>
      </c>
      <c r="H288" s="28">
        <v>24322.0</v>
      </c>
      <c r="I288" s="28">
        <v>2384.0</v>
      </c>
      <c r="J288" s="28">
        <v>1992.0</v>
      </c>
      <c r="K288" s="28">
        <v>408.0</v>
      </c>
      <c r="L288" s="28">
        <v>227.0</v>
      </c>
      <c r="M288" s="28">
        <v>158.0</v>
      </c>
      <c r="N288" s="28">
        <v>87.0</v>
      </c>
      <c r="O288" s="28">
        <v>1.0</v>
      </c>
      <c r="P288" s="35">
        <v>0.0</v>
      </c>
    </row>
    <row r="289">
      <c r="A289" s="26" t="s">
        <v>4003</v>
      </c>
      <c r="B289" s="34">
        <v>46054.0</v>
      </c>
      <c r="C289" s="26" t="s">
        <v>5169</v>
      </c>
      <c r="D289" s="26" t="s">
        <v>5170</v>
      </c>
      <c r="E289" s="26" t="s">
        <v>4643</v>
      </c>
      <c r="F289" s="28">
        <v>15.0</v>
      </c>
      <c r="G289" s="28">
        <v>1108.0</v>
      </c>
      <c r="H289" s="28">
        <v>21543.0</v>
      </c>
      <c r="I289" s="28">
        <v>2367.0</v>
      </c>
      <c r="J289" s="28">
        <v>1820.0</v>
      </c>
      <c r="K289" s="28">
        <v>891.0</v>
      </c>
      <c r="L289" s="28">
        <v>639.0</v>
      </c>
      <c r="M289" s="28">
        <v>424.0</v>
      </c>
      <c r="N289" s="28">
        <v>322.0</v>
      </c>
      <c r="O289" s="28">
        <v>1.0</v>
      </c>
      <c r="P289" s="35">
        <v>0.0</v>
      </c>
    </row>
    <row r="290">
      <c r="A290" s="26" t="s">
        <v>4011</v>
      </c>
      <c r="B290" s="34">
        <v>46054.0</v>
      </c>
      <c r="C290" s="26" t="s">
        <v>4762</v>
      </c>
      <c r="D290" s="26" t="s">
        <v>4763</v>
      </c>
      <c r="E290" s="26" t="s">
        <v>4643</v>
      </c>
      <c r="F290" s="28">
        <v>9.0</v>
      </c>
      <c r="G290" s="28">
        <v>987.0</v>
      </c>
      <c r="H290" s="28">
        <v>42276.0</v>
      </c>
      <c r="I290" s="28">
        <v>2355.0</v>
      </c>
      <c r="J290" s="28">
        <v>2119.0</v>
      </c>
      <c r="K290" s="28">
        <v>275.0</v>
      </c>
      <c r="L290" s="28">
        <v>116.0</v>
      </c>
      <c r="M290" s="28">
        <v>96.0</v>
      </c>
      <c r="N290" s="28">
        <v>64.0</v>
      </c>
      <c r="O290" s="28">
        <v>1.0</v>
      </c>
      <c r="P290" s="35">
        <v>0.0</v>
      </c>
    </row>
    <row r="291">
      <c r="A291" s="26" t="s">
        <v>4003</v>
      </c>
      <c r="B291" s="34">
        <v>46054.0</v>
      </c>
      <c r="C291" s="26" t="s">
        <v>5171</v>
      </c>
      <c r="D291" s="26" t="s">
        <v>5172</v>
      </c>
      <c r="E291" s="26" t="s">
        <v>4643</v>
      </c>
      <c r="F291" s="28">
        <v>20.0</v>
      </c>
      <c r="G291" s="28">
        <v>1187.0</v>
      </c>
      <c r="H291" s="28">
        <v>58201.0</v>
      </c>
      <c r="I291" s="28">
        <v>2350.0</v>
      </c>
      <c r="J291" s="28">
        <v>1920.0</v>
      </c>
      <c r="K291" s="28">
        <v>480.0</v>
      </c>
      <c r="L291" s="28">
        <v>341.0</v>
      </c>
      <c r="M291" s="28">
        <v>273.0</v>
      </c>
      <c r="N291" s="28">
        <v>217.0</v>
      </c>
      <c r="O291" s="28">
        <v>8.0</v>
      </c>
      <c r="P291" s="35">
        <v>1.0</v>
      </c>
    </row>
    <row r="292" hidden="1">
      <c r="A292" s="26" t="s">
        <v>4011</v>
      </c>
      <c r="B292" s="34">
        <v>46023.0</v>
      </c>
      <c r="C292" s="26" t="s">
        <v>5173</v>
      </c>
      <c r="D292" s="26" t="s">
        <v>5174</v>
      </c>
      <c r="E292" s="26" t="s">
        <v>4643</v>
      </c>
      <c r="F292" s="28">
        <v>16.0</v>
      </c>
      <c r="G292" s="28">
        <v>918.0</v>
      </c>
      <c r="H292" s="28">
        <v>19733.0</v>
      </c>
      <c r="I292" s="28">
        <v>2324.0</v>
      </c>
      <c r="J292" s="28">
        <v>2084.0</v>
      </c>
      <c r="K292" s="28">
        <v>364.0</v>
      </c>
      <c r="L292" s="28">
        <v>210.0</v>
      </c>
      <c r="M292" s="28">
        <v>134.0</v>
      </c>
      <c r="N292" s="28">
        <v>112.0</v>
      </c>
      <c r="O292" s="28">
        <v>5.0</v>
      </c>
      <c r="P292" s="35">
        <v>4.0</v>
      </c>
    </row>
    <row r="293">
      <c r="A293" s="26" t="s">
        <v>4011</v>
      </c>
      <c r="B293" s="34">
        <v>46054.0</v>
      </c>
      <c r="C293" s="26" t="s">
        <v>5175</v>
      </c>
      <c r="D293" s="26" t="s">
        <v>5176</v>
      </c>
      <c r="E293" s="26" t="s">
        <v>4643</v>
      </c>
      <c r="F293" s="28">
        <v>2.0</v>
      </c>
      <c r="G293" s="28">
        <v>785.0</v>
      </c>
      <c r="H293" s="28">
        <v>19097.0</v>
      </c>
      <c r="I293" s="28">
        <v>2310.0</v>
      </c>
      <c r="J293" s="28">
        <v>1661.0</v>
      </c>
      <c r="K293" s="28">
        <v>571.0</v>
      </c>
      <c r="L293" s="28">
        <v>416.0</v>
      </c>
      <c r="M293" s="28">
        <v>306.0</v>
      </c>
      <c r="N293" s="28">
        <v>225.0</v>
      </c>
      <c r="O293" s="28">
        <v>0.0</v>
      </c>
      <c r="P293" s="35">
        <v>0.0</v>
      </c>
    </row>
    <row r="294" hidden="1">
      <c r="A294" s="26" t="s">
        <v>4011</v>
      </c>
      <c r="B294" s="34">
        <v>46023.0</v>
      </c>
      <c r="C294" s="26" t="s">
        <v>5177</v>
      </c>
      <c r="D294" s="26" t="s">
        <v>5178</v>
      </c>
      <c r="E294" s="26" t="s">
        <v>4643</v>
      </c>
      <c r="F294" s="28">
        <v>2.0</v>
      </c>
      <c r="G294" s="28">
        <v>776.0</v>
      </c>
      <c r="H294" s="28">
        <v>49072.0</v>
      </c>
      <c r="I294" s="28">
        <v>2304.0</v>
      </c>
      <c r="J294" s="28">
        <v>1776.0</v>
      </c>
      <c r="K294" s="28">
        <v>349.0</v>
      </c>
      <c r="L294" s="28">
        <v>308.0</v>
      </c>
      <c r="M294" s="28">
        <v>297.0</v>
      </c>
      <c r="N294" s="28">
        <v>266.0</v>
      </c>
      <c r="O294" s="28">
        <v>4.0</v>
      </c>
      <c r="P294" s="35">
        <v>0.0</v>
      </c>
    </row>
    <row r="295">
      <c r="A295" s="26" t="s">
        <v>3972</v>
      </c>
      <c r="B295" s="34">
        <v>46054.0</v>
      </c>
      <c r="C295" s="26" t="s">
        <v>5179</v>
      </c>
      <c r="D295" s="26" t="s">
        <v>5180</v>
      </c>
      <c r="E295" s="26" t="s">
        <v>4643</v>
      </c>
      <c r="F295" s="28">
        <v>20.0</v>
      </c>
      <c r="G295" s="28">
        <v>1411.0</v>
      </c>
      <c r="H295" s="28">
        <v>93543.0</v>
      </c>
      <c r="I295" s="28">
        <v>2278.0</v>
      </c>
      <c r="J295" s="28">
        <v>1924.0</v>
      </c>
      <c r="K295" s="28">
        <v>809.0</v>
      </c>
      <c r="L295" s="28">
        <v>536.0</v>
      </c>
      <c r="M295" s="28">
        <v>433.0</v>
      </c>
      <c r="N295" s="28">
        <v>347.0</v>
      </c>
      <c r="O295" s="28">
        <v>32.0</v>
      </c>
      <c r="P295" s="35">
        <v>10.0</v>
      </c>
    </row>
    <row r="296">
      <c r="A296" s="26" t="s">
        <v>4022</v>
      </c>
      <c r="B296" s="34">
        <v>46054.0</v>
      </c>
      <c r="C296" s="26" t="s">
        <v>5181</v>
      </c>
      <c r="D296" s="26" t="s">
        <v>5182</v>
      </c>
      <c r="E296" s="26" t="s">
        <v>4643</v>
      </c>
      <c r="F296" s="28">
        <v>8.0</v>
      </c>
      <c r="G296" s="28">
        <v>1208.0</v>
      </c>
      <c r="H296" s="28">
        <v>42359.0</v>
      </c>
      <c r="I296" s="28">
        <v>2278.0</v>
      </c>
      <c r="J296" s="28">
        <v>1897.0</v>
      </c>
      <c r="K296" s="28">
        <v>722.0</v>
      </c>
      <c r="L296" s="28">
        <v>441.0</v>
      </c>
      <c r="M296" s="28">
        <v>306.0</v>
      </c>
      <c r="N296" s="28">
        <v>234.0</v>
      </c>
      <c r="O296" s="28">
        <v>0.0</v>
      </c>
      <c r="P296" s="35">
        <v>0.0</v>
      </c>
    </row>
    <row r="297" hidden="1">
      <c r="A297" s="26" t="s">
        <v>4011</v>
      </c>
      <c r="B297" s="34">
        <v>46023.0</v>
      </c>
      <c r="C297" s="26" t="s">
        <v>5183</v>
      </c>
      <c r="D297" s="26" t="s">
        <v>5184</v>
      </c>
      <c r="E297" s="26" t="s">
        <v>4643</v>
      </c>
      <c r="F297" s="28">
        <v>0.0</v>
      </c>
      <c r="G297" s="28">
        <v>934.0</v>
      </c>
      <c r="H297" s="28">
        <v>22343.0</v>
      </c>
      <c r="I297" s="28">
        <v>2252.0</v>
      </c>
      <c r="J297" s="28">
        <v>1852.0</v>
      </c>
      <c r="K297" s="28">
        <v>755.0</v>
      </c>
      <c r="L297" s="28">
        <v>575.0</v>
      </c>
      <c r="M297" s="28">
        <v>425.0</v>
      </c>
      <c r="N297" s="28">
        <v>340.0</v>
      </c>
      <c r="O297" s="28">
        <v>0.0</v>
      </c>
      <c r="P297" s="35">
        <v>0.0</v>
      </c>
    </row>
    <row r="298">
      <c r="A298" s="26" t="s">
        <v>4011</v>
      </c>
      <c r="B298" s="34">
        <v>46054.0</v>
      </c>
      <c r="C298" s="26" t="s">
        <v>5134</v>
      </c>
      <c r="D298" s="26" t="s">
        <v>5135</v>
      </c>
      <c r="E298" s="26" t="s">
        <v>4643</v>
      </c>
      <c r="F298" s="28">
        <v>2.0</v>
      </c>
      <c r="G298" s="28">
        <v>734.0</v>
      </c>
      <c r="H298" s="28">
        <v>60476.0</v>
      </c>
      <c r="I298" s="28">
        <v>2249.0</v>
      </c>
      <c r="J298" s="28">
        <v>1693.0</v>
      </c>
      <c r="K298" s="28">
        <v>307.0</v>
      </c>
      <c r="L298" s="28">
        <v>274.0</v>
      </c>
      <c r="M298" s="28">
        <v>259.0</v>
      </c>
      <c r="N298" s="28">
        <v>233.0</v>
      </c>
      <c r="O298" s="28">
        <v>0.0</v>
      </c>
      <c r="P298" s="35">
        <v>0.0</v>
      </c>
    </row>
    <row r="299">
      <c r="A299" s="26" t="s">
        <v>3179</v>
      </c>
      <c r="B299" s="34">
        <v>46054.0</v>
      </c>
      <c r="C299" s="26" t="s">
        <v>5185</v>
      </c>
      <c r="D299" s="26" t="s">
        <v>5186</v>
      </c>
      <c r="E299" s="26" t="s">
        <v>4643</v>
      </c>
      <c r="F299" s="28">
        <v>2.0</v>
      </c>
      <c r="G299" s="28">
        <v>957.0</v>
      </c>
      <c r="H299" s="28">
        <v>33402.0</v>
      </c>
      <c r="I299" s="28">
        <v>2217.0</v>
      </c>
      <c r="J299" s="28">
        <v>1811.0</v>
      </c>
      <c r="K299" s="28">
        <v>302.0</v>
      </c>
      <c r="L299" s="28">
        <v>140.0</v>
      </c>
      <c r="M299" s="28">
        <v>92.0</v>
      </c>
      <c r="N299" s="28">
        <v>70.0</v>
      </c>
      <c r="O299" s="28">
        <v>0.0</v>
      </c>
      <c r="P299" s="35">
        <v>0.0</v>
      </c>
    </row>
    <row r="300">
      <c r="A300" s="26" t="s">
        <v>4022</v>
      </c>
      <c r="B300" s="34">
        <v>46054.0</v>
      </c>
      <c r="C300" s="26" t="s">
        <v>5187</v>
      </c>
      <c r="D300" s="26" t="s">
        <v>5188</v>
      </c>
      <c r="E300" s="26" t="s">
        <v>4643</v>
      </c>
      <c r="F300" s="28">
        <v>24.0</v>
      </c>
      <c r="G300" s="28">
        <v>1122.0</v>
      </c>
      <c r="H300" s="28">
        <v>36584.0</v>
      </c>
      <c r="I300" s="28">
        <v>2198.0</v>
      </c>
      <c r="J300" s="28">
        <v>1716.0</v>
      </c>
      <c r="K300" s="28">
        <v>776.0</v>
      </c>
      <c r="L300" s="28">
        <v>511.0</v>
      </c>
      <c r="M300" s="28">
        <v>363.0</v>
      </c>
      <c r="N300" s="28">
        <v>303.0</v>
      </c>
      <c r="O300" s="28">
        <v>2.0</v>
      </c>
      <c r="P300" s="35">
        <v>3.0</v>
      </c>
    </row>
    <row r="301">
      <c r="A301" s="26" t="s">
        <v>4320</v>
      </c>
      <c r="B301" s="34">
        <v>46054.0</v>
      </c>
      <c r="C301" s="30" t="s">
        <v>5189</v>
      </c>
      <c r="D301" s="26" t="s">
        <v>5190</v>
      </c>
      <c r="E301" s="26" t="s">
        <v>4643</v>
      </c>
      <c r="F301" s="28">
        <v>3.0</v>
      </c>
      <c r="G301" s="28">
        <v>1075.0</v>
      </c>
      <c r="H301" s="28">
        <v>42269.0</v>
      </c>
      <c r="I301" s="28">
        <v>2191.0</v>
      </c>
      <c r="J301" s="28">
        <v>1871.0</v>
      </c>
      <c r="K301" s="28">
        <v>363.0</v>
      </c>
      <c r="L301" s="28">
        <v>163.0</v>
      </c>
      <c r="M301" s="28">
        <v>118.0</v>
      </c>
      <c r="N301" s="28">
        <v>95.0</v>
      </c>
      <c r="O301" s="28">
        <v>1.0</v>
      </c>
      <c r="P301" s="35">
        <v>0.0</v>
      </c>
    </row>
    <row r="302">
      <c r="A302" s="26" t="s">
        <v>3193</v>
      </c>
      <c r="B302" s="34">
        <v>46054.0</v>
      </c>
      <c r="C302" s="26" t="s">
        <v>5191</v>
      </c>
      <c r="D302" s="26" t="s">
        <v>5192</v>
      </c>
      <c r="E302" s="26" t="s">
        <v>4643</v>
      </c>
      <c r="F302" s="28">
        <v>6.0</v>
      </c>
      <c r="G302" s="28">
        <v>957.0</v>
      </c>
      <c r="H302" s="28">
        <v>38417.0</v>
      </c>
      <c r="I302" s="28">
        <v>2178.0</v>
      </c>
      <c r="J302" s="28">
        <v>1869.0</v>
      </c>
      <c r="K302" s="28">
        <v>470.0</v>
      </c>
      <c r="L302" s="28">
        <v>300.0</v>
      </c>
      <c r="M302" s="28">
        <v>234.0</v>
      </c>
      <c r="N302" s="28">
        <v>197.0</v>
      </c>
      <c r="O302" s="28">
        <v>1.0</v>
      </c>
      <c r="P302" s="35">
        <v>0.0</v>
      </c>
    </row>
    <row r="303">
      <c r="A303" s="26" t="s">
        <v>4003</v>
      </c>
      <c r="B303" s="34">
        <v>46054.0</v>
      </c>
      <c r="C303" s="26" t="s">
        <v>5193</v>
      </c>
      <c r="D303" s="26" t="s">
        <v>5194</v>
      </c>
      <c r="E303" s="26" t="s">
        <v>4643</v>
      </c>
      <c r="F303" s="28">
        <v>0.0</v>
      </c>
      <c r="G303" s="28">
        <v>621.0</v>
      </c>
      <c r="H303" s="28">
        <v>19108.0</v>
      </c>
      <c r="I303" s="28">
        <v>2157.0</v>
      </c>
      <c r="J303" s="28">
        <v>1888.0</v>
      </c>
      <c r="K303" s="28">
        <v>202.0</v>
      </c>
      <c r="L303" s="28">
        <v>123.0</v>
      </c>
      <c r="M303" s="28">
        <v>65.0</v>
      </c>
      <c r="N303" s="28">
        <v>51.0</v>
      </c>
      <c r="O303" s="28">
        <v>0.0</v>
      </c>
      <c r="P303" s="35">
        <v>0.0</v>
      </c>
    </row>
    <row r="304" hidden="1">
      <c r="A304" s="26" t="s">
        <v>4011</v>
      </c>
      <c r="B304" s="34">
        <v>46023.0</v>
      </c>
      <c r="C304" s="26" t="s">
        <v>5195</v>
      </c>
      <c r="D304" s="26" t="s">
        <v>5196</v>
      </c>
      <c r="E304" s="26" t="s">
        <v>4643</v>
      </c>
      <c r="F304" s="28">
        <v>3.0</v>
      </c>
      <c r="G304" s="28">
        <v>868.0</v>
      </c>
      <c r="H304" s="28">
        <v>31772.0</v>
      </c>
      <c r="I304" s="28">
        <v>2120.0</v>
      </c>
      <c r="J304" s="28">
        <v>1636.0</v>
      </c>
      <c r="K304" s="28">
        <v>356.0</v>
      </c>
      <c r="L304" s="28">
        <v>261.0</v>
      </c>
      <c r="M304" s="28">
        <v>237.0</v>
      </c>
      <c r="N304" s="28">
        <v>226.0</v>
      </c>
      <c r="O304" s="28">
        <v>0.0</v>
      </c>
      <c r="P304" s="35">
        <v>0.0</v>
      </c>
    </row>
    <row r="305">
      <c r="A305" s="26" t="s">
        <v>3179</v>
      </c>
      <c r="B305" s="34">
        <v>46054.0</v>
      </c>
      <c r="C305" s="26" t="s">
        <v>5197</v>
      </c>
      <c r="D305" s="26" t="s">
        <v>5198</v>
      </c>
      <c r="E305" s="26" t="s">
        <v>4643</v>
      </c>
      <c r="F305" s="28">
        <v>3.0</v>
      </c>
      <c r="G305" s="28">
        <v>899.0</v>
      </c>
      <c r="H305" s="28">
        <v>22463.0</v>
      </c>
      <c r="I305" s="28">
        <v>2078.0</v>
      </c>
      <c r="J305" s="28">
        <v>1413.0</v>
      </c>
      <c r="K305" s="28">
        <v>181.0</v>
      </c>
      <c r="L305" s="28">
        <v>95.0</v>
      </c>
      <c r="M305" s="28">
        <v>59.0</v>
      </c>
      <c r="N305" s="28">
        <v>33.0</v>
      </c>
      <c r="O305" s="28">
        <v>0.0</v>
      </c>
      <c r="P305" s="35">
        <v>0.0</v>
      </c>
    </row>
    <row r="306">
      <c r="A306" s="26" t="s">
        <v>3214</v>
      </c>
      <c r="B306" s="34">
        <v>46054.0</v>
      </c>
      <c r="C306" s="26" t="s">
        <v>5199</v>
      </c>
      <c r="D306" s="26" t="s">
        <v>5200</v>
      </c>
      <c r="E306" s="26" t="s">
        <v>4643</v>
      </c>
      <c r="F306" s="28">
        <v>0.0</v>
      </c>
      <c r="G306" s="28">
        <v>882.0</v>
      </c>
      <c r="H306" s="28">
        <v>34373.0</v>
      </c>
      <c r="I306" s="28">
        <v>2072.0</v>
      </c>
      <c r="J306" s="28">
        <v>1764.0</v>
      </c>
      <c r="K306" s="28">
        <v>429.0</v>
      </c>
      <c r="L306" s="28">
        <v>272.0</v>
      </c>
      <c r="M306" s="28">
        <v>184.0</v>
      </c>
      <c r="N306" s="28">
        <v>150.0</v>
      </c>
      <c r="O306" s="28">
        <v>0.0</v>
      </c>
      <c r="P306" s="35">
        <v>0.0</v>
      </c>
    </row>
    <row r="307">
      <c r="A307" s="26" t="s">
        <v>466</v>
      </c>
      <c r="B307" s="34">
        <v>46054.0</v>
      </c>
      <c r="C307" s="26" t="s">
        <v>5201</v>
      </c>
      <c r="D307" s="26" t="s">
        <v>5202</v>
      </c>
      <c r="E307" s="26" t="s">
        <v>4643</v>
      </c>
      <c r="F307" s="28">
        <v>0.0</v>
      </c>
      <c r="G307" s="28">
        <v>837.0</v>
      </c>
      <c r="H307" s="28">
        <v>124397.0</v>
      </c>
      <c r="I307" s="28">
        <v>2055.0</v>
      </c>
      <c r="J307" s="28">
        <v>1540.0</v>
      </c>
      <c r="K307" s="28">
        <v>69.0</v>
      </c>
      <c r="L307" s="28">
        <v>48.0</v>
      </c>
      <c r="M307" s="28">
        <v>38.0</v>
      </c>
      <c r="N307" s="28">
        <v>16.0</v>
      </c>
      <c r="O307" s="28">
        <v>0.0</v>
      </c>
      <c r="P307" s="35">
        <v>0.0</v>
      </c>
    </row>
    <row r="308" hidden="1">
      <c r="A308" s="26" t="s">
        <v>4011</v>
      </c>
      <c r="B308" s="34">
        <v>46023.0</v>
      </c>
      <c r="C308" s="26" t="s">
        <v>5203</v>
      </c>
      <c r="D308" s="26" t="s">
        <v>5204</v>
      </c>
      <c r="E308" s="26" t="s">
        <v>4643</v>
      </c>
      <c r="F308" s="28">
        <v>3.0</v>
      </c>
      <c r="G308" s="28">
        <v>736.0</v>
      </c>
      <c r="H308" s="28">
        <v>20583.0</v>
      </c>
      <c r="I308" s="28">
        <v>2050.0</v>
      </c>
      <c r="J308" s="28">
        <v>1746.0</v>
      </c>
      <c r="K308" s="28">
        <v>296.0</v>
      </c>
      <c r="L308" s="28">
        <v>175.0</v>
      </c>
      <c r="M308" s="28">
        <v>131.0</v>
      </c>
      <c r="N308" s="28">
        <v>103.0</v>
      </c>
      <c r="O308" s="28">
        <v>1.0</v>
      </c>
      <c r="P308" s="35">
        <v>0.0</v>
      </c>
    </row>
    <row r="309">
      <c r="A309" s="26" t="s">
        <v>4011</v>
      </c>
      <c r="B309" s="34">
        <v>46054.0</v>
      </c>
      <c r="C309" s="26" t="s">
        <v>5157</v>
      </c>
      <c r="D309" s="26" t="s">
        <v>5158</v>
      </c>
      <c r="E309" s="26" t="s">
        <v>4643</v>
      </c>
      <c r="F309" s="28">
        <v>3.0</v>
      </c>
      <c r="G309" s="28">
        <v>750.0</v>
      </c>
      <c r="H309" s="28">
        <v>24115.0</v>
      </c>
      <c r="I309" s="28">
        <v>2040.0</v>
      </c>
      <c r="J309" s="28">
        <v>1532.0</v>
      </c>
      <c r="K309" s="28">
        <v>344.0</v>
      </c>
      <c r="L309" s="28">
        <v>242.0</v>
      </c>
      <c r="M309" s="28">
        <v>223.0</v>
      </c>
      <c r="N309" s="28">
        <v>212.0</v>
      </c>
      <c r="O309" s="28">
        <v>0.0</v>
      </c>
      <c r="P309" s="35">
        <v>0.0</v>
      </c>
    </row>
    <row r="310" hidden="1">
      <c r="A310" s="26" t="s">
        <v>4011</v>
      </c>
      <c r="B310" s="34">
        <v>46023.0</v>
      </c>
      <c r="C310" s="26" t="s">
        <v>5205</v>
      </c>
      <c r="D310" s="26" t="s">
        <v>5206</v>
      </c>
      <c r="E310" s="26" t="s">
        <v>4643</v>
      </c>
      <c r="F310" s="28">
        <v>0.0</v>
      </c>
      <c r="G310" s="28">
        <v>846.0</v>
      </c>
      <c r="H310" s="28">
        <v>29319.0</v>
      </c>
      <c r="I310" s="28">
        <v>2037.0</v>
      </c>
      <c r="J310" s="28">
        <v>1568.0</v>
      </c>
      <c r="K310" s="28">
        <v>405.0</v>
      </c>
      <c r="L310" s="28">
        <v>326.0</v>
      </c>
      <c r="M310" s="28">
        <v>301.0</v>
      </c>
      <c r="N310" s="28">
        <v>284.0</v>
      </c>
      <c r="O310" s="28">
        <v>3.0</v>
      </c>
      <c r="P310" s="35">
        <v>0.0</v>
      </c>
    </row>
    <row r="311" hidden="1">
      <c r="A311" s="26" t="s">
        <v>4011</v>
      </c>
      <c r="B311" s="34">
        <v>46023.0</v>
      </c>
      <c r="C311" s="26" t="s">
        <v>5207</v>
      </c>
      <c r="D311" s="26" t="s">
        <v>5208</v>
      </c>
      <c r="E311" s="26" t="s">
        <v>4643</v>
      </c>
      <c r="F311" s="28">
        <v>9.0</v>
      </c>
      <c r="G311" s="28">
        <v>1278.0</v>
      </c>
      <c r="H311" s="28">
        <v>51476.0</v>
      </c>
      <c r="I311" s="28">
        <v>2016.0</v>
      </c>
      <c r="J311" s="28">
        <v>1773.0</v>
      </c>
      <c r="K311" s="28">
        <v>1033.0</v>
      </c>
      <c r="L311" s="28">
        <v>864.0</v>
      </c>
      <c r="M311" s="28">
        <v>722.0</v>
      </c>
      <c r="N311" s="28">
        <v>631.0</v>
      </c>
      <c r="O311" s="28">
        <v>7.0</v>
      </c>
      <c r="P311" s="35">
        <v>1.0</v>
      </c>
    </row>
    <row r="312">
      <c r="A312" s="26" t="s">
        <v>4022</v>
      </c>
      <c r="B312" s="34">
        <v>46054.0</v>
      </c>
      <c r="C312" s="26" t="s">
        <v>5209</v>
      </c>
      <c r="D312" s="26" t="s">
        <v>5210</v>
      </c>
      <c r="E312" s="26" t="s">
        <v>4643</v>
      </c>
      <c r="F312" s="28">
        <v>12.0</v>
      </c>
      <c r="G312" s="28">
        <v>1065.0</v>
      </c>
      <c r="H312" s="28">
        <v>35058.0</v>
      </c>
      <c r="I312" s="28">
        <v>2001.0</v>
      </c>
      <c r="J312" s="28">
        <v>1676.0</v>
      </c>
      <c r="K312" s="28">
        <v>843.0</v>
      </c>
      <c r="L312" s="28">
        <v>711.0</v>
      </c>
      <c r="M312" s="28">
        <v>613.0</v>
      </c>
      <c r="N312" s="28">
        <v>476.0</v>
      </c>
      <c r="O312" s="28">
        <v>0.0</v>
      </c>
      <c r="P312" s="35">
        <v>0.0</v>
      </c>
    </row>
    <row r="313">
      <c r="A313" s="26" t="s">
        <v>3193</v>
      </c>
      <c r="B313" s="34">
        <v>46054.0</v>
      </c>
      <c r="C313" s="26" t="s">
        <v>5211</v>
      </c>
      <c r="D313" s="26" t="s">
        <v>5212</v>
      </c>
      <c r="E313" s="26" t="s">
        <v>4643</v>
      </c>
      <c r="F313" s="28">
        <v>1.0</v>
      </c>
      <c r="G313" s="28">
        <v>725.0</v>
      </c>
      <c r="H313" s="28">
        <v>17758.0</v>
      </c>
      <c r="I313" s="28">
        <v>1985.0</v>
      </c>
      <c r="J313" s="28">
        <v>1737.0</v>
      </c>
      <c r="K313" s="28">
        <v>455.0</v>
      </c>
      <c r="L313" s="28">
        <v>265.0</v>
      </c>
      <c r="M313" s="28">
        <v>186.0</v>
      </c>
      <c r="N313" s="28">
        <v>121.0</v>
      </c>
      <c r="O313" s="28">
        <v>4.0</v>
      </c>
      <c r="P313" s="35">
        <v>0.0</v>
      </c>
    </row>
    <row r="314" hidden="1">
      <c r="A314" s="26" t="s">
        <v>4011</v>
      </c>
      <c r="B314" s="34">
        <v>46023.0</v>
      </c>
      <c r="C314" s="26" t="s">
        <v>5213</v>
      </c>
      <c r="D314" s="26" t="s">
        <v>5214</v>
      </c>
      <c r="E314" s="26" t="s">
        <v>4643</v>
      </c>
      <c r="F314" s="28">
        <v>1.0</v>
      </c>
      <c r="G314" s="28">
        <v>1425.0</v>
      </c>
      <c r="H314" s="28">
        <v>74232.0</v>
      </c>
      <c r="I314" s="28">
        <v>1962.0</v>
      </c>
      <c r="J314" s="28">
        <v>1734.0</v>
      </c>
      <c r="K314" s="28">
        <v>1184.0</v>
      </c>
      <c r="L314" s="28">
        <v>840.0</v>
      </c>
      <c r="M314" s="28">
        <v>779.0</v>
      </c>
      <c r="N314" s="28">
        <v>729.0</v>
      </c>
      <c r="O314" s="28">
        <v>2.0</v>
      </c>
      <c r="P314" s="35">
        <v>0.0</v>
      </c>
    </row>
    <row r="315">
      <c r="A315" s="26" t="s">
        <v>4011</v>
      </c>
      <c r="B315" s="34">
        <v>46054.0</v>
      </c>
      <c r="C315" s="26" t="s">
        <v>5177</v>
      </c>
      <c r="D315" s="26" t="s">
        <v>5178</v>
      </c>
      <c r="E315" s="26" t="s">
        <v>4643</v>
      </c>
      <c r="F315" s="28">
        <v>1.0</v>
      </c>
      <c r="G315" s="28">
        <v>657.0</v>
      </c>
      <c r="H315" s="28">
        <v>42410.0</v>
      </c>
      <c r="I315" s="28">
        <v>1934.0</v>
      </c>
      <c r="J315" s="28">
        <v>1454.0</v>
      </c>
      <c r="K315" s="28">
        <v>304.0</v>
      </c>
      <c r="L315" s="28">
        <v>273.0</v>
      </c>
      <c r="M315" s="28">
        <v>256.0</v>
      </c>
      <c r="N315" s="28">
        <v>235.0</v>
      </c>
      <c r="O315" s="28">
        <v>0.0</v>
      </c>
      <c r="P315" s="35">
        <v>0.0</v>
      </c>
    </row>
    <row r="316">
      <c r="A316" s="26" t="s">
        <v>3214</v>
      </c>
      <c r="B316" s="34">
        <v>46054.0</v>
      </c>
      <c r="C316" s="26" t="s">
        <v>5215</v>
      </c>
      <c r="D316" s="26" t="s">
        <v>5216</v>
      </c>
      <c r="E316" s="26" t="s">
        <v>4643</v>
      </c>
      <c r="F316" s="28">
        <v>0.0</v>
      </c>
      <c r="G316" s="28">
        <v>618.0</v>
      </c>
      <c r="H316" s="28">
        <v>14475.0</v>
      </c>
      <c r="I316" s="28">
        <v>1904.0</v>
      </c>
      <c r="J316" s="28">
        <v>1320.0</v>
      </c>
      <c r="K316" s="28">
        <v>398.0</v>
      </c>
      <c r="L316" s="28">
        <v>247.0</v>
      </c>
      <c r="M316" s="28">
        <v>151.0</v>
      </c>
      <c r="N316" s="28">
        <v>114.0</v>
      </c>
      <c r="O316" s="28">
        <v>0.0</v>
      </c>
      <c r="P316" s="35">
        <v>0.0</v>
      </c>
    </row>
    <row r="317">
      <c r="A317" s="26" t="s">
        <v>3179</v>
      </c>
      <c r="B317" s="34">
        <v>46054.0</v>
      </c>
      <c r="C317" s="30" t="s">
        <v>5217</v>
      </c>
      <c r="D317" s="26" t="s">
        <v>5218</v>
      </c>
      <c r="E317" s="26" t="s">
        <v>4643</v>
      </c>
      <c r="F317" s="28">
        <v>3.0</v>
      </c>
      <c r="G317" s="28">
        <v>704.0</v>
      </c>
      <c r="H317" s="28">
        <v>42513.0</v>
      </c>
      <c r="I317" s="28">
        <v>1895.0</v>
      </c>
      <c r="J317" s="28">
        <v>1705.0</v>
      </c>
      <c r="K317" s="28">
        <v>358.0</v>
      </c>
      <c r="L317" s="28">
        <v>209.0</v>
      </c>
      <c r="M317" s="28">
        <v>161.0</v>
      </c>
      <c r="N317" s="28">
        <v>108.0</v>
      </c>
      <c r="O317" s="28">
        <v>3.0</v>
      </c>
      <c r="P317" s="35">
        <v>2.0</v>
      </c>
    </row>
    <row r="318">
      <c r="A318" s="26" t="s">
        <v>4003</v>
      </c>
      <c r="B318" s="34">
        <v>46054.0</v>
      </c>
      <c r="C318" s="26" t="s">
        <v>5219</v>
      </c>
      <c r="D318" s="26" t="s">
        <v>5220</v>
      </c>
      <c r="E318" s="26" t="s">
        <v>4643</v>
      </c>
      <c r="F318" s="28">
        <v>3.0</v>
      </c>
      <c r="G318" s="28">
        <v>980.0</v>
      </c>
      <c r="H318" s="28">
        <v>29364.0</v>
      </c>
      <c r="I318" s="28">
        <v>1891.0</v>
      </c>
      <c r="J318" s="28">
        <v>1466.0</v>
      </c>
      <c r="K318" s="28">
        <v>383.0</v>
      </c>
      <c r="L318" s="28">
        <v>243.0</v>
      </c>
      <c r="M318" s="28">
        <v>178.0</v>
      </c>
      <c r="N318" s="28">
        <v>114.0</v>
      </c>
      <c r="O318" s="28">
        <v>2.0</v>
      </c>
      <c r="P318" s="35">
        <v>0.0</v>
      </c>
    </row>
    <row r="319">
      <c r="A319" s="26" t="s">
        <v>4110</v>
      </c>
      <c r="B319" s="34">
        <v>46054.0</v>
      </c>
      <c r="C319" s="26" t="s">
        <v>5221</v>
      </c>
      <c r="D319" s="26" t="s">
        <v>5222</v>
      </c>
      <c r="E319" s="26" t="s">
        <v>4643</v>
      </c>
      <c r="F319" s="28">
        <v>0.0</v>
      </c>
      <c r="G319" s="28">
        <v>280.0</v>
      </c>
      <c r="H319" s="28">
        <v>8675.0</v>
      </c>
      <c r="I319" s="28">
        <v>1887.0</v>
      </c>
      <c r="J319" s="28">
        <v>1595.0</v>
      </c>
      <c r="K319" s="28">
        <v>118.0</v>
      </c>
      <c r="L319" s="28">
        <v>79.0</v>
      </c>
      <c r="M319" s="28">
        <v>54.0</v>
      </c>
      <c r="N319" s="28">
        <v>42.0</v>
      </c>
      <c r="O319" s="28">
        <v>0.0</v>
      </c>
      <c r="P319" s="35">
        <v>0.0</v>
      </c>
    </row>
    <row r="320">
      <c r="A320" s="26" t="s">
        <v>4011</v>
      </c>
      <c r="B320" s="34">
        <v>46054.0</v>
      </c>
      <c r="C320" s="26" t="s">
        <v>5223</v>
      </c>
      <c r="D320" s="26" t="s">
        <v>5224</v>
      </c>
      <c r="E320" s="26" t="s">
        <v>4643</v>
      </c>
      <c r="F320" s="28">
        <v>1.0</v>
      </c>
      <c r="G320" s="28">
        <v>426.0</v>
      </c>
      <c r="H320" s="28">
        <v>9795.0</v>
      </c>
      <c r="I320" s="28">
        <v>1840.0</v>
      </c>
      <c r="J320" s="28">
        <v>1630.0</v>
      </c>
      <c r="K320" s="28">
        <v>293.0</v>
      </c>
      <c r="L320" s="28">
        <v>166.0</v>
      </c>
      <c r="M320" s="28">
        <v>105.0</v>
      </c>
      <c r="N320" s="28">
        <v>82.0</v>
      </c>
      <c r="O320" s="28">
        <v>0.0</v>
      </c>
      <c r="P320" s="35">
        <v>0.0</v>
      </c>
    </row>
    <row r="321">
      <c r="A321" s="26" t="s">
        <v>4011</v>
      </c>
      <c r="B321" s="34">
        <v>46054.0</v>
      </c>
      <c r="C321" s="26" t="s">
        <v>4942</v>
      </c>
      <c r="D321" s="26" t="s">
        <v>5225</v>
      </c>
      <c r="E321" s="26" t="s">
        <v>4643</v>
      </c>
      <c r="F321" s="28">
        <v>0.0</v>
      </c>
      <c r="G321" s="28">
        <v>952.0</v>
      </c>
      <c r="H321" s="28">
        <v>23225.0</v>
      </c>
      <c r="I321" s="28">
        <v>1832.0</v>
      </c>
      <c r="J321" s="28">
        <v>1594.0</v>
      </c>
      <c r="K321" s="28">
        <v>585.0</v>
      </c>
      <c r="L321" s="28">
        <v>444.0</v>
      </c>
      <c r="M321" s="28">
        <v>381.0</v>
      </c>
      <c r="N321" s="28">
        <v>331.0</v>
      </c>
      <c r="O321" s="28">
        <v>0.0</v>
      </c>
      <c r="P321" s="35">
        <v>0.0</v>
      </c>
    </row>
    <row r="322" hidden="1">
      <c r="A322" s="26" t="s">
        <v>4011</v>
      </c>
      <c r="B322" s="34">
        <v>46023.0</v>
      </c>
      <c r="C322" s="26" t="s">
        <v>5226</v>
      </c>
      <c r="D322" s="26" t="s">
        <v>5227</v>
      </c>
      <c r="E322" s="26" t="s">
        <v>4643</v>
      </c>
      <c r="F322" s="28">
        <v>2.0</v>
      </c>
      <c r="G322" s="28">
        <v>990.0</v>
      </c>
      <c r="H322" s="28">
        <v>26761.0</v>
      </c>
      <c r="I322" s="28">
        <v>1817.0</v>
      </c>
      <c r="J322" s="28">
        <v>1642.0</v>
      </c>
      <c r="K322" s="28">
        <v>768.0</v>
      </c>
      <c r="L322" s="28">
        <v>527.0</v>
      </c>
      <c r="M322" s="28">
        <v>434.0</v>
      </c>
      <c r="N322" s="28">
        <v>336.0</v>
      </c>
      <c r="O322" s="28">
        <v>4.0</v>
      </c>
      <c r="P322" s="35">
        <v>0.0</v>
      </c>
    </row>
    <row r="323" hidden="1">
      <c r="A323" s="26" t="s">
        <v>4011</v>
      </c>
      <c r="B323" s="34">
        <v>46023.0</v>
      </c>
      <c r="C323" s="26" t="s">
        <v>5228</v>
      </c>
      <c r="D323" s="26" t="s">
        <v>5229</v>
      </c>
      <c r="E323" s="26" t="s">
        <v>4643</v>
      </c>
      <c r="F323" s="28">
        <v>1.0</v>
      </c>
      <c r="G323" s="28">
        <v>685.0</v>
      </c>
      <c r="H323" s="28">
        <v>15110.0</v>
      </c>
      <c r="I323" s="28">
        <v>1783.0</v>
      </c>
      <c r="J323" s="28">
        <v>1428.0</v>
      </c>
      <c r="K323" s="28">
        <v>482.0</v>
      </c>
      <c r="L323" s="28">
        <v>310.0</v>
      </c>
      <c r="M323" s="28">
        <v>189.0</v>
      </c>
      <c r="N323" s="28">
        <v>151.0</v>
      </c>
      <c r="O323" s="28">
        <v>0.0</v>
      </c>
      <c r="P323" s="35">
        <v>0.0</v>
      </c>
    </row>
    <row r="324" hidden="1">
      <c r="A324" s="26" t="s">
        <v>4011</v>
      </c>
      <c r="B324" s="34">
        <v>46023.0</v>
      </c>
      <c r="C324" s="26" t="s">
        <v>5230</v>
      </c>
      <c r="D324" s="26" t="s">
        <v>5231</v>
      </c>
      <c r="E324" s="26" t="s">
        <v>4643</v>
      </c>
      <c r="F324" s="28">
        <v>0.0</v>
      </c>
      <c r="G324" s="28">
        <v>559.0</v>
      </c>
      <c r="H324" s="28">
        <v>17076.0</v>
      </c>
      <c r="I324" s="28">
        <v>1769.0</v>
      </c>
      <c r="J324" s="28">
        <v>1522.0</v>
      </c>
      <c r="K324" s="28">
        <v>272.0</v>
      </c>
      <c r="L324" s="28">
        <v>176.0</v>
      </c>
      <c r="M324" s="28">
        <v>138.0</v>
      </c>
      <c r="N324" s="28">
        <v>126.0</v>
      </c>
      <c r="O324" s="28">
        <v>1.0</v>
      </c>
      <c r="P324" s="35">
        <v>0.0</v>
      </c>
    </row>
    <row r="325">
      <c r="A325" s="26" t="s">
        <v>4022</v>
      </c>
      <c r="B325" s="34">
        <v>46054.0</v>
      </c>
      <c r="C325" s="26" t="s">
        <v>5232</v>
      </c>
      <c r="D325" s="26" t="s">
        <v>5233</v>
      </c>
      <c r="E325" s="26" t="s">
        <v>4643</v>
      </c>
      <c r="F325" s="28">
        <v>3.0</v>
      </c>
      <c r="G325" s="28">
        <v>842.0</v>
      </c>
      <c r="H325" s="28">
        <v>35796.0</v>
      </c>
      <c r="I325" s="28">
        <v>1755.0</v>
      </c>
      <c r="J325" s="28">
        <v>1489.0</v>
      </c>
      <c r="K325" s="28">
        <v>439.0</v>
      </c>
      <c r="L325" s="28">
        <v>260.0</v>
      </c>
      <c r="M325" s="28">
        <v>193.0</v>
      </c>
      <c r="N325" s="28">
        <v>156.0</v>
      </c>
      <c r="O325" s="28">
        <v>0.0</v>
      </c>
      <c r="P325" s="35">
        <v>0.0</v>
      </c>
    </row>
    <row r="326">
      <c r="A326" s="26" t="s">
        <v>4011</v>
      </c>
      <c r="B326" s="34">
        <v>46054.0</v>
      </c>
      <c r="C326" s="26" t="s">
        <v>5195</v>
      </c>
      <c r="D326" s="26" t="s">
        <v>5196</v>
      </c>
      <c r="E326" s="26" t="s">
        <v>4643</v>
      </c>
      <c r="F326" s="28">
        <v>1.0</v>
      </c>
      <c r="G326" s="28">
        <v>697.0</v>
      </c>
      <c r="H326" s="28">
        <v>26824.0</v>
      </c>
      <c r="I326" s="28">
        <v>1740.0</v>
      </c>
      <c r="J326" s="28">
        <v>1302.0</v>
      </c>
      <c r="K326" s="28">
        <v>295.0</v>
      </c>
      <c r="L326" s="28">
        <v>227.0</v>
      </c>
      <c r="M326" s="28">
        <v>208.0</v>
      </c>
      <c r="N326" s="28">
        <v>198.0</v>
      </c>
      <c r="O326" s="28">
        <v>1.0</v>
      </c>
      <c r="P326" s="35">
        <v>0.0</v>
      </c>
    </row>
    <row r="327">
      <c r="A327" s="26" t="s">
        <v>3179</v>
      </c>
      <c r="B327" s="34">
        <v>46054.0</v>
      </c>
      <c r="C327" s="26" t="s">
        <v>5234</v>
      </c>
      <c r="D327" s="26" t="s">
        <v>5235</v>
      </c>
      <c r="E327" s="26" t="s">
        <v>4643</v>
      </c>
      <c r="F327" s="28">
        <v>1.0</v>
      </c>
      <c r="G327" s="28">
        <v>599.0</v>
      </c>
      <c r="H327" s="28">
        <v>21462.0</v>
      </c>
      <c r="I327" s="28">
        <v>1726.0</v>
      </c>
      <c r="J327" s="28">
        <v>1363.0</v>
      </c>
      <c r="K327" s="28">
        <v>314.0</v>
      </c>
      <c r="L327" s="28">
        <v>201.0</v>
      </c>
      <c r="M327" s="28">
        <v>167.0</v>
      </c>
      <c r="N327" s="28">
        <v>105.0</v>
      </c>
      <c r="O327" s="28">
        <v>0.0</v>
      </c>
      <c r="P327" s="35">
        <v>1.0</v>
      </c>
    </row>
    <row r="328">
      <c r="A328" s="26" t="s">
        <v>4022</v>
      </c>
      <c r="B328" s="34">
        <v>46054.0</v>
      </c>
      <c r="C328" s="26" t="s">
        <v>5236</v>
      </c>
      <c r="D328" s="26" t="s">
        <v>5237</v>
      </c>
      <c r="E328" s="26" t="s">
        <v>4643</v>
      </c>
      <c r="F328" s="28">
        <v>7.0</v>
      </c>
      <c r="G328" s="28">
        <v>754.0</v>
      </c>
      <c r="H328" s="28">
        <v>16238.0</v>
      </c>
      <c r="I328" s="28">
        <v>1725.0</v>
      </c>
      <c r="J328" s="28">
        <v>1199.0</v>
      </c>
      <c r="K328" s="28">
        <v>579.0</v>
      </c>
      <c r="L328" s="28">
        <v>422.0</v>
      </c>
      <c r="M328" s="28">
        <v>311.0</v>
      </c>
      <c r="N328" s="28">
        <v>243.0</v>
      </c>
      <c r="O328" s="28">
        <v>3.0</v>
      </c>
      <c r="P328" s="35">
        <v>0.0</v>
      </c>
    </row>
    <row r="329">
      <c r="A329" s="26" t="s">
        <v>4003</v>
      </c>
      <c r="B329" s="34">
        <v>46054.0</v>
      </c>
      <c r="C329" s="26" t="s">
        <v>5238</v>
      </c>
      <c r="D329" s="26" t="s">
        <v>5239</v>
      </c>
      <c r="E329" s="26" t="s">
        <v>4643</v>
      </c>
      <c r="F329" s="28">
        <v>1.0</v>
      </c>
      <c r="G329" s="28">
        <v>489.0</v>
      </c>
      <c r="H329" s="28">
        <v>13653.0</v>
      </c>
      <c r="I329" s="28">
        <v>1705.0</v>
      </c>
      <c r="J329" s="28">
        <v>1217.0</v>
      </c>
      <c r="K329" s="28">
        <v>180.0</v>
      </c>
      <c r="L329" s="28">
        <v>110.0</v>
      </c>
      <c r="M329" s="28">
        <v>90.0</v>
      </c>
      <c r="N329" s="28">
        <v>77.0</v>
      </c>
      <c r="O329" s="28">
        <v>1.0</v>
      </c>
      <c r="P329" s="35">
        <v>0.0</v>
      </c>
    </row>
    <row r="330">
      <c r="A330" s="26" t="s">
        <v>4011</v>
      </c>
      <c r="B330" s="34">
        <v>46054.0</v>
      </c>
      <c r="C330" s="26" t="s">
        <v>5240</v>
      </c>
      <c r="D330" s="26" t="s">
        <v>5241</v>
      </c>
      <c r="E330" s="26" t="s">
        <v>4643</v>
      </c>
      <c r="F330" s="28">
        <v>0.0</v>
      </c>
      <c r="G330" s="28">
        <v>427.0</v>
      </c>
      <c r="H330" s="28">
        <v>11333.0</v>
      </c>
      <c r="I330" s="28">
        <v>1671.0</v>
      </c>
      <c r="J330" s="28">
        <v>1435.0</v>
      </c>
      <c r="K330" s="28">
        <v>252.0</v>
      </c>
      <c r="L330" s="28">
        <v>169.0</v>
      </c>
      <c r="M330" s="28">
        <v>132.0</v>
      </c>
      <c r="N330" s="28">
        <v>105.0</v>
      </c>
      <c r="O330" s="28">
        <v>1.0</v>
      </c>
      <c r="P330" s="35">
        <v>0.0</v>
      </c>
    </row>
    <row r="331" hidden="1">
      <c r="A331" s="26" t="s">
        <v>4011</v>
      </c>
      <c r="B331" s="34">
        <v>46023.0</v>
      </c>
      <c r="C331" s="26" t="s">
        <v>5242</v>
      </c>
      <c r="D331" s="26" t="s">
        <v>5243</v>
      </c>
      <c r="E331" s="26" t="s">
        <v>4643</v>
      </c>
      <c r="F331" s="28">
        <v>1.0</v>
      </c>
      <c r="G331" s="28">
        <v>704.0</v>
      </c>
      <c r="H331" s="28">
        <v>24332.0</v>
      </c>
      <c r="I331" s="28">
        <v>1669.0</v>
      </c>
      <c r="J331" s="28">
        <v>1457.0</v>
      </c>
      <c r="K331" s="28">
        <v>322.0</v>
      </c>
      <c r="L331" s="28">
        <v>209.0</v>
      </c>
      <c r="M331" s="28">
        <v>153.0</v>
      </c>
      <c r="N331" s="28">
        <v>132.0</v>
      </c>
      <c r="O331" s="28">
        <v>2.0</v>
      </c>
      <c r="P331" s="35">
        <v>0.0</v>
      </c>
    </row>
    <row r="332">
      <c r="A332" s="26" t="s">
        <v>466</v>
      </c>
      <c r="B332" s="34">
        <v>46054.0</v>
      </c>
      <c r="C332" s="26" t="s">
        <v>5244</v>
      </c>
      <c r="D332" s="26" t="s">
        <v>5245</v>
      </c>
      <c r="E332" s="26" t="s">
        <v>4643</v>
      </c>
      <c r="F332" s="28">
        <v>7.0</v>
      </c>
      <c r="G332" s="28">
        <v>473.0</v>
      </c>
      <c r="H332" s="28">
        <v>13259.0</v>
      </c>
      <c r="I332" s="28">
        <v>1648.0</v>
      </c>
      <c r="J332" s="28">
        <v>1314.0</v>
      </c>
      <c r="K332" s="28">
        <v>153.0</v>
      </c>
      <c r="L332" s="28">
        <v>91.0</v>
      </c>
      <c r="M332" s="28">
        <v>68.0</v>
      </c>
      <c r="N332" s="28">
        <v>58.0</v>
      </c>
      <c r="O332" s="28">
        <v>0.0</v>
      </c>
      <c r="P332" s="35">
        <v>0.0</v>
      </c>
    </row>
    <row r="333">
      <c r="A333" s="26" t="s">
        <v>4011</v>
      </c>
      <c r="B333" s="34">
        <v>46054.0</v>
      </c>
      <c r="C333" s="26" t="s">
        <v>5205</v>
      </c>
      <c r="D333" s="26" t="s">
        <v>5206</v>
      </c>
      <c r="E333" s="26" t="s">
        <v>4643</v>
      </c>
      <c r="F333" s="28">
        <v>1.0</v>
      </c>
      <c r="G333" s="28">
        <v>686.0</v>
      </c>
      <c r="H333" s="28">
        <v>25011.0</v>
      </c>
      <c r="I333" s="28">
        <v>1640.0</v>
      </c>
      <c r="J333" s="28">
        <v>1236.0</v>
      </c>
      <c r="K333" s="28">
        <v>346.0</v>
      </c>
      <c r="L333" s="28">
        <v>281.0</v>
      </c>
      <c r="M333" s="28">
        <v>267.0</v>
      </c>
      <c r="N333" s="28">
        <v>256.0</v>
      </c>
      <c r="O333" s="28">
        <v>0.0</v>
      </c>
      <c r="P333" s="35">
        <v>0.0</v>
      </c>
    </row>
    <row r="334">
      <c r="A334" s="26" t="s">
        <v>4873</v>
      </c>
      <c r="B334" s="34">
        <v>46054.0</v>
      </c>
      <c r="C334" s="26" t="s">
        <v>5246</v>
      </c>
      <c r="D334" s="26" t="s">
        <v>5247</v>
      </c>
      <c r="E334" s="26" t="s">
        <v>4643</v>
      </c>
      <c r="F334" s="28">
        <v>0.0</v>
      </c>
      <c r="G334" s="28">
        <v>719.0</v>
      </c>
      <c r="H334" s="28">
        <v>16428.0</v>
      </c>
      <c r="I334" s="28">
        <v>1626.0</v>
      </c>
      <c r="J334" s="28">
        <v>1459.0</v>
      </c>
      <c r="K334" s="28">
        <v>586.0</v>
      </c>
      <c r="L334" s="28">
        <v>447.0</v>
      </c>
      <c r="M334" s="28">
        <v>333.0</v>
      </c>
      <c r="N334" s="28">
        <v>248.0</v>
      </c>
      <c r="O334" s="28">
        <v>1.0</v>
      </c>
      <c r="P334" s="35">
        <v>0.0</v>
      </c>
    </row>
    <row r="335">
      <c r="A335" s="26" t="s">
        <v>4022</v>
      </c>
      <c r="B335" s="34">
        <v>46054.0</v>
      </c>
      <c r="C335" s="26" t="s">
        <v>5248</v>
      </c>
      <c r="D335" s="26" t="s">
        <v>5249</v>
      </c>
      <c r="E335" s="26" t="s">
        <v>4643</v>
      </c>
      <c r="F335" s="28">
        <v>10.0</v>
      </c>
      <c r="G335" s="28">
        <v>945.0</v>
      </c>
      <c r="H335" s="28">
        <v>46172.0</v>
      </c>
      <c r="I335" s="28">
        <v>1608.0</v>
      </c>
      <c r="J335" s="28">
        <v>1414.0</v>
      </c>
      <c r="K335" s="28">
        <v>551.0</v>
      </c>
      <c r="L335" s="28">
        <v>394.0</v>
      </c>
      <c r="M335" s="28">
        <v>285.0</v>
      </c>
      <c r="N335" s="28">
        <v>229.0</v>
      </c>
      <c r="O335" s="28">
        <v>1.0</v>
      </c>
      <c r="P335" s="35">
        <v>0.0</v>
      </c>
    </row>
    <row r="336" hidden="1">
      <c r="A336" s="26" t="s">
        <v>4011</v>
      </c>
      <c r="B336" s="34">
        <v>46023.0</v>
      </c>
      <c r="C336" s="26" t="s">
        <v>5250</v>
      </c>
      <c r="D336" s="26" t="s">
        <v>5251</v>
      </c>
      <c r="E336" s="26" t="s">
        <v>4643</v>
      </c>
      <c r="F336" s="28">
        <v>0.0</v>
      </c>
      <c r="G336" s="28">
        <v>560.0</v>
      </c>
      <c r="H336" s="28">
        <v>14444.0</v>
      </c>
      <c r="I336" s="28">
        <v>1606.0</v>
      </c>
      <c r="J336" s="28">
        <v>1425.0</v>
      </c>
      <c r="K336" s="28">
        <v>233.0</v>
      </c>
      <c r="L336" s="28">
        <v>132.0</v>
      </c>
      <c r="M336" s="28">
        <v>95.0</v>
      </c>
      <c r="N336" s="28">
        <v>60.0</v>
      </c>
      <c r="O336" s="28">
        <v>0.0</v>
      </c>
      <c r="P336" s="35">
        <v>0.0</v>
      </c>
    </row>
    <row r="337">
      <c r="A337" s="26" t="s">
        <v>4022</v>
      </c>
      <c r="B337" s="34">
        <v>46054.0</v>
      </c>
      <c r="C337" s="26" t="s">
        <v>5252</v>
      </c>
      <c r="D337" s="26" t="s">
        <v>5253</v>
      </c>
      <c r="E337" s="26" t="s">
        <v>4643</v>
      </c>
      <c r="F337" s="28">
        <v>5.0</v>
      </c>
      <c r="G337" s="28">
        <v>800.0</v>
      </c>
      <c r="H337" s="28">
        <v>30564.0</v>
      </c>
      <c r="I337" s="28">
        <v>1597.0</v>
      </c>
      <c r="J337" s="28">
        <v>1345.0</v>
      </c>
      <c r="K337" s="28">
        <v>389.0</v>
      </c>
      <c r="L337" s="28">
        <v>278.0</v>
      </c>
      <c r="M337" s="28">
        <v>229.0</v>
      </c>
      <c r="N337" s="28">
        <v>207.0</v>
      </c>
      <c r="O337" s="28">
        <v>0.0</v>
      </c>
      <c r="P337" s="35">
        <v>0.0</v>
      </c>
    </row>
    <row r="338">
      <c r="A338" s="26" t="s">
        <v>4008</v>
      </c>
      <c r="B338" s="34">
        <v>46054.0</v>
      </c>
      <c r="C338" s="26" t="s">
        <v>5254</v>
      </c>
      <c r="D338" s="26" t="s">
        <v>5255</v>
      </c>
      <c r="E338" s="26" t="s">
        <v>4643</v>
      </c>
      <c r="F338" s="28">
        <v>1.0</v>
      </c>
      <c r="G338" s="28">
        <v>575.0</v>
      </c>
      <c r="H338" s="28">
        <v>26758.0</v>
      </c>
      <c r="I338" s="28">
        <v>1592.0</v>
      </c>
      <c r="J338" s="28">
        <v>1348.0</v>
      </c>
      <c r="K338" s="28">
        <v>131.0</v>
      </c>
      <c r="L338" s="28">
        <v>85.0</v>
      </c>
      <c r="M338" s="28">
        <v>69.0</v>
      </c>
      <c r="N338" s="28">
        <v>46.0</v>
      </c>
      <c r="O338" s="28">
        <v>1.0</v>
      </c>
      <c r="P338" s="35">
        <v>0.0</v>
      </c>
    </row>
    <row r="339">
      <c r="A339" s="26" t="s">
        <v>4011</v>
      </c>
      <c r="B339" s="34">
        <v>46054.0</v>
      </c>
      <c r="C339" s="26" t="s">
        <v>5256</v>
      </c>
      <c r="D339" s="26" t="s">
        <v>5257</v>
      </c>
      <c r="E339" s="26" t="s">
        <v>4643</v>
      </c>
      <c r="F339" s="28">
        <v>1.0</v>
      </c>
      <c r="G339" s="28">
        <v>460.0</v>
      </c>
      <c r="H339" s="28">
        <v>12525.0</v>
      </c>
      <c r="I339" s="28">
        <v>1574.0</v>
      </c>
      <c r="J339" s="28">
        <v>1462.0</v>
      </c>
      <c r="K339" s="28">
        <v>291.0</v>
      </c>
      <c r="L339" s="28">
        <v>165.0</v>
      </c>
      <c r="M339" s="28">
        <v>126.0</v>
      </c>
      <c r="N339" s="28">
        <v>101.0</v>
      </c>
      <c r="O339" s="28">
        <v>2.0</v>
      </c>
      <c r="P339" s="35">
        <v>0.0</v>
      </c>
    </row>
    <row r="340">
      <c r="A340" s="26" t="s">
        <v>4221</v>
      </c>
      <c r="B340" s="34">
        <v>46054.0</v>
      </c>
      <c r="C340" s="26" t="s">
        <v>5258</v>
      </c>
      <c r="D340" s="26" t="s">
        <v>5259</v>
      </c>
      <c r="E340" s="26" t="s">
        <v>4643</v>
      </c>
      <c r="F340" s="28">
        <v>7.0</v>
      </c>
      <c r="G340" s="28">
        <v>928.0</v>
      </c>
      <c r="H340" s="28">
        <v>15537.0</v>
      </c>
      <c r="I340" s="28">
        <v>1565.0</v>
      </c>
      <c r="J340" s="28">
        <v>759.0</v>
      </c>
      <c r="K340" s="28">
        <v>928.0</v>
      </c>
      <c r="L340" s="28">
        <v>743.0</v>
      </c>
      <c r="M340" s="28">
        <v>636.0</v>
      </c>
      <c r="N340" s="28">
        <v>567.0</v>
      </c>
      <c r="O340" s="28">
        <v>1.0</v>
      </c>
      <c r="P340" s="35">
        <v>0.0</v>
      </c>
    </row>
    <row r="341">
      <c r="A341" s="26" t="s">
        <v>3193</v>
      </c>
      <c r="B341" s="34">
        <v>46054.0</v>
      </c>
      <c r="C341" s="26" t="s">
        <v>5260</v>
      </c>
      <c r="D341" s="26" t="s">
        <v>5261</v>
      </c>
      <c r="E341" s="26" t="s">
        <v>4643</v>
      </c>
      <c r="F341" s="28">
        <v>0.0</v>
      </c>
      <c r="G341" s="28">
        <v>654.0</v>
      </c>
      <c r="H341" s="28">
        <v>18640.0</v>
      </c>
      <c r="I341" s="28">
        <v>1560.0</v>
      </c>
      <c r="J341" s="28">
        <v>1332.0</v>
      </c>
      <c r="K341" s="28">
        <v>407.0</v>
      </c>
      <c r="L341" s="28">
        <v>243.0</v>
      </c>
      <c r="M341" s="28">
        <v>141.0</v>
      </c>
      <c r="N341" s="28">
        <v>102.0</v>
      </c>
      <c r="O341" s="28">
        <v>0.0</v>
      </c>
      <c r="P341" s="35">
        <v>0.0</v>
      </c>
    </row>
    <row r="342" hidden="1">
      <c r="A342" s="26" t="s">
        <v>4011</v>
      </c>
      <c r="B342" s="34">
        <v>46023.0</v>
      </c>
      <c r="C342" s="26" t="s">
        <v>5262</v>
      </c>
      <c r="D342" s="26" t="s">
        <v>5263</v>
      </c>
      <c r="E342" s="26" t="s">
        <v>4643</v>
      </c>
      <c r="F342" s="28">
        <v>2.0</v>
      </c>
      <c r="G342" s="28">
        <v>748.0</v>
      </c>
      <c r="H342" s="28">
        <v>25552.0</v>
      </c>
      <c r="I342" s="28">
        <v>1560.0</v>
      </c>
      <c r="J342" s="28">
        <v>1424.0</v>
      </c>
      <c r="K342" s="28">
        <v>406.0</v>
      </c>
      <c r="L342" s="28">
        <v>278.0</v>
      </c>
      <c r="M342" s="28">
        <v>226.0</v>
      </c>
      <c r="N342" s="28">
        <v>199.0</v>
      </c>
      <c r="O342" s="28">
        <v>0.0</v>
      </c>
      <c r="P342" s="35">
        <v>1.0</v>
      </c>
    </row>
    <row r="343">
      <c r="A343" s="26" t="s">
        <v>4011</v>
      </c>
      <c r="B343" s="34">
        <v>46054.0</v>
      </c>
      <c r="C343" s="26" t="s">
        <v>5264</v>
      </c>
      <c r="D343" s="26" t="s">
        <v>5265</v>
      </c>
      <c r="E343" s="26" t="s">
        <v>4643</v>
      </c>
      <c r="F343" s="28">
        <v>24.0</v>
      </c>
      <c r="G343" s="28">
        <v>640.0</v>
      </c>
      <c r="H343" s="28">
        <v>16417.0</v>
      </c>
      <c r="I343" s="28">
        <v>1553.0</v>
      </c>
      <c r="J343" s="28">
        <v>1418.0</v>
      </c>
      <c r="K343" s="28">
        <v>477.0</v>
      </c>
      <c r="L343" s="28">
        <v>326.0</v>
      </c>
      <c r="M343" s="28">
        <v>229.0</v>
      </c>
      <c r="N343" s="28">
        <v>173.0</v>
      </c>
      <c r="O343" s="28">
        <v>6.0</v>
      </c>
      <c r="P343" s="35">
        <v>2.0</v>
      </c>
    </row>
    <row r="344">
      <c r="A344" s="26" t="s">
        <v>4003</v>
      </c>
      <c r="B344" s="34">
        <v>46054.0</v>
      </c>
      <c r="C344" s="26" t="s">
        <v>5266</v>
      </c>
      <c r="D344" s="26" t="s">
        <v>5267</v>
      </c>
      <c r="E344" s="26" t="s">
        <v>4643</v>
      </c>
      <c r="F344" s="28">
        <v>0.0</v>
      </c>
      <c r="G344" s="28">
        <v>540.0</v>
      </c>
      <c r="H344" s="28">
        <v>13600.0</v>
      </c>
      <c r="I344" s="28">
        <v>1541.0</v>
      </c>
      <c r="J344" s="28">
        <v>1363.0</v>
      </c>
      <c r="K344" s="28">
        <v>189.0</v>
      </c>
      <c r="L344" s="28">
        <v>68.0</v>
      </c>
      <c r="M344" s="28">
        <v>35.0</v>
      </c>
      <c r="N344" s="28">
        <v>19.0</v>
      </c>
      <c r="O344" s="28">
        <v>1.0</v>
      </c>
      <c r="P344" s="35">
        <v>0.0</v>
      </c>
    </row>
    <row r="345">
      <c r="A345" s="26" t="s">
        <v>3193</v>
      </c>
      <c r="B345" s="34">
        <v>46054.0</v>
      </c>
      <c r="C345" s="30" t="s">
        <v>5268</v>
      </c>
      <c r="D345" s="26" t="s">
        <v>5269</v>
      </c>
      <c r="E345" s="26" t="s">
        <v>4643</v>
      </c>
      <c r="F345" s="28">
        <v>17.0</v>
      </c>
      <c r="G345" s="28">
        <v>540.0</v>
      </c>
      <c r="H345" s="28">
        <v>17510.0</v>
      </c>
      <c r="I345" s="28">
        <v>1534.0</v>
      </c>
      <c r="J345" s="28">
        <v>1298.0</v>
      </c>
      <c r="K345" s="28">
        <v>207.0</v>
      </c>
      <c r="L345" s="28">
        <v>126.0</v>
      </c>
      <c r="M345" s="28">
        <v>94.0</v>
      </c>
      <c r="N345" s="28">
        <v>60.0</v>
      </c>
      <c r="O345" s="28">
        <v>19.0</v>
      </c>
      <c r="P345" s="35">
        <v>9.0</v>
      </c>
    </row>
    <row r="346">
      <c r="A346" s="26" t="s">
        <v>4011</v>
      </c>
      <c r="B346" s="34">
        <v>46054.0</v>
      </c>
      <c r="C346" s="26" t="s">
        <v>5270</v>
      </c>
      <c r="D346" s="26" t="s">
        <v>5271</v>
      </c>
      <c r="E346" s="26" t="s">
        <v>4643</v>
      </c>
      <c r="F346" s="28">
        <v>5.0</v>
      </c>
      <c r="G346" s="28">
        <v>705.0</v>
      </c>
      <c r="H346" s="28">
        <v>58351.0</v>
      </c>
      <c r="I346" s="28">
        <v>1528.0</v>
      </c>
      <c r="J346" s="28">
        <v>1362.0</v>
      </c>
      <c r="K346" s="28">
        <v>72.0</v>
      </c>
      <c r="L346" s="28">
        <v>35.0</v>
      </c>
      <c r="M346" s="28">
        <v>27.0</v>
      </c>
      <c r="N346" s="28">
        <v>16.0</v>
      </c>
      <c r="O346" s="28">
        <v>4.0</v>
      </c>
      <c r="P346" s="35">
        <v>0.0</v>
      </c>
    </row>
    <row r="347">
      <c r="A347" s="26" t="s">
        <v>4022</v>
      </c>
      <c r="B347" s="34">
        <v>46054.0</v>
      </c>
      <c r="C347" s="26" t="s">
        <v>5272</v>
      </c>
      <c r="D347" s="26" t="s">
        <v>5273</v>
      </c>
      <c r="E347" s="26" t="s">
        <v>4643</v>
      </c>
      <c r="F347" s="28">
        <v>6.0</v>
      </c>
      <c r="G347" s="28">
        <v>650.0</v>
      </c>
      <c r="H347" s="28">
        <v>21669.0</v>
      </c>
      <c r="I347" s="28">
        <v>1516.0</v>
      </c>
      <c r="J347" s="28">
        <v>1354.0</v>
      </c>
      <c r="K347" s="28">
        <v>393.0</v>
      </c>
      <c r="L347" s="28">
        <v>274.0</v>
      </c>
      <c r="M347" s="28">
        <v>227.0</v>
      </c>
      <c r="N347" s="28">
        <v>184.0</v>
      </c>
      <c r="O347" s="28">
        <v>0.0</v>
      </c>
      <c r="P347" s="35">
        <v>1.0</v>
      </c>
    </row>
    <row r="348">
      <c r="A348" s="26" t="s">
        <v>4022</v>
      </c>
      <c r="B348" s="34">
        <v>46054.0</v>
      </c>
      <c r="C348" s="26" t="s">
        <v>5274</v>
      </c>
      <c r="D348" s="26" t="s">
        <v>5275</v>
      </c>
      <c r="E348" s="26" t="s">
        <v>4643</v>
      </c>
      <c r="F348" s="28">
        <v>5.0</v>
      </c>
      <c r="G348" s="28">
        <v>770.0</v>
      </c>
      <c r="H348" s="28">
        <v>12810.0</v>
      </c>
      <c r="I348" s="28">
        <v>1504.0</v>
      </c>
      <c r="J348" s="28">
        <v>1094.0</v>
      </c>
      <c r="K348" s="28">
        <v>770.0</v>
      </c>
      <c r="L348" s="28">
        <v>588.0</v>
      </c>
      <c r="M348" s="28">
        <v>504.0</v>
      </c>
      <c r="N348" s="28">
        <v>434.0</v>
      </c>
      <c r="O348" s="28">
        <v>3.0</v>
      </c>
      <c r="P348" s="35">
        <v>0.0</v>
      </c>
    </row>
    <row r="349">
      <c r="A349" s="26" t="s">
        <v>4011</v>
      </c>
      <c r="B349" s="34">
        <v>46054.0</v>
      </c>
      <c r="C349" s="26" t="s">
        <v>5276</v>
      </c>
      <c r="D349" s="26" t="s">
        <v>5277</v>
      </c>
      <c r="E349" s="26" t="s">
        <v>4643</v>
      </c>
      <c r="F349" s="28">
        <v>0.0</v>
      </c>
      <c r="G349" s="28">
        <v>524.0</v>
      </c>
      <c r="H349" s="28">
        <v>11376.0</v>
      </c>
      <c r="I349" s="28">
        <v>1479.0</v>
      </c>
      <c r="J349" s="28">
        <v>1348.0</v>
      </c>
      <c r="K349" s="28">
        <v>369.0</v>
      </c>
      <c r="L349" s="28">
        <v>207.0</v>
      </c>
      <c r="M349" s="28">
        <v>138.0</v>
      </c>
      <c r="N349" s="28">
        <v>100.0</v>
      </c>
      <c r="O349" s="28">
        <v>0.0</v>
      </c>
      <c r="P349" s="35">
        <v>0.0</v>
      </c>
    </row>
    <row r="350">
      <c r="A350" s="26" t="s">
        <v>4011</v>
      </c>
      <c r="B350" s="34">
        <v>46054.0</v>
      </c>
      <c r="C350" s="26" t="s">
        <v>5278</v>
      </c>
      <c r="D350" s="26" t="s">
        <v>5279</v>
      </c>
      <c r="E350" s="26" t="s">
        <v>4643</v>
      </c>
      <c r="F350" s="28">
        <v>0.0</v>
      </c>
      <c r="G350" s="28">
        <v>684.0</v>
      </c>
      <c r="H350" s="28">
        <v>16868.0</v>
      </c>
      <c r="I350" s="28">
        <v>1473.0</v>
      </c>
      <c r="J350" s="28">
        <v>1119.0</v>
      </c>
      <c r="K350" s="28">
        <v>555.0</v>
      </c>
      <c r="L350" s="28">
        <v>358.0</v>
      </c>
      <c r="M350" s="28">
        <v>238.0</v>
      </c>
      <c r="N350" s="28">
        <v>173.0</v>
      </c>
      <c r="O350" s="28">
        <v>0.0</v>
      </c>
      <c r="P350" s="35">
        <v>0.0</v>
      </c>
    </row>
    <row r="351">
      <c r="A351" s="26" t="s">
        <v>3193</v>
      </c>
      <c r="B351" s="34">
        <v>46054.0</v>
      </c>
      <c r="C351" s="26" t="s">
        <v>5280</v>
      </c>
      <c r="D351" s="26" t="s">
        <v>5281</v>
      </c>
      <c r="E351" s="26" t="s">
        <v>4643</v>
      </c>
      <c r="F351" s="28">
        <v>0.0</v>
      </c>
      <c r="G351" s="28">
        <v>446.0</v>
      </c>
      <c r="H351" s="28">
        <v>14173.0</v>
      </c>
      <c r="I351" s="28">
        <v>1455.0</v>
      </c>
      <c r="J351" s="28">
        <v>1273.0</v>
      </c>
      <c r="K351" s="28">
        <v>176.0</v>
      </c>
      <c r="L351" s="28">
        <v>85.0</v>
      </c>
      <c r="M351" s="28">
        <v>57.0</v>
      </c>
      <c r="N351" s="28">
        <v>47.0</v>
      </c>
      <c r="O351" s="28">
        <v>0.0</v>
      </c>
      <c r="P351" s="35">
        <v>0.0</v>
      </c>
    </row>
    <row r="352">
      <c r="A352" s="26" t="s">
        <v>3179</v>
      </c>
      <c r="B352" s="34">
        <v>46054.0</v>
      </c>
      <c r="C352" s="26" t="s">
        <v>5282</v>
      </c>
      <c r="D352" s="26" t="s">
        <v>5283</v>
      </c>
      <c r="E352" s="26" t="s">
        <v>4643</v>
      </c>
      <c r="F352" s="28">
        <v>6.0</v>
      </c>
      <c r="G352" s="28">
        <v>790.0</v>
      </c>
      <c r="H352" s="28">
        <v>48919.0</v>
      </c>
      <c r="I352" s="28">
        <v>1448.0</v>
      </c>
      <c r="J352" s="28">
        <v>1176.0</v>
      </c>
      <c r="K352" s="28">
        <v>328.0</v>
      </c>
      <c r="L352" s="28">
        <v>228.0</v>
      </c>
      <c r="M352" s="28">
        <v>141.0</v>
      </c>
      <c r="N352" s="28">
        <v>81.0</v>
      </c>
      <c r="O352" s="28">
        <v>0.0</v>
      </c>
      <c r="P352" s="35">
        <v>0.0</v>
      </c>
    </row>
    <row r="353">
      <c r="A353" s="26" t="s">
        <v>3179</v>
      </c>
      <c r="B353" s="34">
        <v>46054.0</v>
      </c>
      <c r="C353" s="26" t="s">
        <v>5284</v>
      </c>
      <c r="D353" s="26" t="s">
        <v>5285</v>
      </c>
      <c r="E353" s="26" t="s">
        <v>4643</v>
      </c>
      <c r="F353" s="28">
        <v>1.0</v>
      </c>
      <c r="G353" s="28">
        <v>590.0</v>
      </c>
      <c r="H353" s="28">
        <v>10774.0</v>
      </c>
      <c r="I353" s="28">
        <v>1439.0</v>
      </c>
      <c r="J353" s="28">
        <v>988.0</v>
      </c>
      <c r="K353" s="28">
        <v>141.0</v>
      </c>
      <c r="L353" s="28">
        <v>65.0</v>
      </c>
      <c r="M353" s="28">
        <v>36.0</v>
      </c>
      <c r="N353" s="28">
        <v>30.0</v>
      </c>
      <c r="O353" s="28">
        <v>0.0</v>
      </c>
      <c r="P353" s="35">
        <v>0.0</v>
      </c>
    </row>
    <row r="354">
      <c r="A354" s="26" t="s">
        <v>3214</v>
      </c>
      <c r="B354" s="34">
        <v>46054.0</v>
      </c>
      <c r="C354" s="26" t="s">
        <v>5286</v>
      </c>
      <c r="D354" s="26" t="s">
        <v>5287</v>
      </c>
      <c r="E354" s="26" t="s">
        <v>4643</v>
      </c>
      <c r="F354" s="28">
        <v>2.0</v>
      </c>
      <c r="G354" s="28">
        <v>435.0</v>
      </c>
      <c r="H354" s="28">
        <v>13659.0</v>
      </c>
      <c r="I354" s="28">
        <v>1413.0</v>
      </c>
      <c r="J354" s="28">
        <v>1043.0</v>
      </c>
      <c r="K354" s="28">
        <v>151.0</v>
      </c>
      <c r="L354" s="28">
        <v>101.0</v>
      </c>
      <c r="M354" s="28">
        <v>86.0</v>
      </c>
      <c r="N354" s="28">
        <v>61.0</v>
      </c>
      <c r="O354" s="28">
        <v>0.0</v>
      </c>
      <c r="P354" s="35">
        <v>0.0</v>
      </c>
    </row>
    <row r="355">
      <c r="A355" s="26" t="s">
        <v>4320</v>
      </c>
      <c r="B355" s="34">
        <v>46054.0</v>
      </c>
      <c r="C355" s="30" t="s">
        <v>5288</v>
      </c>
      <c r="D355" s="26" t="s">
        <v>5289</v>
      </c>
      <c r="E355" s="26" t="s">
        <v>4643</v>
      </c>
      <c r="F355" s="28">
        <v>1.0</v>
      </c>
      <c r="G355" s="28">
        <v>582.0</v>
      </c>
      <c r="H355" s="28">
        <v>19028.0</v>
      </c>
      <c r="I355" s="28">
        <v>1406.0</v>
      </c>
      <c r="J355" s="28">
        <v>1247.0</v>
      </c>
      <c r="K355" s="28">
        <v>180.0</v>
      </c>
      <c r="L355" s="28">
        <v>76.0</v>
      </c>
      <c r="M355" s="28">
        <v>50.0</v>
      </c>
      <c r="N355" s="28">
        <v>41.0</v>
      </c>
      <c r="O355" s="28">
        <v>0.0</v>
      </c>
      <c r="P355" s="35">
        <v>0.0</v>
      </c>
    </row>
    <row r="356" hidden="1">
      <c r="A356" s="26" t="s">
        <v>4011</v>
      </c>
      <c r="B356" s="34">
        <v>46023.0</v>
      </c>
      <c r="C356" s="30" t="s">
        <v>5290</v>
      </c>
      <c r="D356" s="26" t="s">
        <v>5291</v>
      </c>
      <c r="E356" s="26" t="s">
        <v>4643</v>
      </c>
      <c r="F356" s="28">
        <v>0.0</v>
      </c>
      <c r="G356" s="28">
        <v>672.0</v>
      </c>
      <c r="H356" s="28">
        <v>19840.0</v>
      </c>
      <c r="I356" s="28">
        <v>1387.0</v>
      </c>
      <c r="J356" s="28">
        <v>1253.0</v>
      </c>
      <c r="K356" s="28">
        <v>481.0</v>
      </c>
      <c r="L356" s="28">
        <v>312.0</v>
      </c>
      <c r="M356" s="28">
        <v>248.0</v>
      </c>
      <c r="N356" s="28">
        <v>209.0</v>
      </c>
      <c r="O356" s="28">
        <v>2.0</v>
      </c>
      <c r="P356" s="35">
        <v>0.0</v>
      </c>
    </row>
    <row r="357">
      <c r="A357" s="26" t="s">
        <v>4320</v>
      </c>
      <c r="B357" s="34">
        <v>46054.0</v>
      </c>
      <c r="C357" s="26" t="s">
        <v>5292</v>
      </c>
      <c r="D357" s="26" t="s">
        <v>5293</v>
      </c>
      <c r="E357" s="26" t="s">
        <v>4643</v>
      </c>
      <c r="F357" s="28">
        <v>2.0</v>
      </c>
      <c r="G357" s="28">
        <v>660.0</v>
      </c>
      <c r="H357" s="28">
        <v>22144.0</v>
      </c>
      <c r="I357" s="28">
        <v>1382.0</v>
      </c>
      <c r="J357" s="28">
        <v>1111.0</v>
      </c>
      <c r="K357" s="28">
        <v>307.0</v>
      </c>
      <c r="L357" s="28">
        <v>139.0</v>
      </c>
      <c r="M357" s="28">
        <v>75.0</v>
      </c>
      <c r="N357" s="28">
        <v>27.0</v>
      </c>
      <c r="O357" s="28">
        <v>0.0</v>
      </c>
      <c r="P357" s="35">
        <v>0.0</v>
      </c>
    </row>
    <row r="358">
      <c r="A358" s="26" t="s">
        <v>4011</v>
      </c>
      <c r="B358" s="34">
        <v>46054.0</v>
      </c>
      <c r="C358" s="26" t="s">
        <v>5294</v>
      </c>
      <c r="D358" s="26" t="s">
        <v>5295</v>
      </c>
      <c r="E358" s="26" t="s">
        <v>4643</v>
      </c>
      <c r="F358" s="28">
        <v>0.0</v>
      </c>
      <c r="G358" s="28">
        <v>522.0</v>
      </c>
      <c r="H358" s="28">
        <v>13849.0</v>
      </c>
      <c r="I358" s="28">
        <v>1367.0</v>
      </c>
      <c r="J358" s="28">
        <v>1218.0</v>
      </c>
      <c r="K358" s="28">
        <v>325.0</v>
      </c>
      <c r="L358" s="28">
        <v>240.0</v>
      </c>
      <c r="M358" s="28">
        <v>209.0</v>
      </c>
      <c r="N358" s="28">
        <v>181.0</v>
      </c>
      <c r="O358" s="28">
        <v>0.0</v>
      </c>
      <c r="P358" s="35">
        <v>0.0</v>
      </c>
    </row>
    <row r="359">
      <c r="A359" s="26" t="s">
        <v>4022</v>
      </c>
      <c r="B359" s="34">
        <v>46054.0</v>
      </c>
      <c r="C359" s="26" t="s">
        <v>5296</v>
      </c>
      <c r="D359" s="26" t="s">
        <v>5297</v>
      </c>
      <c r="E359" s="26" t="s">
        <v>4643</v>
      </c>
      <c r="F359" s="28">
        <v>6.0</v>
      </c>
      <c r="G359" s="28">
        <v>627.0</v>
      </c>
      <c r="H359" s="28">
        <v>23554.0</v>
      </c>
      <c r="I359" s="28">
        <v>1364.0</v>
      </c>
      <c r="J359" s="28">
        <v>1222.0</v>
      </c>
      <c r="K359" s="28">
        <v>277.0</v>
      </c>
      <c r="L359" s="28">
        <v>216.0</v>
      </c>
      <c r="M359" s="28">
        <v>179.0</v>
      </c>
      <c r="N359" s="28">
        <v>110.0</v>
      </c>
      <c r="O359" s="28">
        <v>1.0</v>
      </c>
      <c r="P359" s="35">
        <v>0.0</v>
      </c>
    </row>
    <row r="360">
      <c r="A360" s="26" t="s">
        <v>4022</v>
      </c>
      <c r="B360" s="34">
        <v>46054.0</v>
      </c>
      <c r="C360" s="26" t="s">
        <v>5298</v>
      </c>
      <c r="D360" s="26" t="s">
        <v>5299</v>
      </c>
      <c r="E360" s="26" t="s">
        <v>4643</v>
      </c>
      <c r="F360" s="28">
        <v>0.0</v>
      </c>
      <c r="G360" s="28">
        <v>530.0</v>
      </c>
      <c r="H360" s="28">
        <v>14451.0</v>
      </c>
      <c r="I360" s="28">
        <v>1362.0</v>
      </c>
      <c r="J360" s="28">
        <v>1112.0</v>
      </c>
      <c r="K360" s="28">
        <v>384.0</v>
      </c>
      <c r="L360" s="28">
        <v>273.0</v>
      </c>
      <c r="M360" s="28">
        <v>218.0</v>
      </c>
      <c r="N360" s="28">
        <v>175.0</v>
      </c>
      <c r="O360" s="28">
        <v>2.0</v>
      </c>
      <c r="P360" s="35">
        <v>1.0</v>
      </c>
    </row>
    <row r="361">
      <c r="A361" s="26" t="s">
        <v>3969</v>
      </c>
      <c r="B361" s="34">
        <v>46054.0</v>
      </c>
      <c r="C361" s="26" t="s">
        <v>5300</v>
      </c>
      <c r="D361" s="26" t="s">
        <v>5301</v>
      </c>
      <c r="E361" s="26" t="s">
        <v>4643</v>
      </c>
      <c r="F361" s="28">
        <v>5.0</v>
      </c>
      <c r="G361" s="28">
        <v>483.0</v>
      </c>
      <c r="H361" s="28">
        <v>12204.0</v>
      </c>
      <c r="I361" s="28">
        <v>1355.0</v>
      </c>
      <c r="J361" s="28">
        <v>1138.0</v>
      </c>
      <c r="K361" s="28">
        <v>189.0</v>
      </c>
      <c r="L361" s="28">
        <v>124.0</v>
      </c>
      <c r="M361" s="28">
        <v>90.0</v>
      </c>
      <c r="N361" s="28">
        <v>52.0</v>
      </c>
      <c r="O361" s="28">
        <v>1.0</v>
      </c>
      <c r="P361" s="35">
        <v>0.0</v>
      </c>
    </row>
    <row r="362">
      <c r="A362" s="26" t="s">
        <v>3972</v>
      </c>
      <c r="B362" s="34">
        <v>46054.0</v>
      </c>
      <c r="C362" s="26" t="s">
        <v>5302</v>
      </c>
      <c r="D362" s="26" t="s">
        <v>5303</v>
      </c>
      <c r="E362" s="26" t="s">
        <v>4643</v>
      </c>
      <c r="F362" s="28">
        <v>7.0</v>
      </c>
      <c r="G362" s="28">
        <v>450.0</v>
      </c>
      <c r="H362" s="28">
        <v>11820.0</v>
      </c>
      <c r="I362" s="28">
        <v>1354.0</v>
      </c>
      <c r="J362" s="28">
        <v>1198.0</v>
      </c>
      <c r="K362" s="28">
        <v>90.0</v>
      </c>
      <c r="L362" s="28">
        <v>61.0</v>
      </c>
      <c r="M362" s="28">
        <v>39.0</v>
      </c>
      <c r="N362" s="28">
        <v>25.0</v>
      </c>
      <c r="O362" s="28">
        <v>3.0</v>
      </c>
      <c r="P362" s="35">
        <v>0.0</v>
      </c>
    </row>
    <row r="363">
      <c r="A363" s="26" t="s">
        <v>4011</v>
      </c>
      <c r="B363" s="34">
        <v>46054.0</v>
      </c>
      <c r="C363" s="26" t="s">
        <v>4676</v>
      </c>
      <c r="D363" s="26" t="s">
        <v>4677</v>
      </c>
      <c r="E363" s="26" t="s">
        <v>4643</v>
      </c>
      <c r="F363" s="28">
        <v>0.0</v>
      </c>
      <c r="G363" s="28">
        <v>473.0</v>
      </c>
      <c r="H363" s="28">
        <v>9589.0</v>
      </c>
      <c r="I363" s="28">
        <v>1332.0</v>
      </c>
      <c r="J363" s="28">
        <v>1183.0</v>
      </c>
      <c r="K363" s="28">
        <v>314.0</v>
      </c>
      <c r="L363" s="28">
        <v>193.0</v>
      </c>
      <c r="M363" s="28">
        <v>119.0</v>
      </c>
      <c r="N363" s="28">
        <v>77.0</v>
      </c>
      <c r="O363" s="28">
        <v>0.0</v>
      </c>
      <c r="P363" s="35">
        <v>0.0</v>
      </c>
    </row>
    <row r="364">
      <c r="A364" s="26" t="s">
        <v>4022</v>
      </c>
      <c r="B364" s="34">
        <v>46054.0</v>
      </c>
      <c r="C364" s="26" t="s">
        <v>5304</v>
      </c>
      <c r="D364" s="26" t="s">
        <v>5305</v>
      </c>
      <c r="E364" s="26" t="s">
        <v>4643</v>
      </c>
      <c r="F364" s="28">
        <v>3.0</v>
      </c>
      <c r="G364" s="28">
        <v>608.0</v>
      </c>
      <c r="H364" s="28">
        <v>16369.0</v>
      </c>
      <c r="I364" s="28">
        <v>1331.0</v>
      </c>
      <c r="J364" s="28">
        <v>1137.0</v>
      </c>
      <c r="K364" s="28">
        <v>387.0</v>
      </c>
      <c r="L364" s="28">
        <v>267.0</v>
      </c>
      <c r="M364" s="28">
        <v>233.0</v>
      </c>
      <c r="N364" s="28">
        <v>129.0</v>
      </c>
      <c r="O364" s="28">
        <v>2.0</v>
      </c>
      <c r="P364" s="35">
        <v>0.0</v>
      </c>
    </row>
    <row r="365">
      <c r="A365" s="26" t="s">
        <v>4022</v>
      </c>
      <c r="B365" s="34">
        <v>46054.0</v>
      </c>
      <c r="C365" s="26" t="s">
        <v>5306</v>
      </c>
      <c r="D365" s="26" t="s">
        <v>5307</v>
      </c>
      <c r="E365" s="26" t="s">
        <v>4643</v>
      </c>
      <c r="F365" s="28">
        <v>4.0</v>
      </c>
      <c r="G365" s="28">
        <v>520.0</v>
      </c>
      <c r="H365" s="28">
        <v>12279.0</v>
      </c>
      <c r="I365" s="28">
        <v>1329.0</v>
      </c>
      <c r="J365" s="28">
        <v>1009.0</v>
      </c>
      <c r="K365" s="28">
        <v>339.0</v>
      </c>
      <c r="L365" s="28">
        <v>199.0</v>
      </c>
      <c r="M365" s="28">
        <v>150.0</v>
      </c>
      <c r="N365" s="28">
        <v>77.0</v>
      </c>
      <c r="O365" s="28">
        <v>0.0</v>
      </c>
      <c r="P365" s="35">
        <v>1.0</v>
      </c>
    </row>
    <row r="366">
      <c r="A366" s="26" t="s">
        <v>466</v>
      </c>
      <c r="B366" s="34">
        <v>46054.0</v>
      </c>
      <c r="C366" s="26" t="s">
        <v>5308</v>
      </c>
      <c r="D366" s="26" t="s">
        <v>5309</v>
      </c>
      <c r="E366" s="26" t="s">
        <v>4643</v>
      </c>
      <c r="F366" s="28">
        <v>0.0</v>
      </c>
      <c r="G366" s="28">
        <v>257.0</v>
      </c>
      <c r="H366" s="28">
        <v>8951.0</v>
      </c>
      <c r="I366" s="28">
        <v>1329.0</v>
      </c>
      <c r="J366" s="28">
        <v>1254.0</v>
      </c>
      <c r="K366" s="28">
        <v>79.0</v>
      </c>
      <c r="L366" s="28">
        <v>49.0</v>
      </c>
      <c r="M366" s="28">
        <v>27.0</v>
      </c>
      <c r="N366" s="28">
        <v>19.0</v>
      </c>
      <c r="O366" s="28">
        <v>1.0</v>
      </c>
      <c r="P366" s="35">
        <v>0.0</v>
      </c>
    </row>
    <row r="367">
      <c r="A367" s="26" t="s">
        <v>4008</v>
      </c>
      <c r="B367" s="34">
        <v>46054.0</v>
      </c>
      <c r="C367" s="26" t="s">
        <v>5310</v>
      </c>
      <c r="D367" s="26" t="s">
        <v>5311</v>
      </c>
      <c r="E367" s="26" t="s">
        <v>4643</v>
      </c>
      <c r="F367" s="28">
        <v>1.0</v>
      </c>
      <c r="G367" s="28">
        <v>379.0</v>
      </c>
      <c r="H367" s="28">
        <v>5969.0</v>
      </c>
      <c r="I367" s="28">
        <v>1327.0</v>
      </c>
      <c r="J367" s="28">
        <v>1107.0</v>
      </c>
      <c r="K367" s="28">
        <v>379.0</v>
      </c>
      <c r="L367" s="28">
        <v>245.0</v>
      </c>
      <c r="M367" s="28">
        <v>175.0</v>
      </c>
      <c r="N367" s="28">
        <v>147.0</v>
      </c>
      <c r="O367" s="28">
        <v>1.0</v>
      </c>
      <c r="P367" s="35">
        <v>0.0</v>
      </c>
    </row>
    <row r="368">
      <c r="A368" s="26" t="s">
        <v>3179</v>
      </c>
      <c r="B368" s="34">
        <v>46054.0</v>
      </c>
      <c r="C368" s="26" t="s">
        <v>5312</v>
      </c>
      <c r="D368" s="26" t="s">
        <v>5313</v>
      </c>
      <c r="E368" s="26" t="s">
        <v>4643</v>
      </c>
      <c r="F368" s="28">
        <v>0.0</v>
      </c>
      <c r="G368" s="28">
        <v>495.0</v>
      </c>
      <c r="H368" s="28">
        <v>13672.0</v>
      </c>
      <c r="I368" s="28">
        <v>1324.0</v>
      </c>
      <c r="J368" s="28">
        <v>1179.0</v>
      </c>
      <c r="K368" s="28">
        <v>118.0</v>
      </c>
      <c r="L368" s="28">
        <v>38.0</v>
      </c>
      <c r="M368" s="28">
        <v>18.0</v>
      </c>
      <c r="N368" s="28">
        <v>7.0</v>
      </c>
      <c r="O368" s="28">
        <v>0.0</v>
      </c>
      <c r="P368" s="35">
        <v>0.0</v>
      </c>
    </row>
    <row r="369">
      <c r="A369" s="26" t="s">
        <v>4036</v>
      </c>
      <c r="B369" s="34">
        <v>46054.0</v>
      </c>
      <c r="C369" s="26" t="s">
        <v>5314</v>
      </c>
      <c r="D369" s="26" t="s">
        <v>5315</v>
      </c>
      <c r="E369" s="26" t="s">
        <v>4643</v>
      </c>
      <c r="F369" s="28">
        <v>5.0</v>
      </c>
      <c r="G369" s="28">
        <v>498.0</v>
      </c>
      <c r="H369" s="28">
        <v>15986.0</v>
      </c>
      <c r="I369" s="28">
        <v>1311.0</v>
      </c>
      <c r="J369" s="28">
        <v>1216.0</v>
      </c>
      <c r="K369" s="28">
        <v>220.0</v>
      </c>
      <c r="L369" s="28">
        <v>116.0</v>
      </c>
      <c r="M369" s="28">
        <v>76.0</v>
      </c>
      <c r="N369" s="28">
        <v>52.0</v>
      </c>
      <c r="O369" s="28">
        <v>1.0</v>
      </c>
      <c r="P369" s="35">
        <v>0.0</v>
      </c>
    </row>
    <row r="370">
      <c r="A370" s="26" t="s">
        <v>4022</v>
      </c>
      <c r="B370" s="34">
        <v>46054.0</v>
      </c>
      <c r="C370" s="26" t="s">
        <v>5316</v>
      </c>
      <c r="D370" s="26" t="s">
        <v>5317</v>
      </c>
      <c r="E370" s="26" t="s">
        <v>4643</v>
      </c>
      <c r="F370" s="28">
        <v>5.0</v>
      </c>
      <c r="G370" s="28">
        <v>620.0</v>
      </c>
      <c r="H370" s="28">
        <v>37363.0</v>
      </c>
      <c r="I370" s="28">
        <v>1309.0</v>
      </c>
      <c r="J370" s="28">
        <v>1124.0</v>
      </c>
      <c r="K370" s="28">
        <v>229.0</v>
      </c>
      <c r="L370" s="28">
        <v>168.0</v>
      </c>
      <c r="M370" s="28">
        <v>151.0</v>
      </c>
      <c r="N370" s="28">
        <v>99.0</v>
      </c>
      <c r="O370" s="28">
        <v>3.0</v>
      </c>
      <c r="P370" s="35">
        <v>2.0</v>
      </c>
    </row>
    <row r="371">
      <c r="A371" s="26" t="s">
        <v>3214</v>
      </c>
      <c r="B371" s="34">
        <v>46054.0</v>
      </c>
      <c r="C371" s="26" t="s">
        <v>5318</v>
      </c>
      <c r="D371" s="26" t="s">
        <v>5319</v>
      </c>
      <c r="E371" s="26" t="s">
        <v>4643</v>
      </c>
      <c r="F371" s="28">
        <v>6.0</v>
      </c>
      <c r="G371" s="28">
        <v>675.0</v>
      </c>
      <c r="H371" s="28">
        <v>13465.0</v>
      </c>
      <c r="I371" s="28">
        <v>1292.0</v>
      </c>
      <c r="J371" s="28">
        <v>1125.0</v>
      </c>
      <c r="K371" s="28">
        <v>418.0</v>
      </c>
      <c r="L371" s="28">
        <v>244.0</v>
      </c>
      <c r="M371" s="28">
        <v>157.0</v>
      </c>
      <c r="N371" s="28">
        <v>123.0</v>
      </c>
      <c r="O371" s="28">
        <v>0.0</v>
      </c>
      <c r="P371" s="35">
        <v>1.0</v>
      </c>
    </row>
    <row r="372" hidden="1">
      <c r="A372" s="26" t="s">
        <v>4011</v>
      </c>
      <c r="B372" s="34">
        <v>46023.0</v>
      </c>
      <c r="C372" s="26" t="s">
        <v>4689</v>
      </c>
      <c r="D372" s="26" t="s">
        <v>5320</v>
      </c>
      <c r="E372" s="26" t="s">
        <v>4643</v>
      </c>
      <c r="F372" s="28">
        <v>1.0</v>
      </c>
      <c r="G372" s="28">
        <v>515.0</v>
      </c>
      <c r="H372" s="28">
        <v>11651.0</v>
      </c>
      <c r="I372" s="28">
        <v>1265.0</v>
      </c>
      <c r="J372" s="28">
        <v>1140.0</v>
      </c>
      <c r="K372" s="28">
        <v>360.0</v>
      </c>
      <c r="L372" s="28">
        <v>269.0</v>
      </c>
      <c r="M372" s="28">
        <v>216.0</v>
      </c>
      <c r="N372" s="28">
        <v>191.0</v>
      </c>
      <c r="O372" s="28">
        <v>1.0</v>
      </c>
      <c r="P372" s="35">
        <v>0.0</v>
      </c>
    </row>
    <row r="373">
      <c r="A373" s="26" t="s">
        <v>4011</v>
      </c>
      <c r="B373" s="34">
        <v>46054.0</v>
      </c>
      <c r="C373" s="26" t="s">
        <v>5321</v>
      </c>
      <c r="D373" s="26" t="s">
        <v>5322</v>
      </c>
      <c r="E373" s="26" t="s">
        <v>4643</v>
      </c>
      <c r="F373" s="28">
        <v>89.0</v>
      </c>
      <c r="G373" s="28">
        <v>441.0</v>
      </c>
      <c r="H373" s="28">
        <v>12035.0</v>
      </c>
      <c r="I373" s="28">
        <v>1248.0</v>
      </c>
      <c r="J373" s="28">
        <v>1070.0</v>
      </c>
      <c r="K373" s="28">
        <v>282.0</v>
      </c>
      <c r="L373" s="28">
        <v>178.0</v>
      </c>
      <c r="M373" s="28">
        <v>144.0</v>
      </c>
      <c r="N373" s="28">
        <v>114.0</v>
      </c>
      <c r="O373" s="28">
        <v>0.0</v>
      </c>
      <c r="P373" s="35">
        <v>0.0</v>
      </c>
    </row>
    <row r="374">
      <c r="A374" s="26" t="s">
        <v>4873</v>
      </c>
      <c r="B374" s="34">
        <v>46054.0</v>
      </c>
      <c r="C374" s="26" t="s">
        <v>5323</v>
      </c>
      <c r="D374" s="26" t="s">
        <v>5324</v>
      </c>
      <c r="E374" s="26" t="s">
        <v>4643</v>
      </c>
      <c r="F374" s="28">
        <v>2.0</v>
      </c>
      <c r="G374" s="28">
        <v>258.0</v>
      </c>
      <c r="H374" s="28">
        <v>5975.0</v>
      </c>
      <c r="I374" s="28">
        <v>1234.0</v>
      </c>
      <c r="J374" s="28">
        <v>992.0</v>
      </c>
      <c r="K374" s="28">
        <v>191.0</v>
      </c>
      <c r="L374" s="28">
        <v>139.0</v>
      </c>
      <c r="M374" s="28">
        <v>115.0</v>
      </c>
      <c r="N374" s="28">
        <v>100.0</v>
      </c>
      <c r="O374" s="28">
        <v>1.0</v>
      </c>
      <c r="P374" s="35">
        <v>0.0</v>
      </c>
    </row>
    <row r="375">
      <c r="A375" s="26" t="s">
        <v>4022</v>
      </c>
      <c r="B375" s="34">
        <v>46054.0</v>
      </c>
      <c r="C375" s="26" t="s">
        <v>5325</v>
      </c>
      <c r="D375" s="26" t="s">
        <v>5326</v>
      </c>
      <c r="E375" s="26" t="s">
        <v>4643</v>
      </c>
      <c r="F375" s="28">
        <v>4.0</v>
      </c>
      <c r="G375" s="28">
        <v>574.0</v>
      </c>
      <c r="H375" s="28">
        <v>22147.0</v>
      </c>
      <c r="I375" s="28">
        <v>1227.0</v>
      </c>
      <c r="J375" s="28">
        <v>882.0</v>
      </c>
      <c r="K375" s="28">
        <v>386.0</v>
      </c>
      <c r="L375" s="28">
        <v>230.0</v>
      </c>
      <c r="M375" s="28">
        <v>167.0</v>
      </c>
      <c r="N375" s="28">
        <v>97.0</v>
      </c>
      <c r="O375" s="28">
        <v>2.0</v>
      </c>
      <c r="P375" s="35">
        <v>0.0</v>
      </c>
    </row>
    <row r="376">
      <c r="A376" s="26" t="s">
        <v>4022</v>
      </c>
      <c r="B376" s="34">
        <v>46054.0</v>
      </c>
      <c r="C376" s="26" t="s">
        <v>5327</v>
      </c>
      <c r="D376" s="26" t="s">
        <v>5328</v>
      </c>
      <c r="E376" s="26" t="s">
        <v>4643</v>
      </c>
      <c r="F376" s="28">
        <v>1.0</v>
      </c>
      <c r="G376" s="28">
        <v>383.0</v>
      </c>
      <c r="H376" s="28">
        <v>13820.0</v>
      </c>
      <c r="I376" s="28">
        <v>1223.0</v>
      </c>
      <c r="J376" s="28">
        <v>940.0</v>
      </c>
      <c r="K376" s="28">
        <v>145.0</v>
      </c>
      <c r="L376" s="28">
        <v>87.0</v>
      </c>
      <c r="M376" s="28">
        <v>61.0</v>
      </c>
      <c r="N376" s="28">
        <v>51.0</v>
      </c>
      <c r="O376" s="28">
        <v>0.0</v>
      </c>
      <c r="P376" s="35">
        <v>0.0</v>
      </c>
    </row>
    <row r="377">
      <c r="A377" s="26" t="s">
        <v>3193</v>
      </c>
      <c r="B377" s="34">
        <v>46054.0</v>
      </c>
      <c r="C377" s="26" t="s">
        <v>5329</v>
      </c>
      <c r="D377" s="26" t="s">
        <v>5330</v>
      </c>
      <c r="E377" s="26" t="s">
        <v>4643</v>
      </c>
      <c r="F377" s="28">
        <v>0.0</v>
      </c>
      <c r="G377" s="28">
        <v>367.0</v>
      </c>
      <c r="H377" s="28">
        <v>16206.0</v>
      </c>
      <c r="I377" s="28">
        <v>1220.0</v>
      </c>
      <c r="J377" s="28">
        <v>960.0</v>
      </c>
      <c r="K377" s="28">
        <v>76.0</v>
      </c>
      <c r="L377" s="28">
        <v>55.0</v>
      </c>
      <c r="M377" s="28">
        <v>41.0</v>
      </c>
      <c r="N377" s="28">
        <v>27.0</v>
      </c>
      <c r="O377" s="28">
        <v>0.0</v>
      </c>
      <c r="P377" s="35">
        <v>0.0</v>
      </c>
    </row>
    <row r="378" hidden="1">
      <c r="A378" s="26" t="s">
        <v>4011</v>
      </c>
      <c r="B378" s="34">
        <v>46023.0</v>
      </c>
      <c r="C378" s="26" t="s">
        <v>5331</v>
      </c>
      <c r="D378" s="26" t="s">
        <v>5332</v>
      </c>
      <c r="E378" s="26" t="s">
        <v>4643</v>
      </c>
      <c r="F378" s="28">
        <v>0.0</v>
      </c>
      <c r="G378" s="28">
        <v>702.0</v>
      </c>
      <c r="H378" s="28">
        <v>19935.0</v>
      </c>
      <c r="I378" s="28">
        <v>1217.0</v>
      </c>
      <c r="J378" s="28">
        <v>1073.0</v>
      </c>
      <c r="K378" s="28">
        <v>360.0</v>
      </c>
      <c r="L378" s="28">
        <v>200.0</v>
      </c>
      <c r="M378" s="28">
        <v>131.0</v>
      </c>
      <c r="N378" s="28">
        <v>87.0</v>
      </c>
      <c r="O378" s="28">
        <v>1.0</v>
      </c>
      <c r="P378" s="35">
        <v>0.0</v>
      </c>
    </row>
    <row r="379">
      <c r="A379" s="26" t="s">
        <v>4011</v>
      </c>
      <c r="B379" s="34">
        <v>46054.0</v>
      </c>
      <c r="C379" s="26" t="s">
        <v>4722</v>
      </c>
      <c r="D379" s="26" t="s">
        <v>5333</v>
      </c>
      <c r="E379" s="26" t="s">
        <v>4643</v>
      </c>
      <c r="F379" s="28">
        <v>1.0</v>
      </c>
      <c r="G379" s="28">
        <v>691.0</v>
      </c>
      <c r="H379" s="28">
        <v>21574.0</v>
      </c>
      <c r="I379" s="28">
        <v>1201.0</v>
      </c>
      <c r="J379" s="28">
        <v>1049.0</v>
      </c>
      <c r="K379" s="28">
        <v>563.0</v>
      </c>
      <c r="L379" s="28">
        <v>386.0</v>
      </c>
      <c r="M379" s="28">
        <v>318.0</v>
      </c>
      <c r="N379" s="28">
        <v>267.0</v>
      </c>
      <c r="O379" s="28">
        <v>0.0</v>
      </c>
      <c r="P379" s="35">
        <v>0.0</v>
      </c>
    </row>
    <row r="380">
      <c r="A380" s="26" t="s">
        <v>4022</v>
      </c>
      <c r="B380" s="34">
        <v>46054.0</v>
      </c>
      <c r="C380" s="26" t="s">
        <v>5334</v>
      </c>
      <c r="D380" s="26" t="s">
        <v>5335</v>
      </c>
      <c r="E380" s="26" t="s">
        <v>4643</v>
      </c>
      <c r="F380" s="28">
        <v>0.0</v>
      </c>
      <c r="G380" s="28">
        <v>506.0</v>
      </c>
      <c r="H380" s="28">
        <v>25152.0</v>
      </c>
      <c r="I380" s="28">
        <v>1195.0</v>
      </c>
      <c r="J380" s="28">
        <v>1100.0</v>
      </c>
      <c r="K380" s="28">
        <v>60.0</v>
      </c>
      <c r="L380" s="28">
        <v>38.0</v>
      </c>
      <c r="M380" s="28">
        <v>26.0</v>
      </c>
      <c r="N380" s="28">
        <v>21.0</v>
      </c>
      <c r="O380" s="28">
        <v>0.0</v>
      </c>
      <c r="P380" s="35">
        <v>0.0</v>
      </c>
    </row>
    <row r="381">
      <c r="A381" s="26" t="s">
        <v>4011</v>
      </c>
      <c r="B381" s="34">
        <v>46054.0</v>
      </c>
      <c r="C381" s="26" t="s">
        <v>5336</v>
      </c>
      <c r="D381" s="26" t="s">
        <v>5337</v>
      </c>
      <c r="E381" s="26" t="s">
        <v>4643</v>
      </c>
      <c r="F381" s="28">
        <v>0.0</v>
      </c>
      <c r="G381" s="28">
        <v>682.0</v>
      </c>
      <c r="H381" s="28">
        <v>20448.0</v>
      </c>
      <c r="I381" s="28">
        <v>1172.0</v>
      </c>
      <c r="J381" s="28">
        <v>1049.0</v>
      </c>
      <c r="K381" s="28">
        <v>492.0</v>
      </c>
      <c r="L381" s="28">
        <v>407.0</v>
      </c>
      <c r="M381" s="28">
        <v>356.0</v>
      </c>
      <c r="N381" s="28">
        <v>310.0</v>
      </c>
      <c r="O381" s="28">
        <v>1.0</v>
      </c>
      <c r="P381" s="35">
        <v>0.0</v>
      </c>
    </row>
    <row r="382">
      <c r="A382" s="26" t="s">
        <v>3972</v>
      </c>
      <c r="B382" s="34">
        <v>46054.0</v>
      </c>
      <c r="C382" s="26" t="s">
        <v>5338</v>
      </c>
      <c r="D382" s="26" t="s">
        <v>5339</v>
      </c>
      <c r="E382" s="26" t="s">
        <v>4643</v>
      </c>
      <c r="F382" s="28">
        <v>0.0</v>
      </c>
      <c r="G382" s="28">
        <v>292.0</v>
      </c>
      <c r="H382" s="28">
        <v>6750.0</v>
      </c>
      <c r="I382" s="28">
        <v>1164.0</v>
      </c>
      <c r="J382" s="28">
        <v>985.0</v>
      </c>
      <c r="K382" s="28">
        <v>171.0</v>
      </c>
      <c r="L382" s="28">
        <v>104.0</v>
      </c>
      <c r="M382" s="28">
        <v>75.0</v>
      </c>
      <c r="N382" s="28">
        <v>50.0</v>
      </c>
      <c r="O382" s="28">
        <v>0.0</v>
      </c>
      <c r="P382" s="35">
        <v>0.0</v>
      </c>
    </row>
    <row r="383">
      <c r="A383" s="26" t="s">
        <v>4022</v>
      </c>
      <c r="B383" s="34">
        <v>46054.0</v>
      </c>
      <c r="C383" s="26" t="s">
        <v>5340</v>
      </c>
      <c r="D383" s="26" t="s">
        <v>5341</v>
      </c>
      <c r="E383" s="26" t="s">
        <v>4643</v>
      </c>
      <c r="F383" s="28">
        <v>0.0</v>
      </c>
      <c r="G383" s="28">
        <v>574.0</v>
      </c>
      <c r="H383" s="28">
        <v>19766.0</v>
      </c>
      <c r="I383" s="28">
        <v>1155.0</v>
      </c>
      <c r="J383" s="28">
        <v>1048.0</v>
      </c>
      <c r="K383" s="28">
        <v>254.0</v>
      </c>
      <c r="L383" s="28">
        <v>120.0</v>
      </c>
      <c r="M383" s="28">
        <v>66.0</v>
      </c>
      <c r="N383" s="28">
        <v>51.0</v>
      </c>
      <c r="O383" s="28">
        <v>0.0</v>
      </c>
      <c r="P383" s="35">
        <v>0.0</v>
      </c>
    </row>
    <row r="384">
      <c r="A384" s="26" t="s">
        <v>4320</v>
      </c>
      <c r="B384" s="34">
        <v>46054.0</v>
      </c>
      <c r="C384" s="26" t="s">
        <v>5342</v>
      </c>
      <c r="D384" s="26" t="s">
        <v>5343</v>
      </c>
      <c r="E384" s="26" t="s">
        <v>4643</v>
      </c>
      <c r="F384" s="28">
        <v>18.0</v>
      </c>
      <c r="G384" s="28">
        <v>686.0</v>
      </c>
      <c r="H384" s="28">
        <v>43968.0</v>
      </c>
      <c r="I384" s="28">
        <v>1128.0</v>
      </c>
      <c r="J384" s="28">
        <v>966.0</v>
      </c>
      <c r="K384" s="28">
        <v>273.0</v>
      </c>
      <c r="L384" s="28">
        <v>190.0</v>
      </c>
      <c r="M384" s="28">
        <v>153.0</v>
      </c>
      <c r="N384" s="28">
        <v>113.0</v>
      </c>
      <c r="O384" s="28">
        <v>4.0</v>
      </c>
      <c r="P384" s="35">
        <v>0.0</v>
      </c>
    </row>
    <row r="385">
      <c r="A385" s="26" t="s">
        <v>4008</v>
      </c>
      <c r="B385" s="34">
        <v>46054.0</v>
      </c>
      <c r="C385" s="26" t="s">
        <v>5344</v>
      </c>
      <c r="D385" s="26" t="s">
        <v>5345</v>
      </c>
      <c r="E385" s="26" t="s">
        <v>4643</v>
      </c>
      <c r="F385" s="28">
        <v>0.0</v>
      </c>
      <c r="G385" s="28">
        <v>467.0</v>
      </c>
      <c r="H385" s="28">
        <v>15889.0</v>
      </c>
      <c r="I385" s="28">
        <v>1114.0</v>
      </c>
      <c r="J385" s="28">
        <v>906.0</v>
      </c>
      <c r="K385" s="28">
        <v>101.0</v>
      </c>
      <c r="L385" s="28">
        <v>43.0</v>
      </c>
      <c r="M385" s="28">
        <v>32.0</v>
      </c>
      <c r="N385" s="28">
        <v>13.0</v>
      </c>
      <c r="O385" s="28">
        <v>2.0</v>
      </c>
      <c r="P385" s="35">
        <v>0.0</v>
      </c>
    </row>
    <row r="386" hidden="1">
      <c r="A386" s="26" t="s">
        <v>4011</v>
      </c>
      <c r="B386" s="34">
        <v>46023.0</v>
      </c>
      <c r="C386" s="26" t="s">
        <v>5346</v>
      </c>
      <c r="D386" s="26" t="s">
        <v>5347</v>
      </c>
      <c r="E386" s="26" t="s">
        <v>4643</v>
      </c>
      <c r="F386" s="28">
        <v>0.0</v>
      </c>
      <c r="G386" s="28">
        <v>442.0</v>
      </c>
      <c r="H386" s="28">
        <v>16393.0</v>
      </c>
      <c r="I386" s="28">
        <v>1113.0</v>
      </c>
      <c r="J386" s="28">
        <v>989.0</v>
      </c>
      <c r="K386" s="28">
        <v>159.0</v>
      </c>
      <c r="L386" s="28">
        <v>98.0</v>
      </c>
      <c r="M386" s="28">
        <v>73.0</v>
      </c>
      <c r="N386" s="28">
        <v>50.0</v>
      </c>
      <c r="O386" s="28">
        <v>0.0</v>
      </c>
      <c r="P386" s="35">
        <v>0.0</v>
      </c>
    </row>
    <row r="387">
      <c r="A387" s="26" t="s">
        <v>3214</v>
      </c>
      <c r="B387" s="34">
        <v>46054.0</v>
      </c>
      <c r="C387" s="26" t="s">
        <v>5348</v>
      </c>
      <c r="D387" s="26" t="s">
        <v>5349</v>
      </c>
      <c r="E387" s="26" t="s">
        <v>4643</v>
      </c>
      <c r="F387" s="28">
        <v>0.0</v>
      </c>
      <c r="G387" s="28">
        <v>337.0</v>
      </c>
      <c r="H387" s="28">
        <v>8801.0</v>
      </c>
      <c r="I387" s="28">
        <v>1104.0</v>
      </c>
      <c r="J387" s="28">
        <v>710.0</v>
      </c>
      <c r="K387" s="28">
        <v>84.0</v>
      </c>
      <c r="L387" s="28">
        <v>46.0</v>
      </c>
      <c r="M387" s="28">
        <v>36.0</v>
      </c>
      <c r="N387" s="28">
        <v>29.0</v>
      </c>
      <c r="O387" s="28">
        <v>1.0</v>
      </c>
      <c r="P387" s="35">
        <v>0.0</v>
      </c>
    </row>
    <row r="388" hidden="1">
      <c r="A388" s="26" t="s">
        <v>4011</v>
      </c>
      <c r="B388" s="34">
        <v>46023.0</v>
      </c>
      <c r="C388" s="26" t="s">
        <v>4936</v>
      </c>
      <c r="D388" s="26" t="s">
        <v>4937</v>
      </c>
      <c r="E388" s="26" t="s">
        <v>4643</v>
      </c>
      <c r="F388" s="28">
        <v>0.0</v>
      </c>
      <c r="G388" s="28">
        <v>436.0</v>
      </c>
      <c r="H388" s="28">
        <v>11796.0</v>
      </c>
      <c r="I388" s="28">
        <v>1102.0</v>
      </c>
      <c r="J388" s="28">
        <v>985.0</v>
      </c>
      <c r="K388" s="28">
        <v>321.0</v>
      </c>
      <c r="L388" s="28">
        <v>242.0</v>
      </c>
      <c r="M388" s="28">
        <v>192.0</v>
      </c>
      <c r="N388" s="28">
        <v>153.0</v>
      </c>
      <c r="O388" s="28">
        <v>0.0</v>
      </c>
      <c r="P388" s="35">
        <v>0.0</v>
      </c>
    </row>
    <row r="389" hidden="1">
      <c r="A389" s="26" t="s">
        <v>4011</v>
      </c>
      <c r="B389" s="34">
        <v>46023.0</v>
      </c>
      <c r="C389" s="26" t="s">
        <v>5350</v>
      </c>
      <c r="D389" s="26" t="s">
        <v>5351</v>
      </c>
      <c r="E389" s="26" t="s">
        <v>4643</v>
      </c>
      <c r="F389" s="28">
        <v>0.0</v>
      </c>
      <c r="G389" s="28">
        <v>656.0</v>
      </c>
      <c r="H389" s="28">
        <v>21768.0</v>
      </c>
      <c r="I389" s="28">
        <v>1092.0</v>
      </c>
      <c r="J389" s="28">
        <v>983.0</v>
      </c>
      <c r="K389" s="28">
        <v>278.0</v>
      </c>
      <c r="L389" s="28">
        <v>118.0</v>
      </c>
      <c r="M389" s="28">
        <v>59.0</v>
      </c>
      <c r="N389" s="28">
        <v>37.0</v>
      </c>
      <c r="O389" s="28">
        <v>0.0</v>
      </c>
      <c r="P389" s="35">
        <v>0.0</v>
      </c>
    </row>
    <row r="390">
      <c r="A390" s="26" t="s">
        <v>3972</v>
      </c>
      <c r="B390" s="34">
        <v>46054.0</v>
      </c>
      <c r="C390" s="26" t="s">
        <v>5352</v>
      </c>
      <c r="D390" s="26" t="s">
        <v>5353</v>
      </c>
      <c r="E390" s="26" t="s">
        <v>4643</v>
      </c>
      <c r="F390" s="28">
        <v>0.0</v>
      </c>
      <c r="G390" s="28">
        <v>604.0</v>
      </c>
      <c r="H390" s="28">
        <v>21116.0</v>
      </c>
      <c r="I390" s="28">
        <v>1084.0</v>
      </c>
      <c r="J390" s="28">
        <v>988.0</v>
      </c>
      <c r="K390" s="28">
        <v>420.0</v>
      </c>
      <c r="L390" s="28">
        <v>250.0</v>
      </c>
      <c r="M390" s="28">
        <v>149.0</v>
      </c>
      <c r="N390" s="28">
        <v>88.0</v>
      </c>
      <c r="O390" s="28">
        <v>0.0</v>
      </c>
      <c r="P390" s="35">
        <v>0.0</v>
      </c>
    </row>
    <row r="391">
      <c r="A391" s="26" t="s">
        <v>3193</v>
      </c>
      <c r="B391" s="34">
        <v>46054.0</v>
      </c>
      <c r="C391" s="26" t="s">
        <v>5354</v>
      </c>
      <c r="D391" s="26" t="s">
        <v>5355</v>
      </c>
      <c r="E391" s="26" t="s">
        <v>4643</v>
      </c>
      <c r="F391" s="28">
        <v>0.0</v>
      </c>
      <c r="G391" s="28">
        <v>482.0</v>
      </c>
      <c r="H391" s="28">
        <v>14683.0</v>
      </c>
      <c r="I391" s="28">
        <v>1080.0</v>
      </c>
      <c r="J391" s="28">
        <v>985.0</v>
      </c>
      <c r="K391" s="28">
        <v>211.0</v>
      </c>
      <c r="L391" s="28">
        <v>82.0</v>
      </c>
      <c r="M391" s="28">
        <v>31.0</v>
      </c>
      <c r="N391" s="28">
        <v>17.0</v>
      </c>
      <c r="O391" s="28">
        <v>0.0</v>
      </c>
      <c r="P391" s="35">
        <v>0.0</v>
      </c>
    </row>
    <row r="392">
      <c r="A392" s="26" t="s">
        <v>4873</v>
      </c>
      <c r="B392" s="34">
        <v>46054.0</v>
      </c>
      <c r="C392" s="26" t="s">
        <v>5356</v>
      </c>
      <c r="D392" s="26" t="s">
        <v>5357</v>
      </c>
      <c r="E392" s="26" t="s">
        <v>4643</v>
      </c>
      <c r="F392" s="28">
        <v>3.0</v>
      </c>
      <c r="G392" s="28">
        <v>252.0</v>
      </c>
      <c r="H392" s="28">
        <v>6538.0</v>
      </c>
      <c r="I392" s="28">
        <v>1079.0</v>
      </c>
      <c r="J392" s="28">
        <v>933.0</v>
      </c>
      <c r="K392" s="28">
        <v>115.0</v>
      </c>
      <c r="L392" s="28">
        <v>76.0</v>
      </c>
      <c r="M392" s="28">
        <v>56.0</v>
      </c>
      <c r="N392" s="28">
        <v>47.0</v>
      </c>
      <c r="O392" s="28">
        <v>1.0</v>
      </c>
      <c r="P392" s="35">
        <v>0.0</v>
      </c>
    </row>
    <row r="393">
      <c r="A393" s="26" t="s">
        <v>3193</v>
      </c>
      <c r="B393" s="34">
        <v>46054.0</v>
      </c>
      <c r="C393" s="30" t="s">
        <v>5358</v>
      </c>
      <c r="D393" s="26" t="s">
        <v>5359</v>
      </c>
      <c r="E393" s="26" t="s">
        <v>4643</v>
      </c>
      <c r="F393" s="28">
        <v>1.0</v>
      </c>
      <c r="G393" s="28">
        <v>329.0</v>
      </c>
      <c r="H393" s="28">
        <v>9572.0</v>
      </c>
      <c r="I393" s="28">
        <v>1078.0</v>
      </c>
      <c r="J393" s="28">
        <v>920.0</v>
      </c>
      <c r="K393" s="28">
        <v>124.0</v>
      </c>
      <c r="L393" s="28">
        <v>64.0</v>
      </c>
      <c r="M393" s="28">
        <v>34.0</v>
      </c>
      <c r="N393" s="28">
        <v>26.0</v>
      </c>
      <c r="O393" s="28">
        <v>2.0</v>
      </c>
      <c r="P393" s="35">
        <v>0.0</v>
      </c>
    </row>
    <row r="394">
      <c r="A394" s="26" t="s">
        <v>4003</v>
      </c>
      <c r="B394" s="34">
        <v>46054.0</v>
      </c>
      <c r="C394" s="26" t="s">
        <v>5360</v>
      </c>
      <c r="D394" s="26" t="s">
        <v>5361</v>
      </c>
      <c r="E394" s="26" t="s">
        <v>4643</v>
      </c>
      <c r="F394" s="28">
        <v>1.0</v>
      </c>
      <c r="G394" s="28">
        <v>264.0</v>
      </c>
      <c r="H394" s="28">
        <v>5710.0</v>
      </c>
      <c r="I394" s="28">
        <v>1077.0</v>
      </c>
      <c r="J394" s="28">
        <v>866.0</v>
      </c>
      <c r="K394" s="28">
        <v>97.0</v>
      </c>
      <c r="L394" s="28">
        <v>40.0</v>
      </c>
      <c r="M394" s="28">
        <v>29.0</v>
      </c>
      <c r="N394" s="28">
        <v>26.0</v>
      </c>
      <c r="O394" s="28">
        <v>1.0</v>
      </c>
      <c r="P394" s="35">
        <v>0.0</v>
      </c>
    </row>
    <row r="395">
      <c r="A395" s="26" t="s">
        <v>4011</v>
      </c>
      <c r="B395" s="34">
        <v>46054.0</v>
      </c>
      <c r="C395" s="26" t="s">
        <v>5362</v>
      </c>
      <c r="D395" s="26" t="s">
        <v>5363</v>
      </c>
      <c r="E395" s="26" t="s">
        <v>4643</v>
      </c>
      <c r="F395" s="28">
        <v>1.0</v>
      </c>
      <c r="G395" s="28">
        <v>480.0</v>
      </c>
      <c r="H395" s="28">
        <v>11836.0</v>
      </c>
      <c r="I395" s="28">
        <v>1074.0</v>
      </c>
      <c r="J395" s="28">
        <v>956.0</v>
      </c>
      <c r="K395" s="28">
        <v>354.0</v>
      </c>
      <c r="L395" s="28">
        <v>209.0</v>
      </c>
      <c r="M395" s="28">
        <v>142.0</v>
      </c>
      <c r="N395" s="28">
        <v>107.0</v>
      </c>
      <c r="O395" s="28">
        <v>0.0</v>
      </c>
      <c r="P395" s="35">
        <v>0.0</v>
      </c>
    </row>
    <row r="396">
      <c r="A396" s="26" t="s">
        <v>3179</v>
      </c>
      <c r="B396" s="34">
        <v>46054.0</v>
      </c>
      <c r="C396" s="26" t="s">
        <v>5364</v>
      </c>
      <c r="D396" s="26" t="s">
        <v>5365</v>
      </c>
      <c r="E396" s="26" t="s">
        <v>4643</v>
      </c>
      <c r="F396" s="28">
        <v>2.0</v>
      </c>
      <c r="G396" s="28">
        <v>506.0</v>
      </c>
      <c r="H396" s="28">
        <v>25578.0</v>
      </c>
      <c r="I396" s="28">
        <v>1073.0</v>
      </c>
      <c r="J396" s="28">
        <v>945.0</v>
      </c>
      <c r="K396" s="28">
        <v>165.0</v>
      </c>
      <c r="L396" s="28">
        <v>97.0</v>
      </c>
      <c r="M396" s="28">
        <v>79.0</v>
      </c>
      <c r="N396" s="28">
        <v>42.0</v>
      </c>
      <c r="O396" s="28">
        <v>2.0</v>
      </c>
      <c r="P396" s="35">
        <v>0.0</v>
      </c>
    </row>
    <row r="397">
      <c r="A397" s="26" t="s">
        <v>3193</v>
      </c>
      <c r="B397" s="34">
        <v>46054.0</v>
      </c>
      <c r="C397" s="26" t="s">
        <v>5366</v>
      </c>
      <c r="D397" s="26" t="s">
        <v>5367</v>
      </c>
      <c r="E397" s="26" t="s">
        <v>4643</v>
      </c>
      <c r="F397" s="28">
        <v>1.0</v>
      </c>
      <c r="G397" s="28">
        <v>434.0</v>
      </c>
      <c r="H397" s="28">
        <v>14518.0</v>
      </c>
      <c r="I397" s="28">
        <v>1059.0</v>
      </c>
      <c r="J397" s="28">
        <v>725.0</v>
      </c>
      <c r="K397" s="28">
        <v>188.0</v>
      </c>
      <c r="L397" s="28">
        <v>126.0</v>
      </c>
      <c r="M397" s="28">
        <v>103.0</v>
      </c>
      <c r="N397" s="28">
        <v>91.0</v>
      </c>
      <c r="O397" s="28">
        <v>0.0</v>
      </c>
      <c r="P397" s="35">
        <v>0.0</v>
      </c>
    </row>
    <row r="398">
      <c r="A398" s="26" t="s">
        <v>4011</v>
      </c>
      <c r="B398" s="34">
        <v>46054.0</v>
      </c>
      <c r="C398" s="26" t="s">
        <v>5368</v>
      </c>
      <c r="D398" s="26" t="s">
        <v>5369</v>
      </c>
      <c r="E398" s="26" t="s">
        <v>4643</v>
      </c>
      <c r="F398" s="28">
        <v>0.0</v>
      </c>
      <c r="G398" s="28">
        <v>417.0</v>
      </c>
      <c r="H398" s="28">
        <v>11017.0</v>
      </c>
      <c r="I398" s="28">
        <v>1057.0</v>
      </c>
      <c r="J398" s="28">
        <v>952.0</v>
      </c>
      <c r="K398" s="28">
        <v>279.0</v>
      </c>
      <c r="L398" s="28">
        <v>173.0</v>
      </c>
      <c r="M398" s="28">
        <v>115.0</v>
      </c>
      <c r="N398" s="28">
        <v>85.0</v>
      </c>
      <c r="O398" s="28">
        <v>0.0</v>
      </c>
      <c r="P398" s="35">
        <v>0.0</v>
      </c>
    </row>
    <row r="399">
      <c r="A399" s="26" t="s">
        <v>4011</v>
      </c>
      <c r="B399" s="34">
        <v>46054.0</v>
      </c>
      <c r="C399" s="26" t="s">
        <v>5183</v>
      </c>
      <c r="D399" s="26" t="s">
        <v>5184</v>
      </c>
      <c r="E399" s="26" t="s">
        <v>4643</v>
      </c>
      <c r="F399" s="28">
        <v>3.0</v>
      </c>
      <c r="G399" s="28">
        <v>409.0</v>
      </c>
      <c r="H399" s="28">
        <v>9663.0</v>
      </c>
      <c r="I399" s="28">
        <v>1047.0</v>
      </c>
      <c r="J399" s="28">
        <v>901.0</v>
      </c>
      <c r="K399" s="28">
        <v>340.0</v>
      </c>
      <c r="L399" s="28">
        <v>258.0</v>
      </c>
      <c r="M399" s="28">
        <v>156.0</v>
      </c>
      <c r="N399" s="28">
        <v>122.0</v>
      </c>
      <c r="O399" s="28">
        <v>2.0</v>
      </c>
      <c r="P399" s="35">
        <v>0.0</v>
      </c>
    </row>
    <row r="400">
      <c r="A400" s="26" t="s">
        <v>3972</v>
      </c>
      <c r="B400" s="34">
        <v>46054.0</v>
      </c>
      <c r="C400" s="26" t="s">
        <v>5370</v>
      </c>
      <c r="D400" s="26" t="s">
        <v>5371</v>
      </c>
      <c r="E400" s="26" t="s">
        <v>4643</v>
      </c>
      <c r="F400" s="28">
        <v>0.0</v>
      </c>
      <c r="G400" s="28">
        <v>386.0</v>
      </c>
      <c r="H400" s="28">
        <v>11825.0</v>
      </c>
      <c r="I400" s="28">
        <v>1045.0</v>
      </c>
      <c r="J400" s="28">
        <v>898.0</v>
      </c>
      <c r="K400" s="28">
        <v>146.0</v>
      </c>
      <c r="L400" s="28">
        <v>74.0</v>
      </c>
      <c r="M400" s="28">
        <v>40.0</v>
      </c>
      <c r="N400" s="28">
        <v>34.0</v>
      </c>
      <c r="O400" s="28">
        <v>0.0</v>
      </c>
      <c r="P400" s="35">
        <v>0.0</v>
      </c>
    </row>
    <row r="401">
      <c r="A401" s="26" t="s">
        <v>4011</v>
      </c>
      <c r="B401" s="34">
        <v>46054.0</v>
      </c>
      <c r="C401" s="26" t="s">
        <v>4744</v>
      </c>
      <c r="D401" s="26" t="s">
        <v>4745</v>
      </c>
      <c r="E401" s="26" t="s">
        <v>4643</v>
      </c>
      <c r="F401" s="28">
        <v>2.0</v>
      </c>
      <c r="G401" s="28">
        <v>648.0</v>
      </c>
      <c r="H401" s="28">
        <v>20324.0</v>
      </c>
      <c r="I401" s="28">
        <v>1045.0</v>
      </c>
      <c r="J401" s="28">
        <v>938.0</v>
      </c>
      <c r="K401" s="28">
        <v>558.0</v>
      </c>
      <c r="L401" s="28">
        <v>424.0</v>
      </c>
      <c r="M401" s="28">
        <v>365.0</v>
      </c>
      <c r="N401" s="28">
        <v>301.0</v>
      </c>
      <c r="O401" s="28">
        <v>1.0</v>
      </c>
      <c r="P401" s="35">
        <v>0.0</v>
      </c>
    </row>
    <row r="402">
      <c r="A402" s="26" t="s">
        <v>3193</v>
      </c>
      <c r="B402" s="34">
        <v>46054.0</v>
      </c>
      <c r="C402" s="26" t="s">
        <v>5372</v>
      </c>
      <c r="D402" s="26" t="s">
        <v>5373</v>
      </c>
      <c r="E402" s="26" t="s">
        <v>4643</v>
      </c>
      <c r="F402" s="28">
        <v>0.0</v>
      </c>
      <c r="G402" s="28">
        <v>308.0</v>
      </c>
      <c r="H402" s="28">
        <v>9630.0</v>
      </c>
      <c r="I402" s="28">
        <v>1030.0</v>
      </c>
      <c r="J402" s="28">
        <v>921.0</v>
      </c>
      <c r="K402" s="28">
        <v>107.0</v>
      </c>
      <c r="L402" s="28">
        <v>54.0</v>
      </c>
      <c r="M402" s="28">
        <v>33.0</v>
      </c>
      <c r="N402" s="28">
        <v>23.0</v>
      </c>
      <c r="O402" s="28">
        <v>0.0</v>
      </c>
      <c r="P402" s="35">
        <v>0.0</v>
      </c>
    </row>
    <row r="403">
      <c r="A403" s="26" t="s">
        <v>4011</v>
      </c>
      <c r="B403" s="34">
        <v>46054.0</v>
      </c>
      <c r="C403" s="26" t="s">
        <v>4960</v>
      </c>
      <c r="D403" s="26" t="s">
        <v>5374</v>
      </c>
      <c r="E403" s="26" t="s">
        <v>4643</v>
      </c>
      <c r="F403" s="28">
        <v>0.0</v>
      </c>
      <c r="G403" s="28">
        <v>460.0</v>
      </c>
      <c r="H403" s="28">
        <v>11531.0</v>
      </c>
      <c r="I403" s="28">
        <v>1013.0</v>
      </c>
      <c r="J403" s="28">
        <v>920.0</v>
      </c>
      <c r="K403" s="28">
        <v>285.0</v>
      </c>
      <c r="L403" s="28">
        <v>153.0</v>
      </c>
      <c r="M403" s="28">
        <v>101.0</v>
      </c>
      <c r="N403" s="28">
        <v>73.0</v>
      </c>
      <c r="O403" s="28">
        <v>0.0</v>
      </c>
      <c r="P403" s="35">
        <v>0.0</v>
      </c>
    </row>
    <row r="404">
      <c r="A404" s="26" t="s">
        <v>4011</v>
      </c>
      <c r="B404" s="34">
        <v>46054.0</v>
      </c>
      <c r="C404" s="26" t="s">
        <v>5010</v>
      </c>
      <c r="D404" s="26" t="s">
        <v>5011</v>
      </c>
      <c r="E404" s="26" t="s">
        <v>4643</v>
      </c>
      <c r="F404" s="28">
        <v>0.0</v>
      </c>
      <c r="G404" s="28">
        <v>418.0</v>
      </c>
      <c r="H404" s="28">
        <v>9082.0</v>
      </c>
      <c r="I404" s="28">
        <v>1008.0</v>
      </c>
      <c r="J404" s="28">
        <v>905.0</v>
      </c>
      <c r="K404" s="28">
        <v>313.0</v>
      </c>
      <c r="L404" s="28">
        <v>205.0</v>
      </c>
      <c r="M404" s="28">
        <v>141.0</v>
      </c>
      <c r="N404" s="28">
        <v>104.0</v>
      </c>
      <c r="O404" s="28">
        <v>0.0</v>
      </c>
      <c r="P404" s="35">
        <v>0.0</v>
      </c>
    </row>
  </sheetData>
  <autoFilter ref="$A$1:$P$404">
    <filterColumn colId="1">
      <filters>
        <filter val="2026-02"/>
      </filters>
    </filterColumn>
    <sortState ref="A1:P404">
      <sortCondition descending="1" ref="I1:I40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1.63"/>
    <col customWidth="1" min="2" max="2" width="18.0"/>
    <col customWidth="1" min="3" max="3" width="34.25"/>
    <col customWidth="1" min="4" max="4" width="16.38"/>
    <col customWidth="1" min="5" max="5" width="22.25"/>
    <col customWidth="1" min="6" max="6" width="19.38"/>
    <col customWidth="1" min="7" max="7" width="20.88"/>
  </cols>
  <sheetData>
    <row r="1" ht="22.5" customHeight="1">
      <c r="A1" s="36" t="s">
        <v>5375</v>
      </c>
      <c r="B1" s="37" t="s">
        <v>5376</v>
      </c>
      <c r="C1" s="36" t="s">
        <v>5377</v>
      </c>
      <c r="D1" s="36" t="s">
        <v>5378</v>
      </c>
      <c r="E1" s="36" t="s">
        <v>5379</v>
      </c>
      <c r="F1" s="38" t="s">
        <v>5380</v>
      </c>
      <c r="G1" s="38" t="s">
        <v>5381</v>
      </c>
    </row>
    <row r="2" ht="22.5" customHeight="1">
      <c r="A2" s="39" t="s">
        <v>5382</v>
      </c>
      <c r="B2" s="40">
        <v>46062.854733796295</v>
      </c>
      <c r="C2" s="39" t="s">
        <v>5383</v>
      </c>
      <c r="D2" s="39" t="s">
        <v>902</v>
      </c>
      <c r="E2" s="36">
        <v>721924.0</v>
      </c>
      <c r="F2" s="41">
        <v>632235.0</v>
      </c>
      <c r="G2" s="41"/>
    </row>
    <row r="3" ht="22.5" customHeight="1">
      <c r="A3" s="39" t="s">
        <v>5384</v>
      </c>
      <c r="B3" s="40">
        <v>46062.28320601852</v>
      </c>
      <c r="C3" s="39" t="s">
        <v>5385</v>
      </c>
      <c r="D3" s="39" t="s">
        <v>902</v>
      </c>
      <c r="E3" s="36">
        <v>559347.0</v>
      </c>
      <c r="F3" s="41">
        <v>505649.0</v>
      </c>
      <c r="G3" s="41"/>
    </row>
    <row r="4" ht="22.5" customHeight="1">
      <c r="A4" s="39" t="s">
        <v>5386</v>
      </c>
      <c r="B4" s="40">
        <v>46062.11284722222</v>
      </c>
      <c r="C4" s="39" t="s">
        <v>5387</v>
      </c>
      <c r="D4" s="39" t="s">
        <v>902</v>
      </c>
      <c r="E4" s="36">
        <v>536955.0</v>
      </c>
      <c r="F4" s="41">
        <v>498152.0</v>
      </c>
      <c r="G4" s="41"/>
    </row>
    <row r="5" ht="22.5" customHeight="1">
      <c r="A5" s="39" t="s">
        <v>5388</v>
      </c>
      <c r="B5" s="40">
        <v>46069.69747685185</v>
      </c>
      <c r="C5" s="39" t="s">
        <v>5389</v>
      </c>
      <c r="D5" s="39" t="s">
        <v>902</v>
      </c>
      <c r="E5" s="36">
        <v>523663.0</v>
      </c>
      <c r="F5" s="41">
        <v>486005.0</v>
      </c>
      <c r="G5" s="41"/>
    </row>
    <row r="6" ht="22.5" customHeight="1">
      <c r="A6" s="39" t="s">
        <v>5390</v>
      </c>
      <c r="B6" s="40">
        <v>46057.156319444446</v>
      </c>
      <c r="C6" s="39" t="s">
        <v>5391</v>
      </c>
      <c r="D6" s="39" t="s">
        <v>902</v>
      </c>
      <c r="E6" s="36">
        <v>489830.0</v>
      </c>
      <c r="F6" s="41">
        <v>443766.0</v>
      </c>
      <c r="G6" s="41"/>
    </row>
    <row r="7" ht="22.5" customHeight="1">
      <c r="A7" s="39" t="s">
        <v>5392</v>
      </c>
      <c r="B7" s="40">
        <v>46064.73233796296</v>
      </c>
      <c r="C7" s="39" t="s">
        <v>5393</v>
      </c>
      <c r="D7" s="39" t="s">
        <v>902</v>
      </c>
      <c r="E7" s="36">
        <v>440883.0</v>
      </c>
      <c r="F7" s="41">
        <v>390751.0</v>
      </c>
      <c r="G7" s="41"/>
    </row>
    <row r="8" ht="22.5" customHeight="1">
      <c r="A8" s="39" t="s">
        <v>5394</v>
      </c>
      <c r="B8" s="40">
        <v>46035.74396990741</v>
      </c>
      <c r="C8" s="39" t="s">
        <v>5395</v>
      </c>
      <c r="D8" s="39" t="s">
        <v>902</v>
      </c>
      <c r="E8" s="36">
        <v>4221490.0</v>
      </c>
      <c r="F8" s="41">
        <v>380741.0</v>
      </c>
      <c r="G8" s="41">
        <v>336496.0</v>
      </c>
    </row>
    <row r="9" ht="22.5" customHeight="1">
      <c r="A9" s="39" t="s">
        <v>5396</v>
      </c>
      <c r="B9" s="40">
        <v>46074.30148148148</v>
      </c>
      <c r="C9" s="39" t="s">
        <v>5397</v>
      </c>
      <c r="D9" s="39" t="s">
        <v>902</v>
      </c>
      <c r="E9" s="36">
        <v>408993.0</v>
      </c>
      <c r="F9" s="41">
        <v>363007.0</v>
      </c>
      <c r="G9" s="41"/>
    </row>
    <row r="10" ht="22.5" customHeight="1">
      <c r="A10" s="39" t="s">
        <v>5398</v>
      </c>
      <c r="B10" s="40">
        <v>46080.03107638889</v>
      </c>
      <c r="C10" s="39" t="s">
        <v>5399</v>
      </c>
      <c r="D10" s="39" t="s">
        <v>117</v>
      </c>
      <c r="E10" s="36">
        <v>420832.0</v>
      </c>
      <c r="F10" s="41">
        <v>360138.0</v>
      </c>
      <c r="G10" s="41"/>
    </row>
    <row r="11" ht="22.5" customHeight="1">
      <c r="A11" s="39" t="s">
        <v>5400</v>
      </c>
      <c r="B11" s="40">
        <v>46051.914513888885</v>
      </c>
      <c r="C11" s="39" t="s">
        <v>5401</v>
      </c>
      <c r="D11" s="39" t="s">
        <v>902</v>
      </c>
      <c r="E11" s="36">
        <v>4236912.0</v>
      </c>
      <c r="F11" s="41">
        <v>354523.0</v>
      </c>
      <c r="G11" s="41">
        <v>322582.0</v>
      </c>
    </row>
    <row r="12" ht="22.5" customHeight="1">
      <c r="A12" s="39" t="s">
        <v>5402</v>
      </c>
      <c r="B12" s="40">
        <v>46078.81364583333</v>
      </c>
      <c r="C12" s="39" t="s">
        <v>5403</v>
      </c>
      <c r="D12" s="39" t="s">
        <v>902</v>
      </c>
      <c r="E12" s="36">
        <v>372442.0</v>
      </c>
      <c r="F12" s="41">
        <v>340605.0</v>
      </c>
      <c r="G12" s="41"/>
    </row>
    <row r="13" ht="22.5" customHeight="1">
      <c r="A13" s="39" t="s">
        <v>5404</v>
      </c>
      <c r="B13" s="40">
        <v>46051.84357638889</v>
      </c>
      <c r="C13" s="39" t="s">
        <v>5405</v>
      </c>
      <c r="D13" s="39" t="s">
        <v>902</v>
      </c>
      <c r="E13" s="36">
        <v>4236718.0</v>
      </c>
      <c r="F13" s="41">
        <v>331572.0</v>
      </c>
      <c r="G13" s="41">
        <v>304127.0</v>
      </c>
    </row>
    <row r="14" ht="22.5" customHeight="1">
      <c r="A14" s="39" t="s">
        <v>5406</v>
      </c>
      <c r="B14" s="40">
        <v>46024.735983796294</v>
      </c>
      <c r="C14" s="39" t="s">
        <v>5407</v>
      </c>
      <c r="D14" s="39" t="s">
        <v>902</v>
      </c>
      <c r="E14" s="36">
        <v>4210139.0</v>
      </c>
      <c r="F14" s="41">
        <v>329320.0</v>
      </c>
      <c r="G14" s="41">
        <v>289103.0</v>
      </c>
    </row>
    <row r="15" ht="22.5" customHeight="1">
      <c r="A15" s="39" t="s">
        <v>5408</v>
      </c>
      <c r="B15" s="40">
        <v>46039.07179398148</v>
      </c>
      <c r="C15" s="39" t="s">
        <v>5409</v>
      </c>
      <c r="D15" s="39" t="s">
        <v>902</v>
      </c>
      <c r="E15" s="36">
        <v>4226083.0</v>
      </c>
      <c r="F15" s="41">
        <v>283520.0</v>
      </c>
      <c r="G15" s="41">
        <v>260120.0</v>
      </c>
    </row>
    <row r="16" ht="22.5" customHeight="1">
      <c r="A16" s="39" t="s">
        <v>5410</v>
      </c>
      <c r="B16" s="40">
        <v>46042.68185185185</v>
      </c>
      <c r="C16" s="39" t="s">
        <v>5411</v>
      </c>
      <c r="D16" s="39" t="s">
        <v>902</v>
      </c>
      <c r="E16" s="36">
        <v>4227372.0</v>
      </c>
      <c r="F16" s="41">
        <v>268074.0</v>
      </c>
      <c r="G16" s="41">
        <v>238796.0</v>
      </c>
    </row>
    <row r="17" ht="22.5" customHeight="1">
      <c r="A17" s="39" t="s">
        <v>5412</v>
      </c>
      <c r="B17" s="40">
        <v>46048.732835648145</v>
      </c>
      <c r="C17" s="39" t="s">
        <v>5413</v>
      </c>
      <c r="D17" s="39" t="s">
        <v>902</v>
      </c>
      <c r="E17" s="36">
        <v>4233021.0</v>
      </c>
      <c r="F17" s="41">
        <v>265088.0</v>
      </c>
      <c r="G17" s="41">
        <v>243567.0</v>
      </c>
    </row>
    <row r="18" ht="22.5" customHeight="1">
      <c r="A18" s="39" t="s">
        <v>1204</v>
      </c>
      <c r="B18" s="40">
        <v>46033.75046296296</v>
      </c>
      <c r="C18" s="39" t="s">
        <v>5414</v>
      </c>
      <c r="D18" s="39" t="s">
        <v>902</v>
      </c>
      <c r="E18" s="36">
        <v>4218569.0</v>
      </c>
      <c r="F18" s="41">
        <v>256074.0</v>
      </c>
      <c r="G18" s="41">
        <v>211493.0</v>
      </c>
    </row>
    <row r="19" ht="22.5" customHeight="1">
      <c r="A19" s="39" t="s">
        <v>5415</v>
      </c>
      <c r="B19" s="40">
        <v>46033.46994212963</v>
      </c>
      <c r="C19" s="39" t="s">
        <v>5416</v>
      </c>
      <c r="D19" s="39" t="s">
        <v>902</v>
      </c>
      <c r="E19" s="36">
        <v>4218317.0</v>
      </c>
      <c r="F19" s="41">
        <v>243087.0</v>
      </c>
      <c r="G19" s="41">
        <v>211875.0</v>
      </c>
    </row>
    <row r="20" ht="22.5" customHeight="1">
      <c r="A20" s="39" t="s">
        <v>999</v>
      </c>
      <c r="B20" s="40">
        <v>46047.04893518519</v>
      </c>
      <c r="C20" s="39" t="s">
        <v>5417</v>
      </c>
      <c r="D20" s="39" t="s">
        <v>902</v>
      </c>
      <c r="E20" s="36">
        <v>4232235.0</v>
      </c>
      <c r="F20" s="41">
        <v>237690.0</v>
      </c>
      <c r="G20" s="41">
        <v>192077.0</v>
      </c>
    </row>
    <row r="21" ht="22.5" customHeight="1">
      <c r="A21" s="39" t="s">
        <v>5418</v>
      </c>
      <c r="B21" s="40">
        <v>46070.944756944446</v>
      </c>
      <c r="C21" s="39" t="s">
        <v>5419</v>
      </c>
      <c r="D21" s="39" t="s">
        <v>902</v>
      </c>
      <c r="E21" s="36">
        <v>237450.0</v>
      </c>
      <c r="F21" s="41">
        <v>218052.0</v>
      </c>
      <c r="G21" s="41"/>
    </row>
    <row r="22" ht="22.5" customHeight="1">
      <c r="A22" s="39" t="s">
        <v>940</v>
      </c>
      <c r="B22" s="40">
        <v>46074.82680555555</v>
      </c>
      <c r="C22" s="39" t="s">
        <v>5420</v>
      </c>
      <c r="D22" s="39" t="s">
        <v>902</v>
      </c>
      <c r="E22" s="36">
        <v>256317.0</v>
      </c>
      <c r="F22" s="41">
        <v>216999.0</v>
      </c>
      <c r="G22" s="41"/>
    </row>
    <row r="23" ht="22.5" customHeight="1">
      <c r="A23" s="39" t="s">
        <v>5421</v>
      </c>
      <c r="B23" s="40">
        <v>46036.24115740741</v>
      </c>
      <c r="C23" s="39" t="s">
        <v>5422</v>
      </c>
      <c r="D23" s="39" t="s">
        <v>902</v>
      </c>
      <c r="E23" s="36">
        <v>4222255.0</v>
      </c>
      <c r="F23" s="41">
        <v>208292.0</v>
      </c>
      <c r="G23" s="41">
        <v>163367.0</v>
      </c>
    </row>
    <row r="24" ht="22.5" customHeight="1">
      <c r="A24" s="39" t="s">
        <v>1527</v>
      </c>
      <c r="B24" s="40">
        <v>46077.84577546296</v>
      </c>
      <c r="C24" s="39" t="s">
        <v>5423</v>
      </c>
      <c r="D24" s="39" t="s">
        <v>902</v>
      </c>
      <c r="E24" s="36">
        <v>225082.0</v>
      </c>
      <c r="F24" s="41">
        <v>205919.0</v>
      </c>
      <c r="G24" s="41"/>
    </row>
    <row r="25" ht="22.5" customHeight="1">
      <c r="A25" s="39" t="s">
        <v>5424</v>
      </c>
      <c r="B25" s="40">
        <v>46072.92606481481</v>
      </c>
      <c r="C25" s="39" t="s">
        <v>5425</v>
      </c>
      <c r="D25" s="39" t="s">
        <v>902</v>
      </c>
      <c r="E25" s="36">
        <v>222109.0</v>
      </c>
      <c r="F25" s="41">
        <v>200911.0</v>
      </c>
      <c r="G25" s="41"/>
    </row>
    <row r="26" ht="22.5" customHeight="1">
      <c r="A26" s="39" t="s">
        <v>5426</v>
      </c>
      <c r="B26" s="40">
        <v>46034.988969907405</v>
      </c>
      <c r="C26" s="39" t="s">
        <v>5427</v>
      </c>
      <c r="D26" s="39" t="s">
        <v>902</v>
      </c>
      <c r="E26" s="36">
        <v>4220981.0</v>
      </c>
      <c r="F26" s="41">
        <v>199161.0</v>
      </c>
      <c r="G26" s="41">
        <v>179206.0</v>
      </c>
    </row>
    <row r="27" ht="22.5" customHeight="1">
      <c r="A27" s="39" t="s">
        <v>5428</v>
      </c>
      <c r="B27" s="40">
        <v>46063.75109953704</v>
      </c>
      <c r="C27" s="39" t="s">
        <v>5429</v>
      </c>
      <c r="D27" s="39" t="s">
        <v>902</v>
      </c>
      <c r="E27" s="36">
        <v>212184.0</v>
      </c>
      <c r="F27" s="41">
        <v>197288.0</v>
      </c>
      <c r="G27" s="41"/>
    </row>
    <row r="28" ht="22.5" customHeight="1">
      <c r="A28" s="39" t="s">
        <v>5430</v>
      </c>
      <c r="B28" s="40">
        <v>46068.74606481481</v>
      </c>
      <c r="C28" s="39" t="s">
        <v>5431</v>
      </c>
      <c r="D28" s="39" t="s">
        <v>466</v>
      </c>
      <c r="E28" s="36">
        <v>220330.0</v>
      </c>
      <c r="F28" s="41">
        <v>195610.0</v>
      </c>
      <c r="G28" s="41"/>
    </row>
    <row r="29" ht="22.5" customHeight="1">
      <c r="A29" s="39" t="s">
        <v>5432</v>
      </c>
      <c r="B29" s="40">
        <v>46055.082916666666</v>
      </c>
      <c r="C29" s="39" t="s">
        <v>5433</v>
      </c>
      <c r="D29" s="39" t="s">
        <v>902</v>
      </c>
      <c r="E29" s="36">
        <v>211823.0</v>
      </c>
      <c r="F29" s="41">
        <v>184089.0</v>
      </c>
      <c r="G29" s="41"/>
    </row>
    <row r="30" ht="22.5" customHeight="1">
      <c r="A30" s="39" t="s">
        <v>5434</v>
      </c>
      <c r="B30" s="40">
        <v>46024.73709490741</v>
      </c>
      <c r="C30" s="39" t="s">
        <v>5435</v>
      </c>
      <c r="D30" s="39" t="s">
        <v>902</v>
      </c>
      <c r="E30" s="36">
        <v>4210234.0</v>
      </c>
      <c r="F30" s="41">
        <v>169098.0</v>
      </c>
      <c r="G30" s="41">
        <v>154277.0</v>
      </c>
    </row>
    <row r="31" ht="22.5" customHeight="1">
      <c r="A31" s="39" t="s">
        <v>5436</v>
      </c>
      <c r="B31" s="40">
        <v>46045.77180555555</v>
      </c>
      <c r="C31" s="39" t="s">
        <v>5437</v>
      </c>
      <c r="D31" s="39" t="s">
        <v>902</v>
      </c>
      <c r="E31" s="36">
        <v>4231374.0</v>
      </c>
      <c r="F31" s="41">
        <v>165951.0</v>
      </c>
      <c r="G31" s="41">
        <v>139163.0</v>
      </c>
    </row>
    <row r="32" ht="22.5" customHeight="1">
      <c r="A32" s="39" t="s">
        <v>5438</v>
      </c>
      <c r="B32" s="40">
        <v>46046.7319212963</v>
      </c>
      <c r="C32" s="39" t="s">
        <v>5439</v>
      </c>
      <c r="D32" s="39" t="s">
        <v>902</v>
      </c>
      <c r="E32" s="36">
        <v>4232150.0</v>
      </c>
      <c r="F32" s="41">
        <v>165844.0</v>
      </c>
      <c r="G32" s="41">
        <v>141498.0</v>
      </c>
    </row>
    <row r="33" ht="22.5" customHeight="1">
      <c r="A33" s="39" t="s">
        <v>5440</v>
      </c>
      <c r="B33" s="40">
        <v>46048.78736111111</v>
      </c>
      <c r="C33" s="39" t="s">
        <v>5441</v>
      </c>
      <c r="D33" s="39" t="s">
        <v>902</v>
      </c>
      <c r="E33" s="36">
        <v>4233248.0</v>
      </c>
      <c r="F33" s="41">
        <v>158888.0</v>
      </c>
      <c r="G33" s="41">
        <v>143226.0</v>
      </c>
    </row>
    <row r="34" ht="22.5" customHeight="1">
      <c r="A34" s="39" t="s">
        <v>5442</v>
      </c>
      <c r="B34" s="40">
        <v>46035.11990740741</v>
      </c>
      <c r="C34" s="39" t="s">
        <v>5443</v>
      </c>
      <c r="D34" s="39" t="s">
        <v>902</v>
      </c>
      <c r="E34" s="36">
        <v>4221026.0</v>
      </c>
      <c r="F34" s="41">
        <v>157004.0</v>
      </c>
      <c r="G34" s="41">
        <v>142460.0</v>
      </c>
    </row>
    <row r="35" ht="22.5" customHeight="1">
      <c r="A35" s="39" t="s">
        <v>5444</v>
      </c>
      <c r="B35" s="40">
        <v>46079.111655092594</v>
      </c>
      <c r="C35" s="39" t="s">
        <v>5445</v>
      </c>
      <c r="D35" s="39" t="s">
        <v>902</v>
      </c>
      <c r="E35" s="36">
        <v>172361.0</v>
      </c>
      <c r="F35" s="41">
        <v>151676.0</v>
      </c>
      <c r="G35" s="41"/>
    </row>
    <row r="36" ht="22.5" customHeight="1">
      <c r="A36" s="39" t="s">
        <v>5446</v>
      </c>
      <c r="B36" s="40">
        <v>46077.6565162037</v>
      </c>
      <c r="C36" s="39" t="s">
        <v>5447</v>
      </c>
      <c r="D36" s="39" t="s">
        <v>902</v>
      </c>
      <c r="E36" s="36">
        <v>163813.0</v>
      </c>
      <c r="F36" s="41">
        <v>150203.0</v>
      </c>
      <c r="G36" s="41"/>
    </row>
    <row r="37" ht="22.5" customHeight="1">
      <c r="A37" s="39" t="s">
        <v>5448</v>
      </c>
      <c r="B37" s="40">
        <v>46055.82670138889</v>
      </c>
      <c r="C37" s="39" t="s">
        <v>5449</v>
      </c>
      <c r="D37" s="39" t="s">
        <v>902</v>
      </c>
      <c r="E37" s="36">
        <v>189565.0</v>
      </c>
      <c r="F37" s="41">
        <v>147779.0</v>
      </c>
      <c r="G37" s="41"/>
    </row>
    <row r="38" ht="22.5" customHeight="1">
      <c r="A38" s="39" t="s">
        <v>5450</v>
      </c>
      <c r="B38" s="40">
        <v>46022.76665509259</v>
      </c>
      <c r="C38" s="39" t="s">
        <v>5451</v>
      </c>
      <c r="D38" s="39" t="s">
        <v>902</v>
      </c>
      <c r="E38" s="36">
        <v>4208935.0</v>
      </c>
      <c r="F38" s="41">
        <v>142111.0</v>
      </c>
      <c r="G38" s="41">
        <v>122563.0</v>
      </c>
    </row>
    <row r="39" ht="22.5" customHeight="1">
      <c r="A39" s="39" t="s">
        <v>5452</v>
      </c>
      <c r="B39" s="40">
        <v>46045.9558912037</v>
      </c>
      <c r="C39" s="39" t="s">
        <v>5453</v>
      </c>
      <c r="D39" s="39" t="s">
        <v>902</v>
      </c>
      <c r="E39" s="36">
        <v>4231837.0</v>
      </c>
      <c r="F39" s="41">
        <v>141463.0</v>
      </c>
      <c r="G39" s="41">
        <v>115573.0</v>
      </c>
    </row>
    <row r="40" ht="22.5" customHeight="1">
      <c r="A40" s="39" t="s">
        <v>5454</v>
      </c>
      <c r="B40" s="40">
        <v>46061.77637731482</v>
      </c>
      <c r="C40" s="39" t="s">
        <v>5455</v>
      </c>
      <c r="D40" s="39" t="s">
        <v>902</v>
      </c>
      <c r="E40" s="36">
        <v>145421.0</v>
      </c>
      <c r="F40" s="41">
        <v>132673.0</v>
      </c>
      <c r="G40" s="41"/>
    </row>
    <row r="41" ht="22.5" customHeight="1">
      <c r="A41" s="39" t="s">
        <v>5456</v>
      </c>
      <c r="B41" s="40">
        <v>46031.69060185185</v>
      </c>
      <c r="C41" s="39" t="s">
        <v>5457</v>
      </c>
      <c r="D41" s="39" t="s">
        <v>902</v>
      </c>
      <c r="E41" s="36">
        <v>4217116.0</v>
      </c>
      <c r="F41" s="41">
        <v>130329.0</v>
      </c>
      <c r="G41" s="41">
        <v>103883.0</v>
      </c>
    </row>
    <row r="42" ht="22.5" customHeight="1">
      <c r="A42" s="39" t="s">
        <v>5458</v>
      </c>
      <c r="B42" s="40">
        <v>46078.76243055556</v>
      </c>
      <c r="C42" s="39" t="s">
        <v>5459</v>
      </c>
      <c r="D42" s="39" t="s">
        <v>902</v>
      </c>
      <c r="E42" s="36">
        <v>148321.0</v>
      </c>
      <c r="F42" s="41">
        <v>129447.0</v>
      </c>
      <c r="G42" s="41"/>
    </row>
    <row r="43" ht="22.5" customHeight="1">
      <c r="A43" s="39" t="s">
        <v>1788</v>
      </c>
      <c r="B43" s="40">
        <v>46039.12810185185</v>
      </c>
      <c r="C43" s="39" t="s">
        <v>5460</v>
      </c>
      <c r="D43" s="39" t="s">
        <v>902</v>
      </c>
      <c r="E43" s="36">
        <v>4226105.0</v>
      </c>
      <c r="F43" s="41">
        <v>124964.0</v>
      </c>
      <c r="G43" s="41">
        <v>87252.0</v>
      </c>
    </row>
    <row r="44" ht="22.5" customHeight="1">
      <c r="A44" s="39" t="s">
        <v>5461</v>
      </c>
      <c r="B44" s="40">
        <v>46057.416666666664</v>
      </c>
      <c r="C44" s="39" t="s">
        <v>5462</v>
      </c>
      <c r="D44" s="39" t="s">
        <v>466</v>
      </c>
      <c r="E44" s="36">
        <v>134473.0</v>
      </c>
      <c r="F44" s="41">
        <v>123196.0</v>
      </c>
      <c r="G44" s="41"/>
    </row>
    <row r="45" ht="22.5" customHeight="1">
      <c r="A45" s="39" t="s">
        <v>5463</v>
      </c>
      <c r="B45" s="40">
        <v>46073.76962962963</v>
      </c>
      <c r="C45" s="39" t="s">
        <v>5464</v>
      </c>
      <c r="D45" s="39" t="s">
        <v>902</v>
      </c>
      <c r="E45" s="36">
        <v>141377.0</v>
      </c>
      <c r="F45" s="41">
        <v>121499.0</v>
      </c>
      <c r="G45" s="41"/>
    </row>
    <row r="46" ht="22.5" customHeight="1">
      <c r="A46" s="39" t="s">
        <v>1135</v>
      </c>
      <c r="B46" s="40">
        <v>46042.760150462964</v>
      </c>
      <c r="C46" s="39" t="s">
        <v>5465</v>
      </c>
      <c r="D46" s="39" t="s">
        <v>902</v>
      </c>
      <c r="E46" s="36">
        <v>4227583.0</v>
      </c>
      <c r="F46" s="41">
        <v>114962.0</v>
      </c>
      <c r="G46" s="41">
        <v>98434.0</v>
      </c>
    </row>
    <row r="47" ht="22.5" customHeight="1">
      <c r="A47" s="39" t="s">
        <v>5466</v>
      </c>
      <c r="B47" s="40">
        <v>46047.73792824074</v>
      </c>
      <c r="C47" s="39" t="s">
        <v>5467</v>
      </c>
      <c r="D47" s="39" t="s">
        <v>902</v>
      </c>
      <c r="E47" s="36">
        <v>4232406.0</v>
      </c>
      <c r="F47" s="41">
        <v>112265.0</v>
      </c>
      <c r="G47" s="41">
        <v>101069.0</v>
      </c>
    </row>
    <row r="48" ht="22.5" customHeight="1">
      <c r="A48" s="39" t="s">
        <v>5468</v>
      </c>
      <c r="B48" s="40">
        <v>46044.946701388886</v>
      </c>
      <c r="C48" s="39" t="s">
        <v>5469</v>
      </c>
      <c r="D48" s="39" t="s">
        <v>902</v>
      </c>
      <c r="E48" s="36">
        <v>4230467.0</v>
      </c>
      <c r="F48" s="41">
        <v>110679.0</v>
      </c>
      <c r="G48" s="41">
        <v>92936.0</v>
      </c>
    </row>
    <row r="49" ht="22.5" customHeight="1">
      <c r="A49" s="39" t="s">
        <v>5470</v>
      </c>
      <c r="B49" s="40">
        <v>46045.47012731482</v>
      </c>
      <c r="C49" s="39" t="s">
        <v>5471</v>
      </c>
      <c r="D49" s="39" t="s">
        <v>902</v>
      </c>
      <c r="E49" s="36">
        <v>4230409.0</v>
      </c>
      <c r="F49" s="41">
        <v>108793.0</v>
      </c>
      <c r="G49" s="41">
        <v>88839.0</v>
      </c>
    </row>
    <row r="50" ht="22.5" customHeight="1">
      <c r="A50" s="39" t="s">
        <v>1080</v>
      </c>
      <c r="B50" s="40">
        <v>46059.92568287037</v>
      </c>
      <c r="C50" s="39" t="s">
        <v>5472</v>
      </c>
      <c r="D50" s="39" t="s">
        <v>902</v>
      </c>
      <c r="E50" s="36">
        <v>139664.0</v>
      </c>
      <c r="F50" s="41">
        <v>107019.0</v>
      </c>
      <c r="G50" s="41"/>
    </row>
    <row r="51" ht="22.5" customHeight="1">
      <c r="A51" s="39" t="s">
        <v>5473</v>
      </c>
      <c r="B51" s="40">
        <v>46044.90017361111</v>
      </c>
      <c r="C51" s="39" t="s">
        <v>5474</v>
      </c>
      <c r="D51" s="39" t="s">
        <v>902</v>
      </c>
      <c r="E51" s="36">
        <v>4230525.0</v>
      </c>
      <c r="F51" s="41">
        <v>106967.0</v>
      </c>
      <c r="G51" s="41">
        <v>94406.0</v>
      </c>
    </row>
    <row r="52" ht="22.5" customHeight="1">
      <c r="A52" s="39" t="s">
        <v>5475</v>
      </c>
      <c r="B52" s="40">
        <v>46022.56929398148</v>
      </c>
      <c r="C52" s="39" t="s">
        <v>5476</v>
      </c>
      <c r="D52" s="39" t="s">
        <v>902</v>
      </c>
      <c r="E52" s="36">
        <v>4208547.0</v>
      </c>
      <c r="F52" s="41">
        <v>106390.0</v>
      </c>
      <c r="G52" s="41">
        <v>98238.0</v>
      </c>
    </row>
    <row r="53" ht="22.5" customHeight="1">
      <c r="A53" s="39" t="s">
        <v>5477</v>
      </c>
      <c r="B53" s="40">
        <v>46032.923310185186</v>
      </c>
      <c r="C53" s="39" t="s">
        <v>5478</v>
      </c>
      <c r="D53" s="39" t="s">
        <v>902</v>
      </c>
      <c r="E53" s="36">
        <v>4218193.0</v>
      </c>
      <c r="F53" s="41">
        <v>100427.0</v>
      </c>
      <c r="G53" s="41">
        <v>92202.0</v>
      </c>
    </row>
    <row r="54" ht="22.5" customHeight="1">
      <c r="A54" s="39" t="s">
        <v>5479</v>
      </c>
      <c r="B54" s="40">
        <v>46070.66552083333</v>
      </c>
      <c r="C54" s="39" t="s">
        <v>5480</v>
      </c>
      <c r="D54" s="39" t="s">
        <v>902</v>
      </c>
      <c r="E54" s="36">
        <v>106764.0</v>
      </c>
      <c r="F54" s="41">
        <v>98707.0</v>
      </c>
      <c r="G54" s="41"/>
    </row>
    <row r="55" ht="22.5" customHeight="1">
      <c r="A55" s="39" t="s">
        <v>1346</v>
      </c>
      <c r="B55" s="40">
        <v>46047.503587962965</v>
      </c>
      <c r="C55" s="39" t="s">
        <v>5481</v>
      </c>
      <c r="D55" s="39" t="s">
        <v>902</v>
      </c>
      <c r="E55" s="36">
        <v>4222388.0</v>
      </c>
      <c r="F55" s="41">
        <v>97487.0</v>
      </c>
      <c r="G55" s="41">
        <v>75742.0</v>
      </c>
    </row>
    <row r="56" ht="22.5" customHeight="1">
      <c r="A56" s="39" t="s">
        <v>5482</v>
      </c>
      <c r="B56" s="40">
        <v>46050.894270833334</v>
      </c>
      <c r="C56" s="39" t="s">
        <v>5483</v>
      </c>
      <c r="D56" s="39" t="s">
        <v>902</v>
      </c>
      <c r="E56" s="36">
        <v>4235768.0</v>
      </c>
      <c r="F56" s="41">
        <v>96935.0</v>
      </c>
      <c r="G56" s="41">
        <v>88901.0</v>
      </c>
    </row>
    <row r="57" ht="22.5" customHeight="1">
      <c r="A57" s="39" t="s">
        <v>5484</v>
      </c>
      <c r="B57" s="40">
        <v>46042.86446759259</v>
      </c>
      <c r="C57" s="39" t="s">
        <v>5485</v>
      </c>
      <c r="D57" s="39" t="s">
        <v>902</v>
      </c>
      <c r="E57" s="36">
        <v>4227826.0</v>
      </c>
      <c r="F57" s="41">
        <v>96589.0</v>
      </c>
      <c r="G57" s="41">
        <v>86785.0</v>
      </c>
    </row>
    <row r="58" ht="22.5" customHeight="1">
      <c r="A58" s="39" t="s">
        <v>5486</v>
      </c>
      <c r="B58" s="40">
        <v>46055.948796296296</v>
      </c>
      <c r="C58" s="39" t="s">
        <v>5487</v>
      </c>
      <c r="D58" s="39" t="s">
        <v>902</v>
      </c>
      <c r="E58" s="36">
        <v>109187.0</v>
      </c>
      <c r="F58" s="41">
        <v>96493.0</v>
      </c>
      <c r="G58" s="41"/>
    </row>
    <row r="59" ht="22.5" customHeight="1">
      <c r="A59" s="39" t="s">
        <v>5488</v>
      </c>
      <c r="B59" s="40">
        <v>46073.64165509259</v>
      </c>
      <c r="C59" s="39" t="s">
        <v>5489</v>
      </c>
      <c r="D59" s="39" t="s">
        <v>902</v>
      </c>
      <c r="E59" s="36">
        <v>107275.0</v>
      </c>
      <c r="F59" s="41">
        <v>96450.0</v>
      </c>
      <c r="G59" s="41"/>
    </row>
    <row r="60" ht="22.5" customHeight="1">
      <c r="A60" s="39" t="s">
        <v>5490</v>
      </c>
      <c r="B60" s="40">
        <v>46071.882060185184</v>
      </c>
      <c r="C60" s="39" t="s">
        <v>5491</v>
      </c>
      <c r="D60" s="39" t="s">
        <v>902</v>
      </c>
      <c r="E60" s="36">
        <v>104900.0</v>
      </c>
      <c r="F60" s="41">
        <v>94425.0</v>
      </c>
      <c r="G60" s="41"/>
    </row>
    <row r="61" ht="22.5" customHeight="1">
      <c r="A61" s="39" t="s">
        <v>5492</v>
      </c>
      <c r="B61" s="40">
        <v>46059.872037037036</v>
      </c>
      <c r="C61" s="39" t="s">
        <v>5493</v>
      </c>
      <c r="D61" s="39" t="s">
        <v>902</v>
      </c>
      <c r="E61" s="36">
        <v>107281.0</v>
      </c>
      <c r="F61" s="41">
        <v>92762.0</v>
      </c>
      <c r="G61" s="41"/>
    </row>
    <row r="62" ht="22.5" customHeight="1">
      <c r="A62" s="39" t="s">
        <v>1247</v>
      </c>
      <c r="B62" s="40">
        <v>46026.25038194445</v>
      </c>
      <c r="C62" s="39" t="s">
        <v>5494</v>
      </c>
      <c r="D62" s="39" t="s">
        <v>902</v>
      </c>
      <c r="E62" s="36">
        <v>4211378.0</v>
      </c>
      <c r="F62" s="41">
        <v>92651.0</v>
      </c>
      <c r="G62" s="41">
        <v>85444.0</v>
      </c>
    </row>
    <row r="63" ht="22.5" customHeight="1">
      <c r="A63" s="39" t="s">
        <v>5495</v>
      </c>
      <c r="B63" s="40">
        <v>46027.808217592596</v>
      </c>
      <c r="C63" s="39" t="s">
        <v>5496</v>
      </c>
      <c r="D63" s="39" t="s">
        <v>902</v>
      </c>
      <c r="E63" s="36">
        <v>4212602.0</v>
      </c>
      <c r="F63" s="41">
        <v>92488.0</v>
      </c>
      <c r="G63" s="41">
        <v>68529.0</v>
      </c>
    </row>
    <row r="64" ht="22.5" customHeight="1">
      <c r="A64" s="39" t="s">
        <v>5497</v>
      </c>
      <c r="B64" s="40">
        <v>46056.535266203704</v>
      </c>
      <c r="C64" s="39" t="s">
        <v>5498</v>
      </c>
      <c r="D64" s="39" t="s">
        <v>902</v>
      </c>
      <c r="E64" s="36">
        <v>106346.0</v>
      </c>
      <c r="F64" s="41">
        <v>92137.0</v>
      </c>
      <c r="G64" s="41"/>
    </row>
    <row r="65" ht="22.5" customHeight="1">
      <c r="A65" s="39" t="s">
        <v>5499</v>
      </c>
      <c r="B65" s="40">
        <v>46059.67663194444</v>
      </c>
      <c r="C65" s="39" t="s">
        <v>5500</v>
      </c>
      <c r="D65" s="39" t="s">
        <v>902</v>
      </c>
      <c r="E65" s="36">
        <v>101153.0</v>
      </c>
      <c r="F65" s="41">
        <v>91470.0</v>
      </c>
      <c r="G65" s="41"/>
    </row>
    <row r="66" ht="22.5" customHeight="1">
      <c r="A66" s="39" t="s">
        <v>5501</v>
      </c>
      <c r="B66" s="40">
        <v>46058.745462962965</v>
      </c>
      <c r="C66" s="39" t="s">
        <v>5502</v>
      </c>
      <c r="D66" s="39" t="s">
        <v>902</v>
      </c>
      <c r="E66" s="36">
        <v>120694.0</v>
      </c>
      <c r="F66" s="41">
        <v>91438.0</v>
      </c>
      <c r="G66" s="41"/>
    </row>
    <row r="67" ht="22.5" customHeight="1">
      <c r="A67" s="39" t="s">
        <v>5503</v>
      </c>
      <c r="B67" s="40">
        <v>46031.969664351855</v>
      </c>
      <c r="C67" s="39" t="s">
        <v>5504</v>
      </c>
      <c r="D67" s="39" t="s">
        <v>902</v>
      </c>
      <c r="E67" s="36">
        <v>4217795.0</v>
      </c>
      <c r="F67" s="41">
        <v>90901.0</v>
      </c>
      <c r="G67" s="41">
        <v>79835.0</v>
      </c>
    </row>
    <row r="68" ht="22.5" customHeight="1">
      <c r="A68" s="39" t="s">
        <v>5505</v>
      </c>
      <c r="B68" s="40">
        <v>46071.73207175926</v>
      </c>
      <c r="C68" s="39" t="s">
        <v>5506</v>
      </c>
      <c r="D68" s="39" t="s">
        <v>902</v>
      </c>
      <c r="E68" s="36">
        <v>101924.0</v>
      </c>
      <c r="F68" s="41">
        <v>90588.0</v>
      </c>
      <c r="G68" s="41"/>
    </row>
    <row r="69" ht="22.5" customHeight="1">
      <c r="A69" s="39" t="s">
        <v>2734</v>
      </c>
      <c r="B69" s="40">
        <v>46076.56082175926</v>
      </c>
      <c r="C69" s="39" t="s">
        <v>5507</v>
      </c>
      <c r="D69" s="39" t="s">
        <v>902</v>
      </c>
      <c r="E69" s="36">
        <v>97800.0</v>
      </c>
      <c r="F69" s="41">
        <v>90304.0</v>
      </c>
      <c r="G69" s="41"/>
    </row>
    <row r="70" ht="22.5" customHeight="1">
      <c r="A70" s="39" t="s">
        <v>5508</v>
      </c>
      <c r="B70" s="40">
        <v>46058.001747685186</v>
      </c>
      <c r="C70" s="39" t="s">
        <v>5509</v>
      </c>
      <c r="D70" s="39" t="s">
        <v>902</v>
      </c>
      <c r="E70" s="36">
        <v>121865.0</v>
      </c>
      <c r="F70" s="41">
        <v>90271.0</v>
      </c>
      <c r="G70" s="41"/>
    </row>
    <row r="71" ht="22.5" customHeight="1">
      <c r="A71" s="39" t="s">
        <v>5510</v>
      </c>
      <c r="B71" s="40">
        <v>46052.691354166665</v>
      </c>
      <c r="C71" s="39" t="s">
        <v>5511</v>
      </c>
      <c r="D71" s="39" t="s">
        <v>902</v>
      </c>
      <c r="E71" s="36">
        <v>4237647.0</v>
      </c>
      <c r="F71" s="41">
        <v>90025.0</v>
      </c>
      <c r="G71" s="41">
        <v>80231.0</v>
      </c>
    </row>
    <row r="72" ht="22.5" customHeight="1">
      <c r="A72" s="39" t="s">
        <v>5512</v>
      </c>
      <c r="B72" s="40">
        <v>46043.81929398148</v>
      </c>
      <c r="C72" s="39" t="s">
        <v>5513</v>
      </c>
      <c r="D72" s="39" t="s">
        <v>902</v>
      </c>
      <c r="E72" s="36">
        <v>4228829.0</v>
      </c>
      <c r="F72" s="41">
        <v>87119.0</v>
      </c>
      <c r="G72" s="41">
        <v>76833.0</v>
      </c>
    </row>
    <row r="73" ht="22.5" customHeight="1">
      <c r="A73" s="39" t="s">
        <v>5514</v>
      </c>
      <c r="B73" s="40">
        <v>46067.81859953704</v>
      </c>
      <c r="C73" s="39" t="s">
        <v>5515</v>
      </c>
      <c r="D73" s="39" t="s">
        <v>902</v>
      </c>
      <c r="E73" s="36">
        <v>108995.0</v>
      </c>
      <c r="F73" s="41">
        <v>86805.0</v>
      </c>
      <c r="G73" s="41"/>
    </row>
    <row r="74" ht="22.5" customHeight="1">
      <c r="A74" s="39" t="s">
        <v>5516</v>
      </c>
      <c r="B74" s="40">
        <v>46057.60420138889</v>
      </c>
      <c r="C74" s="39" t="s">
        <v>5517</v>
      </c>
      <c r="D74" s="39" t="s">
        <v>902</v>
      </c>
      <c r="E74" s="36">
        <v>94577.0</v>
      </c>
      <c r="F74" s="41">
        <v>86047.0</v>
      </c>
      <c r="G74" s="41"/>
    </row>
    <row r="75" ht="22.5" customHeight="1">
      <c r="A75" s="39" t="s">
        <v>5518</v>
      </c>
      <c r="B75" s="40">
        <v>46038.92886574074</v>
      </c>
      <c r="C75" s="39" t="s">
        <v>5519</v>
      </c>
      <c r="D75" s="39" t="s">
        <v>902</v>
      </c>
      <c r="E75" s="36">
        <v>4225851.0</v>
      </c>
      <c r="F75" s="41">
        <v>85549.0</v>
      </c>
      <c r="G75" s="41">
        <v>74567.0</v>
      </c>
    </row>
    <row r="76" ht="22.5" customHeight="1">
      <c r="A76" s="39" t="s">
        <v>5520</v>
      </c>
      <c r="B76" s="40">
        <v>46051.90902777778</v>
      </c>
      <c r="C76" s="39" t="s">
        <v>5521</v>
      </c>
      <c r="D76" s="39" t="s">
        <v>902</v>
      </c>
      <c r="E76" s="36">
        <v>4236869.0</v>
      </c>
      <c r="F76" s="41">
        <v>84565.0</v>
      </c>
      <c r="G76" s="41">
        <v>75404.0</v>
      </c>
    </row>
    <row r="77" ht="22.5" customHeight="1">
      <c r="A77" s="39" t="s">
        <v>5522</v>
      </c>
      <c r="B77" s="40">
        <v>46022.72361111111</v>
      </c>
      <c r="C77" s="39" t="s">
        <v>5523</v>
      </c>
      <c r="D77" s="39" t="s">
        <v>902</v>
      </c>
      <c r="E77" s="36">
        <v>4208818.0</v>
      </c>
      <c r="F77" s="41">
        <v>84153.0</v>
      </c>
      <c r="G77" s="41">
        <v>77792.0</v>
      </c>
    </row>
    <row r="78" ht="22.5" customHeight="1">
      <c r="A78" s="39" t="s">
        <v>5524</v>
      </c>
      <c r="B78" s="40">
        <v>46033.834814814814</v>
      </c>
      <c r="C78" s="39" t="s">
        <v>5525</v>
      </c>
      <c r="D78" s="39" t="s">
        <v>902</v>
      </c>
      <c r="E78" s="36">
        <v>4218612.0</v>
      </c>
      <c r="F78" s="41">
        <v>83184.0</v>
      </c>
      <c r="G78" s="41">
        <v>73977.0</v>
      </c>
    </row>
    <row r="79" ht="22.5" customHeight="1">
      <c r="A79" s="39" t="s">
        <v>5526</v>
      </c>
      <c r="B79" s="40">
        <v>46024.77783564815</v>
      </c>
      <c r="C79" s="39" t="s">
        <v>5527</v>
      </c>
      <c r="D79" s="39" t="s">
        <v>902</v>
      </c>
      <c r="E79" s="36">
        <v>4210348.0</v>
      </c>
      <c r="F79" s="41">
        <v>83164.0</v>
      </c>
      <c r="G79" s="41">
        <v>76337.0</v>
      </c>
    </row>
    <row r="80" ht="22.5" customHeight="1">
      <c r="A80" s="39" t="s">
        <v>5528</v>
      </c>
      <c r="B80" s="40">
        <v>46070.64236111111</v>
      </c>
      <c r="C80" s="39" t="s">
        <v>5529</v>
      </c>
      <c r="D80" s="39" t="s">
        <v>902</v>
      </c>
      <c r="E80" s="36">
        <v>96053.0</v>
      </c>
      <c r="F80" s="41">
        <v>82436.0</v>
      </c>
      <c r="G80" s="41"/>
    </row>
    <row r="81" ht="22.5" customHeight="1">
      <c r="A81" s="39" t="s">
        <v>5530</v>
      </c>
      <c r="B81" s="40">
        <v>46024.89915509259</v>
      </c>
      <c r="C81" s="39" t="s">
        <v>5531</v>
      </c>
      <c r="D81" s="39" t="s">
        <v>902</v>
      </c>
      <c r="E81" s="36">
        <v>4210644.0</v>
      </c>
      <c r="F81" s="41">
        <v>82431.0</v>
      </c>
      <c r="G81" s="41">
        <v>75012.0</v>
      </c>
    </row>
    <row r="82" ht="22.5" customHeight="1">
      <c r="A82" s="39" t="s">
        <v>1319</v>
      </c>
      <c r="B82" s="40">
        <v>46021.8374537037</v>
      </c>
      <c r="C82" s="39" t="s">
        <v>5532</v>
      </c>
      <c r="D82" s="39" t="s">
        <v>902</v>
      </c>
      <c r="E82" s="36">
        <v>4208015.0</v>
      </c>
      <c r="F82" s="41">
        <v>82089.0</v>
      </c>
      <c r="G82" s="41">
        <v>69842.0</v>
      </c>
    </row>
    <row r="83" ht="22.5" customHeight="1">
      <c r="A83" s="39" t="s">
        <v>5533</v>
      </c>
      <c r="B83" s="40">
        <v>46036.79369212963</v>
      </c>
      <c r="C83" s="39" t="s">
        <v>5534</v>
      </c>
      <c r="D83" s="39" t="s">
        <v>902</v>
      </c>
      <c r="E83" s="36">
        <v>4222776.0</v>
      </c>
      <c r="F83" s="41">
        <v>80069.0</v>
      </c>
      <c r="G83" s="41">
        <v>71197.0</v>
      </c>
    </row>
    <row r="84" ht="22.5" customHeight="1">
      <c r="A84" s="39" t="s">
        <v>5535</v>
      </c>
      <c r="B84" s="40">
        <v>46041.77099537037</v>
      </c>
      <c r="C84" s="39" t="s">
        <v>5536</v>
      </c>
      <c r="D84" s="39" t="s">
        <v>4192</v>
      </c>
      <c r="E84" s="36">
        <v>601723.0</v>
      </c>
      <c r="F84" s="41">
        <v>78952.0</v>
      </c>
      <c r="G84" s="41">
        <v>68213.0</v>
      </c>
    </row>
    <row r="85" ht="22.5" customHeight="1">
      <c r="A85" s="39" t="s">
        <v>5537</v>
      </c>
      <c r="B85" s="40">
        <v>46028.741006944445</v>
      </c>
      <c r="C85" s="39" t="s">
        <v>5538</v>
      </c>
      <c r="D85" s="39" t="s">
        <v>902</v>
      </c>
      <c r="E85" s="36">
        <v>4213510.0</v>
      </c>
      <c r="F85" s="41">
        <v>78423.0</v>
      </c>
      <c r="G85" s="41">
        <v>71072.0</v>
      </c>
    </row>
    <row r="86" ht="22.5" customHeight="1">
      <c r="A86" s="39" t="s">
        <v>5539</v>
      </c>
      <c r="B86" s="40">
        <v>46049.84841435185</v>
      </c>
      <c r="C86" s="39" t="s">
        <v>5540</v>
      </c>
      <c r="D86" s="39" t="s">
        <v>902</v>
      </c>
      <c r="E86" s="36">
        <v>4234429.0</v>
      </c>
      <c r="F86" s="41">
        <v>78076.0</v>
      </c>
      <c r="G86" s="41">
        <v>71164.0</v>
      </c>
    </row>
    <row r="87" ht="22.5" customHeight="1">
      <c r="A87" s="39" t="s">
        <v>5541</v>
      </c>
      <c r="B87" s="40">
        <v>46045.84378472222</v>
      </c>
      <c r="C87" s="39" t="s">
        <v>5542</v>
      </c>
      <c r="D87" s="39" t="s">
        <v>902</v>
      </c>
      <c r="E87" s="36">
        <v>4231553.0</v>
      </c>
      <c r="F87" s="41">
        <v>74813.0</v>
      </c>
      <c r="G87" s="41">
        <v>62318.0</v>
      </c>
    </row>
    <row r="88" ht="22.5" customHeight="1">
      <c r="A88" s="39" t="s">
        <v>5543</v>
      </c>
      <c r="B88" s="40">
        <v>46042.70611111111</v>
      </c>
      <c r="C88" s="39" t="s">
        <v>5544</v>
      </c>
      <c r="D88" s="39" t="s">
        <v>902</v>
      </c>
      <c r="E88" s="36">
        <v>4227433.0</v>
      </c>
      <c r="F88" s="41">
        <v>74737.0</v>
      </c>
      <c r="G88" s="41">
        <v>65550.0</v>
      </c>
    </row>
    <row r="89" ht="22.5" customHeight="1">
      <c r="A89" s="39" t="s">
        <v>5545</v>
      </c>
      <c r="B89" s="40">
        <v>46051.792592592596</v>
      </c>
      <c r="C89" s="39" t="s">
        <v>5546</v>
      </c>
      <c r="D89" s="39" t="s">
        <v>902</v>
      </c>
      <c r="E89" s="36">
        <v>4236569.0</v>
      </c>
      <c r="F89" s="41">
        <v>74370.0</v>
      </c>
      <c r="G89" s="41">
        <v>67712.0</v>
      </c>
    </row>
    <row r="90" ht="22.5" customHeight="1">
      <c r="A90" s="39" t="s">
        <v>5547</v>
      </c>
      <c r="B90" s="40">
        <v>46062.92519675926</v>
      </c>
      <c r="C90" s="39" t="s">
        <v>5548</v>
      </c>
      <c r="D90" s="39" t="s">
        <v>466</v>
      </c>
      <c r="E90" s="36">
        <v>84231.0</v>
      </c>
      <c r="F90" s="41">
        <v>73238.0</v>
      </c>
      <c r="G90" s="41"/>
    </row>
    <row r="91" ht="22.5" customHeight="1">
      <c r="A91" s="39" t="s">
        <v>5549</v>
      </c>
      <c r="B91" s="40">
        <v>46078.279178240744</v>
      </c>
      <c r="C91" s="39" t="s">
        <v>5550</v>
      </c>
      <c r="D91" s="39" t="s">
        <v>902</v>
      </c>
      <c r="E91" s="36">
        <v>79720.0</v>
      </c>
      <c r="F91" s="41">
        <v>73002.0</v>
      </c>
      <c r="G91" s="41"/>
    </row>
    <row r="92" ht="22.5" customHeight="1">
      <c r="A92" s="39" t="s">
        <v>2767</v>
      </c>
      <c r="B92" s="40">
        <v>46047.955717592595</v>
      </c>
      <c r="C92" s="39" t="s">
        <v>5551</v>
      </c>
      <c r="D92" s="39" t="s">
        <v>902</v>
      </c>
      <c r="E92" s="36">
        <v>4232596.0</v>
      </c>
      <c r="F92" s="41">
        <v>72459.0</v>
      </c>
      <c r="G92" s="41">
        <v>60519.0</v>
      </c>
    </row>
    <row r="93" ht="22.5" customHeight="1">
      <c r="A93" s="39" t="s">
        <v>5552</v>
      </c>
      <c r="B93" s="40">
        <v>46042.86638888889</v>
      </c>
      <c r="C93" s="39" t="s">
        <v>5553</v>
      </c>
      <c r="D93" s="39" t="s">
        <v>466</v>
      </c>
      <c r="E93" s="42" t="s">
        <v>5554</v>
      </c>
      <c r="F93" s="41">
        <v>72135.0</v>
      </c>
      <c r="G93" s="41">
        <v>61025.0</v>
      </c>
    </row>
    <row r="94" ht="22.5" customHeight="1">
      <c r="A94" s="39" t="s">
        <v>5555</v>
      </c>
      <c r="B94" s="40">
        <v>46030.95214120371</v>
      </c>
      <c r="C94" s="39" t="s">
        <v>5556</v>
      </c>
      <c r="D94" s="39" t="s">
        <v>466</v>
      </c>
      <c r="E94" s="42" t="s">
        <v>5557</v>
      </c>
      <c r="F94" s="41">
        <v>71898.0</v>
      </c>
      <c r="G94" s="41">
        <v>59735.0</v>
      </c>
    </row>
    <row r="95" ht="22.5" customHeight="1">
      <c r="A95" s="39" t="s">
        <v>5558</v>
      </c>
      <c r="B95" s="40">
        <v>46075.66674768519</v>
      </c>
      <c r="C95" s="39" t="s">
        <v>5559</v>
      </c>
      <c r="D95" s="39" t="s">
        <v>4192</v>
      </c>
      <c r="E95" s="36">
        <v>83449.0</v>
      </c>
      <c r="F95" s="41">
        <v>71550.0</v>
      </c>
      <c r="G95" s="41"/>
    </row>
    <row r="96" ht="22.5" customHeight="1">
      <c r="A96" s="39" t="s">
        <v>1217</v>
      </c>
      <c r="B96" s="40">
        <v>46044.95650462963</v>
      </c>
      <c r="C96" s="39" t="s">
        <v>5560</v>
      </c>
      <c r="D96" s="39" t="s">
        <v>902</v>
      </c>
      <c r="E96" s="36">
        <v>4230708.0</v>
      </c>
      <c r="F96" s="41">
        <v>71222.0</v>
      </c>
      <c r="G96" s="41">
        <v>59132.0</v>
      </c>
    </row>
    <row r="97" ht="22.5" customHeight="1">
      <c r="A97" s="39" t="s">
        <v>5561</v>
      </c>
      <c r="B97" s="40">
        <v>46028.84434027778</v>
      </c>
      <c r="C97" s="39" t="s">
        <v>5562</v>
      </c>
      <c r="D97" s="39" t="s">
        <v>902</v>
      </c>
      <c r="E97" s="36">
        <v>4213860.0</v>
      </c>
      <c r="F97" s="41">
        <v>70118.0</v>
      </c>
      <c r="G97" s="41">
        <v>63718.0</v>
      </c>
    </row>
    <row r="98" ht="22.5" customHeight="1">
      <c r="A98" s="39" t="s">
        <v>5563</v>
      </c>
      <c r="B98" s="40">
        <v>46036.75548611111</v>
      </c>
      <c r="C98" s="39" t="s">
        <v>5564</v>
      </c>
      <c r="D98" s="39" t="s">
        <v>902</v>
      </c>
      <c r="E98" s="36">
        <v>4222694.0</v>
      </c>
      <c r="F98" s="41">
        <v>69291.0</v>
      </c>
      <c r="G98" s="41">
        <v>60399.0</v>
      </c>
    </row>
    <row r="99" ht="22.5" customHeight="1">
      <c r="A99" s="39" t="s">
        <v>5565</v>
      </c>
      <c r="B99" s="40">
        <v>46057.75393518519</v>
      </c>
      <c r="C99" s="39" t="s">
        <v>5566</v>
      </c>
      <c r="D99" s="39" t="s">
        <v>902</v>
      </c>
      <c r="E99" s="36">
        <v>74732.0</v>
      </c>
      <c r="F99" s="41">
        <v>68057.0</v>
      </c>
      <c r="G99" s="41"/>
    </row>
    <row r="100" ht="22.5" customHeight="1">
      <c r="A100" s="39" t="s">
        <v>5567</v>
      </c>
      <c r="B100" s="40">
        <v>46044.77077546297</v>
      </c>
      <c r="C100" s="39" t="s">
        <v>5568</v>
      </c>
      <c r="D100" s="39" t="s">
        <v>902</v>
      </c>
      <c r="E100" s="36">
        <v>4229975.0</v>
      </c>
      <c r="F100" s="41">
        <v>66927.0</v>
      </c>
      <c r="G100" s="41">
        <v>58689.0</v>
      </c>
    </row>
    <row r="101" ht="22.5" customHeight="1">
      <c r="A101" s="39" t="s">
        <v>5569</v>
      </c>
      <c r="B101" s="40">
        <v>46049.96160879629</v>
      </c>
      <c r="C101" s="39" t="s">
        <v>5570</v>
      </c>
      <c r="D101" s="39" t="s">
        <v>902</v>
      </c>
      <c r="E101" s="36">
        <v>4234519.0</v>
      </c>
      <c r="F101" s="41">
        <v>65812.0</v>
      </c>
      <c r="G101" s="41">
        <v>61083.0</v>
      </c>
    </row>
    <row r="102" ht="22.5" customHeight="1">
      <c r="A102" s="39" t="s">
        <v>5571</v>
      </c>
      <c r="B102" s="40">
        <v>46052.67321759259</v>
      </c>
      <c r="C102" s="39" t="s">
        <v>5572</v>
      </c>
      <c r="D102" s="39" t="s">
        <v>902</v>
      </c>
      <c r="E102" s="36">
        <v>4237588.0</v>
      </c>
      <c r="F102" s="41">
        <v>64114.0</v>
      </c>
      <c r="G102" s="41">
        <v>56953.0</v>
      </c>
    </row>
    <row r="103" ht="22.5" customHeight="1">
      <c r="A103" s="39" t="s">
        <v>5573</v>
      </c>
      <c r="B103" s="40">
        <v>46076.16994212963</v>
      </c>
      <c r="C103" s="39" t="s">
        <v>5574</v>
      </c>
      <c r="D103" s="39" t="s">
        <v>902</v>
      </c>
      <c r="E103" s="36">
        <v>70608.0</v>
      </c>
      <c r="F103" s="41">
        <v>63746.0</v>
      </c>
      <c r="G103" s="41"/>
    </row>
    <row r="104" ht="22.5" customHeight="1">
      <c r="A104" s="39" t="s">
        <v>2092</v>
      </c>
      <c r="B104" s="40">
        <v>46022.91239583334</v>
      </c>
      <c r="C104" s="39" t="s">
        <v>5575</v>
      </c>
      <c r="D104" s="39" t="s">
        <v>902</v>
      </c>
      <c r="E104" s="36">
        <v>4209329.0</v>
      </c>
      <c r="F104" s="41">
        <v>63534.0</v>
      </c>
      <c r="G104" s="41">
        <v>56911.0</v>
      </c>
    </row>
    <row r="105" ht="22.5" customHeight="1">
      <c r="A105" s="39" t="s">
        <v>1086</v>
      </c>
      <c r="B105" s="40">
        <v>46074.64707175926</v>
      </c>
      <c r="C105" s="39" t="s">
        <v>5576</v>
      </c>
      <c r="D105" s="39" t="s">
        <v>902</v>
      </c>
      <c r="E105" s="36">
        <v>76685.0</v>
      </c>
      <c r="F105" s="41">
        <v>63476.0</v>
      </c>
      <c r="G105" s="41"/>
    </row>
    <row r="106" ht="22.5" customHeight="1">
      <c r="A106" s="39" t="s">
        <v>5577</v>
      </c>
      <c r="B106" s="40">
        <v>46055.71844907408</v>
      </c>
      <c r="C106" s="39" t="s">
        <v>5578</v>
      </c>
      <c r="D106" s="39" t="s">
        <v>902</v>
      </c>
      <c r="E106" s="36">
        <v>69429.0</v>
      </c>
      <c r="F106" s="41">
        <v>62941.0</v>
      </c>
      <c r="G106" s="41"/>
    </row>
    <row r="107" ht="22.5" customHeight="1">
      <c r="A107" s="39" t="s">
        <v>5579</v>
      </c>
      <c r="B107" s="40">
        <v>46044.899826388886</v>
      </c>
      <c r="C107" s="39" t="s">
        <v>5580</v>
      </c>
      <c r="D107" s="39" t="s">
        <v>902</v>
      </c>
      <c r="E107" s="36">
        <v>4230440.0</v>
      </c>
      <c r="F107" s="41">
        <v>61329.0</v>
      </c>
      <c r="G107" s="41">
        <v>54355.0</v>
      </c>
    </row>
    <row r="108" ht="22.5" customHeight="1">
      <c r="A108" s="39" t="s">
        <v>5581</v>
      </c>
      <c r="B108" s="40">
        <v>46026.76938657407</v>
      </c>
      <c r="C108" s="39" t="s">
        <v>5582</v>
      </c>
      <c r="D108" s="39" t="s">
        <v>902</v>
      </c>
      <c r="E108" s="36">
        <v>4211544.0</v>
      </c>
      <c r="F108" s="41">
        <v>61286.0</v>
      </c>
      <c r="G108" s="41">
        <v>52097.0</v>
      </c>
    </row>
    <row r="109" ht="22.5" customHeight="1">
      <c r="A109" s="39" t="s">
        <v>5583</v>
      </c>
      <c r="B109" s="40">
        <v>46036.34905092593</v>
      </c>
      <c r="C109" s="39" t="s">
        <v>5584</v>
      </c>
      <c r="D109" s="39" t="s">
        <v>902</v>
      </c>
      <c r="E109" s="36">
        <v>4222267.0</v>
      </c>
      <c r="F109" s="41">
        <v>61127.0</v>
      </c>
      <c r="G109" s="41">
        <v>55191.0</v>
      </c>
    </row>
    <row r="110" ht="22.5" customHeight="1">
      <c r="A110" s="39" t="s">
        <v>5585</v>
      </c>
      <c r="B110" s="40">
        <v>46023.72121527778</v>
      </c>
      <c r="C110" s="39" t="s">
        <v>5586</v>
      </c>
      <c r="D110" s="39" t="s">
        <v>902</v>
      </c>
      <c r="E110" s="36">
        <v>4209581.0</v>
      </c>
      <c r="F110" s="41">
        <v>60996.0</v>
      </c>
      <c r="G110" s="41">
        <v>52445.0</v>
      </c>
    </row>
    <row r="111" ht="22.5" customHeight="1">
      <c r="A111" s="39" t="s">
        <v>5587</v>
      </c>
      <c r="B111" s="40">
        <v>46055.85637731481</v>
      </c>
      <c r="C111" s="39" t="s">
        <v>5588</v>
      </c>
      <c r="D111" s="39" t="s">
        <v>902</v>
      </c>
      <c r="E111" s="36">
        <v>64486.0</v>
      </c>
      <c r="F111" s="41">
        <v>60704.0</v>
      </c>
      <c r="G111" s="41"/>
    </row>
    <row r="112" ht="22.5" customHeight="1">
      <c r="A112" s="39" t="s">
        <v>5589</v>
      </c>
      <c r="B112" s="40">
        <v>46031.764918981484</v>
      </c>
      <c r="C112" s="39" t="s">
        <v>5590</v>
      </c>
      <c r="D112" s="39" t="s">
        <v>902</v>
      </c>
      <c r="E112" s="36">
        <v>4217270.0</v>
      </c>
      <c r="F112" s="41">
        <v>60337.0</v>
      </c>
      <c r="G112" s="41">
        <v>51739.0</v>
      </c>
    </row>
    <row r="113" ht="22.5" customHeight="1">
      <c r="A113" s="39" t="s">
        <v>5591</v>
      </c>
      <c r="B113" s="40">
        <v>46066.78505787037</v>
      </c>
      <c r="C113" s="39" t="s">
        <v>5592</v>
      </c>
      <c r="D113" s="39" t="s">
        <v>4192</v>
      </c>
      <c r="E113" s="36">
        <v>70141.0</v>
      </c>
      <c r="F113" s="41">
        <v>60266.0</v>
      </c>
      <c r="G113" s="41"/>
    </row>
    <row r="114" ht="22.5" customHeight="1">
      <c r="A114" s="39" t="s">
        <v>5593</v>
      </c>
      <c r="B114" s="40">
        <v>46033.85273148148</v>
      </c>
      <c r="C114" s="39" t="s">
        <v>5594</v>
      </c>
      <c r="D114" s="39" t="s">
        <v>902</v>
      </c>
      <c r="E114" s="36">
        <v>4218617.0</v>
      </c>
      <c r="F114" s="41">
        <v>59462.0</v>
      </c>
      <c r="G114" s="41">
        <v>52343.0</v>
      </c>
    </row>
    <row r="115" ht="22.5" customHeight="1">
      <c r="A115" s="39" t="s">
        <v>5595</v>
      </c>
      <c r="B115" s="40">
        <v>46081.54253472222</v>
      </c>
      <c r="C115" s="39" t="s">
        <v>5596</v>
      </c>
      <c r="D115" s="39" t="s">
        <v>902</v>
      </c>
      <c r="E115" s="36">
        <v>62279.0</v>
      </c>
      <c r="F115" s="41">
        <v>59208.0</v>
      </c>
      <c r="G115" s="41"/>
    </row>
    <row r="116" ht="22.5" customHeight="1">
      <c r="A116" s="39" t="s">
        <v>5597</v>
      </c>
      <c r="B116" s="40">
        <v>46035.81321759259</v>
      </c>
      <c r="C116" s="39" t="s">
        <v>5598</v>
      </c>
      <c r="D116" s="39" t="s">
        <v>902</v>
      </c>
      <c r="E116" s="36">
        <v>4221704.0</v>
      </c>
      <c r="F116" s="41">
        <v>58128.0</v>
      </c>
      <c r="G116" s="41">
        <v>53394.0</v>
      </c>
    </row>
    <row r="117" ht="22.5" customHeight="1">
      <c r="A117" s="39" t="s">
        <v>5599</v>
      </c>
      <c r="B117" s="40">
        <v>46039.93696759259</v>
      </c>
      <c r="C117" s="39" t="s">
        <v>5600</v>
      </c>
      <c r="D117" s="39" t="s">
        <v>902</v>
      </c>
      <c r="E117" s="36">
        <v>4226324.0</v>
      </c>
      <c r="F117" s="41">
        <v>57982.0</v>
      </c>
      <c r="G117" s="41">
        <v>51611.0</v>
      </c>
    </row>
    <row r="118" ht="22.5" customHeight="1">
      <c r="A118" s="39" t="s">
        <v>5601</v>
      </c>
      <c r="B118" s="40">
        <v>46063.73826388889</v>
      </c>
      <c r="C118" s="39" t="s">
        <v>5602</v>
      </c>
      <c r="D118" s="39" t="s">
        <v>902</v>
      </c>
      <c r="E118" s="36">
        <v>60716.0</v>
      </c>
      <c r="F118" s="41">
        <v>56767.0</v>
      </c>
      <c r="G118" s="41"/>
    </row>
    <row r="119" ht="22.5" customHeight="1">
      <c r="A119" s="39" t="s">
        <v>5603</v>
      </c>
      <c r="B119" s="40">
        <v>46064.76144675926</v>
      </c>
      <c r="C119" s="39" t="s">
        <v>5604</v>
      </c>
      <c r="D119" s="39" t="s">
        <v>902</v>
      </c>
      <c r="E119" s="36">
        <v>63881.0</v>
      </c>
      <c r="F119" s="41">
        <v>56709.0</v>
      </c>
      <c r="G119" s="41"/>
    </row>
    <row r="120" ht="22.5" customHeight="1">
      <c r="A120" s="39" t="s">
        <v>5605</v>
      </c>
      <c r="B120" s="40">
        <v>46063.76934027778</v>
      </c>
      <c r="C120" s="39" t="s">
        <v>5606</v>
      </c>
      <c r="D120" s="39" t="s">
        <v>902</v>
      </c>
      <c r="E120" s="36">
        <v>61285.0</v>
      </c>
      <c r="F120" s="41">
        <v>56412.0</v>
      </c>
      <c r="G120" s="41"/>
    </row>
    <row r="121" ht="22.5" customHeight="1">
      <c r="A121" s="39" t="s">
        <v>5607</v>
      </c>
      <c r="B121" s="40">
        <v>46038.878958333335</v>
      </c>
      <c r="C121" s="39" t="s">
        <v>5608</v>
      </c>
      <c r="D121" s="39" t="s">
        <v>902</v>
      </c>
      <c r="E121" s="36">
        <v>4225761.0</v>
      </c>
      <c r="F121" s="41">
        <v>55933.0</v>
      </c>
      <c r="G121" s="41">
        <v>44647.0</v>
      </c>
    </row>
    <row r="122" ht="22.5" customHeight="1">
      <c r="A122" s="39" t="s">
        <v>5609</v>
      </c>
      <c r="B122" s="40">
        <v>46028.96497685185</v>
      </c>
      <c r="C122" s="39" t="s">
        <v>5610</v>
      </c>
      <c r="D122" s="39" t="s">
        <v>902</v>
      </c>
      <c r="E122" s="36">
        <v>4214146.0</v>
      </c>
      <c r="F122" s="41">
        <v>55620.0</v>
      </c>
      <c r="G122" s="41">
        <v>50865.0</v>
      </c>
    </row>
    <row r="123" ht="22.5" customHeight="1">
      <c r="A123" s="39" t="s">
        <v>5611</v>
      </c>
      <c r="B123" s="40">
        <v>46022.849016203705</v>
      </c>
      <c r="C123" s="39" t="s">
        <v>5612</v>
      </c>
      <c r="D123" s="39" t="s">
        <v>902</v>
      </c>
      <c r="E123" s="36">
        <v>4209169.0</v>
      </c>
      <c r="F123" s="41">
        <v>55393.0</v>
      </c>
      <c r="G123" s="41">
        <v>48859.0</v>
      </c>
    </row>
    <row r="124" ht="22.5" customHeight="1">
      <c r="A124" s="39" t="s">
        <v>5613</v>
      </c>
      <c r="B124" s="40">
        <v>46035.70835648148</v>
      </c>
      <c r="C124" s="39" t="s">
        <v>5614</v>
      </c>
      <c r="D124" s="39" t="s">
        <v>902</v>
      </c>
      <c r="E124" s="36">
        <v>4220695.0</v>
      </c>
      <c r="F124" s="41">
        <v>55172.0</v>
      </c>
      <c r="G124" s="41">
        <v>48560.0</v>
      </c>
    </row>
    <row r="125" ht="22.5" customHeight="1">
      <c r="A125" s="39" t="s">
        <v>5615</v>
      </c>
      <c r="B125" s="40">
        <v>46039.89409722222</v>
      </c>
      <c r="C125" s="39" t="s">
        <v>5616</v>
      </c>
      <c r="D125" s="39" t="s">
        <v>902</v>
      </c>
      <c r="E125" s="36">
        <v>4226301.0</v>
      </c>
      <c r="F125" s="41">
        <v>55064.0</v>
      </c>
      <c r="G125" s="41">
        <v>47664.0</v>
      </c>
    </row>
    <row r="126" ht="22.5" customHeight="1">
      <c r="A126" s="39" t="s">
        <v>5617</v>
      </c>
      <c r="B126" s="40">
        <v>46056.95613425926</v>
      </c>
      <c r="C126" s="39" t="s">
        <v>5618</v>
      </c>
      <c r="D126" s="39" t="s">
        <v>902</v>
      </c>
      <c r="E126" s="36">
        <v>58505.0</v>
      </c>
      <c r="F126" s="41">
        <v>53385.0</v>
      </c>
      <c r="G126" s="41"/>
    </row>
    <row r="127" ht="22.5" customHeight="1">
      <c r="A127" s="39" t="s">
        <v>5619</v>
      </c>
      <c r="B127" s="40">
        <v>46074.99207175926</v>
      </c>
      <c r="C127" s="39" t="s">
        <v>5620</v>
      </c>
      <c r="D127" s="39" t="s">
        <v>902</v>
      </c>
      <c r="E127" s="36">
        <v>60130.0</v>
      </c>
      <c r="F127" s="41">
        <v>52278.0</v>
      </c>
      <c r="G127" s="41"/>
    </row>
    <row r="128" ht="22.5" customHeight="1">
      <c r="A128" s="39" t="s">
        <v>5621</v>
      </c>
      <c r="B128" s="40">
        <v>46038.88653935185</v>
      </c>
      <c r="C128" s="39" t="s">
        <v>5622</v>
      </c>
      <c r="D128" s="39" t="s">
        <v>902</v>
      </c>
      <c r="E128" s="36">
        <v>4225698.0</v>
      </c>
      <c r="F128" s="41">
        <v>51845.0</v>
      </c>
      <c r="G128" s="41">
        <v>46690.0</v>
      </c>
    </row>
    <row r="129" ht="22.5" customHeight="1">
      <c r="A129" s="39" t="s">
        <v>5623</v>
      </c>
      <c r="B129" s="40">
        <v>46072.73291666667</v>
      </c>
      <c r="C129" s="39" t="s">
        <v>5624</v>
      </c>
      <c r="D129" s="39" t="s">
        <v>466</v>
      </c>
      <c r="E129" s="36">
        <v>57571.0</v>
      </c>
      <c r="F129" s="41">
        <v>51225.0</v>
      </c>
      <c r="G129" s="41"/>
    </row>
    <row r="130" ht="22.5" customHeight="1">
      <c r="A130" s="39" t="s">
        <v>5625</v>
      </c>
      <c r="B130" s="40">
        <v>46057.28163194445</v>
      </c>
      <c r="C130" s="39" t="s">
        <v>5626</v>
      </c>
      <c r="D130" s="39" t="s">
        <v>902</v>
      </c>
      <c r="E130" s="36">
        <v>54894.0</v>
      </c>
      <c r="F130" s="41">
        <v>50987.0</v>
      </c>
      <c r="G130" s="41"/>
    </row>
    <row r="131" ht="22.5" customHeight="1">
      <c r="A131" s="39" t="s">
        <v>1099</v>
      </c>
      <c r="B131" s="40">
        <v>46034.68300925926</v>
      </c>
      <c r="C131" s="39" t="s">
        <v>5627</v>
      </c>
      <c r="D131" s="39" t="s">
        <v>902</v>
      </c>
      <c r="E131" s="36">
        <v>4220027.0</v>
      </c>
      <c r="F131" s="41">
        <v>50951.0</v>
      </c>
      <c r="G131" s="41">
        <v>45355.0</v>
      </c>
    </row>
    <row r="132" ht="22.5" customHeight="1">
      <c r="A132" s="39" t="s">
        <v>5628</v>
      </c>
      <c r="B132" s="40">
        <v>46030.767118055555</v>
      </c>
      <c r="C132" s="39" t="s">
        <v>5629</v>
      </c>
      <c r="D132" s="39" t="s">
        <v>902</v>
      </c>
      <c r="E132" s="36">
        <v>4216117.0</v>
      </c>
      <c r="F132" s="41">
        <v>50560.0</v>
      </c>
      <c r="G132" s="41">
        <v>45897.0</v>
      </c>
    </row>
    <row r="133" ht="22.5" customHeight="1">
      <c r="A133" s="39" t="s">
        <v>5630</v>
      </c>
      <c r="B133" s="40">
        <v>46077.73101851852</v>
      </c>
      <c r="C133" s="39" t="s">
        <v>5631</v>
      </c>
      <c r="D133" s="39" t="s">
        <v>902</v>
      </c>
      <c r="E133" s="36">
        <v>55035.0</v>
      </c>
      <c r="F133" s="41">
        <v>49399.0</v>
      </c>
      <c r="G133" s="41"/>
    </row>
    <row r="134" ht="22.5" customHeight="1">
      <c r="A134" s="39" t="s">
        <v>5632</v>
      </c>
      <c r="B134" s="40">
        <v>46059.716516203705</v>
      </c>
      <c r="C134" s="39" t="s">
        <v>5633</v>
      </c>
      <c r="D134" s="39" t="s">
        <v>902</v>
      </c>
      <c r="E134" s="36">
        <v>54951.0</v>
      </c>
      <c r="F134" s="41">
        <v>48903.0</v>
      </c>
      <c r="G134" s="41"/>
    </row>
    <row r="135" ht="22.5" customHeight="1">
      <c r="A135" s="39" t="s">
        <v>5634</v>
      </c>
      <c r="B135" s="40">
        <v>46043.91820601852</v>
      </c>
      <c r="C135" s="39" t="s">
        <v>5635</v>
      </c>
      <c r="D135" s="39" t="s">
        <v>902</v>
      </c>
      <c r="E135" s="36">
        <v>4229295.0</v>
      </c>
      <c r="F135" s="41">
        <v>48574.0</v>
      </c>
      <c r="G135" s="41">
        <v>41502.0</v>
      </c>
    </row>
    <row r="136" ht="22.5" customHeight="1">
      <c r="A136" s="39" t="s">
        <v>5636</v>
      </c>
      <c r="B136" s="40">
        <v>46028.74386574074</v>
      </c>
      <c r="C136" s="39" t="s">
        <v>5637</v>
      </c>
      <c r="D136" s="39" t="s">
        <v>902</v>
      </c>
      <c r="E136" s="36">
        <v>4213625.0</v>
      </c>
      <c r="F136" s="41">
        <v>48216.0</v>
      </c>
      <c r="G136" s="41">
        <v>44494.0</v>
      </c>
    </row>
    <row r="137" ht="22.5" customHeight="1">
      <c r="A137" s="39" t="s">
        <v>5638</v>
      </c>
      <c r="B137" s="40">
        <v>46074.75740740741</v>
      </c>
      <c r="C137" s="39" t="s">
        <v>5639</v>
      </c>
      <c r="D137" s="39" t="s">
        <v>902</v>
      </c>
      <c r="E137" s="36">
        <v>56143.0</v>
      </c>
      <c r="F137" s="41">
        <v>48002.0</v>
      </c>
      <c r="G137" s="41"/>
    </row>
    <row r="138" ht="22.5" customHeight="1">
      <c r="A138" s="39" t="s">
        <v>5640</v>
      </c>
      <c r="B138" s="40">
        <v>46077.793020833335</v>
      </c>
      <c r="C138" s="39" t="s">
        <v>5641</v>
      </c>
      <c r="D138" s="39" t="s">
        <v>902</v>
      </c>
      <c r="E138" s="36">
        <v>51186.0</v>
      </c>
      <c r="F138" s="41">
        <v>47785.0</v>
      </c>
      <c r="G138" s="41"/>
    </row>
    <row r="139" ht="22.5" customHeight="1">
      <c r="A139" s="39" t="s">
        <v>5642</v>
      </c>
      <c r="B139" s="40">
        <v>46022.87019675926</v>
      </c>
      <c r="C139" s="39" t="s">
        <v>5643</v>
      </c>
      <c r="D139" s="39" t="s">
        <v>902</v>
      </c>
      <c r="E139" s="36">
        <v>4209250.0</v>
      </c>
      <c r="F139" s="41">
        <v>47531.0</v>
      </c>
      <c r="G139" s="41">
        <v>43068.0</v>
      </c>
    </row>
    <row r="140" ht="22.5" customHeight="1">
      <c r="A140" s="39" t="s">
        <v>5644</v>
      </c>
      <c r="B140" s="40">
        <v>46033.8374537037</v>
      </c>
      <c r="C140" s="39" t="s">
        <v>5645</v>
      </c>
      <c r="D140" s="39" t="s">
        <v>902</v>
      </c>
      <c r="E140" s="36">
        <v>4217257.0</v>
      </c>
      <c r="F140" s="41">
        <v>47473.0</v>
      </c>
      <c r="G140" s="41">
        <v>41131.0</v>
      </c>
    </row>
    <row r="141" ht="22.5" customHeight="1">
      <c r="A141" s="39" t="s">
        <v>5646</v>
      </c>
      <c r="B141" s="40">
        <v>46062.98079861111</v>
      </c>
      <c r="C141" s="39" t="s">
        <v>5647</v>
      </c>
      <c r="D141" s="39" t="s">
        <v>902</v>
      </c>
      <c r="E141" s="36">
        <v>59368.0</v>
      </c>
      <c r="F141" s="41">
        <v>47439.0</v>
      </c>
      <c r="G141" s="41"/>
    </row>
    <row r="142" ht="22.5" customHeight="1">
      <c r="A142" s="39" t="s">
        <v>5648</v>
      </c>
      <c r="B142" s="40">
        <v>46024.61603009259</v>
      </c>
      <c r="C142" s="39" t="s">
        <v>5649</v>
      </c>
      <c r="D142" s="39" t="s">
        <v>902</v>
      </c>
      <c r="E142" s="36">
        <v>4209825.0</v>
      </c>
      <c r="F142" s="41">
        <v>46268.0</v>
      </c>
      <c r="G142" s="41">
        <v>38493.0</v>
      </c>
    </row>
    <row r="143" ht="22.5" customHeight="1">
      <c r="A143" s="39" t="s">
        <v>5650</v>
      </c>
      <c r="B143" s="40">
        <v>46080.797430555554</v>
      </c>
      <c r="C143" s="39" t="s">
        <v>5651</v>
      </c>
      <c r="D143" s="39" t="s">
        <v>3972</v>
      </c>
      <c r="E143" s="36">
        <v>51278.0</v>
      </c>
      <c r="F143" s="41">
        <v>46131.0</v>
      </c>
      <c r="G143" s="41"/>
    </row>
    <row r="144" ht="22.5" customHeight="1">
      <c r="A144" s="39" t="s">
        <v>5652</v>
      </c>
      <c r="B144" s="40">
        <v>46032.09127314815</v>
      </c>
      <c r="C144" s="39" t="s">
        <v>5653</v>
      </c>
      <c r="D144" s="39" t="s">
        <v>902</v>
      </c>
      <c r="E144" s="36">
        <v>4217907.0</v>
      </c>
      <c r="F144" s="41">
        <v>45903.0</v>
      </c>
      <c r="G144" s="41">
        <v>41204.0</v>
      </c>
    </row>
    <row r="145" ht="22.5" customHeight="1">
      <c r="A145" s="39" t="s">
        <v>5654</v>
      </c>
      <c r="B145" s="40">
        <v>46046.07077546296</v>
      </c>
      <c r="C145" s="39" t="s">
        <v>5655</v>
      </c>
      <c r="D145" s="39" t="s">
        <v>902</v>
      </c>
      <c r="E145" s="36">
        <v>4231999.0</v>
      </c>
      <c r="F145" s="41">
        <v>45869.0</v>
      </c>
      <c r="G145" s="41">
        <v>39426.0</v>
      </c>
    </row>
    <row r="146" ht="22.5" customHeight="1">
      <c r="A146" s="39" t="s">
        <v>5656</v>
      </c>
      <c r="B146" s="40">
        <v>46027.66</v>
      </c>
      <c r="C146" s="39" t="s">
        <v>5657</v>
      </c>
      <c r="D146" s="39" t="s">
        <v>902</v>
      </c>
      <c r="E146" s="36">
        <v>4212313.0</v>
      </c>
      <c r="F146" s="41">
        <v>45360.0</v>
      </c>
      <c r="G146" s="41">
        <v>37184.0</v>
      </c>
    </row>
    <row r="147" ht="22.5" customHeight="1">
      <c r="A147" s="39" t="s">
        <v>5658</v>
      </c>
      <c r="B147" s="40">
        <v>46080.91444444445</v>
      </c>
      <c r="C147" s="39" t="s">
        <v>5659</v>
      </c>
      <c r="D147" s="39" t="s">
        <v>902</v>
      </c>
      <c r="E147" s="36">
        <v>52517.0</v>
      </c>
      <c r="F147" s="41">
        <v>44765.0</v>
      </c>
      <c r="G147" s="41"/>
    </row>
    <row r="148" ht="22.5" customHeight="1">
      <c r="A148" s="39" t="s">
        <v>5660</v>
      </c>
      <c r="B148" s="40">
        <v>46059.723912037036</v>
      </c>
      <c r="C148" s="39" t="s">
        <v>5661</v>
      </c>
      <c r="D148" s="39" t="s">
        <v>902</v>
      </c>
      <c r="E148" s="36">
        <v>49217.0</v>
      </c>
      <c r="F148" s="41">
        <v>44742.0</v>
      </c>
      <c r="G148" s="41"/>
    </row>
    <row r="149" ht="22.5" customHeight="1">
      <c r="A149" s="39" t="s">
        <v>5662</v>
      </c>
      <c r="B149" s="40">
        <v>46049.916180555556</v>
      </c>
      <c r="C149" s="39" t="s">
        <v>5663</v>
      </c>
      <c r="D149" s="39" t="s">
        <v>902</v>
      </c>
      <c r="E149" s="36">
        <v>4234727.0</v>
      </c>
      <c r="F149" s="41">
        <v>44677.0</v>
      </c>
      <c r="G149" s="41">
        <v>38280.0</v>
      </c>
    </row>
    <row r="150" ht="22.5" customHeight="1">
      <c r="A150" s="39" t="s">
        <v>5664</v>
      </c>
      <c r="B150" s="40">
        <v>46062.81575231482</v>
      </c>
      <c r="C150" s="39" t="s">
        <v>5665</v>
      </c>
      <c r="D150" s="39" t="s">
        <v>902</v>
      </c>
      <c r="E150" s="36">
        <v>48615.0</v>
      </c>
      <c r="F150" s="41">
        <v>44391.0</v>
      </c>
      <c r="G150" s="41"/>
    </row>
    <row r="151" ht="22.5" customHeight="1">
      <c r="A151" s="39" t="s">
        <v>5666</v>
      </c>
      <c r="B151" s="40">
        <v>46045.79215277778</v>
      </c>
      <c r="C151" s="39" t="s">
        <v>5667</v>
      </c>
      <c r="D151" s="39" t="s">
        <v>902</v>
      </c>
      <c r="E151" s="36">
        <v>4231414.0</v>
      </c>
      <c r="F151" s="41">
        <v>43808.0</v>
      </c>
      <c r="G151" s="41">
        <v>38902.0</v>
      </c>
    </row>
    <row r="152" ht="22.5" customHeight="1">
      <c r="A152" s="39" t="s">
        <v>5668</v>
      </c>
      <c r="B152" s="40">
        <v>46036.91719907407</v>
      </c>
      <c r="C152" s="39" t="s">
        <v>5669</v>
      </c>
      <c r="D152" s="39" t="s">
        <v>466</v>
      </c>
      <c r="E152" s="42" t="s">
        <v>5670</v>
      </c>
      <c r="F152" s="41">
        <v>43437.0</v>
      </c>
      <c r="G152" s="41">
        <v>36286.0</v>
      </c>
    </row>
    <row r="153" ht="22.5" customHeight="1">
      <c r="A153" s="39" t="s">
        <v>2821</v>
      </c>
      <c r="B153" s="40">
        <v>46047.945</v>
      </c>
      <c r="C153" s="39" t="s">
        <v>5671</v>
      </c>
      <c r="D153" s="39" t="s">
        <v>902</v>
      </c>
      <c r="E153" s="36">
        <v>4232589.0</v>
      </c>
      <c r="F153" s="41">
        <v>43243.0</v>
      </c>
      <c r="G153" s="41">
        <v>39420.0</v>
      </c>
    </row>
    <row r="154" ht="22.5" customHeight="1">
      <c r="A154" s="39" t="s">
        <v>5672</v>
      </c>
      <c r="B154" s="40">
        <v>46070.61821759259</v>
      </c>
      <c r="C154" s="39" t="s">
        <v>5673</v>
      </c>
      <c r="D154" s="39" t="s">
        <v>902</v>
      </c>
      <c r="E154" s="36">
        <v>46285.0</v>
      </c>
      <c r="F154" s="41">
        <v>42677.0</v>
      </c>
      <c r="G154" s="41"/>
    </row>
    <row r="155" ht="22.5" customHeight="1">
      <c r="A155" s="39" t="s">
        <v>5674</v>
      </c>
      <c r="B155" s="40">
        <v>46064.97180555556</v>
      </c>
      <c r="C155" s="39" t="s">
        <v>5675</v>
      </c>
      <c r="D155" s="39" t="s">
        <v>902</v>
      </c>
      <c r="E155" s="36">
        <v>48491.0</v>
      </c>
      <c r="F155" s="41">
        <v>42593.0</v>
      </c>
      <c r="G155" s="41"/>
    </row>
    <row r="156" ht="22.5" customHeight="1">
      <c r="A156" s="39" t="s">
        <v>2107</v>
      </c>
      <c r="B156" s="40">
        <v>46055.68194444444</v>
      </c>
      <c r="C156" s="39" t="s">
        <v>5676</v>
      </c>
      <c r="D156" s="39" t="s">
        <v>902</v>
      </c>
      <c r="E156" s="36">
        <v>48957.0</v>
      </c>
      <c r="F156" s="41">
        <v>42473.0</v>
      </c>
      <c r="G156" s="41"/>
    </row>
    <row r="157" ht="22.5" customHeight="1">
      <c r="A157" s="39" t="s">
        <v>5677</v>
      </c>
      <c r="B157" s="40">
        <v>46028.04226851852</v>
      </c>
      <c r="C157" s="39" t="s">
        <v>5678</v>
      </c>
      <c r="D157" s="39" t="s">
        <v>5679</v>
      </c>
      <c r="E157" s="42" t="s">
        <v>5680</v>
      </c>
      <c r="F157" s="41">
        <v>41958.0</v>
      </c>
      <c r="G157" s="41">
        <v>39707.0</v>
      </c>
    </row>
    <row r="158" ht="22.5" customHeight="1">
      <c r="A158" s="39" t="s">
        <v>5681</v>
      </c>
      <c r="B158" s="40">
        <v>46024.660891203705</v>
      </c>
      <c r="C158" s="39" t="s">
        <v>5682</v>
      </c>
      <c r="D158" s="39" t="s">
        <v>902</v>
      </c>
      <c r="E158" s="36">
        <v>4209918.0</v>
      </c>
      <c r="F158" s="41">
        <v>41787.0</v>
      </c>
      <c r="G158" s="41">
        <v>35588.0</v>
      </c>
    </row>
    <row r="159" ht="22.5" customHeight="1">
      <c r="A159" s="39" t="s">
        <v>2249</v>
      </c>
      <c r="B159" s="40">
        <v>46070.76699074074</v>
      </c>
      <c r="C159" s="39" t="s">
        <v>5683</v>
      </c>
      <c r="D159" s="39" t="s">
        <v>902</v>
      </c>
      <c r="E159" s="36">
        <v>46569.0</v>
      </c>
      <c r="F159" s="41">
        <v>41766.0</v>
      </c>
      <c r="G159" s="41"/>
    </row>
    <row r="160" ht="22.5" customHeight="1">
      <c r="A160" s="39" t="s">
        <v>5684</v>
      </c>
      <c r="B160" s="40">
        <v>46079.7993287037</v>
      </c>
      <c r="C160" s="39" t="s">
        <v>5685</v>
      </c>
      <c r="D160" s="39" t="s">
        <v>902</v>
      </c>
      <c r="E160" s="36">
        <v>47365.0</v>
      </c>
      <c r="F160" s="41">
        <v>41648.0</v>
      </c>
      <c r="G160" s="41"/>
    </row>
    <row r="161" ht="22.5" customHeight="1">
      <c r="A161" s="39" t="s">
        <v>5686</v>
      </c>
      <c r="B161" s="40">
        <v>46042.643217592595</v>
      </c>
      <c r="C161" s="39" t="s">
        <v>5687</v>
      </c>
      <c r="D161" s="39" t="s">
        <v>902</v>
      </c>
      <c r="E161" s="36">
        <v>4227248.0</v>
      </c>
      <c r="F161" s="41">
        <v>41266.0</v>
      </c>
      <c r="G161" s="41">
        <v>37109.0</v>
      </c>
    </row>
    <row r="162" ht="22.5" customHeight="1">
      <c r="A162" s="39" t="s">
        <v>5688</v>
      </c>
      <c r="B162" s="40">
        <v>46062.902291666665</v>
      </c>
      <c r="C162" s="39" t="s">
        <v>5689</v>
      </c>
      <c r="D162" s="39" t="s">
        <v>902</v>
      </c>
      <c r="E162" s="36">
        <v>46505.0</v>
      </c>
      <c r="F162" s="41">
        <v>41100.0</v>
      </c>
      <c r="G162" s="41"/>
    </row>
    <row r="163" ht="22.5" customHeight="1">
      <c r="A163" s="39" t="s">
        <v>5690</v>
      </c>
      <c r="B163" s="40">
        <v>46042.900289351855</v>
      </c>
      <c r="C163" s="39" t="s">
        <v>5691</v>
      </c>
      <c r="D163" s="39" t="s">
        <v>902</v>
      </c>
      <c r="E163" s="36">
        <v>4227862.0</v>
      </c>
      <c r="F163" s="41">
        <v>40684.0</v>
      </c>
      <c r="G163" s="41">
        <v>35698.0</v>
      </c>
    </row>
    <row r="164" ht="22.5" customHeight="1">
      <c r="A164" s="39" t="s">
        <v>5692</v>
      </c>
      <c r="B164" s="40">
        <v>46035.66253472222</v>
      </c>
      <c r="C164" s="39" t="s">
        <v>5693</v>
      </c>
      <c r="D164" s="39" t="s">
        <v>902</v>
      </c>
      <c r="E164" s="36">
        <v>4221282.0</v>
      </c>
      <c r="F164" s="41">
        <v>40630.0</v>
      </c>
      <c r="G164" s="41">
        <v>32998.0</v>
      </c>
    </row>
    <row r="165" ht="22.5" customHeight="1">
      <c r="A165" s="39" t="s">
        <v>5694</v>
      </c>
      <c r="B165" s="40">
        <v>46070.84587962963</v>
      </c>
      <c r="C165" s="39" t="s">
        <v>5695</v>
      </c>
      <c r="D165" s="39" t="s">
        <v>902</v>
      </c>
      <c r="E165" s="36">
        <v>47077.0</v>
      </c>
      <c r="F165" s="41">
        <v>40400.0</v>
      </c>
      <c r="G165" s="41"/>
    </row>
    <row r="166" ht="22.5" customHeight="1">
      <c r="A166" s="39" t="s">
        <v>5696</v>
      </c>
      <c r="B166" s="40">
        <v>46076.91239583334</v>
      </c>
      <c r="C166" s="39" t="s">
        <v>5697</v>
      </c>
      <c r="D166" s="39" t="s">
        <v>4192</v>
      </c>
      <c r="E166" s="36">
        <v>43486.0</v>
      </c>
      <c r="F166" s="41">
        <v>40049.0</v>
      </c>
      <c r="G166" s="41"/>
    </row>
    <row r="167" ht="22.5" customHeight="1">
      <c r="A167" s="39" t="s">
        <v>5698</v>
      </c>
      <c r="B167" s="40">
        <v>46058.68225694444</v>
      </c>
      <c r="C167" s="39" t="s">
        <v>5699</v>
      </c>
      <c r="D167" s="39" t="s">
        <v>902</v>
      </c>
      <c r="E167" s="36">
        <v>45878.0</v>
      </c>
      <c r="F167" s="41">
        <v>40027.0</v>
      </c>
      <c r="G167" s="41"/>
    </row>
    <row r="168" ht="22.5" customHeight="1">
      <c r="A168" s="39" t="s">
        <v>2446</v>
      </c>
      <c r="B168" s="40">
        <v>46069.164247685185</v>
      </c>
      <c r="C168" s="39" t="s">
        <v>5700</v>
      </c>
      <c r="D168" s="39" t="s">
        <v>902</v>
      </c>
      <c r="E168" s="36">
        <v>45590.0</v>
      </c>
      <c r="F168" s="41">
        <v>39808.0</v>
      </c>
      <c r="G168" s="41"/>
    </row>
    <row r="169" ht="22.5" customHeight="1">
      <c r="A169" s="39" t="s">
        <v>1398</v>
      </c>
      <c r="B169" s="40">
        <v>46035.91030092593</v>
      </c>
      <c r="C169" s="39" t="s">
        <v>5701</v>
      </c>
      <c r="D169" s="39" t="s">
        <v>902</v>
      </c>
      <c r="E169" s="36">
        <v>4222019.0</v>
      </c>
      <c r="F169" s="41">
        <v>39777.0</v>
      </c>
      <c r="G169" s="41">
        <v>35243.0</v>
      </c>
    </row>
    <row r="170" ht="22.5" customHeight="1">
      <c r="A170" s="39" t="s">
        <v>5702</v>
      </c>
      <c r="B170" s="40">
        <v>46077.00034722222</v>
      </c>
      <c r="C170" s="39" t="s">
        <v>5703</v>
      </c>
      <c r="D170" s="39" t="s">
        <v>902</v>
      </c>
      <c r="E170" s="36">
        <v>44656.0</v>
      </c>
      <c r="F170" s="41">
        <v>39727.0</v>
      </c>
      <c r="G170" s="41"/>
    </row>
    <row r="171" ht="22.5" customHeight="1">
      <c r="A171" s="39" t="s">
        <v>5704</v>
      </c>
      <c r="B171" s="40">
        <v>46031.68640046296</v>
      </c>
      <c r="C171" s="39" t="s">
        <v>5705</v>
      </c>
      <c r="D171" s="39" t="s">
        <v>5706</v>
      </c>
      <c r="E171" s="36">
        <v>735137.0</v>
      </c>
      <c r="F171" s="41">
        <v>39684.0</v>
      </c>
      <c r="G171" s="41">
        <v>34293.0</v>
      </c>
    </row>
    <row r="172" ht="22.5" customHeight="1">
      <c r="A172" s="39" t="s">
        <v>5707</v>
      </c>
      <c r="B172" s="40">
        <v>46024.86246527778</v>
      </c>
      <c r="C172" s="39" t="s">
        <v>5708</v>
      </c>
      <c r="D172" s="39" t="s">
        <v>902</v>
      </c>
      <c r="E172" s="36">
        <v>4210609.0</v>
      </c>
      <c r="F172" s="41">
        <v>39624.0</v>
      </c>
      <c r="G172" s="41">
        <v>35514.0</v>
      </c>
    </row>
    <row r="173" ht="22.5" customHeight="1">
      <c r="A173" s="39" t="s">
        <v>5709</v>
      </c>
      <c r="B173" s="40">
        <v>46035.78275462963</v>
      </c>
      <c r="C173" s="39" t="s">
        <v>5710</v>
      </c>
      <c r="D173" s="39" t="s">
        <v>902</v>
      </c>
      <c r="E173" s="36">
        <v>4221583.0</v>
      </c>
      <c r="F173" s="41">
        <v>39586.0</v>
      </c>
      <c r="G173" s="41">
        <v>35081.0</v>
      </c>
    </row>
    <row r="174" ht="22.5" customHeight="1">
      <c r="A174" s="39" t="s">
        <v>5711</v>
      </c>
      <c r="B174" s="40">
        <v>46053.90892361111</v>
      </c>
      <c r="C174" s="39" t="s">
        <v>5712</v>
      </c>
      <c r="D174" s="39" t="s">
        <v>902</v>
      </c>
      <c r="E174" s="36">
        <v>43913.0</v>
      </c>
      <c r="F174" s="41">
        <v>39420.0</v>
      </c>
      <c r="G174" s="41"/>
    </row>
    <row r="175" ht="22.5" customHeight="1">
      <c r="A175" s="39" t="s">
        <v>5713</v>
      </c>
      <c r="B175" s="40">
        <v>46024.73180555556</v>
      </c>
      <c r="C175" s="39" t="s">
        <v>5714</v>
      </c>
      <c r="D175" s="39" t="s">
        <v>902</v>
      </c>
      <c r="E175" s="36">
        <v>4210223.0</v>
      </c>
      <c r="F175" s="41">
        <v>39270.0</v>
      </c>
      <c r="G175" s="41">
        <v>34317.0</v>
      </c>
    </row>
    <row r="176" ht="22.5" customHeight="1">
      <c r="A176" s="39" t="s">
        <v>5715</v>
      </c>
      <c r="B176" s="40">
        <v>46034.83704861111</v>
      </c>
      <c r="C176" s="39" t="s">
        <v>5716</v>
      </c>
      <c r="D176" s="39" t="s">
        <v>902</v>
      </c>
      <c r="E176" s="36">
        <v>4220522.0</v>
      </c>
      <c r="F176" s="41">
        <v>39266.0</v>
      </c>
      <c r="G176" s="41">
        <v>30831.0</v>
      </c>
    </row>
    <row r="177" ht="22.5" customHeight="1">
      <c r="A177" s="39" t="s">
        <v>5717</v>
      </c>
      <c r="B177" s="40">
        <v>46047.458333333336</v>
      </c>
      <c r="C177" s="39" t="s">
        <v>5718</v>
      </c>
      <c r="D177" s="39" t="s">
        <v>117</v>
      </c>
      <c r="E177" s="42" t="s">
        <v>5719</v>
      </c>
      <c r="F177" s="41">
        <v>39233.0</v>
      </c>
      <c r="G177" s="41">
        <v>36936.0</v>
      </c>
    </row>
    <row r="178" ht="22.5" customHeight="1">
      <c r="A178" s="39" t="s">
        <v>5720</v>
      </c>
      <c r="B178" s="40">
        <v>46024.833136574074</v>
      </c>
      <c r="C178" s="39" t="s">
        <v>5721</v>
      </c>
      <c r="D178" s="39" t="s">
        <v>902</v>
      </c>
      <c r="E178" s="36">
        <v>4210520.0</v>
      </c>
      <c r="F178" s="41">
        <v>39178.0</v>
      </c>
      <c r="G178" s="41">
        <v>35701.0</v>
      </c>
    </row>
    <row r="179" ht="22.5" customHeight="1">
      <c r="A179" s="39" t="s">
        <v>5722</v>
      </c>
      <c r="B179" s="40">
        <v>46022.814884259256</v>
      </c>
      <c r="C179" s="39" t="s">
        <v>5723</v>
      </c>
      <c r="D179" s="39" t="s">
        <v>5706</v>
      </c>
      <c r="E179" s="36">
        <v>734748.0</v>
      </c>
      <c r="F179" s="41">
        <v>38958.0</v>
      </c>
      <c r="G179" s="41">
        <v>34591.0</v>
      </c>
    </row>
    <row r="180" ht="22.5" customHeight="1">
      <c r="A180" s="39" t="s">
        <v>5724</v>
      </c>
      <c r="B180" s="40">
        <v>46033.83306712963</v>
      </c>
      <c r="C180" s="39" t="s">
        <v>5725</v>
      </c>
      <c r="D180" s="39" t="s">
        <v>902</v>
      </c>
      <c r="E180" s="36">
        <v>4217532.0</v>
      </c>
      <c r="F180" s="41">
        <v>38709.0</v>
      </c>
      <c r="G180" s="41">
        <v>34631.0</v>
      </c>
    </row>
    <row r="181" ht="22.5" customHeight="1">
      <c r="A181" s="39" t="s">
        <v>5726</v>
      </c>
      <c r="B181" s="40">
        <v>46047.73601851852</v>
      </c>
      <c r="C181" s="39" t="s">
        <v>5727</v>
      </c>
      <c r="D181" s="39" t="s">
        <v>902</v>
      </c>
      <c r="E181" s="36">
        <v>4232400.0</v>
      </c>
      <c r="F181" s="41">
        <v>38628.0</v>
      </c>
      <c r="G181" s="41">
        <v>33894.0</v>
      </c>
    </row>
    <row r="182" ht="22.5" customHeight="1">
      <c r="A182" s="39" t="s">
        <v>5728</v>
      </c>
      <c r="B182" s="40">
        <v>46033.7096875</v>
      </c>
      <c r="C182" s="39" t="s">
        <v>5729</v>
      </c>
      <c r="D182" s="39" t="s">
        <v>902</v>
      </c>
      <c r="E182" s="36">
        <v>4218521.0</v>
      </c>
      <c r="F182" s="41">
        <v>38586.0</v>
      </c>
      <c r="G182" s="41">
        <v>34373.0</v>
      </c>
    </row>
    <row r="183" ht="22.5" customHeight="1">
      <c r="A183" s="39" t="s">
        <v>5730</v>
      </c>
      <c r="B183" s="40">
        <v>46066.274143518516</v>
      </c>
      <c r="C183" s="39" t="s">
        <v>5731</v>
      </c>
      <c r="D183" s="39" t="s">
        <v>3972</v>
      </c>
      <c r="E183" s="36">
        <v>41453.0</v>
      </c>
      <c r="F183" s="41">
        <v>38229.0</v>
      </c>
      <c r="G183" s="41"/>
    </row>
    <row r="184" ht="22.5" customHeight="1">
      <c r="A184" s="39" t="s">
        <v>5732</v>
      </c>
      <c r="B184" s="40">
        <v>46064.5265625</v>
      </c>
      <c r="C184" s="39" t="s">
        <v>5733</v>
      </c>
      <c r="D184" s="39" t="s">
        <v>902</v>
      </c>
      <c r="E184" s="36">
        <v>42384.0</v>
      </c>
      <c r="F184" s="41">
        <v>38139.0</v>
      </c>
      <c r="G184" s="41"/>
    </row>
    <row r="185" ht="22.5" customHeight="1">
      <c r="A185" s="39" t="s">
        <v>5734</v>
      </c>
      <c r="B185" s="40">
        <v>46047.94824074074</v>
      </c>
      <c r="C185" s="39" t="s">
        <v>5735</v>
      </c>
      <c r="D185" s="39" t="s">
        <v>902</v>
      </c>
      <c r="E185" s="36">
        <v>4232588.0</v>
      </c>
      <c r="F185" s="41">
        <v>38105.0</v>
      </c>
      <c r="G185" s="41">
        <v>33464.0</v>
      </c>
    </row>
    <row r="186" ht="22.5" customHeight="1">
      <c r="A186" s="39" t="s">
        <v>5736</v>
      </c>
      <c r="B186" s="40">
        <v>46022.69099537037</v>
      </c>
      <c r="C186" s="39" t="s">
        <v>5737</v>
      </c>
      <c r="D186" s="39" t="s">
        <v>902</v>
      </c>
      <c r="E186" s="36">
        <v>4208698.0</v>
      </c>
      <c r="F186" s="41">
        <v>37909.0</v>
      </c>
      <c r="G186" s="41">
        <v>33840.0</v>
      </c>
    </row>
    <row r="187" ht="22.5" customHeight="1">
      <c r="A187" s="39" t="s">
        <v>5738</v>
      </c>
      <c r="B187" s="40">
        <v>46037.50085648148</v>
      </c>
      <c r="C187" s="39" t="s">
        <v>5739</v>
      </c>
      <c r="D187" s="39" t="s">
        <v>902</v>
      </c>
      <c r="E187" s="36">
        <v>4222973.0</v>
      </c>
      <c r="F187" s="41">
        <v>37904.0</v>
      </c>
      <c r="G187" s="41">
        <v>32361.0</v>
      </c>
    </row>
    <row r="188" ht="22.5" customHeight="1">
      <c r="A188" s="39" t="s">
        <v>5740</v>
      </c>
      <c r="B188" s="40">
        <v>46027.76193287037</v>
      </c>
      <c r="C188" s="39" t="s">
        <v>5741</v>
      </c>
      <c r="D188" s="39" t="s">
        <v>902</v>
      </c>
      <c r="E188" s="36">
        <v>4212519.0</v>
      </c>
      <c r="F188" s="41">
        <v>37704.0</v>
      </c>
      <c r="G188" s="41">
        <v>34696.0</v>
      </c>
    </row>
    <row r="189" ht="22.5" customHeight="1">
      <c r="A189" s="39" t="s">
        <v>5742</v>
      </c>
      <c r="B189" s="40">
        <v>46059.0919212963</v>
      </c>
      <c r="C189" s="39" t="s">
        <v>5743</v>
      </c>
      <c r="D189" s="39" t="s">
        <v>902</v>
      </c>
      <c r="E189" s="36">
        <v>45571.0</v>
      </c>
      <c r="F189" s="41">
        <v>37321.0</v>
      </c>
      <c r="G189" s="41"/>
    </row>
    <row r="190" ht="22.5" customHeight="1">
      <c r="A190" s="39" t="s">
        <v>5744</v>
      </c>
      <c r="B190" s="40">
        <v>46080.89381944444</v>
      </c>
      <c r="C190" s="39" t="s">
        <v>5745</v>
      </c>
      <c r="D190" s="39" t="s">
        <v>902</v>
      </c>
      <c r="E190" s="36">
        <v>42280.0</v>
      </c>
      <c r="F190" s="41">
        <v>37247.0</v>
      </c>
      <c r="G190" s="41"/>
    </row>
    <row r="191" ht="22.5" customHeight="1">
      <c r="A191" s="39" t="s">
        <v>5746</v>
      </c>
      <c r="B191" s="40">
        <v>46045.73650462963</v>
      </c>
      <c r="C191" s="39" t="s">
        <v>5747</v>
      </c>
      <c r="D191" s="39" t="s">
        <v>902</v>
      </c>
      <c r="E191" s="36">
        <v>4231276.0</v>
      </c>
      <c r="F191" s="41">
        <v>37164.0</v>
      </c>
      <c r="G191" s="41">
        <v>33246.0</v>
      </c>
    </row>
    <row r="192" ht="22.5" customHeight="1">
      <c r="A192" s="39" t="s">
        <v>5748</v>
      </c>
      <c r="B192" s="40">
        <v>46030.68347222222</v>
      </c>
      <c r="C192" s="39" t="s">
        <v>5749</v>
      </c>
      <c r="D192" s="39" t="s">
        <v>902</v>
      </c>
      <c r="E192" s="36">
        <v>4215896.0</v>
      </c>
      <c r="F192" s="41">
        <v>36722.0</v>
      </c>
      <c r="G192" s="41">
        <v>32139.0</v>
      </c>
    </row>
    <row r="193" ht="22.5" customHeight="1">
      <c r="A193" s="39" t="s">
        <v>5750</v>
      </c>
      <c r="B193" s="40">
        <v>46024.790127314816</v>
      </c>
      <c r="C193" s="39" t="s">
        <v>5751</v>
      </c>
      <c r="D193" s="39" t="s">
        <v>902</v>
      </c>
      <c r="E193" s="36">
        <v>4210371.0</v>
      </c>
      <c r="F193" s="41">
        <v>36493.0</v>
      </c>
      <c r="G193" s="41">
        <v>32749.0</v>
      </c>
    </row>
    <row r="194" ht="22.5" customHeight="1">
      <c r="A194" s="39" t="s">
        <v>5752</v>
      </c>
      <c r="B194" s="40">
        <v>46052.68158564815</v>
      </c>
      <c r="C194" s="39" t="s">
        <v>5753</v>
      </c>
      <c r="D194" s="39" t="s">
        <v>902</v>
      </c>
      <c r="E194" s="36">
        <v>4237635.0</v>
      </c>
      <c r="F194" s="41">
        <v>36384.0</v>
      </c>
      <c r="G194" s="41">
        <v>32900.0</v>
      </c>
    </row>
    <row r="195" ht="22.5" customHeight="1">
      <c r="A195" s="39" t="s">
        <v>5754</v>
      </c>
      <c r="B195" s="40">
        <v>46080.01740740741</v>
      </c>
      <c r="C195" s="39" t="s">
        <v>5755</v>
      </c>
      <c r="D195" s="39" t="s">
        <v>902</v>
      </c>
      <c r="E195" s="36">
        <v>41063.0</v>
      </c>
      <c r="F195" s="41">
        <v>36367.0</v>
      </c>
      <c r="G195" s="41"/>
    </row>
    <row r="196" ht="22.5" customHeight="1">
      <c r="A196" s="39" t="s">
        <v>5756</v>
      </c>
      <c r="B196" s="40">
        <v>46023.934328703705</v>
      </c>
      <c r="C196" s="39" t="s">
        <v>5757</v>
      </c>
      <c r="D196" s="39" t="s">
        <v>466</v>
      </c>
      <c r="E196" s="42" t="s">
        <v>5758</v>
      </c>
      <c r="F196" s="41">
        <v>35505.0</v>
      </c>
      <c r="G196" s="41">
        <v>32405.0</v>
      </c>
    </row>
    <row r="197" ht="22.5" customHeight="1">
      <c r="A197" s="39" t="s">
        <v>5759</v>
      </c>
      <c r="B197" s="40">
        <v>46044.914814814816</v>
      </c>
      <c r="C197" s="39" t="s">
        <v>5760</v>
      </c>
      <c r="D197" s="39" t="s">
        <v>902</v>
      </c>
      <c r="E197" s="36">
        <v>4230559.0</v>
      </c>
      <c r="F197" s="41">
        <v>35426.0</v>
      </c>
      <c r="G197" s="41">
        <v>29982.0</v>
      </c>
    </row>
    <row r="198" ht="22.5" customHeight="1">
      <c r="A198" s="39" t="s">
        <v>5761</v>
      </c>
      <c r="B198" s="40">
        <v>46044.686064814814</v>
      </c>
      <c r="C198" s="39" t="s">
        <v>5762</v>
      </c>
      <c r="D198" s="39" t="s">
        <v>902</v>
      </c>
      <c r="E198" s="36">
        <v>4229546.0</v>
      </c>
      <c r="F198" s="41">
        <v>35384.0</v>
      </c>
      <c r="G198" s="41">
        <v>30335.0</v>
      </c>
    </row>
    <row r="199" ht="22.5" customHeight="1">
      <c r="A199" s="39" t="s">
        <v>5763</v>
      </c>
      <c r="B199" s="40">
        <v>46028.90241898148</v>
      </c>
      <c r="C199" s="39" t="s">
        <v>5764</v>
      </c>
      <c r="D199" s="39" t="s">
        <v>902</v>
      </c>
      <c r="E199" s="36">
        <v>4213952.0</v>
      </c>
      <c r="F199" s="41">
        <v>34806.0</v>
      </c>
      <c r="G199" s="41">
        <v>28477.0</v>
      </c>
    </row>
    <row r="200" ht="22.5" customHeight="1">
      <c r="A200" s="39" t="s">
        <v>1794</v>
      </c>
      <c r="B200" s="40">
        <v>46048.76710648148</v>
      </c>
      <c r="C200" s="39" t="s">
        <v>5765</v>
      </c>
      <c r="D200" s="39" t="s">
        <v>902</v>
      </c>
      <c r="E200" s="36">
        <v>4233158.0</v>
      </c>
      <c r="F200" s="41">
        <v>34273.0</v>
      </c>
      <c r="G200" s="41">
        <v>30667.0</v>
      </c>
    </row>
    <row r="201" ht="22.5" customHeight="1">
      <c r="A201" s="39" t="s">
        <v>5766</v>
      </c>
      <c r="B201" s="40">
        <v>46039.86177083333</v>
      </c>
      <c r="C201" s="39" t="s">
        <v>5767</v>
      </c>
      <c r="D201" s="39" t="s">
        <v>902</v>
      </c>
      <c r="E201" s="36">
        <v>4226281.0</v>
      </c>
      <c r="F201" s="41">
        <v>34202.0</v>
      </c>
      <c r="G201" s="41">
        <v>29967.0</v>
      </c>
    </row>
    <row r="202" ht="22.5" customHeight="1">
      <c r="A202" s="39" t="s">
        <v>4341</v>
      </c>
      <c r="B202" s="40">
        <v>46037.896319444444</v>
      </c>
      <c r="C202" s="39" t="s">
        <v>5768</v>
      </c>
      <c r="D202" s="39" t="s">
        <v>4192</v>
      </c>
      <c r="E202" s="36">
        <v>601283.0</v>
      </c>
      <c r="F202" s="41">
        <v>34059.0</v>
      </c>
      <c r="G202" s="41">
        <v>30255.0</v>
      </c>
    </row>
    <row r="203" ht="22.5" customHeight="1">
      <c r="A203" s="39" t="s">
        <v>5769</v>
      </c>
      <c r="B203" s="40">
        <v>46060.66334490741</v>
      </c>
      <c r="C203" s="39" t="s">
        <v>5770</v>
      </c>
      <c r="D203" s="39" t="s">
        <v>902</v>
      </c>
      <c r="E203" s="36">
        <v>38479.0</v>
      </c>
      <c r="F203" s="41">
        <v>33914.0</v>
      </c>
      <c r="G203" s="41"/>
    </row>
    <row r="204" ht="22.5" customHeight="1">
      <c r="A204" s="39" t="s">
        <v>5771</v>
      </c>
      <c r="B204" s="40">
        <v>46055.03892361111</v>
      </c>
      <c r="C204" s="39" t="s">
        <v>5772</v>
      </c>
      <c r="D204" s="39" t="s">
        <v>5773</v>
      </c>
      <c r="E204" s="36">
        <v>45203.0</v>
      </c>
      <c r="F204" s="41">
        <v>33872.0</v>
      </c>
      <c r="G204" s="41"/>
    </row>
    <row r="205" ht="22.5" customHeight="1">
      <c r="A205" s="39" t="s">
        <v>5774</v>
      </c>
      <c r="B205" s="40">
        <v>46034.75446759259</v>
      </c>
      <c r="C205" s="39" t="s">
        <v>5775</v>
      </c>
      <c r="D205" s="39" t="s">
        <v>902</v>
      </c>
      <c r="E205" s="36">
        <v>4220328.0</v>
      </c>
      <c r="F205" s="41">
        <v>33608.0</v>
      </c>
      <c r="G205" s="41">
        <v>30015.0</v>
      </c>
    </row>
    <row r="206" ht="22.5" customHeight="1">
      <c r="A206" s="39" t="s">
        <v>5776</v>
      </c>
      <c r="B206" s="40">
        <v>46073.67193287037</v>
      </c>
      <c r="C206" s="39" t="s">
        <v>5777</v>
      </c>
      <c r="D206" s="39" t="s">
        <v>902</v>
      </c>
      <c r="E206" s="36">
        <v>38228.0</v>
      </c>
      <c r="F206" s="41">
        <v>33604.0</v>
      </c>
      <c r="G206" s="41"/>
    </row>
    <row r="207" ht="22.5" customHeight="1">
      <c r="A207" s="39" t="s">
        <v>5778</v>
      </c>
      <c r="B207" s="40">
        <v>46034.14579861111</v>
      </c>
      <c r="C207" s="39" t="s">
        <v>5779</v>
      </c>
      <c r="D207" s="39" t="s">
        <v>5773</v>
      </c>
      <c r="E207" s="36">
        <v>4219587.0</v>
      </c>
      <c r="F207" s="41">
        <v>33397.0</v>
      </c>
      <c r="G207" s="41">
        <v>25290.0</v>
      </c>
    </row>
    <row r="208" ht="22.5" customHeight="1">
      <c r="A208" s="39" t="s">
        <v>5780</v>
      </c>
      <c r="B208" s="40">
        <v>46048.54546296296</v>
      </c>
      <c r="C208" s="39" t="s">
        <v>5781</v>
      </c>
      <c r="D208" s="39" t="s">
        <v>902</v>
      </c>
      <c r="E208" s="36">
        <v>4230241.0</v>
      </c>
      <c r="F208" s="41">
        <v>33074.0</v>
      </c>
      <c r="G208" s="41">
        <v>30254.0</v>
      </c>
    </row>
    <row r="209" ht="22.5" customHeight="1">
      <c r="A209" s="39" t="s">
        <v>5782</v>
      </c>
      <c r="B209" s="40">
        <v>46022.849490740744</v>
      </c>
      <c r="C209" s="39" t="s">
        <v>5783</v>
      </c>
      <c r="D209" s="39" t="s">
        <v>902</v>
      </c>
      <c r="E209" s="36">
        <v>4209149.0</v>
      </c>
      <c r="F209" s="41">
        <v>33065.0</v>
      </c>
      <c r="G209" s="41">
        <v>28723.0</v>
      </c>
    </row>
    <row r="210" ht="22.5" customHeight="1">
      <c r="A210" s="39" t="s">
        <v>5784</v>
      </c>
      <c r="B210" s="40">
        <v>46024.67689814815</v>
      </c>
      <c r="C210" s="39" t="s">
        <v>5785</v>
      </c>
      <c r="D210" s="39" t="s">
        <v>902</v>
      </c>
      <c r="E210" s="36">
        <v>4210059.0</v>
      </c>
      <c r="F210" s="41">
        <v>33037.0</v>
      </c>
      <c r="G210" s="41">
        <v>29296.0</v>
      </c>
    </row>
    <row r="211" ht="22.5" customHeight="1">
      <c r="A211" s="39" t="s">
        <v>5786</v>
      </c>
      <c r="B211" s="40">
        <v>46059.817824074074</v>
      </c>
      <c r="C211" s="39" t="s">
        <v>5787</v>
      </c>
      <c r="D211" s="39" t="s">
        <v>902</v>
      </c>
      <c r="E211" s="36">
        <v>42125.0</v>
      </c>
      <c r="F211" s="41">
        <v>32725.0</v>
      </c>
      <c r="G211" s="41"/>
    </row>
    <row r="212" ht="22.5" customHeight="1">
      <c r="A212" s="39" t="s">
        <v>5788</v>
      </c>
      <c r="B212" s="40">
        <v>46066.915497685186</v>
      </c>
      <c r="C212" s="39" t="s">
        <v>5789</v>
      </c>
      <c r="D212" s="39" t="s">
        <v>902</v>
      </c>
      <c r="E212" s="36">
        <v>37458.0</v>
      </c>
      <c r="F212" s="41">
        <v>32657.0</v>
      </c>
      <c r="G212" s="41"/>
    </row>
    <row r="213" ht="22.5" customHeight="1">
      <c r="A213" s="39" t="s">
        <v>5790</v>
      </c>
      <c r="B213" s="40">
        <v>46032.92092592592</v>
      </c>
      <c r="C213" s="39" t="s">
        <v>5791</v>
      </c>
      <c r="D213" s="39" t="s">
        <v>902</v>
      </c>
      <c r="E213" s="36">
        <v>4218197.0</v>
      </c>
      <c r="F213" s="41">
        <v>32595.0</v>
      </c>
      <c r="G213" s="41">
        <v>27963.0</v>
      </c>
    </row>
    <row r="214" ht="22.5" customHeight="1">
      <c r="A214" s="39" t="s">
        <v>5792</v>
      </c>
      <c r="B214" s="40">
        <v>46052.59297453704</v>
      </c>
      <c r="C214" s="39" t="s">
        <v>5793</v>
      </c>
      <c r="D214" s="39" t="s">
        <v>5679</v>
      </c>
      <c r="E214" s="42" t="s">
        <v>5794</v>
      </c>
      <c r="F214" s="41">
        <v>32465.0</v>
      </c>
      <c r="G214" s="41">
        <v>28642.0</v>
      </c>
    </row>
    <row r="215" ht="22.5" customHeight="1">
      <c r="A215" s="39" t="s">
        <v>5795</v>
      </c>
      <c r="B215" s="40">
        <v>46047.781493055554</v>
      </c>
      <c r="C215" s="39" t="s">
        <v>5796</v>
      </c>
      <c r="D215" s="39" t="s">
        <v>902</v>
      </c>
      <c r="E215" s="36">
        <v>4232439.0</v>
      </c>
      <c r="F215" s="41">
        <v>32379.0</v>
      </c>
      <c r="G215" s="41">
        <v>29772.0</v>
      </c>
    </row>
    <row r="216" ht="22.5" customHeight="1">
      <c r="A216" s="39" t="s">
        <v>5797</v>
      </c>
      <c r="B216" s="40">
        <v>46058.99438657407</v>
      </c>
      <c r="C216" s="39" t="s">
        <v>5798</v>
      </c>
      <c r="D216" s="39" t="s">
        <v>902</v>
      </c>
      <c r="E216" s="36">
        <v>39716.0</v>
      </c>
      <c r="F216" s="41">
        <v>32341.0</v>
      </c>
      <c r="G216" s="41"/>
    </row>
    <row r="217" ht="22.5" customHeight="1">
      <c r="A217" s="39" t="s">
        <v>5799</v>
      </c>
      <c r="B217" s="40">
        <v>46075.84195601852</v>
      </c>
      <c r="C217" s="39" t="s">
        <v>5800</v>
      </c>
      <c r="D217" s="39" t="s">
        <v>902</v>
      </c>
      <c r="E217" s="36">
        <v>37594.0</v>
      </c>
      <c r="F217" s="41">
        <v>32176.0</v>
      </c>
      <c r="G217" s="41"/>
    </row>
    <row r="218" ht="22.5" customHeight="1">
      <c r="A218" s="39" t="s">
        <v>5801</v>
      </c>
      <c r="B218" s="40">
        <v>46051.8133912037</v>
      </c>
      <c r="C218" s="39" t="s">
        <v>5802</v>
      </c>
      <c r="D218" s="39" t="s">
        <v>4192</v>
      </c>
      <c r="E218" s="36">
        <v>603385.0</v>
      </c>
      <c r="F218" s="41">
        <v>32163.0</v>
      </c>
      <c r="G218" s="41">
        <v>29002.0</v>
      </c>
    </row>
    <row r="219" ht="22.5" customHeight="1">
      <c r="A219" s="39" t="s">
        <v>5803</v>
      </c>
      <c r="B219" s="40">
        <v>46026.75751157408</v>
      </c>
      <c r="C219" s="39" t="s">
        <v>5804</v>
      </c>
      <c r="D219" s="39" t="s">
        <v>902</v>
      </c>
      <c r="E219" s="36">
        <v>4211506.0</v>
      </c>
      <c r="F219" s="41">
        <v>32008.0</v>
      </c>
      <c r="G219" s="41">
        <v>26589.0</v>
      </c>
    </row>
    <row r="220" ht="22.5" customHeight="1">
      <c r="A220" s="39" t="s">
        <v>5805</v>
      </c>
      <c r="B220" s="40">
        <v>46026.73384259259</v>
      </c>
      <c r="C220" s="39" t="s">
        <v>5806</v>
      </c>
      <c r="D220" s="39" t="s">
        <v>902</v>
      </c>
      <c r="E220" s="36">
        <v>4211500.0</v>
      </c>
      <c r="F220" s="41">
        <v>31929.0</v>
      </c>
      <c r="G220" s="41">
        <v>28852.0</v>
      </c>
    </row>
    <row r="221" ht="22.5" customHeight="1">
      <c r="A221" s="39" t="s">
        <v>5807</v>
      </c>
      <c r="B221" s="40">
        <v>46029.884988425925</v>
      </c>
      <c r="C221" s="39" t="s">
        <v>5808</v>
      </c>
      <c r="D221" s="39" t="s">
        <v>902</v>
      </c>
      <c r="E221" s="43"/>
      <c r="F221" s="41">
        <v>31922.0</v>
      </c>
      <c r="G221" s="41">
        <v>29124.0</v>
      </c>
    </row>
    <row r="222" ht="22.5" customHeight="1">
      <c r="A222" s="39" t="s">
        <v>5809</v>
      </c>
      <c r="B222" s="40">
        <v>46058.92936342592</v>
      </c>
      <c r="C222" s="39" t="s">
        <v>5810</v>
      </c>
      <c r="D222" s="39" t="s">
        <v>902</v>
      </c>
      <c r="E222" s="36">
        <v>35042.0</v>
      </c>
      <c r="F222" s="41">
        <v>31707.0</v>
      </c>
      <c r="G222" s="41"/>
    </row>
    <row r="223" ht="22.5" customHeight="1">
      <c r="A223" s="39" t="s">
        <v>5811</v>
      </c>
      <c r="B223" s="40">
        <v>46032.8065162037</v>
      </c>
      <c r="C223" s="39" t="s">
        <v>5812</v>
      </c>
      <c r="D223" s="39" t="s">
        <v>902</v>
      </c>
      <c r="E223" s="36">
        <v>4218138.0</v>
      </c>
      <c r="F223" s="41">
        <v>31638.0</v>
      </c>
      <c r="G223" s="41">
        <v>28448.0</v>
      </c>
    </row>
    <row r="224" ht="22.5" customHeight="1">
      <c r="A224" s="39" t="s">
        <v>5813</v>
      </c>
      <c r="B224" s="40">
        <v>46061.6784375</v>
      </c>
      <c r="C224" s="39" t="s">
        <v>5814</v>
      </c>
      <c r="D224" s="39" t="s">
        <v>902</v>
      </c>
      <c r="E224" s="36">
        <v>32716.0</v>
      </c>
      <c r="F224" s="41">
        <v>31334.0</v>
      </c>
      <c r="G224" s="41"/>
    </row>
    <row r="225" ht="22.5" customHeight="1">
      <c r="A225" s="39" t="s">
        <v>5815</v>
      </c>
      <c r="B225" s="40">
        <v>46079.6671412037</v>
      </c>
      <c r="C225" s="39" t="s">
        <v>5816</v>
      </c>
      <c r="D225" s="39" t="s">
        <v>902</v>
      </c>
      <c r="E225" s="36">
        <v>34331.0</v>
      </c>
      <c r="F225" s="41">
        <v>31184.0</v>
      </c>
      <c r="G225" s="41"/>
    </row>
    <row r="226" ht="22.5" customHeight="1">
      <c r="A226" s="39" t="s">
        <v>5817</v>
      </c>
      <c r="B226" s="40">
        <v>46059.56318287037</v>
      </c>
      <c r="C226" s="39" t="s">
        <v>5818</v>
      </c>
      <c r="D226" s="39" t="s">
        <v>4192</v>
      </c>
      <c r="E226" s="36">
        <v>35639.0</v>
      </c>
      <c r="F226" s="41">
        <v>30957.0</v>
      </c>
      <c r="G226" s="41"/>
    </row>
    <row r="227" ht="22.5" customHeight="1">
      <c r="A227" s="39" t="s">
        <v>5819</v>
      </c>
      <c r="B227" s="40">
        <v>46043.16395833333</v>
      </c>
      <c r="C227" s="39" t="s">
        <v>5820</v>
      </c>
      <c r="D227" s="39" t="s">
        <v>902</v>
      </c>
      <c r="E227" s="36">
        <v>4228183.0</v>
      </c>
      <c r="F227" s="41">
        <v>30888.0</v>
      </c>
      <c r="G227" s="41">
        <v>26118.0</v>
      </c>
    </row>
    <row r="228" ht="22.5" customHeight="1">
      <c r="A228" s="39" t="s">
        <v>5821</v>
      </c>
      <c r="B228" s="40">
        <v>46040.4696412037</v>
      </c>
      <c r="C228" s="39" t="s">
        <v>5822</v>
      </c>
      <c r="D228" s="39" t="s">
        <v>902</v>
      </c>
      <c r="E228" s="36">
        <v>4226376.0</v>
      </c>
      <c r="F228" s="41">
        <v>30776.0</v>
      </c>
      <c r="G228" s="41">
        <v>26377.0</v>
      </c>
    </row>
    <row r="229" ht="22.5" customHeight="1">
      <c r="A229" s="39" t="s">
        <v>5823</v>
      </c>
      <c r="B229" s="40">
        <v>46024.689305555556</v>
      </c>
      <c r="C229" s="39" t="s">
        <v>5824</v>
      </c>
      <c r="D229" s="39" t="s">
        <v>902</v>
      </c>
      <c r="E229" s="36">
        <v>4210078.0</v>
      </c>
      <c r="F229" s="41">
        <v>30716.0</v>
      </c>
      <c r="G229" s="41">
        <v>27039.0</v>
      </c>
    </row>
    <row r="230" ht="22.5" customHeight="1">
      <c r="A230" s="39" t="s">
        <v>5825</v>
      </c>
      <c r="B230" s="40">
        <v>46023.91136574074</v>
      </c>
      <c r="C230" s="39" t="s">
        <v>5826</v>
      </c>
      <c r="D230" s="39" t="s">
        <v>902</v>
      </c>
      <c r="E230" s="36">
        <v>4209668.0</v>
      </c>
      <c r="F230" s="41">
        <v>30639.0</v>
      </c>
      <c r="G230" s="41">
        <v>27090.0</v>
      </c>
    </row>
    <row r="231" ht="22.5" customHeight="1">
      <c r="A231" s="39" t="s">
        <v>5827</v>
      </c>
      <c r="B231" s="40">
        <v>46063.03585648148</v>
      </c>
      <c r="C231" s="39" t="s">
        <v>5828</v>
      </c>
      <c r="D231" s="39" t="s">
        <v>902</v>
      </c>
      <c r="E231" s="36">
        <v>35154.0</v>
      </c>
      <c r="F231" s="41">
        <v>30521.0</v>
      </c>
      <c r="G231" s="41"/>
    </row>
    <row r="232" ht="22.5" customHeight="1">
      <c r="A232" s="39" t="s">
        <v>5829</v>
      </c>
      <c r="B232" s="40">
        <v>46064.808842592596</v>
      </c>
      <c r="C232" s="39" t="s">
        <v>5830</v>
      </c>
      <c r="D232" s="39" t="s">
        <v>902</v>
      </c>
      <c r="E232" s="36">
        <v>32163.0</v>
      </c>
      <c r="F232" s="41">
        <v>30440.0</v>
      </c>
      <c r="G232" s="41"/>
    </row>
    <row r="233" ht="22.5" customHeight="1">
      <c r="A233" s="39" t="s">
        <v>5831</v>
      </c>
      <c r="B233" s="40">
        <v>46056.83640046296</v>
      </c>
      <c r="C233" s="39" t="s">
        <v>5832</v>
      </c>
      <c r="D233" s="39" t="s">
        <v>5773</v>
      </c>
      <c r="E233" s="36">
        <v>43011.0</v>
      </c>
      <c r="F233" s="41">
        <v>30411.0</v>
      </c>
      <c r="G233" s="41"/>
    </row>
    <row r="234" ht="22.5" customHeight="1">
      <c r="A234" s="39" t="s">
        <v>5833</v>
      </c>
      <c r="B234" s="40">
        <v>46049.56297453704</v>
      </c>
      <c r="C234" s="39" t="s">
        <v>5834</v>
      </c>
      <c r="D234" s="39" t="s">
        <v>902</v>
      </c>
      <c r="E234" s="36">
        <v>4233814.0</v>
      </c>
      <c r="F234" s="41">
        <v>29840.0</v>
      </c>
      <c r="G234" s="41">
        <v>27562.0</v>
      </c>
    </row>
    <row r="235" ht="22.5" customHeight="1">
      <c r="A235" s="39" t="s">
        <v>5835</v>
      </c>
      <c r="B235" s="40">
        <v>46046.854375</v>
      </c>
      <c r="C235" s="39" t="s">
        <v>5836</v>
      </c>
      <c r="D235" s="39" t="s">
        <v>902</v>
      </c>
      <c r="E235" s="36">
        <v>4232197.0</v>
      </c>
      <c r="F235" s="41">
        <v>29820.0</v>
      </c>
      <c r="G235" s="41">
        <v>27228.0</v>
      </c>
    </row>
    <row r="236" ht="22.5" customHeight="1">
      <c r="A236" s="39" t="s">
        <v>5837</v>
      </c>
      <c r="B236" s="40">
        <v>46032.81726851852</v>
      </c>
      <c r="C236" s="39" t="s">
        <v>5838</v>
      </c>
      <c r="D236" s="39" t="s">
        <v>902</v>
      </c>
      <c r="E236" s="36">
        <v>4218144.0</v>
      </c>
      <c r="F236" s="41">
        <v>29787.0</v>
      </c>
      <c r="G236" s="41">
        <v>26476.0</v>
      </c>
    </row>
    <row r="237" ht="22.5" customHeight="1">
      <c r="A237" s="39" t="s">
        <v>5839</v>
      </c>
      <c r="B237" s="40">
        <v>46050.92034722222</v>
      </c>
      <c r="C237" s="39" t="s">
        <v>5840</v>
      </c>
      <c r="D237" s="39" t="s">
        <v>902</v>
      </c>
      <c r="E237" s="36">
        <v>4235801.0</v>
      </c>
      <c r="F237" s="41">
        <v>29532.0</v>
      </c>
      <c r="G237" s="41">
        <v>26333.0</v>
      </c>
    </row>
    <row r="238" ht="22.5" customHeight="1">
      <c r="A238" s="39" t="s">
        <v>5841</v>
      </c>
      <c r="B238" s="40">
        <v>46028.968460648146</v>
      </c>
      <c r="C238" s="39" t="s">
        <v>5842</v>
      </c>
      <c r="D238" s="39" t="s">
        <v>902</v>
      </c>
      <c r="E238" s="36">
        <v>4214163.0</v>
      </c>
      <c r="F238" s="41">
        <v>29123.0</v>
      </c>
      <c r="G238" s="41">
        <v>26026.0</v>
      </c>
    </row>
    <row r="239" ht="22.5" customHeight="1">
      <c r="A239" s="39" t="s">
        <v>5843</v>
      </c>
      <c r="B239" s="40">
        <v>46043.743263888886</v>
      </c>
      <c r="C239" s="39" t="s">
        <v>5844</v>
      </c>
      <c r="D239" s="39" t="s">
        <v>5706</v>
      </c>
      <c r="E239" s="36">
        <v>735766.0</v>
      </c>
      <c r="F239" s="41">
        <v>28958.0</v>
      </c>
      <c r="G239" s="41">
        <v>25782.0</v>
      </c>
    </row>
    <row r="240" ht="22.5" customHeight="1">
      <c r="A240" s="39" t="s">
        <v>5845</v>
      </c>
      <c r="B240" s="40">
        <v>46055.607083333336</v>
      </c>
      <c r="C240" s="39" t="s">
        <v>5846</v>
      </c>
      <c r="D240" s="39" t="s">
        <v>902</v>
      </c>
      <c r="E240" s="36">
        <v>40210.0</v>
      </c>
      <c r="F240" s="41">
        <v>28943.0</v>
      </c>
      <c r="G240" s="41"/>
    </row>
    <row r="241" ht="22.5" customHeight="1">
      <c r="A241" s="39" t="s">
        <v>5847</v>
      </c>
      <c r="B241" s="40">
        <v>46056.868935185186</v>
      </c>
      <c r="C241" s="39" t="s">
        <v>5848</v>
      </c>
      <c r="D241" s="39" t="s">
        <v>466</v>
      </c>
      <c r="E241" s="36">
        <v>37498.0</v>
      </c>
      <c r="F241" s="41">
        <v>28855.0</v>
      </c>
      <c r="G241" s="41"/>
    </row>
    <row r="242" ht="22.5" customHeight="1">
      <c r="A242" s="39" t="s">
        <v>5849</v>
      </c>
      <c r="B242" s="40">
        <v>46050.97372685185</v>
      </c>
      <c r="C242" s="39" t="s">
        <v>5850</v>
      </c>
      <c r="D242" s="39" t="s">
        <v>902</v>
      </c>
      <c r="E242" s="36">
        <v>4235923.0</v>
      </c>
      <c r="F242" s="41">
        <v>28792.0</v>
      </c>
      <c r="G242" s="41">
        <v>22713.0</v>
      </c>
    </row>
    <row r="243" ht="22.5" customHeight="1">
      <c r="A243" s="39" t="s">
        <v>5851</v>
      </c>
      <c r="B243" s="40">
        <v>46052.81414351852</v>
      </c>
      <c r="C243" s="39" t="s">
        <v>5852</v>
      </c>
      <c r="D243" s="39" t="s">
        <v>902</v>
      </c>
      <c r="E243" s="36">
        <v>4238012.0</v>
      </c>
      <c r="F243" s="41">
        <v>28672.0</v>
      </c>
      <c r="G243" s="41">
        <v>25886.0</v>
      </c>
    </row>
    <row r="244" ht="22.5" customHeight="1">
      <c r="A244" s="39" t="s">
        <v>5853</v>
      </c>
      <c r="B244" s="40">
        <v>46045.68108796296</v>
      </c>
      <c r="C244" s="39" t="s">
        <v>5854</v>
      </c>
      <c r="D244" s="39" t="s">
        <v>902</v>
      </c>
      <c r="E244" s="36">
        <v>4231085.0</v>
      </c>
      <c r="F244" s="41">
        <v>28619.0</v>
      </c>
      <c r="G244" s="41">
        <v>24510.0</v>
      </c>
    </row>
    <row r="245" ht="22.5" customHeight="1">
      <c r="A245" s="39" t="s">
        <v>5855</v>
      </c>
      <c r="B245" s="40">
        <v>46057.91018518519</v>
      </c>
      <c r="C245" s="39" t="s">
        <v>5856</v>
      </c>
      <c r="D245" s="39" t="s">
        <v>466</v>
      </c>
      <c r="E245" s="36">
        <v>32367.0</v>
      </c>
      <c r="F245" s="41">
        <v>28400.0</v>
      </c>
      <c r="G245" s="41"/>
    </row>
    <row r="246" ht="22.5" customHeight="1">
      <c r="A246" s="39" t="s">
        <v>5857</v>
      </c>
      <c r="B246" s="40">
        <v>46025.05075231481</v>
      </c>
      <c r="C246" s="39" t="s">
        <v>5858</v>
      </c>
      <c r="D246" s="39" t="s">
        <v>902</v>
      </c>
      <c r="E246" s="36">
        <v>4210999.0</v>
      </c>
      <c r="F246" s="41">
        <v>28190.0</v>
      </c>
      <c r="G246" s="41">
        <v>25264.0</v>
      </c>
    </row>
    <row r="247" ht="22.5" customHeight="1">
      <c r="A247" s="39" t="s">
        <v>5859</v>
      </c>
      <c r="B247" s="40">
        <v>46043.71337962963</v>
      </c>
      <c r="C247" s="39" t="s">
        <v>5860</v>
      </c>
      <c r="D247" s="39" t="s">
        <v>902</v>
      </c>
      <c r="E247" s="36">
        <v>4228568.0</v>
      </c>
      <c r="F247" s="41">
        <v>28042.0</v>
      </c>
      <c r="G247" s="41">
        <v>24781.0</v>
      </c>
    </row>
    <row r="248" ht="22.5" customHeight="1">
      <c r="A248" s="39" t="s">
        <v>2019</v>
      </c>
      <c r="B248" s="40">
        <v>46073.92398148148</v>
      </c>
      <c r="C248" s="39" t="s">
        <v>5861</v>
      </c>
      <c r="D248" s="39" t="s">
        <v>902</v>
      </c>
      <c r="E248" s="36">
        <v>31396.0</v>
      </c>
      <c r="F248" s="41">
        <v>27864.0</v>
      </c>
      <c r="G248" s="41"/>
    </row>
    <row r="249" ht="22.5" customHeight="1">
      <c r="A249" s="39" t="s">
        <v>5862</v>
      </c>
      <c r="B249" s="40">
        <v>46048.12530092592</v>
      </c>
      <c r="C249" s="39" t="s">
        <v>5863</v>
      </c>
      <c r="D249" s="39" t="s">
        <v>902</v>
      </c>
      <c r="E249" s="36">
        <v>4232642.0</v>
      </c>
      <c r="F249" s="41">
        <v>27785.0</v>
      </c>
      <c r="G249" s="41">
        <v>24615.0</v>
      </c>
    </row>
    <row r="250" ht="22.5" customHeight="1">
      <c r="A250" s="39" t="s">
        <v>5864</v>
      </c>
      <c r="B250" s="40">
        <v>46041.996296296296</v>
      </c>
      <c r="C250" s="39" t="s">
        <v>5865</v>
      </c>
      <c r="D250" s="39" t="s">
        <v>902</v>
      </c>
      <c r="E250" s="36">
        <v>4227063.0</v>
      </c>
      <c r="F250" s="41">
        <v>27755.0</v>
      </c>
      <c r="G250" s="41">
        <v>22708.0</v>
      </c>
    </row>
    <row r="251" ht="22.5" customHeight="1">
      <c r="A251" s="39" t="s">
        <v>5866</v>
      </c>
      <c r="B251" s="40">
        <v>46078.74496527778</v>
      </c>
      <c r="C251" s="39" t="s">
        <v>5867</v>
      </c>
      <c r="D251" s="39" t="s">
        <v>902</v>
      </c>
      <c r="E251" s="36">
        <v>30136.0</v>
      </c>
      <c r="F251" s="41">
        <v>27640.0</v>
      </c>
      <c r="G251" s="41"/>
    </row>
    <row r="252" ht="22.5" customHeight="1">
      <c r="A252" s="39" t="s">
        <v>5868</v>
      </c>
      <c r="B252" s="40">
        <v>46032.47618055555</v>
      </c>
      <c r="C252" s="39" t="s">
        <v>5869</v>
      </c>
      <c r="D252" s="39" t="s">
        <v>902</v>
      </c>
      <c r="E252" s="36">
        <v>4215814.0</v>
      </c>
      <c r="F252" s="41">
        <v>27368.0</v>
      </c>
      <c r="G252" s="41">
        <v>23333.0</v>
      </c>
    </row>
    <row r="253" ht="22.5" customHeight="1">
      <c r="A253" s="39" t="s">
        <v>5870</v>
      </c>
      <c r="B253" s="40">
        <v>46036.954618055555</v>
      </c>
      <c r="C253" s="39" t="s">
        <v>5871</v>
      </c>
      <c r="D253" s="39" t="s">
        <v>902</v>
      </c>
      <c r="E253" s="36">
        <v>4223317.0</v>
      </c>
      <c r="F253" s="41">
        <v>27069.0</v>
      </c>
      <c r="G253" s="41">
        <v>25317.0</v>
      </c>
    </row>
    <row r="254" ht="22.5" customHeight="1">
      <c r="A254" s="39" t="s">
        <v>5872</v>
      </c>
      <c r="B254" s="40">
        <v>46036.724907407406</v>
      </c>
      <c r="C254" s="39" t="s">
        <v>5873</v>
      </c>
      <c r="D254" s="39" t="s">
        <v>5773</v>
      </c>
      <c r="E254" s="36">
        <v>4222903.0</v>
      </c>
      <c r="F254" s="41">
        <v>27044.0</v>
      </c>
      <c r="G254" s="41">
        <v>22950.0</v>
      </c>
    </row>
    <row r="255" ht="22.5" customHeight="1">
      <c r="A255" s="39" t="s">
        <v>5874</v>
      </c>
      <c r="B255" s="40">
        <v>46038.89681712963</v>
      </c>
      <c r="C255" s="39" t="s">
        <v>5875</v>
      </c>
      <c r="D255" s="39" t="s">
        <v>902</v>
      </c>
      <c r="E255" s="36">
        <v>4225783.0</v>
      </c>
      <c r="F255" s="41">
        <v>26977.0</v>
      </c>
      <c r="G255" s="41">
        <v>23268.0</v>
      </c>
    </row>
    <row r="256" ht="22.5" customHeight="1">
      <c r="A256" s="39" t="s">
        <v>5876</v>
      </c>
      <c r="B256" s="40">
        <v>46077.807650462964</v>
      </c>
      <c r="C256" s="39" t="s">
        <v>5877</v>
      </c>
      <c r="D256" s="39" t="s">
        <v>902</v>
      </c>
      <c r="E256" s="36">
        <v>28643.0</v>
      </c>
      <c r="F256" s="41">
        <v>26950.0</v>
      </c>
      <c r="G256" s="41"/>
    </row>
    <row r="257" ht="22.5" customHeight="1">
      <c r="A257" s="39" t="s">
        <v>3007</v>
      </c>
      <c r="B257" s="40">
        <v>46036.82349537037</v>
      </c>
      <c r="C257" s="39" t="s">
        <v>5878</v>
      </c>
      <c r="D257" s="39" t="s">
        <v>902</v>
      </c>
      <c r="E257" s="36">
        <v>4222880.0</v>
      </c>
      <c r="F257" s="41">
        <v>26755.0</v>
      </c>
      <c r="G257" s="41">
        <v>24625.0</v>
      </c>
    </row>
    <row r="258" ht="22.5" customHeight="1">
      <c r="A258" s="39" t="s">
        <v>5879</v>
      </c>
      <c r="B258" s="40">
        <v>46062.68900462963</v>
      </c>
      <c r="C258" s="39" t="s">
        <v>5880</v>
      </c>
      <c r="D258" s="39" t="s">
        <v>902</v>
      </c>
      <c r="E258" s="36">
        <v>29364.0</v>
      </c>
      <c r="F258" s="41">
        <v>26716.0</v>
      </c>
      <c r="G258" s="41"/>
    </row>
    <row r="259" ht="22.5" customHeight="1">
      <c r="A259" s="39" t="s">
        <v>5881</v>
      </c>
      <c r="B259" s="40">
        <v>46041.280636574076</v>
      </c>
      <c r="C259" s="39" t="s">
        <v>5882</v>
      </c>
      <c r="D259" s="39" t="s">
        <v>902</v>
      </c>
      <c r="E259" s="36">
        <v>4226719.0</v>
      </c>
      <c r="F259" s="41">
        <v>26712.0</v>
      </c>
      <c r="G259" s="41">
        <v>23691.0</v>
      </c>
    </row>
    <row r="260" ht="22.5" customHeight="1">
      <c r="A260" s="39" t="s">
        <v>5883</v>
      </c>
      <c r="B260" s="40">
        <v>46073.20153935185</v>
      </c>
      <c r="C260" s="39" t="s">
        <v>5884</v>
      </c>
      <c r="D260" s="39" t="s">
        <v>902</v>
      </c>
      <c r="E260" s="36">
        <v>28917.0</v>
      </c>
      <c r="F260" s="41">
        <v>26711.0</v>
      </c>
      <c r="G260" s="41"/>
    </row>
    <row r="261" ht="22.5" customHeight="1">
      <c r="A261" s="39" t="s">
        <v>5885</v>
      </c>
      <c r="B261" s="40">
        <v>46026.53192129629</v>
      </c>
      <c r="C261" s="39" t="s">
        <v>5886</v>
      </c>
      <c r="D261" s="39" t="s">
        <v>902</v>
      </c>
      <c r="E261" s="36">
        <v>4205970.0</v>
      </c>
      <c r="F261" s="41">
        <v>26572.0</v>
      </c>
      <c r="G261" s="41">
        <v>19180.0</v>
      </c>
    </row>
    <row r="262" ht="22.5" customHeight="1">
      <c r="A262" s="39" t="s">
        <v>1992</v>
      </c>
      <c r="B262" s="40">
        <v>46057.049259259256</v>
      </c>
      <c r="C262" s="39" t="s">
        <v>5887</v>
      </c>
      <c r="D262" s="39" t="s">
        <v>902</v>
      </c>
      <c r="E262" s="36">
        <v>34296.0</v>
      </c>
      <c r="F262" s="41">
        <v>26467.0</v>
      </c>
      <c r="G262" s="41"/>
    </row>
    <row r="263" ht="22.5" customHeight="1">
      <c r="A263" s="39" t="s">
        <v>5888</v>
      </c>
      <c r="B263" s="40">
        <v>46031.78019675926</v>
      </c>
      <c r="C263" s="39" t="s">
        <v>5889</v>
      </c>
      <c r="D263" s="39" t="s">
        <v>902</v>
      </c>
      <c r="E263" s="36">
        <v>4217345.0</v>
      </c>
      <c r="F263" s="41">
        <v>26298.0</v>
      </c>
      <c r="G263" s="41">
        <v>20953.0</v>
      </c>
    </row>
    <row r="264" ht="22.5" customHeight="1">
      <c r="A264" s="39" t="s">
        <v>5890</v>
      </c>
      <c r="B264" s="40">
        <v>46063.9165162037</v>
      </c>
      <c r="C264" s="39" t="s">
        <v>5891</v>
      </c>
      <c r="D264" s="39" t="s">
        <v>902</v>
      </c>
      <c r="E264" s="36">
        <v>29153.0</v>
      </c>
      <c r="F264" s="41">
        <v>26011.0</v>
      </c>
      <c r="G264" s="41"/>
    </row>
    <row r="265" ht="22.5" customHeight="1">
      <c r="A265" s="39" t="s">
        <v>5892</v>
      </c>
      <c r="B265" s="40">
        <v>46028.744421296295</v>
      </c>
      <c r="C265" s="39" t="s">
        <v>5893</v>
      </c>
      <c r="D265" s="39" t="s">
        <v>5706</v>
      </c>
      <c r="E265" s="36">
        <v>735026.0</v>
      </c>
      <c r="F265" s="41">
        <v>25849.0</v>
      </c>
      <c r="G265" s="41">
        <v>22804.0</v>
      </c>
    </row>
    <row r="266" ht="22.5" customHeight="1">
      <c r="A266" s="39" t="s">
        <v>4626</v>
      </c>
      <c r="B266" s="40">
        <v>46035.063101851854</v>
      </c>
      <c r="C266" s="39" t="s">
        <v>5894</v>
      </c>
      <c r="D266" s="39" t="s">
        <v>4192</v>
      </c>
      <c r="E266" s="36">
        <v>600799.0</v>
      </c>
      <c r="F266" s="41">
        <v>25845.0</v>
      </c>
      <c r="G266" s="41">
        <v>21550.0</v>
      </c>
    </row>
    <row r="267" ht="22.5" customHeight="1">
      <c r="A267" s="39" t="s">
        <v>5895</v>
      </c>
      <c r="B267" s="40">
        <v>46059.98840277778</v>
      </c>
      <c r="C267" s="39" t="s">
        <v>5896</v>
      </c>
      <c r="D267" s="39" t="s">
        <v>902</v>
      </c>
      <c r="E267" s="36">
        <v>28349.0</v>
      </c>
      <c r="F267" s="41">
        <v>25759.0</v>
      </c>
      <c r="G267" s="41"/>
    </row>
    <row r="268" ht="22.5" customHeight="1">
      <c r="A268" s="39" t="s">
        <v>5897</v>
      </c>
      <c r="B268" s="40">
        <v>46077.842314814814</v>
      </c>
      <c r="C268" s="39" t="s">
        <v>5898</v>
      </c>
      <c r="D268" s="39" t="s">
        <v>902</v>
      </c>
      <c r="E268" s="36">
        <v>26849.0</v>
      </c>
      <c r="F268" s="41">
        <v>25650.0</v>
      </c>
      <c r="G268" s="41"/>
    </row>
    <row r="269" ht="22.5" customHeight="1">
      <c r="A269" s="39" t="s">
        <v>5899</v>
      </c>
      <c r="B269" s="40">
        <v>46040.96996527778</v>
      </c>
      <c r="C269" s="39" t="s">
        <v>5900</v>
      </c>
      <c r="D269" s="39" t="s">
        <v>5773</v>
      </c>
      <c r="E269" s="36">
        <v>4226825.0</v>
      </c>
      <c r="F269" s="41">
        <v>25613.0</v>
      </c>
      <c r="G269" s="41">
        <v>21461.0</v>
      </c>
    </row>
    <row r="270" ht="22.5" customHeight="1">
      <c r="A270" s="39" t="s">
        <v>5901</v>
      </c>
      <c r="B270" s="40">
        <v>46070.70814814815</v>
      </c>
      <c r="C270" s="39" t="s">
        <v>5902</v>
      </c>
      <c r="D270" s="39" t="s">
        <v>902</v>
      </c>
      <c r="E270" s="36">
        <v>27862.0</v>
      </c>
      <c r="F270" s="41">
        <v>25534.0</v>
      </c>
      <c r="G270" s="41"/>
    </row>
    <row r="271" ht="22.5" customHeight="1">
      <c r="A271" s="39" t="s">
        <v>5903</v>
      </c>
      <c r="B271" s="40">
        <v>46070.685902777775</v>
      </c>
      <c r="C271" s="39" t="s">
        <v>5904</v>
      </c>
      <c r="D271" s="39" t="s">
        <v>902</v>
      </c>
      <c r="E271" s="36">
        <v>28741.0</v>
      </c>
      <c r="F271" s="41">
        <v>25505.0</v>
      </c>
      <c r="G271" s="41"/>
    </row>
    <row r="272" ht="22.5" customHeight="1">
      <c r="A272" s="39" t="s">
        <v>5905</v>
      </c>
      <c r="B272" s="40">
        <v>46030.891122685185</v>
      </c>
      <c r="C272" s="39" t="s">
        <v>5906</v>
      </c>
      <c r="D272" s="39" t="s">
        <v>902</v>
      </c>
      <c r="E272" s="36">
        <v>4216456.0</v>
      </c>
      <c r="F272" s="41">
        <v>25461.0</v>
      </c>
      <c r="G272" s="41">
        <v>23699.0</v>
      </c>
    </row>
    <row r="273" ht="22.5" customHeight="1">
      <c r="A273" s="39" t="s">
        <v>5907</v>
      </c>
      <c r="B273" s="40">
        <v>46050.71019675926</v>
      </c>
      <c r="C273" s="39" t="s">
        <v>5908</v>
      </c>
      <c r="D273" s="39" t="s">
        <v>5773</v>
      </c>
      <c r="E273" s="36">
        <v>29476.0</v>
      </c>
      <c r="F273" s="41">
        <v>25453.0</v>
      </c>
      <c r="G273" s="41"/>
    </row>
    <row r="274" ht="22.5" customHeight="1">
      <c r="A274" s="39" t="s">
        <v>5909</v>
      </c>
      <c r="B274" s="40">
        <v>46065.743125</v>
      </c>
      <c r="C274" s="39" t="s">
        <v>5910</v>
      </c>
      <c r="D274" s="39" t="s">
        <v>902</v>
      </c>
      <c r="E274" s="36">
        <v>28202.0</v>
      </c>
      <c r="F274" s="41">
        <v>25440.0</v>
      </c>
      <c r="G274" s="41"/>
    </row>
    <row r="275" ht="22.5" customHeight="1">
      <c r="A275" s="39" t="s">
        <v>5911</v>
      </c>
      <c r="B275" s="40">
        <v>46072.70416666667</v>
      </c>
      <c r="C275" s="39" t="s">
        <v>5912</v>
      </c>
      <c r="D275" s="39" t="s">
        <v>902</v>
      </c>
      <c r="E275" s="36">
        <v>27367.0</v>
      </c>
      <c r="F275" s="41">
        <v>25419.0</v>
      </c>
      <c r="G275" s="41"/>
    </row>
    <row r="276" ht="22.5" customHeight="1">
      <c r="A276" s="39" t="s">
        <v>5913</v>
      </c>
      <c r="B276" s="40">
        <v>46072.95244212963</v>
      </c>
      <c r="C276" s="39" t="s">
        <v>5914</v>
      </c>
      <c r="D276" s="39" t="s">
        <v>902</v>
      </c>
      <c r="E276" s="36">
        <v>28700.0</v>
      </c>
      <c r="F276" s="41">
        <v>25395.0</v>
      </c>
      <c r="G276" s="41"/>
    </row>
    <row r="277" ht="22.5" customHeight="1">
      <c r="A277" s="39" t="s">
        <v>5915</v>
      </c>
      <c r="B277" s="40">
        <v>46043.70263888889</v>
      </c>
      <c r="C277" s="39" t="s">
        <v>5916</v>
      </c>
      <c r="D277" s="39" t="s">
        <v>902</v>
      </c>
      <c r="E277" s="36">
        <v>4228532.0</v>
      </c>
      <c r="F277" s="41">
        <v>25309.0</v>
      </c>
      <c r="G277" s="41">
        <v>22724.0</v>
      </c>
    </row>
    <row r="278" ht="22.5" customHeight="1">
      <c r="A278" s="39" t="s">
        <v>5917</v>
      </c>
      <c r="B278" s="40">
        <v>46052.51048611111</v>
      </c>
      <c r="C278" s="39" t="s">
        <v>5918</v>
      </c>
      <c r="D278" s="39" t="s">
        <v>902</v>
      </c>
      <c r="E278" s="36">
        <v>4235425.0</v>
      </c>
      <c r="F278" s="41">
        <v>25247.0</v>
      </c>
      <c r="G278" s="41">
        <v>22484.0</v>
      </c>
    </row>
    <row r="279" ht="22.5" customHeight="1">
      <c r="A279" s="39" t="s">
        <v>5919</v>
      </c>
      <c r="B279" s="40">
        <v>46024.90828703704</v>
      </c>
      <c r="C279" s="39" t="s">
        <v>5920</v>
      </c>
      <c r="D279" s="39" t="s">
        <v>902</v>
      </c>
      <c r="E279" s="36">
        <v>4210741.0</v>
      </c>
      <c r="F279" s="41">
        <v>24772.0</v>
      </c>
      <c r="G279" s="41">
        <v>22500.0</v>
      </c>
    </row>
    <row r="280" ht="22.5" customHeight="1">
      <c r="A280" s="39" t="s">
        <v>5921</v>
      </c>
      <c r="B280" s="40">
        <v>46077.814247685186</v>
      </c>
      <c r="C280" s="39" t="s">
        <v>5922</v>
      </c>
      <c r="D280" s="39" t="s">
        <v>902</v>
      </c>
      <c r="E280" s="36">
        <v>27756.0</v>
      </c>
      <c r="F280" s="41">
        <v>24622.0</v>
      </c>
      <c r="G280" s="41"/>
    </row>
    <row r="281" ht="22.5" customHeight="1">
      <c r="A281" s="39" t="s">
        <v>5923</v>
      </c>
      <c r="B281" s="40">
        <v>46062.67869212963</v>
      </c>
      <c r="C281" s="39" t="s">
        <v>5924</v>
      </c>
      <c r="D281" s="39" t="s">
        <v>902</v>
      </c>
      <c r="E281" s="36">
        <v>26660.0</v>
      </c>
      <c r="F281" s="41">
        <v>24513.0</v>
      </c>
      <c r="G281" s="41"/>
    </row>
    <row r="282" ht="22.5" customHeight="1">
      <c r="A282" s="39" t="s">
        <v>5925</v>
      </c>
      <c r="B282" s="40">
        <v>46033.6250462963</v>
      </c>
      <c r="C282" s="39" t="s">
        <v>5926</v>
      </c>
      <c r="D282" s="39" t="s">
        <v>5773</v>
      </c>
      <c r="E282" s="36">
        <v>4217650.0</v>
      </c>
      <c r="F282" s="41">
        <v>24454.0</v>
      </c>
      <c r="G282" s="41">
        <v>20697.0</v>
      </c>
    </row>
    <row r="283" ht="22.5" customHeight="1">
      <c r="A283" s="39" t="s">
        <v>5927</v>
      </c>
      <c r="B283" s="40">
        <v>46068.84273148148</v>
      </c>
      <c r="C283" s="39" t="s">
        <v>5928</v>
      </c>
      <c r="D283" s="39" t="s">
        <v>902</v>
      </c>
      <c r="E283" s="36">
        <v>27841.0</v>
      </c>
      <c r="F283" s="41">
        <v>24301.0</v>
      </c>
      <c r="G283" s="41"/>
    </row>
    <row r="284" ht="22.5" customHeight="1">
      <c r="A284" s="39" t="s">
        <v>5929</v>
      </c>
      <c r="B284" s="40">
        <v>46032.93649305555</v>
      </c>
      <c r="C284" s="39" t="s">
        <v>5930</v>
      </c>
      <c r="D284" s="39" t="s">
        <v>117</v>
      </c>
      <c r="E284" s="42" t="s">
        <v>5931</v>
      </c>
      <c r="F284" s="41">
        <v>24264.0</v>
      </c>
      <c r="G284" s="41">
        <v>21716.0</v>
      </c>
    </row>
    <row r="285" ht="22.5" customHeight="1">
      <c r="A285" s="39" t="s">
        <v>5932</v>
      </c>
      <c r="B285" s="40">
        <v>46062.95515046296</v>
      </c>
      <c r="C285" s="39" t="s">
        <v>5933</v>
      </c>
      <c r="D285" s="39" t="s">
        <v>5773</v>
      </c>
      <c r="E285" s="36">
        <v>29322.0</v>
      </c>
      <c r="F285" s="41">
        <v>24220.0</v>
      </c>
      <c r="G285" s="41"/>
    </row>
    <row r="286" ht="22.5" customHeight="1">
      <c r="A286" s="39" t="s">
        <v>5934</v>
      </c>
      <c r="B286" s="40">
        <v>46043.73952546297</v>
      </c>
      <c r="C286" s="39" t="s">
        <v>5935</v>
      </c>
      <c r="D286" s="39" t="s">
        <v>902</v>
      </c>
      <c r="E286" s="36">
        <v>4228700.0</v>
      </c>
      <c r="F286" s="41">
        <v>24097.0</v>
      </c>
      <c r="G286" s="41">
        <v>22701.0</v>
      </c>
    </row>
    <row r="287" ht="22.5" customHeight="1">
      <c r="A287" s="39" t="s">
        <v>5936</v>
      </c>
      <c r="B287" s="40">
        <v>46034.0315162037</v>
      </c>
      <c r="C287" s="39" t="s">
        <v>5937</v>
      </c>
      <c r="D287" s="39" t="s">
        <v>902</v>
      </c>
      <c r="E287" s="36">
        <v>4218930.0</v>
      </c>
      <c r="F287" s="41">
        <v>23640.0</v>
      </c>
      <c r="G287" s="41">
        <v>20727.0</v>
      </c>
    </row>
    <row r="288" ht="22.5" customHeight="1">
      <c r="A288" s="39" t="s">
        <v>5938</v>
      </c>
      <c r="B288" s="40">
        <v>46073.084085648145</v>
      </c>
      <c r="C288" s="39" t="s">
        <v>5939</v>
      </c>
      <c r="D288" s="39" t="s">
        <v>902</v>
      </c>
      <c r="E288" s="36">
        <v>28229.0</v>
      </c>
      <c r="F288" s="41">
        <v>23621.0</v>
      </c>
      <c r="G288" s="41"/>
    </row>
    <row r="289" ht="22.5" customHeight="1">
      <c r="A289" s="39" t="s">
        <v>1703</v>
      </c>
      <c r="B289" s="40">
        <v>46022.81722222222</v>
      </c>
      <c r="C289" s="39" t="s">
        <v>5940</v>
      </c>
      <c r="D289" s="39" t="s">
        <v>902</v>
      </c>
      <c r="E289" s="36">
        <v>4209105.0</v>
      </c>
      <c r="F289" s="41">
        <v>23597.0</v>
      </c>
      <c r="G289" s="41">
        <v>20407.0</v>
      </c>
    </row>
    <row r="290" ht="22.5" customHeight="1">
      <c r="A290" s="39" t="s">
        <v>5941</v>
      </c>
      <c r="B290" s="40">
        <v>46063.743113425924</v>
      </c>
      <c r="C290" s="39" t="s">
        <v>5942</v>
      </c>
      <c r="D290" s="39" t="s">
        <v>902</v>
      </c>
      <c r="E290" s="36">
        <v>25954.0</v>
      </c>
      <c r="F290" s="41">
        <v>23442.0</v>
      </c>
      <c r="G290" s="41"/>
    </row>
    <row r="291" ht="22.5" customHeight="1">
      <c r="A291" s="39" t="s">
        <v>5943</v>
      </c>
      <c r="B291" s="40">
        <v>46061.7128125</v>
      </c>
      <c r="C291" s="39" t="s">
        <v>5944</v>
      </c>
      <c r="D291" s="39" t="s">
        <v>902</v>
      </c>
      <c r="E291" s="36">
        <v>24911.0</v>
      </c>
      <c r="F291" s="41">
        <v>23224.0</v>
      </c>
      <c r="G291" s="41"/>
    </row>
    <row r="292" ht="22.5" customHeight="1">
      <c r="A292" s="39" t="s">
        <v>5945</v>
      </c>
      <c r="B292" s="40">
        <v>46049.628900462965</v>
      </c>
      <c r="C292" s="39" t="s">
        <v>5946</v>
      </c>
      <c r="D292" s="39" t="s">
        <v>902</v>
      </c>
      <c r="E292" s="36">
        <v>4227066.0</v>
      </c>
      <c r="F292" s="41">
        <v>23219.0</v>
      </c>
      <c r="G292" s="41">
        <v>20457.0</v>
      </c>
    </row>
    <row r="293" ht="22.5" customHeight="1">
      <c r="A293" s="39" t="s">
        <v>5571</v>
      </c>
      <c r="B293" s="40">
        <v>46052.67321759259</v>
      </c>
      <c r="C293" s="39" t="s">
        <v>5572</v>
      </c>
      <c r="D293" s="39" t="s">
        <v>902</v>
      </c>
      <c r="E293" s="36">
        <v>26908.0</v>
      </c>
      <c r="F293" s="41">
        <v>23150.0</v>
      </c>
      <c r="G293" s="41"/>
    </row>
    <row r="294" ht="22.5" customHeight="1">
      <c r="A294" s="39" t="s">
        <v>5947</v>
      </c>
      <c r="B294" s="40">
        <v>46037.72489583334</v>
      </c>
      <c r="C294" s="39" t="s">
        <v>5948</v>
      </c>
      <c r="D294" s="39" t="s">
        <v>902</v>
      </c>
      <c r="E294" s="36">
        <v>4223757.0</v>
      </c>
      <c r="F294" s="41">
        <v>23077.0</v>
      </c>
      <c r="G294" s="41">
        <v>21534.0</v>
      </c>
    </row>
    <row r="295" ht="22.5" customHeight="1">
      <c r="A295" s="39" t="s">
        <v>5949</v>
      </c>
      <c r="B295" s="40">
        <v>46057.69996527778</v>
      </c>
      <c r="C295" s="39" t="s">
        <v>5950</v>
      </c>
      <c r="D295" s="39" t="s">
        <v>902</v>
      </c>
      <c r="E295" s="36">
        <v>25790.0</v>
      </c>
      <c r="F295" s="41">
        <v>23062.0</v>
      </c>
      <c r="G295" s="41"/>
    </row>
    <row r="296" ht="22.5" customHeight="1">
      <c r="A296" s="39" t="s">
        <v>5951</v>
      </c>
      <c r="B296" s="40">
        <v>46046.54172453703</v>
      </c>
      <c r="C296" s="39" t="s">
        <v>5952</v>
      </c>
      <c r="D296" s="39" t="s">
        <v>4192</v>
      </c>
      <c r="E296" s="36">
        <v>602462.0</v>
      </c>
      <c r="F296" s="41">
        <v>22855.0</v>
      </c>
      <c r="G296" s="41">
        <v>18406.0</v>
      </c>
    </row>
    <row r="297" ht="22.5" customHeight="1">
      <c r="A297" s="39" t="s">
        <v>5953</v>
      </c>
      <c r="B297" s="40">
        <v>46036.72248842593</v>
      </c>
      <c r="C297" s="39" t="s">
        <v>5954</v>
      </c>
      <c r="D297" s="39" t="s">
        <v>902</v>
      </c>
      <c r="E297" s="36">
        <v>4222609.0</v>
      </c>
      <c r="F297" s="41">
        <v>22828.0</v>
      </c>
      <c r="G297" s="41">
        <v>20787.0</v>
      </c>
    </row>
    <row r="298" ht="22.5" customHeight="1">
      <c r="A298" s="39" t="s">
        <v>5955</v>
      </c>
      <c r="B298" s="40">
        <v>46036.92731481481</v>
      </c>
      <c r="C298" s="39" t="s">
        <v>5956</v>
      </c>
      <c r="D298" s="39" t="s">
        <v>902</v>
      </c>
      <c r="E298" s="36">
        <v>4223187.0</v>
      </c>
      <c r="F298" s="41">
        <v>22683.0</v>
      </c>
      <c r="G298" s="41">
        <v>18901.0</v>
      </c>
    </row>
    <row r="299" ht="22.5" customHeight="1">
      <c r="A299" s="39" t="s">
        <v>1343</v>
      </c>
      <c r="B299" s="40">
        <v>46027.096180555556</v>
      </c>
      <c r="C299" s="39" t="s">
        <v>5957</v>
      </c>
      <c r="D299" s="39" t="s">
        <v>902</v>
      </c>
      <c r="E299" s="36">
        <v>4211946.0</v>
      </c>
      <c r="F299" s="41">
        <v>22431.0</v>
      </c>
      <c r="G299" s="41">
        <v>20044.0</v>
      </c>
    </row>
    <row r="300" ht="22.5" customHeight="1">
      <c r="A300" s="39" t="s">
        <v>5958</v>
      </c>
      <c r="B300" s="40">
        <v>46047.79935185185</v>
      </c>
      <c r="C300" s="39" t="s">
        <v>5959</v>
      </c>
      <c r="D300" s="39" t="s">
        <v>902</v>
      </c>
      <c r="E300" s="36">
        <v>4232441.0</v>
      </c>
      <c r="F300" s="41">
        <v>22396.0</v>
      </c>
      <c r="G300" s="41">
        <v>19565.0</v>
      </c>
    </row>
    <row r="301" ht="22.5" customHeight="1">
      <c r="A301" s="39" t="s">
        <v>5960</v>
      </c>
      <c r="B301" s="40">
        <v>46042.81696759259</v>
      </c>
      <c r="C301" s="39" t="s">
        <v>5961</v>
      </c>
      <c r="D301" s="39" t="s">
        <v>902</v>
      </c>
      <c r="E301" s="36">
        <v>4227722.0</v>
      </c>
      <c r="F301" s="41">
        <v>22111.0</v>
      </c>
      <c r="G301" s="41">
        <v>20152.0</v>
      </c>
    </row>
    <row r="302" ht="22.5" customHeight="1">
      <c r="A302" s="39" t="s">
        <v>5962</v>
      </c>
      <c r="B302" s="40">
        <v>46031.87800925926</v>
      </c>
      <c r="C302" s="39" t="s">
        <v>5963</v>
      </c>
      <c r="D302" s="39" t="s">
        <v>902</v>
      </c>
      <c r="E302" s="36">
        <v>4217562.0</v>
      </c>
      <c r="F302" s="41">
        <v>22089.0</v>
      </c>
      <c r="G302" s="41">
        <v>18118.0</v>
      </c>
    </row>
    <row r="303" ht="22.5" customHeight="1">
      <c r="A303" s="39" t="s">
        <v>5964</v>
      </c>
      <c r="B303" s="40">
        <v>46037.83631944445</v>
      </c>
      <c r="C303" s="39" t="s">
        <v>5965</v>
      </c>
      <c r="D303" s="39" t="s">
        <v>5706</v>
      </c>
      <c r="E303" s="36">
        <v>735548.0</v>
      </c>
      <c r="F303" s="41">
        <v>22059.0</v>
      </c>
      <c r="G303" s="41">
        <v>20492.0</v>
      </c>
    </row>
    <row r="304" ht="22.5" customHeight="1">
      <c r="A304" s="39" t="s">
        <v>1367</v>
      </c>
      <c r="B304" s="40">
        <v>46079.85030092593</v>
      </c>
      <c r="C304" s="39" t="s">
        <v>5966</v>
      </c>
      <c r="D304" s="39" t="s">
        <v>902</v>
      </c>
      <c r="E304" s="36">
        <v>24718.0</v>
      </c>
      <c r="F304" s="41">
        <v>22036.0</v>
      </c>
      <c r="G304" s="41"/>
    </row>
    <row r="305" ht="22.5" customHeight="1">
      <c r="A305" s="39" t="s">
        <v>2185</v>
      </c>
      <c r="B305" s="40">
        <v>46073.749375</v>
      </c>
      <c r="C305" s="39" t="s">
        <v>5967</v>
      </c>
      <c r="D305" s="39" t="s">
        <v>902</v>
      </c>
      <c r="E305" s="36">
        <v>23604.0</v>
      </c>
      <c r="F305" s="41">
        <v>21992.0</v>
      </c>
      <c r="G305" s="41"/>
    </row>
    <row r="306" ht="22.5" customHeight="1">
      <c r="A306" s="39" t="s">
        <v>5968</v>
      </c>
      <c r="B306" s="40">
        <v>46034.95385416667</v>
      </c>
      <c r="C306" s="39" t="s">
        <v>5969</v>
      </c>
      <c r="D306" s="39" t="s">
        <v>902</v>
      </c>
      <c r="E306" s="36">
        <v>4220845.0</v>
      </c>
      <c r="F306" s="41">
        <v>21991.0</v>
      </c>
      <c r="G306" s="41">
        <v>18216.0</v>
      </c>
    </row>
    <row r="307" ht="22.5" customHeight="1">
      <c r="A307" s="39" t="s">
        <v>5970</v>
      </c>
      <c r="B307" s="40">
        <v>46031.7396875</v>
      </c>
      <c r="C307" s="39" t="s">
        <v>5971</v>
      </c>
      <c r="D307" s="39" t="s">
        <v>902</v>
      </c>
      <c r="E307" s="36">
        <v>4217204.0</v>
      </c>
      <c r="F307" s="41">
        <v>21741.0</v>
      </c>
      <c r="G307" s="41">
        <v>18900.0</v>
      </c>
    </row>
    <row r="308" ht="22.5" customHeight="1">
      <c r="A308" s="39" t="s">
        <v>5972</v>
      </c>
      <c r="B308" s="40">
        <v>46042.779594907406</v>
      </c>
      <c r="C308" s="39" t="s">
        <v>5973</v>
      </c>
      <c r="D308" s="39" t="s">
        <v>902</v>
      </c>
      <c r="E308" s="36">
        <v>4227621.0</v>
      </c>
      <c r="F308" s="41">
        <v>21651.0</v>
      </c>
      <c r="G308" s="41">
        <v>18918.0</v>
      </c>
    </row>
    <row r="309" ht="22.5" customHeight="1">
      <c r="A309" s="39" t="s">
        <v>5974</v>
      </c>
      <c r="B309" s="40">
        <v>46057.6872337963</v>
      </c>
      <c r="C309" s="39" t="s">
        <v>5975</v>
      </c>
      <c r="D309" s="39" t="s">
        <v>902</v>
      </c>
      <c r="E309" s="36">
        <v>24944.0</v>
      </c>
      <c r="F309" s="41">
        <v>21564.0</v>
      </c>
      <c r="G309" s="41"/>
    </row>
    <row r="310" ht="22.5" customHeight="1">
      <c r="A310" s="39" t="s">
        <v>5976</v>
      </c>
      <c r="B310" s="40">
        <v>46072.633622685185</v>
      </c>
      <c r="C310" s="39" t="s">
        <v>5977</v>
      </c>
      <c r="D310" s="39" t="s">
        <v>902</v>
      </c>
      <c r="E310" s="36">
        <v>24276.0</v>
      </c>
      <c r="F310" s="41">
        <v>21501.0</v>
      </c>
      <c r="G310" s="41"/>
    </row>
    <row r="311" ht="22.5" customHeight="1">
      <c r="A311" s="39" t="s">
        <v>5978</v>
      </c>
      <c r="B311" s="40">
        <v>46034.162569444445</v>
      </c>
      <c r="C311" s="39" t="s">
        <v>5979</v>
      </c>
      <c r="D311" s="39" t="s">
        <v>902</v>
      </c>
      <c r="E311" s="36">
        <v>4219468.0</v>
      </c>
      <c r="F311" s="41">
        <v>21288.0</v>
      </c>
      <c r="G311" s="41">
        <v>17975.0</v>
      </c>
    </row>
    <row r="312" ht="22.5" customHeight="1">
      <c r="A312" s="39" t="s">
        <v>178</v>
      </c>
      <c r="B312" s="40">
        <v>46058.82560185185</v>
      </c>
      <c r="C312" s="39" t="s">
        <v>5980</v>
      </c>
      <c r="D312" s="39" t="s">
        <v>117</v>
      </c>
      <c r="E312" s="36">
        <v>23107.0</v>
      </c>
      <c r="F312" s="41">
        <v>21251.0</v>
      </c>
      <c r="G312" s="41"/>
    </row>
    <row r="313" ht="22.5" customHeight="1">
      <c r="A313" s="39" t="s">
        <v>5981</v>
      </c>
      <c r="B313" s="40">
        <v>46046.82894675926</v>
      </c>
      <c r="C313" s="39" t="s">
        <v>5982</v>
      </c>
      <c r="D313" s="39" t="s">
        <v>902</v>
      </c>
      <c r="E313" s="36">
        <v>4232188.0</v>
      </c>
      <c r="F313" s="41">
        <v>21197.0</v>
      </c>
      <c r="G313" s="41">
        <v>17568.0</v>
      </c>
    </row>
    <row r="314" ht="22.5" customHeight="1">
      <c r="A314" s="39" t="s">
        <v>5983</v>
      </c>
      <c r="B314" s="40">
        <v>46060.0884375</v>
      </c>
      <c r="C314" s="39" t="s">
        <v>5984</v>
      </c>
      <c r="D314" s="39" t="s">
        <v>902</v>
      </c>
      <c r="E314" s="36">
        <v>23372.0</v>
      </c>
      <c r="F314" s="41">
        <v>21105.0</v>
      </c>
      <c r="G314" s="41"/>
    </row>
    <row r="315" ht="22.5" customHeight="1">
      <c r="A315" s="39" t="s">
        <v>5985</v>
      </c>
      <c r="B315" s="40">
        <v>46024.790300925924</v>
      </c>
      <c r="C315" s="39" t="s">
        <v>5986</v>
      </c>
      <c r="D315" s="39" t="s">
        <v>902</v>
      </c>
      <c r="E315" s="36">
        <v>4210313.0</v>
      </c>
      <c r="F315" s="41">
        <v>21078.0</v>
      </c>
      <c r="G315" s="41">
        <v>18785.0</v>
      </c>
    </row>
    <row r="316" ht="22.5" customHeight="1">
      <c r="A316" s="39" t="s">
        <v>5987</v>
      </c>
      <c r="B316" s="40">
        <v>46051.769953703704</v>
      </c>
      <c r="C316" s="39" t="s">
        <v>5988</v>
      </c>
      <c r="D316" s="39" t="s">
        <v>902</v>
      </c>
      <c r="E316" s="36">
        <v>4236570.0</v>
      </c>
      <c r="F316" s="41">
        <v>20999.0</v>
      </c>
      <c r="G316" s="41">
        <v>19782.0</v>
      </c>
    </row>
    <row r="317" ht="22.5" customHeight="1">
      <c r="A317" s="39" t="s">
        <v>5989</v>
      </c>
      <c r="B317" s="40">
        <v>46026.89703703704</v>
      </c>
      <c r="C317" s="39" t="s">
        <v>5990</v>
      </c>
      <c r="D317" s="39" t="s">
        <v>902</v>
      </c>
      <c r="E317" s="36">
        <v>4211603.0</v>
      </c>
      <c r="F317" s="41">
        <v>20961.0</v>
      </c>
      <c r="G317" s="41">
        <v>17947.0</v>
      </c>
    </row>
    <row r="318" ht="22.5" customHeight="1">
      <c r="A318" s="39" t="s">
        <v>5907</v>
      </c>
      <c r="B318" s="40">
        <v>46050.71019675926</v>
      </c>
      <c r="C318" s="39" t="s">
        <v>5908</v>
      </c>
      <c r="D318" s="39" t="s">
        <v>5773</v>
      </c>
      <c r="E318" s="36">
        <v>4235143.0</v>
      </c>
      <c r="F318" s="41">
        <v>20868.0</v>
      </c>
      <c r="G318" s="41">
        <v>16575.0</v>
      </c>
    </row>
    <row r="319" ht="22.5" customHeight="1">
      <c r="A319" s="39" t="s">
        <v>5991</v>
      </c>
      <c r="B319" s="40">
        <v>46036.72248842593</v>
      </c>
      <c r="C319" s="39" t="s">
        <v>5992</v>
      </c>
      <c r="D319" s="39" t="s">
        <v>902</v>
      </c>
      <c r="E319" s="36">
        <v>4222590.0</v>
      </c>
      <c r="F319" s="41">
        <v>20846.0</v>
      </c>
      <c r="G319" s="41">
        <v>18690.0</v>
      </c>
    </row>
    <row r="320" ht="22.5" customHeight="1">
      <c r="A320" s="39" t="s">
        <v>5993</v>
      </c>
      <c r="B320" s="40">
        <v>46077.741585648146</v>
      </c>
      <c r="C320" s="39" t="s">
        <v>5994</v>
      </c>
      <c r="D320" s="39" t="s">
        <v>902</v>
      </c>
      <c r="E320" s="36">
        <v>22331.0</v>
      </c>
      <c r="F320" s="41">
        <v>20831.0</v>
      </c>
      <c r="G320" s="41"/>
    </row>
    <row r="321" ht="22.5" customHeight="1">
      <c r="A321" s="39" t="s">
        <v>5995</v>
      </c>
      <c r="B321" s="40">
        <v>46034.16232638889</v>
      </c>
      <c r="C321" s="39" t="s">
        <v>5996</v>
      </c>
      <c r="D321" s="39" t="s">
        <v>5773</v>
      </c>
      <c r="E321" s="43"/>
      <c r="F321" s="41">
        <v>20790.0</v>
      </c>
      <c r="G321" s="41">
        <v>16374.0</v>
      </c>
    </row>
    <row r="322" ht="22.5" customHeight="1">
      <c r="A322" s="39" t="s">
        <v>5997</v>
      </c>
      <c r="B322" s="40">
        <v>46022.69136574074</v>
      </c>
      <c r="C322" s="39" t="s">
        <v>5998</v>
      </c>
      <c r="D322" s="39" t="s">
        <v>902</v>
      </c>
      <c r="E322" s="36">
        <v>4208693.0</v>
      </c>
      <c r="F322" s="41">
        <v>20784.0</v>
      </c>
      <c r="G322" s="41">
        <v>18243.0</v>
      </c>
    </row>
    <row r="323" ht="22.5" customHeight="1">
      <c r="A323" s="39" t="s">
        <v>5999</v>
      </c>
      <c r="B323" s="40">
        <v>46078.865011574075</v>
      </c>
      <c r="C323" s="39" t="s">
        <v>6000</v>
      </c>
      <c r="D323" s="39" t="s">
        <v>4192</v>
      </c>
      <c r="E323" s="36">
        <v>23774.0</v>
      </c>
      <c r="F323" s="41">
        <v>20772.0</v>
      </c>
      <c r="G323" s="41"/>
    </row>
    <row r="324" ht="22.5" customHeight="1">
      <c r="A324" s="39" t="s">
        <v>6001</v>
      </c>
      <c r="B324" s="40">
        <v>46031.668703703705</v>
      </c>
      <c r="C324" s="39" t="s">
        <v>6002</v>
      </c>
      <c r="D324" s="39" t="s">
        <v>902</v>
      </c>
      <c r="E324" s="36">
        <v>4217087.0</v>
      </c>
      <c r="F324" s="41">
        <v>20741.0</v>
      </c>
      <c r="G324" s="41">
        <v>17536.0</v>
      </c>
    </row>
    <row r="325" ht="22.5" customHeight="1">
      <c r="A325" s="39" t="s">
        <v>6003</v>
      </c>
      <c r="B325" s="40">
        <v>46052.664872685185</v>
      </c>
      <c r="C325" s="39" t="s">
        <v>6004</v>
      </c>
      <c r="D325" s="39" t="s">
        <v>902</v>
      </c>
      <c r="E325" s="36">
        <v>4237570.0</v>
      </c>
      <c r="F325" s="41">
        <v>20694.0</v>
      </c>
      <c r="G325" s="41">
        <v>18693.0</v>
      </c>
    </row>
    <row r="326" ht="22.5" customHeight="1">
      <c r="A326" s="39" t="s">
        <v>6005</v>
      </c>
      <c r="B326" s="40">
        <v>46038.65988425926</v>
      </c>
      <c r="C326" s="39" t="s">
        <v>6006</v>
      </c>
      <c r="D326" s="39" t="s">
        <v>902</v>
      </c>
      <c r="E326" s="36">
        <v>4225028.0</v>
      </c>
      <c r="F326" s="41">
        <v>20688.0</v>
      </c>
      <c r="G326" s="41">
        <v>18036.0</v>
      </c>
    </row>
    <row r="327" ht="22.5" customHeight="1">
      <c r="A327" s="39" t="s">
        <v>6007</v>
      </c>
      <c r="B327" s="40">
        <v>46027.631631944445</v>
      </c>
      <c r="C327" s="39" t="s">
        <v>6008</v>
      </c>
      <c r="D327" s="39" t="s">
        <v>902</v>
      </c>
      <c r="E327" s="36">
        <v>4212286.0</v>
      </c>
      <c r="F327" s="41">
        <v>20687.0</v>
      </c>
      <c r="G327" s="41">
        <v>19237.0</v>
      </c>
    </row>
    <row r="328" ht="22.5" customHeight="1">
      <c r="A328" s="39" t="s">
        <v>6009</v>
      </c>
      <c r="B328" s="40">
        <v>46068.64230324074</v>
      </c>
      <c r="C328" s="39" t="s">
        <v>6010</v>
      </c>
      <c r="D328" s="39" t="s">
        <v>902</v>
      </c>
      <c r="E328" s="36">
        <v>23711.0</v>
      </c>
      <c r="F328" s="41">
        <v>20528.0</v>
      </c>
      <c r="G328" s="41"/>
    </row>
    <row r="329" ht="22.5" customHeight="1">
      <c r="A329" s="39" t="s">
        <v>6011</v>
      </c>
      <c r="B329" s="40">
        <v>46021.468773148146</v>
      </c>
      <c r="C329" s="39" t="s">
        <v>6012</v>
      </c>
      <c r="D329" s="39" t="s">
        <v>902</v>
      </c>
      <c r="E329" s="36">
        <v>4207450.0</v>
      </c>
      <c r="F329" s="41">
        <v>20417.0</v>
      </c>
      <c r="G329" s="41">
        <v>18443.0</v>
      </c>
    </row>
    <row r="330" ht="22.5" customHeight="1">
      <c r="A330" s="39" t="s">
        <v>6013</v>
      </c>
      <c r="B330" s="40">
        <v>46048.650358796294</v>
      </c>
      <c r="C330" s="39" t="s">
        <v>6014</v>
      </c>
      <c r="D330" s="39" t="s">
        <v>902</v>
      </c>
      <c r="E330" s="36">
        <v>4232822.0</v>
      </c>
      <c r="F330" s="41">
        <v>20405.0</v>
      </c>
      <c r="G330" s="41">
        <v>18236.0</v>
      </c>
    </row>
    <row r="331" ht="22.5" customHeight="1">
      <c r="A331" s="39" t="s">
        <v>6015</v>
      </c>
      <c r="B331" s="40">
        <v>46062.0846875</v>
      </c>
      <c r="C331" s="39" t="s">
        <v>6016</v>
      </c>
      <c r="D331" s="39" t="s">
        <v>902</v>
      </c>
      <c r="E331" s="36">
        <v>23137.0</v>
      </c>
      <c r="F331" s="41">
        <v>20340.0</v>
      </c>
      <c r="G331" s="41"/>
    </row>
    <row r="332" ht="22.5" customHeight="1">
      <c r="A332" s="39" t="s">
        <v>6017</v>
      </c>
      <c r="B332" s="40">
        <v>46024.87939814815</v>
      </c>
      <c r="C332" s="39" t="s">
        <v>6018</v>
      </c>
      <c r="D332" s="39" t="s">
        <v>902</v>
      </c>
      <c r="E332" s="36">
        <v>4209370.0</v>
      </c>
      <c r="F332" s="41">
        <v>20335.0</v>
      </c>
      <c r="G332" s="41">
        <v>18073.0</v>
      </c>
    </row>
    <row r="333" ht="22.5" customHeight="1">
      <c r="A333" s="39" t="s">
        <v>6019</v>
      </c>
      <c r="B333" s="40">
        <v>46045.76390046296</v>
      </c>
      <c r="C333" s="39" t="s">
        <v>6020</v>
      </c>
      <c r="D333" s="39" t="s">
        <v>902</v>
      </c>
      <c r="E333" s="36">
        <v>4231313.0</v>
      </c>
      <c r="F333" s="41">
        <v>20266.0</v>
      </c>
      <c r="G333" s="41">
        <v>16816.0</v>
      </c>
    </row>
    <row r="334" ht="22.5" customHeight="1">
      <c r="A334" s="39" t="s">
        <v>6021</v>
      </c>
      <c r="B334" s="40">
        <v>46045.85952546296</v>
      </c>
      <c r="C334" s="39" t="s">
        <v>6022</v>
      </c>
      <c r="D334" s="39" t="s">
        <v>902</v>
      </c>
      <c r="E334" s="36">
        <v>4231586.0</v>
      </c>
      <c r="F334" s="41">
        <v>20249.0</v>
      </c>
      <c r="G334" s="41">
        <v>17666.0</v>
      </c>
    </row>
    <row r="335" ht="22.5" customHeight="1">
      <c r="A335" s="39" t="s">
        <v>6023</v>
      </c>
      <c r="B335" s="40">
        <v>46067.6840625</v>
      </c>
      <c r="C335" s="39" t="s">
        <v>6024</v>
      </c>
      <c r="D335" s="39" t="s">
        <v>902</v>
      </c>
      <c r="E335" s="36">
        <v>21888.0</v>
      </c>
      <c r="F335" s="41">
        <v>20184.0</v>
      </c>
      <c r="G335" s="41"/>
    </row>
    <row r="336" ht="22.5" customHeight="1">
      <c r="A336" s="39" t="s">
        <v>6025</v>
      </c>
      <c r="B336" s="40">
        <v>46043.821284722224</v>
      </c>
      <c r="C336" s="39" t="s">
        <v>6026</v>
      </c>
      <c r="D336" s="39" t="s">
        <v>902</v>
      </c>
      <c r="E336" s="36">
        <v>4228923.0</v>
      </c>
      <c r="F336" s="41">
        <v>20128.0</v>
      </c>
      <c r="G336" s="41">
        <v>17770.0</v>
      </c>
    </row>
    <row r="337" ht="22.5" customHeight="1">
      <c r="A337" s="39" t="s">
        <v>6027</v>
      </c>
      <c r="B337" s="40">
        <v>46072.68429398148</v>
      </c>
      <c r="C337" s="39" t="s">
        <v>6028</v>
      </c>
      <c r="D337" s="39" t="s">
        <v>902</v>
      </c>
      <c r="E337" s="36">
        <v>21942.0</v>
      </c>
      <c r="F337" s="41">
        <v>20122.0</v>
      </c>
      <c r="G337" s="41"/>
    </row>
    <row r="338" ht="22.5" customHeight="1">
      <c r="A338" s="39" t="s">
        <v>6029</v>
      </c>
      <c r="B338" s="40">
        <v>46033.69005787037</v>
      </c>
      <c r="C338" s="39" t="s">
        <v>6030</v>
      </c>
      <c r="D338" s="39" t="s">
        <v>902</v>
      </c>
      <c r="E338" s="36">
        <v>4218532.0</v>
      </c>
      <c r="F338" s="41">
        <v>20121.0</v>
      </c>
      <c r="G338" s="41">
        <v>18414.0</v>
      </c>
    </row>
    <row r="339" ht="22.5" customHeight="1">
      <c r="A339" s="39" t="s">
        <v>6031</v>
      </c>
      <c r="B339" s="40">
        <v>46078.95395833333</v>
      </c>
      <c r="C339" s="39" t="s">
        <v>6032</v>
      </c>
      <c r="D339" s="39" t="s">
        <v>902</v>
      </c>
      <c r="E339" s="36">
        <v>21101.0</v>
      </c>
      <c r="F339" s="41">
        <v>19939.0</v>
      </c>
      <c r="G339" s="41"/>
    </row>
    <row r="340" ht="22.5" customHeight="1">
      <c r="A340" s="39" t="s">
        <v>1241</v>
      </c>
      <c r="B340" s="40">
        <v>46059.75048611111</v>
      </c>
      <c r="C340" s="39" t="s">
        <v>6033</v>
      </c>
      <c r="D340" s="39" t="s">
        <v>902</v>
      </c>
      <c r="E340" s="36">
        <v>26403.0</v>
      </c>
      <c r="F340" s="41">
        <v>19932.0</v>
      </c>
      <c r="G340" s="41"/>
    </row>
    <row r="341" ht="22.5" customHeight="1">
      <c r="A341" s="39" t="s">
        <v>6034</v>
      </c>
      <c r="B341" s="40">
        <v>46063.04671296296</v>
      </c>
      <c r="C341" s="39" t="s">
        <v>6035</v>
      </c>
      <c r="D341" s="39" t="s">
        <v>902</v>
      </c>
      <c r="E341" s="36">
        <v>23052.0</v>
      </c>
      <c r="F341" s="41">
        <v>19918.0</v>
      </c>
      <c r="G341" s="41"/>
    </row>
    <row r="342" ht="22.5" customHeight="1">
      <c r="A342" s="39" t="s">
        <v>6036</v>
      </c>
      <c r="B342" s="40">
        <v>46042.662997685184</v>
      </c>
      <c r="C342" s="39" t="s">
        <v>6037</v>
      </c>
      <c r="D342" s="39" t="s">
        <v>5706</v>
      </c>
      <c r="E342" s="36">
        <v>735698.0</v>
      </c>
      <c r="F342" s="41">
        <v>19892.0</v>
      </c>
      <c r="G342" s="41">
        <v>15930.0</v>
      </c>
    </row>
    <row r="343" ht="22.5" customHeight="1">
      <c r="A343" s="39" t="s">
        <v>6038</v>
      </c>
      <c r="B343" s="40">
        <v>46035.750706018516</v>
      </c>
      <c r="C343" s="39" t="s">
        <v>6039</v>
      </c>
      <c r="D343" s="39" t="s">
        <v>902</v>
      </c>
      <c r="E343" s="36">
        <v>4221515.0</v>
      </c>
      <c r="F343" s="41">
        <v>19861.0</v>
      </c>
      <c r="G343" s="41">
        <v>18060.0</v>
      </c>
    </row>
    <row r="344" ht="22.5" customHeight="1">
      <c r="A344" s="39" t="s">
        <v>6040</v>
      </c>
      <c r="B344" s="40">
        <v>46029.76739583333</v>
      </c>
      <c r="C344" s="39" t="s">
        <v>6041</v>
      </c>
      <c r="D344" s="39" t="s">
        <v>5706</v>
      </c>
      <c r="E344" s="36">
        <v>735122.0</v>
      </c>
      <c r="F344" s="41">
        <v>19824.0</v>
      </c>
      <c r="G344" s="41">
        <v>18496.0</v>
      </c>
    </row>
    <row r="345" ht="22.5" customHeight="1">
      <c r="A345" s="39" t="s">
        <v>6042</v>
      </c>
      <c r="B345" s="40">
        <v>46066.801458333335</v>
      </c>
      <c r="C345" s="39" t="s">
        <v>6043</v>
      </c>
      <c r="D345" s="39" t="s">
        <v>902</v>
      </c>
      <c r="E345" s="36">
        <v>26770.0</v>
      </c>
      <c r="F345" s="41">
        <v>19714.0</v>
      </c>
      <c r="G345" s="41"/>
    </row>
    <row r="346" ht="22.5" customHeight="1">
      <c r="A346" s="39" t="s">
        <v>6044</v>
      </c>
      <c r="B346" s="40">
        <v>46027.84693287037</v>
      </c>
      <c r="C346" s="39" t="s">
        <v>6045</v>
      </c>
      <c r="D346" s="39" t="s">
        <v>902</v>
      </c>
      <c r="E346" s="36">
        <v>4212777.0</v>
      </c>
      <c r="F346" s="41">
        <v>19683.0</v>
      </c>
      <c r="G346" s="41">
        <v>16815.0</v>
      </c>
    </row>
    <row r="347" ht="22.5" customHeight="1">
      <c r="A347" s="39" t="s">
        <v>6046</v>
      </c>
      <c r="B347" s="40">
        <v>46043.72684027778</v>
      </c>
      <c r="C347" s="39" t="s">
        <v>6047</v>
      </c>
      <c r="D347" s="39" t="s">
        <v>902</v>
      </c>
      <c r="E347" s="36">
        <v>4228630.0</v>
      </c>
      <c r="F347" s="41">
        <v>19550.0</v>
      </c>
      <c r="G347" s="41">
        <v>17163.0</v>
      </c>
    </row>
    <row r="348" ht="22.5" customHeight="1">
      <c r="A348" s="39" t="s">
        <v>6048</v>
      </c>
      <c r="B348" s="40">
        <v>46022.820810185185</v>
      </c>
      <c r="C348" s="39" t="s">
        <v>6049</v>
      </c>
      <c r="D348" s="39" t="s">
        <v>902</v>
      </c>
      <c r="E348" s="36">
        <v>4209106.0</v>
      </c>
      <c r="F348" s="41">
        <v>19484.0</v>
      </c>
      <c r="G348" s="41">
        <v>17370.0</v>
      </c>
    </row>
    <row r="349" ht="22.5" customHeight="1">
      <c r="A349" s="39" t="s">
        <v>1207</v>
      </c>
      <c r="B349" s="40">
        <v>46040.268530092595</v>
      </c>
      <c r="C349" s="39" t="s">
        <v>6050</v>
      </c>
      <c r="D349" s="39" t="s">
        <v>902</v>
      </c>
      <c r="E349" s="36">
        <v>4226370.0</v>
      </c>
      <c r="F349" s="41">
        <v>19471.0</v>
      </c>
      <c r="G349" s="41">
        <v>17109.0</v>
      </c>
    </row>
    <row r="350" ht="22.5" customHeight="1">
      <c r="A350" s="39" t="s">
        <v>6051</v>
      </c>
      <c r="B350" s="40">
        <v>46055.186111111114</v>
      </c>
      <c r="C350" s="39" t="s">
        <v>6052</v>
      </c>
      <c r="D350" s="39" t="s">
        <v>902</v>
      </c>
      <c r="E350" s="36">
        <v>21517.0</v>
      </c>
      <c r="F350" s="41">
        <v>19421.0</v>
      </c>
      <c r="G350" s="41"/>
    </row>
    <row r="351" ht="22.5" customHeight="1">
      <c r="A351" s="39" t="s">
        <v>6053</v>
      </c>
      <c r="B351" s="40">
        <v>46026.50013888889</v>
      </c>
      <c r="C351" s="39" t="s">
        <v>6054</v>
      </c>
      <c r="D351" s="39" t="s">
        <v>4192</v>
      </c>
      <c r="E351" s="36">
        <v>599560.0</v>
      </c>
      <c r="F351" s="41">
        <v>19406.0</v>
      </c>
      <c r="G351" s="41">
        <v>16367.0</v>
      </c>
    </row>
    <row r="352" ht="22.5" customHeight="1">
      <c r="A352" s="39" t="s">
        <v>6055</v>
      </c>
      <c r="B352" s="40">
        <v>46054.89675925926</v>
      </c>
      <c r="C352" s="39" t="s">
        <v>6056</v>
      </c>
      <c r="D352" s="39" t="s">
        <v>466</v>
      </c>
      <c r="E352" s="36">
        <v>23072.0</v>
      </c>
      <c r="F352" s="41">
        <v>19400.0</v>
      </c>
      <c r="G352" s="41"/>
    </row>
    <row r="353" ht="22.5" customHeight="1">
      <c r="A353" s="39" t="s">
        <v>6057</v>
      </c>
      <c r="B353" s="40">
        <v>46041.416666666664</v>
      </c>
      <c r="C353" s="39" t="s">
        <v>6058</v>
      </c>
      <c r="D353" s="39" t="s">
        <v>6059</v>
      </c>
      <c r="E353" s="42" t="s">
        <v>6060</v>
      </c>
      <c r="F353" s="41">
        <v>19355.0</v>
      </c>
      <c r="G353" s="41">
        <v>18041.0</v>
      </c>
    </row>
    <row r="354" ht="22.5" customHeight="1">
      <c r="A354" s="39" t="s">
        <v>6061</v>
      </c>
      <c r="B354" s="40">
        <v>46021.94353009259</v>
      </c>
      <c r="C354" s="39" t="s">
        <v>6062</v>
      </c>
      <c r="D354" s="39" t="s">
        <v>902</v>
      </c>
      <c r="E354" s="36">
        <v>4208278.0</v>
      </c>
      <c r="F354" s="41">
        <v>19333.0</v>
      </c>
      <c r="G354" s="41">
        <v>17848.0</v>
      </c>
    </row>
    <row r="355" ht="22.5" customHeight="1">
      <c r="A355" s="39" t="s">
        <v>6063</v>
      </c>
      <c r="B355" s="40">
        <v>46022.844456018516</v>
      </c>
      <c r="C355" s="39" t="s">
        <v>6064</v>
      </c>
      <c r="D355" s="39" t="s">
        <v>902</v>
      </c>
      <c r="E355" s="36">
        <v>4209144.0</v>
      </c>
      <c r="F355" s="41">
        <v>19307.0</v>
      </c>
      <c r="G355" s="41">
        <v>16327.0</v>
      </c>
    </row>
    <row r="356" ht="22.5" customHeight="1">
      <c r="A356" s="39" t="s">
        <v>2297</v>
      </c>
      <c r="B356" s="40">
        <v>46066.96056712963</v>
      </c>
      <c r="C356" s="39" t="s">
        <v>6065</v>
      </c>
      <c r="D356" s="39" t="s">
        <v>902</v>
      </c>
      <c r="E356" s="36">
        <v>25847.0</v>
      </c>
      <c r="F356" s="41">
        <v>19273.0</v>
      </c>
      <c r="G356" s="41"/>
    </row>
    <row r="357" ht="22.5" customHeight="1">
      <c r="A357" s="39" t="s">
        <v>6066</v>
      </c>
      <c r="B357" s="40">
        <v>46080.24726851852</v>
      </c>
      <c r="C357" s="39" t="s">
        <v>6067</v>
      </c>
      <c r="D357" s="39" t="s">
        <v>902</v>
      </c>
      <c r="E357" s="36">
        <v>21110.0</v>
      </c>
      <c r="F357" s="41">
        <v>19238.0</v>
      </c>
      <c r="G357" s="41"/>
    </row>
    <row r="358" ht="22.5" customHeight="1">
      <c r="A358" s="39" t="s">
        <v>6068</v>
      </c>
      <c r="B358" s="40">
        <v>46038.80605324074</v>
      </c>
      <c r="C358" s="39" t="s">
        <v>6069</v>
      </c>
      <c r="D358" s="39" t="s">
        <v>902</v>
      </c>
      <c r="E358" s="36">
        <v>4225482.0</v>
      </c>
      <c r="F358" s="41">
        <v>19220.0</v>
      </c>
      <c r="G358" s="41">
        <v>14875.0</v>
      </c>
    </row>
    <row r="359" ht="22.5" customHeight="1">
      <c r="A359" s="39" t="s">
        <v>6070</v>
      </c>
      <c r="B359" s="40">
        <v>46049.93817129629</v>
      </c>
      <c r="C359" s="39" t="s">
        <v>6071</v>
      </c>
      <c r="D359" s="39" t="s">
        <v>4192</v>
      </c>
      <c r="E359" s="36">
        <v>603069.0</v>
      </c>
      <c r="F359" s="41">
        <v>18928.0</v>
      </c>
      <c r="G359" s="41">
        <v>16150.0</v>
      </c>
    </row>
    <row r="360" ht="22.5" customHeight="1">
      <c r="A360" s="39" t="s">
        <v>6072</v>
      </c>
      <c r="B360" s="40">
        <v>46027.21265046296</v>
      </c>
      <c r="C360" s="39" t="s">
        <v>6073</v>
      </c>
      <c r="D360" s="39" t="s">
        <v>902</v>
      </c>
      <c r="E360" s="36">
        <v>4212042.0</v>
      </c>
      <c r="F360" s="41">
        <v>18879.0</v>
      </c>
      <c r="G360" s="41">
        <v>16735.0</v>
      </c>
    </row>
    <row r="361" ht="22.5" customHeight="1">
      <c r="A361" s="39" t="s">
        <v>6074</v>
      </c>
      <c r="B361" s="40">
        <v>46034.466944444444</v>
      </c>
      <c r="C361" s="39" t="s">
        <v>6075</v>
      </c>
      <c r="D361" s="39" t="s">
        <v>902</v>
      </c>
      <c r="E361" s="36">
        <v>4219829.0</v>
      </c>
      <c r="F361" s="41">
        <v>18837.0</v>
      </c>
      <c r="G361" s="41">
        <v>17416.0</v>
      </c>
    </row>
    <row r="362" ht="22.5" customHeight="1">
      <c r="A362" s="39" t="s">
        <v>6076</v>
      </c>
      <c r="B362" s="40">
        <v>46065.85121527778</v>
      </c>
      <c r="C362" s="39" t="s">
        <v>6077</v>
      </c>
      <c r="D362" s="39" t="s">
        <v>4192</v>
      </c>
      <c r="E362" s="36">
        <v>21099.0</v>
      </c>
      <c r="F362" s="41">
        <v>18719.0</v>
      </c>
      <c r="G362" s="41"/>
    </row>
    <row r="363" ht="22.5" customHeight="1">
      <c r="A363" s="39" t="s">
        <v>6078</v>
      </c>
      <c r="B363" s="40">
        <v>46029.937685185185</v>
      </c>
      <c r="C363" s="39" t="s">
        <v>6079</v>
      </c>
      <c r="D363" s="39" t="s">
        <v>4192</v>
      </c>
      <c r="E363" s="36">
        <v>599895.0</v>
      </c>
      <c r="F363" s="41">
        <v>18692.0</v>
      </c>
      <c r="G363" s="41">
        <v>15865.0</v>
      </c>
    </row>
    <row r="364" ht="22.5" customHeight="1">
      <c r="A364" s="39" t="s">
        <v>6080</v>
      </c>
      <c r="B364" s="40">
        <v>46057.954988425925</v>
      </c>
      <c r="C364" s="39" t="s">
        <v>6081</v>
      </c>
      <c r="D364" s="39" t="s">
        <v>902</v>
      </c>
      <c r="E364" s="36">
        <v>21982.0</v>
      </c>
      <c r="F364" s="41">
        <v>18637.0</v>
      </c>
      <c r="G364" s="41"/>
    </row>
    <row r="365" ht="22.5" customHeight="1">
      <c r="A365" s="39" t="s">
        <v>6082</v>
      </c>
      <c r="B365" s="40">
        <v>46031.830416666664</v>
      </c>
      <c r="C365" s="39" t="s">
        <v>6083</v>
      </c>
      <c r="D365" s="39" t="s">
        <v>902</v>
      </c>
      <c r="E365" s="36">
        <v>4217457.0</v>
      </c>
      <c r="F365" s="41">
        <v>18591.0</v>
      </c>
      <c r="G365" s="41">
        <v>15801.0</v>
      </c>
    </row>
    <row r="366" ht="22.5" customHeight="1">
      <c r="A366" s="39" t="s">
        <v>6084</v>
      </c>
      <c r="B366" s="40">
        <v>46060.85989583333</v>
      </c>
      <c r="C366" s="39" t="s">
        <v>6085</v>
      </c>
      <c r="D366" s="39" t="s">
        <v>902</v>
      </c>
      <c r="E366" s="36">
        <v>22145.0</v>
      </c>
      <c r="F366" s="41">
        <v>18564.0</v>
      </c>
      <c r="G366" s="41"/>
    </row>
    <row r="367" ht="22.5" customHeight="1">
      <c r="A367" s="39" t="s">
        <v>6086</v>
      </c>
      <c r="B367" s="40">
        <v>46059.92762731481</v>
      </c>
      <c r="C367" s="39" t="s">
        <v>6087</v>
      </c>
      <c r="D367" s="39" t="s">
        <v>902</v>
      </c>
      <c r="E367" s="36">
        <v>21548.0</v>
      </c>
      <c r="F367" s="41">
        <v>18511.0</v>
      </c>
      <c r="G367" s="41"/>
    </row>
    <row r="368" ht="22.5" customHeight="1">
      <c r="A368" s="39" t="s">
        <v>6088</v>
      </c>
      <c r="B368" s="40">
        <v>46041.69290509259</v>
      </c>
      <c r="C368" s="39" t="s">
        <v>6089</v>
      </c>
      <c r="D368" s="39" t="s">
        <v>5773</v>
      </c>
      <c r="E368" s="36">
        <v>4226828.0</v>
      </c>
      <c r="F368" s="41">
        <v>18403.0</v>
      </c>
      <c r="G368" s="41">
        <v>14543.0</v>
      </c>
    </row>
    <row r="369" ht="22.5" customHeight="1">
      <c r="A369" s="39" t="s">
        <v>6090</v>
      </c>
      <c r="B369" s="40">
        <v>46029.94399305555</v>
      </c>
      <c r="C369" s="39" t="s">
        <v>6091</v>
      </c>
      <c r="D369" s="39" t="s">
        <v>902</v>
      </c>
      <c r="E369" s="36">
        <v>4215388.0</v>
      </c>
      <c r="F369" s="41">
        <v>18357.0</v>
      </c>
      <c r="G369" s="41">
        <v>15863.0</v>
      </c>
    </row>
    <row r="370" ht="22.5" customHeight="1">
      <c r="A370" s="39" t="s">
        <v>6092</v>
      </c>
      <c r="B370" s="40">
        <v>46052.5625</v>
      </c>
      <c r="C370" s="39" t="s">
        <v>6093</v>
      </c>
      <c r="D370" s="39" t="s">
        <v>4221</v>
      </c>
      <c r="E370" s="42" t="s">
        <v>6094</v>
      </c>
      <c r="F370" s="41">
        <v>18320.0</v>
      </c>
      <c r="G370" s="41">
        <v>16820.0</v>
      </c>
    </row>
    <row r="371" ht="22.5" customHeight="1">
      <c r="A371" s="39" t="s">
        <v>2073</v>
      </c>
      <c r="B371" s="40">
        <v>46035.97789351852</v>
      </c>
      <c r="C371" s="39" t="s">
        <v>6095</v>
      </c>
      <c r="D371" s="39" t="s">
        <v>902</v>
      </c>
      <c r="E371" s="36">
        <v>4222142.0</v>
      </c>
      <c r="F371" s="41">
        <v>18293.0</v>
      </c>
      <c r="G371" s="41">
        <v>16625.0</v>
      </c>
    </row>
    <row r="372" ht="22.5" customHeight="1">
      <c r="A372" s="39" t="s">
        <v>6096</v>
      </c>
      <c r="B372" s="40">
        <v>46043.83</v>
      </c>
      <c r="C372" s="39" t="s">
        <v>6097</v>
      </c>
      <c r="D372" s="39" t="s">
        <v>902</v>
      </c>
      <c r="E372" s="36">
        <v>4228949.0</v>
      </c>
      <c r="F372" s="41">
        <v>18279.0</v>
      </c>
      <c r="G372" s="41">
        <v>15440.0</v>
      </c>
    </row>
    <row r="373" ht="22.5" customHeight="1">
      <c r="A373" s="39" t="s">
        <v>6098</v>
      </c>
      <c r="B373" s="40">
        <v>46035.92833333334</v>
      </c>
      <c r="C373" s="39" t="s">
        <v>6099</v>
      </c>
      <c r="D373" s="39" t="s">
        <v>902</v>
      </c>
      <c r="E373" s="36">
        <v>4221400.0</v>
      </c>
      <c r="F373" s="41">
        <v>18258.0</v>
      </c>
      <c r="G373" s="41">
        <v>16356.0</v>
      </c>
    </row>
    <row r="374" ht="22.5" customHeight="1">
      <c r="A374" s="39" t="s">
        <v>6100</v>
      </c>
      <c r="B374" s="40">
        <v>46077.03859953704</v>
      </c>
      <c r="C374" s="39" t="s">
        <v>6101</v>
      </c>
      <c r="D374" s="39" t="s">
        <v>902</v>
      </c>
      <c r="E374" s="36">
        <v>19391.0</v>
      </c>
      <c r="F374" s="41">
        <v>18101.0</v>
      </c>
      <c r="G374" s="41"/>
    </row>
    <row r="375" ht="22.5" customHeight="1">
      <c r="A375" s="39" t="s">
        <v>6102</v>
      </c>
      <c r="B375" s="40">
        <v>46037.79734953704</v>
      </c>
      <c r="C375" s="39" t="s">
        <v>6103</v>
      </c>
      <c r="D375" s="39" t="s">
        <v>902</v>
      </c>
      <c r="E375" s="36">
        <v>4224140.0</v>
      </c>
      <c r="F375" s="41">
        <v>18100.0</v>
      </c>
      <c r="G375" s="41">
        <v>14612.0</v>
      </c>
    </row>
    <row r="376" ht="22.5" customHeight="1">
      <c r="A376" s="39" t="s">
        <v>6104</v>
      </c>
      <c r="B376" s="40">
        <v>46024.29608796296</v>
      </c>
      <c r="C376" s="39" t="s">
        <v>6105</v>
      </c>
      <c r="D376" s="39" t="s">
        <v>902</v>
      </c>
      <c r="E376" s="36">
        <v>4209712.0</v>
      </c>
      <c r="F376" s="41">
        <v>18091.0</v>
      </c>
      <c r="G376" s="41">
        <v>16400.0</v>
      </c>
    </row>
    <row r="377" ht="22.5" customHeight="1">
      <c r="A377" s="39" t="s">
        <v>6106</v>
      </c>
      <c r="B377" s="40">
        <v>46074.729409722226</v>
      </c>
      <c r="C377" s="39" t="s">
        <v>6107</v>
      </c>
      <c r="D377" s="39" t="s">
        <v>902</v>
      </c>
      <c r="E377" s="36">
        <v>20212.0</v>
      </c>
      <c r="F377" s="41">
        <v>17931.0</v>
      </c>
      <c r="G377" s="41"/>
    </row>
    <row r="378" ht="22.5" customHeight="1">
      <c r="A378" s="39" t="s">
        <v>6108</v>
      </c>
      <c r="B378" s="40">
        <v>46033.69840277778</v>
      </c>
      <c r="C378" s="39" t="s">
        <v>6109</v>
      </c>
      <c r="D378" s="39" t="s">
        <v>902</v>
      </c>
      <c r="E378" s="36">
        <v>4218533.0</v>
      </c>
      <c r="F378" s="41">
        <v>17904.0</v>
      </c>
      <c r="G378" s="41">
        <v>16855.0</v>
      </c>
    </row>
    <row r="379" ht="22.5" customHeight="1">
      <c r="A379" s="39" t="s">
        <v>6110</v>
      </c>
      <c r="B379" s="40">
        <v>46024.833553240744</v>
      </c>
      <c r="C379" s="39" t="s">
        <v>6111</v>
      </c>
      <c r="D379" s="39" t="s">
        <v>902</v>
      </c>
      <c r="E379" s="36">
        <v>3858234.0</v>
      </c>
      <c r="F379" s="41">
        <v>17850.0</v>
      </c>
      <c r="G379" s="41">
        <v>15629.0</v>
      </c>
    </row>
    <row r="380" ht="22.5" customHeight="1">
      <c r="A380" s="39" t="s">
        <v>6112</v>
      </c>
      <c r="B380" s="40">
        <v>46049.916180555556</v>
      </c>
      <c r="C380" s="39" t="s">
        <v>6113</v>
      </c>
      <c r="D380" s="39" t="s">
        <v>5773</v>
      </c>
      <c r="E380" s="36">
        <v>4234902.0</v>
      </c>
      <c r="F380" s="41">
        <v>17847.0</v>
      </c>
      <c r="G380" s="41">
        <v>14521.0</v>
      </c>
    </row>
    <row r="381" ht="22.5" customHeight="1">
      <c r="A381" s="39" t="s">
        <v>6114</v>
      </c>
      <c r="B381" s="40">
        <v>46031.97109953704</v>
      </c>
      <c r="C381" s="39" t="s">
        <v>6115</v>
      </c>
      <c r="D381" s="39" t="s">
        <v>902</v>
      </c>
      <c r="E381" s="36">
        <v>4217762.0</v>
      </c>
      <c r="F381" s="41">
        <v>17790.0</v>
      </c>
      <c r="G381" s="41">
        <v>14919.0</v>
      </c>
    </row>
    <row r="382" ht="22.5" customHeight="1">
      <c r="A382" s="39" t="s">
        <v>6116</v>
      </c>
      <c r="B382" s="40">
        <v>46071.86822916667</v>
      </c>
      <c r="C382" s="39" t="s">
        <v>6117</v>
      </c>
      <c r="D382" s="39" t="s">
        <v>902</v>
      </c>
      <c r="E382" s="36">
        <v>20868.0</v>
      </c>
      <c r="F382" s="41">
        <v>17569.0</v>
      </c>
      <c r="G382" s="41"/>
    </row>
    <row r="383" ht="22.5" customHeight="1">
      <c r="A383" s="39" t="s">
        <v>6118</v>
      </c>
      <c r="B383" s="40">
        <v>46074.083819444444</v>
      </c>
      <c r="C383" s="39" t="s">
        <v>6119</v>
      </c>
      <c r="D383" s="39" t="s">
        <v>4192</v>
      </c>
      <c r="E383" s="36">
        <v>20863.0</v>
      </c>
      <c r="F383" s="41">
        <v>17566.0</v>
      </c>
      <c r="G383" s="41"/>
    </row>
    <row r="384" ht="22.5" customHeight="1">
      <c r="A384" s="39" t="s">
        <v>6120</v>
      </c>
      <c r="B384" s="40">
        <v>46042.64765046296</v>
      </c>
      <c r="C384" s="39" t="s">
        <v>6121</v>
      </c>
      <c r="D384" s="39" t="s">
        <v>5773</v>
      </c>
      <c r="E384" s="36">
        <v>4227432.0</v>
      </c>
      <c r="F384" s="41">
        <v>17525.0</v>
      </c>
      <c r="G384" s="41">
        <v>15057.0</v>
      </c>
    </row>
    <row r="385" ht="22.5" customHeight="1">
      <c r="A385" s="39" t="s">
        <v>6122</v>
      </c>
      <c r="B385" s="40">
        <v>46031.76002314815</v>
      </c>
      <c r="C385" s="39" t="s">
        <v>6123</v>
      </c>
      <c r="D385" s="39" t="s">
        <v>5773</v>
      </c>
      <c r="E385" s="36">
        <v>4217389.0</v>
      </c>
      <c r="F385" s="41">
        <v>17352.0</v>
      </c>
      <c r="G385" s="41">
        <v>14264.0</v>
      </c>
    </row>
    <row r="386" ht="22.5" customHeight="1">
      <c r="A386" s="39" t="s">
        <v>6124</v>
      </c>
      <c r="B386" s="40">
        <v>46027.744780092595</v>
      </c>
      <c r="C386" s="39" t="s">
        <v>6125</v>
      </c>
      <c r="D386" s="39" t="s">
        <v>902</v>
      </c>
      <c r="E386" s="36">
        <v>4212497.0</v>
      </c>
      <c r="F386" s="41">
        <v>17333.0</v>
      </c>
      <c r="G386" s="41">
        <v>13042.0</v>
      </c>
    </row>
    <row r="387" ht="22.5" customHeight="1">
      <c r="A387" s="39" t="s">
        <v>6126</v>
      </c>
      <c r="B387" s="40">
        <v>46053.85880787037</v>
      </c>
      <c r="C387" s="39" t="s">
        <v>6127</v>
      </c>
      <c r="D387" s="39" t="s">
        <v>902</v>
      </c>
      <c r="E387" s="36">
        <v>18948.0</v>
      </c>
      <c r="F387" s="41">
        <v>17227.0</v>
      </c>
      <c r="G387" s="41"/>
    </row>
    <row r="388" ht="22.5" customHeight="1">
      <c r="A388" s="39" t="s">
        <v>6128</v>
      </c>
      <c r="B388" s="40">
        <v>46069.65321759259</v>
      </c>
      <c r="C388" s="39" t="s">
        <v>6129</v>
      </c>
      <c r="D388" s="39" t="s">
        <v>902</v>
      </c>
      <c r="E388" s="36">
        <v>18861.0</v>
      </c>
      <c r="F388" s="41">
        <v>17172.0</v>
      </c>
      <c r="G388" s="41"/>
    </row>
    <row r="389" ht="22.5" customHeight="1">
      <c r="A389" s="39" t="s">
        <v>6130</v>
      </c>
      <c r="B389" s="40">
        <v>46049.965520833335</v>
      </c>
      <c r="C389" s="39" t="s">
        <v>6131</v>
      </c>
      <c r="D389" s="39" t="s">
        <v>902</v>
      </c>
      <c r="E389" s="36">
        <v>4234853.0</v>
      </c>
      <c r="F389" s="41">
        <v>17023.0</v>
      </c>
      <c r="G389" s="41">
        <v>14905.0</v>
      </c>
    </row>
    <row r="390" ht="22.5" customHeight="1">
      <c r="A390" s="39" t="s">
        <v>6132</v>
      </c>
      <c r="B390" s="40">
        <v>46040.02107638889</v>
      </c>
      <c r="C390" s="39" t="s">
        <v>6133</v>
      </c>
      <c r="D390" s="39" t="s">
        <v>4192</v>
      </c>
      <c r="E390" s="36">
        <v>601734.0</v>
      </c>
      <c r="F390" s="41">
        <v>17016.0</v>
      </c>
      <c r="G390" s="41">
        <v>15093.0</v>
      </c>
    </row>
    <row r="391" ht="22.5" customHeight="1">
      <c r="A391" s="39" t="s">
        <v>6134</v>
      </c>
      <c r="B391" s="40">
        <v>46038.76609953704</v>
      </c>
      <c r="C391" s="39" t="s">
        <v>6135</v>
      </c>
      <c r="D391" s="39" t="s">
        <v>902</v>
      </c>
      <c r="E391" s="36">
        <v>4225388.0</v>
      </c>
      <c r="F391" s="41">
        <v>16971.0</v>
      </c>
      <c r="G391" s="41">
        <v>14528.0</v>
      </c>
    </row>
    <row r="392" ht="22.5" customHeight="1">
      <c r="A392" s="39" t="s">
        <v>6136</v>
      </c>
      <c r="B392" s="40">
        <v>46073.72399305556</v>
      </c>
      <c r="C392" s="39" t="s">
        <v>6137</v>
      </c>
      <c r="D392" s="39" t="s">
        <v>902</v>
      </c>
      <c r="E392" s="36">
        <v>19726.0</v>
      </c>
      <c r="F392" s="41">
        <v>16958.0</v>
      </c>
      <c r="G392" s="41"/>
    </row>
    <row r="393" ht="22.5" customHeight="1">
      <c r="A393" s="39" t="s">
        <v>6138</v>
      </c>
      <c r="B393" s="40">
        <v>46048.54797453704</v>
      </c>
      <c r="C393" s="39" t="s">
        <v>6139</v>
      </c>
      <c r="D393" s="39" t="s">
        <v>902</v>
      </c>
      <c r="E393" s="36">
        <v>4232690.0</v>
      </c>
      <c r="F393" s="41">
        <v>16941.0</v>
      </c>
      <c r="G393" s="41">
        <v>14374.0</v>
      </c>
    </row>
    <row r="394" ht="22.5" customHeight="1">
      <c r="A394" s="39" t="s">
        <v>6140</v>
      </c>
      <c r="B394" s="40">
        <v>46033.78107638889</v>
      </c>
      <c r="C394" s="39" t="s">
        <v>6141</v>
      </c>
      <c r="D394" s="39" t="s">
        <v>902</v>
      </c>
      <c r="E394" s="36">
        <v>4218579.0</v>
      </c>
      <c r="F394" s="41">
        <v>16920.0</v>
      </c>
      <c r="G394" s="41">
        <v>15261.0</v>
      </c>
    </row>
    <row r="395" ht="22.5" customHeight="1">
      <c r="A395" s="39" t="s">
        <v>6142</v>
      </c>
      <c r="B395" s="40">
        <v>46048.80803240741</v>
      </c>
      <c r="C395" s="39" t="s">
        <v>6143</v>
      </c>
      <c r="D395" s="39" t="s">
        <v>902</v>
      </c>
      <c r="E395" s="36">
        <v>4233275.0</v>
      </c>
      <c r="F395" s="41">
        <v>16886.0</v>
      </c>
      <c r="G395" s="41">
        <v>13637.0</v>
      </c>
    </row>
    <row r="396" ht="22.5" customHeight="1">
      <c r="A396" s="39" t="s">
        <v>6144</v>
      </c>
      <c r="B396" s="40">
        <v>46045.81592592593</v>
      </c>
      <c r="C396" s="39" t="s">
        <v>6145</v>
      </c>
      <c r="D396" s="39" t="s">
        <v>902</v>
      </c>
      <c r="E396" s="36">
        <v>3579450.0</v>
      </c>
      <c r="F396" s="41">
        <v>16833.0</v>
      </c>
      <c r="G396" s="41">
        <v>15197.0</v>
      </c>
    </row>
    <row r="397" ht="22.5" customHeight="1">
      <c r="A397" s="39" t="s">
        <v>6146</v>
      </c>
      <c r="B397" s="40">
        <v>46039.70621527778</v>
      </c>
      <c r="C397" s="39" t="s">
        <v>6147</v>
      </c>
      <c r="D397" s="39" t="s">
        <v>902</v>
      </c>
      <c r="E397" s="36">
        <v>4226206.0</v>
      </c>
      <c r="F397" s="41">
        <v>16816.0</v>
      </c>
      <c r="G397" s="41">
        <v>14675.0</v>
      </c>
    </row>
    <row r="398" ht="22.5" customHeight="1">
      <c r="A398" s="39" t="s">
        <v>6148</v>
      </c>
      <c r="B398" s="40">
        <v>46033.1087962963</v>
      </c>
      <c r="C398" s="39" t="s">
        <v>6149</v>
      </c>
      <c r="D398" s="39" t="s">
        <v>902</v>
      </c>
      <c r="E398" s="36">
        <v>4218275.0</v>
      </c>
      <c r="F398" s="41">
        <v>16714.0</v>
      </c>
      <c r="G398" s="41">
        <v>13569.0</v>
      </c>
    </row>
    <row r="399" ht="22.5" customHeight="1">
      <c r="A399" s="39" t="s">
        <v>1518</v>
      </c>
      <c r="B399" s="40">
        <v>46080.6577662037</v>
      </c>
      <c r="C399" s="39" t="s">
        <v>6150</v>
      </c>
      <c r="D399" s="39" t="s">
        <v>902</v>
      </c>
      <c r="E399" s="36">
        <v>20710.0</v>
      </c>
      <c r="F399" s="41">
        <v>16712.0</v>
      </c>
      <c r="G399" s="41"/>
    </row>
    <row r="400" ht="22.5" customHeight="1">
      <c r="A400" s="39" t="s">
        <v>1404</v>
      </c>
      <c r="B400" s="40">
        <v>46071.77554398148</v>
      </c>
      <c r="C400" s="39" t="s">
        <v>6151</v>
      </c>
      <c r="D400" s="39" t="s">
        <v>902</v>
      </c>
      <c r="E400" s="36">
        <v>18886.0</v>
      </c>
      <c r="F400" s="41">
        <v>16685.0</v>
      </c>
      <c r="G400" s="41"/>
    </row>
    <row r="401" ht="22.5" customHeight="1">
      <c r="A401" s="39" t="s">
        <v>6152</v>
      </c>
      <c r="B401" s="40">
        <v>46032.05925925926</v>
      </c>
      <c r="C401" s="39" t="s">
        <v>6153</v>
      </c>
      <c r="D401" s="39" t="s">
        <v>902</v>
      </c>
      <c r="E401" s="36">
        <v>4217896.0</v>
      </c>
      <c r="F401" s="41">
        <v>16588.0</v>
      </c>
      <c r="G401" s="41">
        <v>13950.0</v>
      </c>
    </row>
    <row r="402" ht="22.5" customHeight="1">
      <c r="A402" s="39" t="s">
        <v>6154</v>
      </c>
      <c r="B402" s="40">
        <v>46021.80068287037</v>
      </c>
      <c r="C402" s="39" t="s">
        <v>6155</v>
      </c>
      <c r="D402" s="39" t="s">
        <v>902</v>
      </c>
      <c r="E402" s="36">
        <v>4207879.0</v>
      </c>
      <c r="F402" s="41">
        <v>16535.0</v>
      </c>
      <c r="G402" s="41">
        <v>14682.0</v>
      </c>
    </row>
    <row r="403" ht="22.5" customHeight="1">
      <c r="A403" s="39" t="s">
        <v>6156</v>
      </c>
      <c r="B403" s="40">
        <v>46057.697696759256</v>
      </c>
      <c r="C403" s="39" t="s">
        <v>6157</v>
      </c>
      <c r="D403" s="39" t="s">
        <v>902</v>
      </c>
      <c r="E403" s="36">
        <v>18073.0</v>
      </c>
      <c r="F403" s="41">
        <v>16513.0</v>
      </c>
      <c r="G403" s="41"/>
    </row>
    <row r="404" ht="22.5" customHeight="1">
      <c r="A404" s="39" t="s">
        <v>6158</v>
      </c>
      <c r="B404" s="40">
        <v>46035.054398148146</v>
      </c>
      <c r="C404" s="39" t="s">
        <v>6159</v>
      </c>
      <c r="D404" s="39" t="s">
        <v>902</v>
      </c>
      <c r="E404" s="36">
        <v>4221009.0</v>
      </c>
      <c r="F404" s="41">
        <v>16491.0</v>
      </c>
      <c r="G404" s="41">
        <v>12873.0</v>
      </c>
    </row>
    <row r="405" ht="22.5" customHeight="1">
      <c r="A405" s="39" t="s">
        <v>6160</v>
      </c>
      <c r="B405" s="40">
        <v>46078.773194444446</v>
      </c>
      <c r="C405" s="39" t="s">
        <v>6161</v>
      </c>
      <c r="D405" s="39" t="s">
        <v>5773</v>
      </c>
      <c r="E405" s="36">
        <v>17808.0</v>
      </c>
      <c r="F405" s="41">
        <v>16484.0</v>
      </c>
      <c r="G405" s="41"/>
    </row>
    <row r="406" ht="22.5" customHeight="1">
      <c r="A406" s="39" t="s">
        <v>6162</v>
      </c>
      <c r="B406" s="40">
        <v>46048.858564814815</v>
      </c>
      <c r="C406" s="39" t="s">
        <v>6163</v>
      </c>
      <c r="D406" s="39" t="s">
        <v>902</v>
      </c>
      <c r="E406" s="36">
        <v>4233397.0</v>
      </c>
      <c r="F406" s="41">
        <v>16464.0</v>
      </c>
      <c r="G406" s="41">
        <v>15614.0</v>
      </c>
    </row>
    <row r="407" ht="22.5" customHeight="1">
      <c r="A407" s="39" t="s">
        <v>6164</v>
      </c>
      <c r="B407" s="40">
        <v>46061.66700231482</v>
      </c>
      <c r="C407" s="39" t="s">
        <v>6165</v>
      </c>
      <c r="D407" s="39" t="s">
        <v>4192</v>
      </c>
      <c r="E407" s="36">
        <v>19365.0</v>
      </c>
      <c r="F407" s="41">
        <v>16432.0</v>
      </c>
      <c r="G407" s="41"/>
    </row>
    <row r="408" ht="22.5" customHeight="1">
      <c r="A408" s="39" t="s">
        <v>6166</v>
      </c>
      <c r="B408" s="40">
        <v>46070.9437962963</v>
      </c>
      <c r="C408" s="39" t="s">
        <v>6167</v>
      </c>
      <c r="D408" s="39" t="s">
        <v>902</v>
      </c>
      <c r="E408" s="36">
        <v>19759.0</v>
      </c>
      <c r="F408" s="41">
        <v>16409.0</v>
      </c>
      <c r="G408" s="41"/>
    </row>
    <row r="409" ht="22.5" customHeight="1">
      <c r="A409" s="39" t="s">
        <v>6168</v>
      </c>
      <c r="B409" s="40">
        <v>46054.05</v>
      </c>
      <c r="C409" s="39" t="s">
        <v>6169</v>
      </c>
      <c r="D409" s="39" t="s">
        <v>3972</v>
      </c>
      <c r="E409" s="36">
        <v>18181.0</v>
      </c>
      <c r="F409" s="41">
        <v>16398.0</v>
      </c>
      <c r="G409" s="41"/>
    </row>
    <row r="410" ht="22.5" customHeight="1">
      <c r="A410" s="39" t="s">
        <v>6170</v>
      </c>
      <c r="B410" s="40">
        <v>46054.90635416667</v>
      </c>
      <c r="C410" s="39" t="s">
        <v>6171</v>
      </c>
      <c r="D410" s="39" t="s">
        <v>902</v>
      </c>
      <c r="E410" s="36">
        <v>20468.0</v>
      </c>
      <c r="F410" s="41">
        <v>16355.0</v>
      </c>
      <c r="G410" s="41"/>
    </row>
    <row r="411" ht="22.5" customHeight="1">
      <c r="A411" s="39" t="s">
        <v>6172</v>
      </c>
      <c r="B411" s="40">
        <v>46035.56065972222</v>
      </c>
      <c r="C411" s="39" t="s">
        <v>6173</v>
      </c>
      <c r="D411" s="39" t="s">
        <v>5706</v>
      </c>
      <c r="E411" s="36">
        <v>735241.0</v>
      </c>
      <c r="F411" s="41">
        <v>16322.0</v>
      </c>
      <c r="G411" s="41">
        <v>14326.0</v>
      </c>
    </row>
    <row r="412" ht="22.5" customHeight="1">
      <c r="A412" s="39" t="s">
        <v>6174</v>
      </c>
      <c r="B412" s="40">
        <v>46038.67078703704</v>
      </c>
      <c r="C412" s="39" t="s">
        <v>6175</v>
      </c>
      <c r="D412" s="39" t="s">
        <v>902</v>
      </c>
      <c r="E412" s="36">
        <v>4223618.0</v>
      </c>
      <c r="F412" s="41">
        <v>16247.0</v>
      </c>
      <c r="G412" s="41">
        <v>13323.0</v>
      </c>
    </row>
    <row r="413" ht="22.5" customHeight="1">
      <c r="A413" s="39" t="s">
        <v>6176</v>
      </c>
      <c r="B413" s="40">
        <v>46064.83416666667</v>
      </c>
      <c r="C413" s="39" t="s">
        <v>6177</v>
      </c>
      <c r="D413" s="39" t="s">
        <v>5773</v>
      </c>
      <c r="E413" s="36">
        <v>20543.0</v>
      </c>
      <c r="F413" s="41">
        <v>16202.0</v>
      </c>
      <c r="G413" s="41"/>
    </row>
    <row r="414" ht="22.5" customHeight="1">
      <c r="A414" s="39" t="s">
        <v>6178</v>
      </c>
      <c r="B414" s="40">
        <v>46077.216527777775</v>
      </c>
      <c r="C414" s="39" t="s">
        <v>6179</v>
      </c>
      <c r="D414" s="39" t="s">
        <v>902</v>
      </c>
      <c r="E414" s="36">
        <v>18047.0</v>
      </c>
      <c r="F414" s="41">
        <v>16178.0</v>
      </c>
      <c r="G414" s="41"/>
    </row>
    <row r="415" ht="22.5" customHeight="1">
      <c r="A415" s="39" t="s">
        <v>6180</v>
      </c>
      <c r="B415" s="40">
        <v>46027.02255787037</v>
      </c>
      <c r="C415" s="39" t="s">
        <v>6181</v>
      </c>
      <c r="D415" s="39" t="s">
        <v>902</v>
      </c>
      <c r="E415" s="36">
        <v>4207290.0</v>
      </c>
      <c r="F415" s="41">
        <v>16136.0</v>
      </c>
      <c r="G415" s="41">
        <v>14619.0</v>
      </c>
    </row>
    <row r="416" ht="22.5" customHeight="1">
      <c r="A416" s="39" t="s">
        <v>5925</v>
      </c>
      <c r="B416" s="40">
        <v>46033.6250462963</v>
      </c>
      <c r="C416" s="39" t="s">
        <v>5926</v>
      </c>
      <c r="D416" s="39" t="s">
        <v>5773</v>
      </c>
      <c r="E416" s="36">
        <v>18518.0</v>
      </c>
      <c r="F416" s="41">
        <v>16022.0</v>
      </c>
      <c r="G416" s="41"/>
    </row>
    <row r="417" ht="22.5" customHeight="1">
      <c r="A417" s="39" t="s">
        <v>6182</v>
      </c>
      <c r="B417" s="40">
        <v>46047.29570601852</v>
      </c>
      <c r="C417" s="39" t="s">
        <v>6183</v>
      </c>
      <c r="D417" s="39" t="s">
        <v>902</v>
      </c>
      <c r="E417" s="36">
        <v>4232293.0</v>
      </c>
      <c r="F417" s="41">
        <v>16021.0</v>
      </c>
      <c r="G417" s="41">
        <v>14060.0</v>
      </c>
    </row>
    <row r="418" ht="22.5" customHeight="1">
      <c r="A418" s="39" t="s">
        <v>6184</v>
      </c>
      <c r="B418" s="40">
        <v>46023.65355324074</v>
      </c>
      <c r="C418" s="39" t="s">
        <v>6185</v>
      </c>
      <c r="D418" s="39" t="s">
        <v>902</v>
      </c>
      <c r="E418" s="36">
        <v>3425896.0</v>
      </c>
      <c r="F418" s="41">
        <v>15855.0</v>
      </c>
      <c r="G418" s="41">
        <v>13470.0</v>
      </c>
    </row>
    <row r="419" ht="22.5" customHeight="1">
      <c r="A419" s="39" t="s">
        <v>6186</v>
      </c>
      <c r="B419" s="40">
        <v>46064.25738425926</v>
      </c>
      <c r="C419" s="39" t="s">
        <v>6187</v>
      </c>
      <c r="D419" s="39" t="s">
        <v>902</v>
      </c>
      <c r="E419" s="36">
        <v>17726.0</v>
      </c>
      <c r="F419" s="41">
        <v>15813.0</v>
      </c>
      <c r="G419" s="41"/>
    </row>
    <row r="420" ht="22.5" customHeight="1">
      <c r="A420" s="39" t="s">
        <v>6188</v>
      </c>
      <c r="B420" s="40">
        <v>46064.79216435185</v>
      </c>
      <c r="C420" s="39" t="s">
        <v>6189</v>
      </c>
      <c r="D420" s="39" t="s">
        <v>902</v>
      </c>
      <c r="E420" s="36">
        <v>19569.0</v>
      </c>
      <c r="F420" s="41">
        <v>15787.0</v>
      </c>
      <c r="G420" s="41"/>
    </row>
    <row r="421" ht="22.5" customHeight="1">
      <c r="A421" s="39" t="s">
        <v>6190</v>
      </c>
      <c r="B421" s="40">
        <v>46026.992731481485</v>
      </c>
      <c r="C421" s="39" t="s">
        <v>6191</v>
      </c>
      <c r="D421" s="39" t="s">
        <v>902</v>
      </c>
      <c r="E421" s="36">
        <v>4211779.0</v>
      </c>
      <c r="F421" s="41">
        <v>15716.0</v>
      </c>
      <c r="G421" s="41">
        <v>13995.0</v>
      </c>
    </row>
    <row r="422" ht="22.5" customHeight="1">
      <c r="A422" s="39" t="s">
        <v>6192</v>
      </c>
      <c r="B422" s="40">
        <v>46079.80179398148</v>
      </c>
      <c r="C422" s="39" t="s">
        <v>6193</v>
      </c>
      <c r="D422" s="39" t="s">
        <v>902</v>
      </c>
      <c r="E422" s="36">
        <v>17729.0</v>
      </c>
      <c r="F422" s="41">
        <v>15695.0</v>
      </c>
      <c r="G422" s="41"/>
    </row>
    <row r="423" ht="22.5" customHeight="1">
      <c r="A423" s="39" t="s">
        <v>6194</v>
      </c>
      <c r="B423" s="40">
        <v>46049.64105324074</v>
      </c>
      <c r="C423" s="39" t="s">
        <v>6195</v>
      </c>
      <c r="D423" s="39" t="s">
        <v>902</v>
      </c>
      <c r="E423" s="36">
        <v>4233931.0</v>
      </c>
      <c r="F423" s="41">
        <v>15678.0</v>
      </c>
      <c r="G423" s="41">
        <v>14538.0</v>
      </c>
    </row>
    <row r="424" ht="22.5" customHeight="1">
      <c r="A424" s="39" t="s">
        <v>6196</v>
      </c>
      <c r="B424" s="40">
        <v>46077.85138888889</v>
      </c>
      <c r="C424" s="39" t="s">
        <v>6197</v>
      </c>
      <c r="D424" s="39" t="s">
        <v>902</v>
      </c>
      <c r="E424" s="36">
        <v>17051.0</v>
      </c>
      <c r="F424" s="41">
        <v>15669.0</v>
      </c>
      <c r="G424" s="41"/>
    </row>
    <row r="425" ht="22.5" customHeight="1">
      <c r="A425" s="39" t="s">
        <v>6198</v>
      </c>
      <c r="B425" s="40">
        <v>46066.95119212963</v>
      </c>
      <c r="C425" s="39" t="s">
        <v>6199</v>
      </c>
      <c r="D425" s="39" t="s">
        <v>4022</v>
      </c>
      <c r="E425" s="36">
        <v>16965.0</v>
      </c>
      <c r="F425" s="41">
        <v>15621.0</v>
      </c>
      <c r="G425" s="41"/>
    </row>
    <row r="426" ht="22.5" customHeight="1">
      <c r="A426" s="39" t="s">
        <v>6200</v>
      </c>
      <c r="B426" s="40">
        <v>46061.82172453704</v>
      </c>
      <c r="C426" s="39" t="s">
        <v>6201</v>
      </c>
      <c r="D426" s="39" t="s">
        <v>902</v>
      </c>
      <c r="E426" s="36">
        <v>20232.0</v>
      </c>
      <c r="F426" s="41">
        <v>15606.0</v>
      </c>
      <c r="G426" s="41"/>
    </row>
    <row r="427" ht="22.5" customHeight="1">
      <c r="A427" s="39" t="s">
        <v>6202</v>
      </c>
      <c r="B427" s="40">
        <v>46024.72721064815</v>
      </c>
      <c r="C427" s="39" t="s">
        <v>6203</v>
      </c>
      <c r="D427" s="39" t="s">
        <v>617</v>
      </c>
      <c r="E427" s="42" t="s">
        <v>6204</v>
      </c>
      <c r="F427" s="41">
        <v>15571.0</v>
      </c>
      <c r="G427" s="41">
        <v>14049.0</v>
      </c>
    </row>
    <row r="428" ht="22.5" customHeight="1">
      <c r="A428" s="39" t="s">
        <v>6205</v>
      </c>
      <c r="B428" s="40">
        <v>46043.83525462963</v>
      </c>
      <c r="C428" s="39" t="s">
        <v>6206</v>
      </c>
      <c r="D428" s="39" t="s">
        <v>5706</v>
      </c>
      <c r="E428" s="36">
        <v>735812.0</v>
      </c>
      <c r="F428" s="41">
        <v>15546.0</v>
      </c>
      <c r="G428" s="41">
        <v>12713.0</v>
      </c>
    </row>
    <row r="429" ht="22.5" customHeight="1">
      <c r="A429" s="39" t="s">
        <v>6207</v>
      </c>
      <c r="B429" s="40">
        <v>46051.77835648148</v>
      </c>
      <c r="C429" s="39" t="s">
        <v>6208</v>
      </c>
      <c r="D429" s="39" t="s">
        <v>902</v>
      </c>
      <c r="E429" s="36">
        <v>4236558.0</v>
      </c>
      <c r="F429" s="41">
        <v>15541.0</v>
      </c>
      <c r="G429" s="41">
        <v>12837.0</v>
      </c>
    </row>
    <row r="430" ht="22.5" customHeight="1">
      <c r="A430" s="39" t="s">
        <v>6209</v>
      </c>
      <c r="B430" s="40">
        <v>46053.7205787037</v>
      </c>
      <c r="C430" s="39" t="s">
        <v>6210</v>
      </c>
      <c r="D430" s="39" t="s">
        <v>902</v>
      </c>
      <c r="E430" s="36">
        <v>18007.0</v>
      </c>
      <c r="F430" s="41">
        <v>15512.0</v>
      </c>
      <c r="G430" s="41"/>
    </row>
    <row r="431" ht="22.5" customHeight="1">
      <c r="A431" s="39" t="s">
        <v>6211</v>
      </c>
      <c r="B431" s="40">
        <v>46041.34768518519</v>
      </c>
      <c r="C431" s="39" t="s">
        <v>6212</v>
      </c>
      <c r="D431" s="39" t="s">
        <v>902</v>
      </c>
      <c r="E431" s="36">
        <v>4226722.0</v>
      </c>
      <c r="F431" s="41">
        <v>15457.0</v>
      </c>
      <c r="G431" s="41">
        <v>13824.0</v>
      </c>
    </row>
    <row r="432" ht="22.5" customHeight="1">
      <c r="A432" s="39" t="s">
        <v>6213</v>
      </c>
      <c r="B432" s="40">
        <v>46021.10480324074</v>
      </c>
      <c r="C432" s="39" t="s">
        <v>6214</v>
      </c>
      <c r="D432" s="39" t="s">
        <v>4192</v>
      </c>
      <c r="E432" s="36">
        <v>598883.0</v>
      </c>
      <c r="F432" s="41">
        <v>15439.0</v>
      </c>
      <c r="G432" s="41">
        <v>12462.0</v>
      </c>
    </row>
    <row r="433" ht="22.5" customHeight="1">
      <c r="A433" s="39" t="s">
        <v>6215</v>
      </c>
      <c r="B433" s="40">
        <v>46036.79855324074</v>
      </c>
      <c r="C433" s="39" t="s">
        <v>6216</v>
      </c>
      <c r="D433" s="39" t="s">
        <v>902</v>
      </c>
      <c r="E433" s="36">
        <v>4222672.0</v>
      </c>
      <c r="F433" s="41">
        <v>15297.0</v>
      </c>
      <c r="G433" s="41">
        <v>13720.0</v>
      </c>
    </row>
    <row r="434" ht="22.5" customHeight="1">
      <c r="A434" s="39" t="s">
        <v>6217</v>
      </c>
      <c r="B434" s="40">
        <v>46059.92354166666</v>
      </c>
      <c r="C434" s="39" t="s">
        <v>6218</v>
      </c>
      <c r="D434" s="39" t="s">
        <v>5773</v>
      </c>
      <c r="E434" s="36">
        <v>19846.0</v>
      </c>
      <c r="F434" s="41">
        <v>15274.0</v>
      </c>
      <c r="G434" s="41"/>
    </row>
    <row r="435" ht="22.5" customHeight="1">
      <c r="A435" s="39" t="s">
        <v>6219</v>
      </c>
      <c r="B435" s="40">
        <v>46030.75761574074</v>
      </c>
      <c r="C435" s="39" t="s">
        <v>6220</v>
      </c>
      <c r="D435" s="39" t="s">
        <v>902</v>
      </c>
      <c r="E435" s="36">
        <v>4216076.0</v>
      </c>
      <c r="F435" s="41">
        <v>15270.0</v>
      </c>
      <c r="G435" s="41">
        <v>13961.0</v>
      </c>
    </row>
    <row r="436" ht="22.5" customHeight="1">
      <c r="A436" s="39" t="s">
        <v>6221</v>
      </c>
      <c r="B436" s="40">
        <v>46032.72930555556</v>
      </c>
      <c r="C436" s="39" t="s">
        <v>6222</v>
      </c>
      <c r="D436" s="39" t="s">
        <v>4192</v>
      </c>
      <c r="E436" s="36">
        <v>600337.0</v>
      </c>
      <c r="F436" s="41">
        <v>15257.0</v>
      </c>
      <c r="G436" s="41">
        <v>13141.0</v>
      </c>
    </row>
    <row r="437" ht="22.5" customHeight="1">
      <c r="A437" s="39" t="s">
        <v>6223</v>
      </c>
      <c r="B437" s="40">
        <v>46027.72576388889</v>
      </c>
      <c r="C437" s="39" t="s">
        <v>6224</v>
      </c>
      <c r="D437" s="39" t="s">
        <v>902</v>
      </c>
      <c r="E437" s="36">
        <v>4212459.0</v>
      </c>
      <c r="F437" s="41">
        <v>15252.0</v>
      </c>
      <c r="G437" s="41">
        <v>13669.0</v>
      </c>
    </row>
    <row r="438" ht="22.5" customHeight="1">
      <c r="A438" s="39" t="s">
        <v>1584</v>
      </c>
      <c r="B438" s="40">
        <v>46031.67701388889</v>
      </c>
      <c r="C438" s="39" t="s">
        <v>6225</v>
      </c>
      <c r="D438" s="39" t="s">
        <v>902</v>
      </c>
      <c r="E438" s="36">
        <v>4217107.0</v>
      </c>
      <c r="F438" s="41">
        <v>15247.0</v>
      </c>
      <c r="G438" s="41">
        <v>13565.0</v>
      </c>
    </row>
    <row r="439" ht="22.5" customHeight="1">
      <c r="A439" s="39" t="s">
        <v>6226</v>
      </c>
      <c r="B439" s="40">
        <v>46056.16542824074</v>
      </c>
      <c r="C439" s="39" t="s">
        <v>6227</v>
      </c>
      <c r="D439" s="39" t="s">
        <v>902</v>
      </c>
      <c r="E439" s="36">
        <v>16818.0</v>
      </c>
      <c r="F439" s="41">
        <v>15218.0</v>
      </c>
      <c r="G439" s="41"/>
    </row>
    <row r="440" ht="22.5" customHeight="1">
      <c r="A440" s="39" t="s">
        <v>6228</v>
      </c>
      <c r="B440" s="40">
        <v>46079.95976851852</v>
      </c>
      <c r="C440" s="39" t="s">
        <v>6229</v>
      </c>
      <c r="D440" s="39" t="s">
        <v>902</v>
      </c>
      <c r="E440" s="36">
        <v>16961.0</v>
      </c>
      <c r="F440" s="41">
        <v>15157.0</v>
      </c>
      <c r="G440" s="41"/>
    </row>
    <row r="441" ht="22.5" customHeight="1">
      <c r="A441" s="39" t="s">
        <v>6230</v>
      </c>
      <c r="B441" s="40">
        <v>46039.54518518518</v>
      </c>
      <c r="C441" s="39" t="s">
        <v>6231</v>
      </c>
      <c r="D441" s="39" t="s">
        <v>902</v>
      </c>
      <c r="E441" s="36">
        <v>4223894.0</v>
      </c>
      <c r="F441" s="41">
        <v>14922.0</v>
      </c>
      <c r="G441" s="41">
        <v>12593.0</v>
      </c>
    </row>
    <row r="442" ht="22.5" customHeight="1">
      <c r="A442" s="39" t="s">
        <v>6232</v>
      </c>
      <c r="B442" s="40">
        <v>46031.792129629626</v>
      </c>
      <c r="C442" s="39" t="s">
        <v>6233</v>
      </c>
      <c r="D442" s="39" t="s">
        <v>902</v>
      </c>
      <c r="E442" s="36">
        <v>4215121.0</v>
      </c>
      <c r="F442" s="41">
        <v>14815.0</v>
      </c>
      <c r="G442" s="41">
        <v>12199.0</v>
      </c>
    </row>
    <row r="443" ht="22.5" customHeight="1">
      <c r="A443" s="39" t="s">
        <v>6234</v>
      </c>
      <c r="B443" s="40">
        <v>46036.980405092596</v>
      </c>
      <c r="C443" s="39" t="s">
        <v>6235</v>
      </c>
      <c r="D443" s="39" t="s">
        <v>902</v>
      </c>
      <c r="E443" s="36">
        <v>4223384.0</v>
      </c>
      <c r="F443" s="41">
        <v>14805.0</v>
      </c>
      <c r="G443" s="41">
        <v>6889.0</v>
      </c>
    </row>
    <row r="444" ht="22.5" customHeight="1">
      <c r="A444" s="39" t="s">
        <v>6236</v>
      </c>
      <c r="B444" s="40">
        <v>46031.64675925926</v>
      </c>
      <c r="C444" s="39" t="s">
        <v>6237</v>
      </c>
      <c r="D444" s="39" t="s">
        <v>902</v>
      </c>
      <c r="E444" s="36">
        <v>4217062.0</v>
      </c>
      <c r="F444" s="41">
        <v>14802.0</v>
      </c>
      <c r="G444" s="41">
        <v>11848.0</v>
      </c>
    </row>
    <row r="445" ht="22.5" customHeight="1">
      <c r="A445" s="39" t="s">
        <v>6238</v>
      </c>
      <c r="B445" s="40">
        <v>46052.930347222224</v>
      </c>
      <c r="C445" s="39" t="s">
        <v>6239</v>
      </c>
      <c r="D445" s="39" t="s">
        <v>902</v>
      </c>
      <c r="E445" s="36">
        <v>4238342.0</v>
      </c>
      <c r="F445" s="41">
        <v>14697.0</v>
      </c>
      <c r="G445" s="41">
        <v>11600.0</v>
      </c>
    </row>
    <row r="446" ht="22.5" customHeight="1">
      <c r="A446" s="39" t="s">
        <v>6240</v>
      </c>
      <c r="B446" s="40">
        <v>46028.76907407407</v>
      </c>
      <c r="C446" s="39" t="s">
        <v>6241</v>
      </c>
      <c r="D446" s="39" t="s">
        <v>902</v>
      </c>
      <c r="E446" s="36">
        <v>4213678.0</v>
      </c>
      <c r="F446" s="41">
        <v>14626.0</v>
      </c>
      <c r="G446" s="41">
        <v>11973.0</v>
      </c>
    </row>
    <row r="447" ht="22.5" customHeight="1">
      <c r="A447" s="39" t="s">
        <v>6242</v>
      </c>
      <c r="B447" s="40">
        <v>46023.66679398148</v>
      </c>
      <c r="C447" s="39" t="s">
        <v>6243</v>
      </c>
      <c r="D447" s="39" t="s">
        <v>4192</v>
      </c>
      <c r="E447" s="36">
        <v>598065.0</v>
      </c>
      <c r="F447" s="41">
        <v>14607.0</v>
      </c>
      <c r="G447" s="41">
        <v>7824.0</v>
      </c>
    </row>
    <row r="448" ht="22.5" customHeight="1">
      <c r="A448" s="39" t="s">
        <v>6244</v>
      </c>
      <c r="B448" s="40">
        <v>46024.76204861111</v>
      </c>
      <c r="C448" s="39" t="s">
        <v>6245</v>
      </c>
      <c r="D448" s="39" t="s">
        <v>902</v>
      </c>
      <c r="E448" s="36">
        <v>4210316.0</v>
      </c>
      <c r="F448" s="41">
        <v>14541.0</v>
      </c>
      <c r="G448" s="41">
        <v>12146.0</v>
      </c>
    </row>
    <row r="449" ht="22.5" customHeight="1">
      <c r="A449" s="39" t="s">
        <v>6246</v>
      </c>
      <c r="B449" s="40">
        <v>46048.946122685185</v>
      </c>
      <c r="C449" s="39" t="s">
        <v>6247</v>
      </c>
      <c r="D449" s="39" t="s">
        <v>902</v>
      </c>
      <c r="E449" s="36">
        <v>4233630.0</v>
      </c>
      <c r="F449" s="41">
        <v>14499.0</v>
      </c>
      <c r="G449" s="41">
        <v>13162.0</v>
      </c>
    </row>
    <row r="450" ht="22.5" customHeight="1">
      <c r="A450" s="39" t="s">
        <v>6248</v>
      </c>
      <c r="B450" s="40">
        <v>46048.773206018515</v>
      </c>
      <c r="C450" s="39" t="s">
        <v>6249</v>
      </c>
      <c r="D450" s="39" t="s">
        <v>4192</v>
      </c>
      <c r="E450" s="36">
        <v>602808.0</v>
      </c>
      <c r="F450" s="41">
        <v>14493.0</v>
      </c>
      <c r="G450" s="41">
        <v>12496.0</v>
      </c>
    </row>
    <row r="451" ht="22.5" customHeight="1">
      <c r="A451" s="39" t="s">
        <v>6250</v>
      </c>
      <c r="B451" s="40">
        <v>46022.970729166664</v>
      </c>
      <c r="C451" s="39" t="s">
        <v>6251</v>
      </c>
      <c r="D451" s="39" t="s">
        <v>902</v>
      </c>
      <c r="E451" s="36">
        <v>4209378.0</v>
      </c>
      <c r="F451" s="41">
        <v>14448.0</v>
      </c>
      <c r="G451" s="41">
        <v>12362.0</v>
      </c>
    </row>
    <row r="452" ht="22.5" customHeight="1">
      <c r="A452" s="39" t="s">
        <v>6252</v>
      </c>
      <c r="B452" s="40">
        <v>46069.79519675926</v>
      </c>
      <c r="C452" s="39" t="s">
        <v>6253</v>
      </c>
      <c r="D452" s="39" t="s">
        <v>902</v>
      </c>
      <c r="E452" s="36">
        <v>15632.0</v>
      </c>
      <c r="F452" s="41">
        <v>14410.0</v>
      </c>
      <c r="G452" s="41"/>
    </row>
    <row r="453" ht="22.5" customHeight="1">
      <c r="A453" s="39" t="s">
        <v>6254</v>
      </c>
      <c r="B453" s="40">
        <v>46029.80541666667</v>
      </c>
      <c r="C453" s="39" t="s">
        <v>6255</v>
      </c>
      <c r="D453" s="39" t="s">
        <v>902</v>
      </c>
      <c r="E453" s="36">
        <v>4214863.0</v>
      </c>
      <c r="F453" s="41">
        <v>14381.0</v>
      </c>
      <c r="G453" s="41">
        <v>13301.0</v>
      </c>
    </row>
    <row r="454" ht="22.5" customHeight="1">
      <c r="A454" s="39" t="s">
        <v>6256</v>
      </c>
      <c r="B454" s="40">
        <v>46071.818194444444</v>
      </c>
      <c r="C454" s="39" t="s">
        <v>6257</v>
      </c>
      <c r="D454" s="39" t="s">
        <v>902</v>
      </c>
      <c r="E454" s="36">
        <v>16000.0</v>
      </c>
      <c r="F454" s="41">
        <v>14378.0</v>
      </c>
      <c r="G454" s="41"/>
    </row>
    <row r="455" ht="22.5" customHeight="1">
      <c r="A455" s="39" t="s">
        <v>6258</v>
      </c>
      <c r="B455" s="40">
        <v>46038.95841435185</v>
      </c>
      <c r="C455" s="39" t="s">
        <v>6259</v>
      </c>
      <c r="D455" s="39" t="s">
        <v>902</v>
      </c>
      <c r="E455" s="36">
        <v>4225707.0</v>
      </c>
      <c r="F455" s="41">
        <v>14358.0</v>
      </c>
      <c r="G455" s="41">
        <v>11443.0</v>
      </c>
    </row>
    <row r="456" ht="22.5" customHeight="1">
      <c r="A456" s="39" t="s">
        <v>6260</v>
      </c>
      <c r="B456" s="40">
        <v>46055.001539351855</v>
      </c>
      <c r="C456" s="39" t="s">
        <v>6261</v>
      </c>
      <c r="D456" s="39" t="s">
        <v>5773</v>
      </c>
      <c r="E456" s="36">
        <v>18064.0</v>
      </c>
      <c r="F456" s="41">
        <v>14252.0</v>
      </c>
      <c r="G456" s="41"/>
    </row>
    <row r="457" ht="22.5" customHeight="1">
      <c r="A457" s="39" t="s">
        <v>6262</v>
      </c>
      <c r="B457" s="40">
        <v>46035.7547337963</v>
      </c>
      <c r="C457" s="39" t="s">
        <v>6263</v>
      </c>
      <c r="D457" s="39" t="s">
        <v>902</v>
      </c>
      <c r="E457" s="36">
        <v>4221524.0</v>
      </c>
      <c r="F457" s="41">
        <v>14212.0</v>
      </c>
      <c r="G457" s="41">
        <v>12704.0</v>
      </c>
    </row>
    <row r="458" ht="22.5" customHeight="1">
      <c r="A458" s="39" t="s">
        <v>6264</v>
      </c>
      <c r="B458" s="40">
        <v>46040.844375</v>
      </c>
      <c r="C458" s="39" t="s">
        <v>6265</v>
      </c>
      <c r="D458" s="39" t="s">
        <v>902</v>
      </c>
      <c r="E458" s="36">
        <v>4226385.0</v>
      </c>
      <c r="F458" s="41">
        <v>14212.0</v>
      </c>
      <c r="G458" s="41">
        <v>12277.0</v>
      </c>
    </row>
    <row r="459" ht="22.5" customHeight="1">
      <c r="A459" s="39" t="s">
        <v>6266</v>
      </c>
      <c r="B459" s="40">
        <v>46065.972650462965</v>
      </c>
      <c r="C459" s="39" t="s">
        <v>6267</v>
      </c>
      <c r="D459" s="39" t="s">
        <v>902</v>
      </c>
      <c r="E459" s="36">
        <v>17080.0</v>
      </c>
      <c r="F459" s="41">
        <v>14212.0</v>
      </c>
      <c r="G459" s="41"/>
    </row>
    <row r="460" ht="22.5" customHeight="1">
      <c r="A460" s="39" t="s">
        <v>6268</v>
      </c>
      <c r="B460" s="40">
        <v>46051.98787037037</v>
      </c>
      <c r="C460" s="39" t="s">
        <v>6269</v>
      </c>
      <c r="D460" s="39" t="s">
        <v>902</v>
      </c>
      <c r="E460" s="36">
        <v>4237114.0</v>
      </c>
      <c r="F460" s="41">
        <v>14211.0</v>
      </c>
      <c r="G460" s="41">
        <v>13165.0</v>
      </c>
    </row>
    <row r="461" ht="22.5" customHeight="1">
      <c r="A461" s="39" t="s">
        <v>6270</v>
      </c>
      <c r="B461" s="40">
        <v>46050.480520833335</v>
      </c>
      <c r="C461" s="39" t="s">
        <v>6271</v>
      </c>
      <c r="D461" s="39" t="s">
        <v>902</v>
      </c>
      <c r="E461" s="36">
        <v>4234386.0</v>
      </c>
      <c r="F461" s="41">
        <v>14209.0</v>
      </c>
      <c r="G461" s="41">
        <v>13035.0</v>
      </c>
    </row>
    <row r="462" ht="22.5" customHeight="1">
      <c r="A462" s="39" t="s">
        <v>6272</v>
      </c>
      <c r="B462" s="40">
        <v>46024.6105787037</v>
      </c>
      <c r="C462" s="39" t="s">
        <v>6273</v>
      </c>
      <c r="D462" s="39" t="s">
        <v>902</v>
      </c>
      <c r="E462" s="36">
        <v>4209844.0</v>
      </c>
      <c r="F462" s="41">
        <v>14176.0</v>
      </c>
      <c r="G462" s="41">
        <v>11974.0</v>
      </c>
    </row>
    <row r="463" ht="22.5" customHeight="1">
      <c r="A463" s="39" t="s">
        <v>6274</v>
      </c>
      <c r="B463" s="40">
        <v>46041.23606481482</v>
      </c>
      <c r="C463" s="39" t="s">
        <v>6275</v>
      </c>
      <c r="D463" s="39" t="s">
        <v>902</v>
      </c>
      <c r="E463" s="36">
        <v>4226714.0</v>
      </c>
      <c r="F463" s="41">
        <v>14110.0</v>
      </c>
      <c r="G463" s="41">
        <v>11917.0</v>
      </c>
    </row>
    <row r="464" ht="22.5" customHeight="1">
      <c r="A464" s="39" t="s">
        <v>6276</v>
      </c>
      <c r="B464" s="40">
        <v>46058.77537037037</v>
      </c>
      <c r="C464" s="39" t="s">
        <v>6277</v>
      </c>
      <c r="D464" s="39" t="s">
        <v>902</v>
      </c>
      <c r="E464" s="36">
        <v>16991.0</v>
      </c>
      <c r="F464" s="41">
        <v>14079.0</v>
      </c>
      <c r="G464" s="41"/>
    </row>
    <row r="465" ht="22.5" customHeight="1">
      <c r="A465" s="39" t="s">
        <v>6278</v>
      </c>
      <c r="B465" s="40">
        <v>46079.72524305555</v>
      </c>
      <c r="C465" s="39" t="s">
        <v>6279</v>
      </c>
      <c r="D465" s="39" t="s">
        <v>4320</v>
      </c>
      <c r="E465" s="36">
        <v>15262.0</v>
      </c>
      <c r="F465" s="41">
        <v>14026.0</v>
      </c>
      <c r="G465" s="41"/>
    </row>
    <row r="466" ht="22.5" customHeight="1">
      <c r="A466" s="39" t="s">
        <v>6280</v>
      </c>
      <c r="B466" s="40">
        <v>46021.79770833333</v>
      </c>
      <c r="C466" s="39" t="s">
        <v>6281</v>
      </c>
      <c r="D466" s="39" t="s">
        <v>3972</v>
      </c>
      <c r="E466" s="42" t="s">
        <v>6282</v>
      </c>
      <c r="F466" s="41">
        <v>14016.0</v>
      </c>
      <c r="G466" s="41">
        <v>12544.0</v>
      </c>
    </row>
    <row r="467" ht="22.5" customHeight="1">
      <c r="A467" s="39" t="s">
        <v>6283</v>
      </c>
      <c r="B467" s="40">
        <v>46064.89009259259</v>
      </c>
      <c r="C467" s="39" t="s">
        <v>6284</v>
      </c>
      <c r="D467" s="39" t="s">
        <v>902</v>
      </c>
      <c r="E467" s="36">
        <v>15493.0</v>
      </c>
      <c r="F467" s="41">
        <v>14010.0</v>
      </c>
      <c r="G467" s="41"/>
    </row>
    <row r="468" ht="22.5" customHeight="1">
      <c r="A468" s="39" t="s">
        <v>172</v>
      </c>
      <c r="B468" s="40">
        <v>46068.077256944445</v>
      </c>
      <c r="C468" s="39" t="s">
        <v>6285</v>
      </c>
      <c r="D468" s="39" t="s">
        <v>117</v>
      </c>
      <c r="E468" s="36">
        <v>15678.0</v>
      </c>
      <c r="F468" s="41">
        <v>14003.0</v>
      </c>
      <c r="G468" s="41"/>
    </row>
    <row r="469" ht="22.5" customHeight="1">
      <c r="A469" s="39" t="s">
        <v>6286</v>
      </c>
      <c r="B469" s="40">
        <v>46021.788506944446</v>
      </c>
      <c r="C469" s="39" t="s">
        <v>6287</v>
      </c>
      <c r="D469" s="39" t="s">
        <v>902</v>
      </c>
      <c r="E469" s="36">
        <v>4207568.0</v>
      </c>
      <c r="F469" s="41">
        <v>13869.0</v>
      </c>
      <c r="G469" s="41">
        <v>12644.0</v>
      </c>
    </row>
    <row r="470" ht="22.5" customHeight="1">
      <c r="A470" s="39" t="s">
        <v>6288</v>
      </c>
      <c r="B470" s="40">
        <v>46050.83626157408</v>
      </c>
      <c r="C470" s="39" t="s">
        <v>6289</v>
      </c>
      <c r="D470" s="39" t="s">
        <v>902</v>
      </c>
      <c r="E470" s="36">
        <v>4235546.0</v>
      </c>
      <c r="F470" s="41">
        <v>13836.0</v>
      </c>
      <c r="G470" s="41">
        <v>12694.0</v>
      </c>
    </row>
    <row r="471" ht="22.5" customHeight="1">
      <c r="A471" s="39" t="s">
        <v>6290</v>
      </c>
      <c r="B471" s="40">
        <v>46048.8615625</v>
      </c>
      <c r="C471" s="39" t="s">
        <v>6291</v>
      </c>
      <c r="D471" s="39" t="s">
        <v>902</v>
      </c>
      <c r="E471" s="36">
        <v>4233423.0</v>
      </c>
      <c r="F471" s="41">
        <v>13679.0</v>
      </c>
      <c r="G471" s="41">
        <v>12329.0</v>
      </c>
    </row>
    <row r="472" ht="22.5" customHeight="1">
      <c r="A472" s="39" t="s">
        <v>6292</v>
      </c>
      <c r="B472" s="40">
        <v>46038.56423611111</v>
      </c>
      <c r="C472" s="39" t="s">
        <v>6293</v>
      </c>
      <c r="D472" s="39" t="s">
        <v>5773</v>
      </c>
      <c r="E472" s="36">
        <v>4224394.0</v>
      </c>
      <c r="F472" s="41">
        <v>13672.0</v>
      </c>
      <c r="G472" s="41">
        <v>11438.0</v>
      </c>
    </row>
    <row r="473" ht="22.5" customHeight="1">
      <c r="A473" s="39" t="s">
        <v>6294</v>
      </c>
      <c r="B473" s="40">
        <v>46035.95190972222</v>
      </c>
      <c r="C473" s="39" t="s">
        <v>6295</v>
      </c>
      <c r="D473" s="39" t="s">
        <v>902</v>
      </c>
      <c r="E473" s="36">
        <v>4217765.0</v>
      </c>
      <c r="F473" s="41">
        <v>13660.0</v>
      </c>
      <c r="G473" s="41">
        <v>12545.0</v>
      </c>
    </row>
    <row r="474" ht="22.5" customHeight="1">
      <c r="A474" s="39" t="s">
        <v>6296</v>
      </c>
      <c r="B474" s="40">
        <v>46063.84324074074</v>
      </c>
      <c r="C474" s="39" t="s">
        <v>6297</v>
      </c>
      <c r="D474" s="39" t="s">
        <v>902</v>
      </c>
      <c r="E474" s="36">
        <v>14988.0</v>
      </c>
      <c r="F474" s="41">
        <v>13655.0</v>
      </c>
      <c r="G474" s="41"/>
    </row>
    <row r="475" ht="22.5" customHeight="1">
      <c r="A475" s="39" t="s">
        <v>6298</v>
      </c>
      <c r="B475" s="40">
        <v>46048.98170138889</v>
      </c>
      <c r="C475" s="39" t="s">
        <v>6299</v>
      </c>
      <c r="D475" s="39" t="s">
        <v>902</v>
      </c>
      <c r="E475" s="36">
        <v>4233682.0</v>
      </c>
      <c r="F475" s="41">
        <v>13610.0</v>
      </c>
      <c r="G475" s="41">
        <v>11901.0</v>
      </c>
    </row>
    <row r="476" ht="22.5" customHeight="1">
      <c r="A476" s="39" t="s">
        <v>6300</v>
      </c>
      <c r="B476" s="40">
        <v>46053.00517361111</v>
      </c>
      <c r="C476" s="39" t="s">
        <v>6301</v>
      </c>
      <c r="D476" s="39" t="s">
        <v>902</v>
      </c>
      <c r="E476" s="36">
        <v>15474.0</v>
      </c>
      <c r="F476" s="41">
        <v>13607.0</v>
      </c>
      <c r="G476" s="41"/>
    </row>
    <row r="477" ht="22.5" customHeight="1">
      <c r="A477" s="39" t="s">
        <v>6302</v>
      </c>
      <c r="B477" s="40">
        <v>46067.748449074075</v>
      </c>
      <c r="C477" s="39" t="s">
        <v>6303</v>
      </c>
      <c r="D477" s="39" t="s">
        <v>902</v>
      </c>
      <c r="E477" s="36">
        <v>16404.0</v>
      </c>
      <c r="F477" s="41">
        <v>13542.0</v>
      </c>
      <c r="G477" s="41"/>
    </row>
    <row r="478" ht="22.5" customHeight="1">
      <c r="A478" s="39" t="s">
        <v>6304</v>
      </c>
      <c r="B478" s="40">
        <v>46051.95116898148</v>
      </c>
      <c r="C478" s="39" t="s">
        <v>6305</v>
      </c>
      <c r="D478" s="39" t="s">
        <v>902</v>
      </c>
      <c r="E478" s="36">
        <v>4237066.0</v>
      </c>
      <c r="F478" s="41">
        <v>13488.0</v>
      </c>
      <c r="G478" s="41">
        <v>11754.0</v>
      </c>
    </row>
    <row r="479" ht="22.5" customHeight="1">
      <c r="A479" s="39" t="s">
        <v>6306</v>
      </c>
      <c r="B479" s="40">
        <v>46023.00013888889</v>
      </c>
      <c r="C479" s="39" t="s">
        <v>6307</v>
      </c>
      <c r="D479" s="39" t="s">
        <v>902</v>
      </c>
      <c r="E479" s="36">
        <v>4208676.0</v>
      </c>
      <c r="F479" s="41">
        <v>13481.0</v>
      </c>
      <c r="G479" s="41">
        <v>10786.0</v>
      </c>
    </row>
    <row r="480" ht="22.5" customHeight="1">
      <c r="A480" s="39" t="s">
        <v>6308</v>
      </c>
      <c r="B480" s="40">
        <v>46042.97020833333</v>
      </c>
      <c r="C480" s="39" t="s">
        <v>6309</v>
      </c>
      <c r="D480" s="39" t="s">
        <v>902</v>
      </c>
      <c r="E480" s="36">
        <v>4228025.0</v>
      </c>
      <c r="F480" s="41">
        <v>13473.0</v>
      </c>
      <c r="G480" s="41">
        <v>11664.0</v>
      </c>
    </row>
    <row r="481" ht="22.5" customHeight="1">
      <c r="A481" s="39" t="s">
        <v>6300</v>
      </c>
      <c r="B481" s="40">
        <v>46053.00517361111</v>
      </c>
      <c r="C481" s="39" t="s">
        <v>6301</v>
      </c>
      <c r="D481" s="39" t="s">
        <v>902</v>
      </c>
      <c r="E481" s="36">
        <v>4238538.0</v>
      </c>
      <c r="F481" s="41">
        <v>13405.0</v>
      </c>
      <c r="G481" s="41">
        <v>11701.0</v>
      </c>
    </row>
    <row r="482" ht="22.5" customHeight="1">
      <c r="A482" s="39" t="s">
        <v>6310</v>
      </c>
      <c r="B482" s="40">
        <v>46044.785</v>
      </c>
      <c r="C482" s="39" t="s">
        <v>6311</v>
      </c>
      <c r="D482" s="39" t="s">
        <v>902</v>
      </c>
      <c r="E482" s="36">
        <v>4230155.0</v>
      </c>
      <c r="F482" s="41">
        <v>13351.0</v>
      </c>
      <c r="G482" s="41">
        <v>11199.0</v>
      </c>
    </row>
    <row r="483" ht="22.5" customHeight="1">
      <c r="A483" s="39" t="s">
        <v>6312</v>
      </c>
      <c r="B483" s="40">
        <v>46053.41730324074</v>
      </c>
      <c r="C483" s="39" t="s">
        <v>6313</v>
      </c>
      <c r="D483" s="39" t="s">
        <v>902</v>
      </c>
      <c r="E483" s="36">
        <v>15898.0</v>
      </c>
      <c r="F483" s="41">
        <v>13292.0</v>
      </c>
      <c r="G483" s="41"/>
    </row>
    <row r="484" ht="22.5" customHeight="1">
      <c r="A484" s="39" t="s">
        <v>6314</v>
      </c>
      <c r="B484" s="40">
        <v>46045.790358796294</v>
      </c>
      <c r="C484" s="39" t="s">
        <v>6315</v>
      </c>
      <c r="D484" s="39" t="s">
        <v>902</v>
      </c>
      <c r="E484" s="36">
        <v>4231416.0</v>
      </c>
      <c r="F484" s="41">
        <v>13291.0</v>
      </c>
      <c r="G484" s="41">
        <v>11849.0</v>
      </c>
    </row>
    <row r="485" ht="22.5" customHeight="1">
      <c r="A485" s="39" t="s">
        <v>6316</v>
      </c>
      <c r="B485" s="40">
        <v>46066.805868055555</v>
      </c>
      <c r="C485" s="39" t="s">
        <v>6317</v>
      </c>
      <c r="D485" s="39" t="s">
        <v>902</v>
      </c>
      <c r="E485" s="36">
        <v>16032.0</v>
      </c>
      <c r="F485" s="41">
        <v>13286.0</v>
      </c>
      <c r="G485" s="41"/>
    </row>
    <row r="486" ht="22.5" customHeight="1">
      <c r="A486" s="39" t="s">
        <v>6318</v>
      </c>
      <c r="B486" s="40">
        <v>46039.598645833335</v>
      </c>
      <c r="C486" s="39" t="s">
        <v>6319</v>
      </c>
      <c r="D486" s="39" t="s">
        <v>902</v>
      </c>
      <c r="E486" s="36">
        <v>4226175.0</v>
      </c>
      <c r="F486" s="41">
        <v>13262.0</v>
      </c>
      <c r="G486" s="41">
        <v>11803.0</v>
      </c>
    </row>
    <row r="487" ht="22.5" customHeight="1">
      <c r="A487" s="39" t="s">
        <v>6320</v>
      </c>
      <c r="B487" s="40">
        <v>46051.71857638889</v>
      </c>
      <c r="C487" s="39" t="s">
        <v>6321</v>
      </c>
      <c r="D487" s="39" t="s">
        <v>902</v>
      </c>
      <c r="E487" s="36">
        <v>4236391.0</v>
      </c>
      <c r="F487" s="41">
        <v>13262.0</v>
      </c>
      <c r="G487" s="41">
        <v>10248.0</v>
      </c>
    </row>
    <row r="488" ht="22.5" customHeight="1">
      <c r="A488" s="39" t="s">
        <v>6322</v>
      </c>
      <c r="B488" s="40">
        <v>46050.933171296296</v>
      </c>
      <c r="C488" s="39" t="s">
        <v>6323</v>
      </c>
      <c r="D488" s="39" t="s">
        <v>902</v>
      </c>
      <c r="E488" s="36">
        <v>4235834.0</v>
      </c>
      <c r="F488" s="41">
        <v>13198.0</v>
      </c>
      <c r="G488" s="41">
        <v>12380.0</v>
      </c>
    </row>
    <row r="489" ht="22.5" customHeight="1">
      <c r="A489" s="39" t="s">
        <v>1773</v>
      </c>
      <c r="B489" s="40">
        <v>46038.729895833334</v>
      </c>
      <c r="C489" s="39" t="s">
        <v>6324</v>
      </c>
      <c r="D489" s="39" t="s">
        <v>902</v>
      </c>
      <c r="E489" s="36">
        <v>4225251.0</v>
      </c>
      <c r="F489" s="41">
        <v>13150.0</v>
      </c>
      <c r="G489" s="41">
        <v>12027.0</v>
      </c>
    </row>
    <row r="490" ht="22.5" customHeight="1">
      <c r="A490" s="39" t="s">
        <v>6325</v>
      </c>
      <c r="B490" s="40">
        <v>46028.693564814814</v>
      </c>
      <c r="C490" s="39" t="s">
        <v>6326</v>
      </c>
      <c r="D490" s="39" t="s">
        <v>4192</v>
      </c>
      <c r="E490" s="36">
        <v>599755.0</v>
      </c>
      <c r="F490" s="41">
        <v>13147.0</v>
      </c>
      <c r="G490" s="41">
        <v>11524.0</v>
      </c>
    </row>
    <row r="491" ht="22.5" customHeight="1">
      <c r="A491" s="39" t="s">
        <v>6327</v>
      </c>
      <c r="B491" s="40">
        <v>46036.750023148146</v>
      </c>
      <c r="C491" s="39" t="s">
        <v>6328</v>
      </c>
      <c r="D491" s="39" t="s">
        <v>902</v>
      </c>
      <c r="E491" s="36">
        <v>4222641.0</v>
      </c>
      <c r="F491" s="41">
        <v>13092.0</v>
      </c>
      <c r="G491" s="41">
        <v>10958.0</v>
      </c>
    </row>
    <row r="492" ht="22.5" customHeight="1">
      <c r="A492" s="39" t="s">
        <v>6329</v>
      </c>
      <c r="B492" s="40">
        <v>45630.56018518518</v>
      </c>
      <c r="C492" s="39" t="s">
        <v>6330</v>
      </c>
      <c r="D492" s="39" t="s">
        <v>6331</v>
      </c>
      <c r="E492" s="36">
        <v>226571.0</v>
      </c>
      <c r="F492" s="41">
        <v>13070.0</v>
      </c>
      <c r="G492" s="41">
        <v>10061.0</v>
      </c>
    </row>
    <row r="493" ht="22.5" customHeight="1">
      <c r="A493" s="39" t="s">
        <v>6332</v>
      </c>
      <c r="B493" s="40">
        <v>46050.09743055556</v>
      </c>
      <c r="C493" s="39" t="s">
        <v>6333</v>
      </c>
      <c r="D493" s="39" t="s">
        <v>902</v>
      </c>
      <c r="E493" s="36">
        <v>4234924.0</v>
      </c>
      <c r="F493" s="41">
        <v>13053.0</v>
      </c>
      <c r="G493" s="41">
        <v>11964.0</v>
      </c>
    </row>
    <row r="494" ht="22.5" customHeight="1">
      <c r="A494" s="39" t="s">
        <v>6334</v>
      </c>
      <c r="B494" s="40">
        <v>46059.93320601852</v>
      </c>
      <c r="C494" s="39" t="s">
        <v>6335</v>
      </c>
      <c r="D494" s="39" t="s">
        <v>902</v>
      </c>
      <c r="E494" s="36">
        <v>15605.0</v>
      </c>
      <c r="F494" s="41">
        <v>13037.0</v>
      </c>
      <c r="G494" s="41"/>
    </row>
    <row r="495" ht="22.5" customHeight="1">
      <c r="A495" s="39" t="s">
        <v>6336</v>
      </c>
      <c r="B495" s="40">
        <v>46054.70893518518</v>
      </c>
      <c r="C495" s="39" t="s">
        <v>6337</v>
      </c>
      <c r="D495" s="39" t="s">
        <v>902</v>
      </c>
      <c r="E495" s="36">
        <v>15443.0</v>
      </c>
      <c r="F495" s="41">
        <v>13028.0</v>
      </c>
      <c r="G495" s="41"/>
    </row>
    <row r="496" ht="22.5" customHeight="1">
      <c r="A496" s="39" t="s">
        <v>6338</v>
      </c>
      <c r="B496" s="40">
        <v>46059.687685185185</v>
      </c>
      <c r="C496" s="39" t="s">
        <v>6339</v>
      </c>
      <c r="D496" s="39" t="s">
        <v>902</v>
      </c>
      <c r="E496" s="36">
        <v>14532.0</v>
      </c>
      <c r="F496" s="41">
        <v>12952.0</v>
      </c>
      <c r="G496" s="41"/>
    </row>
    <row r="497" ht="22.5" customHeight="1">
      <c r="A497" s="39" t="s">
        <v>6340</v>
      </c>
      <c r="B497" s="40">
        <v>46053.619259259256</v>
      </c>
      <c r="C497" s="39" t="s">
        <v>6341</v>
      </c>
      <c r="D497" s="39" t="s">
        <v>902</v>
      </c>
      <c r="E497" s="36">
        <v>16150.0</v>
      </c>
      <c r="F497" s="41">
        <v>12923.0</v>
      </c>
      <c r="G497" s="41"/>
    </row>
    <row r="498" ht="22.5" customHeight="1">
      <c r="A498" s="39" t="s">
        <v>6342</v>
      </c>
      <c r="B498" s="40">
        <v>46024.84912037037</v>
      </c>
      <c r="C498" s="39" t="s">
        <v>6343</v>
      </c>
      <c r="D498" s="39" t="s">
        <v>902</v>
      </c>
      <c r="E498" s="36">
        <v>4210320.0</v>
      </c>
      <c r="F498" s="41">
        <v>12879.0</v>
      </c>
      <c r="G498" s="41">
        <v>11500.0</v>
      </c>
    </row>
    <row r="499" ht="22.5" customHeight="1">
      <c r="A499" s="39" t="s">
        <v>6344</v>
      </c>
      <c r="B499" s="40">
        <v>46052.78138888889</v>
      </c>
      <c r="C499" s="39" t="s">
        <v>6345</v>
      </c>
      <c r="D499" s="39" t="s">
        <v>902</v>
      </c>
      <c r="E499" s="36">
        <v>4237908.0</v>
      </c>
      <c r="F499" s="41">
        <v>12877.0</v>
      </c>
      <c r="G499" s="41">
        <v>10984.0</v>
      </c>
    </row>
    <row r="500" ht="22.5" customHeight="1">
      <c r="A500" s="39" t="s">
        <v>6346</v>
      </c>
      <c r="B500" s="40">
        <v>46043.06662037037</v>
      </c>
      <c r="C500" s="39" t="s">
        <v>6347</v>
      </c>
      <c r="D500" s="39" t="s">
        <v>902</v>
      </c>
      <c r="E500" s="43"/>
      <c r="F500" s="41">
        <v>12859.0</v>
      </c>
      <c r="G500" s="41">
        <v>11766.0</v>
      </c>
    </row>
    <row r="501" ht="22.5" customHeight="1">
      <c r="A501" s="39" t="s">
        <v>1265</v>
      </c>
      <c r="B501" s="40">
        <v>46025.043703703705</v>
      </c>
      <c r="C501" s="39" t="s">
        <v>6348</v>
      </c>
      <c r="D501" s="39" t="s">
        <v>902</v>
      </c>
      <c r="E501" s="36">
        <v>4210987.0</v>
      </c>
      <c r="F501" s="41">
        <v>12705.0</v>
      </c>
      <c r="G501" s="41">
        <v>10957.0</v>
      </c>
    </row>
    <row r="502" ht="22.5" customHeight="1">
      <c r="A502" s="39" t="s">
        <v>6349</v>
      </c>
      <c r="B502" s="40">
        <v>46032.60309027778</v>
      </c>
      <c r="C502" s="39" t="s">
        <v>6350</v>
      </c>
      <c r="D502" s="39" t="s">
        <v>5773</v>
      </c>
      <c r="E502" s="43"/>
      <c r="F502" s="41">
        <v>12686.0</v>
      </c>
      <c r="G502" s="41">
        <v>10389.0</v>
      </c>
    </row>
    <row r="503" ht="22.5" customHeight="1">
      <c r="A503" s="39" t="s">
        <v>6351</v>
      </c>
      <c r="B503" s="40">
        <v>46031.700625</v>
      </c>
      <c r="C503" s="39" t="s">
        <v>6352</v>
      </c>
      <c r="D503" s="39" t="s">
        <v>902</v>
      </c>
      <c r="E503" s="36">
        <v>4217162.0</v>
      </c>
      <c r="F503" s="41">
        <v>12669.0</v>
      </c>
      <c r="G503" s="41">
        <v>11261.0</v>
      </c>
    </row>
    <row r="504" ht="22.5" customHeight="1">
      <c r="A504" s="39" t="s">
        <v>6353</v>
      </c>
      <c r="B504" s="40">
        <v>46053.57900462963</v>
      </c>
      <c r="C504" s="39" t="s">
        <v>6354</v>
      </c>
      <c r="D504" s="39" t="s">
        <v>5773</v>
      </c>
      <c r="E504" s="36">
        <v>16537.0</v>
      </c>
      <c r="F504" s="41">
        <v>12657.0</v>
      </c>
      <c r="G504" s="41"/>
    </row>
    <row r="505" ht="22.5" customHeight="1">
      <c r="A505" s="39" t="s">
        <v>6355</v>
      </c>
      <c r="B505" s="40">
        <v>46048.64640046296</v>
      </c>
      <c r="C505" s="39" t="s">
        <v>6356</v>
      </c>
      <c r="D505" s="39" t="s">
        <v>902</v>
      </c>
      <c r="E505" s="36">
        <v>4231636.0</v>
      </c>
      <c r="F505" s="41">
        <v>12616.0</v>
      </c>
      <c r="G505" s="41">
        <v>11682.0</v>
      </c>
    </row>
    <row r="506" ht="22.5" customHeight="1">
      <c r="A506" s="39" t="s">
        <v>6357</v>
      </c>
      <c r="B506" s="40">
        <v>46046.812627314815</v>
      </c>
      <c r="C506" s="39" t="s">
        <v>6358</v>
      </c>
      <c r="D506" s="39" t="s">
        <v>4192</v>
      </c>
      <c r="E506" s="36">
        <v>602572.0</v>
      </c>
      <c r="F506" s="41">
        <v>12593.0</v>
      </c>
      <c r="G506" s="41">
        <v>9989.0</v>
      </c>
    </row>
    <row r="507" ht="22.5" customHeight="1">
      <c r="A507" s="39" t="s">
        <v>6359</v>
      </c>
      <c r="B507" s="40">
        <v>46040.83280092593</v>
      </c>
      <c r="C507" s="39" t="s">
        <v>6360</v>
      </c>
      <c r="D507" s="39" t="s">
        <v>902</v>
      </c>
      <c r="E507" s="36">
        <v>4226381.0</v>
      </c>
      <c r="F507" s="41">
        <v>12582.0</v>
      </c>
      <c r="G507" s="41">
        <v>10816.0</v>
      </c>
    </row>
    <row r="508" ht="22.5" customHeight="1">
      <c r="A508" s="39" t="s">
        <v>6361</v>
      </c>
      <c r="B508" s="40">
        <v>46057.50033564815</v>
      </c>
      <c r="C508" s="39" t="s">
        <v>6362</v>
      </c>
      <c r="D508" s="39" t="s">
        <v>5773</v>
      </c>
      <c r="E508" s="36">
        <v>14183.0</v>
      </c>
      <c r="F508" s="41">
        <v>12528.0</v>
      </c>
      <c r="G508" s="41"/>
    </row>
    <row r="509" ht="22.5" customHeight="1">
      <c r="A509" s="39" t="s">
        <v>6363</v>
      </c>
      <c r="B509" s="40">
        <v>46034.84920138889</v>
      </c>
      <c r="C509" s="39" t="s">
        <v>6364</v>
      </c>
      <c r="D509" s="39" t="s">
        <v>902</v>
      </c>
      <c r="E509" s="36">
        <v>4220545.0</v>
      </c>
      <c r="F509" s="41">
        <v>12491.0</v>
      </c>
      <c r="G509" s="41">
        <v>11311.0</v>
      </c>
    </row>
    <row r="510" ht="22.5" customHeight="1">
      <c r="A510" s="39" t="s">
        <v>6340</v>
      </c>
      <c r="B510" s="40">
        <v>46053.619259259256</v>
      </c>
      <c r="C510" s="39" t="s">
        <v>6341</v>
      </c>
      <c r="D510" s="39" t="s">
        <v>902</v>
      </c>
      <c r="E510" s="36">
        <v>4238659.0</v>
      </c>
      <c r="F510" s="41">
        <v>12469.0</v>
      </c>
      <c r="G510" s="41">
        <v>9741.0</v>
      </c>
    </row>
    <row r="511" ht="22.5" customHeight="1">
      <c r="A511" s="39" t="s">
        <v>6365</v>
      </c>
      <c r="B511" s="40">
        <v>46042.78871527778</v>
      </c>
      <c r="C511" s="39" t="s">
        <v>6366</v>
      </c>
      <c r="D511" s="39" t="s">
        <v>902</v>
      </c>
      <c r="E511" s="36">
        <v>4227607.0</v>
      </c>
      <c r="F511" s="41">
        <v>12467.0</v>
      </c>
      <c r="G511" s="41">
        <v>10914.0</v>
      </c>
    </row>
    <row r="512" ht="22.5" customHeight="1">
      <c r="A512" s="39" t="s">
        <v>6367</v>
      </c>
      <c r="B512" s="40">
        <v>46039.4375</v>
      </c>
      <c r="C512" s="39" t="s">
        <v>6368</v>
      </c>
      <c r="D512" s="39" t="s">
        <v>466</v>
      </c>
      <c r="E512" s="42" t="s">
        <v>6369</v>
      </c>
      <c r="F512" s="41">
        <v>12422.0</v>
      </c>
      <c r="G512" s="41">
        <v>10204.0</v>
      </c>
    </row>
    <row r="513" ht="22.5" customHeight="1">
      <c r="A513" s="39" t="s">
        <v>6370</v>
      </c>
      <c r="B513" s="40">
        <v>46058.76091435185</v>
      </c>
      <c r="C513" s="39" t="s">
        <v>6371</v>
      </c>
      <c r="D513" s="39" t="s">
        <v>902</v>
      </c>
      <c r="E513" s="36">
        <v>13380.0</v>
      </c>
      <c r="F513" s="41">
        <v>12318.0</v>
      </c>
      <c r="G513" s="41"/>
    </row>
    <row r="514" ht="22.5" customHeight="1">
      <c r="A514" s="39" t="s">
        <v>6372</v>
      </c>
      <c r="B514" s="40">
        <v>46034.23947916667</v>
      </c>
      <c r="C514" s="39" t="s">
        <v>6373</v>
      </c>
      <c r="D514" s="39" t="s">
        <v>902</v>
      </c>
      <c r="E514" s="36">
        <v>4219787.0</v>
      </c>
      <c r="F514" s="41">
        <v>12302.0</v>
      </c>
      <c r="G514" s="41">
        <v>10084.0</v>
      </c>
    </row>
    <row r="515" ht="22.5" customHeight="1">
      <c r="A515" s="39" t="s">
        <v>6374</v>
      </c>
      <c r="B515" s="40">
        <v>46045.84819444444</v>
      </c>
      <c r="C515" s="39" t="s">
        <v>6375</v>
      </c>
      <c r="D515" s="39" t="s">
        <v>902</v>
      </c>
      <c r="E515" s="36">
        <v>4231507.0</v>
      </c>
      <c r="F515" s="41">
        <v>12287.0</v>
      </c>
      <c r="G515" s="41">
        <v>10199.0</v>
      </c>
    </row>
    <row r="516" ht="22.5" customHeight="1">
      <c r="A516" s="39" t="s">
        <v>6376</v>
      </c>
      <c r="B516" s="40">
        <v>46027.62949074074</v>
      </c>
      <c r="C516" s="39" t="s">
        <v>6377</v>
      </c>
      <c r="D516" s="39" t="s">
        <v>5706</v>
      </c>
      <c r="E516" s="36">
        <v>734916.0</v>
      </c>
      <c r="F516" s="41">
        <v>12216.0</v>
      </c>
      <c r="G516" s="41">
        <v>10201.0</v>
      </c>
    </row>
    <row r="517" ht="22.5" customHeight="1">
      <c r="A517" s="39" t="s">
        <v>6378</v>
      </c>
      <c r="B517" s="40">
        <v>46024.738657407404</v>
      </c>
      <c r="C517" s="39" t="s">
        <v>6379</v>
      </c>
      <c r="D517" s="39" t="s">
        <v>902</v>
      </c>
      <c r="E517" s="36">
        <v>4210120.0</v>
      </c>
      <c r="F517" s="41">
        <v>12165.0</v>
      </c>
      <c r="G517" s="41">
        <v>10433.0</v>
      </c>
    </row>
    <row r="518" ht="22.5" customHeight="1">
      <c r="A518" s="39" t="s">
        <v>6380</v>
      </c>
      <c r="B518" s="40">
        <v>46045.977175925924</v>
      </c>
      <c r="C518" s="39" t="s">
        <v>6381</v>
      </c>
      <c r="D518" s="39" t="s">
        <v>902</v>
      </c>
      <c r="E518" s="36">
        <v>4126980.0</v>
      </c>
      <c r="F518" s="41">
        <v>12124.0</v>
      </c>
      <c r="G518" s="41">
        <v>10127.0</v>
      </c>
    </row>
    <row r="519" ht="22.5" customHeight="1">
      <c r="A519" s="39" t="s">
        <v>6382</v>
      </c>
      <c r="B519" s="40">
        <v>46048.395833333336</v>
      </c>
      <c r="C519" s="39" t="s">
        <v>6383</v>
      </c>
      <c r="D519" s="39" t="s">
        <v>466</v>
      </c>
      <c r="E519" s="42" t="s">
        <v>6384</v>
      </c>
      <c r="F519" s="41">
        <v>12121.0</v>
      </c>
      <c r="G519" s="41">
        <v>10270.0</v>
      </c>
    </row>
    <row r="520" ht="22.5" customHeight="1">
      <c r="A520" s="39" t="s">
        <v>6385</v>
      </c>
      <c r="B520" s="40">
        <v>46025.50027777778</v>
      </c>
      <c r="C520" s="39" t="s">
        <v>6386</v>
      </c>
      <c r="D520" s="39" t="s">
        <v>4192</v>
      </c>
      <c r="E520" s="36">
        <v>599206.0</v>
      </c>
      <c r="F520" s="41">
        <v>12108.0</v>
      </c>
      <c r="G520" s="41">
        <v>9383.0</v>
      </c>
    </row>
    <row r="521" ht="22.5" customHeight="1">
      <c r="A521" s="39" t="s">
        <v>6387</v>
      </c>
      <c r="B521" s="40">
        <v>46077.43770833333</v>
      </c>
      <c r="C521" s="39" t="s">
        <v>6388</v>
      </c>
      <c r="D521" s="39" t="s">
        <v>902</v>
      </c>
      <c r="E521" s="36">
        <v>13177.0</v>
      </c>
      <c r="F521" s="41">
        <v>12041.0</v>
      </c>
      <c r="G521" s="41"/>
    </row>
    <row r="522" ht="22.5" customHeight="1">
      <c r="A522" s="39" t="s">
        <v>3542</v>
      </c>
      <c r="B522" s="40">
        <v>46073.75916666666</v>
      </c>
      <c r="C522" s="39" t="s">
        <v>6389</v>
      </c>
      <c r="D522" s="39" t="s">
        <v>466</v>
      </c>
      <c r="E522" s="36">
        <v>15198.0</v>
      </c>
      <c r="F522" s="41">
        <v>11991.0</v>
      </c>
      <c r="G522" s="41"/>
    </row>
    <row r="523" ht="22.5" customHeight="1">
      <c r="A523" s="39" t="s">
        <v>6390</v>
      </c>
      <c r="B523" s="40">
        <v>46059.84837962963</v>
      </c>
      <c r="C523" s="39" t="s">
        <v>6391</v>
      </c>
      <c r="D523" s="39" t="s">
        <v>902</v>
      </c>
      <c r="E523" s="36">
        <v>14199.0</v>
      </c>
      <c r="F523" s="41">
        <v>11854.0</v>
      </c>
      <c r="G523" s="41"/>
    </row>
    <row r="524" ht="22.5" customHeight="1">
      <c r="A524" s="39" t="s">
        <v>6392</v>
      </c>
      <c r="B524" s="40">
        <v>46076.79607638889</v>
      </c>
      <c r="C524" s="39" t="s">
        <v>6393</v>
      </c>
      <c r="D524" s="39" t="s">
        <v>902</v>
      </c>
      <c r="E524" s="36">
        <v>12661.0</v>
      </c>
      <c r="F524" s="41">
        <v>11829.0</v>
      </c>
      <c r="G524" s="41"/>
    </row>
    <row r="525" ht="22.5" customHeight="1">
      <c r="A525" s="39" t="s">
        <v>2095</v>
      </c>
      <c r="B525" s="40">
        <v>46062.03601851852</v>
      </c>
      <c r="C525" s="39" t="s">
        <v>6394</v>
      </c>
      <c r="D525" s="39" t="s">
        <v>902</v>
      </c>
      <c r="E525" s="36">
        <v>13291.0</v>
      </c>
      <c r="F525" s="41">
        <v>11759.0</v>
      </c>
      <c r="G525" s="41"/>
    </row>
    <row r="526" ht="22.5" customHeight="1">
      <c r="A526" s="39" t="s">
        <v>6395</v>
      </c>
      <c r="B526" s="40">
        <v>46023.22723379629</v>
      </c>
      <c r="C526" s="39" t="s">
        <v>6396</v>
      </c>
      <c r="D526" s="39" t="s">
        <v>902</v>
      </c>
      <c r="E526" s="36">
        <v>4203935.0</v>
      </c>
      <c r="F526" s="41">
        <v>11739.0</v>
      </c>
      <c r="G526" s="41">
        <v>10250.0</v>
      </c>
    </row>
    <row r="527" ht="22.5" customHeight="1">
      <c r="A527" s="39" t="s">
        <v>6397</v>
      </c>
      <c r="B527" s="40">
        <v>46073.74716435185</v>
      </c>
      <c r="C527" s="39" t="s">
        <v>6398</v>
      </c>
      <c r="D527" s="39" t="s">
        <v>902</v>
      </c>
      <c r="E527" s="36">
        <v>12908.0</v>
      </c>
      <c r="F527" s="41">
        <v>11727.0</v>
      </c>
      <c r="G527" s="41"/>
    </row>
    <row r="528" ht="22.5" customHeight="1">
      <c r="A528" s="39" t="s">
        <v>6399</v>
      </c>
      <c r="B528" s="40">
        <v>46079.20921296296</v>
      </c>
      <c r="C528" s="39" t="s">
        <v>6400</v>
      </c>
      <c r="D528" s="39" t="s">
        <v>902</v>
      </c>
      <c r="E528" s="36">
        <v>12653.0</v>
      </c>
      <c r="F528" s="41">
        <v>11709.0</v>
      </c>
      <c r="G528" s="41"/>
    </row>
    <row r="529" ht="22.5" customHeight="1">
      <c r="A529" s="39" t="s">
        <v>6401</v>
      </c>
      <c r="B529" s="40">
        <v>46048.71195601852</v>
      </c>
      <c r="C529" s="39" t="s">
        <v>6402</v>
      </c>
      <c r="D529" s="39" t="s">
        <v>902</v>
      </c>
      <c r="E529" s="36">
        <v>4232076.0</v>
      </c>
      <c r="F529" s="41">
        <v>11701.0</v>
      </c>
      <c r="G529" s="41">
        <v>10889.0</v>
      </c>
    </row>
    <row r="530" ht="22.5" customHeight="1">
      <c r="A530" s="39" t="s">
        <v>6403</v>
      </c>
      <c r="B530" s="40">
        <v>46053.800474537034</v>
      </c>
      <c r="C530" s="39" t="s">
        <v>6404</v>
      </c>
      <c r="D530" s="39" t="s">
        <v>902</v>
      </c>
      <c r="E530" s="36">
        <v>14679.0</v>
      </c>
      <c r="F530" s="41">
        <v>11672.0</v>
      </c>
      <c r="G530" s="41"/>
    </row>
    <row r="531" ht="22.5" customHeight="1">
      <c r="A531" s="39" t="s">
        <v>6405</v>
      </c>
      <c r="B531" s="40">
        <v>46059.92568287037</v>
      </c>
      <c r="C531" s="39" t="s">
        <v>6406</v>
      </c>
      <c r="D531" s="39" t="s">
        <v>5773</v>
      </c>
      <c r="E531" s="36">
        <v>15370.0</v>
      </c>
      <c r="F531" s="41">
        <v>11671.0</v>
      </c>
      <c r="G531" s="41"/>
    </row>
    <row r="532" ht="22.5" customHeight="1">
      <c r="A532" s="39" t="s">
        <v>1934</v>
      </c>
      <c r="B532" s="40">
        <v>46076.7765162037</v>
      </c>
      <c r="C532" s="39" t="s">
        <v>6407</v>
      </c>
      <c r="D532" s="39" t="s">
        <v>902</v>
      </c>
      <c r="E532" s="36">
        <v>12782.0</v>
      </c>
      <c r="F532" s="41">
        <v>11633.0</v>
      </c>
      <c r="G532" s="41"/>
    </row>
    <row r="533" ht="22.5" customHeight="1">
      <c r="A533" s="39" t="s">
        <v>6408</v>
      </c>
      <c r="B533" s="40">
        <v>46040.789618055554</v>
      </c>
      <c r="C533" s="39" t="s">
        <v>6409</v>
      </c>
      <c r="D533" s="39" t="s">
        <v>902</v>
      </c>
      <c r="E533" s="36">
        <v>4226566.0</v>
      </c>
      <c r="F533" s="41">
        <v>11590.0</v>
      </c>
      <c r="G533" s="41">
        <v>10565.0</v>
      </c>
    </row>
    <row r="534" ht="22.5" customHeight="1">
      <c r="A534" s="39" t="s">
        <v>6410</v>
      </c>
      <c r="B534" s="40">
        <v>46051.87148148148</v>
      </c>
      <c r="C534" s="39" t="s">
        <v>6411</v>
      </c>
      <c r="D534" s="39" t="s">
        <v>902</v>
      </c>
      <c r="E534" s="36">
        <v>4236750.0</v>
      </c>
      <c r="F534" s="41">
        <v>11585.0</v>
      </c>
      <c r="G534" s="41">
        <v>10188.0</v>
      </c>
    </row>
    <row r="535" ht="22.5" customHeight="1">
      <c r="A535" s="39" t="s">
        <v>6412</v>
      </c>
      <c r="B535" s="40">
        <v>46024.80332175926</v>
      </c>
      <c r="C535" s="39" t="s">
        <v>6413</v>
      </c>
      <c r="D535" s="39" t="s">
        <v>902</v>
      </c>
      <c r="E535" s="36">
        <v>4210402.0</v>
      </c>
      <c r="F535" s="41">
        <v>11576.0</v>
      </c>
      <c r="G535" s="41">
        <v>9417.0</v>
      </c>
    </row>
    <row r="536" ht="22.5" customHeight="1">
      <c r="A536" s="39" t="s">
        <v>6414</v>
      </c>
      <c r="B536" s="40">
        <v>46061.59125</v>
      </c>
      <c r="C536" s="39" t="s">
        <v>6415</v>
      </c>
      <c r="D536" s="39" t="s">
        <v>902</v>
      </c>
      <c r="E536" s="36">
        <v>12690.0</v>
      </c>
      <c r="F536" s="41">
        <v>11576.0</v>
      </c>
      <c r="G536" s="41"/>
    </row>
    <row r="537" ht="22.5" customHeight="1">
      <c r="A537" s="39" t="s">
        <v>6416</v>
      </c>
      <c r="B537" s="40">
        <v>46058.919490740744</v>
      </c>
      <c r="C537" s="39" t="s">
        <v>6417</v>
      </c>
      <c r="D537" s="39" t="s">
        <v>5773</v>
      </c>
      <c r="E537" s="36">
        <v>13821.0</v>
      </c>
      <c r="F537" s="41">
        <v>11572.0</v>
      </c>
      <c r="G537" s="41"/>
    </row>
    <row r="538" ht="22.5" customHeight="1">
      <c r="A538" s="39" t="s">
        <v>6418</v>
      </c>
      <c r="B538" s="40">
        <v>46034.07304398148</v>
      </c>
      <c r="C538" s="39" t="s">
        <v>6419</v>
      </c>
      <c r="D538" s="39" t="s">
        <v>902</v>
      </c>
      <c r="E538" s="36">
        <v>4219214.0</v>
      </c>
      <c r="F538" s="41">
        <v>11558.0</v>
      </c>
      <c r="G538" s="41">
        <v>10199.0</v>
      </c>
    </row>
    <row r="539" ht="22.5" customHeight="1">
      <c r="A539" s="39" t="s">
        <v>2824</v>
      </c>
      <c r="B539" s="40">
        <v>46061.38552083333</v>
      </c>
      <c r="C539" s="39" t="s">
        <v>6420</v>
      </c>
      <c r="D539" s="39" t="s">
        <v>902</v>
      </c>
      <c r="E539" s="36">
        <v>15032.0</v>
      </c>
      <c r="F539" s="41">
        <v>11551.0</v>
      </c>
      <c r="G539" s="41"/>
    </row>
    <row r="540" ht="22.5" customHeight="1">
      <c r="A540" s="39" t="s">
        <v>6421</v>
      </c>
      <c r="B540" s="40">
        <v>46060.94332175926</v>
      </c>
      <c r="C540" s="39" t="s">
        <v>6422</v>
      </c>
      <c r="D540" s="39" t="s">
        <v>902</v>
      </c>
      <c r="E540" s="36">
        <v>14825.0</v>
      </c>
      <c r="F540" s="41">
        <v>11449.0</v>
      </c>
      <c r="G540" s="41"/>
    </row>
    <row r="541" ht="22.5" customHeight="1">
      <c r="A541" s="39" t="s">
        <v>6423</v>
      </c>
      <c r="B541" s="40">
        <v>46058.35412037037</v>
      </c>
      <c r="C541" s="39" t="s">
        <v>6424</v>
      </c>
      <c r="D541" s="39" t="s">
        <v>902</v>
      </c>
      <c r="E541" s="36">
        <v>12367.0</v>
      </c>
      <c r="F541" s="41">
        <v>11429.0</v>
      </c>
      <c r="G541" s="41"/>
    </row>
    <row r="542" ht="22.5" customHeight="1">
      <c r="A542" s="39" t="s">
        <v>6425</v>
      </c>
      <c r="B542" s="40">
        <v>46055.82010416667</v>
      </c>
      <c r="C542" s="39" t="s">
        <v>6426</v>
      </c>
      <c r="D542" s="39" t="s">
        <v>5706</v>
      </c>
      <c r="E542" s="36">
        <v>14734.0</v>
      </c>
      <c r="F542" s="41">
        <v>11425.0</v>
      </c>
      <c r="G542" s="41"/>
    </row>
    <row r="543" ht="22.5" customHeight="1">
      <c r="A543" s="39" t="s">
        <v>6427</v>
      </c>
      <c r="B543" s="40">
        <v>46057.68709490741</v>
      </c>
      <c r="C543" s="39" t="s">
        <v>6428</v>
      </c>
      <c r="D543" s="39" t="s">
        <v>902</v>
      </c>
      <c r="E543" s="36">
        <v>12392.0</v>
      </c>
      <c r="F543" s="41">
        <v>11414.0</v>
      </c>
      <c r="G543" s="41"/>
    </row>
    <row r="544" ht="22.5" customHeight="1">
      <c r="A544" s="39" t="s">
        <v>6429</v>
      </c>
      <c r="B544" s="40">
        <v>46031.01318287037</v>
      </c>
      <c r="C544" s="39" t="s">
        <v>6430</v>
      </c>
      <c r="D544" s="39" t="s">
        <v>4039</v>
      </c>
      <c r="E544" s="36" t="s">
        <v>6431</v>
      </c>
      <c r="F544" s="41">
        <v>11397.0</v>
      </c>
      <c r="G544" s="41">
        <v>9973.0</v>
      </c>
    </row>
    <row r="545" ht="22.5" customHeight="1">
      <c r="A545" s="39" t="s">
        <v>6432</v>
      </c>
      <c r="B545" s="40">
        <v>46078.9071412037</v>
      </c>
      <c r="C545" s="39" t="s">
        <v>6433</v>
      </c>
      <c r="D545" s="39" t="s">
        <v>902</v>
      </c>
      <c r="E545" s="36">
        <v>12738.0</v>
      </c>
      <c r="F545" s="41">
        <v>11388.0</v>
      </c>
      <c r="G545" s="41"/>
    </row>
    <row r="546" ht="22.5" customHeight="1">
      <c r="A546" s="39" t="s">
        <v>6434</v>
      </c>
      <c r="B546" s="40">
        <v>46023.72221064815</v>
      </c>
      <c r="C546" s="39" t="s">
        <v>6435</v>
      </c>
      <c r="D546" s="39" t="s">
        <v>5773</v>
      </c>
      <c r="E546" s="36">
        <v>4209544.0</v>
      </c>
      <c r="F546" s="41">
        <v>11387.0</v>
      </c>
      <c r="G546" s="41">
        <v>9359.0</v>
      </c>
    </row>
    <row r="547" ht="22.5" customHeight="1">
      <c r="A547" s="39" t="s">
        <v>4435</v>
      </c>
      <c r="B547" s="40">
        <v>46025.85424768519</v>
      </c>
      <c r="C547" s="39" t="s">
        <v>6436</v>
      </c>
      <c r="D547" s="39" t="s">
        <v>4192</v>
      </c>
      <c r="E547" s="36">
        <v>599576.0</v>
      </c>
      <c r="F547" s="41">
        <v>11380.0</v>
      </c>
      <c r="G547" s="41">
        <v>9689.0</v>
      </c>
    </row>
    <row r="548" ht="22.5" customHeight="1">
      <c r="A548" s="39" t="s">
        <v>6437</v>
      </c>
      <c r="B548" s="40">
        <v>46064.43549768518</v>
      </c>
      <c r="C548" s="39" t="s">
        <v>6438</v>
      </c>
      <c r="D548" s="39" t="s">
        <v>902</v>
      </c>
      <c r="E548" s="36">
        <v>12685.0</v>
      </c>
      <c r="F548" s="41">
        <v>11309.0</v>
      </c>
      <c r="G548" s="41"/>
    </row>
    <row r="549" ht="22.5" customHeight="1">
      <c r="A549" s="39" t="s">
        <v>6439</v>
      </c>
      <c r="B549" s="40">
        <v>46077.02061342593</v>
      </c>
      <c r="C549" s="39" t="s">
        <v>6440</v>
      </c>
      <c r="D549" s="39" t="s">
        <v>902</v>
      </c>
      <c r="E549" s="36">
        <v>12244.0</v>
      </c>
      <c r="F549" s="41">
        <v>11303.0</v>
      </c>
      <c r="G549" s="41"/>
    </row>
    <row r="550" ht="22.5" customHeight="1">
      <c r="A550" s="39" t="s">
        <v>6441</v>
      </c>
      <c r="B550" s="40">
        <v>46044.695601851854</v>
      </c>
      <c r="C550" s="39" t="s">
        <v>6442</v>
      </c>
      <c r="D550" s="39" t="s">
        <v>902</v>
      </c>
      <c r="E550" s="36">
        <v>4229847.0</v>
      </c>
      <c r="F550" s="41">
        <v>11297.0</v>
      </c>
      <c r="G550" s="41">
        <v>9506.0</v>
      </c>
    </row>
    <row r="551" ht="22.5" customHeight="1">
      <c r="A551" s="39" t="s">
        <v>6443</v>
      </c>
      <c r="B551" s="40">
        <v>46059.04981481482</v>
      </c>
      <c r="C551" s="39" t="s">
        <v>6444</v>
      </c>
      <c r="D551" s="39" t="s">
        <v>902</v>
      </c>
      <c r="E551" s="36">
        <v>12495.0</v>
      </c>
      <c r="F551" s="41">
        <v>11291.0</v>
      </c>
      <c r="G551" s="41"/>
    </row>
    <row r="552" ht="22.5" customHeight="1">
      <c r="A552" s="39" t="s">
        <v>6445</v>
      </c>
      <c r="B552" s="40">
        <v>46073.01435185185</v>
      </c>
      <c r="C552" s="39" t="s">
        <v>6446</v>
      </c>
      <c r="D552" s="39" t="s">
        <v>466</v>
      </c>
      <c r="E552" s="36">
        <v>14362.0</v>
      </c>
      <c r="F552" s="41">
        <v>11287.0</v>
      </c>
      <c r="G552" s="41"/>
    </row>
    <row r="553" ht="22.5" customHeight="1">
      <c r="A553" s="39" t="s">
        <v>6447</v>
      </c>
      <c r="B553" s="40">
        <v>46064.67797453704</v>
      </c>
      <c r="C553" s="39" t="s">
        <v>6448</v>
      </c>
      <c r="D553" s="39" t="s">
        <v>902</v>
      </c>
      <c r="E553" s="36">
        <v>12106.0</v>
      </c>
      <c r="F553" s="41">
        <v>11209.0</v>
      </c>
      <c r="G553" s="41"/>
    </row>
    <row r="554" ht="22.5" customHeight="1">
      <c r="A554" s="39" t="s">
        <v>6449</v>
      </c>
      <c r="B554" s="40">
        <v>46052.77311342592</v>
      </c>
      <c r="C554" s="39" t="s">
        <v>6450</v>
      </c>
      <c r="D554" s="39" t="s">
        <v>902</v>
      </c>
      <c r="E554" s="36">
        <v>12738.0</v>
      </c>
      <c r="F554" s="41">
        <v>11206.0</v>
      </c>
      <c r="G554" s="41"/>
    </row>
    <row r="555" ht="22.5" customHeight="1">
      <c r="A555" s="39" t="s">
        <v>6451</v>
      </c>
      <c r="B555" s="40">
        <v>46072.65568287037</v>
      </c>
      <c r="C555" s="39" t="s">
        <v>6452</v>
      </c>
      <c r="D555" s="39" t="s">
        <v>5773</v>
      </c>
      <c r="E555" s="36">
        <v>12841.0</v>
      </c>
      <c r="F555" s="41">
        <v>11193.0</v>
      </c>
      <c r="G555" s="41"/>
    </row>
    <row r="556" ht="22.5" customHeight="1">
      <c r="A556" s="39" t="s">
        <v>6453</v>
      </c>
      <c r="B556" s="40">
        <v>46079.8956712963</v>
      </c>
      <c r="C556" s="39" t="s">
        <v>6454</v>
      </c>
      <c r="D556" s="39" t="s">
        <v>466</v>
      </c>
      <c r="E556" s="36">
        <v>12048.0</v>
      </c>
      <c r="F556" s="41">
        <v>11138.0</v>
      </c>
      <c r="G556" s="41"/>
    </row>
    <row r="557" ht="22.5" customHeight="1">
      <c r="A557" s="39" t="s">
        <v>6455</v>
      </c>
      <c r="B557" s="40">
        <v>46030.69216435185</v>
      </c>
      <c r="C557" s="39" t="s">
        <v>6456</v>
      </c>
      <c r="D557" s="39" t="s">
        <v>902</v>
      </c>
      <c r="E557" s="36">
        <v>4215901.0</v>
      </c>
      <c r="F557" s="41">
        <v>11099.0</v>
      </c>
      <c r="G557" s="41">
        <v>10025.0</v>
      </c>
    </row>
    <row r="558" ht="22.5" customHeight="1">
      <c r="A558" s="39" t="s">
        <v>6457</v>
      </c>
      <c r="B558" s="40">
        <v>46039.86592592593</v>
      </c>
      <c r="C558" s="39" t="s">
        <v>6458</v>
      </c>
      <c r="D558" s="39" t="s">
        <v>902</v>
      </c>
      <c r="E558" s="36">
        <v>4226285.0</v>
      </c>
      <c r="F558" s="41">
        <v>11035.0</v>
      </c>
      <c r="G558" s="41">
        <v>9786.0</v>
      </c>
    </row>
    <row r="559" ht="22.5" customHeight="1">
      <c r="A559" s="39" t="s">
        <v>6459</v>
      </c>
      <c r="B559" s="40">
        <v>46037.92711805556</v>
      </c>
      <c r="C559" s="39" t="s">
        <v>6460</v>
      </c>
      <c r="D559" s="39" t="s">
        <v>902</v>
      </c>
      <c r="E559" s="36">
        <v>4224542.0</v>
      </c>
      <c r="F559" s="41">
        <v>11031.0</v>
      </c>
      <c r="G559" s="41">
        <v>9004.0</v>
      </c>
    </row>
    <row r="560" ht="22.5" customHeight="1">
      <c r="A560" s="39" t="s">
        <v>6461</v>
      </c>
      <c r="B560" s="40">
        <v>46040.75524305556</v>
      </c>
      <c r="C560" s="39" t="s">
        <v>6462</v>
      </c>
      <c r="D560" s="39" t="s">
        <v>902</v>
      </c>
      <c r="E560" s="36">
        <v>4226543.0</v>
      </c>
      <c r="F560" s="41">
        <v>11003.0</v>
      </c>
      <c r="G560" s="41">
        <v>9120.0</v>
      </c>
    </row>
    <row r="561" ht="22.5" customHeight="1">
      <c r="A561" s="39" t="s">
        <v>6463</v>
      </c>
      <c r="B561" s="40">
        <v>46059.72642361111</v>
      </c>
      <c r="C561" s="39" t="s">
        <v>6464</v>
      </c>
      <c r="D561" s="39" t="s">
        <v>902</v>
      </c>
      <c r="E561" s="36">
        <v>12314.0</v>
      </c>
      <c r="F561" s="41">
        <v>10991.0</v>
      </c>
      <c r="G561" s="41"/>
    </row>
    <row r="562" ht="22.5" customHeight="1">
      <c r="A562" s="39" t="s">
        <v>6465</v>
      </c>
      <c r="B562" s="40">
        <v>46062.130219907405</v>
      </c>
      <c r="C562" s="39" t="s">
        <v>6466</v>
      </c>
      <c r="D562" s="39" t="s">
        <v>902</v>
      </c>
      <c r="E562" s="36">
        <v>12086.0</v>
      </c>
      <c r="F562" s="41">
        <v>10991.0</v>
      </c>
      <c r="G562" s="41"/>
    </row>
    <row r="563" ht="22.5" customHeight="1">
      <c r="A563" s="39" t="s">
        <v>6467</v>
      </c>
      <c r="B563" s="40">
        <v>46073.763715277775</v>
      </c>
      <c r="C563" s="39" t="s">
        <v>6468</v>
      </c>
      <c r="D563" s="39" t="s">
        <v>466</v>
      </c>
      <c r="E563" s="36">
        <v>11903.0</v>
      </c>
      <c r="F563" s="41">
        <v>10988.0</v>
      </c>
      <c r="G563" s="41"/>
    </row>
    <row r="564" ht="22.5" customHeight="1">
      <c r="A564" s="39" t="s">
        <v>6469</v>
      </c>
      <c r="B564" s="40">
        <v>46074.99377314815</v>
      </c>
      <c r="C564" s="39" t="s">
        <v>6470</v>
      </c>
      <c r="D564" s="39" t="s">
        <v>466</v>
      </c>
      <c r="E564" s="36">
        <v>14111.0</v>
      </c>
      <c r="F564" s="41">
        <v>10955.0</v>
      </c>
      <c r="G564" s="41"/>
    </row>
    <row r="565" ht="22.5" customHeight="1">
      <c r="A565" s="39" t="s">
        <v>6471</v>
      </c>
      <c r="B565" s="40">
        <v>46048.96603009259</v>
      </c>
      <c r="C565" s="39" t="s">
        <v>6472</v>
      </c>
      <c r="D565" s="39" t="s">
        <v>902</v>
      </c>
      <c r="E565" s="36">
        <v>4233665.0</v>
      </c>
      <c r="F565" s="41">
        <v>10949.0</v>
      </c>
      <c r="G565" s="41">
        <v>9711.0</v>
      </c>
    </row>
    <row r="566" ht="22.5" customHeight="1">
      <c r="A566" s="39" t="s">
        <v>6473</v>
      </c>
      <c r="B566" s="40">
        <v>46046.746203703704</v>
      </c>
      <c r="C566" s="39" t="s">
        <v>6474</v>
      </c>
      <c r="D566" s="39" t="s">
        <v>4003</v>
      </c>
      <c r="E566" s="42" t="s">
        <v>6475</v>
      </c>
      <c r="F566" s="41">
        <v>10944.0</v>
      </c>
      <c r="G566" s="41">
        <v>9847.0</v>
      </c>
    </row>
    <row r="567" ht="22.5" customHeight="1">
      <c r="A567" s="39" t="s">
        <v>6476</v>
      </c>
      <c r="B567" s="40">
        <v>46040.80731481482</v>
      </c>
      <c r="C567" s="39" t="s">
        <v>6477</v>
      </c>
      <c r="D567" s="39" t="s">
        <v>902</v>
      </c>
      <c r="E567" s="36">
        <v>4226573.0</v>
      </c>
      <c r="F567" s="41">
        <v>10913.0</v>
      </c>
      <c r="G567" s="41">
        <v>9139.0</v>
      </c>
    </row>
    <row r="568" ht="22.5" customHeight="1">
      <c r="A568" s="39" t="s">
        <v>6478</v>
      </c>
      <c r="B568" s="40">
        <v>46062.68733796296</v>
      </c>
      <c r="C568" s="39" t="s">
        <v>6479</v>
      </c>
      <c r="D568" s="39" t="s">
        <v>902</v>
      </c>
      <c r="E568" s="36">
        <v>12949.0</v>
      </c>
      <c r="F568" s="41">
        <v>10886.0</v>
      </c>
      <c r="G568" s="41"/>
    </row>
    <row r="569" ht="22.5" customHeight="1">
      <c r="A569" s="39" t="s">
        <v>6480</v>
      </c>
      <c r="B569" s="40">
        <v>46035.385729166665</v>
      </c>
      <c r="C569" s="39" t="s">
        <v>6481</v>
      </c>
      <c r="D569" s="39" t="s">
        <v>902</v>
      </c>
      <c r="E569" s="36">
        <v>4217516.0</v>
      </c>
      <c r="F569" s="41">
        <v>10875.0</v>
      </c>
      <c r="G569" s="41">
        <v>8015.0</v>
      </c>
    </row>
    <row r="570" ht="22.5" customHeight="1">
      <c r="A570" s="39" t="s">
        <v>6482</v>
      </c>
      <c r="B570" s="40">
        <v>46078.34287037037</v>
      </c>
      <c r="C570" s="39" t="s">
        <v>6483</v>
      </c>
      <c r="D570" s="39" t="s">
        <v>902</v>
      </c>
      <c r="E570" s="36">
        <v>11764.0</v>
      </c>
      <c r="F570" s="41">
        <v>10865.0</v>
      </c>
      <c r="G570" s="41"/>
    </row>
    <row r="571" ht="22.5" customHeight="1">
      <c r="A571" s="39" t="s">
        <v>6484</v>
      </c>
      <c r="B571" s="40">
        <v>46060.826516203706</v>
      </c>
      <c r="C571" s="39" t="s">
        <v>6485</v>
      </c>
      <c r="D571" s="39" t="s">
        <v>902</v>
      </c>
      <c r="E571" s="36">
        <v>14163.0</v>
      </c>
      <c r="F571" s="41">
        <v>10851.0</v>
      </c>
      <c r="G571" s="41"/>
    </row>
    <row r="572" ht="22.5" customHeight="1">
      <c r="A572" s="39" t="s">
        <v>6486</v>
      </c>
      <c r="B572" s="40">
        <v>46048.78668981481</v>
      </c>
      <c r="C572" s="39" t="s">
        <v>6487</v>
      </c>
      <c r="D572" s="39" t="s">
        <v>902</v>
      </c>
      <c r="E572" s="36">
        <v>3589369.0</v>
      </c>
      <c r="F572" s="41">
        <v>10835.0</v>
      </c>
      <c r="G572" s="41">
        <v>8735.0</v>
      </c>
    </row>
    <row r="573" ht="22.5" customHeight="1">
      <c r="A573" s="39" t="s">
        <v>6488</v>
      </c>
      <c r="B573" s="40">
        <v>46068.964849537035</v>
      </c>
      <c r="C573" s="39" t="s">
        <v>6489</v>
      </c>
      <c r="D573" s="39" t="s">
        <v>466</v>
      </c>
      <c r="E573" s="36">
        <v>13505.0</v>
      </c>
      <c r="F573" s="41">
        <v>10783.0</v>
      </c>
      <c r="G573" s="41"/>
    </row>
    <row r="574" ht="22.5" customHeight="1">
      <c r="A574" s="39" t="s">
        <v>6490</v>
      </c>
      <c r="B574" s="40">
        <v>46077.69002314815</v>
      </c>
      <c r="C574" s="39" t="s">
        <v>6491</v>
      </c>
      <c r="D574" s="39" t="s">
        <v>902</v>
      </c>
      <c r="E574" s="36">
        <v>12020.0</v>
      </c>
      <c r="F574" s="41">
        <v>10779.0</v>
      </c>
      <c r="G574" s="41"/>
    </row>
    <row r="575" ht="22.5" customHeight="1">
      <c r="A575" s="39" t="s">
        <v>6492</v>
      </c>
      <c r="B575" s="40">
        <v>46029.86009259259</v>
      </c>
      <c r="C575" s="39" t="s">
        <v>6493</v>
      </c>
      <c r="D575" s="39" t="s">
        <v>902</v>
      </c>
      <c r="E575" s="36">
        <v>4215184.0</v>
      </c>
      <c r="F575" s="41">
        <v>10766.0</v>
      </c>
      <c r="G575" s="41">
        <v>9239.0</v>
      </c>
    </row>
    <row r="576" ht="22.5" customHeight="1">
      <c r="A576" s="39" t="s">
        <v>6494</v>
      </c>
      <c r="B576" s="40">
        <v>46039.770104166666</v>
      </c>
      <c r="C576" s="39" t="s">
        <v>6495</v>
      </c>
      <c r="D576" s="39" t="s">
        <v>902</v>
      </c>
      <c r="E576" s="36">
        <v>4226253.0</v>
      </c>
      <c r="F576" s="41">
        <v>10755.0</v>
      </c>
      <c r="G576" s="41">
        <v>9582.0</v>
      </c>
    </row>
    <row r="577" ht="22.5" customHeight="1">
      <c r="A577" s="39" t="s">
        <v>6496</v>
      </c>
      <c r="B577" s="40">
        <v>46054.42765046296</v>
      </c>
      <c r="C577" s="39" t="s">
        <v>6497</v>
      </c>
      <c r="D577" s="39" t="s">
        <v>902</v>
      </c>
      <c r="E577" s="36">
        <v>12815.0</v>
      </c>
      <c r="F577" s="41">
        <v>10753.0</v>
      </c>
      <c r="G577" s="41"/>
    </row>
    <row r="578" ht="22.5" customHeight="1">
      <c r="A578" s="39" t="s">
        <v>6498</v>
      </c>
      <c r="B578" s="40">
        <v>46038.960694444446</v>
      </c>
      <c r="C578" s="39" t="s">
        <v>6499</v>
      </c>
      <c r="D578" s="39" t="s">
        <v>902</v>
      </c>
      <c r="E578" s="36">
        <v>4225947.0</v>
      </c>
      <c r="F578" s="41">
        <v>10731.0</v>
      </c>
      <c r="G578" s="41">
        <v>9688.0</v>
      </c>
    </row>
    <row r="579" ht="22.5" customHeight="1">
      <c r="A579" s="39" t="s">
        <v>6500</v>
      </c>
      <c r="B579" s="40">
        <v>46051.146585648145</v>
      </c>
      <c r="C579" s="39" t="s">
        <v>6501</v>
      </c>
      <c r="D579" s="39" t="s">
        <v>902</v>
      </c>
      <c r="E579" s="36">
        <v>4236039.0</v>
      </c>
      <c r="F579" s="41">
        <v>10714.0</v>
      </c>
      <c r="G579" s="41">
        <v>9655.0</v>
      </c>
    </row>
    <row r="580" ht="22.5" customHeight="1">
      <c r="A580" s="39" t="s">
        <v>6502</v>
      </c>
      <c r="B580" s="40">
        <v>46066.87634259259</v>
      </c>
      <c r="C580" s="39" t="s">
        <v>6503</v>
      </c>
      <c r="D580" s="39" t="s">
        <v>902</v>
      </c>
      <c r="E580" s="36">
        <v>11523.0</v>
      </c>
      <c r="F580" s="41">
        <v>10644.0</v>
      </c>
      <c r="G580" s="41"/>
    </row>
    <row r="581" ht="22.5" customHeight="1">
      <c r="A581" s="39" t="s">
        <v>6504</v>
      </c>
      <c r="B581" s="40">
        <v>46061.706921296296</v>
      </c>
      <c r="C581" s="39" t="s">
        <v>6505</v>
      </c>
      <c r="D581" s="39" t="s">
        <v>902</v>
      </c>
      <c r="E581" s="36">
        <v>12107.0</v>
      </c>
      <c r="F581" s="41">
        <v>10637.0</v>
      </c>
      <c r="G581" s="41"/>
    </row>
    <row r="582" ht="22.5" customHeight="1">
      <c r="A582" s="39" t="s">
        <v>6506</v>
      </c>
      <c r="B582" s="40">
        <v>46025.00067129629</v>
      </c>
      <c r="C582" s="39" t="s">
        <v>6507</v>
      </c>
      <c r="D582" s="39" t="s">
        <v>902</v>
      </c>
      <c r="E582" s="36">
        <v>4210297.0</v>
      </c>
      <c r="F582" s="41">
        <v>10618.0</v>
      </c>
      <c r="G582" s="41">
        <v>8557.0</v>
      </c>
    </row>
    <row r="583" ht="22.5" customHeight="1">
      <c r="A583" s="39" t="s">
        <v>6508</v>
      </c>
      <c r="B583" s="40">
        <v>46039.531481481485</v>
      </c>
      <c r="C583" s="39" t="s">
        <v>6509</v>
      </c>
      <c r="D583" s="39" t="s">
        <v>902</v>
      </c>
      <c r="E583" s="36">
        <v>4221134.0</v>
      </c>
      <c r="F583" s="41">
        <v>10607.0</v>
      </c>
      <c r="G583" s="41">
        <v>8419.0</v>
      </c>
    </row>
    <row r="584" ht="22.5" customHeight="1">
      <c r="A584" s="39" t="s">
        <v>6510</v>
      </c>
      <c r="B584" s="40">
        <v>46025.79788194445</v>
      </c>
      <c r="C584" s="39" t="s">
        <v>6511</v>
      </c>
      <c r="D584" s="39" t="s">
        <v>6512</v>
      </c>
      <c r="E584" s="42" t="s">
        <v>6513</v>
      </c>
      <c r="F584" s="41">
        <v>10598.0</v>
      </c>
      <c r="G584" s="41">
        <v>9493.0</v>
      </c>
    </row>
    <row r="585" ht="22.5" customHeight="1">
      <c r="A585" s="39" t="s">
        <v>6514</v>
      </c>
      <c r="B585" s="40">
        <v>46027.13625</v>
      </c>
      <c r="C585" s="39" t="s">
        <v>6515</v>
      </c>
      <c r="D585" s="39" t="s">
        <v>902</v>
      </c>
      <c r="E585" s="36">
        <v>4208378.0</v>
      </c>
      <c r="F585" s="41">
        <v>10586.0</v>
      </c>
      <c r="G585" s="41">
        <v>9269.0</v>
      </c>
    </row>
    <row r="586" ht="22.5" customHeight="1">
      <c r="A586" s="39" t="s">
        <v>6516</v>
      </c>
      <c r="B586" s="40">
        <v>46056.71229166666</v>
      </c>
      <c r="C586" s="39" t="s">
        <v>6517</v>
      </c>
      <c r="D586" s="39" t="s">
        <v>902</v>
      </c>
      <c r="E586" s="36">
        <v>11924.0</v>
      </c>
      <c r="F586" s="41">
        <v>10577.0</v>
      </c>
      <c r="G586" s="41"/>
    </row>
    <row r="587" ht="22.5" customHeight="1">
      <c r="A587" s="39" t="s">
        <v>6518</v>
      </c>
      <c r="B587" s="40">
        <v>46050.694872685184</v>
      </c>
      <c r="C587" s="39" t="s">
        <v>6519</v>
      </c>
      <c r="D587" s="39" t="s">
        <v>902</v>
      </c>
      <c r="E587" s="36">
        <v>4235296.0</v>
      </c>
      <c r="F587" s="41">
        <v>10568.0</v>
      </c>
      <c r="G587" s="41">
        <v>9176.0</v>
      </c>
    </row>
    <row r="588" ht="22.5" customHeight="1">
      <c r="A588" s="39" t="s">
        <v>6520</v>
      </c>
      <c r="B588" s="40">
        <v>46042.9618287037</v>
      </c>
      <c r="C588" s="39" t="s">
        <v>6521</v>
      </c>
      <c r="D588" s="39" t="s">
        <v>902</v>
      </c>
      <c r="E588" s="36">
        <v>4228018.0</v>
      </c>
      <c r="F588" s="41">
        <v>10527.0</v>
      </c>
      <c r="G588" s="41">
        <v>8934.0</v>
      </c>
    </row>
    <row r="589" ht="22.5" customHeight="1">
      <c r="A589" s="39" t="s">
        <v>6522</v>
      </c>
      <c r="B589" s="40">
        <v>46046.70868055556</v>
      </c>
      <c r="C589" s="39" t="s">
        <v>6523</v>
      </c>
      <c r="D589" s="39" t="s">
        <v>902</v>
      </c>
      <c r="E589" s="36">
        <v>4232129.0</v>
      </c>
      <c r="F589" s="41">
        <v>10506.0</v>
      </c>
      <c r="G589" s="41">
        <v>9037.0</v>
      </c>
    </row>
    <row r="590" ht="22.5" customHeight="1">
      <c r="A590" s="39" t="s">
        <v>6524</v>
      </c>
      <c r="B590" s="40">
        <v>46026.50386574074</v>
      </c>
      <c r="C590" s="39" t="s">
        <v>6525</v>
      </c>
      <c r="D590" s="39" t="s">
        <v>902</v>
      </c>
      <c r="E590" s="36">
        <v>4209052.0</v>
      </c>
      <c r="F590" s="41">
        <v>10500.0</v>
      </c>
      <c r="G590" s="41">
        <v>9616.0</v>
      </c>
    </row>
    <row r="591" ht="22.5" customHeight="1">
      <c r="A591" s="39" t="s">
        <v>6526</v>
      </c>
      <c r="B591" s="40">
        <v>46035.09150462963</v>
      </c>
      <c r="C591" s="39" t="s">
        <v>6527</v>
      </c>
      <c r="D591" s="39" t="s">
        <v>902</v>
      </c>
      <c r="E591" s="36">
        <v>4221015.0</v>
      </c>
      <c r="F591" s="41">
        <v>10482.0</v>
      </c>
      <c r="G591" s="41">
        <v>9062.0</v>
      </c>
    </row>
    <row r="592" ht="22.5" customHeight="1">
      <c r="A592" s="39" t="s">
        <v>1554</v>
      </c>
      <c r="B592" s="40">
        <v>46055.199016203704</v>
      </c>
      <c r="C592" s="39" t="s">
        <v>6528</v>
      </c>
      <c r="D592" s="39" t="s">
        <v>902</v>
      </c>
      <c r="E592" s="36">
        <v>12059.0</v>
      </c>
      <c r="F592" s="41">
        <v>10475.0</v>
      </c>
      <c r="G592" s="41"/>
    </row>
    <row r="593" ht="22.5" customHeight="1">
      <c r="A593" s="39" t="s">
        <v>6529</v>
      </c>
      <c r="B593" s="40">
        <v>46079.70900462963</v>
      </c>
      <c r="C593" s="39" t="s">
        <v>6530</v>
      </c>
      <c r="D593" s="39" t="s">
        <v>902</v>
      </c>
      <c r="E593" s="36">
        <v>11951.0</v>
      </c>
      <c r="F593" s="41">
        <v>10468.0</v>
      </c>
      <c r="G593" s="41"/>
    </row>
    <row r="594" ht="22.5" customHeight="1">
      <c r="A594" s="39" t="s">
        <v>1512</v>
      </c>
      <c r="B594" s="40">
        <v>46027.910358796296</v>
      </c>
      <c r="C594" s="39" t="s">
        <v>6531</v>
      </c>
      <c r="D594" s="39" t="s">
        <v>902</v>
      </c>
      <c r="E594" s="36">
        <v>4212956.0</v>
      </c>
      <c r="F594" s="41">
        <v>10442.0</v>
      </c>
      <c r="G594" s="41">
        <v>7335.0</v>
      </c>
    </row>
    <row r="595" ht="22.5" customHeight="1">
      <c r="A595" s="39" t="s">
        <v>6532</v>
      </c>
      <c r="B595" s="40">
        <v>46071.782534722224</v>
      </c>
      <c r="C595" s="39" t="s">
        <v>6533</v>
      </c>
      <c r="D595" s="39" t="s">
        <v>902</v>
      </c>
      <c r="E595" s="36">
        <v>11767.0</v>
      </c>
      <c r="F595" s="41">
        <v>10438.0</v>
      </c>
      <c r="G595" s="41"/>
    </row>
    <row r="596" ht="22.5" customHeight="1">
      <c r="A596" s="39" t="s">
        <v>6534</v>
      </c>
      <c r="B596" s="40">
        <v>46031.13922453704</v>
      </c>
      <c r="C596" s="39" t="s">
        <v>6535</v>
      </c>
      <c r="D596" s="39" t="s">
        <v>902</v>
      </c>
      <c r="E596" s="36">
        <v>4216834.0</v>
      </c>
      <c r="F596" s="41">
        <v>10405.0</v>
      </c>
      <c r="G596" s="41">
        <v>9443.0</v>
      </c>
    </row>
    <row r="597" ht="22.5" customHeight="1">
      <c r="A597" s="39" t="s">
        <v>6536</v>
      </c>
      <c r="B597" s="40">
        <v>46036.581238425926</v>
      </c>
      <c r="C597" s="39" t="s">
        <v>6537</v>
      </c>
      <c r="D597" s="39" t="s">
        <v>902</v>
      </c>
      <c r="E597" s="36">
        <v>4222297.0</v>
      </c>
      <c r="F597" s="41">
        <v>10391.0</v>
      </c>
      <c r="G597" s="41">
        <v>9204.0</v>
      </c>
    </row>
    <row r="598" ht="22.5" customHeight="1">
      <c r="A598" s="39" t="s">
        <v>1389</v>
      </c>
      <c r="B598" s="40">
        <v>46056.440833333334</v>
      </c>
      <c r="C598" s="39" t="s">
        <v>6538</v>
      </c>
      <c r="D598" s="39" t="s">
        <v>902</v>
      </c>
      <c r="E598" s="36">
        <v>11369.0</v>
      </c>
      <c r="F598" s="41">
        <v>10365.0</v>
      </c>
      <c r="G598" s="41"/>
    </row>
    <row r="599" ht="22.5" customHeight="1">
      <c r="A599" s="39" t="s">
        <v>6539</v>
      </c>
      <c r="B599" s="40">
        <v>46029.92527777778</v>
      </c>
      <c r="C599" s="39" t="s">
        <v>6540</v>
      </c>
      <c r="D599" s="39" t="s">
        <v>902</v>
      </c>
      <c r="E599" s="43"/>
      <c r="F599" s="41">
        <v>10364.0</v>
      </c>
      <c r="G599" s="41">
        <v>9542.0</v>
      </c>
    </row>
    <row r="600" ht="22.5" customHeight="1">
      <c r="A600" s="39" t="s">
        <v>6541</v>
      </c>
      <c r="B600" s="40">
        <v>46036.886516203704</v>
      </c>
      <c r="C600" s="39" t="s">
        <v>6542</v>
      </c>
      <c r="D600" s="39" t="s">
        <v>902</v>
      </c>
      <c r="E600" s="36">
        <v>4223101.0</v>
      </c>
      <c r="F600" s="41">
        <v>10357.0</v>
      </c>
      <c r="G600" s="41">
        <v>9402.0</v>
      </c>
    </row>
    <row r="601" ht="22.5" customHeight="1">
      <c r="A601" s="39" t="s">
        <v>6543</v>
      </c>
      <c r="B601" s="40">
        <v>46031.73730324074</v>
      </c>
      <c r="C601" s="39" t="s">
        <v>6544</v>
      </c>
      <c r="D601" s="39" t="s">
        <v>902</v>
      </c>
      <c r="E601" s="36">
        <v>4217260.0</v>
      </c>
      <c r="F601" s="41">
        <v>10327.0</v>
      </c>
      <c r="G601" s="41">
        <v>9207.0</v>
      </c>
    </row>
    <row r="602" ht="22.5" customHeight="1">
      <c r="A602" s="39" t="s">
        <v>6545</v>
      </c>
      <c r="B602" s="40">
        <v>46051.907858796294</v>
      </c>
      <c r="C602" s="39" t="s">
        <v>6546</v>
      </c>
      <c r="D602" s="39" t="s">
        <v>902</v>
      </c>
      <c r="E602" s="36">
        <v>4236940.0</v>
      </c>
      <c r="F602" s="41">
        <v>10314.0</v>
      </c>
      <c r="G602" s="41">
        <v>9224.0</v>
      </c>
    </row>
    <row r="603" ht="22.5" customHeight="1">
      <c r="A603" s="39" t="s">
        <v>6547</v>
      </c>
      <c r="B603" s="40">
        <v>46046.12740740741</v>
      </c>
      <c r="C603" s="39" t="s">
        <v>6548</v>
      </c>
      <c r="D603" s="39" t="s">
        <v>902</v>
      </c>
      <c r="E603" s="36">
        <v>4232033.0</v>
      </c>
      <c r="F603" s="41">
        <v>10274.0</v>
      </c>
      <c r="G603" s="41">
        <v>8424.0</v>
      </c>
    </row>
    <row r="604" ht="22.5" customHeight="1">
      <c r="A604" s="39" t="s">
        <v>6549</v>
      </c>
      <c r="B604" s="40">
        <v>46030.09921296296</v>
      </c>
      <c r="C604" s="39" t="s">
        <v>6550</v>
      </c>
      <c r="D604" s="39" t="s">
        <v>902</v>
      </c>
      <c r="E604" s="36">
        <v>4215602.0</v>
      </c>
      <c r="F604" s="41">
        <v>10249.0</v>
      </c>
      <c r="G604" s="41">
        <v>9020.0</v>
      </c>
    </row>
    <row r="605" ht="22.5" customHeight="1">
      <c r="A605" s="39" t="s">
        <v>6551</v>
      </c>
      <c r="B605" s="40">
        <v>46043.71009259259</v>
      </c>
      <c r="C605" s="39" t="s">
        <v>6552</v>
      </c>
      <c r="D605" s="39" t="s">
        <v>902</v>
      </c>
      <c r="E605" s="36">
        <v>3894876.0</v>
      </c>
      <c r="F605" s="41">
        <v>10222.0</v>
      </c>
      <c r="G605" s="41">
        <v>8958.0</v>
      </c>
    </row>
    <row r="606" ht="22.5" customHeight="1">
      <c r="A606" s="39" t="s">
        <v>6553</v>
      </c>
      <c r="B606" s="40">
        <v>46031.6046412037</v>
      </c>
      <c r="C606" s="39" t="s">
        <v>6554</v>
      </c>
      <c r="D606" s="39" t="s">
        <v>902</v>
      </c>
      <c r="E606" s="36">
        <v>4216963.0</v>
      </c>
      <c r="F606" s="41">
        <v>10211.0</v>
      </c>
      <c r="G606" s="41">
        <v>9328.0</v>
      </c>
    </row>
    <row r="607" ht="22.5" customHeight="1">
      <c r="A607" s="39" t="s">
        <v>6555</v>
      </c>
      <c r="B607" s="40">
        <v>46028.85951388889</v>
      </c>
      <c r="C607" s="39" t="s">
        <v>6556</v>
      </c>
      <c r="D607" s="39" t="s">
        <v>902</v>
      </c>
      <c r="E607" s="36">
        <v>4213884.0</v>
      </c>
      <c r="F607" s="41">
        <v>10179.0</v>
      </c>
      <c r="G607" s="41">
        <v>9441.0</v>
      </c>
    </row>
    <row r="608" ht="22.5" customHeight="1">
      <c r="A608" s="39" t="s">
        <v>6557</v>
      </c>
      <c r="B608" s="40">
        <v>46035.83357638889</v>
      </c>
      <c r="C608" s="39" t="s">
        <v>6558</v>
      </c>
      <c r="D608" s="39" t="s">
        <v>902</v>
      </c>
      <c r="E608" s="36">
        <v>4221761.0</v>
      </c>
      <c r="F608" s="41">
        <v>10164.0</v>
      </c>
      <c r="G608" s="41">
        <v>8836.0</v>
      </c>
    </row>
    <row r="609" ht="22.5" customHeight="1">
      <c r="A609" s="39" t="s">
        <v>6559</v>
      </c>
      <c r="B609" s="40">
        <v>46076.939780092594</v>
      </c>
      <c r="C609" s="39" t="s">
        <v>6560</v>
      </c>
      <c r="D609" s="39" t="s">
        <v>902</v>
      </c>
      <c r="E609" s="36">
        <v>11081.0</v>
      </c>
      <c r="F609" s="41">
        <v>10146.0</v>
      </c>
      <c r="G609" s="41"/>
    </row>
    <row r="610" ht="22.5" customHeight="1">
      <c r="A610" s="39" t="s">
        <v>6561</v>
      </c>
      <c r="B610" s="40">
        <v>46038.94851851852</v>
      </c>
      <c r="C610" s="39" t="s">
        <v>6562</v>
      </c>
      <c r="D610" s="39" t="s">
        <v>902</v>
      </c>
      <c r="E610" s="36">
        <v>4225924.0</v>
      </c>
      <c r="F610" s="41">
        <v>10126.0</v>
      </c>
      <c r="G610" s="41">
        <v>8380.0</v>
      </c>
    </row>
    <row r="611" ht="22.5" customHeight="1">
      <c r="A611" s="39" t="s">
        <v>6563</v>
      </c>
      <c r="B611" s="40">
        <v>46038.819548611114</v>
      </c>
      <c r="C611" s="39" t="s">
        <v>6564</v>
      </c>
      <c r="D611" s="39" t="s">
        <v>902</v>
      </c>
      <c r="E611" s="36">
        <v>4225572.0</v>
      </c>
      <c r="F611" s="41">
        <v>10096.0</v>
      </c>
      <c r="G611" s="41">
        <v>7492.0</v>
      </c>
    </row>
    <row r="612" ht="22.5" customHeight="1">
      <c r="A612" s="39" t="s">
        <v>6565</v>
      </c>
      <c r="B612" s="40">
        <v>46073.28928240741</v>
      </c>
      <c r="C612" s="39" t="s">
        <v>6566</v>
      </c>
      <c r="D612" s="39" t="s">
        <v>902</v>
      </c>
      <c r="E612" s="36">
        <v>10973.0</v>
      </c>
      <c r="F612" s="41">
        <v>10085.0</v>
      </c>
      <c r="G612" s="41"/>
    </row>
    <row r="613" ht="22.5" customHeight="1">
      <c r="A613" s="39" t="s">
        <v>6567</v>
      </c>
      <c r="B613" s="40">
        <v>46029.73483796296</v>
      </c>
      <c r="C613" s="39" t="s">
        <v>6568</v>
      </c>
      <c r="D613" s="39" t="s">
        <v>902</v>
      </c>
      <c r="E613" s="36">
        <v>4214714.0</v>
      </c>
      <c r="F613" s="41">
        <v>10039.0</v>
      </c>
      <c r="G613" s="41">
        <v>8306.0</v>
      </c>
    </row>
    <row r="614" ht="22.5" customHeight="1">
      <c r="A614" s="39" t="s">
        <v>6569</v>
      </c>
      <c r="B614" s="40">
        <v>46027.6958912037</v>
      </c>
      <c r="C614" s="39" t="s">
        <v>6570</v>
      </c>
      <c r="D614" s="39" t="s">
        <v>902</v>
      </c>
      <c r="E614" s="36">
        <v>4212401.0</v>
      </c>
      <c r="F614" s="41">
        <v>10013.0</v>
      </c>
      <c r="G614" s="41">
        <v>8916.0</v>
      </c>
    </row>
    <row r="615" ht="22.5" customHeight="1">
      <c r="A615" s="39" t="s">
        <v>6571</v>
      </c>
      <c r="B615" s="40">
        <v>46023.8125</v>
      </c>
      <c r="C615" s="39" t="s">
        <v>6572</v>
      </c>
      <c r="D615" s="39" t="s">
        <v>902</v>
      </c>
      <c r="E615" s="36">
        <v>4205236.0</v>
      </c>
      <c r="F615" s="41">
        <v>10006.0</v>
      </c>
      <c r="G615" s="41">
        <v>5781.0</v>
      </c>
    </row>
    <row r="616" ht="22.5" customHeight="1">
      <c r="A616" s="39" t="s">
        <v>6573</v>
      </c>
      <c r="B616" s="40">
        <v>46062.7862962963</v>
      </c>
      <c r="C616" s="39" t="s">
        <v>6574</v>
      </c>
      <c r="D616" s="39" t="s">
        <v>5773</v>
      </c>
      <c r="E616" s="39">
        <v>1900.0</v>
      </c>
      <c r="F616" s="41">
        <v>1775.0</v>
      </c>
      <c r="G616" s="44"/>
    </row>
    <row r="617" ht="22.5" customHeight="1">
      <c r="A617" s="39" t="s">
        <v>6575</v>
      </c>
      <c r="B617" s="40">
        <v>46072.98112268518</v>
      </c>
      <c r="C617" s="39" t="s">
        <v>6576</v>
      </c>
      <c r="D617" s="39" t="s">
        <v>466</v>
      </c>
      <c r="E617" s="39">
        <v>1899.0</v>
      </c>
      <c r="F617" s="41">
        <v>1615.0</v>
      </c>
      <c r="G617" s="44"/>
    </row>
    <row r="618" ht="22.5" customHeight="1">
      <c r="A618" s="39" t="s">
        <v>6577</v>
      </c>
      <c r="B618" s="40">
        <v>46056.854791666665</v>
      </c>
      <c r="C618" s="39" t="s">
        <v>6578</v>
      </c>
      <c r="D618" s="39" t="s">
        <v>902</v>
      </c>
      <c r="E618" s="39">
        <v>1897.0</v>
      </c>
      <c r="F618" s="41">
        <v>1539.0</v>
      </c>
      <c r="G618" s="44"/>
    </row>
    <row r="619" ht="22.5" customHeight="1">
      <c r="A619" s="39" t="s">
        <v>6579</v>
      </c>
      <c r="B619" s="40">
        <v>46072.81630787037</v>
      </c>
      <c r="C619" s="39" t="s">
        <v>6580</v>
      </c>
      <c r="D619" s="39" t="s">
        <v>902</v>
      </c>
      <c r="E619" s="39">
        <v>1896.0</v>
      </c>
      <c r="F619" s="41">
        <v>1717.0</v>
      </c>
      <c r="G619" s="44"/>
    </row>
    <row r="620" ht="22.5" customHeight="1">
      <c r="A620" s="39" t="s">
        <v>6581</v>
      </c>
      <c r="B620" s="40">
        <v>46078.86623842592</v>
      </c>
      <c r="C620" s="39" t="s">
        <v>6582</v>
      </c>
      <c r="D620" s="39" t="s">
        <v>466</v>
      </c>
      <c r="E620" s="39">
        <v>1894.0</v>
      </c>
      <c r="F620" s="41">
        <v>1580.0</v>
      </c>
      <c r="G620" s="44"/>
    </row>
    <row r="621" ht="22.5" customHeight="1">
      <c r="A621" s="39" t="s">
        <v>6583</v>
      </c>
      <c r="B621" s="40">
        <v>46059.68813657408</v>
      </c>
      <c r="C621" s="39" t="s">
        <v>6584</v>
      </c>
      <c r="D621" s="39" t="s">
        <v>4192</v>
      </c>
      <c r="E621" s="39">
        <v>1893.0</v>
      </c>
      <c r="F621" s="41">
        <v>1393.0</v>
      </c>
      <c r="G621" s="44"/>
    </row>
    <row r="622" ht="22.5" customHeight="1">
      <c r="A622" s="39" t="s">
        <v>6585</v>
      </c>
      <c r="B622" s="40">
        <v>45832.71841435185</v>
      </c>
      <c r="C622" s="39" t="s">
        <v>6586</v>
      </c>
      <c r="D622" s="39" t="s">
        <v>5773</v>
      </c>
      <c r="E622" s="39">
        <v>1890.0</v>
      </c>
      <c r="F622" s="41">
        <v>1474.0</v>
      </c>
      <c r="G622" s="44"/>
    </row>
    <row r="623" ht="22.5" customHeight="1">
      <c r="A623" s="39" t="s">
        <v>6587</v>
      </c>
      <c r="B623" s="40">
        <v>46075.67854166667</v>
      </c>
      <c r="C623" s="39" t="s">
        <v>6588</v>
      </c>
      <c r="D623" s="39" t="s">
        <v>902</v>
      </c>
      <c r="E623" s="39">
        <v>1884.0</v>
      </c>
      <c r="F623" s="41">
        <v>1579.0</v>
      </c>
      <c r="G623" s="44"/>
    </row>
    <row r="624" ht="22.5" customHeight="1">
      <c r="A624" s="39" t="s">
        <v>6589</v>
      </c>
      <c r="B624" s="40">
        <v>46062.31592592593</v>
      </c>
      <c r="C624" s="39" t="s">
        <v>6590</v>
      </c>
      <c r="D624" s="39" t="s">
        <v>902</v>
      </c>
      <c r="E624" s="39">
        <v>1884.0</v>
      </c>
      <c r="F624" s="41">
        <v>1474.0</v>
      </c>
      <c r="G624" s="44"/>
    </row>
    <row r="625" ht="22.5" customHeight="1">
      <c r="A625" s="39" t="s">
        <v>6591</v>
      </c>
      <c r="B625" s="40">
        <v>46073.1941087963</v>
      </c>
      <c r="C625" s="39" t="s">
        <v>6592</v>
      </c>
      <c r="D625" s="39" t="s">
        <v>5773</v>
      </c>
      <c r="E625" s="39">
        <v>1883.0</v>
      </c>
      <c r="F625" s="41">
        <v>1699.0</v>
      </c>
      <c r="G625" s="44"/>
    </row>
    <row r="626" ht="22.5" customHeight="1">
      <c r="A626" s="39" t="s">
        <v>6593</v>
      </c>
      <c r="B626" s="40">
        <v>46058.93850694445</v>
      </c>
      <c r="C626" s="39" t="s">
        <v>6594</v>
      </c>
      <c r="D626" s="39" t="s">
        <v>902</v>
      </c>
      <c r="E626" s="39">
        <v>1882.0</v>
      </c>
      <c r="F626" s="41">
        <v>1414.0</v>
      </c>
      <c r="G626" s="44"/>
    </row>
    <row r="627" ht="22.5" customHeight="1">
      <c r="A627" s="39" t="s">
        <v>6595</v>
      </c>
      <c r="B627" s="40">
        <v>46077.09380787037</v>
      </c>
      <c r="C627" s="39" t="s">
        <v>6596</v>
      </c>
      <c r="D627" s="39" t="s">
        <v>4008</v>
      </c>
      <c r="E627" s="39">
        <v>1878.0</v>
      </c>
      <c r="F627" s="41">
        <v>1726.0</v>
      </c>
      <c r="G627" s="44"/>
    </row>
    <row r="628" ht="22.5" customHeight="1">
      <c r="A628" s="39" t="s">
        <v>6597</v>
      </c>
      <c r="B628" s="40">
        <v>45274.61472222222</v>
      </c>
      <c r="C628" s="39" t="s">
        <v>6598</v>
      </c>
      <c r="D628" s="39" t="s">
        <v>6599</v>
      </c>
      <c r="E628" s="39">
        <v>1877.0</v>
      </c>
      <c r="F628" s="41">
        <v>1529.0</v>
      </c>
      <c r="G628" s="44"/>
    </row>
    <row r="629" ht="22.5" customHeight="1">
      <c r="A629" s="39" t="s">
        <v>6600</v>
      </c>
      <c r="B629" s="40">
        <v>46071.188564814816</v>
      </c>
      <c r="C629" s="39" t="s">
        <v>6601</v>
      </c>
      <c r="D629" s="39" t="s">
        <v>902</v>
      </c>
      <c r="E629" s="39">
        <v>1874.0</v>
      </c>
      <c r="F629" s="41">
        <v>1642.0</v>
      </c>
      <c r="G629" s="44"/>
    </row>
    <row r="630" ht="22.5" customHeight="1">
      <c r="A630" s="39" t="s">
        <v>6602</v>
      </c>
      <c r="B630" s="40">
        <v>46078.192766203705</v>
      </c>
      <c r="C630" s="39" t="s">
        <v>6603</v>
      </c>
      <c r="D630" s="39" t="s">
        <v>3972</v>
      </c>
      <c r="E630" s="39">
        <v>1874.0</v>
      </c>
      <c r="F630" s="41">
        <v>1770.0</v>
      </c>
      <c r="G630" s="44"/>
    </row>
    <row r="631" ht="22.5" customHeight="1">
      <c r="A631" s="39" t="s">
        <v>6604</v>
      </c>
      <c r="B631" s="40">
        <v>46073.81253472222</v>
      </c>
      <c r="C631" s="39" t="s">
        <v>6605</v>
      </c>
      <c r="D631" s="39" t="s">
        <v>902</v>
      </c>
      <c r="E631" s="39">
        <v>1871.0</v>
      </c>
      <c r="F631" s="41">
        <v>1656.0</v>
      </c>
      <c r="G631" s="44"/>
    </row>
    <row r="632" ht="22.5" customHeight="1">
      <c r="A632" s="39" t="s">
        <v>6606</v>
      </c>
      <c r="B632" s="40">
        <v>46058.99988425926</v>
      </c>
      <c r="C632" s="39" t="s">
        <v>6607</v>
      </c>
      <c r="D632" s="39" t="s">
        <v>902</v>
      </c>
      <c r="E632" s="39">
        <v>1866.0</v>
      </c>
      <c r="F632" s="41">
        <v>1505.0</v>
      </c>
      <c r="G632" s="44"/>
    </row>
    <row r="633" ht="22.5" customHeight="1">
      <c r="A633" s="39" t="s">
        <v>6608</v>
      </c>
      <c r="B633" s="40">
        <v>46067.67197916667</v>
      </c>
      <c r="C633" s="39" t="s">
        <v>6609</v>
      </c>
      <c r="D633" s="39" t="s">
        <v>902</v>
      </c>
      <c r="E633" s="39">
        <v>1861.0</v>
      </c>
      <c r="F633" s="41">
        <v>1560.0</v>
      </c>
      <c r="G633" s="44"/>
    </row>
    <row r="634" ht="22.5" customHeight="1">
      <c r="A634" s="39" t="s">
        <v>6610</v>
      </c>
      <c r="B634" s="40">
        <v>46072.91732638889</v>
      </c>
      <c r="C634" s="39" t="s">
        <v>6611</v>
      </c>
      <c r="D634" s="39" t="s">
        <v>4192</v>
      </c>
      <c r="E634" s="39">
        <v>1859.0</v>
      </c>
      <c r="F634" s="41">
        <v>1575.0</v>
      </c>
      <c r="G634" s="44"/>
    </row>
    <row r="635" ht="22.5" customHeight="1">
      <c r="A635" s="39" t="s">
        <v>6612</v>
      </c>
      <c r="B635" s="40">
        <v>45754.667546296296</v>
      </c>
      <c r="C635" s="39" t="s">
        <v>6613</v>
      </c>
      <c r="D635" s="39" t="s">
        <v>5706</v>
      </c>
      <c r="E635" s="39">
        <v>1857.0</v>
      </c>
      <c r="F635" s="41">
        <v>1438.0</v>
      </c>
      <c r="G635" s="44"/>
    </row>
    <row r="636" ht="22.5" customHeight="1">
      <c r="A636" s="39" t="s">
        <v>6614</v>
      </c>
      <c r="B636" s="40">
        <v>46078.7452662037</v>
      </c>
      <c r="C636" s="39" t="s">
        <v>6615</v>
      </c>
      <c r="D636" s="39" t="s">
        <v>902</v>
      </c>
      <c r="E636" s="39">
        <v>1857.0</v>
      </c>
      <c r="F636" s="41">
        <v>1599.0</v>
      </c>
      <c r="G636" s="44"/>
    </row>
    <row r="637" ht="22.5" customHeight="1">
      <c r="A637" s="39" t="s">
        <v>6616</v>
      </c>
      <c r="B637" s="40">
        <v>46079.64618055556</v>
      </c>
      <c r="C637" s="39" t="s">
        <v>6617</v>
      </c>
      <c r="D637" s="39" t="s">
        <v>902</v>
      </c>
      <c r="E637" s="39">
        <v>1855.0</v>
      </c>
      <c r="F637" s="41">
        <v>1649.0</v>
      </c>
      <c r="G637" s="44"/>
    </row>
    <row r="638" ht="22.5" customHeight="1">
      <c r="A638" s="39" t="s">
        <v>6618</v>
      </c>
      <c r="B638" s="40">
        <v>45750.72642361111</v>
      </c>
      <c r="C638" s="39" t="s">
        <v>6619</v>
      </c>
      <c r="D638" s="39" t="s">
        <v>5773</v>
      </c>
      <c r="E638" s="39">
        <v>1851.0</v>
      </c>
      <c r="F638" s="41">
        <v>1422.0</v>
      </c>
      <c r="G638" s="44"/>
    </row>
    <row r="639" ht="22.5" customHeight="1">
      <c r="A639" s="39" t="s">
        <v>6620</v>
      </c>
      <c r="B639" s="40">
        <v>46052.46973379629</v>
      </c>
      <c r="C639" s="39" t="s">
        <v>6621</v>
      </c>
      <c r="D639" s="39" t="s">
        <v>5773</v>
      </c>
      <c r="E639" s="39">
        <v>1851.0</v>
      </c>
      <c r="F639" s="41">
        <v>1410.0</v>
      </c>
      <c r="G639" s="44"/>
    </row>
    <row r="640" ht="22.5" customHeight="1">
      <c r="A640" s="39" t="s">
        <v>6622</v>
      </c>
      <c r="B640" s="40">
        <v>46063.7578125</v>
      </c>
      <c r="C640" s="39" t="s">
        <v>6623</v>
      </c>
      <c r="D640" s="39" t="s">
        <v>902</v>
      </c>
      <c r="E640" s="39">
        <v>1850.0</v>
      </c>
      <c r="F640" s="41">
        <v>925.0</v>
      </c>
      <c r="G640" s="44"/>
    </row>
    <row r="641" ht="22.5" customHeight="1">
      <c r="A641" s="39" t="s">
        <v>6624</v>
      </c>
      <c r="B641" s="40">
        <v>46058.81271990741</v>
      </c>
      <c r="C641" s="39" t="s">
        <v>6625</v>
      </c>
      <c r="D641" s="39" t="s">
        <v>902</v>
      </c>
      <c r="E641" s="39">
        <v>1845.0</v>
      </c>
      <c r="F641" s="41">
        <v>1335.0</v>
      </c>
      <c r="G641" s="44"/>
    </row>
    <row r="642" ht="22.5" customHeight="1">
      <c r="A642" s="39" t="s">
        <v>6626</v>
      </c>
      <c r="B642" s="40">
        <v>46060.54215277778</v>
      </c>
      <c r="C642" s="39" t="s">
        <v>6627</v>
      </c>
      <c r="D642" s="39" t="s">
        <v>4192</v>
      </c>
      <c r="E642" s="39">
        <v>1843.0</v>
      </c>
      <c r="F642" s="41">
        <v>1487.0</v>
      </c>
      <c r="G642" s="44"/>
    </row>
    <row r="643" ht="22.5" customHeight="1">
      <c r="A643" s="39" t="s">
        <v>6628</v>
      </c>
      <c r="B643" s="40">
        <v>45677.5209837963</v>
      </c>
      <c r="C643" s="39" t="s">
        <v>6629</v>
      </c>
      <c r="D643" s="39" t="s">
        <v>902</v>
      </c>
      <c r="E643" s="39">
        <v>1840.0</v>
      </c>
      <c r="F643" s="41">
        <v>1290.0</v>
      </c>
      <c r="G643" s="44"/>
    </row>
    <row r="644" ht="22.5" customHeight="1">
      <c r="A644" s="39" t="s">
        <v>6630</v>
      </c>
      <c r="B644" s="40">
        <v>46066.34690972222</v>
      </c>
      <c r="C644" s="39" t="s">
        <v>6631</v>
      </c>
      <c r="D644" s="39" t="s">
        <v>902</v>
      </c>
      <c r="E644" s="39">
        <v>1835.0</v>
      </c>
      <c r="F644" s="41">
        <v>1407.0</v>
      </c>
      <c r="G644" s="44"/>
    </row>
    <row r="645" ht="22.5" customHeight="1">
      <c r="A645" s="39" t="s">
        <v>6632</v>
      </c>
      <c r="B645" s="40">
        <v>45056.786990740744</v>
      </c>
      <c r="C645" s="39" t="s">
        <v>6633</v>
      </c>
      <c r="D645" s="39" t="s">
        <v>4192</v>
      </c>
      <c r="E645" s="39">
        <v>1829.0</v>
      </c>
      <c r="F645" s="41">
        <v>1350.0</v>
      </c>
      <c r="G645" s="44"/>
    </row>
    <row r="646" ht="22.5" customHeight="1">
      <c r="A646" s="39" t="s">
        <v>6634</v>
      </c>
      <c r="B646" s="40">
        <v>46071.84070601852</v>
      </c>
      <c r="C646" s="39" t="s">
        <v>6635</v>
      </c>
      <c r="D646" s="39" t="s">
        <v>466</v>
      </c>
      <c r="E646" s="39">
        <v>1828.0</v>
      </c>
      <c r="F646" s="41">
        <v>1574.0</v>
      </c>
      <c r="G646" s="44"/>
    </row>
    <row r="647" ht="22.5" customHeight="1">
      <c r="A647" s="39" t="s">
        <v>6636</v>
      </c>
      <c r="B647" s="40">
        <v>45504.75071759259</v>
      </c>
      <c r="C647" s="39" t="s">
        <v>6637</v>
      </c>
      <c r="D647" s="39" t="s">
        <v>902</v>
      </c>
      <c r="E647" s="39">
        <v>1824.0</v>
      </c>
      <c r="F647" s="41">
        <v>1474.0</v>
      </c>
      <c r="G647" s="44"/>
    </row>
    <row r="648" ht="22.5" customHeight="1">
      <c r="A648" s="39" t="s">
        <v>6638</v>
      </c>
      <c r="B648" s="40">
        <v>46064.68939814815</v>
      </c>
      <c r="C648" s="39" t="s">
        <v>6639</v>
      </c>
      <c r="D648" s="39" t="s">
        <v>902</v>
      </c>
      <c r="E648" s="39">
        <v>1822.0</v>
      </c>
      <c r="F648" s="41">
        <v>1506.0</v>
      </c>
      <c r="G648" s="44"/>
    </row>
    <row r="649" ht="22.5" customHeight="1">
      <c r="A649" s="39" t="s">
        <v>6640</v>
      </c>
      <c r="B649" s="40">
        <v>46067.10424768519</v>
      </c>
      <c r="C649" s="39" t="s">
        <v>6641</v>
      </c>
      <c r="D649" s="39" t="s">
        <v>4192</v>
      </c>
      <c r="E649" s="39">
        <v>1821.0</v>
      </c>
      <c r="F649" s="41">
        <v>1588.0</v>
      </c>
      <c r="G649" s="44"/>
    </row>
    <row r="650" ht="22.5" customHeight="1">
      <c r="A650" s="39" t="s">
        <v>6642</v>
      </c>
      <c r="B650" s="40">
        <v>46056.735127314816</v>
      </c>
      <c r="C650" s="39" t="s">
        <v>6643</v>
      </c>
      <c r="D650" s="39" t="s">
        <v>54</v>
      </c>
      <c r="E650" s="39">
        <v>1816.0</v>
      </c>
      <c r="F650" s="41">
        <v>1594.0</v>
      </c>
      <c r="G650" s="44"/>
    </row>
    <row r="651" ht="22.5" customHeight="1">
      <c r="A651" s="39" t="s">
        <v>6644</v>
      </c>
      <c r="B651" s="40">
        <v>46057.12708333333</v>
      </c>
      <c r="C651" s="39" t="s">
        <v>6645</v>
      </c>
      <c r="D651" s="39" t="s">
        <v>902</v>
      </c>
      <c r="E651" s="39">
        <v>1815.0</v>
      </c>
      <c r="F651" s="41">
        <v>1441.0</v>
      </c>
      <c r="G651" s="44"/>
    </row>
    <row r="652" ht="22.5" customHeight="1">
      <c r="A652" s="39" t="s">
        <v>6646</v>
      </c>
      <c r="B652" s="40">
        <v>45944.75021990741</v>
      </c>
      <c r="C652" s="39" t="s">
        <v>6647</v>
      </c>
      <c r="D652" s="39" t="s">
        <v>902</v>
      </c>
      <c r="E652" s="39">
        <v>1814.0</v>
      </c>
      <c r="F652" s="41">
        <v>1481.0</v>
      </c>
      <c r="G652" s="44"/>
    </row>
    <row r="653" ht="22.5" customHeight="1">
      <c r="A653" s="39" t="s">
        <v>6648</v>
      </c>
      <c r="B653" s="40">
        <v>46076.74122685185</v>
      </c>
      <c r="C653" s="39" t="s">
        <v>6649</v>
      </c>
      <c r="D653" s="39" t="s">
        <v>902</v>
      </c>
      <c r="E653" s="39">
        <v>1812.0</v>
      </c>
      <c r="F653" s="41">
        <v>1620.0</v>
      </c>
      <c r="G653" s="44"/>
    </row>
    <row r="654" ht="22.5" customHeight="1">
      <c r="A654" s="39" t="s">
        <v>6650</v>
      </c>
      <c r="B654" s="40">
        <v>46054.11820601852</v>
      </c>
      <c r="C654" s="39" t="s">
        <v>6651</v>
      </c>
      <c r="D654" s="39" t="s">
        <v>902</v>
      </c>
      <c r="E654" s="39">
        <v>1810.0</v>
      </c>
      <c r="F654" s="41">
        <v>1422.0</v>
      </c>
      <c r="G654" s="44"/>
    </row>
    <row r="655" ht="22.5" customHeight="1">
      <c r="A655" s="39" t="s">
        <v>6652</v>
      </c>
      <c r="B655" s="40">
        <v>46062.981875</v>
      </c>
      <c r="C655" s="39" t="s">
        <v>6653</v>
      </c>
      <c r="D655" s="39" t="s">
        <v>902</v>
      </c>
      <c r="E655" s="39">
        <v>1807.0</v>
      </c>
      <c r="F655" s="41">
        <v>1384.0</v>
      </c>
      <c r="G655" s="44"/>
    </row>
    <row r="656" ht="22.5" customHeight="1">
      <c r="A656" s="39" t="s">
        <v>6654</v>
      </c>
      <c r="B656" s="40">
        <v>46067.00592592593</v>
      </c>
      <c r="C656" s="39" t="s">
        <v>6655</v>
      </c>
      <c r="D656" s="39" t="s">
        <v>466</v>
      </c>
      <c r="E656" s="39">
        <v>1806.0</v>
      </c>
      <c r="F656" s="41">
        <v>1500.0</v>
      </c>
      <c r="G656" s="44"/>
    </row>
    <row r="657" ht="22.5" customHeight="1">
      <c r="A657" s="39" t="s">
        <v>6656</v>
      </c>
      <c r="B657" s="40">
        <v>44999.755324074074</v>
      </c>
      <c r="C657" s="39" t="s">
        <v>6657</v>
      </c>
      <c r="D657" s="39" t="s">
        <v>6331</v>
      </c>
      <c r="E657" s="39">
        <v>1801.0</v>
      </c>
      <c r="F657" s="41">
        <v>1448.0</v>
      </c>
      <c r="G657" s="44"/>
    </row>
    <row r="658" ht="22.5" customHeight="1">
      <c r="A658" s="39" t="s">
        <v>6658</v>
      </c>
      <c r="B658" s="40">
        <v>46057.81631944444</v>
      </c>
      <c r="C658" s="39" t="s">
        <v>6659</v>
      </c>
      <c r="D658" s="39" t="s">
        <v>5706</v>
      </c>
      <c r="E658" s="39">
        <v>1798.0</v>
      </c>
      <c r="F658" s="41">
        <v>1226.0</v>
      </c>
      <c r="G658" s="44"/>
    </row>
    <row r="659" ht="22.5" customHeight="1">
      <c r="A659" s="39" t="s">
        <v>6660</v>
      </c>
      <c r="B659" s="40">
        <v>46060.743483796294</v>
      </c>
      <c r="C659" s="39" t="s">
        <v>6661</v>
      </c>
      <c r="D659" s="39" t="s">
        <v>902</v>
      </c>
      <c r="E659" s="39">
        <v>1794.0</v>
      </c>
      <c r="F659" s="41">
        <v>1589.0</v>
      </c>
      <c r="G659" s="44"/>
    </row>
    <row r="660" ht="22.5" customHeight="1">
      <c r="A660" s="39" t="s">
        <v>6662</v>
      </c>
      <c r="B660" s="40">
        <v>45861.73898148148</v>
      </c>
      <c r="C660" s="39" t="s">
        <v>6663</v>
      </c>
      <c r="D660" s="39" t="s">
        <v>902</v>
      </c>
      <c r="E660" s="39">
        <v>1789.0</v>
      </c>
      <c r="F660" s="41">
        <v>1316.0</v>
      </c>
      <c r="G660" s="44"/>
    </row>
    <row r="661" ht="22.5" customHeight="1">
      <c r="A661" s="39" t="s">
        <v>6664</v>
      </c>
      <c r="B661" s="40">
        <v>46061.2965625</v>
      </c>
      <c r="C661" s="39" t="s">
        <v>6665</v>
      </c>
      <c r="D661" s="39" t="s">
        <v>617</v>
      </c>
      <c r="E661" s="39">
        <v>1789.0</v>
      </c>
      <c r="F661" s="41">
        <v>1647.0</v>
      </c>
      <c r="G661" s="44"/>
    </row>
    <row r="662" ht="22.5" customHeight="1">
      <c r="A662" s="39" t="s">
        <v>6666</v>
      </c>
      <c r="B662" s="40">
        <v>46065.76459490741</v>
      </c>
      <c r="C662" s="39" t="s">
        <v>6667</v>
      </c>
      <c r="D662" s="39" t="s">
        <v>902</v>
      </c>
      <c r="E662" s="39">
        <v>1789.0</v>
      </c>
      <c r="F662" s="41">
        <v>1555.0</v>
      </c>
      <c r="G662" s="44"/>
    </row>
    <row r="663" ht="22.5" customHeight="1">
      <c r="A663" s="39" t="s">
        <v>6668</v>
      </c>
      <c r="B663" s="40">
        <v>46058.88966435185</v>
      </c>
      <c r="C663" s="39" t="s">
        <v>6669</v>
      </c>
      <c r="D663" s="39" t="s">
        <v>902</v>
      </c>
      <c r="E663" s="39">
        <v>1782.0</v>
      </c>
      <c r="F663" s="41">
        <v>1559.0</v>
      </c>
      <c r="G663" s="44"/>
    </row>
    <row r="664" ht="22.5" customHeight="1">
      <c r="A664" s="39" t="s">
        <v>6670</v>
      </c>
      <c r="B664" s="40">
        <v>46073.167546296296</v>
      </c>
      <c r="C664" s="39" t="s">
        <v>6671</v>
      </c>
      <c r="D664" s="39" t="s">
        <v>5773</v>
      </c>
      <c r="E664" s="39">
        <v>1781.0</v>
      </c>
      <c r="F664" s="41">
        <v>1620.0</v>
      </c>
      <c r="G664" s="44"/>
    </row>
    <row r="665" ht="22.5" customHeight="1">
      <c r="A665" s="39" t="s">
        <v>6672</v>
      </c>
      <c r="B665" s="40">
        <v>46060.458333333336</v>
      </c>
      <c r="C665" s="39" t="s">
        <v>6673</v>
      </c>
      <c r="D665" s="39" t="s">
        <v>4008</v>
      </c>
      <c r="E665" s="39">
        <v>1781.0</v>
      </c>
      <c r="F665" s="41">
        <v>1542.0</v>
      </c>
      <c r="G665" s="44"/>
    </row>
    <row r="666" ht="22.5" customHeight="1">
      <c r="A666" s="39" t="s">
        <v>6674</v>
      </c>
      <c r="B666" s="40">
        <v>46064.747615740744</v>
      </c>
      <c r="C666" s="39" t="s">
        <v>6675</v>
      </c>
      <c r="D666" s="39" t="s">
        <v>5154</v>
      </c>
      <c r="E666" s="39">
        <v>1780.0</v>
      </c>
      <c r="F666" s="41">
        <v>1481.0</v>
      </c>
      <c r="G666" s="44"/>
    </row>
    <row r="667" ht="22.5" customHeight="1">
      <c r="A667" s="39" t="s">
        <v>6676</v>
      </c>
      <c r="B667" s="40">
        <v>46064.54189814815</v>
      </c>
      <c r="C667" s="39" t="s">
        <v>6677</v>
      </c>
      <c r="D667" s="39" t="s">
        <v>902</v>
      </c>
      <c r="E667" s="39">
        <v>1779.0</v>
      </c>
      <c r="F667" s="41">
        <v>1630.0</v>
      </c>
      <c r="G667" s="44"/>
    </row>
    <row r="668" ht="22.5" customHeight="1">
      <c r="A668" s="39" t="s">
        <v>6678</v>
      </c>
      <c r="B668" s="40">
        <v>46072.869039351855</v>
      </c>
      <c r="C668" s="39" t="s">
        <v>6679</v>
      </c>
      <c r="D668" s="39" t="s">
        <v>902</v>
      </c>
      <c r="E668" s="39">
        <v>1777.0</v>
      </c>
      <c r="F668" s="41">
        <v>1575.0</v>
      </c>
      <c r="G668" s="44"/>
    </row>
    <row r="669" ht="22.5" customHeight="1">
      <c r="A669" s="39" t="s">
        <v>6680</v>
      </c>
      <c r="B669" s="40">
        <v>46053.71292824074</v>
      </c>
      <c r="C669" s="39" t="s">
        <v>6681</v>
      </c>
      <c r="D669" s="39" t="s">
        <v>54</v>
      </c>
      <c r="E669" s="39">
        <v>1776.0</v>
      </c>
      <c r="F669" s="41">
        <v>1619.0</v>
      </c>
      <c r="G669" s="44"/>
    </row>
    <row r="670" ht="22.5" customHeight="1">
      <c r="A670" s="39" t="s">
        <v>6682</v>
      </c>
      <c r="B670" s="40">
        <v>46054.736597222225</v>
      </c>
      <c r="C670" s="39" t="s">
        <v>6683</v>
      </c>
      <c r="D670" s="39" t="s">
        <v>902</v>
      </c>
      <c r="E670" s="39">
        <v>1776.0</v>
      </c>
      <c r="F670" s="41">
        <v>1237.0</v>
      </c>
      <c r="G670" s="44"/>
    </row>
    <row r="671" ht="22.5" customHeight="1">
      <c r="A671" s="39" t="s">
        <v>6684</v>
      </c>
      <c r="B671" s="40">
        <v>46069.89944444445</v>
      </c>
      <c r="C671" s="39" t="s">
        <v>6685</v>
      </c>
      <c r="D671" s="39" t="s">
        <v>902</v>
      </c>
      <c r="E671" s="39">
        <v>1775.0</v>
      </c>
      <c r="F671" s="41">
        <v>1543.0</v>
      </c>
      <c r="G671" s="44"/>
    </row>
    <row r="672" ht="22.5" customHeight="1">
      <c r="A672" s="39" t="s">
        <v>6686</v>
      </c>
      <c r="B672" s="40">
        <v>46057.96559027778</v>
      </c>
      <c r="C672" s="39" t="s">
        <v>6687</v>
      </c>
      <c r="D672" s="39" t="s">
        <v>902</v>
      </c>
      <c r="E672" s="39">
        <v>1773.0</v>
      </c>
      <c r="F672" s="41">
        <v>1392.0</v>
      </c>
      <c r="G672" s="44"/>
    </row>
    <row r="673" ht="22.5" customHeight="1">
      <c r="A673" s="39" t="s">
        <v>6688</v>
      </c>
      <c r="B673" s="40">
        <v>46076.58384259259</v>
      </c>
      <c r="C673" s="39" t="s">
        <v>6689</v>
      </c>
      <c r="D673" s="39" t="s">
        <v>5773</v>
      </c>
      <c r="E673" s="39">
        <v>1767.0</v>
      </c>
      <c r="F673" s="41">
        <v>1414.0</v>
      </c>
      <c r="G673" s="44"/>
    </row>
    <row r="674" ht="22.5" customHeight="1">
      <c r="A674" s="39" t="s">
        <v>6690</v>
      </c>
      <c r="B674" s="40">
        <v>46058.50446759259</v>
      </c>
      <c r="C674" s="39" t="s">
        <v>6691</v>
      </c>
      <c r="D674" s="39" t="s">
        <v>902</v>
      </c>
      <c r="E674" s="39">
        <v>1762.0</v>
      </c>
      <c r="F674" s="41">
        <v>1625.0</v>
      </c>
      <c r="G674" s="44"/>
    </row>
    <row r="675" ht="22.5" customHeight="1">
      <c r="A675" s="39" t="s">
        <v>6692</v>
      </c>
      <c r="B675" s="40">
        <v>46071.86756944445</v>
      </c>
      <c r="C675" s="39" t="s">
        <v>6693</v>
      </c>
      <c r="D675" s="39" t="s">
        <v>117</v>
      </c>
      <c r="E675" s="39">
        <v>1761.0</v>
      </c>
      <c r="F675" s="41">
        <v>1487.0</v>
      </c>
      <c r="G675" s="44"/>
    </row>
    <row r="676" ht="22.5" customHeight="1">
      <c r="A676" s="39" t="s">
        <v>6694</v>
      </c>
      <c r="B676" s="40">
        <v>46075.6952662037</v>
      </c>
      <c r="C676" s="39" t="s">
        <v>6695</v>
      </c>
      <c r="D676" s="39" t="s">
        <v>902</v>
      </c>
      <c r="E676" s="39">
        <v>1761.0</v>
      </c>
      <c r="F676" s="41">
        <v>1484.0</v>
      </c>
      <c r="G676" s="44"/>
    </row>
    <row r="677" ht="22.5" customHeight="1">
      <c r="A677" s="39" t="s">
        <v>6696</v>
      </c>
      <c r="B677" s="40">
        <v>46063.458333333336</v>
      </c>
      <c r="C677" s="39" t="s">
        <v>6697</v>
      </c>
      <c r="D677" s="39" t="s">
        <v>4008</v>
      </c>
      <c r="E677" s="39">
        <v>1758.0</v>
      </c>
      <c r="F677" s="41">
        <v>1526.0</v>
      </c>
      <c r="G677" s="44"/>
    </row>
    <row r="678" ht="22.5" customHeight="1">
      <c r="A678" s="39" t="s">
        <v>6698</v>
      </c>
      <c r="B678" s="40">
        <v>46076.541666666664</v>
      </c>
      <c r="C678" s="39" t="s">
        <v>6699</v>
      </c>
      <c r="D678" s="39" t="s">
        <v>6700</v>
      </c>
      <c r="E678" s="39">
        <v>1757.0</v>
      </c>
      <c r="F678" s="41">
        <v>1570.0</v>
      </c>
      <c r="G678" s="44"/>
    </row>
    <row r="679" ht="22.5" customHeight="1">
      <c r="A679" s="39" t="s">
        <v>6701</v>
      </c>
      <c r="B679" s="40">
        <v>46061.70355324074</v>
      </c>
      <c r="C679" s="39" t="s">
        <v>6702</v>
      </c>
      <c r="D679" s="39" t="s">
        <v>5773</v>
      </c>
      <c r="E679" s="39">
        <v>1753.0</v>
      </c>
      <c r="F679" s="41">
        <v>1610.0</v>
      </c>
      <c r="G679" s="44"/>
    </row>
    <row r="680" ht="22.5" customHeight="1">
      <c r="A680" s="39" t="s">
        <v>6703</v>
      </c>
      <c r="B680" s="40">
        <v>46055.02569444444</v>
      </c>
      <c r="C680" s="39" t="s">
        <v>6704</v>
      </c>
      <c r="D680" s="39" t="s">
        <v>902</v>
      </c>
      <c r="E680" s="39">
        <v>1749.0</v>
      </c>
      <c r="F680" s="41">
        <v>1611.0</v>
      </c>
      <c r="G680" s="44"/>
    </row>
    <row r="681" ht="22.5" customHeight="1">
      <c r="A681" s="39" t="s">
        <v>6705</v>
      </c>
      <c r="B681" s="40">
        <v>45749.58353009259</v>
      </c>
      <c r="C681" s="39" t="s">
        <v>6706</v>
      </c>
      <c r="D681" s="39" t="s">
        <v>902</v>
      </c>
      <c r="E681" s="39">
        <v>1748.0</v>
      </c>
      <c r="F681" s="41">
        <v>1400.0</v>
      </c>
      <c r="G681" s="44"/>
    </row>
    <row r="682" ht="22.5" customHeight="1">
      <c r="A682" s="39" t="s">
        <v>6707</v>
      </c>
      <c r="B682" s="40">
        <v>46077.90607638889</v>
      </c>
      <c r="C682" s="39" t="s">
        <v>6708</v>
      </c>
      <c r="D682" s="39" t="s">
        <v>6709</v>
      </c>
      <c r="E682" s="39">
        <v>1747.0</v>
      </c>
      <c r="F682" s="41">
        <v>1576.0</v>
      </c>
      <c r="G682" s="44"/>
    </row>
    <row r="683" ht="22.5" customHeight="1">
      <c r="A683" s="39" t="s">
        <v>6710</v>
      </c>
      <c r="B683" s="40">
        <v>46077.723541666666</v>
      </c>
      <c r="C683" s="39" t="s">
        <v>6711</v>
      </c>
      <c r="D683" s="39" t="s">
        <v>466</v>
      </c>
      <c r="E683" s="39">
        <v>1743.0</v>
      </c>
      <c r="F683" s="41">
        <v>1465.0</v>
      </c>
      <c r="G683" s="44"/>
    </row>
    <row r="684" ht="22.5" customHeight="1">
      <c r="A684" s="39" t="s">
        <v>6712</v>
      </c>
      <c r="B684" s="40">
        <v>46065.705092592594</v>
      </c>
      <c r="C684" s="39" t="s">
        <v>6713</v>
      </c>
      <c r="D684" s="39" t="s">
        <v>902</v>
      </c>
      <c r="E684" s="39">
        <v>1739.0</v>
      </c>
      <c r="F684" s="41">
        <v>1229.0</v>
      </c>
      <c r="G684" s="44"/>
    </row>
    <row r="685" ht="22.5" customHeight="1">
      <c r="A685" s="39" t="s">
        <v>6714</v>
      </c>
      <c r="B685" s="40">
        <v>46015.79523148148</v>
      </c>
      <c r="C685" s="39" t="s">
        <v>6715</v>
      </c>
      <c r="D685" s="39" t="s">
        <v>902</v>
      </c>
      <c r="E685" s="39">
        <v>1732.0</v>
      </c>
      <c r="F685" s="41">
        <v>1421.0</v>
      </c>
      <c r="G685" s="44"/>
    </row>
    <row r="686" ht="22.5" customHeight="1">
      <c r="A686" s="39" t="s">
        <v>6716</v>
      </c>
      <c r="B686" s="40">
        <v>46061.395833333336</v>
      </c>
      <c r="C686" s="39" t="s">
        <v>6717</v>
      </c>
      <c r="D686" s="39" t="s">
        <v>466</v>
      </c>
      <c r="E686" s="39">
        <v>1729.0</v>
      </c>
      <c r="F686" s="41">
        <v>1420.0</v>
      </c>
      <c r="G686" s="44"/>
    </row>
    <row r="687" ht="22.5" customHeight="1">
      <c r="A687" s="39" t="s">
        <v>6718</v>
      </c>
      <c r="B687" s="40">
        <v>45700.54474537037</v>
      </c>
      <c r="C687" s="39" t="s">
        <v>6719</v>
      </c>
      <c r="D687" s="39" t="s">
        <v>4192</v>
      </c>
      <c r="E687" s="39">
        <v>1727.0</v>
      </c>
      <c r="F687" s="41">
        <v>1174.0</v>
      </c>
      <c r="G687" s="44"/>
    </row>
    <row r="688" ht="22.5" customHeight="1">
      <c r="A688" s="39" t="s">
        <v>6720</v>
      </c>
      <c r="B688" s="40">
        <v>46010.866898148146</v>
      </c>
      <c r="C688" s="39" t="s">
        <v>6721</v>
      </c>
      <c r="D688" s="39" t="s">
        <v>902</v>
      </c>
      <c r="E688" s="39">
        <v>1723.0</v>
      </c>
      <c r="F688" s="41">
        <v>1425.0</v>
      </c>
      <c r="G688" s="44"/>
    </row>
    <row r="689" ht="22.5" customHeight="1">
      <c r="A689" s="39" t="s">
        <v>6722</v>
      </c>
      <c r="B689" s="40">
        <v>46059.68230324074</v>
      </c>
      <c r="C689" s="39" t="s">
        <v>6723</v>
      </c>
      <c r="D689" s="39" t="s">
        <v>4221</v>
      </c>
      <c r="E689" s="39">
        <v>1723.0</v>
      </c>
      <c r="F689" s="41">
        <v>1573.0</v>
      </c>
      <c r="G689" s="44"/>
    </row>
    <row r="690" ht="22.5" customHeight="1">
      <c r="A690" s="39" t="s">
        <v>6724</v>
      </c>
      <c r="B690" s="40">
        <v>46064.932754629626</v>
      </c>
      <c r="C690" s="39" t="s">
        <v>6725</v>
      </c>
      <c r="D690" s="39" t="s">
        <v>117</v>
      </c>
      <c r="E690" s="39">
        <v>1720.0</v>
      </c>
      <c r="F690" s="41">
        <v>1588.0</v>
      </c>
      <c r="G690" s="44"/>
    </row>
    <row r="691" ht="22.5" customHeight="1">
      <c r="A691" s="39" t="s">
        <v>6726</v>
      </c>
      <c r="B691" s="40">
        <v>46065.15896990741</v>
      </c>
      <c r="C691" s="39" t="s">
        <v>6727</v>
      </c>
      <c r="D691" s="39" t="s">
        <v>5679</v>
      </c>
      <c r="E691" s="39">
        <v>1720.0</v>
      </c>
      <c r="F691" s="41">
        <v>1576.0</v>
      </c>
      <c r="G691" s="44"/>
    </row>
    <row r="692" ht="22.5" customHeight="1">
      <c r="A692" s="39" t="s">
        <v>6728</v>
      </c>
      <c r="B692" s="40">
        <v>46064.879537037035</v>
      </c>
      <c r="C692" s="39" t="s">
        <v>6729</v>
      </c>
      <c r="D692" s="39" t="s">
        <v>117</v>
      </c>
      <c r="E692" s="39">
        <v>1717.0</v>
      </c>
      <c r="F692" s="41">
        <v>1496.0</v>
      </c>
      <c r="G692" s="44"/>
    </row>
    <row r="693" ht="22.5" customHeight="1">
      <c r="A693" s="39" t="s">
        <v>6730</v>
      </c>
      <c r="B693" s="40">
        <v>46079.85472222222</v>
      </c>
      <c r="C693" s="39" t="s">
        <v>6731</v>
      </c>
      <c r="D693" s="39" t="s">
        <v>902</v>
      </c>
      <c r="E693" s="39">
        <v>1714.0</v>
      </c>
      <c r="F693" s="41">
        <v>1551.0</v>
      </c>
      <c r="G693" s="44"/>
    </row>
    <row r="694" ht="22.5" customHeight="1">
      <c r="A694" s="39" t="s">
        <v>6732</v>
      </c>
      <c r="B694" s="40">
        <v>46055.802083333336</v>
      </c>
      <c r="C694" s="39" t="s">
        <v>6733</v>
      </c>
      <c r="D694" s="39" t="s">
        <v>4192</v>
      </c>
      <c r="E694" s="39">
        <v>1712.0</v>
      </c>
      <c r="F694" s="41">
        <v>1424.0</v>
      </c>
      <c r="G694" s="44"/>
    </row>
    <row r="695" ht="22.5" customHeight="1">
      <c r="A695" s="39" t="s">
        <v>6734</v>
      </c>
      <c r="B695" s="40">
        <v>46079.73582175926</v>
      </c>
      <c r="C695" s="39" t="s">
        <v>6735</v>
      </c>
      <c r="D695" s="39" t="s">
        <v>5773</v>
      </c>
      <c r="E695" s="39">
        <v>1712.0</v>
      </c>
      <c r="F695" s="41">
        <v>1589.0</v>
      </c>
      <c r="G695" s="44"/>
    </row>
    <row r="696" ht="22.5" customHeight="1">
      <c r="A696" s="39" t="s">
        <v>6736</v>
      </c>
      <c r="B696" s="40">
        <v>46055.8021875</v>
      </c>
      <c r="C696" s="39" t="s">
        <v>6737</v>
      </c>
      <c r="D696" s="39" t="s">
        <v>902</v>
      </c>
      <c r="E696" s="39">
        <v>1710.0</v>
      </c>
      <c r="F696" s="41">
        <v>1325.0</v>
      </c>
      <c r="G696" s="44"/>
    </row>
    <row r="697" ht="22.5" customHeight="1">
      <c r="A697" s="39" t="s">
        <v>6738</v>
      </c>
      <c r="B697" s="40">
        <v>46053.0490162037</v>
      </c>
      <c r="C697" s="39" t="s">
        <v>6739</v>
      </c>
      <c r="D697" s="39" t="s">
        <v>902</v>
      </c>
      <c r="E697" s="39">
        <v>1710.0</v>
      </c>
      <c r="F697" s="41">
        <v>1465.0</v>
      </c>
      <c r="G697" s="44"/>
    </row>
    <row r="698" ht="22.5" customHeight="1">
      <c r="A698" s="39" t="s">
        <v>6740</v>
      </c>
      <c r="B698" s="40">
        <v>46059.459027777775</v>
      </c>
      <c r="C698" s="39" t="s">
        <v>6741</v>
      </c>
      <c r="D698" s="39" t="s">
        <v>4003</v>
      </c>
      <c r="E698" s="39">
        <v>1707.0</v>
      </c>
      <c r="F698" s="41">
        <v>1559.0</v>
      </c>
      <c r="G698" s="44"/>
    </row>
    <row r="699" ht="22.5" customHeight="1">
      <c r="A699" s="39" t="s">
        <v>6742</v>
      </c>
      <c r="B699" s="40">
        <v>46073.9168287037</v>
      </c>
      <c r="C699" s="39" t="s">
        <v>6743</v>
      </c>
      <c r="D699" s="39" t="s">
        <v>4192</v>
      </c>
      <c r="E699" s="39">
        <v>1707.0</v>
      </c>
      <c r="F699" s="41">
        <v>936.0</v>
      </c>
      <c r="G699" s="44"/>
    </row>
    <row r="700" ht="22.5" customHeight="1">
      <c r="A700" s="39" t="s">
        <v>6744</v>
      </c>
      <c r="B700" s="40">
        <v>46070.687951388885</v>
      </c>
      <c r="C700" s="39" t="s">
        <v>6745</v>
      </c>
      <c r="D700" s="39" t="s">
        <v>902</v>
      </c>
      <c r="E700" s="39">
        <v>1706.0</v>
      </c>
      <c r="F700" s="41">
        <v>1311.0</v>
      </c>
      <c r="G700" s="44"/>
    </row>
    <row r="701" ht="22.5" customHeight="1">
      <c r="A701" s="39" t="s">
        <v>6746</v>
      </c>
      <c r="B701" s="40">
        <v>46065.886145833334</v>
      </c>
      <c r="C701" s="39" t="s">
        <v>6747</v>
      </c>
      <c r="D701" s="39" t="s">
        <v>466</v>
      </c>
      <c r="E701" s="39">
        <v>1705.0</v>
      </c>
      <c r="F701" s="41">
        <v>1343.0</v>
      </c>
      <c r="G701" s="44"/>
    </row>
    <row r="702" ht="22.5" customHeight="1">
      <c r="A702" s="39" t="s">
        <v>6748</v>
      </c>
      <c r="B702" s="40">
        <v>46079.69925925926</v>
      </c>
      <c r="C702" s="39" t="s">
        <v>6749</v>
      </c>
      <c r="D702" s="39" t="s">
        <v>902</v>
      </c>
      <c r="E702" s="39">
        <v>1703.0</v>
      </c>
      <c r="F702" s="41">
        <v>1450.0</v>
      </c>
      <c r="G702" s="44"/>
    </row>
    <row r="703" ht="22.5" customHeight="1">
      <c r="A703" s="39" t="s">
        <v>6750</v>
      </c>
      <c r="B703" s="40">
        <v>46063.126226851855</v>
      </c>
      <c r="C703" s="39" t="s">
        <v>6751</v>
      </c>
      <c r="D703" s="39" t="s">
        <v>5679</v>
      </c>
      <c r="E703" s="39">
        <v>1701.0</v>
      </c>
      <c r="F703" s="41">
        <v>1556.0</v>
      </c>
      <c r="G703" s="44"/>
    </row>
    <row r="704" ht="22.5" customHeight="1">
      <c r="A704" s="39" t="s">
        <v>6752</v>
      </c>
      <c r="B704" s="40">
        <v>46057.68760416667</v>
      </c>
      <c r="C704" s="39" t="s">
        <v>6753</v>
      </c>
      <c r="D704" s="39" t="s">
        <v>902</v>
      </c>
      <c r="E704" s="39">
        <v>1699.0</v>
      </c>
      <c r="F704" s="41">
        <v>1294.0</v>
      </c>
      <c r="G704" s="44"/>
    </row>
    <row r="705" ht="22.5" customHeight="1">
      <c r="A705" s="39" t="s">
        <v>6754</v>
      </c>
      <c r="B705" s="40">
        <v>46076.80739583333</v>
      </c>
      <c r="C705" s="39" t="s">
        <v>6755</v>
      </c>
      <c r="D705" s="39" t="s">
        <v>902</v>
      </c>
      <c r="E705" s="39">
        <v>1699.0</v>
      </c>
      <c r="F705" s="41">
        <v>1501.0</v>
      </c>
      <c r="G705" s="44"/>
    </row>
    <row r="706" ht="22.5" customHeight="1">
      <c r="A706" s="39" t="s">
        <v>6756</v>
      </c>
      <c r="B706" s="40">
        <v>45951.64741898148</v>
      </c>
      <c r="C706" s="39" t="s">
        <v>6757</v>
      </c>
      <c r="D706" s="39" t="s">
        <v>5773</v>
      </c>
      <c r="E706" s="39">
        <v>1695.0</v>
      </c>
      <c r="F706" s="41">
        <v>1488.0</v>
      </c>
      <c r="G706" s="44"/>
    </row>
    <row r="707" ht="22.5" customHeight="1">
      <c r="A707" s="39" t="s">
        <v>6758</v>
      </c>
      <c r="B707" s="40">
        <v>45343.67476851852</v>
      </c>
      <c r="C707" s="39" t="s">
        <v>6759</v>
      </c>
      <c r="D707" s="39" t="s">
        <v>6599</v>
      </c>
      <c r="E707" s="39">
        <v>1692.0</v>
      </c>
      <c r="F707" s="41">
        <v>1392.0</v>
      </c>
      <c r="G707" s="44"/>
    </row>
    <row r="708" ht="22.5" customHeight="1">
      <c r="A708" s="39" t="s">
        <v>6760</v>
      </c>
      <c r="B708" s="40">
        <v>46073.71024305555</v>
      </c>
      <c r="C708" s="39" t="s">
        <v>6761</v>
      </c>
      <c r="D708" s="39" t="s">
        <v>5773</v>
      </c>
      <c r="E708" s="39">
        <v>1688.0</v>
      </c>
      <c r="F708" s="41">
        <v>1442.0</v>
      </c>
      <c r="G708" s="44"/>
    </row>
    <row r="709" ht="22.5" customHeight="1">
      <c r="A709" s="39" t="s">
        <v>6762</v>
      </c>
      <c r="B709" s="40">
        <v>46078.95873842593</v>
      </c>
      <c r="C709" s="39" t="s">
        <v>6763</v>
      </c>
      <c r="D709" s="39" t="s">
        <v>902</v>
      </c>
      <c r="E709" s="39">
        <v>1687.0</v>
      </c>
      <c r="F709" s="41">
        <v>1514.0</v>
      </c>
      <c r="G709" s="44"/>
    </row>
    <row r="710" ht="22.5" customHeight="1">
      <c r="A710" s="39" t="s">
        <v>6764</v>
      </c>
      <c r="B710" s="40">
        <v>46052.46973379629</v>
      </c>
      <c r="C710" s="39" t="s">
        <v>6765</v>
      </c>
      <c r="D710" s="39" t="s">
        <v>902</v>
      </c>
      <c r="E710" s="39">
        <v>1687.0</v>
      </c>
      <c r="F710" s="41">
        <v>1368.0</v>
      </c>
      <c r="G710" s="44"/>
    </row>
    <row r="711" ht="22.5" customHeight="1">
      <c r="A711" s="39" t="s">
        <v>6766</v>
      </c>
      <c r="B711" s="40">
        <v>46052.74559027778</v>
      </c>
      <c r="C711" s="39" t="s">
        <v>6767</v>
      </c>
      <c r="D711" s="39" t="s">
        <v>117</v>
      </c>
      <c r="E711" s="39">
        <v>1683.0</v>
      </c>
      <c r="F711" s="41">
        <v>1458.0</v>
      </c>
      <c r="G711" s="44"/>
    </row>
    <row r="712" ht="22.5" customHeight="1">
      <c r="A712" s="39" t="s">
        <v>6768</v>
      </c>
      <c r="B712" s="40">
        <v>46078.11497685185</v>
      </c>
      <c r="C712" s="39" t="s">
        <v>6769</v>
      </c>
      <c r="D712" s="39" t="s">
        <v>902</v>
      </c>
      <c r="E712" s="39">
        <v>1681.0</v>
      </c>
      <c r="F712" s="41">
        <v>1458.0</v>
      </c>
      <c r="G712" s="44"/>
    </row>
    <row r="713" ht="22.5" customHeight="1">
      <c r="A713" s="39" t="s">
        <v>6770</v>
      </c>
      <c r="B713" s="40">
        <v>45736.48920138889</v>
      </c>
      <c r="C713" s="39" t="s">
        <v>6771</v>
      </c>
      <c r="D713" s="39" t="s">
        <v>5706</v>
      </c>
      <c r="E713" s="39">
        <v>1681.0</v>
      </c>
      <c r="F713" s="41">
        <v>1385.0</v>
      </c>
      <c r="G713" s="44"/>
    </row>
    <row r="714" ht="22.5" customHeight="1">
      <c r="A714" s="39" t="s">
        <v>6772</v>
      </c>
      <c r="B714" s="40">
        <v>45602.436064814814</v>
      </c>
      <c r="C714" s="39" t="s">
        <v>6773</v>
      </c>
      <c r="D714" s="39" t="s">
        <v>902</v>
      </c>
      <c r="E714" s="39">
        <v>1680.0</v>
      </c>
      <c r="F714" s="41">
        <v>1354.0</v>
      </c>
      <c r="G714" s="44"/>
    </row>
    <row r="715" ht="22.5" customHeight="1">
      <c r="A715" s="39" t="s">
        <v>6774</v>
      </c>
      <c r="B715" s="40">
        <v>45839.57822916667</v>
      </c>
      <c r="C715" s="39" t="s">
        <v>6775</v>
      </c>
      <c r="D715" s="39" t="s">
        <v>902</v>
      </c>
      <c r="E715" s="39">
        <v>1677.0</v>
      </c>
      <c r="F715" s="41">
        <v>1410.0</v>
      </c>
      <c r="G715" s="44"/>
    </row>
    <row r="716" ht="22.5" customHeight="1">
      <c r="A716" s="39" t="s">
        <v>6776</v>
      </c>
      <c r="B716" s="40">
        <v>46077.62553240741</v>
      </c>
      <c r="C716" s="39" t="s">
        <v>6777</v>
      </c>
      <c r="D716" s="39" t="s">
        <v>902</v>
      </c>
      <c r="E716" s="39">
        <v>1676.0</v>
      </c>
      <c r="F716" s="41">
        <v>1451.0</v>
      </c>
      <c r="G716" s="44"/>
    </row>
    <row r="717" ht="22.5" customHeight="1">
      <c r="A717" s="39" t="s">
        <v>6778</v>
      </c>
      <c r="B717" s="40">
        <v>46055.85456018519</v>
      </c>
      <c r="C717" s="39" t="s">
        <v>6779</v>
      </c>
      <c r="D717" s="39" t="s">
        <v>4192</v>
      </c>
      <c r="E717" s="39">
        <v>1675.0</v>
      </c>
      <c r="F717" s="41">
        <v>1459.0</v>
      </c>
      <c r="G717" s="44"/>
    </row>
    <row r="718" ht="22.5" customHeight="1">
      <c r="A718" s="39" t="s">
        <v>6780</v>
      </c>
      <c r="B718" s="40">
        <v>46059.72974537037</v>
      </c>
      <c r="C718" s="39" t="s">
        <v>6781</v>
      </c>
      <c r="D718" s="39" t="s">
        <v>4192</v>
      </c>
      <c r="E718" s="39">
        <v>1675.0</v>
      </c>
      <c r="F718" s="41">
        <v>1383.0</v>
      </c>
      <c r="G718" s="44"/>
    </row>
    <row r="719" ht="22.5" customHeight="1">
      <c r="A719" s="39" t="s">
        <v>6782</v>
      </c>
      <c r="B719" s="40">
        <v>46058.68987268519</v>
      </c>
      <c r="C719" s="39" t="s">
        <v>6783</v>
      </c>
      <c r="D719" s="39" t="s">
        <v>902</v>
      </c>
      <c r="E719" s="39">
        <v>1675.0</v>
      </c>
      <c r="F719" s="41">
        <v>1512.0</v>
      </c>
      <c r="G719" s="44"/>
    </row>
    <row r="720" ht="22.5" customHeight="1">
      <c r="A720" s="45" t="s">
        <v>6784</v>
      </c>
      <c r="B720" s="40">
        <v>45220.350335648145</v>
      </c>
      <c r="C720" s="39" t="s">
        <v>6785</v>
      </c>
      <c r="D720" s="39" t="s">
        <v>6786</v>
      </c>
      <c r="E720" s="39">
        <v>1673.0</v>
      </c>
      <c r="F720" s="41">
        <v>1258.0</v>
      </c>
      <c r="G720" s="44"/>
    </row>
    <row r="721" ht="22.5" customHeight="1">
      <c r="A721" s="39" t="s">
        <v>6787</v>
      </c>
      <c r="B721" s="40">
        <v>46076.080729166664</v>
      </c>
      <c r="C721" s="39" t="s">
        <v>6788</v>
      </c>
      <c r="D721" s="39" t="s">
        <v>902</v>
      </c>
      <c r="E721" s="39">
        <v>1673.0</v>
      </c>
      <c r="F721" s="41">
        <v>1382.0</v>
      </c>
      <c r="G721" s="44"/>
    </row>
    <row r="722" ht="22.5" customHeight="1">
      <c r="A722" s="39" t="s">
        <v>6789</v>
      </c>
      <c r="B722" s="40">
        <v>45533.870162037034</v>
      </c>
      <c r="C722" s="39" t="s">
        <v>6790</v>
      </c>
      <c r="D722" s="39" t="s">
        <v>466</v>
      </c>
      <c r="E722" s="39">
        <v>1669.0</v>
      </c>
      <c r="F722" s="41">
        <v>1261.0</v>
      </c>
      <c r="G722" s="44"/>
    </row>
    <row r="723" ht="22.5" customHeight="1">
      <c r="A723" s="39" t="s">
        <v>6791</v>
      </c>
      <c r="B723" s="40">
        <v>46066.95858796296</v>
      </c>
      <c r="C723" s="39" t="s">
        <v>6792</v>
      </c>
      <c r="D723" s="39" t="s">
        <v>4192</v>
      </c>
      <c r="E723" s="39">
        <v>1668.0</v>
      </c>
      <c r="F723" s="41">
        <v>1288.0</v>
      </c>
      <c r="G723" s="44"/>
    </row>
    <row r="724" ht="22.5" customHeight="1">
      <c r="A724" s="39" t="s">
        <v>6793</v>
      </c>
      <c r="B724" s="40">
        <v>46061.4209837963</v>
      </c>
      <c r="C724" s="39" t="s">
        <v>6794</v>
      </c>
      <c r="D724" s="39" t="s">
        <v>902</v>
      </c>
      <c r="E724" s="39">
        <v>1667.0</v>
      </c>
      <c r="F724" s="41">
        <v>1392.0</v>
      </c>
      <c r="G724" s="44"/>
    </row>
    <row r="725" ht="22.5" customHeight="1">
      <c r="A725" s="39" t="s">
        <v>6795</v>
      </c>
      <c r="B725" s="40">
        <v>46056.01887731482</v>
      </c>
      <c r="C725" s="39" t="s">
        <v>6796</v>
      </c>
      <c r="D725" s="39" t="s">
        <v>902</v>
      </c>
      <c r="E725" s="39">
        <v>1661.0</v>
      </c>
      <c r="F725" s="41">
        <v>1375.0</v>
      </c>
      <c r="G725" s="44"/>
    </row>
    <row r="726" ht="22.5" customHeight="1">
      <c r="A726" s="39" t="s">
        <v>6797</v>
      </c>
      <c r="B726" s="40">
        <v>45908.74527777778</v>
      </c>
      <c r="C726" s="39" t="s">
        <v>6798</v>
      </c>
      <c r="D726" s="39" t="s">
        <v>902</v>
      </c>
      <c r="E726" s="39">
        <v>1658.0</v>
      </c>
      <c r="F726" s="41">
        <v>1279.0</v>
      </c>
      <c r="G726" s="44"/>
    </row>
    <row r="727" ht="22.5" customHeight="1">
      <c r="A727" s="39" t="s">
        <v>6799</v>
      </c>
      <c r="B727" s="40">
        <v>46062.910416666666</v>
      </c>
      <c r="C727" s="39" t="s">
        <v>6800</v>
      </c>
      <c r="D727" s="39" t="s">
        <v>4022</v>
      </c>
      <c r="E727" s="39">
        <v>1655.0</v>
      </c>
      <c r="F727" s="41">
        <v>1390.0</v>
      </c>
      <c r="G727" s="44"/>
    </row>
    <row r="728" ht="22.5" customHeight="1">
      <c r="A728" s="39" t="s">
        <v>1226</v>
      </c>
      <c r="B728" s="40">
        <v>46070.64135416667</v>
      </c>
      <c r="C728" s="39" t="s">
        <v>6801</v>
      </c>
      <c r="D728" s="39" t="s">
        <v>902</v>
      </c>
      <c r="E728" s="39">
        <v>1655.0</v>
      </c>
      <c r="F728" s="41">
        <v>1406.0</v>
      </c>
      <c r="G728" s="44"/>
    </row>
    <row r="729" ht="22.5" customHeight="1">
      <c r="A729" s="39" t="s">
        <v>6802</v>
      </c>
      <c r="B729" s="40">
        <v>46068.541666666664</v>
      </c>
      <c r="C729" s="39" t="s">
        <v>6803</v>
      </c>
      <c r="D729" s="39" t="s">
        <v>4022</v>
      </c>
      <c r="E729" s="39">
        <v>1655.0</v>
      </c>
      <c r="F729" s="41">
        <v>1515.0</v>
      </c>
      <c r="G729" s="44"/>
    </row>
    <row r="730" ht="22.5" customHeight="1">
      <c r="A730" s="39" t="s">
        <v>6804</v>
      </c>
      <c r="B730" s="40">
        <v>46072.691666666666</v>
      </c>
      <c r="C730" s="39" t="s">
        <v>6805</v>
      </c>
      <c r="D730" s="39" t="s">
        <v>902</v>
      </c>
      <c r="E730" s="39">
        <v>1654.0</v>
      </c>
      <c r="F730" s="41">
        <v>1385.0</v>
      </c>
      <c r="G730" s="44"/>
    </row>
    <row r="731" ht="22.5" customHeight="1">
      <c r="A731" s="39" t="s">
        <v>511</v>
      </c>
      <c r="B731" s="40">
        <v>46053.11304398148</v>
      </c>
      <c r="C731" s="39" t="s">
        <v>6806</v>
      </c>
      <c r="D731" s="39" t="s">
        <v>466</v>
      </c>
      <c r="E731" s="39">
        <v>1653.0</v>
      </c>
      <c r="F731" s="41">
        <v>1138.0</v>
      </c>
      <c r="G731" s="44"/>
    </row>
    <row r="732" ht="22.5" customHeight="1">
      <c r="A732" s="39" t="s">
        <v>6807</v>
      </c>
      <c r="B732" s="40">
        <v>46071.68701388889</v>
      </c>
      <c r="C732" s="39" t="s">
        <v>6808</v>
      </c>
      <c r="D732" s="39" t="s">
        <v>4192</v>
      </c>
      <c r="E732" s="39">
        <v>1652.0</v>
      </c>
      <c r="F732" s="41">
        <v>1400.0</v>
      </c>
      <c r="G732" s="44"/>
    </row>
    <row r="733" ht="22.5" customHeight="1">
      <c r="A733" s="39" t="s">
        <v>6809</v>
      </c>
      <c r="B733" s="40">
        <v>46064.737962962965</v>
      </c>
      <c r="C733" s="39" t="s">
        <v>6810</v>
      </c>
      <c r="D733" s="39" t="s">
        <v>902</v>
      </c>
      <c r="E733" s="39">
        <v>1644.0</v>
      </c>
      <c r="F733" s="41">
        <v>1510.0</v>
      </c>
      <c r="G733" s="44"/>
    </row>
    <row r="734" ht="22.5" customHeight="1">
      <c r="A734" s="39" t="s">
        <v>6811</v>
      </c>
      <c r="B734" s="40">
        <v>46062.91079861111</v>
      </c>
      <c r="C734" s="39" t="s">
        <v>6812</v>
      </c>
      <c r="D734" s="39" t="s">
        <v>902</v>
      </c>
      <c r="E734" s="39">
        <v>1644.0</v>
      </c>
      <c r="F734" s="41">
        <v>1411.0</v>
      </c>
      <c r="G734" s="44"/>
    </row>
    <row r="735" ht="22.5" customHeight="1">
      <c r="A735" s="39" t="s">
        <v>6813</v>
      </c>
      <c r="B735" s="40">
        <v>45682.963368055556</v>
      </c>
      <c r="C735" s="39" t="s">
        <v>6814</v>
      </c>
      <c r="D735" s="39" t="s">
        <v>902</v>
      </c>
      <c r="E735" s="39">
        <v>1642.0</v>
      </c>
      <c r="F735" s="41">
        <v>1251.0</v>
      </c>
      <c r="G735" s="44"/>
    </row>
    <row r="736" ht="22.5" customHeight="1">
      <c r="A736" s="39" t="s">
        <v>6815</v>
      </c>
      <c r="B736" s="40">
        <v>46068.89460648148</v>
      </c>
      <c r="C736" s="39" t="s">
        <v>6816</v>
      </c>
      <c r="D736" s="39" t="s">
        <v>902</v>
      </c>
      <c r="E736" s="39">
        <v>1639.0</v>
      </c>
      <c r="F736" s="41">
        <v>1270.0</v>
      </c>
      <c r="G736" s="44"/>
    </row>
    <row r="737" ht="22.5" customHeight="1">
      <c r="A737" s="39" t="s">
        <v>6817</v>
      </c>
      <c r="B737" s="40">
        <v>46078.83425925926</v>
      </c>
      <c r="C737" s="39" t="s">
        <v>6818</v>
      </c>
      <c r="D737" s="39" t="s">
        <v>902</v>
      </c>
      <c r="E737" s="39">
        <v>1639.0</v>
      </c>
      <c r="F737" s="41">
        <v>1482.0</v>
      </c>
      <c r="G737" s="44"/>
    </row>
    <row r="738" ht="22.5" customHeight="1">
      <c r="A738" s="39" t="s">
        <v>6819</v>
      </c>
      <c r="B738" s="40">
        <v>46058.85864583333</v>
      </c>
      <c r="C738" s="39" t="s">
        <v>6820</v>
      </c>
      <c r="D738" s="39" t="s">
        <v>4022</v>
      </c>
      <c r="E738" s="39">
        <v>1638.0</v>
      </c>
      <c r="F738" s="41">
        <v>1504.0</v>
      </c>
      <c r="G738" s="44"/>
    </row>
    <row r="739" ht="22.5" customHeight="1">
      <c r="A739" s="39" t="s">
        <v>6821</v>
      </c>
      <c r="B739" s="40">
        <v>46060.458333333336</v>
      </c>
      <c r="C739" s="39" t="s">
        <v>6822</v>
      </c>
      <c r="D739" s="39" t="s">
        <v>3972</v>
      </c>
      <c r="E739" s="39">
        <v>1637.0</v>
      </c>
      <c r="F739" s="41">
        <v>1407.0</v>
      </c>
      <c r="G739" s="44"/>
    </row>
    <row r="740" ht="22.5" customHeight="1">
      <c r="A740" s="39" t="s">
        <v>6823</v>
      </c>
      <c r="B740" s="40">
        <v>46066.869675925926</v>
      </c>
      <c r="C740" s="39" t="s">
        <v>6824</v>
      </c>
      <c r="D740" s="39" t="s">
        <v>902</v>
      </c>
      <c r="E740" s="39">
        <v>1637.0</v>
      </c>
      <c r="F740" s="41">
        <v>1373.0</v>
      </c>
      <c r="G740" s="44"/>
    </row>
    <row r="741" ht="22.5" customHeight="1">
      <c r="A741" s="39" t="s">
        <v>6825</v>
      </c>
      <c r="B741" s="40">
        <v>46052.89539351852</v>
      </c>
      <c r="C741" s="39" t="s">
        <v>6826</v>
      </c>
      <c r="D741" s="39" t="s">
        <v>902</v>
      </c>
      <c r="E741" s="39">
        <v>1636.0</v>
      </c>
      <c r="F741" s="41">
        <v>1043.0</v>
      </c>
      <c r="G741" s="44"/>
    </row>
    <row r="742" ht="22.5" customHeight="1">
      <c r="A742" s="39" t="s">
        <v>6827</v>
      </c>
      <c r="B742" s="40">
        <v>46058.05905092593</v>
      </c>
      <c r="C742" s="39" t="s">
        <v>6828</v>
      </c>
      <c r="D742" s="39" t="s">
        <v>902</v>
      </c>
      <c r="E742" s="39">
        <v>1634.0</v>
      </c>
      <c r="F742" s="41">
        <v>1444.0</v>
      </c>
      <c r="G742" s="44"/>
    </row>
    <row r="743" ht="22.5" customHeight="1">
      <c r="A743" s="39" t="s">
        <v>6829</v>
      </c>
      <c r="B743" s="40">
        <v>46062.75369212963</v>
      </c>
      <c r="C743" s="39" t="s">
        <v>6830</v>
      </c>
      <c r="D743" s="39" t="s">
        <v>902</v>
      </c>
      <c r="E743" s="39">
        <v>1631.0</v>
      </c>
      <c r="F743" s="41">
        <v>1297.0</v>
      </c>
      <c r="G743" s="44"/>
    </row>
    <row r="744" ht="22.5" customHeight="1">
      <c r="A744" s="39" t="s">
        <v>6831</v>
      </c>
      <c r="B744" s="40">
        <v>46061.583819444444</v>
      </c>
      <c r="C744" s="39" t="s">
        <v>6832</v>
      </c>
      <c r="D744" s="39" t="s">
        <v>902</v>
      </c>
      <c r="E744" s="39">
        <v>1631.0</v>
      </c>
      <c r="F744" s="41">
        <v>1462.0</v>
      </c>
      <c r="G744" s="44"/>
    </row>
    <row r="745" ht="22.5" customHeight="1">
      <c r="A745" s="39" t="s">
        <v>6833</v>
      </c>
      <c r="B745" s="40">
        <v>43260.3337962963</v>
      </c>
      <c r="C745" s="39" t="s">
        <v>6834</v>
      </c>
      <c r="D745" s="39" t="s">
        <v>6331</v>
      </c>
      <c r="E745" s="39">
        <v>1627.0</v>
      </c>
      <c r="F745" s="41">
        <v>1278.0</v>
      </c>
      <c r="G745" s="44"/>
    </row>
    <row r="746" ht="22.5" customHeight="1">
      <c r="A746" s="39" t="s">
        <v>6835</v>
      </c>
      <c r="B746" s="40">
        <v>45744.680925925924</v>
      </c>
      <c r="C746" s="39" t="s">
        <v>6836</v>
      </c>
      <c r="D746" s="39" t="s">
        <v>902</v>
      </c>
      <c r="E746" s="39">
        <v>1626.0</v>
      </c>
      <c r="F746" s="41">
        <v>1346.0</v>
      </c>
      <c r="G746" s="44"/>
    </row>
    <row r="747" ht="22.5" customHeight="1">
      <c r="A747" s="39" t="s">
        <v>6837</v>
      </c>
      <c r="B747" s="40">
        <v>45747.689097222225</v>
      </c>
      <c r="C747" s="39" t="s">
        <v>6838</v>
      </c>
      <c r="D747" s="39" t="s">
        <v>902</v>
      </c>
      <c r="E747" s="39">
        <v>1625.0</v>
      </c>
      <c r="F747" s="41">
        <v>1310.0</v>
      </c>
      <c r="G747" s="44"/>
    </row>
    <row r="748" ht="22.5" customHeight="1">
      <c r="A748" s="39" t="s">
        <v>6839</v>
      </c>
      <c r="B748" s="40">
        <v>46067.375</v>
      </c>
      <c r="C748" s="39" t="s">
        <v>6840</v>
      </c>
      <c r="D748" s="39" t="s">
        <v>3972</v>
      </c>
      <c r="E748" s="39">
        <v>1625.0</v>
      </c>
      <c r="F748" s="41">
        <v>1246.0</v>
      </c>
      <c r="G748" s="44"/>
    </row>
    <row r="749" ht="22.5" customHeight="1">
      <c r="A749" s="39" t="s">
        <v>6841</v>
      </c>
      <c r="B749" s="40">
        <v>46056.083969907406</v>
      </c>
      <c r="C749" s="39" t="s">
        <v>6842</v>
      </c>
      <c r="D749" s="39" t="s">
        <v>902</v>
      </c>
      <c r="E749" s="39">
        <v>1624.0</v>
      </c>
      <c r="F749" s="41">
        <v>1455.0</v>
      </c>
      <c r="G749" s="44"/>
    </row>
    <row r="750" ht="22.5" customHeight="1">
      <c r="A750" s="39" t="s">
        <v>1352</v>
      </c>
      <c r="B750" s="40">
        <v>46079.80876157407</v>
      </c>
      <c r="C750" s="39" t="s">
        <v>6843</v>
      </c>
      <c r="D750" s="39" t="s">
        <v>902</v>
      </c>
      <c r="E750" s="39">
        <v>1624.0</v>
      </c>
      <c r="F750" s="41">
        <v>1445.0</v>
      </c>
      <c r="G750" s="44"/>
    </row>
    <row r="751" ht="22.5" customHeight="1">
      <c r="A751" s="39" t="s">
        <v>6844</v>
      </c>
      <c r="B751" s="40">
        <v>46062.11059027778</v>
      </c>
      <c r="C751" s="39" t="s">
        <v>6845</v>
      </c>
      <c r="D751" s="39" t="s">
        <v>466</v>
      </c>
      <c r="E751" s="39">
        <v>1624.0</v>
      </c>
      <c r="F751" s="41">
        <v>1164.0</v>
      </c>
      <c r="G751" s="44"/>
    </row>
    <row r="752" ht="22.5" customHeight="1">
      <c r="A752" s="39" t="s">
        <v>6846</v>
      </c>
      <c r="B752" s="40">
        <v>46066.829560185186</v>
      </c>
      <c r="C752" s="39" t="s">
        <v>6847</v>
      </c>
      <c r="D752" s="39" t="s">
        <v>902</v>
      </c>
      <c r="E752" s="39">
        <v>1621.0</v>
      </c>
      <c r="F752" s="41">
        <v>1383.0</v>
      </c>
      <c r="G752" s="44"/>
    </row>
    <row r="753" ht="22.5" customHeight="1">
      <c r="A753" s="39" t="s">
        <v>6848</v>
      </c>
      <c r="B753" s="40">
        <v>46060.991956018515</v>
      </c>
      <c r="C753" s="39" t="s">
        <v>6849</v>
      </c>
      <c r="D753" s="39" t="s">
        <v>902</v>
      </c>
      <c r="E753" s="39">
        <v>1620.0</v>
      </c>
      <c r="F753" s="41">
        <v>1387.0</v>
      </c>
      <c r="G753" s="44"/>
    </row>
    <row r="754" ht="22.5" customHeight="1">
      <c r="A754" s="39" t="s">
        <v>6850</v>
      </c>
      <c r="B754" s="40">
        <v>45995.85395833333</v>
      </c>
      <c r="C754" s="39" t="s">
        <v>6851</v>
      </c>
      <c r="D754" s="39" t="s">
        <v>902</v>
      </c>
      <c r="E754" s="39">
        <v>1616.0</v>
      </c>
      <c r="F754" s="41">
        <v>1297.0</v>
      </c>
      <c r="G754" s="44"/>
    </row>
    <row r="755" ht="22.5" customHeight="1">
      <c r="A755" s="39" t="s">
        <v>6852</v>
      </c>
      <c r="B755" s="40">
        <v>46059.57943287037</v>
      </c>
      <c r="C755" s="39" t="s">
        <v>6853</v>
      </c>
      <c r="D755" s="39" t="s">
        <v>5773</v>
      </c>
      <c r="E755" s="39">
        <v>1612.0</v>
      </c>
      <c r="F755" s="41">
        <v>1355.0</v>
      </c>
      <c r="G755" s="44"/>
    </row>
    <row r="756" ht="22.5" customHeight="1">
      <c r="A756" s="39" t="s">
        <v>6854</v>
      </c>
      <c r="B756" s="40">
        <v>46052.42753472222</v>
      </c>
      <c r="C756" s="39" t="s">
        <v>6855</v>
      </c>
      <c r="D756" s="39" t="s">
        <v>902</v>
      </c>
      <c r="E756" s="39">
        <v>1609.0</v>
      </c>
      <c r="F756" s="41">
        <v>1309.0</v>
      </c>
      <c r="G756" s="44"/>
    </row>
    <row r="757" ht="22.5" customHeight="1">
      <c r="A757" s="39" t="s">
        <v>6856</v>
      </c>
      <c r="B757" s="40">
        <v>46056.920752314814</v>
      </c>
      <c r="C757" s="39" t="s">
        <v>6857</v>
      </c>
      <c r="D757" s="39" t="s">
        <v>3972</v>
      </c>
      <c r="E757" s="39">
        <v>1609.0</v>
      </c>
      <c r="F757" s="41">
        <v>1399.0</v>
      </c>
      <c r="G757" s="44"/>
    </row>
    <row r="758" ht="22.5" customHeight="1">
      <c r="A758" s="39" t="s">
        <v>6858</v>
      </c>
      <c r="B758" s="40">
        <v>46070.894166666665</v>
      </c>
      <c r="C758" s="39" t="s">
        <v>6859</v>
      </c>
      <c r="D758" s="39" t="s">
        <v>902</v>
      </c>
      <c r="E758" s="39">
        <v>1608.0</v>
      </c>
      <c r="F758" s="41">
        <v>1479.0</v>
      </c>
      <c r="G758" s="44"/>
    </row>
    <row r="759" ht="22.5" customHeight="1">
      <c r="A759" s="39" t="s">
        <v>6860</v>
      </c>
      <c r="B759" s="40">
        <v>45754.64414351852</v>
      </c>
      <c r="C759" s="39" t="s">
        <v>6861</v>
      </c>
      <c r="D759" s="39" t="s">
        <v>6786</v>
      </c>
      <c r="E759" s="39">
        <v>1607.0</v>
      </c>
      <c r="F759" s="41">
        <v>1296.0</v>
      </c>
      <c r="G759" s="44"/>
    </row>
    <row r="760" ht="22.5" customHeight="1">
      <c r="A760" s="39" t="s">
        <v>6862</v>
      </c>
      <c r="B760" s="40">
        <v>46055.8037962963</v>
      </c>
      <c r="C760" s="39" t="s">
        <v>6863</v>
      </c>
      <c r="D760" s="39" t="s">
        <v>5679</v>
      </c>
      <c r="E760" s="39">
        <v>1601.0</v>
      </c>
      <c r="F760" s="41">
        <v>1405.0</v>
      </c>
      <c r="G760" s="44"/>
    </row>
    <row r="761" ht="22.5" customHeight="1">
      <c r="A761" s="39" t="s">
        <v>6864</v>
      </c>
      <c r="B761" s="40">
        <v>46059.82320601852</v>
      </c>
      <c r="C761" s="39" t="s">
        <v>6865</v>
      </c>
      <c r="D761" s="39" t="s">
        <v>902</v>
      </c>
      <c r="E761" s="39">
        <v>1601.0</v>
      </c>
      <c r="F761" s="41">
        <v>1443.0</v>
      </c>
      <c r="G761" s="44"/>
    </row>
    <row r="762" ht="22.5" customHeight="1">
      <c r="A762" s="39" t="s">
        <v>6866</v>
      </c>
      <c r="B762" s="40">
        <v>45582.43037037037</v>
      </c>
      <c r="C762" s="39" t="s">
        <v>6867</v>
      </c>
      <c r="D762" s="39" t="s">
        <v>6599</v>
      </c>
      <c r="E762" s="39">
        <v>1601.0</v>
      </c>
      <c r="F762" s="41">
        <v>1325.0</v>
      </c>
      <c r="G762" s="44"/>
    </row>
    <row r="763" ht="22.5" customHeight="1">
      <c r="A763" s="39" t="s">
        <v>6868</v>
      </c>
      <c r="B763" s="40">
        <v>46071.73694444444</v>
      </c>
      <c r="C763" s="39" t="s">
        <v>6869</v>
      </c>
      <c r="D763" s="39" t="s">
        <v>902</v>
      </c>
      <c r="E763" s="39">
        <v>1600.0</v>
      </c>
      <c r="F763" s="41">
        <v>1340.0</v>
      </c>
      <c r="G763" s="44"/>
    </row>
    <row r="764" ht="22.5" customHeight="1">
      <c r="A764" s="39" t="s">
        <v>6870</v>
      </c>
      <c r="B764" s="40">
        <v>46053.85444444444</v>
      </c>
      <c r="C764" s="39" t="s">
        <v>6871</v>
      </c>
      <c r="D764" s="39" t="s">
        <v>902</v>
      </c>
      <c r="E764" s="39">
        <v>1599.0</v>
      </c>
      <c r="F764" s="41">
        <v>1332.0</v>
      </c>
      <c r="G764" s="44"/>
    </row>
    <row r="765" ht="22.5" customHeight="1">
      <c r="A765" s="39" t="s">
        <v>6872</v>
      </c>
      <c r="B765" s="40">
        <v>46080.00048611111</v>
      </c>
      <c r="C765" s="39" t="s">
        <v>6873</v>
      </c>
      <c r="D765" s="39" t="s">
        <v>4192</v>
      </c>
      <c r="E765" s="39">
        <v>1595.0</v>
      </c>
      <c r="F765" s="41">
        <v>824.0</v>
      </c>
      <c r="G765" s="44"/>
    </row>
    <row r="766" ht="22.5" customHeight="1">
      <c r="A766" s="39" t="s">
        <v>6874</v>
      </c>
      <c r="B766" s="40">
        <v>45076.584178240744</v>
      </c>
      <c r="C766" s="39" t="s">
        <v>6875</v>
      </c>
      <c r="D766" s="39" t="s">
        <v>6599</v>
      </c>
      <c r="E766" s="39">
        <v>1591.0</v>
      </c>
      <c r="F766" s="41">
        <v>1285.0</v>
      </c>
      <c r="G766" s="44"/>
    </row>
    <row r="767" ht="22.5" customHeight="1">
      <c r="A767" s="39" t="s">
        <v>6876</v>
      </c>
      <c r="B767" s="40">
        <v>46056.968252314815</v>
      </c>
      <c r="C767" s="39" t="s">
        <v>6877</v>
      </c>
      <c r="D767" s="39" t="s">
        <v>4039</v>
      </c>
      <c r="E767" s="39">
        <v>1589.0</v>
      </c>
      <c r="F767" s="41">
        <v>1437.0</v>
      </c>
      <c r="G767" s="44"/>
    </row>
    <row r="768" ht="22.5" customHeight="1">
      <c r="A768" s="39" t="s">
        <v>6878</v>
      </c>
      <c r="B768" s="40">
        <v>46054.784224537034</v>
      </c>
      <c r="C768" s="39" t="s">
        <v>6879</v>
      </c>
      <c r="D768" s="39" t="s">
        <v>902</v>
      </c>
      <c r="E768" s="39">
        <v>1588.0</v>
      </c>
      <c r="F768" s="41">
        <v>1354.0</v>
      </c>
      <c r="G768" s="44"/>
    </row>
    <row r="769" ht="22.5" customHeight="1">
      <c r="A769" s="39" t="s">
        <v>6880</v>
      </c>
      <c r="B769" s="40">
        <v>45058.68503472222</v>
      </c>
      <c r="C769" s="39" t="s">
        <v>6881</v>
      </c>
      <c r="D769" s="39" t="s">
        <v>6599</v>
      </c>
      <c r="E769" s="39">
        <v>1582.0</v>
      </c>
      <c r="F769" s="41">
        <v>1323.0</v>
      </c>
      <c r="G769" s="44"/>
    </row>
    <row r="770" ht="22.5" customHeight="1">
      <c r="A770" s="39" t="s">
        <v>6882</v>
      </c>
      <c r="B770" s="40">
        <v>46062.85599537037</v>
      </c>
      <c r="C770" s="39" t="s">
        <v>6883</v>
      </c>
      <c r="D770" s="39" t="s">
        <v>117</v>
      </c>
      <c r="E770" s="39">
        <v>1580.0</v>
      </c>
      <c r="F770" s="41">
        <v>1442.0</v>
      </c>
      <c r="G770" s="44"/>
    </row>
    <row r="771" ht="22.5" customHeight="1">
      <c r="A771" s="39" t="s">
        <v>6884</v>
      </c>
      <c r="B771" s="40">
        <v>46066.66916666667</v>
      </c>
      <c r="C771" s="39" t="s">
        <v>6885</v>
      </c>
      <c r="D771" s="39" t="s">
        <v>902</v>
      </c>
      <c r="E771" s="39">
        <v>1579.0</v>
      </c>
      <c r="F771" s="41">
        <v>1156.0</v>
      </c>
      <c r="G771" s="44"/>
    </row>
    <row r="772" ht="22.5" customHeight="1">
      <c r="A772" s="39" t="s">
        <v>6886</v>
      </c>
      <c r="B772" s="40">
        <v>46078.54798611111</v>
      </c>
      <c r="C772" s="39" t="s">
        <v>6887</v>
      </c>
      <c r="D772" s="39" t="s">
        <v>902</v>
      </c>
      <c r="E772" s="39">
        <v>1562.0</v>
      </c>
      <c r="F772" s="41">
        <v>1342.0</v>
      </c>
      <c r="G772" s="44"/>
    </row>
    <row r="773" ht="22.5" customHeight="1">
      <c r="A773" s="39" t="s">
        <v>6888</v>
      </c>
      <c r="B773" s="40">
        <v>46055.794641203705</v>
      </c>
      <c r="C773" s="39" t="s">
        <v>6889</v>
      </c>
      <c r="D773" s="39" t="s">
        <v>902</v>
      </c>
      <c r="E773" s="39">
        <v>1560.0</v>
      </c>
      <c r="F773" s="41">
        <v>1235.0</v>
      </c>
      <c r="G773" s="44"/>
    </row>
    <row r="774" ht="22.5" customHeight="1">
      <c r="A774" s="39" t="s">
        <v>6890</v>
      </c>
      <c r="B774" s="40">
        <v>46052.90943287037</v>
      </c>
      <c r="C774" s="39" t="s">
        <v>6891</v>
      </c>
      <c r="D774" s="39" t="s">
        <v>902</v>
      </c>
      <c r="E774" s="39">
        <v>1559.0</v>
      </c>
      <c r="F774" s="41">
        <v>1228.0</v>
      </c>
      <c r="G774" s="44"/>
    </row>
    <row r="775" ht="22.5" customHeight="1">
      <c r="A775" s="39" t="s">
        <v>6892</v>
      </c>
      <c r="B775" s="40">
        <v>46072.4375</v>
      </c>
      <c r="C775" s="39" t="s">
        <v>6893</v>
      </c>
      <c r="D775" s="39" t="s">
        <v>6894</v>
      </c>
      <c r="E775" s="39">
        <v>1559.0</v>
      </c>
      <c r="F775" s="41">
        <v>1242.0</v>
      </c>
      <c r="G775" s="44"/>
    </row>
    <row r="776" ht="22.5" customHeight="1">
      <c r="A776" s="39" t="s">
        <v>6895</v>
      </c>
      <c r="B776" s="40">
        <v>45967.954039351855</v>
      </c>
      <c r="C776" s="39" t="s">
        <v>6896</v>
      </c>
      <c r="D776" s="39" t="s">
        <v>902</v>
      </c>
      <c r="E776" s="39">
        <v>1555.0</v>
      </c>
      <c r="F776" s="41">
        <v>1278.0</v>
      </c>
      <c r="G776" s="44"/>
    </row>
    <row r="777" ht="22.5" customHeight="1">
      <c r="A777" s="39" t="s">
        <v>6897</v>
      </c>
      <c r="B777" s="40">
        <v>46059.90351851852</v>
      </c>
      <c r="C777" s="39" t="s">
        <v>6898</v>
      </c>
      <c r="D777" s="39" t="s">
        <v>6059</v>
      </c>
      <c r="E777" s="39">
        <v>1554.0</v>
      </c>
      <c r="F777" s="41">
        <v>1374.0</v>
      </c>
      <c r="G777" s="44"/>
    </row>
    <row r="778" ht="22.5" customHeight="1">
      <c r="A778" s="39" t="s">
        <v>6899</v>
      </c>
      <c r="B778" s="40">
        <v>46074.69991898148</v>
      </c>
      <c r="C778" s="39" t="s">
        <v>6900</v>
      </c>
      <c r="D778" s="39" t="s">
        <v>902</v>
      </c>
      <c r="E778" s="39">
        <v>1549.0</v>
      </c>
      <c r="F778" s="41">
        <v>1258.0</v>
      </c>
      <c r="G778" s="44"/>
    </row>
    <row r="779" ht="22.5" customHeight="1">
      <c r="A779" s="39" t="s">
        <v>6901</v>
      </c>
      <c r="B779" s="40">
        <v>46036.63722222222</v>
      </c>
      <c r="C779" s="39" t="s">
        <v>6902</v>
      </c>
      <c r="D779" s="39" t="s">
        <v>902</v>
      </c>
      <c r="E779" s="39">
        <v>1548.0</v>
      </c>
      <c r="F779" s="41">
        <v>1286.0</v>
      </c>
      <c r="G779" s="44"/>
    </row>
    <row r="780" ht="22.5" customHeight="1">
      <c r="A780" s="39" t="s">
        <v>6903</v>
      </c>
      <c r="B780" s="40">
        <v>46055.919444444444</v>
      </c>
      <c r="C780" s="39" t="s">
        <v>6904</v>
      </c>
      <c r="D780" s="39" t="s">
        <v>902</v>
      </c>
      <c r="E780" s="39">
        <v>1547.0</v>
      </c>
      <c r="F780" s="41">
        <v>1139.0</v>
      </c>
      <c r="G780" s="44"/>
    </row>
    <row r="781" ht="22.5" customHeight="1">
      <c r="A781" s="39" t="s">
        <v>6905</v>
      </c>
      <c r="B781" s="40">
        <v>45686.73572916666</v>
      </c>
      <c r="C781" s="39" t="s">
        <v>6906</v>
      </c>
      <c r="D781" s="39" t="s">
        <v>6599</v>
      </c>
      <c r="E781" s="39">
        <v>1547.0</v>
      </c>
      <c r="F781" s="41">
        <v>1212.0</v>
      </c>
      <c r="G781" s="44"/>
    </row>
    <row r="782" ht="22.5" customHeight="1">
      <c r="A782" s="39" t="s">
        <v>6907</v>
      </c>
      <c r="B782" s="40">
        <v>46053.69614583333</v>
      </c>
      <c r="C782" s="39" t="s">
        <v>6908</v>
      </c>
      <c r="D782" s="39" t="s">
        <v>902</v>
      </c>
      <c r="E782" s="39">
        <v>1546.0</v>
      </c>
      <c r="F782" s="41">
        <v>1401.0</v>
      </c>
      <c r="G782" s="44"/>
    </row>
    <row r="783" ht="22.5" customHeight="1">
      <c r="A783" s="39" t="s">
        <v>6909</v>
      </c>
      <c r="B783" s="40">
        <v>46055.89633101852</v>
      </c>
      <c r="C783" s="39" t="s">
        <v>6910</v>
      </c>
      <c r="D783" s="39" t="s">
        <v>4192</v>
      </c>
      <c r="E783" s="39">
        <v>1544.0</v>
      </c>
      <c r="F783" s="41">
        <v>1227.0</v>
      </c>
      <c r="G783" s="44"/>
    </row>
    <row r="784" ht="22.5" customHeight="1">
      <c r="A784" s="39" t="s">
        <v>6911</v>
      </c>
      <c r="B784" s="40">
        <v>46055.94222222222</v>
      </c>
      <c r="C784" s="39" t="s">
        <v>6912</v>
      </c>
      <c r="D784" s="39" t="s">
        <v>902</v>
      </c>
      <c r="E784" s="39">
        <v>1542.0</v>
      </c>
      <c r="F784" s="41">
        <v>1090.0</v>
      </c>
      <c r="G784" s="44"/>
    </row>
    <row r="785" ht="22.5" customHeight="1">
      <c r="A785" s="39" t="s">
        <v>1873</v>
      </c>
      <c r="B785" s="40">
        <v>46069.47944444444</v>
      </c>
      <c r="C785" s="39" t="s">
        <v>6913</v>
      </c>
      <c r="D785" s="39" t="s">
        <v>902</v>
      </c>
      <c r="E785" s="39">
        <v>1541.0</v>
      </c>
      <c r="F785" s="41">
        <v>1339.0</v>
      </c>
      <c r="G785" s="44"/>
    </row>
    <row r="786" ht="22.5" customHeight="1">
      <c r="A786" s="39" t="s">
        <v>6914</v>
      </c>
      <c r="B786" s="40">
        <v>46056.95952546296</v>
      </c>
      <c r="C786" s="39" t="s">
        <v>6915</v>
      </c>
      <c r="D786" s="39" t="s">
        <v>3972</v>
      </c>
      <c r="E786" s="39">
        <v>1539.0</v>
      </c>
      <c r="F786" s="41">
        <v>1432.0</v>
      </c>
      <c r="G786" s="44"/>
    </row>
    <row r="787" ht="22.5" customHeight="1">
      <c r="A787" s="39" t="s">
        <v>2040</v>
      </c>
      <c r="B787" s="40">
        <v>46076.83825231482</v>
      </c>
      <c r="C787" s="39" t="s">
        <v>6916</v>
      </c>
      <c r="D787" s="39" t="s">
        <v>902</v>
      </c>
      <c r="E787" s="39">
        <v>1539.0</v>
      </c>
      <c r="F787" s="41">
        <v>1373.0</v>
      </c>
      <c r="G787" s="44"/>
    </row>
    <row r="788" ht="22.5" customHeight="1">
      <c r="A788" s="39" t="s">
        <v>6917</v>
      </c>
      <c r="B788" s="40">
        <v>45342.45862268518</v>
      </c>
      <c r="C788" s="39" t="s">
        <v>6918</v>
      </c>
      <c r="D788" s="39" t="s">
        <v>6599</v>
      </c>
      <c r="E788" s="39">
        <v>1538.0</v>
      </c>
      <c r="F788" s="41">
        <v>1299.0</v>
      </c>
      <c r="G788" s="44"/>
    </row>
    <row r="789" ht="22.5" customHeight="1">
      <c r="A789" s="39" t="s">
        <v>6862</v>
      </c>
      <c r="B789" s="40">
        <v>46055.8037962963</v>
      </c>
      <c r="C789" s="39" t="s">
        <v>6919</v>
      </c>
      <c r="D789" s="39" t="s">
        <v>4221</v>
      </c>
      <c r="E789" s="39">
        <v>1535.0</v>
      </c>
      <c r="F789" s="41">
        <v>1381.0</v>
      </c>
      <c r="G789" s="44"/>
    </row>
    <row r="790" ht="22.5" customHeight="1">
      <c r="A790" s="39" t="s">
        <v>6920</v>
      </c>
      <c r="B790" s="40">
        <v>46059.93693287037</v>
      </c>
      <c r="C790" s="39" t="s">
        <v>6921</v>
      </c>
      <c r="D790" s="39" t="s">
        <v>902</v>
      </c>
      <c r="E790" s="39">
        <v>1534.0</v>
      </c>
      <c r="F790" s="41">
        <v>1350.0</v>
      </c>
      <c r="G790" s="44"/>
    </row>
    <row r="791" ht="22.5" customHeight="1">
      <c r="A791" s="39" t="s">
        <v>6922</v>
      </c>
      <c r="B791" s="40">
        <v>46061.762662037036</v>
      </c>
      <c r="C791" s="39" t="s">
        <v>6923</v>
      </c>
      <c r="D791" s="39" t="s">
        <v>902</v>
      </c>
      <c r="E791" s="39">
        <v>1534.0</v>
      </c>
      <c r="F791" s="41">
        <v>1322.0</v>
      </c>
      <c r="G791" s="44"/>
    </row>
    <row r="792" ht="22.5" customHeight="1">
      <c r="A792" s="39" t="s">
        <v>2314</v>
      </c>
      <c r="B792" s="40">
        <v>46075.74885416667</v>
      </c>
      <c r="C792" s="39" t="s">
        <v>6924</v>
      </c>
      <c r="D792" s="39" t="s">
        <v>902</v>
      </c>
      <c r="E792" s="39">
        <v>1530.0</v>
      </c>
      <c r="F792" s="41">
        <v>1365.0</v>
      </c>
      <c r="G792" s="44"/>
    </row>
    <row r="793" ht="22.5" customHeight="1">
      <c r="A793" s="39" t="s">
        <v>6925</v>
      </c>
      <c r="B793" s="40">
        <v>46073.784837962965</v>
      </c>
      <c r="C793" s="39" t="s">
        <v>6926</v>
      </c>
      <c r="D793" s="39" t="s">
        <v>6927</v>
      </c>
      <c r="E793" s="39">
        <v>1528.0</v>
      </c>
      <c r="F793" s="41">
        <v>1069.0</v>
      </c>
      <c r="G793" s="44"/>
    </row>
    <row r="794" ht="22.5" customHeight="1">
      <c r="A794" s="39" t="s">
        <v>6928</v>
      </c>
      <c r="B794" s="40">
        <v>45861.72377314815</v>
      </c>
      <c r="C794" s="39" t="s">
        <v>6929</v>
      </c>
      <c r="D794" s="39" t="s">
        <v>4192</v>
      </c>
      <c r="E794" s="39">
        <v>1527.0</v>
      </c>
      <c r="F794" s="41">
        <v>1219.0</v>
      </c>
      <c r="G794" s="44"/>
    </row>
    <row r="795" ht="22.5" customHeight="1">
      <c r="A795" s="39" t="s">
        <v>6930</v>
      </c>
      <c r="B795" s="40">
        <v>46076.03481481481</v>
      </c>
      <c r="C795" s="39" t="s">
        <v>6931</v>
      </c>
      <c r="D795" s="39" t="s">
        <v>466</v>
      </c>
      <c r="E795" s="39">
        <v>1523.0</v>
      </c>
      <c r="F795" s="41">
        <v>1238.0</v>
      </c>
      <c r="G795" s="44"/>
    </row>
    <row r="796" ht="22.5" customHeight="1">
      <c r="A796" s="39" t="s">
        <v>6932</v>
      </c>
      <c r="B796" s="40">
        <v>46070.458333333336</v>
      </c>
      <c r="C796" s="39" t="s">
        <v>6933</v>
      </c>
      <c r="D796" s="39" t="s">
        <v>3972</v>
      </c>
      <c r="E796" s="39">
        <v>1521.0</v>
      </c>
      <c r="F796" s="41">
        <v>1350.0</v>
      </c>
      <c r="G796" s="44"/>
    </row>
    <row r="797" ht="22.5" customHeight="1">
      <c r="A797" s="39" t="s">
        <v>6934</v>
      </c>
      <c r="B797" s="40">
        <v>46056.68126157407</v>
      </c>
      <c r="C797" s="39" t="s">
        <v>6935</v>
      </c>
      <c r="D797" s="39" t="s">
        <v>902</v>
      </c>
      <c r="E797" s="39">
        <v>1520.0</v>
      </c>
      <c r="F797" s="41">
        <v>1223.0</v>
      </c>
      <c r="G797" s="44"/>
    </row>
    <row r="798" ht="22.5" customHeight="1">
      <c r="A798" s="39" t="s">
        <v>5607</v>
      </c>
      <c r="B798" s="40">
        <v>46038.878958333335</v>
      </c>
      <c r="C798" s="39" t="s">
        <v>5608</v>
      </c>
      <c r="D798" s="39" t="s">
        <v>902</v>
      </c>
      <c r="E798" s="39">
        <v>1516.0</v>
      </c>
      <c r="F798" s="41">
        <v>1161.0</v>
      </c>
      <c r="G798" s="44"/>
    </row>
    <row r="799" ht="22.5" customHeight="1">
      <c r="A799" s="39" t="s">
        <v>6936</v>
      </c>
      <c r="B799" s="40">
        <v>46056.92533564815</v>
      </c>
      <c r="C799" s="39" t="s">
        <v>6937</v>
      </c>
      <c r="D799" s="39" t="s">
        <v>4039</v>
      </c>
      <c r="E799" s="39">
        <v>1510.0</v>
      </c>
      <c r="F799" s="41">
        <v>1375.0</v>
      </c>
      <c r="G799" s="44"/>
    </row>
    <row r="800" ht="22.5" customHeight="1">
      <c r="A800" s="39" t="s">
        <v>6938</v>
      </c>
      <c r="B800" s="40">
        <v>45749.59914351852</v>
      </c>
      <c r="C800" s="39" t="s">
        <v>6939</v>
      </c>
      <c r="D800" s="39" t="s">
        <v>902</v>
      </c>
      <c r="E800" s="39">
        <v>1507.0</v>
      </c>
      <c r="F800" s="41">
        <v>1295.0</v>
      </c>
      <c r="G800" s="44"/>
    </row>
    <row r="801" ht="22.5" customHeight="1">
      <c r="A801" s="39" t="s">
        <v>1217</v>
      </c>
      <c r="B801" s="40">
        <v>46044.95650462963</v>
      </c>
      <c r="C801" s="39" t="s">
        <v>5560</v>
      </c>
      <c r="D801" s="39" t="s">
        <v>902</v>
      </c>
      <c r="E801" s="39">
        <v>1504.0</v>
      </c>
      <c r="F801" s="41">
        <v>1285.0</v>
      </c>
      <c r="G801" s="44"/>
    </row>
    <row r="802" ht="22.5" customHeight="1">
      <c r="A802" s="39" t="s">
        <v>6940</v>
      </c>
      <c r="B802" s="40">
        <v>46070.94137731481</v>
      </c>
      <c r="C802" s="39" t="s">
        <v>6941</v>
      </c>
      <c r="D802" s="39" t="s">
        <v>6512</v>
      </c>
      <c r="E802" s="39">
        <v>1500.0</v>
      </c>
      <c r="F802" s="41">
        <v>1376.0</v>
      </c>
      <c r="G802" s="44"/>
    </row>
    <row r="803" ht="22.5" customHeight="1">
      <c r="A803" s="39" t="s">
        <v>6942</v>
      </c>
      <c r="B803" s="40">
        <v>46066.000613425924</v>
      </c>
      <c r="C803" s="39" t="s">
        <v>6943</v>
      </c>
      <c r="D803" s="39" t="s">
        <v>4192</v>
      </c>
      <c r="E803" s="39">
        <v>1499.0</v>
      </c>
      <c r="F803" s="41">
        <v>755.0</v>
      </c>
      <c r="G803" s="44"/>
    </row>
    <row r="804" ht="22.5" customHeight="1">
      <c r="A804" s="39" t="s">
        <v>6944</v>
      </c>
      <c r="B804" s="40">
        <v>46075.416666666664</v>
      </c>
      <c r="C804" s="39" t="s">
        <v>6945</v>
      </c>
      <c r="D804" s="39" t="s">
        <v>54</v>
      </c>
      <c r="E804" s="39">
        <v>1498.0</v>
      </c>
      <c r="F804" s="41">
        <v>1366.0</v>
      </c>
      <c r="G804" s="44"/>
    </row>
    <row r="805" ht="22.5" customHeight="1">
      <c r="A805" s="39" t="s">
        <v>6946</v>
      </c>
      <c r="B805" s="40">
        <v>46067.375</v>
      </c>
      <c r="C805" s="39" t="s">
        <v>6947</v>
      </c>
      <c r="D805" s="39" t="s">
        <v>3972</v>
      </c>
      <c r="E805" s="39">
        <v>1496.0</v>
      </c>
      <c r="F805" s="41">
        <v>1163.0</v>
      </c>
      <c r="G805" s="44"/>
    </row>
    <row r="806" ht="22.5" customHeight="1">
      <c r="A806" s="39" t="s">
        <v>6948</v>
      </c>
      <c r="B806" s="40">
        <v>46060.687210648146</v>
      </c>
      <c r="C806" s="39" t="s">
        <v>6949</v>
      </c>
      <c r="D806" s="39" t="s">
        <v>902</v>
      </c>
      <c r="E806" s="39">
        <v>1496.0</v>
      </c>
      <c r="F806" s="41">
        <v>1105.0</v>
      </c>
      <c r="G806" s="44"/>
    </row>
    <row r="807" ht="22.5" customHeight="1">
      <c r="A807" s="39" t="s">
        <v>6950</v>
      </c>
      <c r="B807" s="40">
        <v>46070.93505787037</v>
      </c>
      <c r="C807" s="39" t="s">
        <v>6951</v>
      </c>
      <c r="D807" s="39" t="s">
        <v>6512</v>
      </c>
      <c r="E807" s="39">
        <v>1495.0</v>
      </c>
      <c r="F807" s="41">
        <v>1309.0</v>
      </c>
      <c r="G807" s="44"/>
    </row>
    <row r="808" ht="22.5" customHeight="1">
      <c r="A808" s="39" t="s">
        <v>6952</v>
      </c>
      <c r="B808" s="40">
        <v>46059.68052083333</v>
      </c>
      <c r="C808" s="39" t="s">
        <v>6953</v>
      </c>
      <c r="D808" s="39" t="s">
        <v>902</v>
      </c>
      <c r="E808" s="39">
        <v>1494.0</v>
      </c>
      <c r="F808" s="41">
        <v>1337.0</v>
      </c>
      <c r="G808" s="44"/>
    </row>
    <row r="809" ht="22.5" customHeight="1">
      <c r="A809" s="39" t="s">
        <v>6954</v>
      </c>
      <c r="B809" s="40">
        <v>46080.46111111111</v>
      </c>
      <c r="C809" s="39" t="s">
        <v>6955</v>
      </c>
      <c r="D809" s="39" t="s">
        <v>117</v>
      </c>
      <c r="E809" s="39">
        <v>1493.0</v>
      </c>
      <c r="F809" s="41">
        <v>1291.0</v>
      </c>
      <c r="G809" s="44"/>
    </row>
    <row r="810" ht="22.5" customHeight="1">
      <c r="A810" s="39" t="s">
        <v>6956</v>
      </c>
      <c r="B810" s="40">
        <v>46079.062476851854</v>
      </c>
      <c r="C810" s="39" t="s">
        <v>6957</v>
      </c>
      <c r="D810" s="39" t="s">
        <v>466</v>
      </c>
      <c r="E810" s="39">
        <v>1492.0</v>
      </c>
      <c r="F810" s="41">
        <v>1079.0</v>
      </c>
      <c r="G810" s="44"/>
    </row>
    <row r="811" ht="22.5" customHeight="1">
      <c r="A811" s="39" t="s">
        <v>6958</v>
      </c>
      <c r="B811" s="40">
        <v>46055.86457175926</v>
      </c>
      <c r="C811" s="39" t="s">
        <v>6959</v>
      </c>
      <c r="D811" s="39" t="s">
        <v>4039</v>
      </c>
      <c r="E811" s="39">
        <v>1492.0</v>
      </c>
      <c r="F811" s="41">
        <v>1281.0</v>
      </c>
      <c r="G811" s="44"/>
    </row>
    <row r="812" ht="22.5" customHeight="1">
      <c r="A812" s="39" t="s">
        <v>6960</v>
      </c>
      <c r="B812" s="40">
        <v>46002.77453703704</v>
      </c>
      <c r="C812" s="39" t="s">
        <v>6961</v>
      </c>
      <c r="D812" s="39" t="s">
        <v>902</v>
      </c>
      <c r="E812" s="39">
        <v>1492.0</v>
      </c>
      <c r="F812" s="41">
        <v>1213.0</v>
      </c>
      <c r="G812" s="44"/>
    </row>
    <row r="813" ht="22.5" customHeight="1">
      <c r="A813" s="39" t="s">
        <v>6962</v>
      </c>
      <c r="B813" s="40">
        <v>46058.1684837963</v>
      </c>
      <c r="C813" s="39" t="s">
        <v>6963</v>
      </c>
      <c r="D813" s="39" t="s">
        <v>4022</v>
      </c>
      <c r="E813" s="39">
        <v>1491.0</v>
      </c>
      <c r="F813" s="41">
        <v>1197.0</v>
      </c>
      <c r="G813" s="44"/>
    </row>
    <row r="814" ht="22.5" customHeight="1">
      <c r="A814" s="39" t="s">
        <v>6964</v>
      </c>
      <c r="B814" s="40">
        <v>46079.215162037035</v>
      </c>
      <c r="C814" s="39" t="s">
        <v>6965</v>
      </c>
      <c r="D814" s="39" t="s">
        <v>902</v>
      </c>
      <c r="E814" s="39">
        <v>1491.0</v>
      </c>
      <c r="F814" s="41">
        <v>1058.0</v>
      </c>
      <c r="G814" s="44"/>
    </row>
    <row r="815" ht="22.5" customHeight="1">
      <c r="A815" s="39" t="s">
        <v>2338</v>
      </c>
      <c r="B815" s="40">
        <v>46056.67733796296</v>
      </c>
      <c r="C815" s="39" t="s">
        <v>6966</v>
      </c>
      <c r="D815" s="39" t="s">
        <v>902</v>
      </c>
      <c r="E815" s="39">
        <v>1489.0</v>
      </c>
      <c r="F815" s="41">
        <v>1246.0</v>
      </c>
      <c r="G815" s="44"/>
    </row>
    <row r="816" ht="22.5" customHeight="1">
      <c r="A816" s="39" t="s">
        <v>6967</v>
      </c>
      <c r="B816" s="40">
        <v>46064.70017361111</v>
      </c>
      <c r="C816" s="39" t="s">
        <v>6968</v>
      </c>
      <c r="D816" s="39" t="s">
        <v>902</v>
      </c>
      <c r="E816" s="39">
        <v>1488.0</v>
      </c>
      <c r="F816" s="41">
        <v>1072.0</v>
      </c>
      <c r="G816" s="44"/>
    </row>
    <row r="817" ht="22.5" customHeight="1">
      <c r="A817" s="39" t="s">
        <v>6969</v>
      </c>
      <c r="B817" s="40">
        <v>46078.458333333336</v>
      </c>
      <c r="C817" s="39" t="s">
        <v>6970</v>
      </c>
      <c r="D817" s="39" t="s">
        <v>117</v>
      </c>
      <c r="E817" s="39">
        <v>1488.0</v>
      </c>
      <c r="F817" s="41">
        <v>1328.0</v>
      </c>
      <c r="G817" s="44"/>
    </row>
    <row r="818" ht="22.5" customHeight="1">
      <c r="A818" s="39" t="s">
        <v>169</v>
      </c>
      <c r="B818" s="40">
        <v>46079.479166666664</v>
      </c>
      <c r="C818" s="39" t="s">
        <v>6971</v>
      </c>
      <c r="D818" s="39" t="s">
        <v>117</v>
      </c>
      <c r="E818" s="39">
        <v>1487.0</v>
      </c>
      <c r="F818" s="41">
        <v>1373.0</v>
      </c>
      <c r="G818" s="44"/>
    </row>
    <row r="819" ht="22.5" customHeight="1">
      <c r="A819" s="39" t="s">
        <v>6972</v>
      </c>
      <c r="B819" s="40">
        <v>46044.91255787037</v>
      </c>
      <c r="C819" s="39" t="s">
        <v>6973</v>
      </c>
      <c r="D819" s="39" t="s">
        <v>5773</v>
      </c>
      <c r="E819" s="39">
        <v>1486.0</v>
      </c>
      <c r="F819" s="41">
        <v>1202.0</v>
      </c>
      <c r="G819" s="44"/>
    </row>
    <row r="820" ht="22.5" customHeight="1">
      <c r="A820" s="39" t="s">
        <v>6974</v>
      </c>
      <c r="B820" s="40">
        <v>46080.687789351854</v>
      </c>
      <c r="C820" s="39" t="s">
        <v>6975</v>
      </c>
      <c r="D820" s="39" t="s">
        <v>902</v>
      </c>
      <c r="E820" s="39">
        <v>1483.0</v>
      </c>
      <c r="F820" s="41">
        <v>1284.0</v>
      </c>
      <c r="G820" s="44"/>
    </row>
    <row r="821" ht="22.5" customHeight="1">
      <c r="A821" s="39" t="s">
        <v>6976</v>
      </c>
      <c r="B821" s="40">
        <v>46059.06538194444</v>
      </c>
      <c r="C821" s="39" t="s">
        <v>6977</v>
      </c>
      <c r="D821" s="39" t="s">
        <v>117</v>
      </c>
      <c r="E821" s="39">
        <v>1482.0</v>
      </c>
      <c r="F821" s="41">
        <v>1331.0</v>
      </c>
      <c r="G821" s="44"/>
    </row>
    <row r="822" ht="22.5" customHeight="1">
      <c r="A822" s="39" t="s">
        <v>6978</v>
      </c>
      <c r="B822" s="40">
        <v>46052.98266203704</v>
      </c>
      <c r="C822" s="39" t="s">
        <v>6979</v>
      </c>
      <c r="D822" s="39" t="s">
        <v>902</v>
      </c>
      <c r="E822" s="39">
        <v>1481.0</v>
      </c>
      <c r="F822" s="41">
        <v>1276.0</v>
      </c>
      <c r="G822" s="44"/>
    </row>
    <row r="823" ht="22.5" customHeight="1">
      <c r="A823" s="45" t="s">
        <v>6980</v>
      </c>
      <c r="B823" s="40">
        <v>45278.45578703703</v>
      </c>
      <c r="C823" s="39" t="s">
        <v>6981</v>
      </c>
      <c r="D823" s="39" t="s">
        <v>6786</v>
      </c>
      <c r="E823" s="39">
        <v>1481.0</v>
      </c>
      <c r="F823" s="41">
        <v>1131.0</v>
      </c>
      <c r="G823" s="44"/>
    </row>
    <row r="824" ht="22.5" customHeight="1">
      <c r="A824" s="39" t="s">
        <v>6982</v>
      </c>
      <c r="B824" s="40">
        <v>46080.84715277778</v>
      </c>
      <c r="C824" s="39" t="s">
        <v>6983</v>
      </c>
      <c r="D824" s="39" t="s">
        <v>902</v>
      </c>
      <c r="E824" s="39">
        <v>1478.0</v>
      </c>
      <c r="F824" s="41">
        <v>1331.0</v>
      </c>
      <c r="G824" s="44"/>
    </row>
    <row r="825" ht="22.5" customHeight="1">
      <c r="A825" s="39" t="s">
        <v>6984</v>
      </c>
      <c r="B825" s="40">
        <v>46071.61280092593</v>
      </c>
      <c r="C825" s="39" t="s">
        <v>6985</v>
      </c>
      <c r="D825" s="39" t="s">
        <v>902</v>
      </c>
      <c r="E825" s="39">
        <v>1477.0</v>
      </c>
      <c r="F825" s="41">
        <v>1327.0</v>
      </c>
      <c r="G825" s="44"/>
    </row>
    <row r="826" ht="22.5" customHeight="1">
      <c r="A826" s="39" t="s">
        <v>511</v>
      </c>
      <c r="B826" s="40">
        <v>46053.11304398148</v>
      </c>
      <c r="C826" s="39" t="s">
        <v>6986</v>
      </c>
      <c r="D826" s="39" t="s">
        <v>617</v>
      </c>
      <c r="E826" s="39">
        <v>1476.0</v>
      </c>
      <c r="F826" s="41">
        <v>1154.0</v>
      </c>
      <c r="G826" s="44"/>
    </row>
    <row r="827" ht="22.5" customHeight="1">
      <c r="A827" s="39" t="s">
        <v>6987</v>
      </c>
      <c r="B827" s="40">
        <v>46078.96954861111</v>
      </c>
      <c r="C827" s="39" t="s">
        <v>6988</v>
      </c>
      <c r="D827" s="39" t="s">
        <v>902</v>
      </c>
      <c r="E827" s="39">
        <v>1475.0</v>
      </c>
      <c r="F827" s="41">
        <v>1182.0</v>
      </c>
      <c r="G827" s="44"/>
    </row>
    <row r="828" ht="22.5" customHeight="1">
      <c r="A828" s="39" t="s">
        <v>6989</v>
      </c>
      <c r="B828" s="40">
        <v>46061.70880787037</v>
      </c>
      <c r="C828" s="39" t="s">
        <v>6990</v>
      </c>
      <c r="D828" s="39" t="s">
        <v>5706</v>
      </c>
      <c r="E828" s="39">
        <v>1471.0</v>
      </c>
      <c r="F828" s="41">
        <v>1241.0</v>
      </c>
      <c r="G828" s="44"/>
    </row>
    <row r="829" ht="22.5" customHeight="1">
      <c r="A829" s="39" t="s">
        <v>6991</v>
      </c>
      <c r="B829" s="40">
        <v>46068.70853009259</v>
      </c>
      <c r="C829" s="39" t="s">
        <v>6992</v>
      </c>
      <c r="D829" s="39" t="s">
        <v>4192</v>
      </c>
      <c r="E829" s="39">
        <v>1471.0</v>
      </c>
      <c r="F829" s="41">
        <v>1295.0</v>
      </c>
      <c r="G829" s="44"/>
    </row>
    <row r="830" ht="22.5" customHeight="1">
      <c r="A830" s="39" t="s">
        <v>6993</v>
      </c>
      <c r="B830" s="40">
        <v>46054.69453703704</v>
      </c>
      <c r="C830" s="39" t="s">
        <v>6994</v>
      </c>
      <c r="D830" s="39" t="s">
        <v>902</v>
      </c>
      <c r="E830" s="39">
        <v>1468.0</v>
      </c>
      <c r="F830" s="41">
        <v>1377.0</v>
      </c>
      <c r="G830" s="44"/>
    </row>
    <row r="831" ht="22.5" customHeight="1">
      <c r="A831" s="39" t="s">
        <v>6995</v>
      </c>
      <c r="B831" s="40">
        <v>46055.82530092593</v>
      </c>
      <c r="C831" s="39" t="s">
        <v>6996</v>
      </c>
      <c r="D831" s="39" t="s">
        <v>466</v>
      </c>
      <c r="E831" s="39">
        <v>1465.0</v>
      </c>
      <c r="F831" s="41">
        <v>1283.0</v>
      </c>
      <c r="G831" s="44"/>
    </row>
    <row r="832" ht="22.5" customHeight="1">
      <c r="A832" s="39" t="s">
        <v>6997</v>
      </c>
      <c r="B832" s="40">
        <v>46061.93517361111</v>
      </c>
      <c r="C832" s="39" t="s">
        <v>6998</v>
      </c>
      <c r="D832" s="39" t="s">
        <v>902</v>
      </c>
      <c r="E832" s="39">
        <v>1465.0</v>
      </c>
      <c r="F832" s="41">
        <v>1319.0</v>
      </c>
      <c r="G832" s="44"/>
    </row>
    <row r="833" ht="22.5" customHeight="1">
      <c r="A833" s="39" t="s">
        <v>6999</v>
      </c>
      <c r="B833" s="40">
        <v>46072.04209490741</v>
      </c>
      <c r="C833" s="39" t="s">
        <v>7000</v>
      </c>
      <c r="D833" s="39" t="s">
        <v>4192</v>
      </c>
      <c r="E833" s="39">
        <v>1465.0</v>
      </c>
      <c r="F833" s="41">
        <v>794.0</v>
      </c>
      <c r="G833" s="44"/>
    </row>
    <row r="834" ht="22.5" customHeight="1">
      <c r="A834" s="39" t="s">
        <v>7001</v>
      </c>
      <c r="B834" s="40">
        <v>46062.28662037037</v>
      </c>
      <c r="C834" s="39" t="s">
        <v>7002</v>
      </c>
      <c r="D834" s="39" t="s">
        <v>4022</v>
      </c>
      <c r="E834" s="39">
        <v>1464.0</v>
      </c>
      <c r="F834" s="41">
        <v>1337.0</v>
      </c>
      <c r="G834" s="44"/>
    </row>
    <row r="835" ht="22.5" customHeight="1">
      <c r="A835" s="39" t="s">
        <v>7003</v>
      </c>
      <c r="B835" s="40">
        <v>45820.82649305555</v>
      </c>
      <c r="C835" s="39" t="s">
        <v>7004</v>
      </c>
      <c r="D835" s="39" t="s">
        <v>902</v>
      </c>
      <c r="E835" s="39">
        <v>1463.0</v>
      </c>
      <c r="F835" s="41">
        <v>1020.0</v>
      </c>
      <c r="G835" s="44"/>
    </row>
    <row r="836" ht="22.5" customHeight="1">
      <c r="A836" s="39" t="s">
        <v>7005</v>
      </c>
      <c r="B836" s="40">
        <v>46075.703576388885</v>
      </c>
      <c r="C836" s="39" t="s">
        <v>7006</v>
      </c>
      <c r="D836" s="39" t="s">
        <v>466</v>
      </c>
      <c r="E836" s="39">
        <v>1461.0</v>
      </c>
      <c r="F836" s="41">
        <v>1019.0</v>
      </c>
      <c r="G836" s="44"/>
    </row>
    <row r="837" ht="22.5" customHeight="1">
      <c r="A837" s="39" t="s">
        <v>7007</v>
      </c>
      <c r="B837" s="40">
        <v>46055.19800925926</v>
      </c>
      <c r="C837" s="39" t="s">
        <v>7008</v>
      </c>
      <c r="D837" s="39" t="s">
        <v>902</v>
      </c>
      <c r="E837" s="39">
        <v>1460.0</v>
      </c>
      <c r="F837" s="41">
        <v>1159.0</v>
      </c>
      <c r="G837" s="44"/>
    </row>
    <row r="838" ht="22.5" customHeight="1">
      <c r="A838" s="39" t="s">
        <v>7009</v>
      </c>
      <c r="B838" s="40">
        <v>45885.896458333336</v>
      </c>
      <c r="C838" s="39" t="s">
        <v>7010</v>
      </c>
      <c r="D838" s="39" t="s">
        <v>4192</v>
      </c>
      <c r="E838" s="39">
        <v>1452.0</v>
      </c>
      <c r="F838" s="41">
        <v>978.0</v>
      </c>
      <c r="G838" s="44"/>
    </row>
    <row r="839" ht="22.5" customHeight="1">
      <c r="A839" s="39" t="s">
        <v>7011</v>
      </c>
      <c r="B839" s="40">
        <v>46062.74386574074</v>
      </c>
      <c r="C839" s="39" t="s">
        <v>7012</v>
      </c>
      <c r="D839" s="39" t="s">
        <v>5773</v>
      </c>
      <c r="E839" s="39">
        <v>1452.0</v>
      </c>
      <c r="F839" s="41">
        <v>1362.0</v>
      </c>
      <c r="G839" s="44"/>
    </row>
    <row r="840" ht="22.5" customHeight="1">
      <c r="A840" s="39" t="s">
        <v>7013</v>
      </c>
      <c r="B840" s="40">
        <v>46080.76074074074</v>
      </c>
      <c r="C840" s="39" t="s">
        <v>7014</v>
      </c>
      <c r="D840" s="39" t="s">
        <v>902</v>
      </c>
      <c r="E840" s="39">
        <v>1451.0</v>
      </c>
      <c r="F840" s="41">
        <v>1238.0</v>
      </c>
      <c r="G840" s="44"/>
    </row>
    <row r="841" ht="22.5" customHeight="1">
      <c r="A841" s="39" t="s">
        <v>5510</v>
      </c>
      <c r="B841" s="40">
        <v>46052.691354166665</v>
      </c>
      <c r="C841" s="39" t="s">
        <v>5511</v>
      </c>
      <c r="D841" s="39" t="s">
        <v>902</v>
      </c>
      <c r="E841" s="39">
        <v>1450.0</v>
      </c>
      <c r="F841" s="41">
        <v>1144.0</v>
      </c>
      <c r="G841" s="44"/>
    </row>
    <row r="842" ht="22.5" customHeight="1">
      <c r="A842" s="39" t="s">
        <v>7015</v>
      </c>
      <c r="B842" s="40">
        <v>46066.4375</v>
      </c>
      <c r="C842" s="39" t="s">
        <v>7016</v>
      </c>
      <c r="D842" s="39" t="s">
        <v>5679</v>
      </c>
      <c r="E842" s="39">
        <v>1447.0</v>
      </c>
      <c r="F842" s="41">
        <v>1322.0</v>
      </c>
      <c r="G842" s="44"/>
    </row>
    <row r="843" ht="22.5" customHeight="1">
      <c r="A843" s="39" t="s">
        <v>7017</v>
      </c>
      <c r="B843" s="40">
        <v>46077.416666666664</v>
      </c>
      <c r="C843" s="39" t="s">
        <v>7018</v>
      </c>
      <c r="D843" s="39" t="s">
        <v>4320</v>
      </c>
      <c r="E843" s="39">
        <v>1440.0</v>
      </c>
      <c r="F843" s="41">
        <v>1346.0</v>
      </c>
      <c r="G843" s="44"/>
    </row>
    <row r="844" ht="22.5" customHeight="1">
      <c r="A844" s="39" t="s">
        <v>7019</v>
      </c>
      <c r="B844" s="40">
        <v>46069.739953703705</v>
      </c>
      <c r="C844" s="39" t="s">
        <v>7020</v>
      </c>
      <c r="D844" s="39" t="s">
        <v>4008</v>
      </c>
      <c r="E844" s="39">
        <v>1439.0</v>
      </c>
      <c r="F844" s="41">
        <v>1309.0</v>
      </c>
      <c r="G844" s="44"/>
    </row>
    <row r="845" ht="22.5" customHeight="1">
      <c r="A845" s="39" t="s">
        <v>7021</v>
      </c>
      <c r="B845" s="40">
        <v>46057.84743055556</v>
      </c>
      <c r="C845" s="39" t="s">
        <v>7022</v>
      </c>
      <c r="D845" s="39" t="s">
        <v>902</v>
      </c>
      <c r="E845" s="39">
        <v>1439.0</v>
      </c>
      <c r="F845" s="41">
        <v>1131.0</v>
      </c>
      <c r="G845" s="44"/>
    </row>
    <row r="846" ht="22.5" customHeight="1">
      <c r="A846" s="39" t="s">
        <v>7023</v>
      </c>
      <c r="B846" s="40">
        <v>46073.98438657408</v>
      </c>
      <c r="C846" s="39" t="s">
        <v>7024</v>
      </c>
      <c r="D846" s="39" t="s">
        <v>466</v>
      </c>
      <c r="E846" s="39">
        <v>1439.0</v>
      </c>
      <c r="F846" s="41">
        <v>1105.0</v>
      </c>
      <c r="G846" s="44"/>
    </row>
    <row r="847" ht="22.5" customHeight="1">
      <c r="A847" s="39" t="s">
        <v>7025</v>
      </c>
      <c r="B847" s="40">
        <v>45551.66375</v>
      </c>
      <c r="C847" s="39" t="s">
        <v>7026</v>
      </c>
      <c r="D847" s="39" t="s">
        <v>4192</v>
      </c>
      <c r="E847" s="39">
        <v>1437.0</v>
      </c>
      <c r="F847" s="41">
        <v>1186.0</v>
      </c>
      <c r="G847" s="44"/>
    </row>
    <row r="848" ht="22.5" customHeight="1">
      <c r="A848" s="39" t="s">
        <v>7027</v>
      </c>
      <c r="B848" s="40">
        <v>46062.768275462964</v>
      </c>
      <c r="C848" s="39" t="s">
        <v>7028</v>
      </c>
      <c r="D848" s="39" t="s">
        <v>902</v>
      </c>
      <c r="E848" s="39">
        <v>1435.0</v>
      </c>
      <c r="F848" s="41">
        <v>1241.0</v>
      </c>
      <c r="G848" s="44"/>
    </row>
    <row r="849" ht="22.5" customHeight="1">
      <c r="A849" s="39" t="s">
        <v>7029</v>
      </c>
      <c r="B849" s="40">
        <v>46062.66844907407</v>
      </c>
      <c r="C849" s="39" t="s">
        <v>7030</v>
      </c>
      <c r="D849" s="39" t="s">
        <v>902</v>
      </c>
      <c r="E849" s="39">
        <v>1435.0</v>
      </c>
      <c r="F849" s="41">
        <v>1166.0</v>
      </c>
      <c r="G849" s="44"/>
    </row>
    <row r="850" ht="22.5" customHeight="1">
      <c r="A850" s="39" t="s">
        <v>7031</v>
      </c>
      <c r="B850" s="40">
        <v>46068.541666666664</v>
      </c>
      <c r="C850" s="39" t="s">
        <v>7032</v>
      </c>
      <c r="D850" s="39" t="s">
        <v>4039</v>
      </c>
      <c r="E850" s="39">
        <v>1434.0</v>
      </c>
      <c r="F850" s="41">
        <v>1263.0</v>
      </c>
      <c r="G850" s="44"/>
    </row>
    <row r="851" ht="22.5" customHeight="1">
      <c r="A851" s="39" t="s">
        <v>7033</v>
      </c>
      <c r="B851" s="40">
        <v>46071.91436342592</v>
      </c>
      <c r="C851" s="39" t="s">
        <v>7034</v>
      </c>
      <c r="D851" s="39" t="s">
        <v>902</v>
      </c>
      <c r="E851" s="39">
        <v>1433.0</v>
      </c>
      <c r="F851" s="41">
        <v>1299.0</v>
      </c>
      <c r="G851" s="44"/>
    </row>
    <row r="852" ht="22.5" customHeight="1">
      <c r="A852" s="39" t="s">
        <v>7035</v>
      </c>
      <c r="B852" s="40">
        <v>46061.72280092593</v>
      </c>
      <c r="C852" s="39" t="s">
        <v>7036</v>
      </c>
      <c r="D852" s="39" t="s">
        <v>902</v>
      </c>
      <c r="E852" s="39">
        <v>1432.0</v>
      </c>
      <c r="F852" s="41">
        <v>1139.0</v>
      </c>
      <c r="G852" s="44"/>
    </row>
    <row r="853" ht="22.5" customHeight="1">
      <c r="A853" s="39" t="s">
        <v>7037</v>
      </c>
      <c r="B853" s="40">
        <v>46062.60631944444</v>
      </c>
      <c r="C853" s="39" t="s">
        <v>7038</v>
      </c>
      <c r="D853" s="39" t="s">
        <v>902</v>
      </c>
      <c r="E853" s="39">
        <v>1431.0</v>
      </c>
      <c r="F853" s="41">
        <v>1272.0</v>
      </c>
      <c r="G853" s="44"/>
    </row>
    <row r="854" ht="22.5" customHeight="1">
      <c r="A854" s="39" t="s">
        <v>7039</v>
      </c>
      <c r="B854" s="40">
        <v>46065.93771990741</v>
      </c>
      <c r="C854" s="39" t="s">
        <v>7040</v>
      </c>
      <c r="D854" s="39" t="s">
        <v>902</v>
      </c>
      <c r="E854" s="39">
        <v>1430.0</v>
      </c>
      <c r="F854" s="41">
        <v>875.0</v>
      </c>
      <c r="G854" s="44"/>
    </row>
    <row r="855" ht="22.5" customHeight="1">
      <c r="A855" s="39" t="s">
        <v>4175</v>
      </c>
      <c r="B855" s="40">
        <v>46080.75201388889</v>
      </c>
      <c r="C855" s="39" t="s">
        <v>7041</v>
      </c>
      <c r="D855" s="39" t="s">
        <v>3989</v>
      </c>
      <c r="E855" s="39">
        <v>1430.0</v>
      </c>
      <c r="F855" s="41">
        <v>1319.0</v>
      </c>
      <c r="G855" s="44"/>
    </row>
    <row r="856" ht="22.5" customHeight="1">
      <c r="A856" s="39" t="s">
        <v>7042</v>
      </c>
      <c r="B856" s="40">
        <v>46066.687627314815</v>
      </c>
      <c r="C856" s="39" t="s">
        <v>7043</v>
      </c>
      <c r="D856" s="39" t="s">
        <v>902</v>
      </c>
      <c r="E856" s="39">
        <v>1425.0</v>
      </c>
      <c r="F856" s="41">
        <v>750.0</v>
      </c>
      <c r="G856" s="44"/>
    </row>
    <row r="857" ht="22.5" customHeight="1">
      <c r="A857" s="39" t="s">
        <v>7044</v>
      </c>
      <c r="B857" s="40">
        <v>46061.541666666664</v>
      </c>
      <c r="C857" s="39" t="s">
        <v>7045</v>
      </c>
      <c r="D857" s="39" t="s">
        <v>617</v>
      </c>
      <c r="E857" s="39">
        <v>1424.0</v>
      </c>
      <c r="F857" s="41">
        <v>1176.0</v>
      </c>
      <c r="G857" s="44"/>
    </row>
    <row r="858" ht="22.5" customHeight="1">
      <c r="A858" s="39" t="s">
        <v>7046</v>
      </c>
      <c r="B858" s="40">
        <v>46073.889386574076</v>
      </c>
      <c r="C858" s="39" t="s">
        <v>7047</v>
      </c>
      <c r="D858" s="39" t="s">
        <v>466</v>
      </c>
      <c r="E858" s="39">
        <v>1423.0</v>
      </c>
      <c r="F858" s="41">
        <v>1155.0</v>
      </c>
      <c r="G858" s="44"/>
    </row>
    <row r="859" ht="22.5" customHeight="1">
      <c r="A859" s="39" t="s">
        <v>7048</v>
      </c>
      <c r="B859" s="40">
        <v>46071.416666666664</v>
      </c>
      <c r="C859" s="39" t="s">
        <v>7049</v>
      </c>
      <c r="D859" s="39" t="s">
        <v>4110</v>
      </c>
      <c r="E859" s="39">
        <v>1422.0</v>
      </c>
      <c r="F859" s="41">
        <v>1266.0</v>
      </c>
      <c r="G859" s="44"/>
    </row>
    <row r="860" ht="22.5" customHeight="1">
      <c r="A860" s="39" t="s">
        <v>7050</v>
      </c>
      <c r="B860" s="40">
        <v>46057.894895833335</v>
      </c>
      <c r="C860" s="39" t="s">
        <v>7051</v>
      </c>
      <c r="D860" s="39" t="s">
        <v>6709</v>
      </c>
      <c r="E860" s="39">
        <v>1421.0</v>
      </c>
      <c r="F860" s="41">
        <v>1239.0</v>
      </c>
      <c r="G860" s="44"/>
    </row>
    <row r="861" ht="22.5" customHeight="1">
      <c r="A861" s="39" t="s">
        <v>7052</v>
      </c>
      <c r="B861" s="40">
        <v>46079.821493055555</v>
      </c>
      <c r="C861" s="39" t="s">
        <v>7053</v>
      </c>
      <c r="D861" s="39" t="s">
        <v>4008</v>
      </c>
      <c r="E861" s="39">
        <v>1419.0</v>
      </c>
      <c r="F861" s="41">
        <v>1314.0</v>
      </c>
      <c r="G861" s="44"/>
    </row>
    <row r="862" ht="22.5" customHeight="1">
      <c r="A862" s="39" t="s">
        <v>7054</v>
      </c>
      <c r="B862" s="40">
        <v>46077.051666666666</v>
      </c>
      <c r="C862" s="39" t="s">
        <v>7055</v>
      </c>
      <c r="D862" s="39" t="s">
        <v>4039</v>
      </c>
      <c r="E862" s="39">
        <v>1418.0</v>
      </c>
      <c r="F862" s="41">
        <v>1260.0</v>
      </c>
      <c r="G862" s="44"/>
    </row>
    <row r="863" ht="22.5" customHeight="1">
      <c r="A863" s="39" t="s">
        <v>7056</v>
      </c>
      <c r="B863" s="40">
        <v>46057.803252314814</v>
      </c>
      <c r="C863" s="39" t="s">
        <v>7057</v>
      </c>
      <c r="D863" s="39" t="s">
        <v>902</v>
      </c>
      <c r="E863" s="39">
        <v>1416.0</v>
      </c>
      <c r="F863" s="41">
        <v>1043.0</v>
      </c>
      <c r="G863" s="44"/>
    </row>
    <row r="864" ht="22.5" customHeight="1">
      <c r="A864" s="39" t="s">
        <v>7058</v>
      </c>
      <c r="B864" s="40">
        <v>45629.46855324074</v>
      </c>
      <c r="C864" s="39" t="s">
        <v>7059</v>
      </c>
      <c r="D864" s="39" t="s">
        <v>6331</v>
      </c>
      <c r="E864" s="39">
        <v>1415.0</v>
      </c>
      <c r="F864" s="41">
        <v>1048.0</v>
      </c>
      <c r="G864" s="44"/>
    </row>
    <row r="865" ht="22.5" customHeight="1">
      <c r="A865" s="39" t="s">
        <v>7060</v>
      </c>
      <c r="B865" s="40">
        <v>46077.82017361111</v>
      </c>
      <c r="C865" s="39" t="s">
        <v>7061</v>
      </c>
      <c r="D865" s="39" t="s">
        <v>4003</v>
      </c>
      <c r="E865" s="39">
        <v>1415.0</v>
      </c>
      <c r="F865" s="41">
        <v>1308.0</v>
      </c>
      <c r="G865" s="44"/>
    </row>
    <row r="866" ht="22.5" customHeight="1">
      <c r="A866" s="39" t="s">
        <v>7062</v>
      </c>
      <c r="B866" s="40">
        <v>46058.92150462963</v>
      </c>
      <c r="C866" s="39" t="s">
        <v>7063</v>
      </c>
      <c r="D866" s="39" t="s">
        <v>902</v>
      </c>
      <c r="E866" s="39">
        <v>1414.0</v>
      </c>
      <c r="F866" s="41">
        <v>1206.0</v>
      </c>
      <c r="G866" s="44"/>
    </row>
    <row r="867" ht="22.5" customHeight="1">
      <c r="A867" s="39" t="s">
        <v>7064</v>
      </c>
      <c r="B867" s="40">
        <v>46070.893900462965</v>
      </c>
      <c r="C867" s="39" t="s">
        <v>7065</v>
      </c>
      <c r="D867" s="39" t="s">
        <v>902</v>
      </c>
      <c r="E867" s="39">
        <v>1414.0</v>
      </c>
      <c r="F867" s="41">
        <v>1273.0</v>
      </c>
      <c r="G867" s="44"/>
    </row>
    <row r="868" ht="22.5" customHeight="1">
      <c r="A868" s="39" t="s">
        <v>7066</v>
      </c>
      <c r="B868" s="40">
        <v>46056.47980324074</v>
      </c>
      <c r="C868" s="39" t="s">
        <v>7067</v>
      </c>
      <c r="D868" s="39" t="s">
        <v>902</v>
      </c>
      <c r="E868" s="39">
        <v>1413.0</v>
      </c>
      <c r="F868" s="41">
        <v>1133.0</v>
      </c>
      <c r="G868" s="44"/>
    </row>
    <row r="869" ht="22.5" customHeight="1">
      <c r="A869" s="39" t="s">
        <v>7068</v>
      </c>
      <c r="B869" s="40">
        <v>46059.73527777778</v>
      </c>
      <c r="C869" s="39" t="s">
        <v>7069</v>
      </c>
      <c r="D869" s="39" t="s">
        <v>902</v>
      </c>
      <c r="E869" s="39">
        <v>1411.0</v>
      </c>
      <c r="F869" s="41">
        <v>1137.0</v>
      </c>
      <c r="G869" s="44"/>
    </row>
    <row r="870" ht="22.5" customHeight="1">
      <c r="A870" s="39" t="s">
        <v>7070</v>
      </c>
      <c r="B870" s="40">
        <v>46080.774409722224</v>
      </c>
      <c r="C870" s="39" t="s">
        <v>7071</v>
      </c>
      <c r="D870" s="39" t="s">
        <v>902</v>
      </c>
      <c r="E870" s="39">
        <v>1409.0</v>
      </c>
      <c r="F870" s="41">
        <v>1248.0</v>
      </c>
      <c r="G870" s="44"/>
    </row>
    <row r="871" ht="22.5" customHeight="1">
      <c r="A871" s="39" t="s">
        <v>7072</v>
      </c>
      <c r="B871" s="40">
        <v>46070.890231481484</v>
      </c>
      <c r="C871" s="39" t="s">
        <v>7073</v>
      </c>
      <c r="D871" s="39" t="s">
        <v>902</v>
      </c>
      <c r="E871" s="39">
        <v>1406.0</v>
      </c>
      <c r="F871" s="41">
        <v>1228.0</v>
      </c>
      <c r="G871" s="44"/>
    </row>
    <row r="872" ht="22.5" customHeight="1">
      <c r="A872" s="39" t="s">
        <v>7074</v>
      </c>
      <c r="B872" s="40">
        <v>46068.62611111111</v>
      </c>
      <c r="C872" s="39" t="s">
        <v>7075</v>
      </c>
      <c r="D872" s="39" t="s">
        <v>902</v>
      </c>
      <c r="E872" s="39">
        <v>1406.0</v>
      </c>
      <c r="F872" s="41">
        <v>1231.0</v>
      </c>
      <c r="G872" s="44"/>
    </row>
    <row r="873" ht="22.5" customHeight="1">
      <c r="A873" s="39" t="s">
        <v>7076</v>
      </c>
      <c r="B873" s="40">
        <v>45933.713159722225</v>
      </c>
      <c r="C873" s="39" t="s">
        <v>7077</v>
      </c>
      <c r="D873" s="39" t="s">
        <v>5706</v>
      </c>
      <c r="E873" s="39">
        <v>1405.0</v>
      </c>
      <c r="F873" s="41">
        <v>1091.0</v>
      </c>
      <c r="G873" s="44"/>
    </row>
    <row r="874" ht="22.5" customHeight="1">
      <c r="A874" s="39" t="s">
        <v>7078</v>
      </c>
      <c r="B874" s="40">
        <v>46060.68109953704</v>
      </c>
      <c r="C874" s="39" t="s">
        <v>7079</v>
      </c>
      <c r="D874" s="39" t="s">
        <v>4003</v>
      </c>
      <c r="E874" s="39">
        <v>1403.0</v>
      </c>
      <c r="F874" s="41">
        <v>1263.0</v>
      </c>
      <c r="G874" s="44"/>
    </row>
    <row r="875" ht="22.5" customHeight="1">
      <c r="A875" s="39" t="s">
        <v>7080</v>
      </c>
      <c r="B875" s="40">
        <v>45622.575208333335</v>
      </c>
      <c r="C875" s="39" t="s">
        <v>7081</v>
      </c>
      <c r="D875" s="39" t="s">
        <v>902</v>
      </c>
      <c r="E875" s="39">
        <v>1401.0</v>
      </c>
      <c r="F875" s="41">
        <v>1212.0</v>
      </c>
      <c r="G875" s="44"/>
    </row>
    <row r="876" ht="22.5" customHeight="1">
      <c r="A876" s="39" t="s">
        <v>7082</v>
      </c>
      <c r="B876" s="40">
        <v>45820.58451388889</v>
      </c>
      <c r="C876" s="39" t="s">
        <v>7083</v>
      </c>
      <c r="D876" s="39" t="s">
        <v>5773</v>
      </c>
      <c r="E876" s="39">
        <v>1398.0</v>
      </c>
      <c r="F876" s="41">
        <v>1257.0</v>
      </c>
      <c r="G876" s="44"/>
    </row>
    <row r="877" ht="22.5" customHeight="1">
      <c r="A877" s="39" t="s">
        <v>7084</v>
      </c>
      <c r="B877" s="40">
        <v>46071.6362037037</v>
      </c>
      <c r="C877" s="39" t="s">
        <v>7085</v>
      </c>
      <c r="D877" s="39" t="s">
        <v>466</v>
      </c>
      <c r="E877" s="39">
        <v>1397.0</v>
      </c>
      <c r="F877" s="41">
        <v>1203.0</v>
      </c>
      <c r="G877" s="44"/>
    </row>
    <row r="878" ht="22.5" customHeight="1">
      <c r="A878" s="39" t="s">
        <v>7086</v>
      </c>
      <c r="B878" s="40">
        <v>46058.85461805556</v>
      </c>
      <c r="C878" s="39" t="s">
        <v>7087</v>
      </c>
      <c r="D878" s="39" t="s">
        <v>4192</v>
      </c>
      <c r="E878" s="39">
        <v>1396.0</v>
      </c>
      <c r="F878" s="41">
        <v>1107.0</v>
      </c>
      <c r="G878" s="44"/>
    </row>
    <row r="879" ht="22.5" customHeight="1">
      <c r="A879" s="39" t="s">
        <v>7088</v>
      </c>
      <c r="B879" s="40">
        <v>46062.089594907404</v>
      </c>
      <c r="C879" s="39" t="s">
        <v>7089</v>
      </c>
      <c r="D879" s="39" t="s">
        <v>117</v>
      </c>
      <c r="E879" s="39">
        <v>1395.0</v>
      </c>
      <c r="F879" s="41">
        <v>1270.0</v>
      </c>
      <c r="G879" s="44"/>
    </row>
    <row r="880" ht="22.5" customHeight="1">
      <c r="A880" s="39" t="s">
        <v>7090</v>
      </c>
      <c r="B880" s="40">
        <v>46059.801620370374</v>
      </c>
      <c r="C880" s="39" t="s">
        <v>7091</v>
      </c>
      <c r="D880" s="39" t="s">
        <v>902</v>
      </c>
      <c r="E880" s="39">
        <v>1393.0</v>
      </c>
      <c r="F880" s="41">
        <v>1164.0</v>
      </c>
      <c r="G880" s="44"/>
    </row>
    <row r="881" ht="22.5" customHeight="1">
      <c r="A881" s="39" t="s">
        <v>7092</v>
      </c>
      <c r="B881" s="40">
        <v>46078.85938657408</v>
      </c>
      <c r="C881" s="39" t="s">
        <v>7093</v>
      </c>
      <c r="D881" s="39" t="s">
        <v>466</v>
      </c>
      <c r="E881" s="39">
        <v>1391.0</v>
      </c>
      <c r="F881" s="41">
        <v>1305.0</v>
      </c>
      <c r="G881" s="44"/>
    </row>
    <row r="882" ht="22.5" customHeight="1">
      <c r="A882" s="39" t="s">
        <v>7094</v>
      </c>
      <c r="B882" s="40">
        <v>46064.00579861111</v>
      </c>
      <c r="C882" s="39" t="s">
        <v>7095</v>
      </c>
      <c r="D882" s="39" t="s">
        <v>617</v>
      </c>
      <c r="E882" s="39">
        <v>1391.0</v>
      </c>
      <c r="F882" s="41">
        <v>1304.0</v>
      </c>
      <c r="G882" s="44"/>
    </row>
    <row r="883" ht="22.5" customHeight="1">
      <c r="A883" s="39" t="s">
        <v>6897</v>
      </c>
      <c r="B883" s="40">
        <v>46059.90351851852</v>
      </c>
      <c r="C883" s="39" t="s">
        <v>7096</v>
      </c>
      <c r="D883" s="39" t="s">
        <v>54</v>
      </c>
      <c r="E883" s="39">
        <v>1391.0</v>
      </c>
      <c r="F883" s="41">
        <v>1177.0</v>
      </c>
      <c r="G883" s="44"/>
    </row>
    <row r="884" ht="22.5" customHeight="1">
      <c r="A884" s="39" t="s">
        <v>7097</v>
      </c>
      <c r="B884" s="40">
        <v>46072.670694444445</v>
      </c>
      <c r="C884" s="39" t="s">
        <v>7098</v>
      </c>
      <c r="D884" s="39" t="s">
        <v>902</v>
      </c>
      <c r="E884" s="39">
        <v>1390.0</v>
      </c>
      <c r="F884" s="41">
        <v>1240.0</v>
      </c>
      <c r="G884" s="44"/>
    </row>
    <row r="885" ht="22.5" customHeight="1">
      <c r="A885" s="39" t="s">
        <v>7099</v>
      </c>
      <c r="B885" s="40">
        <v>45065.45082175926</v>
      </c>
      <c r="C885" s="39" t="s">
        <v>7100</v>
      </c>
      <c r="D885" s="39" t="s">
        <v>4192</v>
      </c>
      <c r="E885" s="39">
        <v>1387.0</v>
      </c>
      <c r="F885" s="41">
        <v>1079.0</v>
      </c>
      <c r="G885" s="44"/>
    </row>
    <row r="886" ht="22.5" customHeight="1">
      <c r="A886" s="39" t="s">
        <v>7101</v>
      </c>
      <c r="B886" s="40">
        <v>46074.937893518516</v>
      </c>
      <c r="C886" s="39" t="s">
        <v>7102</v>
      </c>
      <c r="D886" s="39" t="s">
        <v>902</v>
      </c>
      <c r="E886" s="39">
        <v>1387.0</v>
      </c>
      <c r="F886" s="41">
        <v>1142.0</v>
      </c>
      <c r="G886" s="44"/>
    </row>
    <row r="887" ht="22.5" customHeight="1">
      <c r="A887" s="39" t="s">
        <v>7103</v>
      </c>
      <c r="B887" s="40">
        <v>46058.741793981484</v>
      </c>
      <c r="C887" s="39" t="s">
        <v>7104</v>
      </c>
      <c r="D887" s="39" t="s">
        <v>902</v>
      </c>
      <c r="E887" s="39">
        <v>1385.0</v>
      </c>
      <c r="F887" s="41">
        <v>1019.0</v>
      </c>
      <c r="G887" s="44"/>
    </row>
    <row r="888" ht="22.5" customHeight="1">
      <c r="A888" s="39" t="s">
        <v>7105</v>
      </c>
      <c r="B888" s="40">
        <v>46072.92290509259</v>
      </c>
      <c r="C888" s="39" t="s">
        <v>7106</v>
      </c>
      <c r="D888" s="39" t="s">
        <v>466</v>
      </c>
      <c r="E888" s="39">
        <v>1384.0</v>
      </c>
      <c r="F888" s="41">
        <v>1126.0</v>
      </c>
      <c r="G888" s="44"/>
    </row>
    <row r="889" ht="22.5" customHeight="1">
      <c r="A889" s="39" t="s">
        <v>7107</v>
      </c>
      <c r="B889" s="40">
        <v>46070.82219907407</v>
      </c>
      <c r="C889" s="39" t="s">
        <v>7108</v>
      </c>
      <c r="D889" s="39" t="s">
        <v>902</v>
      </c>
      <c r="E889" s="39">
        <v>1383.0</v>
      </c>
      <c r="F889" s="41">
        <v>1194.0</v>
      </c>
      <c r="G889" s="44"/>
    </row>
    <row r="890" ht="22.5" customHeight="1">
      <c r="A890" s="39" t="s">
        <v>7109</v>
      </c>
      <c r="B890" s="40">
        <v>46061.97415509259</v>
      </c>
      <c r="C890" s="39" t="s">
        <v>7110</v>
      </c>
      <c r="D890" s="39" t="s">
        <v>902</v>
      </c>
      <c r="E890" s="39">
        <v>1382.0</v>
      </c>
      <c r="F890" s="41">
        <v>1185.0</v>
      </c>
      <c r="G890" s="44"/>
    </row>
    <row r="891" ht="22.5" customHeight="1">
      <c r="A891" s="39" t="s">
        <v>7111</v>
      </c>
      <c r="B891" s="40">
        <v>46073.62899305556</v>
      </c>
      <c r="C891" s="39" t="s">
        <v>7112</v>
      </c>
      <c r="D891" s="39" t="s">
        <v>902</v>
      </c>
      <c r="E891" s="39">
        <v>1381.0</v>
      </c>
      <c r="F891" s="41">
        <v>1132.0</v>
      </c>
      <c r="G891" s="44"/>
    </row>
    <row r="892" ht="22.5" customHeight="1">
      <c r="A892" s="39" t="s">
        <v>7113</v>
      </c>
      <c r="B892" s="40">
        <v>46070.0033912037</v>
      </c>
      <c r="C892" s="39" t="s">
        <v>7114</v>
      </c>
      <c r="D892" s="39" t="s">
        <v>6512</v>
      </c>
      <c r="E892" s="39">
        <v>1380.0</v>
      </c>
      <c r="F892" s="41">
        <v>1211.0</v>
      </c>
      <c r="G892" s="44"/>
    </row>
    <row r="893" ht="22.5" customHeight="1">
      <c r="A893" s="39" t="s">
        <v>7115</v>
      </c>
      <c r="B893" s="40">
        <v>46064.12569444445</v>
      </c>
      <c r="C893" s="39" t="s">
        <v>7116</v>
      </c>
      <c r="D893" s="39" t="s">
        <v>902</v>
      </c>
      <c r="E893" s="39">
        <v>1376.0</v>
      </c>
      <c r="F893" s="41">
        <v>945.0</v>
      </c>
      <c r="G893" s="44"/>
    </row>
    <row r="894" ht="22.5" customHeight="1">
      <c r="A894" s="39" t="s">
        <v>7117</v>
      </c>
      <c r="B894" s="40">
        <v>45754.711805555555</v>
      </c>
      <c r="C894" s="39" t="s">
        <v>7118</v>
      </c>
      <c r="D894" s="39" t="s">
        <v>6331</v>
      </c>
      <c r="E894" s="39">
        <v>1373.0</v>
      </c>
      <c r="F894" s="41">
        <v>1014.0</v>
      </c>
      <c r="G894" s="44"/>
    </row>
    <row r="895" ht="22.5" customHeight="1">
      <c r="A895" s="39" t="s">
        <v>7119</v>
      </c>
      <c r="B895" s="40">
        <v>46080.85533564815</v>
      </c>
      <c r="C895" s="39" t="s">
        <v>7120</v>
      </c>
      <c r="D895" s="39" t="s">
        <v>902</v>
      </c>
      <c r="E895" s="39">
        <v>1371.0</v>
      </c>
      <c r="F895" s="41">
        <v>1206.0</v>
      </c>
      <c r="G895" s="44"/>
    </row>
    <row r="896" ht="22.5" customHeight="1">
      <c r="A896" s="39" t="s">
        <v>7121</v>
      </c>
      <c r="B896" s="40">
        <v>46054.52116898148</v>
      </c>
      <c r="C896" s="39" t="s">
        <v>7122</v>
      </c>
      <c r="D896" s="39" t="s">
        <v>902</v>
      </c>
      <c r="E896" s="39">
        <v>1369.0</v>
      </c>
      <c r="F896" s="41">
        <v>1181.0</v>
      </c>
      <c r="G896" s="44"/>
    </row>
    <row r="897" ht="22.5" customHeight="1">
      <c r="A897" s="39" t="s">
        <v>7123</v>
      </c>
      <c r="B897" s="40">
        <v>46063.651458333334</v>
      </c>
      <c r="C897" s="39" t="s">
        <v>7124</v>
      </c>
      <c r="D897" s="39" t="s">
        <v>5773</v>
      </c>
      <c r="E897" s="39">
        <v>1369.0</v>
      </c>
      <c r="F897" s="41">
        <v>1146.0</v>
      </c>
      <c r="G897" s="44"/>
    </row>
    <row r="898" ht="22.5" customHeight="1">
      <c r="A898" s="39" t="s">
        <v>7125</v>
      </c>
      <c r="B898" s="40">
        <v>45951.91775462963</v>
      </c>
      <c r="C898" s="39" t="s">
        <v>7126</v>
      </c>
      <c r="D898" s="39" t="s">
        <v>902</v>
      </c>
      <c r="E898" s="39">
        <v>1369.0</v>
      </c>
      <c r="F898" s="41">
        <v>1162.0</v>
      </c>
      <c r="G898" s="44"/>
    </row>
    <row r="899" ht="22.5" customHeight="1">
      <c r="A899" s="39" t="s">
        <v>7127</v>
      </c>
      <c r="B899" s="40">
        <v>45505.640555555554</v>
      </c>
      <c r="C899" s="39" t="s">
        <v>7128</v>
      </c>
      <c r="D899" s="39" t="s">
        <v>6331</v>
      </c>
      <c r="E899" s="39">
        <v>1365.0</v>
      </c>
      <c r="F899" s="41">
        <v>1147.0</v>
      </c>
      <c r="G899" s="44"/>
    </row>
    <row r="900" ht="22.5" customHeight="1">
      <c r="A900" s="39" t="s">
        <v>7129</v>
      </c>
      <c r="B900" s="40">
        <v>45692.61</v>
      </c>
      <c r="C900" s="39" t="s">
        <v>7130</v>
      </c>
      <c r="D900" s="39" t="s">
        <v>6786</v>
      </c>
      <c r="E900" s="39">
        <v>1363.0</v>
      </c>
      <c r="F900" s="41">
        <v>1085.0</v>
      </c>
      <c r="G900" s="44"/>
    </row>
    <row r="901" ht="22.5" customHeight="1">
      <c r="A901" s="39" t="s">
        <v>7131</v>
      </c>
      <c r="B901" s="40">
        <v>46072.52097222222</v>
      </c>
      <c r="C901" s="39" t="s">
        <v>7132</v>
      </c>
      <c r="D901" s="39" t="s">
        <v>902</v>
      </c>
      <c r="E901" s="39">
        <v>1362.0</v>
      </c>
      <c r="F901" s="41">
        <v>1204.0</v>
      </c>
      <c r="G901" s="44"/>
    </row>
    <row r="902" ht="22.5" customHeight="1">
      <c r="A902" s="39" t="s">
        <v>7133</v>
      </c>
      <c r="B902" s="40">
        <v>46071.95486111111</v>
      </c>
      <c r="C902" s="39" t="s">
        <v>7134</v>
      </c>
      <c r="D902" s="39" t="s">
        <v>902</v>
      </c>
      <c r="E902" s="39">
        <v>1361.0</v>
      </c>
      <c r="F902" s="41">
        <v>1182.0</v>
      </c>
      <c r="G902" s="44"/>
    </row>
    <row r="903" ht="22.5" customHeight="1">
      <c r="A903" s="39" t="s">
        <v>7135</v>
      </c>
      <c r="B903" s="40">
        <v>46073.25134259259</v>
      </c>
      <c r="C903" s="39" t="s">
        <v>7136</v>
      </c>
      <c r="D903" s="39" t="s">
        <v>902</v>
      </c>
      <c r="E903" s="39">
        <v>1360.0</v>
      </c>
      <c r="F903" s="41">
        <v>1147.0</v>
      </c>
      <c r="G903" s="44"/>
    </row>
    <row r="904" ht="22.5" customHeight="1">
      <c r="A904" s="39" t="s">
        <v>1407</v>
      </c>
      <c r="B904" s="40">
        <v>46076.77512731482</v>
      </c>
      <c r="C904" s="39" t="s">
        <v>7137</v>
      </c>
      <c r="D904" s="39" t="s">
        <v>902</v>
      </c>
      <c r="E904" s="39">
        <v>1360.0</v>
      </c>
      <c r="F904" s="41">
        <v>1158.0</v>
      </c>
      <c r="G904" s="44"/>
    </row>
    <row r="905" ht="22.5" customHeight="1">
      <c r="A905" s="39" t="s">
        <v>7138</v>
      </c>
      <c r="B905" s="40">
        <v>46062.59563657407</v>
      </c>
      <c r="C905" s="39" t="s">
        <v>7139</v>
      </c>
      <c r="D905" s="39" t="s">
        <v>902</v>
      </c>
      <c r="E905" s="39">
        <v>1359.0</v>
      </c>
      <c r="F905" s="41">
        <v>1111.0</v>
      </c>
      <c r="G905" s="44"/>
    </row>
    <row r="906" ht="22.5" customHeight="1">
      <c r="A906" s="39" t="s">
        <v>7140</v>
      </c>
      <c r="B906" s="40">
        <v>46042.944444444445</v>
      </c>
      <c r="C906" s="39" t="s">
        <v>7141</v>
      </c>
      <c r="D906" s="39" t="s">
        <v>902</v>
      </c>
      <c r="E906" s="39">
        <v>1357.0</v>
      </c>
      <c r="F906" s="41">
        <v>1111.0</v>
      </c>
      <c r="G906" s="44"/>
    </row>
    <row r="907" ht="22.5" customHeight="1">
      <c r="A907" s="39" t="s">
        <v>7142</v>
      </c>
      <c r="B907" s="40">
        <v>45187.47518518518</v>
      </c>
      <c r="C907" s="39" t="s">
        <v>7143</v>
      </c>
      <c r="D907" s="39" t="s">
        <v>6786</v>
      </c>
      <c r="E907" s="39">
        <v>1355.0</v>
      </c>
      <c r="F907" s="41">
        <v>931.0</v>
      </c>
      <c r="G907" s="44"/>
    </row>
    <row r="908" ht="22.5" customHeight="1">
      <c r="A908" s="39" t="s">
        <v>7144</v>
      </c>
      <c r="B908" s="40">
        <v>45884.00027777778</v>
      </c>
      <c r="C908" s="39" t="s">
        <v>7145</v>
      </c>
      <c r="D908" s="39" t="s">
        <v>4192</v>
      </c>
      <c r="E908" s="39">
        <v>1352.0</v>
      </c>
      <c r="F908" s="41">
        <v>1102.0</v>
      </c>
      <c r="G908" s="44"/>
    </row>
    <row r="909" ht="22.5" customHeight="1">
      <c r="A909" s="39" t="s">
        <v>7146</v>
      </c>
      <c r="B909" s="40">
        <v>46059.67766203704</v>
      </c>
      <c r="C909" s="39" t="s">
        <v>7147</v>
      </c>
      <c r="D909" s="39" t="s">
        <v>902</v>
      </c>
      <c r="E909" s="39">
        <v>1349.0</v>
      </c>
      <c r="F909" s="41">
        <v>1089.0</v>
      </c>
      <c r="G909" s="44"/>
    </row>
    <row r="910" ht="22.5" customHeight="1">
      <c r="A910" s="39" t="s">
        <v>7148</v>
      </c>
      <c r="B910" s="40">
        <v>46053.70091435185</v>
      </c>
      <c r="C910" s="39" t="s">
        <v>7149</v>
      </c>
      <c r="D910" s="39" t="s">
        <v>466</v>
      </c>
      <c r="E910" s="39">
        <v>1347.0</v>
      </c>
      <c r="F910" s="41">
        <v>998.0</v>
      </c>
      <c r="G910" s="44"/>
    </row>
    <row r="911" ht="22.5" customHeight="1">
      <c r="A911" s="39" t="s">
        <v>7150</v>
      </c>
      <c r="B911" s="40">
        <v>46073.73268518518</v>
      </c>
      <c r="C911" s="39" t="s">
        <v>7151</v>
      </c>
      <c r="D911" s="39" t="s">
        <v>902</v>
      </c>
      <c r="E911" s="39">
        <v>1346.0</v>
      </c>
      <c r="F911" s="41">
        <v>923.0</v>
      </c>
      <c r="G911" s="44"/>
    </row>
    <row r="912" ht="22.5" customHeight="1">
      <c r="A912" s="39" t="s">
        <v>7152</v>
      </c>
      <c r="B912" s="40">
        <v>45955.9209837963</v>
      </c>
      <c r="C912" s="39" t="s">
        <v>7153</v>
      </c>
      <c r="D912" s="39" t="s">
        <v>902</v>
      </c>
      <c r="E912" s="39">
        <v>1346.0</v>
      </c>
      <c r="F912" s="41">
        <v>1111.0</v>
      </c>
      <c r="G912" s="44"/>
    </row>
    <row r="913" ht="22.5" customHeight="1">
      <c r="A913" s="39" t="s">
        <v>7154</v>
      </c>
      <c r="B913" s="40">
        <v>46076.074328703704</v>
      </c>
      <c r="C913" s="39" t="s">
        <v>7155</v>
      </c>
      <c r="D913" s="39" t="s">
        <v>4320</v>
      </c>
      <c r="E913" s="39">
        <v>1343.0</v>
      </c>
      <c r="F913" s="41">
        <v>981.0</v>
      </c>
      <c r="G913" s="44"/>
    </row>
    <row r="914" ht="22.5" customHeight="1">
      <c r="A914" s="39" t="s">
        <v>7156</v>
      </c>
      <c r="B914" s="40">
        <v>45525.67699074074</v>
      </c>
      <c r="C914" s="39" t="s">
        <v>7157</v>
      </c>
      <c r="D914" s="39" t="s">
        <v>6599</v>
      </c>
      <c r="E914" s="39">
        <v>1341.0</v>
      </c>
      <c r="F914" s="41">
        <v>967.0</v>
      </c>
      <c r="G914" s="44"/>
    </row>
    <row r="915" ht="22.5" customHeight="1">
      <c r="A915" s="39" t="s">
        <v>7158</v>
      </c>
      <c r="B915" s="40">
        <v>45460.78543981481</v>
      </c>
      <c r="C915" s="39" t="s">
        <v>7159</v>
      </c>
      <c r="D915" s="39" t="s">
        <v>6331</v>
      </c>
      <c r="E915" s="39">
        <v>1339.0</v>
      </c>
      <c r="F915" s="41">
        <v>990.0</v>
      </c>
      <c r="G915" s="44"/>
    </row>
    <row r="916" ht="22.5" customHeight="1">
      <c r="A916" s="39" t="s">
        <v>7160</v>
      </c>
      <c r="B916" s="40">
        <v>45978.96539351852</v>
      </c>
      <c r="C916" s="39" t="s">
        <v>7161</v>
      </c>
      <c r="D916" s="39" t="s">
        <v>902</v>
      </c>
      <c r="E916" s="39">
        <v>1339.0</v>
      </c>
      <c r="F916" s="41">
        <v>902.0</v>
      </c>
      <c r="G916" s="44"/>
    </row>
    <row r="917" ht="22.5" customHeight="1">
      <c r="A917" s="39" t="s">
        <v>7162</v>
      </c>
      <c r="B917" s="40">
        <v>46075.81505787037</v>
      </c>
      <c r="C917" s="39" t="s">
        <v>7163</v>
      </c>
      <c r="D917" s="39" t="s">
        <v>902</v>
      </c>
      <c r="E917" s="39">
        <v>1336.0</v>
      </c>
      <c r="F917" s="41">
        <v>1151.0</v>
      </c>
      <c r="G917" s="44"/>
    </row>
    <row r="918" ht="22.5" customHeight="1">
      <c r="A918" s="39" t="s">
        <v>7164</v>
      </c>
      <c r="B918" s="40">
        <v>46060.54646990741</v>
      </c>
      <c r="C918" s="39" t="s">
        <v>7165</v>
      </c>
      <c r="D918" s="39" t="s">
        <v>466</v>
      </c>
      <c r="E918" s="39">
        <v>1332.0</v>
      </c>
      <c r="F918" s="41">
        <v>1011.0</v>
      </c>
      <c r="G918" s="44"/>
    </row>
    <row r="919" ht="22.5" customHeight="1">
      <c r="A919" s="39" t="s">
        <v>7166</v>
      </c>
      <c r="B919" s="40">
        <v>46064.95525462963</v>
      </c>
      <c r="C919" s="39" t="s">
        <v>7167</v>
      </c>
      <c r="D919" s="39" t="s">
        <v>902</v>
      </c>
      <c r="E919" s="39">
        <v>1332.0</v>
      </c>
      <c r="F919" s="41">
        <v>1140.0</v>
      </c>
      <c r="G919" s="44"/>
    </row>
    <row r="920" ht="22.5" customHeight="1">
      <c r="A920" s="39" t="s">
        <v>7168</v>
      </c>
      <c r="B920" s="40">
        <v>46070.72313657407</v>
      </c>
      <c r="C920" s="39" t="s">
        <v>7169</v>
      </c>
      <c r="D920" s="39" t="s">
        <v>902</v>
      </c>
      <c r="E920" s="39">
        <v>1330.0</v>
      </c>
      <c r="F920" s="41">
        <v>1171.0</v>
      </c>
      <c r="G920" s="44"/>
    </row>
    <row r="921" ht="22.5" customHeight="1">
      <c r="A921" s="39" t="s">
        <v>7170</v>
      </c>
      <c r="B921" s="40">
        <v>45671.77197916667</v>
      </c>
      <c r="C921" s="39" t="s">
        <v>7171</v>
      </c>
      <c r="D921" s="39" t="s">
        <v>6331</v>
      </c>
      <c r="E921" s="39">
        <v>1330.0</v>
      </c>
      <c r="F921" s="41">
        <v>1034.0</v>
      </c>
      <c r="G921" s="44"/>
    </row>
    <row r="922" ht="22.5" customHeight="1">
      <c r="A922" s="39" t="s">
        <v>7172</v>
      </c>
      <c r="B922" s="40">
        <v>45132.90012731482</v>
      </c>
      <c r="C922" s="39" t="s">
        <v>7173</v>
      </c>
      <c r="D922" s="39" t="s">
        <v>902</v>
      </c>
      <c r="E922" s="39">
        <v>1330.0</v>
      </c>
      <c r="F922" s="41">
        <v>1133.0</v>
      </c>
      <c r="G922" s="44"/>
    </row>
    <row r="923" ht="22.5" customHeight="1">
      <c r="A923" s="39" t="s">
        <v>7174</v>
      </c>
      <c r="B923" s="40">
        <v>45778.62321759259</v>
      </c>
      <c r="C923" s="39" t="s">
        <v>7175</v>
      </c>
      <c r="D923" s="39" t="s">
        <v>902</v>
      </c>
      <c r="E923" s="39">
        <v>1330.0</v>
      </c>
      <c r="F923" s="41">
        <v>1011.0</v>
      </c>
      <c r="G923" s="44"/>
    </row>
    <row r="924" ht="22.5" customHeight="1">
      <c r="A924" s="39" t="s">
        <v>7176</v>
      </c>
      <c r="B924" s="40">
        <v>46061.062685185185</v>
      </c>
      <c r="C924" s="39" t="s">
        <v>7177</v>
      </c>
      <c r="D924" s="39" t="s">
        <v>902</v>
      </c>
      <c r="E924" s="39">
        <v>1329.0</v>
      </c>
      <c r="F924" s="41">
        <v>1187.0</v>
      </c>
      <c r="G924" s="44"/>
    </row>
    <row r="925" ht="22.5" customHeight="1">
      <c r="A925" s="39" t="s">
        <v>7178</v>
      </c>
      <c r="B925" s="40">
        <v>45904.806863425925</v>
      </c>
      <c r="C925" s="39" t="s">
        <v>7179</v>
      </c>
      <c r="D925" s="39" t="s">
        <v>5773</v>
      </c>
      <c r="E925" s="39">
        <v>1329.0</v>
      </c>
      <c r="F925" s="41">
        <v>1082.0</v>
      </c>
      <c r="G925" s="44"/>
    </row>
    <row r="926" ht="22.5" customHeight="1">
      <c r="A926" s="39" t="s">
        <v>7180</v>
      </c>
      <c r="B926" s="40">
        <v>46058.989120370374</v>
      </c>
      <c r="C926" s="39" t="s">
        <v>7181</v>
      </c>
      <c r="D926" s="39" t="s">
        <v>466</v>
      </c>
      <c r="E926" s="39">
        <v>1328.0</v>
      </c>
      <c r="F926" s="41">
        <v>1053.0</v>
      </c>
      <c r="G926" s="44"/>
    </row>
    <row r="927" ht="22.5" customHeight="1">
      <c r="A927" s="39" t="s">
        <v>7182</v>
      </c>
      <c r="B927" s="40">
        <v>46062.72902777778</v>
      </c>
      <c r="C927" s="39" t="s">
        <v>7183</v>
      </c>
      <c r="D927" s="39" t="s">
        <v>902</v>
      </c>
      <c r="E927" s="39">
        <v>1327.0</v>
      </c>
      <c r="F927" s="41">
        <v>968.0</v>
      </c>
      <c r="G927" s="44"/>
    </row>
    <row r="928" ht="22.5" customHeight="1">
      <c r="A928" s="39" t="s">
        <v>7184</v>
      </c>
      <c r="B928" s="40">
        <v>46068.458333333336</v>
      </c>
      <c r="C928" s="39" t="s">
        <v>7185</v>
      </c>
      <c r="D928" s="39" t="s">
        <v>3972</v>
      </c>
      <c r="E928" s="39">
        <v>1326.0</v>
      </c>
      <c r="F928" s="41">
        <v>1170.0</v>
      </c>
      <c r="G928" s="44"/>
    </row>
    <row r="929" ht="22.5" customHeight="1">
      <c r="A929" s="39" t="s">
        <v>7186</v>
      </c>
      <c r="B929" s="40">
        <v>45758.387094907404</v>
      </c>
      <c r="C929" s="39" t="s">
        <v>7187</v>
      </c>
      <c r="D929" s="39" t="s">
        <v>902</v>
      </c>
      <c r="E929" s="39">
        <v>1326.0</v>
      </c>
      <c r="F929" s="41">
        <v>1060.0</v>
      </c>
      <c r="G929" s="44"/>
    </row>
    <row r="930" ht="22.5" customHeight="1">
      <c r="A930" s="39" t="s">
        <v>7188</v>
      </c>
      <c r="B930" s="40">
        <v>46067.933900462966</v>
      </c>
      <c r="C930" s="39" t="s">
        <v>7189</v>
      </c>
      <c r="D930" s="39" t="s">
        <v>466</v>
      </c>
      <c r="E930" s="39">
        <v>1325.0</v>
      </c>
      <c r="F930" s="41">
        <v>938.0</v>
      </c>
      <c r="G930" s="44"/>
    </row>
    <row r="931" ht="22.5" customHeight="1">
      <c r="A931" s="39" t="s">
        <v>7190</v>
      </c>
      <c r="B931" s="40">
        <v>45800.835810185185</v>
      </c>
      <c r="C931" s="39" t="s">
        <v>7191</v>
      </c>
      <c r="D931" s="39" t="s">
        <v>902</v>
      </c>
      <c r="E931" s="39">
        <v>1324.0</v>
      </c>
      <c r="F931" s="41">
        <v>1069.0</v>
      </c>
      <c r="G931" s="44"/>
    </row>
    <row r="932" ht="22.5" customHeight="1">
      <c r="A932" s="39" t="s">
        <v>7192</v>
      </c>
      <c r="B932" s="40">
        <v>46057.71778935185</v>
      </c>
      <c r="C932" s="39" t="s">
        <v>7193</v>
      </c>
      <c r="D932" s="39" t="s">
        <v>902</v>
      </c>
      <c r="E932" s="39">
        <v>1322.0</v>
      </c>
      <c r="F932" s="41">
        <v>1036.0</v>
      </c>
      <c r="G932" s="44"/>
    </row>
    <row r="933" ht="22.5" customHeight="1">
      <c r="A933" s="39" t="s">
        <v>7194</v>
      </c>
      <c r="B933" s="40">
        <v>46075.69458333333</v>
      </c>
      <c r="C933" s="39" t="s">
        <v>7195</v>
      </c>
      <c r="D933" s="39" t="s">
        <v>902</v>
      </c>
      <c r="E933" s="39">
        <v>1321.0</v>
      </c>
      <c r="F933" s="41">
        <v>1044.0</v>
      </c>
      <c r="G933" s="44"/>
    </row>
    <row r="934" ht="22.5" customHeight="1">
      <c r="A934" s="39" t="s">
        <v>7196</v>
      </c>
      <c r="B934" s="40">
        <v>46080.01483796296</v>
      </c>
      <c r="C934" s="39" t="s">
        <v>7197</v>
      </c>
      <c r="D934" s="39" t="s">
        <v>902</v>
      </c>
      <c r="E934" s="39">
        <v>1318.0</v>
      </c>
      <c r="F934" s="41">
        <v>1168.0</v>
      </c>
      <c r="G934" s="44"/>
    </row>
    <row r="935" ht="22.5" customHeight="1">
      <c r="A935" s="39" t="s">
        <v>7198</v>
      </c>
      <c r="B935" s="40">
        <v>46055.50451388889</v>
      </c>
      <c r="C935" s="39" t="s">
        <v>7199</v>
      </c>
      <c r="D935" s="39" t="s">
        <v>902</v>
      </c>
      <c r="E935" s="39">
        <v>1318.0</v>
      </c>
      <c r="F935" s="41">
        <v>1105.0</v>
      </c>
      <c r="G935" s="44"/>
    </row>
    <row r="936" ht="22.5" customHeight="1">
      <c r="A936" s="39" t="s">
        <v>1446</v>
      </c>
      <c r="B936" s="40">
        <v>46062.83631944445</v>
      </c>
      <c r="C936" s="39" t="s">
        <v>7200</v>
      </c>
      <c r="D936" s="39" t="s">
        <v>902</v>
      </c>
      <c r="E936" s="39">
        <v>1317.0</v>
      </c>
      <c r="F936" s="41">
        <v>1115.0</v>
      </c>
      <c r="G936" s="44"/>
    </row>
    <row r="937" ht="22.5" customHeight="1">
      <c r="A937" s="39" t="s">
        <v>7201</v>
      </c>
      <c r="B937" s="40">
        <v>46053.5</v>
      </c>
      <c r="C937" s="39" t="s">
        <v>7202</v>
      </c>
      <c r="D937" s="39" t="s">
        <v>4320</v>
      </c>
      <c r="E937" s="39">
        <v>1316.0</v>
      </c>
      <c r="F937" s="41">
        <v>1221.0</v>
      </c>
      <c r="G937" s="44"/>
    </row>
    <row r="938" ht="22.5" customHeight="1">
      <c r="A938" s="39" t="s">
        <v>7203</v>
      </c>
      <c r="B938" s="40">
        <v>46057.470046296294</v>
      </c>
      <c r="C938" s="39" t="s">
        <v>7204</v>
      </c>
      <c r="D938" s="39" t="s">
        <v>902</v>
      </c>
      <c r="E938" s="39">
        <v>1315.0</v>
      </c>
      <c r="F938" s="41">
        <v>1186.0</v>
      </c>
      <c r="G938" s="44"/>
    </row>
    <row r="939" ht="22.5" customHeight="1">
      <c r="A939" s="39" t="s">
        <v>7205</v>
      </c>
      <c r="B939" s="40">
        <v>46057.761608796296</v>
      </c>
      <c r="C939" s="39" t="s">
        <v>7206</v>
      </c>
      <c r="D939" s="39" t="s">
        <v>5706</v>
      </c>
      <c r="E939" s="39">
        <v>1312.0</v>
      </c>
      <c r="F939" s="41">
        <v>1041.0</v>
      </c>
      <c r="G939" s="44"/>
    </row>
    <row r="940" ht="22.5" customHeight="1">
      <c r="A940" s="39" t="s">
        <v>7207</v>
      </c>
      <c r="B940" s="40">
        <v>46061.5625</v>
      </c>
      <c r="C940" s="39" t="s">
        <v>7208</v>
      </c>
      <c r="D940" s="39" t="s">
        <v>4022</v>
      </c>
      <c r="E940" s="39">
        <v>1311.0</v>
      </c>
      <c r="F940" s="41">
        <v>1093.0</v>
      </c>
      <c r="G940" s="44"/>
    </row>
    <row r="941" ht="22.5" customHeight="1">
      <c r="A941" s="39" t="s">
        <v>7209</v>
      </c>
      <c r="B941" s="40">
        <v>46052.72244212963</v>
      </c>
      <c r="C941" s="39" t="s">
        <v>7210</v>
      </c>
      <c r="D941" s="39" t="s">
        <v>902</v>
      </c>
      <c r="E941" s="39">
        <v>1310.0</v>
      </c>
      <c r="F941" s="41">
        <v>1001.0</v>
      </c>
      <c r="G941" s="44"/>
    </row>
    <row r="942" ht="22.5" customHeight="1">
      <c r="A942" s="39" t="s">
        <v>7211</v>
      </c>
      <c r="B942" s="40">
        <v>46057.80774305556</v>
      </c>
      <c r="C942" s="39" t="s">
        <v>7212</v>
      </c>
      <c r="D942" s="39" t="s">
        <v>902</v>
      </c>
      <c r="E942" s="39">
        <v>1310.0</v>
      </c>
      <c r="F942" s="41">
        <v>1056.0</v>
      </c>
      <c r="G942" s="44"/>
    </row>
    <row r="943" ht="22.5" customHeight="1">
      <c r="A943" s="39" t="s">
        <v>7213</v>
      </c>
      <c r="B943" s="40">
        <v>45154.43199074074</v>
      </c>
      <c r="C943" s="39" t="s">
        <v>7214</v>
      </c>
      <c r="D943" s="39" t="s">
        <v>6786</v>
      </c>
      <c r="E943" s="39">
        <v>1309.0</v>
      </c>
      <c r="F943" s="41">
        <v>1034.0</v>
      </c>
      <c r="G943" s="44"/>
    </row>
    <row r="944" ht="22.5" customHeight="1">
      <c r="A944" s="39" t="s">
        <v>7215</v>
      </c>
      <c r="B944" s="40">
        <v>45902.21349537037</v>
      </c>
      <c r="C944" s="39" t="s">
        <v>7216</v>
      </c>
      <c r="D944" s="39" t="s">
        <v>902</v>
      </c>
      <c r="E944" s="39">
        <v>1309.0</v>
      </c>
      <c r="F944" s="41">
        <v>1107.0</v>
      </c>
      <c r="G944" s="44"/>
    </row>
    <row r="945" ht="22.5" customHeight="1">
      <c r="A945" s="39" t="s">
        <v>7217</v>
      </c>
      <c r="B945" s="40">
        <v>45784.52159722222</v>
      </c>
      <c r="C945" s="39" t="s">
        <v>7218</v>
      </c>
      <c r="D945" s="39" t="s">
        <v>6331</v>
      </c>
      <c r="E945" s="39">
        <v>1306.0</v>
      </c>
      <c r="F945" s="41">
        <v>964.0</v>
      </c>
      <c r="G945" s="44"/>
    </row>
    <row r="946" ht="22.5" customHeight="1">
      <c r="A946" s="39" t="s">
        <v>7219</v>
      </c>
      <c r="B946" s="40">
        <v>46071.933842592596</v>
      </c>
      <c r="C946" s="39" t="s">
        <v>7220</v>
      </c>
      <c r="D946" s="39" t="s">
        <v>4103</v>
      </c>
      <c r="E946" s="39">
        <v>1306.0</v>
      </c>
      <c r="F946" s="41">
        <v>1128.0</v>
      </c>
      <c r="G946" s="44"/>
    </row>
    <row r="947" ht="22.5" customHeight="1">
      <c r="A947" s="39" t="s">
        <v>7221</v>
      </c>
      <c r="B947" s="40">
        <v>46069.43472222222</v>
      </c>
      <c r="C947" s="39" t="s">
        <v>7222</v>
      </c>
      <c r="D947" s="39" t="s">
        <v>3972</v>
      </c>
      <c r="E947" s="39">
        <v>1304.0</v>
      </c>
      <c r="F947" s="41">
        <v>1158.0</v>
      </c>
      <c r="G947" s="44"/>
    </row>
    <row r="948" ht="22.5" customHeight="1">
      <c r="A948" s="39" t="s">
        <v>7223</v>
      </c>
      <c r="B948" s="40">
        <v>45548.81476851852</v>
      </c>
      <c r="C948" s="39" t="s">
        <v>7224</v>
      </c>
      <c r="D948" s="39" t="s">
        <v>902</v>
      </c>
      <c r="E948" s="39">
        <v>1301.0</v>
      </c>
      <c r="F948" s="41">
        <v>1005.0</v>
      </c>
      <c r="G948" s="44"/>
    </row>
    <row r="949" ht="22.5" customHeight="1">
      <c r="A949" s="39" t="s">
        <v>6412</v>
      </c>
      <c r="B949" s="40">
        <v>46024.80332175926</v>
      </c>
      <c r="C949" s="39" t="s">
        <v>6413</v>
      </c>
      <c r="D949" s="39" t="s">
        <v>902</v>
      </c>
      <c r="E949" s="39">
        <v>1300.0</v>
      </c>
      <c r="F949" s="41">
        <v>900.0</v>
      </c>
      <c r="G949" s="44"/>
    </row>
    <row r="950" ht="22.5" customHeight="1">
      <c r="A950" s="39" t="s">
        <v>7225</v>
      </c>
      <c r="B950" s="40">
        <v>46080.915914351855</v>
      </c>
      <c r="C950" s="39" t="s">
        <v>7226</v>
      </c>
      <c r="D950" s="39" t="s">
        <v>902</v>
      </c>
      <c r="E950" s="39">
        <v>1299.0</v>
      </c>
      <c r="F950" s="41">
        <v>1072.0</v>
      </c>
      <c r="G950" s="44"/>
    </row>
    <row r="951" ht="22.5" customHeight="1">
      <c r="A951" s="39" t="s">
        <v>6198</v>
      </c>
      <c r="B951" s="40">
        <v>46066.95119212963</v>
      </c>
      <c r="C951" s="39" t="s">
        <v>7227</v>
      </c>
      <c r="D951" s="39" t="s">
        <v>7228</v>
      </c>
      <c r="E951" s="39">
        <v>1299.0</v>
      </c>
      <c r="F951" s="41">
        <v>1168.0</v>
      </c>
      <c r="G951" s="44"/>
    </row>
    <row r="952" ht="22.5" customHeight="1">
      <c r="A952" s="39" t="s">
        <v>7229</v>
      </c>
      <c r="B952" s="40">
        <v>45813.654016203705</v>
      </c>
      <c r="C952" s="39" t="s">
        <v>7230</v>
      </c>
      <c r="D952" s="39" t="s">
        <v>902</v>
      </c>
      <c r="E952" s="39">
        <v>1298.0</v>
      </c>
      <c r="F952" s="41">
        <v>1093.0</v>
      </c>
      <c r="G952" s="44"/>
    </row>
    <row r="953" ht="22.5" customHeight="1">
      <c r="A953" s="39" t="s">
        <v>7231</v>
      </c>
      <c r="B953" s="40">
        <v>46059.521469907406</v>
      </c>
      <c r="C953" s="39" t="s">
        <v>7232</v>
      </c>
      <c r="D953" s="39" t="s">
        <v>902</v>
      </c>
      <c r="E953" s="39">
        <v>1296.0</v>
      </c>
      <c r="F953" s="41">
        <v>1087.0</v>
      </c>
      <c r="G953" s="44"/>
    </row>
    <row r="954" ht="22.5" customHeight="1">
      <c r="A954" s="39" t="s">
        <v>7233</v>
      </c>
      <c r="B954" s="40">
        <v>46073.011030092595</v>
      </c>
      <c r="C954" s="39" t="s">
        <v>7234</v>
      </c>
      <c r="D954" s="39" t="s">
        <v>4221</v>
      </c>
      <c r="E954" s="39">
        <v>1295.0</v>
      </c>
      <c r="F954" s="41">
        <v>939.0</v>
      </c>
      <c r="G954" s="44"/>
    </row>
    <row r="955" ht="22.5" customHeight="1">
      <c r="A955" s="39" t="s">
        <v>7235</v>
      </c>
      <c r="B955" s="40">
        <v>45391.59986111111</v>
      </c>
      <c r="C955" s="39" t="s">
        <v>7236</v>
      </c>
      <c r="D955" s="39" t="s">
        <v>6331</v>
      </c>
      <c r="E955" s="39">
        <v>1294.0</v>
      </c>
      <c r="F955" s="41">
        <v>1069.0</v>
      </c>
      <c r="G955" s="44"/>
    </row>
    <row r="956" ht="22.5" customHeight="1">
      <c r="A956" s="39" t="s">
        <v>7237</v>
      </c>
      <c r="B956" s="40">
        <v>46078.53142361111</v>
      </c>
      <c r="C956" s="39" t="s">
        <v>7238</v>
      </c>
      <c r="D956" s="39" t="s">
        <v>902</v>
      </c>
      <c r="E956" s="39">
        <v>1292.0</v>
      </c>
      <c r="F956" s="41">
        <v>1146.0</v>
      </c>
      <c r="G956" s="44"/>
    </row>
    <row r="957" ht="22.5" customHeight="1">
      <c r="A957" s="39" t="s">
        <v>7239</v>
      </c>
      <c r="B957" s="40">
        <v>46058.72244212963</v>
      </c>
      <c r="C957" s="39" t="s">
        <v>7240</v>
      </c>
      <c r="D957" s="39" t="s">
        <v>902</v>
      </c>
      <c r="E957" s="39">
        <v>1292.0</v>
      </c>
      <c r="F957" s="41">
        <v>1024.0</v>
      </c>
      <c r="G957" s="44"/>
    </row>
    <row r="958" ht="22.5" customHeight="1">
      <c r="A958" s="39" t="s">
        <v>6876</v>
      </c>
      <c r="B958" s="40">
        <v>46056.968252314815</v>
      </c>
      <c r="C958" s="39" t="s">
        <v>7241</v>
      </c>
      <c r="D958" s="39" t="s">
        <v>617</v>
      </c>
      <c r="E958" s="39">
        <v>1292.0</v>
      </c>
      <c r="F958" s="41">
        <v>1183.0</v>
      </c>
      <c r="G958" s="44"/>
    </row>
    <row r="959" ht="22.5" customHeight="1">
      <c r="A959" s="39" t="s">
        <v>7242</v>
      </c>
      <c r="B959" s="40">
        <v>45886.042037037034</v>
      </c>
      <c r="C959" s="39" t="s">
        <v>7243</v>
      </c>
      <c r="D959" s="39" t="s">
        <v>902</v>
      </c>
      <c r="E959" s="39">
        <v>1291.0</v>
      </c>
      <c r="F959" s="41">
        <v>1037.0</v>
      </c>
      <c r="G959" s="44"/>
    </row>
    <row r="960" ht="22.5" customHeight="1">
      <c r="A960" s="39" t="s">
        <v>7244</v>
      </c>
      <c r="B960" s="40">
        <v>46078.812731481485</v>
      </c>
      <c r="C960" s="39" t="s">
        <v>7245</v>
      </c>
      <c r="D960" s="39" t="s">
        <v>902</v>
      </c>
      <c r="E960" s="39">
        <v>1291.0</v>
      </c>
      <c r="F960" s="41">
        <v>1004.0</v>
      </c>
      <c r="G960" s="44"/>
    </row>
    <row r="961" ht="22.5" customHeight="1">
      <c r="A961" s="39" t="s">
        <v>7246</v>
      </c>
      <c r="B961" s="40">
        <v>46066.69909722222</v>
      </c>
      <c r="C961" s="39" t="s">
        <v>7247</v>
      </c>
      <c r="D961" s="39" t="s">
        <v>902</v>
      </c>
      <c r="E961" s="39">
        <v>1291.0</v>
      </c>
      <c r="F961" s="41">
        <v>963.0</v>
      </c>
      <c r="G961" s="44"/>
    </row>
    <row r="962" ht="22.5" customHeight="1">
      <c r="A962" s="39" t="s">
        <v>5452</v>
      </c>
      <c r="B962" s="40">
        <v>46045.9558912037</v>
      </c>
      <c r="C962" s="39" t="s">
        <v>5453</v>
      </c>
      <c r="D962" s="39" t="s">
        <v>902</v>
      </c>
      <c r="E962" s="39">
        <v>1289.0</v>
      </c>
      <c r="F962" s="41">
        <v>1020.0</v>
      </c>
      <c r="G962" s="44"/>
    </row>
    <row r="963" ht="22.5" customHeight="1">
      <c r="A963" s="39" t="s">
        <v>7248</v>
      </c>
      <c r="B963" s="40">
        <v>46062.90894675926</v>
      </c>
      <c r="C963" s="39" t="s">
        <v>7249</v>
      </c>
      <c r="D963" s="39" t="s">
        <v>902</v>
      </c>
      <c r="E963" s="39">
        <v>1289.0</v>
      </c>
      <c r="F963" s="41">
        <v>951.0</v>
      </c>
      <c r="G963" s="44"/>
    </row>
    <row r="964" ht="22.5" customHeight="1">
      <c r="A964" s="39" t="s">
        <v>7250</v>
      </c>
      <c r="B964" s="40">
        <v>45796.509467592594</v>
      </c>
      <c r="C964" s="39" t="s">
        <v>7251</v>
      </c>
      <c r="D964" s="39" t="s">
        <v>902</v>
      </c>
      <c r="E964" s="39">
        <v>1286.0</v>
      </c>
      <c r="F964" s="41">
        <v>1028.0</v>
      </c>
      <c r="G964" s="44"/>
    </row>
    <row r="965" ht="22.5" customHeight="1">
      <c r="A965" s="39" t="s">
        <v>7252</v>
      </c>
      <c r="B965" s="40">
        <v>45006.59394675926</v>
      </c>
      <c r="C965" s="39" t="s">
        <v>7253</v>
      </c>
      <c r="D965" s="39" t="s">
        <v>5706</v>
      </c>
      <c r="E965" s="39">
        <v>1283.0</v>
      </c>
      <c r="F965" s="41">
        <v>960.0</v>
      </c>
      <c r="G965" s="44"/>
    </row>
    <row r="966" ht="22.5" customHeight="1">
      <c r="A966" s="39" t="s">
        <v>7254</v>
      </c>
      <c r="B966" s="40">
        <v>46058.960277777776</v>
      </c>
      <c r="C966" s="39" t="s">
        <v>7255</v>
      </c>
      <c r="D966" s="39" t="s">
        <v>902</v>
      </c>
      <c r="E966" s="39">
        <v>1282.0</v>
      </c>
      <c r="F966" s="41">
        <v>1095.0</v>
      </c>
      <c r="G966" s="44"/>
    </row>
    <row r="967" ht="22.5" customHeight="1">
      <c r="A967" s="39" t="s">
        <v>7256</v>
      </c>
      <c r="B967" s="40">
        <v>46077.21234953704</v>
      </c>
      <c r="C967" s="39" t="s">
        <v>7257</v>
      </c>
      <c r="D967" s="39" t="s">
        <v>902</v>
      </c>
      <c r="E967" s="39">
        <v>1280.0</v>
      </c>
      <c r="F967" s="41">
        <v>1150.0</v>
      </c>
      <c r="G967" s="44"/>
    </row>
    <row r="968" ht="22.5" customHeight="1">
      <c r="A968" s="39" t="s">
        <v>7258</v>
      </c>
      <c r="B968" s="40">
        <v>46073.675150462965</v>
      </c>
      <c r="C968" s="39" t="s">
        <v>7259</v>
      </c>
      <c r="D968" s="39" t="s">
        <v>902</v>
      </c>
      <c r="E968" s="39">
        <v>1277.0</v>
      </c>
      <c r="F968" s="41">
        <v>1129.0</v>
      </c>
      <c r="G968" s="44"/>
    </row>
    <row r="969" ht="22.5" customHeight="1">
      <c r="A969" s="39" t="s">
        <v>7260</v>
      </c>
      <c r="B969" s="40">
        <v>46038.74400462963</v>
      </c>
      <c r="C969" s="39" t="s">
        <v>7261</v>
      </c>
      <c r="D969" s="39" t="s">
        <v>902</v>
      </c>
      <c r="E969" s="39">
        <v>1277.0</v>
      </c>
      <c r="F969" s="41">
        <v>1015.0</v>
      </c>
      <c r="G969" s="44"/>
    </row>
    <row r="970" ht="22.5" customHeight="1">
      <c r="A970" s="39" t="s">
        <v>7262</v>
      </c>
      <c r="B970" s="40">
        <v>46063.86116898148</v>
      </c>
      <c r="C970" s="39" t="s">
        <v>7263</v>
      </c>
      <c r="D970" s="39" t="s">
        <v>902</v>
      </c>
      <c r="E970" s="39">
        <v>1276.0</v>
      </c>
      <c r="F970" s="41">
        <v>1127.0</v>
      </c>
      <c r="G970" s="44"/>
    </row>
    <row r="971" ht="22.5" customHeight="1">
      <c r="A971" s="39" t="s">
        <v>7264</v>
      </c>
      <c r="B971" s="40">
        <v>46055.79891203704</v>
      </c>
      <c r="C971" s="39" t="s">
        <v>7265</v>
      </c>
      <c r="D971" s="39" t="s">
        <v>902</v>
      </c>
      <c r="E971" s="39">
        <v>1274.0</v>
      </c>
      <c r="F971" s="41">
        <v>1087.0</v>
      </c>
      <c r="G971" s="44"/>
    </row>
    <row r="972" ht="22.5" customHeight="1">
      <c r="A972" s="39" t="s">
        <v>7266</v>
      </c>
      <c r="B972" s="40">
        <v>44852.65956018519</v>
      </c>
      <c r="C972" s="39" t="s">
        <v>7267</v>
      </c>
      <c r="D972" s="39" t="s">
        <v>6599</v>
      </c>
      <c r="E972" s="39">
        <v>1272.0</v>
      </c>
      <c r="F972" s="41">
        <v>1011.0</v>
      </c>
      <c r="G972" s="44"/>
    </row>
    <row r="973" ht="22.5" customHeight="1">
      <c r="A973" s="39" t="s">
        <v>7268</v>
      </c>
      <c r="B973" s="40">
        <v>46073.97974537037</v>
      </c>
      <c r="C973" s="39" t="s">
        <v>7269</v>
      </c>
      <c r="D973" s="39" t="s">
        <v>4192</v>
      </c>
      <c r="E973" s="39">
        <v>1271.0</v>
      </c>
      <c r="F973" s="41">
        <v>1079.0</v>
      </c>
      <c r="G973" s="44"/>
    </row>
    <row r="974" ht="22.5" customHeight="1">
      <c r="A974" s="39" t="s">
        <v>7270</v>
      </c>
      <c r="B974" s="40">
        <v>46063.542129629626</v>
      </c>
      <c r="C974" s="39" t="s">
        <v>7271</v>
      </c>
      <c r="D974" s="39" t="s">
        <v>4192</v>
      </c>
      <c r="E974" s="39">
        <v>1271.0</v>
      </c>
      <c r="F974" s="41">
        <v>1059.0</v>
      </c>
      <c r="G974" s="44"/>
    </row>
    <row r="975" ht="22.5" customHeight="1">
      <c r="A975" s="39" t="s">
        <v>7272</v>
      </c>
      <c r="B975" s="40">
        <v>45934.54222222222</v>
      </c>
      <c r="C975" s="39" t="s">
        <v>7273</v>
      </c>
      <c r="D975" s="39" t="s">
        <v>4192</v>
      </c>
      <c r="E975" s="39">
        <v>1271.0</v>
      </c>
      <c r="F975" s="41">
        <v>1000.0</v>
      </c>
      <c r="G975" s="44"/>
    </row>
    <row r="976" ht="22.5" customHeight="1">
      <c r="A976" s="39" t="s">
        <v>7274</v>
      </c>
      <c r="B976" s="40">
        <v>46073.18672453704</v>
      </c>
      <c r="C976" s="39" t="s">
        <v>7275</v>
      </c>
      <c r="D976" s="39" t="s">
        <v>902</v>
      </c>
      <c r="E976" s="39">
        <v>1270.0</v>
      </c>
      <c r="F976" s="41">
        <v>1123.0</v>
      </c>
      <c r="G976" s="44"/>
    </row>
    <row r="977" ht="22.5" customHeight="1">
      <c r="A977" s="39" t="s">
        <v>7276</v>
      </c>
      <c r="B977" s="40">
        <v>45649.50150462963</v>
      </c>
      <c r="C977" s="39" t="s">
        <v>7277</v>
      </c>
      <c r="D977" s="39" t="s">
        <v>902</v>
      </c>
      <c r="E977" s="39">
        <v>1269.0</v>
      </c>
      <c r="F977" s="41">
        <v>1020.0</v>
      </c>
      <c r="G977" s="44"/>
    </row>
    <row r="978" ht="22.5" customHeight="1">
      <c r="A978" s="39" t="s">
        <v>7278</v>
      </c>
      <c r="B978" s="40">
        <v>46058.104479166665</v>
      </c>
      <c r="C978" s="39" t="s">
        <v>7279</v>
      </c>
      <c r="D978" s="39" t="s">
        <v>4192</v>
      </c>
      <c r="E978" s="39">
        <v>1269.0</v>
      </c>
      <c r="F978" s="41">
        <v>1044.0</v>
      </c>
      <c r="G978" s="44"/>
    </row>
    <row r="979" ht="22.5" customHeight="1">
      <c r="A979" s="39" t="s">
        <v>7280</v>
      </c>
      <c r="B979" s="40">
        <v>46068.95144675926</v>
      </c>
      <c r="C979" s="39" t="s">
        <v>7281</v>
      </c>
      <c r="D979" s="39" t="s">
        <v>466</v>
      </c>
      <c r="E979" s="39">
        <v>1265.0</v>
      </c>
      <c r="F979" s="41">
        <v>1024.0</v>
      </c>
      <c r="G979" s="44"/>
    </row>
    <row r="980" ht="22.5" customHeight="1">
      <c r="A980" s="39" t="s">
        <v>7282</v>
      </c>
      <c r="B980" s="40">
        <v>46072.91228009259</v>
      </c>
      <c r="C980" s="39" t="s">
        <v>7283</v>
      </c>
      <c r="D980" s="39" t="s">
        <v>466</v>
      </c>
      <c r="E980" s="39">
        <v>1265.0</v>
      </c>
      <c r="F980" s="41">
        <v>1124.0</v>
      </c>
      <c r="G980" s="44"/>
    </row>
    <row r="981" ht="22.5" customHeight="1">
      <c r="A981" s="39" t="s">
        <v>2857</v>
      </c>
      <c r="B981" s="40">
        <v>46074.42046296296</v>
      </c>
      <c r="C981" s="39" t="s">
        <v>7284</v>
      </c>
      <c r="D981" s="39" t="s">
        <v>902</v>
      </c>
      <c r="E981" s="39">
        <v>1264.0</v>
      </c>
      <c r="F981" s="41">
        <v>1021.0</v>
      </c>
      <c r="G981" s="44"/>
    </row>
    <row r="982" ht="22.5" customHeight="1">
      <c r="A982" s="39" t="s">
        <v>7285</v>
      </c>
      <c r="B982" s="40">
        <v>46055.11638888889</v>
      </c>
      <c r="C982" s="39" t="s">
        <v>7286</v>
      </c>
      <c r="D982" s="39" t="s">
        <v>4008</v>
      </c>
      <c r="E982" s="39">
        <v>1264.0</v>
      </c>
      <c r="F982" s="41">
        <v>1148.0</v>
      </c>
      <c r="G982" s="44"/>
    </row>
    <row r="983" ht="22.5" customHeight="1">
      <c r="A983" s="39" t="s">
        <v>7287</v>
      </c>
      <c r="B983" s="40">
        <v>45061.59679398148</v>
      </c>
      <c r="C983" s="39" t="s">
        <v>7288</v>
      </c>
      <c r="D983" s="39" t="s">
        <v>6599</v>
      </c>
      <c r="E983" s="39">
        <v>1262.0</v>
      </c>
      <c r="F983" s="41">
        <v>1088.0</v>
      </c>
      <c r="G983" s="44"/>
    </row>
    <row r="984" ht="22.5" customHeight="1">
      <c r="A984" s="39" t="s">
        <v>7289</v>
      </c>
      <c r="B984" s="40">
        <v>45999.17760416667</v>
      </c>
      <c r="C984" s="39" t="s">
        <v>7290</v>
      </c>
      <c r="D984" s="39" t="s">
        <v>902</v>
      </c>
      <c r="E984" s="39">
        <v>1260.0</v>
      </c>
      <c r="F984" s="41">
        <v>1008.0</v>
      </c>
      <c r="G984" s="44"/>
    </row>
    <row r="985" ht="22.5" customHeight="1">
      <c r="A985" s="39" t="s">
        <v>7291</v>
      </c>
      <c r="B985" s="40">
        <v>45888.52141203704</v>
      </c>
      <c r="C985" s="39" t="s">
        <v>7292</v>
      </c>
      <c r="D985" s="39" t="s">
        <v>902</v>
      </c>
      <c r="E985" s="39">
        <v>1259.0</v>
      </c>
      <c r="F985" s="41">
        <v>886.0</v>
      </c>
      <c r="G985" s="44"/>
    </row>
    <row r="986" ht="22.5" customHeight="1">
      <c r="A986" s="39" t="s">
        <v>7293</v>
      </c>
      <c r="B986" s="40">
        <v>45924.75625</v>
      </c>
      <c r="C986" s="39" t="s">
        <v>7294</v>
      </c>
      <c r="D986" s="39" t="s">
        <v>902</v>
      </c>
      <c r="E986" s="39">
        <v>1259.0</v>
      </c>
      <c r="F986" s="41">
        <v>1000.0</v>
      </c>
      <c r="G986" s="44"/>
    </row>
    <row r="987" ht="22.5" customHeight="1">
      <c r="A987" s="39" t="s">
        <v>3035</v>
      </c>
      <c r="B987" s="40">
        <v>46072.479375</v>
      </c>
      <c r="C987" s="39" t="s">
        <v>7295</v>
      </c>
      <c r="D987" s="39" t="s">
        <v>902</v>
      </c>
      <c r="E987" s="39">
        <v>1256.0</v>
      </c>
      <c r="F987" s="41">
        <v>1003.0</v>
      </c>
      <c r="G987" s="44"/>
    </row>
    <row r="988" ht="22.5" customHeight="1">
      <c r="A988" s="39" t="s">
        <v>7296</v>
      </c>
      <c r="B988" s="40">
        <v>46080.813206018516</v>
      </c>
      <c r="C988" s="39" t="s">
        <v>7297</v>
      </c>
      <c r="D988" s="39" t="s">
        <v>117</v>
      </c>
      <c r="E988" s="39">
        <v>1254.0</v>
      </c>
      <c r="F988" s="41">
        <v>1109.0</v>
      </c>
      <c r="G988" s="44"/>
    </row>
    <row r="989" ht="22.5" customHeight="1">
      <c r="A989" s="39" t="s">
        <v>7298</v>
      </c>
      <c r="B989" s="40">
        <v>46063.04177083333</v>
      </c>
      <c r="C989" s="39" t="s">
        <v>7299</v>
      </c>
      <c r="D989" s="39" t="s">
        <v>4192</v>
      </c>
      <c r="E989" s="39">
        <v>1252.0</v>
      </c>
      <c r="F989" s="41">
        <v>802.0</v>
      </c>
      <c r="G989" s="44"/>
    </row>
    <row r="990" ht="22.5" customHeight="1">
      <c r="A990" s="39" t="s">
        <v>7300</v>
      </c>
      <c r="B990" s="40">
        <v>45805.79472222222</v>
      </c>
      <c r="C990" s="39" t="s">
        <v>7301</v>
      </c>
      <c r="D990" s="39" t="s">
        <v>6331</v>
      </c>
      <c r="E990" s="39">
        <v>1251.0</v>
      </c>
      <c r="F990" s="41">
        <v>1043.0</v>
      </c>
      <c r="G990" s="44"/>
    </row>
    <row r="991" ht="22.5" customHeight="1">
      <c r="A991" s="39" t="s">
        <v>7302</v>
      </c>
      <c r="B991" s="40">
        <v>46060.983090277776</v>
      </c>
      <c r="C991" s="39" t="s">
        <v>7303</v>
      </c>
      <c r="D991" s="39" t="s">
        <v>902</v>
      </c>
      <c r="E991" s="39">
        <v>1251.0</v>
      </c>
      <c r="F991" s="41">
        <v>1013.0</v>
      </c>
      <c r="G991" s="44"/>
    </row>
    <row r="992" ht="22.5" customHeight="1">
      <c r="A992" s="39" t="s">
        <v>7304</v>
      </c>
      <c r="B992" s="40">
        <v>44248.51832175926</v>
      </c>
      <c r="C992" s="39" t="s">
        <v>7305</v>
      </c>
      <c r="D992" s="39" t="s">
        <v>5706</v>
      </c>
      <c r="E992" s="39">
        <v>1248.0</v>
      </c>
      <c r="F992" s="41">
        <v>1066.0</v>
      </c>
      <c r="G992" s="44"/>
    </row>
    <row r="993" ht="22.5" customHeight="1">
      <c r="A993" s="39" t="s">
        <v>7306</v>
      </c>
      <c r="B993" s="40">
        <v>46075.7621875</v>
      </c>
      <c r="C993" s="39" t="s">
        <v>7307</v>
      </c>
      <c r="D993" s="39" t="s">
        <v>902</v>
      </c>
      <c r="E993" s="39">
        <v>1248.0</v>
      </c>
      <c r="F993" s="41">
        <v>1143.0</v>
      </c>
      <c r="G993" s="44"/>
    </row>
    <row r="994" ht="22.5" customHeight="1">
      <c r="A994" s="39" t="s">
        <v>7308</v>
      </c>
      <c r="B994" s="40">
        <v>45877.915625</v>
      </c>
      <c r="C994" s="39" t="s">
        <v>7309</v>
      </c>
      <c r="D994" s="39" t="s">
        <v>902</v>
      </c>
      <c r="E994" s="39">
        <v>1248.0</v>
      </c>
      <c r="F994" s="41">
        <v>1012.0</v>
      </c>
      <c r="G994" s="44"/>
    </row>
    <row r="995" ht="22.5" customHeight="1">
      <c r="A995" s="39" t="s">
        <v>7310</v>
      </c>
      <c r="B995" s="40">
        <v>46078.90876157407</v>
      </c>
      <c r="C995" s="39" t="s">
        <v>7311</v>
      </c>
      <c r="D995" s="39" t="s">
        <v>466</v>
      </c>
      <c r="E995" s="39">
        <v>1247.0</v>
      </c>
      <c r="F995" s="41">
        <v>1071.0</v>
      </c>
      <c r="G995" s="44"/>
    </row>
    <row r="996" ht="22.5" customHeight="1">
      <c r="A996" s="39" t="s">
        <v>7312</v>
      </c>
      <c r="B996" s="40">
        <v>46073.09138888889</v>
      </c>
      <c r="C996" s="39" t="s">
        <v>7313</v>
      </c>
      <c r="D996" s="39" t="s">
        <v>902</v>
      </c>
      <c r="E996" s="39">
        <v>1246.0</v>
      </c>
      <c r="F996" s="41">
        <v>1087.0</v>
      </c>
      <c r="G996" s="44"/>
    </row>
    <row r="997" ht="22.5" customHeight="1">
      <c r="A997" s="39" t="s">
        <v>7314</v>
      </c>
      <c r="B997" s="40">
        <v>46044.654375</v>
      </c>
      <c r="C997" s="39" t="s">
        <v>7315</v>
      </c>
      <c r="D997" s="39" t="s">
        <v>5773</v>
      </c>
      <c r="E997" s="39">
        <v>1246.0</v>
      </c>
      <c r="F997" s="41">
        <v>1003.0</v>
      </c>
      <c r="G997" s="44"/>
    </row>
    <row r="998" ht="22.5" customHeight="1">
      <c r="A998" s="39" t="s">
        <v>7316</v>
      </c>
      <c r="B998" s="40">
        <v>46069.416666666664</v>
      </c>
      <c r="C998" s="39" t="s">
        <v>7317</v>
      </c>
      <c r="D998" s="39" t="s">
        <v>6700</v>
      </c>
      <c r="E998" s="39">
        <v>1246.0</v>
      </c>
      <c r="F998" s="41">
        <v>1134.0</v>
      </c>
      <c r="G998" s="44"/>
    </row>
    <row r="999" ht="22.5" customHeight="1">
      <c r="A999" s="39" t="s">
        <v>5859</v>
      </c>
      <c r="B999" s="40">
        <v>46043.71337962963</v>
      </c>
      <c r="C999" s="39" t="s">
        <v>5860</v>
      </c>
      <c r="D999" s="39" t="s">
        <v>902</v>
      </c>
      <c r="E999" s="39">
        <v>1246.0</v>
      </c>
      <c r="F999" s="41">
        <v>1023.0</v>
      </c>
      <c r="G999" s="44"/>
    </row>
    <row r="1000" ht="22.5" customHeight="1">
      <c r="A1000" s="39" t="s">
        <v>7318</v>
      </c>
      <c r="B1000" s="40">
        <v>46073.635150462964</v>
      </c>
      <c r="C1000" s="39" t="s">
        <v>7319</v>
      </c>
      <c r="D1000" s="39" t="s">
        <v>902</v>
      </c>
      <c r="E1000" s="39">
        <v>1246.0</v>
      </c>
      <c r="F1000" s="41">
        <v>1064.0</v>
      </c>
      <c r="G1000" s="44"/>
    </row>
    <row r="1001" ht="22.5" customHeight="1">
      <c r="A1001" s="39" t="s">
        <v>7320</v>
      </c>
      <c r="B1001" s="40">
        <v>46052.068761574075</v>
      </c>
      <c r="C1001" s="39" t="s">
        <v>7321</v>
      </c>
      <c r="D1001" s="39" t="s">
        <v>902</v>
      </c>
      <c r="E1001" s="39">
        <v>1245.0</v>
      </c>
      <c r="F1001" s="41">
        <v>934.0</v>
      </c>
      <c r="G1001" s="44"/>
    </row>
    <row r="1002" ht="22.5" customHeight="1">
      <c r="A1002" s="39" t="s">
        <v>7322</v>
      </c>
      <c r="B1002" s="40">
        <v>46067.70747685185</v>
      </c>
      <c r="C1002" s="39" t="s">
        <v>7323</v>
      </c>
      <c r="D1002" s="39" t="s">
        <v>466</v>
      </c>
      <c r="E1002" s="39">
        <v>1245.0</v>
      </c>
      <c r="F1002" s="41">
        <v>1056.0</v>
      </c>
      <c r="G1002" s="44"/>
    </row>
    <row r="1003" ht="22.5" customHeight="1">
      <c r="A1003" s="39" t="s">
        <v>7324</v>
      </c>
      <c r="B1003" s="40">
        <v>46073.57990740741</v>
      </c>
      <c r="C1003" s="39" t="s">
        <v>7325</v>
      </c>
      <c r="D1003" s="39" t="s">
        <v>902</v>
      </c>
      <c r="E1003" s="39">
        <v>1244.0</v>
      </c>
      <c r="F1003" s="41">
        <v>997.0</v>
      </c>
      <c r="G1003" s="44"/>
    </row>
    <row r="1004" ht="22.5" customHeight="1">
      <c r="A1004" s="39" t="s">
        <v>7326</v>
      </c>
      <c r="B1004" s="40">
        <v>45630.70542824074</v>
      </c>
      <c r="C1004" s="39" t="s">
        <v>7327</v>
      </c>
      <c r="D1004" s="39" t="s">
        <v>6331</v>
      </c>
      <c r="E1004" s="39">
        <v>1243.0</v>
      </c>
      <c r="F1004" s="41">
        <v>1012.0</v>
      </c>
      <c r="G1004" s="44"/>
    </row>
    <row r="1005" ht="22.5" customHeight="1">
      <c r="A1005" s="39" t="s">
        <v>7328</v>
      </c>
      <c r="B1005" s="40">
        <v>44995.539143518516</v>
      </c>
      <c r="C1005" s="39" t="s">
        <v>7329</v>
      </c>
      <c r="D1005" s="39" t="s">
        <v>6599</v>
      </c>
      <c r="E1005" s="39">
        <v>1243.0</v>
      </c>
      <c r="F1005" s="41">
        <v>994.0</v>
      </c>
      <c r="G1005" s="44"/>
    </row>
    <row r="1006" ht="22.5" customHeight="1">
      <c r="A1006" s="45" t="s">
        <v>7330</v>
      </c>
      <c r="B1006" s="40">
        <v>45114.42471064815</v>
      </c>
      <c r="C1006" s="39" t="s">
        <v>7331</v>
      </c>
      <c r="D1006" s="39" t="s">
        <v>4192</v>
      </c>
      <c r="E1006" s="39">
        <v>1242.0</v>
      </c>
      <c r="F1006" s="41">
        <v>999.0</v>
      </c>
      <c r="G1006" s="44"/>
    </row>
    <row r="1007" ht="22.5" customHeight="1">
      <c r="A1007" s="39" t="s">
        <v>7332</v>
      </c>
      <c r="B1007" s="40">
        <v>46062.82898148148</v>
      </c>
      <c r="C1007" s="39" t="s">
        <v>7333</v>
      </c>
      <c r="D1007" s="39" t="s">
        <v>4192</v>
      </c>
      <c r="E1007" s="39">
        <v>1241.0</v>
      </c>
      <c r="F1007" s="41">
        <v>1006.0</v>
      </c>
      <c r="G1007" s="44"/>
    </row>
    <row r="1008" ht="22.5" customHeight="1">
      <c r="A1008" s="39" t="s">
        <v>7334</v>
      </c>
      <c r="B1008" s="40">
        <v>46059.47928240741</v>
      </c>
      <c r="C1008" s="39" t="s">
        <v>7335</v>
      </c>
      <c r="D1008" s="39" t="s">
        <v>902</v>
      </c>
      <c r="E1008" s="39">
        <v>1241.0</v>
      </c>
      <c r="F1008" s="41">
        <v>1129.0</v>
      </c>
      <c r="G1008" s="44"/>
    </row>
    <row r="1009" ht="22.5" customHeight="1">
      <c r="A1009" s="39" t="s">
        <v>7336</v>
      </c>
      <c r="B1009" s="40">
        <v>44868.708333333336</v>
      </c>
      <c r="C1009" s="39" t="s">
        <v>7337</v>
      </c>
      <c r="D1009" s="39" t="s">
        <v>466</v>
      </c>
      <c r="E1009" s="39">
        <v>1240.0</v>
      </c>
      <c r="F1009" s="41">
        <v>975.0</v>
      </c>
      <c r="G1009" s="44"/>
    </row>
    <row r="1010" ht="22.5" customHeight="1">
      <c r="A1010" s="39" t="s">
        <v>7338</v>
      </c>
      <c r="B1010" s="40">
        <v>44984.72898148148</v>
      </c>
      <c r="C1010" s="39" t="s">
        <v>7339</v>
      </c>
      <c r="D1010" s="39" t="s">
        <v>6331</v>
      </c>
      <c r="E1010" s="39">
        <v>1239.0</v>
      </c>
      <c r="F1010" s="41">
        <v>992.0</v>
      </c>
      <c r="G1010" s="44"/>
    </row>
    <row r="1011" ht="22.5" customHeight="1">
      <c r="A1011" s="39" t="s">
        <v>7340</v>
      </c>
      <c r="B1011" s="40">
        <v>46078.92556712963</v>
      </c>
      <c r="C1011" s="39" t="s">
        <v>7341</v>
      </c>
      <c r="D1011" s="39" t="s">
        <v>466</v>
      </c>
      <c r="E1011" s="39">
        <v>1239.0</v>
      </c>
      <c r="F1011" s="41">
        <v>1135.0</v>
      </c>
      <c r="G1011" s="44"/>
    </row>
    <row r="1012" ht="22.5" customHeight="1">
      <c r="A1012" s="39" t="s">
        <v>7342</v>
      </c>
      <c r="B1012" s="40">
        <v>46077.91825231481</v>
      </c>
      <c r="C1012" s="39" t="s">
        <v>7343</v>
      </c>
      <c r="D1012" s="39" t="s">
        <v>466</v>
      </c>
      <c r="E1012" s="39">
        <v>1238.0</v>
      </c>
      <c r="F1012" s="41">
        <v>1017.0</v>
      </c>
      <c r="G1012" s="44"/>
    </row>
    <row r="1013" ht="22.5" customHeight="1">
      <c r="A1013" s="39" t="s">
        <v>7344</v>
      </c>
      <c r="B1013" s="40">
        <v>45679.703877314816</v>
      </c>
      <c r="C1013" s="39" t="s">
        <v>7345</v>
      </c>
      <c r="D1013" s="39" t="s">
        <v>6599</v>
      </c>
      <c r="E1013" s="39">
        <v>1236.0</v>
      </c>
      <c r="F1013" s="41">
        <v>1076.0</v>
      </c>
      <c r="G1013" s="44"/>
    </row>
    <row r="1014" ht="22.5" customHeight="1">
      <c r="A1014" s="39" t="s">
        <v>7346</v>
      </c>
      <c r="B1014" s="40">
        <v>46079.666041666664</v>
      </c>
      <c r="C1014" s="39" t="s">
        <v>7347</v>
      </c>
      <c r="D1014" s="39" t="s">
        <v>902</v>
      </c>
      <c r="E1014" s="39">
        <v>1234.0</v>
      </c>
      <c r="F1014" s="41">
        <v>1056.0</v>
      </c>
      <c r="G1014" s="44"/>
    </row>
    <row r="1015" ht="22.5" customHeight="1">
      <c r="A1015" s="39" t="s">
        <v>7348</v>
      </c>
      <c r="B1015" s="40">
        <v>46060.542337962965</v>
      </c>
      <c r="C1015" s="39" t="s">
        <v>7349</v>
      </c>
      <c r="D1015" s="39" t="s">
        <v>902</v>
      </c>
      <c r="E1015" s="39">
        <v>1232.0</v>
      </c>
      <c r="F1015" s="41">
        <v>812.0</v>
      </c>
      <c r="G1015" s="44"/>
    </row>
    <row r="1016" ht="22.5" customHeight="1">
      <c r="A1016" s="39" t="s">
        <v>7350</v>
      </c>
      <c r="B1016" s="40">
        <v>45665.61752314815</v>
      </c>
      <c r="C1016" s="39" t="s">
        <v>7351</v>
      </c>
      <c r="D1016" s="39" t="s">
        <v>6599</v>
      </c>
      <c r="E1016" s="39">
        <v>1231.0</v>
      </c>
      <c r="F1016" s="41">
        <v>1006.0</v>
      </c>
      <c r="G1016" s="44"/>
    </row>
    <row r="1017" ht="22.5" customHeight="1">
      <c r="A1017" s="39" t="s">
        <v>7352</v>
      </c>
      <c r="B1017" s="40">
        <v>46055.79325231481</v>
      </c>
      <c r="C1017" s="39" t="s">
        <v>7353</v>
      </c>
      <c r="D1017" s="39" t="s">
        <v>466</v>
      </c>
      <c r="E1017" s="39">
        <v>1228.0</v>
      </c>
      <c r="F1017" s="41">
        <v>892.0</v>
      </c>
      <c r="G1017" s="44"/>
    </row>
    <row r="1018" ht="22.5" customHeight="1">
      <c r="A1018" s="39" t="s">
        <v>7354</v>
      </c>
      <c r="B1018" s="40">
        <v>46076.77501157407</v>
      </c>
      <c r="C1018" s="39" t="s">
        <v>7355</v>
      </c>
      <c r="D1018" s="39" t="s">
        <v>902</v>
      </c>
      <c r="E1018" s="39">
        <v>1227.0</v>
      </c>
      <c r="F1018" s="41">
        <v>1060.0</v>
      </c>
      <c r="G1018" s="44"/>
    </row>
    <row r="1019" ht="22.5" customHeight="1">
      <c r="A1019" s="39" t="s">
        <v>7356</v>
      </c>
      <c r="B1019" s="40">
        <v>45730.534050925926</v>
      </c>
      <c r="C1019" s="39" t="s">
        <v>7357</v>
      </c>
      <c r="D1019" s="39" t="s">
        <v>902</v>
      </c>
      <c r="E1019" s="39">
        <v>1224.0</v>
      </c>
      <c r="F1019" s="41">
        <v>1089.0</v>
      </c>
      <c r="G1019" s="44"/>
    </row>
    <row r="1020" ht="22.5" customHeight="1">
      <c r="A1020" s="39" t="s">
        <v>7358</v>
      </c>
      <c r="B1020" s="40">
        <v>46074.91270833334</v>
      </c>
      <c r="C1020" s="39" t="s">
        <v>7359</v>
      </c>
      <c r="D1020" s="39" t="s">
        <v>4003</v>
      </c>
      <c r="E1020" s="39">
        <v>1223.0</v>
      </c>
      <c r="F1020" s="41">
        <v>1089.0</v>
      </c>
      <c r="G1020" s="44"/>
    </row>
    <row r="1021" ht="22.5" customHeight="1">
      <c r="A1021" s="39" t="s">
        <v>7360</v>
      </c>
      <c r="B1021" s="40">
        <v>45607.5715162037</v>
      </c>
      <c r="C1021" s="39" t="s">
        <v>7361</v>
      </c>
      <c r="D1021" s="39" t="s">
        <v>4192</v>
      </c>
      <c r="E1021" s="39">
        <v>1221.0</v>
      </c>
      <c r="F1021" s="41">
        <v>931.0</v>
      </c>
      <c r="G1021" s="44"/>
    </row>
    <row r="1022" ht="22.5" customHeight="1">
      <c r="A1022" s="39" t="s">
        <v>7362</v>
      </c>
      <c r="B1022" s="40">
        <v>46056.903136574074</v>
      </c>
      <c r="C1022" s="39" t="s">
        <v>7363</v>
      </c>
      <c r="D1022" s="39" t="s">
        <v>902</v>
      </c>
      <c r="E1022" s="39">
        <v>1221.0</v>
      </c>
      <c r="F1022" s="41">
        <v>1106.0</v>
      </c>
      <c r="G1022" s="44"/>
    </row>
    <row r="1023" ht="22.5" customHeight="1">
      <c r="A1023" s="39" t="s">
        <v>7364</v>
      </c>
      <c r="B1023" s="40">
        <v>46064.46988425926</v>
      </c>
      <c r="C1023" s="39" t="s">
        <v>7365</v>
      </c>
      <c r="D1023" s="39" t="s">
        <v>902</v>
      </c>
      <c r="E1023" s="39">
        <v>1220.0</v>
      </c>
      <c r="F1023" s="41">
        <v>1045.0</v>
      </c>
      <c r="G1023" s="44"/>
    </row>
    <row r="1024" ht="22.5" customHeight="1">
      <c r="A1024" s="39" t="s">
        <v>7366</v>
      </c>
      <c r="B1024" s="40">
        <v>46064.686747685184</v>
      </c>
      <c r="C1024" s="39" t="s">
        <v>7367</v>
      </c>
      <c r="D1024" s="39" t="s">
        <v>902</v>
      </c>
      <c r="E1024" s="39">
        <v>1220.0</v>
      </c>
      <c r="F1024" s="41">
        <v>672.0</v>
      </c>
      <c r="G1024" s="44"/>
    </row>
    <row r="1025" ht="22.5" customHeight="1">
      <c r="A1025" s="39" t="s">
        <v>7368</v>
      </c>
      <c r="B1025" s="40">
        <v>46065.74400462963</v>
      </c>
      <c r="C1025" s="39" t="s">
        <v>7369</v>
      </c>
      <c r="D1025" s="39" t="s">
        <v>902</v>
      </c>
      <c r="E1025" s="39">
        <v>1218.0</v>
      </c>
      <c r="F1025" s="41">
        <v>1014.0</v>
      </c>
      <c r="G1025" s="44"/>
    </row>
    <row r="1026" ht="22.5" customHeight="1">
      <c r="A1026" s="39" t="s">
        <v>7370</v>
      </c>
      <c r="B1026" s="40">
        <v>46051.47002314815</v>
      </c>
      <c r="C1026" s="39" t="s">
        <v>7371</v>
      </c>
      <c r="D1026" s="39" t="s">
        <v>902</v>
      </c>
      <c r="E1026" s="39">
        <v>1216.0</v>
      </c>
      <c r="F1026" s="41">
        <v>951.0</v>
      </c>
      <c r="G1026" s="44"/>
    </row>
    <row r="1027" ht="22.5" customHeight="1">
      <c r="A1027" s="39" t="s">
        <v>7372</v>
      </c>
      <c r="B1027" s="40">
        <v>46077.03138888889</v>
      </c>
      <c r="C1027" s="39" t="s">
        <v>7373</v>
      </c>
      <c r="D1027" s="39" t="s">
        <v>902</v>
      </c>
      <c r="E1027" s="39">
        <v>1216.0</v>
      </c>
      <c r="F1027" s="41">
        <v>1132.0</v>
      </c>
      <c r="G1027" s="44"/>
    </row>
    <row r="1028" ht="22.5" customHeight="1">
      <c r="A1028" s="39" t="s">
        <v>7374</v>
      </c>
      <c r="B1028" s="40">
        <v>46027.60309027778</v>
      </c>
      <c r="C1028" s="39" t="s">
        <v>7375</v>
      </c>
      <c r="D1028" s="39" t="s">
        <v>4192</v>
      </c>
      <c r="E1028" s="39">
        <v>1215.0</v>
      </c>
      <c r="F1028" s="41">
        <v>991.0</v>
      </c>
      <c r="G1028" s="44"/>
    </row>
    <row r="1029" ht="22.5" customHeight="1">
      <c r="A1029" s="39" t="s">
        <v>7376</v>
      </c>
      <c r="B1029" s="40">
        <v>45394.713530092595</v>
      </c>
      <c r="C1029" s="39" t="s">
        <v>7377</v>
      </c>
      <c r="D1029" s="39" t="s">
        <v>6331</v>
      </c>
      <c r="E1029" s="39">
        <v>1215.0</v>
      </c>
      <c r="F1029" s="41">
        <v>910.0</v>
      </c>
      <c r="G1029" s="44"/>
    </row>
    <row r="1030" ht="22.5" customHeight="1">
      <c r="A1030" s="39" t="s">
        <v>7378</v>
      </c>
      <c r="B1030" s="40">
        <v>46073.823530092595</v>
      </c>
      <c r="C1030" s="39" t="s">
        <v>7379</v>
      </c>
      <c r="D1030" s="39" t="s">
        <v>4192</v>
      </c>
      <c r="E1030" s="39">
        <v>1215.0</v>
      </c>
      <c r="F1030" s="41">
        <v>945.0</v>
      </c>
      <c r="G1030" s="44"/>
    </row>
    <row r="1031" ht="22.5" customHeight="1">
      <c r="A1031" s="39" t="s">
        <v>7380</v>
      </c>
      <c r="B1031" s="40">
        <v>46067.646516203706</v>
      </c>
      <c r="C1031" s="39" t="s">
        <v>7381</v>
      </c>
      <c r="D1031" s="39" t="s">
        <v>902</v>
      </c>
      <c r="E1031" s="39">
        <v>1214.0</v>
      </c>
      <c r="F1031" s="41">
        <v>1050.0</v>
      </c>
      <c r="G1031" s="44"/>
    </row>
    <row r="1032" ht="22.5" customHeight="1">
      <c r="A1032" s="39" t="s">
        <v>7382</v>
      </c>
      <c r="B1032" s="40">
        <v>46076.949224537035</v>
      </c>
      <c r="C1032" s="39" t="s">
        <v>7383</v>
      </c>
      <c r="D1032" s="39" t="s">
        <v>4192</v>
      </c>
      <c r="E1032" s="39">
        <v>1212.0</v>
      </c>
      <c r="F1032" s="41">
        <v>1002.0</v>
      </c>
      <c r="G1032" s="44"/>
    </row>
    <row r="1033" ht="22.5" customHeight="1">
      <c r="A1033" s="39" t="s">
        <v>7384</v>
      </c>
      <c r="B1033" s="40">
        <v>46060.583333333336</v>
      </c>
      <c r="C1033" s="39" t="s">
        <v>7385</v>
      </c>
      <c r="D1033" s="39" t="s">
        <v>4103</v>
      </c>
      <c r="E1033" s="39">
        <v>1211.0</v>
      </c>
      <c r="F1033" s="41">
        <v>878.0</v>
      </c>
      <c r="G1033" s="44"/>
    </row>
    <row r="1034" ht="22.5" customHeight="1">
      <c r="A1034" s="39" t="s">
        <v>7386</v>
      </c>
      <c r="B1034" s="40">
        <v>46060.461805555555</v>
      </c>
      <c r="C1034" s="39" t="s">
        <v>7387</v>
      </c>
      <c r="D1034" s="39" t="s">
        <v>3972</v>
      </c>
      <c r="E1034" s="39">
        <v>1211.0</v>
      </c>
      <c r="F1034" s="41">
        <v>947.0</v>
      </c>
      <c r="G1034" s="44"/>
    </row>
    <row r="1035" ht="22.5" customHeight="1">
      <c r="A1035" s="39" t="s">
        <v>7388</v>
      </c>
      <c r="B1035" s="40">
        <v>46063.8053125</v>
      </c>
      <c r="C1035" s="39" t="s">
        <v>7389</v>
      </c>
      <c r="D1035" s="39" t="s">
        <v>902</v>
      </c>
      <c r="E1035" s="39">
        <v>1210.0</v>
      </c>
      <c r="F1035" s="41">
        <v>1086.0</v>
      </c>
      <c r="G1035" s="44"/>
    </row>
    <row r="1036" ht="22.5" customHeight="1">
      <c r="A1036" s="39" t="s">
        <v>7390</v>
      </c>
      <c r="B1036" s="40">
        <v>45936.7953587963</v>
      </c>
      <c r="C1036" s="39" t="s">
        <v>7391</v>
      </c>
      <c r="D1036" s="39" t="s">
        <v>902</v>
      </c>
      <c r="E1036" s="39">
        <v>1210.0</v>
      </c>
      <c r="F1036" s="41">
        <v>1046.0</v>
      </c>
      <c r="G1036" s="44"/>
    </row>
    <row r="1037" ht="22.5" customHeight="1">
      <c r="A1037" s="39" t="s">
        <v>7392</v>
      </c>
      <c r="B1037" s="40">
        <v>46077.61035879629</v>
      </c>
      <c r="C1037" s="39" t="s">
        <v>7393</v>
      </c>
      <c r="D1037" s="39" t="s">
        <v>466</v>
      </c>
      <c r="E1037" s="39">
        <v>1206.0</v>
      </c>
      <c r="F1037" s="41">
        <v>1010.0</v>
      </c>
      <c r="G1037" s="44"/>
    </row>
    <row r="1038" ht="22.5" customHeight="1">
      <c r="A1038" s="39" t="s">
        <v>7394</v>
      </c>
      <c r="B1038" s="40">
        <v>46075.56284722222</v>
      </c>
      <c r="C1038" s="39" t="s">
        <v>7395</v>
      </c>
      <c r="D1038" s="39" t="s">
        <v>902</v>
      </c>
      <c r="E1038" s="39">
        <v>1205.0</v>
      </c>
      <c r="F1038" s="41">
        <v>1031.0</v>
      </c>
      <c r="G1038" s="44"/>
    </row>
    <row r="1039" ht="22.5" customHeight="1">
      <c r="A1039" s="39" t="s">
        <v>7396</v>
      </c>
      <c r="B1039" s="40">
        <v>46053.95113425926</v>
      </c>
      <c r="C1039" s="39" t="s">
        <v>7397</v>
      </c>
      <c r="D1039" s="39" t="s">
        <v>117</v>
      </c>
      <c r="E1039" s="39">
        <v>1205.0</v>
      </c>
      <c r="F1039" s="41">
        <v>1059.0</v>
      </c>
      <c r="G1039" s="44"/>
    </row>
    <row r="1040" ht="22.5" customHeight="1">
      <c r="A1040" s="39" t="s">
        <v>7398</v>
      </c>
      <c r="B1040" s="40">
        <v>46072.96542824074</v>
      </c>
      <c r="C1040" s="39" t="s">
        <v>7399</v>
      </c>
      <c r="D1040" s="39" t="s">
        <v>902</v>
      </c>
      <c r="E1040" s="39">
        <v>1205.0</v>
      </c>
      <c r="F1040" s="41">
        <v>1017.0</v>
      </c>
      <c r="G1040" s="44"/>
    </row>
    <row r="1041" ht="22.5" customHeight="1">
      <c r="A1041" s="39" t="s">
        <v>7400</v>
      </c>
      <c r="B1041" s="40">
        <v>45072.730729166666</v>
      </c>
      <c r="C1041" s="39" t="s">
        <v>7401</v>
      </c>
      <c r="D1041" s="39" t="s">
        <v>4192</v>
      </c>
      <c r="E1041" s="39">
        <v>1205.0</v>
      </c>
      <c r="F1041" s="41">
        <v>909.0</v>
      </c>
      <c r="G1041" s="44"/>
    </row>
    <row r="1042" ht="22.5" customHeight="1">
      <c r="A1042" s="39" t="s">
        <v>6876</v>
      </c>
      <c r="B1042" s="40">
        <v>46056.968252314815</v>
      </c>
      <c r="C1042" s="39" t="s">
        <v>7402</v>
      </c>
      <c r="D1042" s="39" t="s">
        <v>4221</v>
      </c>
      <c r="E1042" s="39">
        <v>1204.0</v>
      </c>
      <c r="F1042" s="41">
        <v>1087.0</v>
      </c>
      <c r="G1042" s="44"/>
    </row>
    <row r="1043" ht="22.5" customHeight="1">
      <c r="A1043" s="39" t="s">
        <v>7403</v>
      </c>
      <c r="B1043" s="40">
        <v>45400.83028935185</v>
      </c>
      <c r="C1043" s="39" t="s">
        <v>7404</v>
      </c>
      <c r="D1043" s="39" t="s">
        <v>6331</v>
      </c>
      <c r="E1043" s="39">
        <v>1203.0</v>
      </c>
      <c r="F1043" s="41">
        <v>1001.0</v>
      </c>
      <c r="G1043" s="44"/>
    </row>
    <row r="1044" ht="22.5" customHeight="1">
      <c r="A1044" s="39" t="s">
        <v>7405</v>
      </c>
      <c r="B1044" s="40">
        <v>46055.02454861111</v>
      </c>
      <c r="C1044" s="39" t="s">
        <v>7406</v>
      </c>
      <c r="D1044" s="39" t="s">
        <v>902</v>
      </c>
      <c r="E1044" s="39">
        <v>1202.0</v>
      </c>
      <c r="F1044" s="41">
        <v>983.0</v>
      </c>
      <c r="G1044" s="44"/>
    </row>
    <row r="1045" ht="22.5" customHeight="1">
      <c r="A1045" s="39" t="s">
        <v>7407</v>
      </c>
      <c r="B1045" s="40">
        <v>46065.71457175926</v>
      </c>
      <c r="C1045" s="39" t="s">
        <v>7408</v>
      </c>
      <c r="D1045" s="39" t="s">
        <v>4192</v>
      </c>
      <c r="E1045" s="39">
        <v>1201.0</v>
      </c>
      <c r="F1045" s="41">
        <v>1082.0</v>
      </c>
      <c r="G1045" s="44"/>
    </row>
    <row r="1046" ht="22.5" customHeight="1">
      <c r="A1046" s="39" t="s">
        <v>7409</v>
      </c>
      <c r="B1046" s="40">
        <v>46059.73525462963</v>
      </c>
      <c r="C1046" s="39" t="s">
        <v>7410</v>
      </c>
      <c r="D1046" s="39" t="s">
        <v>4110</v>
      </c>
      <c r="E1046" s="39">
        <v>1200.0</v>
      </c>
      <c r="F1046" s="41">
        <v>1072.0</v>
      </c>
      <c r="G1046" s="44"/>
    </row>
    <row r="1047" ht="22.5" customHeight="1">
      <c r="A1047" s="39" t="s">
        <v>7411</v>
      </c>
      <c r="B1047" s="40">
        <v>46078.944027777776</v>
      </c>
      <c r="C1047" s="39" t="s">
        <v>7412</v>
      </c>
      <c r="D1047" s="39" t="s">
        <v>902</v>
      </c>
      <c r="E1047" s="39">
        <v>1196.0</v>
      </c>
      <c r="F1047" s="41">
        <v>1108.0</v>
      </c>
      <c r="G1047" s="44"/>
    </row>
    <row r="1048" ht="22.5" customHeight="1">
      <c r="A1048" s="39" t="s">
        <v>7413</v>
      </c>
      <c r="B1048" s="40">
        <v>46078.836909722224</v>
      </c>
      <c r="C1048" s="39" t="s">
        <v>7414</v>
      </c>
      <c r="D1048" s="39" t="s">
        <v>902</v>
      </c>
      <c r="E1048" s="39">
        <v>1195.0</v>
      </c>
      <c r="F1048" s="41">
        <v>1063.0</v>
      </c>
      <c r="G1048" s="44"/>
    </row>
    <row r="1049" ht="22.5" customHeight="1">
      <c r="A1049" s="39" t="s">
        <v>7415</v>
      </c>
      <c r="B1049" s="40">
        <v>46074.946284722224</v>
      </c>
      <c r="C1049" s="39" t="s">
        <v>7416</v>
      </c>
      <c r="D1049" s="39" t="s">
        <v>5154</v>
      </c>
      <c r="E1049" s="39">
        <v>1195.0</v>
      </c>
      <c r="F1049" s="41">
        <v>918.0</v>
      </c>
      <c r="G1049" s="44"/>
    </row>
    <row r="1050" ht="22.5" customHeight="1">
      <c r="A1050" s="39" t="s">
        <v>7417</v>
      </c>
      <c r="B1050" s="40">
        <v>46077.741585648146</v>
      </c>
      <c r="C1050" s="39" t="s">
        <v>7418</v>
      </c>
      <c r="D1050" s="39" t="s">
        <v>902</v>
      </c>
      <c r="E1050" s="39">
        <v>1195.0</v>
      </c>
      <c r="F1050" s="41">
        <v>1144.0</v>
      </c>
      <c r="G1050" s="44"/>
    </row>
    <row r="1051" ht="22.5" customHeight="1">
      <c r="A1051" s="39" t="s">
        <v>7419</v>
      </c>
      <c r="B1051" s="40">
        <v>46069.42013888889</v>
      </c>
      <c r="C1051" s="39" t="s">
        <v>7420</v>
      </c>
      <c r="D1051" s="39" t="s">
        <v>466</v>
      </c>
      <c r="E1051" s="39">
        <v>1194.0</v>
      </c>
      <c r="F1051" s="41">
        <v>1058.0</v>
      </c>
      <c r="G1051" s="44"/>
    </row>
    <row r="1052" ht="22.5" customHeight="1">
      <c r="A1052" s="39" t="s">
        <v>7421</v>
      </c>
      <c r="B1052" s="40">
        <v>46062.70245370371</v>
      </c>
      <c r="C1052" s="39" t="s">
        <v>7422</v>
      </c>
      <c r="D1052" s="39" t="s">
        <v>466</v>
      </c>
      <c r="E1052" s="39">
        <v>1193.0</v>
      </c>
      <c r="F1052" s="41">
        <v>1036.0</v>
      </c>
      <c r="G1052" s="44"/>
    </row>
    <row r="1053" ht="22.5" customHeight="1">
      <c r="A1053" s="39" t="s">
        <v>7423</v>
      </c>
      <c r="B1053" s="40">
        <v>46062.16855324074</v>
      </c>
      <c r="C1053" s="39" t="s">
        <v>7424</v>
      </c>
      <c r="D1053" s="39" t="s">
        <v>466</v>
      </c>
      <c r="E1053" s="39">
        <v>1192.0</v>
      </c>
      <c r="F1053" s="41">
        <v>918.0</v>
      </c>
      <c r="G1053" s="44"/>
    </row>
    <row r="1054" ht="22.5" customHeight="1">
      <c r="A1054" s="39" t="s">
        <v>1458</v>
      </c>
      <c r="B1054" s="40">
        <v>46075.15773148148</v>
      </c>
      <c r="C1054" s="39" t="s">
        <v>7425</v>
      </c>
      <c r="D1054" s="39" t="s">
        <v>902</v>
      </c>
      <c r="E1054" s="39">
        <v>1189.0</v>
      </c>
      <c r="F1054" s="41">
        <v>1025.0</v>
      </c>
      <c r="G1054" s="44"/>
    </row>
    <row r="1055" ht="22.5" customHeight="1">
      <c r="A1055" s="39" t="s">
        <v>7426</v>
      </c>
      <c r="B1055" s="40">
        <v>46061.58378472222</v>
      </c>
      <c r="C1055" s="39" t="s">
        <v>7427</v>
      </c>
      <c r="D1055" s="39" t="s">
        <v>5706</v>
      </c>
      <c r="E1055" s="39">
        <v>1188.0</v>
      </c>
      <c r="F1055" s="41">
        <v>1098.0</v>
      </c>
      <c r="G1055" s="44"/>
    </row>
    <row r="1056" ht="22.5" customHeight="1">
      <c r="A1056" s="39" t="s">
        <v>7428</v>
      </c>
      <c r="B1056" s="40">
        <v>46068.72939814815</v>
      </c>
      <c r="C1056" s="39" t="s">
        <v>7429</v>
      </c>
      <c r="D1056" s="39" t="s">
        <v>902</v>
      </c>
      <c r="E1056" s="39">
        <v>1188.0</v>
      </c>
      <c r="F1056" s="41">
        <v>961.0</v>
      </c>
      <c r="G1056" s="44"/>
    </row>
    <row r="1057" ht="22.5" customHeight="1">
      <c r="A1057" s="39" t="s">
        <v>7430</v>
      </c>
      <c r="B1057" s="40">
        <v>46063.59027777778</v>
      </c>
      <c r="C1057" s="39" t="s">
        <v>7431</v>
      </c>
      <c r="D1057" s="39" t="s">
        <v>7228</v>
      </c>
      <c r="E1057" s="39">
        <v>1186.0</v>
      </c>
      <c r="F1057" s="41">
        <v>1028.0</v>
      </c>
      <c r="G1057" s="44"/>
    </row>
    <row r="1058" ht="22.5" customHeight="1">
      <c r="A1058" s="39" t="s">
        <v>7432</v>
      </c>
      <c r="B1058" s="40">
        <v>46072.87903935185</v>
      </c>
      <c r="C1058" s="39" t="s">
        <v>7433</v>
      </c>
      <c r="D1058" s="39" t="s">
        <v>902</v>
      </c>
      <c r="E1058" s="39">
        <v>1184.0</v>
      </c>
      <c r="F1058" s="41">
        <v>991.0</v>
      </c>
      <c r="G1058" s="44"/>
    </row>
    <row r="1059" ht="22.5" customHeight="1">
      <c r="A1059" s="39" t="s">
        <v>7434</v>
      </c>
      <c r="B1059" s="40">
        <v>46072.73136574074</v>
      </c>
      <c r="C1059" s="39" t="s">
        <v>7435</v>
      </c>
      <c r="D1059" s="39" t="s">
        <v>902</v>
      </c>
      <c r="E1059" s="39">
        <v>1182.0</v>
      </c>
      <c r="F1059" s="41">
        <v>998.0</v>
      </c>
      <c r="G1059" s="44"/>
    </row>
    <row r="1060" ht="22.5" customHeight="1">
      <c r="A1060" s="39" t="s">
        <v>7436</v>
      </c>
      <c r="B1060" s="40">
        <v>46074.65394675926</v>
      </c>
      <c r="C1060" s="39" t="s">
        <v>7437</v>
      </c>
      <c r="D1060" s="39" t="s">
        <v>466</v>
      </c>
      <c r="E1060" s="39">
        <v>1182.0</v>
      </c>
      <c r="F1060" s="41">
        <v>956.0</v>
      </c>
      <c r="G1060" s="44"/>
    </row>
    <row r="1061" ht="22.5" customHeight="1">
      <c r="A1061" s="39" t="s">
        <v>7438</v>
      </c>
      <c r="B1061" s="40">
        <v>46008.87903935185</v>
      </c>
      <c r="C1061" s="39" t="s">
        <v>7439</v>
      </c>
      <c r="D1061" s="39" t="s">
        <v>5706</v>
      </c>
      <c r="E1061" s="39">
        <v>1182.0</v>
      </c>
      <c r="F1061" s="41">
        <v>240.0</v>
      </c>
      <c r="G1061" s="44"/>
    </row>
    <row r="1062" ht="22.5" customHeight="1">
      <c r="A1062" s="39" t="s">
        <v>7440</v>
      </c>
      <c r="B1062" s="40">
        <v>46064.514502314814</v>
      </c>
      <c r="C1062" s="39" t="s">
        <v>7441</v>
      </c>
      <c r="D1062" s="39" t="s">
        <v>902</v>
      </c>
      <c r="E1062" s="39">
        <v>1177.0</v>
      </c>
      <c r="F1062" s="41">
        <v>927.0</v>
      </c>
      <c r="G1062" s="44"/>
    </row>
    <row r="1063" ht="22.5" customHeight="1">
      <c r="A1063" s="39" t="s">
        <v>7442</v>
      </c>
      <c r="B1063" s="40">
        <v>46042.79445601852</v>
      </c>
      <c r="C1063" s="39" t="s">
        <v>7443</v>
      </c>
      <c r="D1063" s="39" t="s">
        <v>902</v>
      </c>
      <c r="E1063" s="39">
        <v>1177.0</v>
      </c>
      <c r="F1063" s="41">
        <v>943.0</v>
      </c>
      <c r="G1063" s="44"/>
    </row>
    <row r="1064" ht="22.5" customHeight="1">
      <c r="A1064" s="39" t="s">
        <v>7444</v>
      </c>
      <c r="B1064" s="40">
        <v>46060.66672453703</v>
      </c>
      <c r="C1064" s="39" t="s">
        <v>7445</v>
      </c>
      <c r="D1064" s="39" t="s">
        <v>4192</v>
      </c>
      <c r="E1064" s="39">
        <v>1175.0</v>
      </c>
      <c r="F1064" s="41">
        <v>582.0</v>
      </c>
      <c r="G1064" s="44"/>
    </row>
    <row r="1065" ht="22.5" customHeight="1">
      <c r="A1065" s="39" t="s">
        <v>7446</v>
      </c>
      <c r="B1065" s="40">
        <v>46053.94055555556</v>
      </c>
      <c r="C1065" s="39" t="s">
        <v>7447</v>
      </c>
      <c r="D1065" s="39" t="s">
        <v>466</v>
      </c>
      <c r="E1065" s="39">
        <v>1175.0</v>
      </c>
      <c r="F1065" s="41">
        <v>970.0</v>
      </c>
      <c r="G1065" s="44"/>
    </row>
    <row r="1066" ht="22.5" customHeight="1">
      <c r="A1066" s="39" t="s">
        <v>7448</v>
      </c>
      <c r="B1066" s="40">
        <v>46062.16521990741</v>
      </c>
      <c r="C1066" s="39" t="s">
        <v>7449</v>
      </c>
      <c r="D1066" s="39" t="s">
        <v>902</v>
      </c>
      <c r="E1066" s="39">
        <v>1172.0</v>
      </c>
      <c r="F1066" s="41">
        <v>932.0</v>
      </c>
      <c r="G1066" s="44"/>
    </row>
    <row r="1067" ht="22.5" customHeight="1">
      <c r="A1067" s="39" t="s">
        <v>7450</v>
      </c>
      <c r="B1067" s="40">
        <v>46074.02347222222</v>
      </c>
      <c r="C1067" s="39" t="s">
        <v>7451</v>
      </c>
      <c r="D1067" s="39" t="s">
        <v>6512</v>
      </c>
      <c r="E1067" s="39">
        <v>1168.0</v>
      </c>
      <c r="F1067" s="41">
        <v>987.0</v>
      </c>
      <c r="G1067" s="44"/>
    </row>
    <row r="1068" ht="22.5" customHeight="1">
      <c r="A1068" s="39" t="s">
        <v>7452</v>
      </c>
      <c r="B1068" s="40">
        <v>45853.9474537037</v>
      </c>
      <c r="C1068" s="39" t="s">
        <v>7453</v>
      </c>
      <c r="D1068" s="39" t="s">
        <v>902</v>
      </c>
      <c r="E1068" s="39">
        <v>1160.0</v>
      </c>
      <c r="F1068" s="41">
        <v>964.0</v>
      </c>
      <c r="G1068" s="44"/>
    </row>
    <row r="1069" ht="22.5" customHeight="1">
      <c r="A1069" s="39" t="s">
        <v>7454</v>
      </c>
      <c r="B1069" s="40">
        <v>46067.479166666664</v>
      </c>
      <c r="C1069" s="39" t="s">
        <v>7455</v>
      </c>
      <c r="D1069" s="39" t="s">
        <v>4003</v>
      </c>
      <c r="E1069" s="39">
        <v>1159.0</v>
      </c>
      <c r="F1069" s="41">
        <v>1051.0</v>
      </c>
      <c r="G1069" s="44"/>
    </row>
    <row r="1070" ht="22.5" customHeight="1">
      <c r="A1070" s="39" t="s">
        <v>7456</v>
      </c>
      <c r="B1070" s="40">
        <v>45630.66123842593</v>
      </c>
      <c r="C1070" s="39" t="s">
        <v>7457</v>
      </c>
      <c r="D1070" s="39" t="s">
        <v>6331</v>
      </c>
      <c r="E1070" s="39">
        <v>1159.0</v>
      </c>
      <c r="F1070" s="41">
        <v>944.0</v>
      </c>
      <c r="G1070" s="44"/>
    </row>
    <row r="1071" ht="22.5" customHeight="1">
      <c r="A1071" s="39" t="s">
        <v>7458</v>
      </c>
      <c r="B1071" s="40">
        <v>45583.449108796296</v>
      </c>
      <c r="C1071" s="39" t="s">
        <v>7459</v>
      </c>
      <c r="D1071" s="39" t="s">
        <v>902</v>
      </c>
      <c r="E1071" s="39">
        <v>1158.0</v>
      </c>
      <c r="F1071" s="41">
        <v>953.0</v>
      </c>
      <c r="G1071" s="44"/>
    </row>
    <row r="1072" ht="22.5" customHeight="1">
      <c r="A1072" s="39" t="s">
        <v>511</v>
      </c>
      <c r="B1072" s="40">
        <v>46053.11304398148</v>
      </c>
      <c r="C1072" s="39" t="s">
        <v>7460</v>
      </c>
      <c r="D1072" s="39" t="s">
        <v>4110</v>
      </c>
      <c r="E1072" s="39">
        <v>1158.0</v>
      </c>
      <c r="F1072" s="41">
        <v>1054.0</v>
      </c>
      <c r="G1072" s="44"/>
    </row>
    <row r="1073" ht="22.5" customHeight="1">
      <c r="A1073" s="39" t="s">
        <v>7461</v>
      </c>
      <c r="B1073" s="40">
        <v>46072.68732638889</v>
      </c>
      <c r="C1073" s="39" t="s">
        <v>7462</v>
      </c>
      <c r="D1073" s="39" t="s">
        <v>466</v>
      </c>
      <c r="E1073" s="39">
        <v>1157.0</v>
      </c>
      <c r="F1073" s="41">
        <v>1025.0</v>
      </c>
      <c r="G1073" s="44"/>
    </row>
    <row r="1074" ht="22.5" customHeight="1">
      <c r="A1074" s="39" t="s">
        <v>7463</v>
      </c>
      <c r="B1074" s="40">
        <v>46064.63960648148</v>
      </c>
      <c r="C1074" s="39" t="s">
        <v>7464</v>
      </c>
      <c r="D1074" s="39" t="s">
        <v>5706</v>
      </c>
      <c r="E1074" s="39">
        <v>1157.0</v>
      </c>
      <c r="F1074" s="41">
        <v>922.0</v>
      </c>
      <c r="G1074" s="44"/>
    </row>
    <row r="1075" ht="22.5" customHeight="1">
      <c r="A1075" s="39" t="s">
        <v>7465</v>
      </c>
      <c r="B1075" s="40">
        <v>45914.708819444444</v>
      </c>
      <c r="C1075" s="39" t="s">
        <v>7466</v>
      </c>
      <c r="D1075" s="39" t="s">
        <v>4192</v>
      </c>
      <c r="E1075" s="39">
        <v>1154.0</v>
      </c>
      <c r="F1075" s="41">
        <v>951.0</v>
      </c>
      <c r="G1075" s="44"/>
    </row>
    <row r="1076" ht="22.5" customHeight="1">
      <c r="A1076" s="39" t="s">
        <v>7467</v>
      </c>
      <c r="B1076" s="40">
        <v>46066.75712962963</v>
      </c>
      <c r="C1076" s="39" t="s">
        <v>7468</v>
      </c>
      <c r="D1076" s="39" t="s">
        <v>902</v>
      </c>
      <c r="E1076" s="39">
        <v>1153.0</v>
      </c>
      <c r="F1076" s="41">
        <v>917.0</v>
      </c>
      <c r="G1076" s="44"/>
    </row>
    <row r="1077" ht="22.5" customHeight="1">
      <c r="A1077" s="39" t="s">
        <v>7469</v>
      </c>
      <c r="B1077" s="40">
        <v>46062.802349537036</v>
      </c>
      <c r="C1077" s="39" t="s">
        <v>7470</v>
      </c>
      <c r="D1077" s="39" t="s">
        <v>5706</v>
      </c>
      <c r="E1077" s="39">
        <v>1151.0</v>
      </c>
      <c r="F1077" s="41">
        <v>929.0</v>
      </c>
      <c r="G1077" s="44"/>
    </row>
    <row r="1078" ht="22.5" customHeight="1">
      <c r="A1078" s="39" t="s">
        <v>7471</v>
      </c>
      <c r="B1078" s="40">
        <v>46073.72822916666</v>
      </c>
      <c r="C1078" s="39" t="s">
        <v>7472</v>
      </c>
      <c r="D1078" s="39" t="s">
        <v>4008</v>
      </c>
      <c r="E1078" s="39">
        <v>1150.0</v>
      </c>
      <c r="F1078" s="41">
        <v>1002.0</v>
      </c>
      <c r="G1078" s="44"/>
    </row>
    <row r="1079" ht="22.5" customHeight="1">
      <c r="A1079" s="39" t="s">
        <v>7473</v>
      </c>
      <c r="B1079" s="40">
        <v>46079.06569444444</v>
      </c>
      <c r="C1079" s="39" t="s">
        <v>7474</v>
      </c>
      <c r="D1079" s="39" t="s">
        <v>902</v>
      </c>
      <c r="E1079" s="39">
        <v>1147.0</v>
      </c>
      <c r="F1079" s="41">
        <v>1072.0</v>
      </c>
      <c r="G1079" s="44"/>
    </row>
    <row r="1080" ht="22.5" customHeight="1">
      <c r="A1080" s="39" t="s">
        <v>7475</v>
      </c>
      <c r="B1080" s="40">
        <v>46008.7</v>
      </c>
      <c r="C1080" s="39" t="s">
        <v>7476</v>
      </c>
      <c r="D1080" s="39" t="s">
        <v>5706</v>
      </c>
      <c r="E1080" s="39">
        <v>1144.0</v>
      </c>
      <c r="F1080" s="41">
        <v>925.0</v>
      </c>
      <c r="G1080" s="44"/>
    </row>
    <row r="1081" ht="22.5" customHeight="1">
      <c r="A1081" s="39" t="s">
        <v>7477</v>
      </c>
      <c r="B1081" s="40">
        <v>46055.063263888886</v>
      </c>
      <c r="C1081" s="39" t="s">
        <v>7478</v>
      </c>
      <c r="D1081" s="39" t="s">
        <v>902</v>
      </c>
      <c r="E1081" s="39">
        <v>1141.0</v>
      </c>
      <c r="F1081" s="41">
        <v>929.0</v>
      </c>
      <c r="G1081" s="44"/>
    </row>
    <row r="1082" ht="22.5" customHeight="1">
      <c r="A1082" s="39" t="s">
        <v>7479</v>
      </c>
      <c r="B1082" s="40">
        <v>46079.9865162037</v>
      </c>
      <c r="C1082" s="39" t="s">
        <v>7480</v>
      </c>
      <c r="D1082" s="39" t="s">
        <v>117</v>
      </c>
      <c r="E1082" s="39">
        <v>1139.0</v>
      </c>
      <c r="F1082" s="41">
        <v>1046.0</v>
      </c>
      <c r="G1082" s="44"/>
    </row>
    <row r="1083" ht="22.5" customHeight="1">
      <c r="A1083" s="39" t="s">
        <v>7481</v>
      </c>
      <c r="B1083" s="40">
        <v>46064.87297453704</v>
      </c>
      <c r="C1083" s="39" t="s">
        <v>7482</v>
      </c>
      <c r="D1083" s="39" t="s">
        <v>902</v>
      </c>
      <c r="E1083" s="39">
        <v>1138.0</v>
      </c>
      <c r="F1083" s="41">
        <v>986.0</v>
      </c>
      <c r="G1083" s="44"/>
    </row>
    <row r="1084" ht="22.5" customHeight="1">
      <c r="A1084" s="39" t="s">
        <v>7483</v>
      </c>
      <c r="B1084" s="40">
        <v>46070.73144675926</v>
      </c>
      <c r="C1084" s="39" t="s">
        <v>7484</v>
      </c>
      <c r="D1084" s="39" t="s">
        <v>902</v>
      </c>
      <c r="E1084" s="39">
        <v>1138.0</v>
      </c>
      <c r="F1084" s="41">
        <v>974.0</v>
      </c>
      <c r="G1084" s="44"/>
    </row>
    <row r="1085" ht="22.5" customHeight="1">
      <c r="A1085" s="39" t="s">
        <v>7485</v>
      </c>
      <c r="B1085" s="40">
        <v>46060.93775462963</v>
      </c>
      <c r="C1085" s="39" t="s">
        <v>7486</v>
      </c>
      <c r="D1085" s="39" t="s">
        <v>902</v>
      </c>
      <c r="E1085" s="39">
        <v>1137.0</v>
      </c>
      <c r="F1085" s="41">
        <v>840.0</v>
      </c>
      <c r="G1085" s="44"/>
    </row>
    <row r="1086" ht="22.5" customHeight="1">
      <c r="A1086" s="39" t="s">
        <v>7487</v>
      </c>
      <c r="B1086" s="40">
        <v>46056.17101851852</v>
      </c>
      <c r="C1086" s="39" t="s">
        <v>7488</v>
      </c>
      <c r="D1086" s="39" t="s">
        <v>466</v>
      </c>
      <c r="E1086" s="39">
        <v>1132.0</v>
      </c>
      <c r="F1086" s="41">
        <v>911.0</v>
      </c>
      <c r="G1086" s="44"/>
    </row>
    <row r="1087" ht="22.5" customHeight="1">
      <c r="A1087" s="39" t="s">
        <v>7489</v>
      </c>
      <c r="B1087" s="40">
        <v>46070.646631944444</v>
      </c>
      <c r="C1087" s="39" t="s">
        <v>7490</v>
      </c>
      <c r="D1087" s="39" t="s">
        <v>5154</v>
      </c>
      <c r="E1087" s="39">
        <v>1131.0</v>
      </c>
      <c r="F1087" s="41">
        <v>1009.0</v>
      </c>
      <c r="G1087" s="44"/>
    </row>
    <row r="1088" ht="22.5" customHeight="1">
      <c r="A1088" s="39" t="s">
        <v>7491</v>
      </c>
      <c r="B1088" s="40">
        <v>45393.65820601852</v>
      </c>
      <c r="C1088" s="39" t="s">
        <v>7492</v>
      </c>
      <c r="D1088" s="39" t="s">
        <v>902</v>
      </c>
      <c r="E1088" s="39">
        <v>1131.0</v>
      </c>
      <c r="F1088" s="41">
        <v>986.0</v>
      </c>
      <c r="G1088" s="44"/>
    </row>
    <row r="1089" ht="22.5" customHeight="1">
      <c r="A1089" s="39" t="s">
        <v>7493</v>
      </c>
      <c r="B1089" s="40">
        <v>46022.04335648148</v>
      </c>
      <c r="C1089" s="39" t="s">
        <v>7494</v>
      </c>
      <c r="D1089" s="39" t="s">
        <v>902</v>
      </c>
      <c r="E1089" s="39">
        <v>1129.0</v>
      </c>
      <c r="F1089" s="41">
        <v>974.0</v>
      </c>
      <c r="G1089" s="44"/>
    </row>
    <row r="1090" ht="22.5" customHeight="1">
      <c r="A1090" s="39" t="s">
        <v>7495</v>
      </c>
      <c r="B1090" s="40">
        <v>45212.73587962963</v>
      </c>
      <c r="C1090" s="39" t="s">
        <v>7496</v>
      </c>
      <c r="D1090" s="39" t="s">
        <v>6786</v>
      </c>
      <c r="E1090" s="39">
        <v>1129.0</v>
      </c>
      <c r="F1090" s="41">
        <v>908.0</v>
      </c>
      <c r="G1090" s="44"/>
    </row>
    <row r="1091" ht="22.5" customHeight="1">
      <c r="A1091" s="39" t="s">
        <v>7497</v>
      </c>
      <c r="B1091" s="40">
        <v>46068.10422453703</v>
      </c>
      <c r="C1091" s="39" t="s">
        <v>7498</v>
      </c>
      <c r="D1091" s="39" t="s">
        <v>4192</v>
      </c>
      <c r="E1091" s="39">
        <v>1128.0</v>
      </c>
      <c r="F1091" s="41">
        <v>826.0</v>
      </c>
      <c r="G1091" s="44"/>
    </row>
    <row r="1092" ht="22.5" customHeight="1">
      <c r="A1092" s="39" t="s">
        <v>7499</v>
      </c>
      <c r="B1092" s="40">
        <v>45834.52636574074</v>
      </c>
      <c r="C1092" s="39" t="s">
        <v>7500</v>
      </c>
      <c r="D1092" s="39" t="s">
        <v>4192</v>
      </c>
      <c r="E1092" s="39">
        <v>1125.0</v>
      </c>
      <c r="F1092" s="41">
        <v>732.0</v>
      </c>
      <c r="G1092" s="44"/>
    </row>
    <row r="1093" ht="22.5" customHeight="1">
      <c r="A1093" s="39" t="s">
        <v>7501</v>
      </c>
      <c r="B1093" s="40">
        <v>46057.5625</v>
      </c>
      <c r="C1093" s="39" t="s">
        <v>7502</v>
      </c>
      <c r="D1093" s="39" t="s">
        <v>4022</v>
      </c>
      <c r="E1093" s="39">
        <v>1124.0</v>
      </c>
      <c r="F1093" s="41">
        <v>988.0</v>
      </c>
      <c r="G1093" s="44"/>
    </row>
    <row r="1094" ht="22.5" customHeight="1">
      <c r="A1094" s="39" t="s">
        <v>7503</v>
      </c>
      <c r="B1094" s="40">
        <v>46057.9134375</v>
      </c>
      <c r="C1094" s="39" t="s">
        <v>7504</v>
      </c>
      <c r="D1094" s="39" t="s">
        <v>3972</v>
      </c>
      <c r="E1094" s="39">
        <v>1124.0</v>
      </c>
      <c r="F1094" s="41">
        <v>982.0</v>
      </c>
      <c r="G1094" s="44"/>
    </row>
    <row r="1095" ht="22.5" customHeight="1">
      <c r="A1095" s="39" t="s">
        <v>7505</v>
      </c>
      <c r="B1095" s="40">
        <v>46055.84820601852</v>
      </c>
      <c r="C1095" s="39" t="s">
        <v>7506</v>
      </c>
      <c r="D1095" s="39" t="s">
        <v>5706</v>
      </c>
      <c r="E1095" s="39">
        <v>1123.0</v>
      </c>
      <c r="F1095" s="41">
        <v>981.0</v>
      </c>
      <c r="G1095" s="44"/>
    </row>
    <row r="1096" ht="22.5" customHeight="1">
      <c r="A1096" s="39" t="s">
        <v>7507</v>
      </c>
      <c r="B1096" s="40">
        <v>45939.80498842592</v>
      </c>
      <c r="C1096" s="39" t="s">
        <v>7508</v>
      </c>
      <c r="D1096" s="39" t="s">
        <v>5706</v>
      </c>
      <c r="E1096" s="39">
        <v>1123.0</v>
      </c>
      <c r="F1096" s="41">
        <v>930.0</v>
      </c>
      <c r="G1096" s="44"/>
    </row>
    <row r="1097" ht="22.5" customHeight="1">
      <c r="A1097" s="39" t="s">
        <v>7509</v>
      </c>
      <c r="B1097" s="40">
        <v>46067.41715277778</v>
      </c>
      <c r="C1097" s="39" t="s">
        <v>7510</v>
      </c>
      <c r="D1097" s="39" t="s">
        <v>5773</v>
      </c>
      <c r="E1097" s="39">
        <v>1123.0</v>
      </c>
      <c r="F1097" s="41">
        <v>937.0</v>
      </c>
      <c r="G1097" s="44"/>
    </row>
    <row r="1098" ht="22.5" customHeight="1">
      <c r="A1098" s="39" t="s">
        <v>7511</v>
      </c>
      <c r="B1098" s="40">
        <v>46078.458333333336</v>
      </c>
      <c r="C1098" s="39" t="s">
        <v>7512</v>
      </c>
      <c r="D1098" s="39" t="s">
        <v>4008</v>
      </c>
      <c r="E1098" s="39">
        <v>1122.0</v>
      </c>
      <c r="F1098" s="41">
        <v>1005.0</v>
      </c>
      <c r="G1098" s="44"/>
    </row>
    <row r="1099" ht="22.5" customHeight="1">
      <c r="A1099" s="39" t="s">
        <v>7513</v>
      </c>
      <c r="B1099" s="40">
        <v>46067.375</v>
      </c>
      <c r="C1099" s="39" t="s">
        <v>7514</v>
      </c>
      <c r="D1099" s="39" t="s">
        <v>3972</v>
      </c>
      <c r="E1099" s="39">
        <v>1121.0</v>
      </c>
      <c r="F1099" s="41">
        <v>894.0</v>
      </c>
      <c r="G1099" s="44"/>
    </row>
    <row r="1100" ht="22.5" customHeight="1">
      <c r="A1100" s="39" t="s">
        <v>7515</v>
      </c>
      <c r="B1100" s="40">
        <v>46056.72972222222</v>
      </c>
      <c r="C1100" s="39" t="s">
        <v>7516</v>
      </c>
      <c r="D1100" s="39" t="s">
        <v>902</v>
      </c>
      <c r="E1100" s="39">
        <v>1121.0</v>
      </c>
      <c r="F1100" s="41">
        <v>920.0</v>
      </c>
      <c r="G1100" s="44"/>
    </row>
    <row r="1101" ht="22.5" customHeight="1">
      <c r="A1101" s="39" t="s">
        <v>2380</v>
      </c>
      <c r="B1101" s="40">
        <v>46070.84375</v>
      </c>
      <c r="C1101" s="39" t="s">
        <v>7517</v>
      </c>
      <c r="D1101" s="39" t="s">
        <v>902</v>
      </c>
      <c r="E1101" s="39">
        <v>1121.0</v>
      </c>
      <c r="F1101" s="41">
        <v>810.0</v>
      </c>
      <c r="G1101" s="44"/>
    </row>
    <row r="1102" ht="22.5" customHeight="1">
      <c r="A1102" s="39" t="s">
        <v>7518</v>
      </c>
      <c r="B1102" s="40">
        <v>45217.44634259259</v>
      </c>
      <c r="C1102" s="39" t="s">
        <v>7519</v>
      </c>
      <c r="D1102" s="39" t="s">
        <v>6331</v>
      </c>
      <c r="E1102" s="39">
        <v>1119.0</v>
      </c>
      <c r="F1102" s="41">
        <v>918.0</v>
      </c>
      <c r="G1102" s="44"/>
    </row>
    <row r="1103" ht="22.5" customHeight="1">
      <c r="A1103" s="39" t="s">
        <v>7520</v>
      </c>
      <c r="B1103" s="40">
        <v>45666.672800925924</v>
      </c>
      <c r="C1103" s="39" t="s">
        <v>7521</v>
      </c>
      <c r="D1103" s="39" t="s">
        <v>902</v>
      </c>
      <c r="E1103" s="39">
        <v>1119.0</v>
      </c>
      <c r="F1103" s="41">
        <v>875.0</v>
      </c>
      <c r="G1103" s="44"/>
    </row>
    <row r="1104" ht="22.5" customHeight="1">
      <c r="A1104" s="39" t="s">
        <v>2335</v>
      </c>
      <c r="B1104" s="40">
        <v>46058.563113425924</v>
      </c>
      <c r="C1104" s="39" t="s">
        <v>7522</v>
      </c>
      <c r="D1104" s="39" t="s">
        <v>902</v>
      </c>
      <c r="E1104" s="39">
        <v>1119.0</v>
      </c>
      <c r="F1104" s="41">
        <v>997.0</v>
      </c>
      <c r="G1104" s="44"/>
    </row>
    <row r="1105" ht="22.5" customHeight="1">
      <c r="A1105" s="39" t="s">
        <v>7523</v>
      </c>
      <c r="B1105" s="40">
        <v>46069.184965277775</v>
      </c>
      <c r="C1105" s="39" t="s">
        <v>7524</v>
      </c>
      <c r="D1105" s="39" t="s">
        <v>3972</v>
      </c>
      <c r="E1105" s="39">
        <v>1116.0</v>
      </c>
      <c r="F1105" s="41">
        <v>1030.0</v>
      </c>
      <c r="G1105" s="44"/>
    </row>
    <row r="1106" ht="22.5" customHeight="1">
      <c r="A1106" s="39" t="s">
        <v>7525</v>
      </c>
      <c r="B1106" s="40">
        <v>45741.905810185184</v>
      </c>
      <c r="C1106" s="39" t="s">
        <v>7526</v>
      </c>
      <c r="D1106" s="39" t="s">
        <v>902</v>
      </c>
      <c r="E1106" s="39">
        <v>1114.0</v>
      </c>
      <c r="F1106" s="41">
        <v>891.0</v>
      </c>
      <c r="G1106" s="44"/>
    </row>
    <row r="1107" ht="22.5" customHeight="1">
      <c r="A1107" s="39" t="s">
        <v>7527</v>
      </c>
      <c r="B1107" s="40">
        <v>46071.885</v>
      </c>
      <c r="C1107" s="39" t="s">
        <v>7528</v>
      </c>
      <c r="D1107" s="39" t="s">
        <v>466</v>
      </c>
      <c r="E1107" s="39">
        <v>1113.0</v>
      </c>
      <c r="F1107" s="41">
        <v>863.0</v>
      </c>
      <c r="G1107" s="44"/>
    </row>
    <row r="1108" ht="22.5" customHeight="1">
      <c r="A1108" s="39" t="s">
        <v>7529</v>
      </c>
      <c r="B1108" s="40">
        <v>46054.6825</v>
      </c>
      <c r="C1108" s="39" t="s">
        <v>7530</v>
      </c>
      <c r="D1108" s="39" t="s">
        <v>902</v>
      </c>
      <c r="E1108" s="39">
        <v>1111.0</v>
      </c>
      <c r="F1108" s="41">
        <v>929.0</v>
      </c>
      <c r="G1108" s="44"/>
    </row>
    <row r="1109" ht="22.5" customHeight="1">
      <c r="A1109" s="39" t="s">
        <v>7531</v>
      </c>
      <c r="B1109" s="40">
        <v>46070.575370370374</v>
      </c>
      <c r="C1109" s="39" t="s">
        <v>7532</v>
      </c>
      <c r="D1109" s="39" t="s">
        <v>902</v>
      </c>
      <c r="E1109" s="39">
        <v>1109.0</v>
      </c>
      <c r="F1109" s="41">
        <v>970.0</v>
      </c>
      <c r="G1109" s="44"/>
    </row>
    <row r="1110" ht="22.5" customHeight="1">
      <c r="A1110" s="39" t="s">
        <v>7533</v>
      </c>
      <c r="B1110" s="40">
        <v>46072.96717592593</v>
      </c>
      <c r="C1110" s="39" t="s">
        <v>7534</v>
      </c>
      <c r="D1110" s="39" t="s">
        <v>4221</v>
      </c>
      <c r="E1110" s="39">
        <v>1108.0</v>
      </c>
      <c r="F1110" s="41">
        <v>984.0</v>
      </c>
      <c r="G1110" s="44"/>
    </row>
    <row r="1111" ht="22.5" customHeight="1">
      <c r="A1111" s="39" t="s">
        <v>7535</v>
      </c>
      <c r="B1111" s="40">
        <v>46063.79770833333</v>
      </c>
      <c r="C1111" s="39" t="s">
        <v>7536</v>
      </c>
      <c r="D1111" s="39" t="s">
        <v>902</v>
      </c>
      <c r="E1111" s="39">
        <v>1108.0</v>
      </c>
      <c r="F1111" s="41">
        <v>939.0</v>
      </c>
      <c r="G1111" s="44"/>
    </row>
    <row r="1112" ht="22.5" customHeight="1">
      <c r="A1112" s="39" t="s">
        <v>221</v>
      </c>
      <c r="B1112" s="40">
        <v>46078.800150462965</v>
      </c>
      <c r="C1112" s="39" t="s">
        <v>7537</v>
      </c>
      <c r="D1112" s="39" t="s">
        <v>117</v>
      </c>
      <c r="E1112" s="39">
        <v>1106.0</v>
      </c>
      <c r="F1112" s="41">
        <v>824.0</v>
      </c>
      <c r="G1112" s="44"/>
    </row>
    <row r="1113" ht="22.5" customHeight="1">
      <c r="A1113" s="39" t="s">
        <v>7538</v>
      </c>
      <c r="B1113" s="40">
        <v>45103.67474537037</v>
      </c>
      <c r="C1113" s="39" t="s">
        <v>7539</v>
      </c>
      <c r="D1113" s="39" t="s">
        <v>902</v>
      </c>
      <c r="E1113" s="39">
        <v>1106.0</v>
      </c>
      <c r="F1113" s="41">
        <v>868.0</v>
      </c>
      <c r="G1113" s="44"/>
    </row>
    <row r="1114" ht="22.5" customHeight="1">
      <c r="A1114" s="39" t="s">
        <v>7540</v>
      </c>
      <c r="B1114" s="40">
        <v>46065.70761574074</v>
      </c>
      <c r="C1114" s="39" t="s">
        <v>7541</v>
      </c>
      <c r="D1114" s="39" t="s">
        <v>902</v>
      </c>
      <c r="E1114" s="39">
        <v>1105.0</v>
      </c>
      <c r="F1114" s="41">
        <v>902.0</v>
      </c>
      <c r="G1114" s="44"/>
    </row>
    <row r="1115" ht="22.5" customHeight="1">
      <c r="A1115" s="39" t="s">
        <v>7542</v>
      </c>
      <c r="B1115" s="40">
        <v>46058.81314814815</v>
      </c>
      <c r="C1115" s="39" t="s">
        <v>7543</v>
      </c>
      <c r="D1115" s="39" t="s">
        <v>902</v>
      </c>
      <c r="E1115" s="39">
        <v>1100.0</v>
      </c>
      <c r="F1115" s="41">
        <v>881.0</v>
      </c>
      <c r="G1115" s="44"/>
    </row>
    <row r="1116" ht="22.5" customHeight="1">
      <c r="A1116" s="39" t="s">
        <v>7544</v>
      </c>
      <c r="B1116" s="40">
        <v>46064.96325231482</v>
      </c>
      <c r="C1116" s="39" t="s">
        <v>7545</v>
      </c>
      <c r="D1116" s="39" t="s">
        <v>466</v>
      </c>
      <c r="E1116" s="39">
        <v>1100.0</v>
      </c>
      <c r="F1116" s="41">
        <v>795.0</v>
      </c>
      <c r="G1116" s="44"/>
    </row>
    <row r="1117" ht="22.5" customHeight="1">
      <c r="A1117" s="39" t="s">
        <v>7546</v>
      </c>
      <c r="B1117" s="40">
        <v>46070.69420138889</v>
      </c>
      <c r="C1117" s="39" t="s">
        <v>7547</v>
      </c>
      <c r="D1117" s="39" t="s">
        <v>4320</v>
      </c>
      <c r="E1117" s="39">
        <v>1099.0</v>
      </c>
      <c r="F1117" s="41">
        <v>971.0</v>
      </c>
      <c r="G1117" s="44"/>
    </row>
    <row r="1118" ht="22.5" customHeight="1">
      <c r="A1118" s="39" t="s">
        <v>7548</v>
      </c>
      <c r="B1118" s="40">
        <v>45715.04578703704</v>
      </c>
      <c r="C1118" s="39" t="s">
        <v>7549</v>
      </c>
      <c r="D1118" s="39" t="s">
        <v>902</v>
      </c>
      <c r="E1118" s="39">
        <v>1099.0</v>
      </c>
      <c r="F1118" s="41">
        <v>833.0</v>
      </c>
      <c r="G1118" s="44"/>
    </row>
    <row r="1119" ht="22.5" customHeight="1">
      <c r="A1119" s="39" t="s">
        <v>7550</v>
      </c>
      <c r="B1119" s="40">
        <v>46072.65479166667</v>
      </c>
      <c r="C1119" s="39" t="s">
        <v>7551</v>
      </c>
      <c r="D1119" s="39" t="s">
        <v>466</v>
      </c>
      <c r="E1119" s="39">
        <v>1098.0</v>
      </c>
      <c r="F1119" s="41">
        <v>983.0</v>
      </c>
      <c r="G1119" s="44"/>
    </row>
    <row r="1120" ht="22.5" customHeight="1">
      <c r="A1120" s="39" t="s">
        <v>7552</v>
      </c>
      <c r="B1120" s="40">
        <v>45679.645474537036</v>
      </c>
      <c r="C1120" s="39" t="s">
        <v>7553</v>
      </c>
      <c r="D1120" s="39" t="s">
        <v>6786</v>
      </c>
      <c r="E1120" s="39">
        <v>1098.0</v>
      </c>
      <c r="F1120" s="41">
        <v>832.0</v>
      </c>
      <c r="G1120" s="44"/>
    </row>
    <row r="1121" ht="22.5" customHeight="1">
      <c r="A1121" s="39" t="s">
        <v>7554</v>
      </c>
      <c r="B1121" s="40">
        <v>46057.846030092594</v>
      </c>
      <c r="C1121" s="39" t="s">
        <v>7555</v>
      </c>
      <c r="D1121" s="39" t="s">
        <v>902</v>
      </c>
      <c r="E1121" s="39">
        <v>1097.0</v>
      </c>
      <c r="F1121" s="41">
        <v>950.0</v>
      </c>
      <c r="G1121" s="44"/>
    </row>
    <row r="1122" ht="22.5" customHeight="1">
      <c r="A1122" s="39" t="s">
        <v>7556</v>
      </c>
      <c r="B1122" s="40">
        <v>45661.475173611114</v>
      </c>
      <c r="C1122" s="39" t="s">
        <v>7557</v>
      </c>
      <c r="D1122" s="39" t="s">
        <v>5773</v>
      </c>
      <c r="E1122" s="39">
        <v>1097.0</v>
      </c>
      <c r="F1122" s="41">
        <v>893.0</v>
      </c>
      <c r="G1122" s="44"/>
    </row>
    <row r="1123" ht="22.5" customHeight="1">
      <c r="A1123" s="39" t="s">
        <v>7558</v>
      </c>
      <c r="B1123" s="40">
        <v>45963.58353009259</v>
      </c>
      <c r="C1123" s="39" t="s">
        <v>7559</v>
      </c>
      <c r="D1123" s="39" t="s">
        <v>5773</v>
      </c>
      <c r="E1123" s="39">
        <v>1096.0</v>
      </c>
      <c r="F1123" s="41">
        <v>820.0</v>
      </c>
      <c r="G1123" s="44"/>
    </row>
    <row r="1124" ht="22.5" customHeight="1">
      <c r="A1124" s="39" t="s">
        <v>7560</v>
      </c>
      <c r="B1124" s="40">
        <v>46046.04384259259</v>
      </c>
      <c r="C1124" s="39" t="s">
        <v>7561</v>
      </c>
      <c r="D1124" s="39" t="s">
        <v>902</v>
      </c>
      <c r="E1124" s="39">
        <v>1096.0</v>
      </c>
      <c r="F1124" s="41">
        <v>829.0</v>
      </c>
      <c r="G1124" s="44"/>
    </row>
    <row r="1125" ht="22.5" customHeight="1">
      <c r="A1125" s="39" t="s">
        <v>7562</v>
      </c>
      <c r="B1125" s="40">
        <v>46055.47012731482</v>
      </c>
      <c r="C1125" s="39" t="s">
        <v>7563</v>
      </c>
      <c r="D1125" s="39" t="s">
        <v>902</v>
      </c>
      <c r="E1125" s="39">
        <v>1096.0</v>
      </c>
      <c r="F1125" s="41">
        <v>896.0</v>
      </c>
      <c r="G1125" s="44"/>
    </row>
    <row r="1126" ht="22.5" customHeight="1">
      <c r="A1126" s="39" t="s">
        <v>7564</v>
      </c>
      <c r="B1126" s="40">
        <v>46061.60028935185</v>
      </c>
      <c r="C1126" s="39" t="s">
        <v>7565</v>
      </c>
      <c r="D1126" s="39" t="s">
        <v>5773</v>
      </c>
      <c r="E1126" s="39">
        <v>1093.0</v>
      </c>
      <c r="F1126" s="41">
        <v>1003.0</v>
      </c>
      <c r="G1126" s="44"/>
    </row>
    <row r="1127" ht="22.5" customHeight="1">
      <c r="A1127" s="39" t="s">
        <v>7566</v>
      </c>
      <c r="B1127" s="40">
        <v>46059.609351851854</v>
      </c>
      <c r="C1127" s="39" t="s">
        <v>7567</v>
      </c>
      <c r="D1127" s="39" t="s">
        <v>902</v>
      </c>
      <c r="E1127" s="39">
        <v>1090.0</v>
      </c>
      <c r="F1127" s="41">
        <v>683.0</v>
      </c>
      <c r="G1127" s="44"/>
    </row>
    <row r="1128" ht="22.5" customHeight="1">
      <c r="A1128" s="39" t="s">
        <v>7568</v>
      </c>
      <c r="B1128" s="40">
        <v>45869.63324074074</v>
      </c>
      <c r="C1128" s="39" t="s">
        <v>7569</v>
      </c>
      <c r="D1128" s="39" t="s">
        <v>902</v>
      </c>
      <c r="E1128" s="39">
        <v>1089.0</v>
      </c>
      <c r="F1128" s="41">
        <v>872.0</v>
      </c>
      <c r="G1128" s="44"/>
    </row>
    <row r="1129" ht="22.5" customHeight="1">
      <c r="A1129" s="39" t="s">
        <v>7570</v>
      </c>
      <c r="B1129" s="40">
        <v>46063.67606481481</v>
      </c>
      <c r="C1129" s="39" t="s">
        <v>7571</v>
      </c>
      <c r="D1129" s="39" t="s">
        <v>6700</v>
      </c>
      <c r="E1129" s="39">
        <v>1087.0</v>
      </c>
      <c r="F1129" s="41">
        <v>964.0</v>
      </c>
      <c r="G1129" s="44"/>
    </row>
    <row r="1130" ht="22.5" customHeight="1">
      <c r="A1130" s="39" t="s">
        <v>7572</v>
      </c>
      <c r="B1130" s="40">
        <v>46052.77097222222</v>
      </c>
      <c r="C1130" s="39" t="s">
        <v>7573</v>
      </c>
      <c r="D1130" s="39" t="s">
        <v>902</v>
      </c>
      <c r="E1130" s="39">
        <v>1086.0</v>
      </c>
      <c r="F1130" s="41">
        <v>937.0</v>
      </c>
      <c r="G1130" s="44"/>
    </row>
    <row r="1131" ht="22.5" customHeight="1">
      <c r="A1131" s="39" t="s">
        <v>7574</v>
      </c>
      <c r="B1131" s="40">
        <v>46070.991631944446</v>
      </c>
      <c r="C1131" s="39" t="s">
        <v>7575</v>
      </c>
      <c r="D1131" s="39" t="s">
        <v>4221</v>
      </c>
      <c r="E1131" s="39">
        <v>1085.0</v>
      </c>
      <c r="F1131" s="41">
        <v>994.0</v>
      </c>
      <c r="G1131" s="44"/>
    </row>
    <row r="1132" ht="22.5" customHeight="1">
      <c r="A1132" s="39" t="s">
        <v>7576</v>
      </c>
      <c r="B1132" s="40">
        <v>46058.766018518516</v>
      </c>
      <c r="C1132" s="39" t="s">
        <v>7577</v>
      </c>
      <c r="D1132" s="39" t="s">
        <v>902</v>
      </c>
      <c r="E1132" s="39">
        <v>1084.0</v>
      </c>
      <c r="F1132" s="41">
        <v>992.0</v>
      </c>
      <c r="G1132" s="44"/>
    </row>
    <row r="1133" ht="22.5" customHeight="1">
      <c r="A1133" s="39" t="s">
        <v>7578</v>
      </c>
      <c r="B1133" s="40">
        <v>46034.111608796295</v>
      </c>
      <c r="C1133" s="39" t="s">
        <v>7579</v>
      </c>
      <c r="D1133" s="39" t="s">
        <v>902</v>
      </c>
      <c r="E1133" s="39">
        <v>1084.0</v>
      </c>
      <c r="F1133" s="41">
        <v>891.0</v>
      </c>
      <c r="G1133" s="44"/>
    </row>
    <row r="1134" ht="22.5" customHeight="1">
      <c r="A1134" s="39" t="s">
        <v>7580</v>
      </c>
      <c r="B1134" s="40">
        <v>46060.9141087963</v>
      </c>
      <c r="C1134" s="39" t="s">
        <v>7581</v>
      </c>
      <c r="D1134" s="39" t="s">
        <v>466</v>
      </c>
      <c r="E1134" s="39">
        <v>1083.0</v>
      </c>
      <c r="F1134" s="41">
        <v>900.0</v>
      </c>
      <c r="G1134" s="44"/>
    </row>
    <row r="1135" ht="22.5" customHeight="1">
      <c r="A1135" s="39" t="s">
        <v>7582</v>
      </c>
      <c r="B1135" s="40">
        <v>45864.544074074074</v>
      </c>
      <c r="C1135" s="39" t="s">
        <v>7583</v>
      </c>
      <c r="D1135" s="39" t="s">
        <v>902</v>
      </c>
      <c r="E1135" s="39">
        <v>1083.0</v>
      </c>
      <c r="F1135" s="41">
        <v>895.0</v>
      </c>
      <c r="G1135" s="44"/>
    </row>
    <row r="1136" ht="22.5" customHeight="1">
      <c r="A1136" s="39" t="s">
        <v>7584</v>
      </c>
      <c r="B1136" s="40">
        <v>46055.8475</v>
      </c>
      <c r="C1136" s="39" t="s">
        <v>7585</v>
      </c>
      <c r="D1136" s="39" t="s">
        <v>902</v>
      </c>
      <c r="E1136" s="39">
        <v>1082.0</v>
      </c>
      <c r="F1136" s="41">
        <v>836.0</v>
      </c>
      <c r="G1136" s="44"/>
    </row>
    <row r="1137" ht="22.5" customHeight="1">
      <c r="A1137" s="39" t="s">
        <v>7586</v>
      </c>
      <c r="B1137" s="40">
        <v>46067.82034722222</v>
      </c>
      <c r="C1137" s="39" t="s">
        <v>7587</v>
      </c>
      <c r="D1137" s="39" t="s">
        <v>4221</v>
      </c>
      <c r="E1137" s="39">
        <v>1081.0</v>
      </c>
      <c r="F1137" s="41">
        <v>962.0</v>
      </c>
      <c r="G1137" s="44"/>
    </row>
    <row r="1138" ht="22.5" customHeight="1">
      <c r="A1138" s="39" t="s">
        <v>7588</v>
      </c>
      <c r="B1138" s="40">
        <v>46059.26054398148</v>
      </c>
      <c r="C1138" s="39" t="s">
        <v>7589</v>
      </c>
      <c r="D1138" s="39" t="s">
        <v>3972</v>
      </c>
      <c r="E1138" s="39">
        <v>1079.0</v>
      </c>
      <c r="F1138" s="41">
        <v>1006.0</v>
      </c>
      <c r="G1138" s="44"/>
    </row>
    <row r="1139" ht="22.5" customHeight="1">
      <c r="A1139" s="39" t="s">
        <v>6005</v>
      </c>
      <c r="B1139" s="40">
        <v>46038.65988425926</v>
      </c>
      <c r="C1139" s="39" t="s">
        <v>6006</v>
      </c>
      <c r="D1139" s="39" t="s">
        <v>902</v>
      </c>
      <c r="E1139" s="39">
        <v>1079.0</v>
      </c>
      <c r="F1139" s="41">
        <v>807.0</v>
      </c>
      <c r="G1139" s="44"/>
    </row>
    <row r="1140" ht="22.5" customHeight="1">
      <c r="A1140" s="39" t="s">
        <v>7590</v>
      </c>
      <c r="B1140" s="40">
        <v>45078.57508101852</v>
      </c>
      <c r="C1140" s="39" t="s">
        <v>7591</v>
      </c>
      <c r="D1140" s="39" t="s">
        <v>4192</v>
      </c>
      <c r="E1140" s="39">
        <v>1079.0</v>
      </c>
      <c r="F1140" s="41">
        <v>859.0</v>
      </c>
      <c r="G1140" s="44"/>
    </row>
    <row r="1141" ht="22.5" customHeight="1">
      <c r="A1141" s="39" t="s">
        <v>7592</v>
      </c>
      <c r="B1141" s="40">
        <v>45957.72201388889</v>
      </c>
      <c r="C1141" s="39" t="s">
        <v>7593</v>
      </c>
      <c r="D1141" s="39" t="s">
        <v>902</v>
      </c>
      <c r="E1141" s="39">
        <v>1079.0</v>
      </c>
      <c r="F1141" s="41">
        <v>888.0</v>
      </c>
      <c r="G1141" s="44"/>
    </row>
    <row r="1142" ht="22.5" customHeight="1">
      <c r="A1142" s="39" t="s">
        <v>903</v>
      </c>
      <c r="B1142" s="40">
        <v>46069.82136574074</v>
      </c>
      <c r="C1142" s="39" t="s">
        <v>7594</v>
      </c>
      <c r="D1142" s="39" t="s">
        <v>902</v>
      </c>
      <c r="E1142" s="39">
        <v>1078.0</v>
      </c>
      <c r="F1142" s="41">
        <v>974.0</v>
      </c>
      <c r="G1142" s="44"/>
    </row>
    <row r="1143" ht="22.5" customHeight="1">
      <c r="A1143" s="39" t="s">
        <v>7595</v>
      </c>
      <c r="B1143" s="40">
        <v>46078.58099537037</v>
      </c>
      <c r="C1143" s="39" t="s">
        <v>7596</v>
      </c>
      <c r="D1143" s="39" t="s">
        <v>902</v>
      </c>
      <c r="E1143" s="39">
        <v>1078.0</v>
      </c>
      <c r="F1143" s="41">
        <v>964.0</v>
      </c>
      <c r="G1143" s="44"/>
    </row>
    <row r="1144" ht="22.5" customHeight="1">
      <c r="A1144" s="39" t="s">
        <v>7597</v>
      </c>
      <c r="B1144" s="40">
        <v>46077.06216435185</v>
      </c>
      <c r="C1144" s="39" t="s">
        <v>7598</v>
      </c>
      <c r="D1144" s="39" t="s">
        <v>902</v>
      </c>
      <c r="E1144" s="39">
        <v>1077.0</v>
      </c>
      <c r="F1144" s="41">
        <v>1004.0</v>
      </c>
      <c r="G1144" s="44"/>
    </row>
    <row r="1145" ht="22.5" customHeight="1">
      <c r="A1145" s="39" t="s">
        <v>7599</v>
      </c>
      <c r="B1145" s="40">
        <v>46062.141875</v>
      </c>
      <c r="C1145" s="39" t="s">
        <v>7600</v>
      </c>
      <c r="D1145" s="39" t="s">
        <v>7228</v>
      </c>
      <c r="E1145" s="39">
        <v>1073.0</v>
      </c>
      <c r="F1145" s="41">
        <v>992.0</v>
      </c>
      <c r="G1145" s="44"/>
    </row>
    <row r="1146" ht="22.5" customHeight="1">
      <c r="A1146" s="39" t="s">
        <v>7601</v>
      </c>
      <c r="B1146" s="40">
        <v>46067.68734953704</v>
      </c>
      <c r="C1146" s="39" t="s">
        <v>7602</v>
      </c>
      <c r="D1146" s="39" t="s">
        <v>466</v>
      </c>
      <c r="E1146" s="39">
        <v>1073.0</v>
      </c>
      <c r="F1146" s="41">
        <v>875.0</v>
      </c>
      <c r="G1146" s="44"/>
    </row>
    <row r="1147" ht="22.5" customHeight="1">
      <c r="A1147" s="39" t="s">
        <v>7603</v>
      </c>
      <c r="B1147" s="40">
        <v>46072.773877314816</v>
      </c>
      <c r="C1147" s="39" t="s">
        <v>7604</v>
      </c>
      <c r="D1147" s="39" t="s">
        <v>902</v>
      </c>
      <c r="E1147" s="39">
        <v>1073.0</v>
      </c>
      <c r="F1147" s="41">
        <v>921.0</v>
      </c>
      <c r="G1147" s="44"/>
    </row>
    <row r="1148" ht="22.5" customHeight="1">
      <c r="A1148" s="39" t="s">
        <v>7605</v>
      </c>
      <c r="B1148" s="40">
        <v>46066.79556712963</v>
      </c>
      <c r="C1148" s="39" t="s">
        <v>7606</v>
      </c>
      <c r="D1148" s="39" t="s">
        <v>902</v>
      </c>
      <c r="E1148" s="39">
        <v>1072.0</v>
      </c>
      <c r="F1148" s="41">
        <v>933.0</v>
      </c>
      <c r="G1148" s="44"/>
    </row>
    <row r="1149" ht="22.5" customHeight="1">
      <c r="A1149" s="39" t="s">
        <v>7607</v>
      </c>
      <c r="B1149" s="40">
        <v>45969.08315972222</v>
      </c>
      <c r="C1149" s="39" t="s">
        <v>7608</v>
      </c>
      <c r="D1149" s="39" t="s">
        <v>902</v>
      </c>
      <c r="E1149" s="39">
        <v>1070.0</v>
      </c>
      <c r="F1149" s="41">
        <v>826.0</v>
      </c>
      <c r="G1149" s="44"/>
    </row>
    <row r="1150" ht="22.5" customHeight="1">
      <c r="A1150" s="39" t="s">
        <v>7609</v>
      </c>
      <c r="B1150" s="40">
        <v>46074.90487268518</v>
      </c>
      <c r="C1150" s="39" t="s">
        <v>7610</v>
      </c>
      <c r="D1150" s="39" t="s">
        <v>902</v>
      </c>
      <c r="E1150" s="39">
        <v>1069.0</v>
      </c>
      <c r="F1150" s="41">
        <v>848.0</v>
      </c>
      <c r="G1150" s="44"/>
    </row>
    <row r="1151" ht="22.5" customHeight="1">
      <c r="A1151" s="39" t="s">
        <v>7611</v>
      </c>
      <c r="B1151" s="40">
        <v>46061.95076388889</v>
      </c>
      <c r="C1151" s="39" t="s">
        <v>7612</v>
      </c>
      <c r="D1151" s="39" t="s">
        <v>902</v>
      </c>
      <c r="E1151" s="39">
        <v>1069.0</v>
      </c>
      <c r="F1151" s="41">
        <v>905.0</v>
      </c>
      <c r="G1151" s="44"/>
    </row>
    <row r="1152" ht="22.5" customHeight="1">
      <c r="A1152" s="39" t="s">
        <v>7613</v>
      </c>
      <c r="B1152" s="40">
        <v>45713.680972222224</v>
      </c>
      <c r="C1152" s="39" t="s">
        <v>7614</v>
      </c>
      <c r="D1152" s="39" t="s">
        <v>5706</v>
      </c>
      <c r="E1152" s="39">
        <v>1068.0</v>
      </c>
      <c r="F1152" s="41">
        <v>868.0</v>
      </c>
      <c r="G1152" s="44"/>
    </row>
    <row r="1153" ht="22.5" customHeight="1">
      <c r="A1153" s="39" t="s">
        <v>7615</v>
      </c>
      <c r="B1153" s="40">
        <v>46060.96074074074</v>
      </c>
      <c r="C1153" s="39" t="s">
        <v>7616</v>
      </c>
      <c r="D1153" s="39" t="s">
        <v>902</v>
      </c>
      <c r="E1153" s="39">
        <v>1068.0</v>
      </c>
      <c r="F1153" s="41">
        <v>883.0</v>
      </c>
      <c r="G1153" s="44"/>
    </row>
    <row r="1154" ht="22.5" customHeight="1">
      <c r="A1154" s="39" t="s">
        <v>7617</v>
      </c>
      <c r="B1154" s="40">
        <v>46058.70710648148</v>
      </c>
      <c r="C1154" s="39" t="s">
        <v>7618</v>
      </c>
      <c r="D1154" s="39" t="s">
        <v>902</v>
      </c>
      <c r="E1154" s="39">
        <v>1067.0</v>
      </c>
      <c r="F1154" s="41">
        <v>926.0</v>
      </c>
      <c r="G1154" s="44"/>
    </row>
    <row r="1155" ht="22.5" customHeight="1">
      <c r="A1155" s="39" t="s">
        <v>7619</v>
      </c>
      <c r="B1155" s="40">
        <v>46063.84744212963</v>
      </c>
      <c r="C1155" s="39" t="s">
        <v>7620</v>
      </c>
      <c r="D1155" s="39" t="s">
        <v>902</v>
      </c>
      <c r="E1155" s="39">
        <v>1067.0</v>
      </c>
      <c r="F1155" s="41">
        <v>855.0</v>
      </c>
      <c r="G1155" s="44"/>
    </row>
    <row r="1156" ht="22.5" customHeight="1">
      <c r="A1156" s="39" t="s">
        <v>7621</v>
      </c>
      <c r="B1156" s="40">
        <v>46065.798263888886</v>
      </c>
      <c r="C1156" s="39" t="s">
        <v>7622</v>
      </c>
      <c r="D1156" s="39" t="s">
        <v>902</v>
      </c>
      <c r="E1156" s="39">
        <v>1067.0</v>
      </c>
      <c r="F1156" s="41">
        <v>813.0</v>
      </c>
      <c r="G1156" s="44"/>
    </row>
    <row r="1157" ht="22.5" customHeight="1">
      <c r="A1157" s="39" t="s">
        <v>7623</v>
      </c>
      <c r="B1157" s="40">
        <v>46070.60753472222</v>
      </c>
      <c r="C1157" s="39" t="s">
        <v>7624</v>
      </c>
      <c r="D1157" s="39" t="s">
        <v>4320</v>
      </c>
      <c r="E1157" s="39">
        <v>1066.0</v>
      </c>
      <c r="F1157" s="41">
        <v>966.0</v>
      </c>
      <c r="G1157" s="44"/>
    </row>
    <row r="1158" ht="22.5" customHeight="1">
      <c r="A1158" s="39" t="s">
        <v>7625</v>
      </c>
      <c r="B1158" s="40">
        <v>45364.76771990741</v>
      </c>
      <c r="C1158" s="39" t="s">
        <v>7626</v>
      </c>
      <c r="D1158" s="39" t="s">
        <v>6331</v>
      </c>
      <c r="E1158" s="39">
        <v>1065.0</v>
      </c>
      <c r="F1158" s="41">
        <v>826.0</v>
      </c>
      <c r="G1158" s="44"/>
    </row>
    <row r="1159" ht="22.5" customHeight="1">
      <c r="A1159" s="39" t="s">
        <v>7627</v>
      </c>
      <c r="B1159" s="40">
        <v>46068.68790509259</v>
      </c>
      <c r="C1159" s="39" t="s">
        <v>7628</v>
      </c>
      <c r="D1159" s="39" t="s">
        <v>902</v>
      </c>
      <c r="E1159" s="39">
        <v>1064.0</v>
      </c>
      <c r="F1159" s="41">
        <v>866.0</v>
      </c>
      <c r="G1159" s="44"/>
    </row>
    <row r="1160" ht="22.5" customHeight="1">
      <c r="A1160" s="39" t="s">
        <v>7629</v>
      </c>
      <c r="B1160" s="40">
        <v>46070.925474537034</v>
      </c>
      <c r="C1160" s="39" t="s">
        <v>7630</v>
      </c>
      <c r="D1160" s="39" t="s">
        <v>902</v>
      </c>
      <c r="E1160" s="39">
        <v>1064.0</v>
      </c>
      <c r="F1160" s="41">
        <v>932.0</v>
      </c>
      <c r="G1160" s="44"/>
    </row>
    <row r="1161" ht="22.5" customHeight="1">
      <c r="A1161" s="39" t="s">
        <v>7631</v>
      </c>
      <c r="B1161" s="40">
        <v>45727.68451388889</v>
      </c>
      <c r="C1161" s="39" t="s">
        <v>7632</v>
      </c>
      <c r="D1161" s="39" t="s">
        <v>5706</v>
      </c>
      <c r="E1161" s="39">
        <v>1063.0</v>
      </c>
      <c r="F1161" s="41">
        <v>923.0</v>
      </c>
      <c r="G1161" s="44"/>
    </row>
    <row r="1162" ht="22.5" customHeight="1">
      <c r="A1162" s="39" t="s">
        <v>7633</v>
      </c>
      <c r="B1162" s="40">
        <v>46063.458333333336</v>
      </c>
      <c r="C1162" s="39" t="s">
        <v>7634</v>
      </c>
      <c r="D1162" s="39" t="s">
        <v>4008</v>
      </c>
      <c r="E1162" s="39">
        <v>1059.0</v>
      </c>
      <c r="F1162" s="41">
        <v>889.0</v>
      </c>
      <c r="G1162" s="44"/>
    </row>
    <row r="1163" ht="22.5" customHeight="1">
      <c r="A1163" s="39" t="s">
        <v>7635</v>
      </c>
      <c r="B1163" s="40">
        <v>46071.87744212963</v>
      </c>
      <c r="C1163" s="39" t="s">
        <v>7636</v>
      </c>
      <c r="D1163" s="39" t="s">
        <v>902</v>
      </c>
      <c r="E1163" s="39">
        <v>1058.0</v>
      </c>
      <c r="F1163" s="41">
        <v>849.0</v>
      </c>
      <c r="G1163" s="44"/>
    </row>
    <row r="1164" ht="22.5" customHeight="1">
      <c r="A1164" s="39" t="s">
        <v>7637</v>
      </c>
      <c r="B1164" s="40">
        <v>45338.55483796296</v>
      </c>
      <c r="C1164" s="39" t="s">
        <v>7638</v>
      </c>
      <c r="D1164" s="39" t="s">
        <v>6599</v>
      </c>
      <c r="E1164" s="39">
        <v>1058.0</v>
      </c>
      <c r="F1164" s="41">
        <v>866.0</v>
      </c>
      <c r="G1164" s="44"/>
    </row>
    <row r="1165" ht="22.5" customHeight="1">
      <c r="A1165" s="39" t="s">
        <v>7639</v>
      </c>
      <c r="B1165" s="40">
        <v>45531.56644675926</v>
      </c>
      <c r="C1165" s="39" t="s">
        <v>7640</v>
      </c>
      <c r="D1165" s="39" t="s">
        <v>5706</v>
      </c>
      <c r="E1165" s="39">
        <v>1057.0</v>
      </c>
      <c r="F1165" s="41">
        <v>796.0</v>
      </c>
      <c r="G1165" s="44"/>
    </row>
    <row r="1166" ht="22.5" customHeight="1">
      <c r="A1166" s="39" t="s">
        <v>7641</v>
      </c>
      <c r="B1166" s="40">
        <v>46068.63554398148</v>
      </c>
      <c r="C1166" s="39" t="s">
        <v>7642</v>
      </c>
      <c r="D1166" s="39" t="s">
        <v>4110</v>
      </c>
      <c r="E1166" s="39">
        <v>1057.0</v>
      </c>
      <c r="F1166" s="41">
        <v>959.0</v>
      </c>
      <c r="G1166" s="44"/>
    </row>
    <row r="1167" ht="22.5" customHeight="1">
      <c r="A1167" s="39" t="s">
        <v>7643</v>
      </c>
      <c r="B1167" s="40">
        <v>46070.95947916667</v>
      </c>
      <c r="C1167" s="39" t="s">
        <v>7644</v>
      </c>
      <c r="D1167" s="39" t="s">
        <v>4022</v>
      </c>
      <c r="E1167" s="39">
        <v>1055.0</v>
      </c>
      <c r="F1167" s="41">
        <v>882.0</v>
      </c>
      <c r="G1167" s="44"/>
    </row>
    <row r="1168" ht="22.5" customHeight="1">
      <c r="A1168" s="39" t="s">
        <v>7645</v>
      </c>
      <c r="B1168" s="40">
        <v>46067.67060185185</v>
      </c>
      <c r="C1168" s="39" t="s">
        <v>7646</v>
      </c>
      <c r="D1168" s="39" t="s">
        <v>5679</v>
      </c>
      <c r="E1168" s="39">
        <v>1054.0</v>
      </c>
      <c r="F1168" s="41">
        <v>903.0</v>
      </c>
      <c r="G1168" s="44"/>
    </row>
    <row r="1169" ht="22.5" customHeight="1">
      <c r="A1169" s="39" t="s">
        <v>7647</v>
      </c>
      <c r="B1169" s="40">
        <v>46060.416666666664</v>
      </c>
      <c r="C1169" s="39" t="s">
        <v>7648</v>
      </c>
      <c r="D1169" s="39" t="s">
        <v>5679</v>
      </c>
      <c r="E1169" s="39">
        <v>1052.0</v>
      </c>
      <c r="F1169" s="41">
        <v>963.0</v>
      </c>
      <c r="G1169" s="44"/>
    </row>
    <row r="1170" ht="22.5" customHeight="1">
      <c r="A1170" s="39" t="s">
        <v>7649</v>
      </c>
      <c r="B1170" s="40">
        <v>46078.98578703704</v>
      </c>
      <c r="C1170" s="39" t="s">
        <v>7650</v>
      </c>
      <c r="D1170" s="39" t="s">
        <v>466</v>
      </c>
      <c r="E1170" s="39">
        <v>1052.0</v>
      </c>
      <c r="F1170" s="41">
        <v>903.0</v>
      </c>
      <c r="G1170" s="44"/>
    </row>
    <row r="1171" ht="22.5" customHeight="1">
      <c r="A1171" s="39" t="s">
        <v>7651</v>
      </c>
      <c r="B1171" s="40">
        <v>46079.07287037037</v>
      </c>
      <c r="C1171" s="39" t="s">
        <v>7652</v>
      </c>
      <c r="D1171" s="39" t="s">
        <v>466</v>
      </c>
      <c r="E1171" s="39">
        <v>1047.0</v>
      </c>
      <c r="F1171" s="41">
        <v>875.0</v>
      </c>
      <c r="G1171" s="44"/>
    </row>
    <row r="1172" ht="22.5" customHeight="1">
      <c r="A1172" s="39" t="s">
        <v>7653</v>
      </c>
      <c r="B1172" s="40">
        <v>45810.73320601852</v>
      </c>
      <c r="C1172" s="39" t="s">
        <v>7654</v>
      </c>
      <c r="D1172" s="39" t="s">
        <v>6599</v>
      </c>
      <c r="E1172" s="39">
        <v>1045.0</v>
      </c>
      <c r="F1172" s="41">
        <v>630.0</v>
      </c>
      <c r="G1172" s="44"/>
    </row>
    <row r="1173" ht="22.5" customHeight="1">
      <c r="A1173" s="39" t="s">
        <v>7655</v>
      </c>
      <c r="B1173" s="40">
        <v>45825.60313657407</v>
      </c>
      <c r="C1173" s="39" t="s">
        <v>7656</v>
      </c>
      <c r="D1173" s="39" t="s">
        <v>902</v>
      </c>
      <c r="E1173" s="39">
        <v>1044.0</v>
      </c>
      <c r="F1173" s="41">
        <v>870.0</v>
      </c>
      <c r="G1173" s="44"/>
    </row>
    <row r="1174" ht="22.5" customHeight="1">
      <c r="A1174" s="39" t="s">
        <v>7657</v>
      </c>
      <c r="B1174" s="40">
        <v>46055.69019675926</v>
      </c>
      <c r="C1174" s="39" t="s">
        <v>7658</v>
      </c>
      <c r="D1174" s="39" t="s">
        <v>5773</v>
      </c>
      <c r="E1174" s="39">
        <v>1044.0</v>
      </c>
      <c r="F1174" s="41">
        <v>898.0</v>
      </c>
      <c r="G1174" s="44"/>
    </row>
    <row r="1175" ht="22.5" customHeight="1">
      <c r="A1175" s="39" t="s">
        <v>7659</v>
      </c>
      <c r="B1175" s="40">
        <v>46052.95222222222</v>
      </c>
      <c r="C1175" s="39" t="s">
        <v>7660</v>
      </c>
      <c r="D1175" s="39" t="s">
        <v>902</v>
      </c>
      <c r="E1175" s="39">
        <v>1044.0</v>
      </c>
      <c r="F1175" s="41">
        <v>870.0</v>
      </c>
      <c r="G1175" s="44"/>
    </row>
    <row r="1176" ht="22.5" customHeight="1">
      <c r="A1176" s="39" t="s">
        <v>7661</v>
      </c>
      <c r="B1176" s="40">
        <v>46077.87486111111</v>
      </c>
      <c r="C1176" s="39" t="s">
        <v>7662</v>
      </c>
      <c r="D1176" s="39" t="s">
        <v>117</v>
      </c>
      <c r="E1176" s="39">
        <v>1044.0</v>
      </c>
      <c r="F1176" s="41">
        <v>968.0</v>
      </c>
      <c r="G1176" s="44"/>
    </row>
    <row r="1177" ht="22.5" customHeight="1">
      <c r="A1177" s="39" t="s">
        <v>7663</v>
      </c>
      <c r="B1177" s="40">
        <v>45708.7040162037</v>
      </c>
      <c r="C1177" s="39" t="s">
        <v>7664</v>
      </c>
      <c r="D1177" s="39" t="s">
        <v>6331</v>
      </c>
      <c r="E1177" s="39">
        <v>1042.0</v>
      </c>
      <c r="F1177" s="41">
        <v>815.0</v>
      </c>
      <c r="G1177" s="44"/>
    </row>
    <row r="1178" ht="22.5" customHeight="1">
      <c r="A1178" s="39" t="s">
        <v>7665</v>
      </c>
      <c r="B1178" s="40">
        <v>46075.50833333333</v>
      </c>
      <c r="C1178" s="39" t="s">
        <v>7666</v>
      </c>
      <c r="D1178" s="39" t="s">
        <v>117</v>
      </c>
      <c r="E1178" s="39">
        <v>1041.0</v>
      </c>
      <c r="F1178" s="41">
        <v>906.0</v>
      </c>
      <c r="G1178" s="44"/>
    </row>
    <row r="1179" ht="22.5" customHeight="1">
      <c r="A1179" s="39" t="s">
        <v>7667</v>
      </c>
      <c r="B1179" s="40">
        <v>46025.79200231482</v>
      </c>
      <c r="C1179" s="39" t="s">
        <v>7668</v>
      </c>
      <c r="D1179" s="39" t="s">
        <v>4192</v>
      </c>
      <c r="E1179" s="39">
        <v>1041.0</v>
      </c>
      <c r="F1179" s="41">
        <v>828.0</v>
      </c>
      <c r="G1179" s="44"/>
    </row>
    <row r="1180" ht="22.5" customHeight="1">
      <c r="A1180" s="39" t="s">
        <v>7669</v>
      </c>
      <c r="B1180" s="40">
        <v>46080.416666666664</v>
      </c>
      <c r="C1180" s="39" t="s">
        <v>7670</v>
      </c>
      <c r="D1180" s="39" t="s">
        <v>5154</v>
      </c>
      <c r="E1180" s="39">
        <v>1040.0</v>
      </c>
      <c r="F1180" s="41">
        <v>919.0</v>
      </c>
      <c r="G1180" s="44"/>
    </row>
    <row r="1181" ht="22.5" customHeight="1">
      <c r="A1181" s="39" t="s">
        <v>7671</v>
      </c>
      <c r="B1181" s="40">
        <v>45875.89891203704</v>
      </c>
      <c r="C1181" s="39" t="s">
        <v>7672</v>
      </c>
      <c r="D1181" s="39" t="s">
        <v>902</v>
      </c>
      <c r="E1181" s="39">
        <v>1038.0</v>
      </c>
      <c r="F1181" s="41">
        <v>889.0</v>
      </c>
      <c r="G1181" s="44"/>
    </row>
    <row r="1182" ht="22.5" customHeight="1">
      <c r="A1182" s="39" t="s">
        <v>7673</v>
      </c>
      <c r="B1182" s="40">
        <v>46071.034004629626</v>
      </c>
      <c r="C1182" s="39" t="s">
        <v>7674</v>
      </c>
      <c r="D1182" s="39" t="s">
        <v>466</v>
      </c>
      <c r="E1182" s="39">
        <v>1038.0</v>
      </c>
      <c r="F1182" s="41">
        <v>876.0</v>
      </c>
      <c r="G1182" s="44"/>
    </row>
    <row r="1183" ht="22.5" customHeight="1">
      <c r="A1183" s="39" t="s">
        <v>7675</v>
      </c>
      <c r="B1183" s="40">
        <v>46077.458333333336</v>
      </c>
      <c r="C1183" s="39" t="s">
        <v>7676</v>
      </c>
      <c r="D1183" s="39" t="s">
        <v>6894</v>
      </c>
      <c r="E1183" s="39">
        <v>1037.0</v>
      </c>
      <c r="F1183" s="41">
        <v>992.0</v>
      </c>
      <c r="G1183" s="44"/>
    </row>
    <row r="1184" ht="22.5" customHeight="1">
      <c r="A1184" s="39" t="s">
        <v>7677</v>
      </c>
      <c r="B1184" s="40">
        <v>46058.8446412037</v>
      </c>
      <c r="C1184" s="39" t="s">
        <v>7678</v>
      </c>
      <c r="D1184" s="39" t="s">
        <v>902</v>
      </c>
      <c r="E1184" s="39">
        <v>1037.0</v>
      </c>
      <c r="F1184" s="41">
        <v>823.0</v>
      </c>
      <c r="G1184" s="44"/>
    </row>
    <row r="1185" ht="22.5" customHeight="1">
      <c r="A1185" s="39" t="s">
        <v>7679</v>
      </c>
      <c r="B1185" s="40">
        <v>46076.790625</v>
      </c>
      <c r="C1185" s="39" t="s">
        <v>7680</v>
      </c>
      <c r="D1185" s="39" t="s">
        <v>902</v>
      </c>
      <c r="E1185" s="39">
        <v>1037.0</v>
      </c>
      <c r="F1185" s="41">
        <v>813.0</v>
      </c>
      <c r="G1185" s="44"/>
    </row>
    <row r="1186" ht="22.5" customHeight="1">
      <c r="A1186" s="39" t="s">
        <v>7681</v>
      </c>
      <c r="B1186" s="40">
        <v>46055.080625</v>
      </c>
      <c r="C1186" s="39" t="s">
        <v>7682</v>
      </c>
      <c r="D1186" s="39" t="s">
        <v>902</v>
      </c>
      <c r="E1186" s="39">
        <v>1035.0</v>
      </c>
      <c r="F1186" s="41">
        <v>925.0</v>
      </c>
      <c r="G1186" s="44"/>
    </row>
    <row r="1187" ht="22.5" customHeight="1">
      <c r="A1187" s="39" t="s">
        <v>7683</v>
      </c>
      <c r="B1187" s="40">
        <v>46058.458333333336</v>
      </c>
      <c r="C1187" s="39" t="s">
        <v>7684</v>
      </c>
      <c r="D1187" s="39" t="s">
        <v>3972</v>
      </c>
      <c r="E1187" s="39">
        <v>1033.0</v>
      </c>
      <c r="F1187" s="41">
        <v>838.0</v>
      </c>
      <c r="G1187" s="44"/>
    </row>
    <row r="1188" ht="22.5" customHeight="1">
      <c r="A1188" s="39" t="s">
        <v>7685</v>
      </c>
      <c r="B1188" s="40">
        <v>46055.963796296295</v>
      </c>
      <c r="C1188" s="39" t="s">
        <v>7686</v>
      </c>
      <c r="D1188" s="39" t="s">
        <v>902</v>
      </c>
      <c r="E1188" s="39">
        <v>1033.0</v>
      </c>
      <c r="F1188" s="41">
        <v>826.0</v>
      </c>
      <c r="G1188" s="44"/>
    </row>
    <row r="1189" ht="22.5" customHeight="1">
      <c r="A1189" s="39" t="s">
        <v>7687</v>
      </c>
      <c r="B1189" s="40">
        <v>45701.628020833334</v>
      </c>
      <c r="C1189" s="39" t="s">
        <v>7688</v>
      </c>
      <c r="D1189" s="39" t="s">
        <v>4192</v>
      </c>
      <c r="E1189" s="39">
        <v>1032.0</v>
      </c>
      <c r="F1189" s="41">
        <v>719.0</v>
      </c>
      <c r="G1189" s="44"/>
    </row>
    <row r="1190" ht="22.5" customHeight="1">
      <c r="A1190" s="39" t="s">
        <v>7689</v>
      </c>
      <c r="B1190" s="40">
        <v>46071.813125</v>
      </c>
      <c r="C1190" s="39" t="s">
        <v>7690</v>
      </c>
      <c r="D1190" s="39" t="s">
        <v>902</v>
      </c>
      <c r="E1190" s="39">
        <v>1032.0</v>
      </c>
      <c r="F1190" s="41">
        <v>870.0</v>
      </c>
      <c r="G1190" s="44"/>
    </row>
    <row r="1191" ht="22.5" customHeight="1">
      <c r="A1191" s="39" t="s">
        <v>7691</v>
      </c>
      <c r="B1191" s="40">
        <v>45321.377175925925</v>
      </c>
      <c r="C1191" s="39" t="s">
        <v>7692</v>
      </c>
      <c r="D1191" s="39" t="s">
        <v>6786</v>
      </c>
      <c r="E1191" s="39">
        <v>1032.0</v>
      </c>
      <c r="F1191" s="41">
        <v>867.0</v>
      </c>
      <c r="G1191" s="44"/>
    </row>
    <row r="1192" ht="22.5" customHeight="1">
      <c r="A1192" s="39" t="s">
        <v>7693</v>
      </c>
      <c r="B1192" s="40">
        <v>46058.67835648148</v>
      </c>
      <c r="C1192" s="39" t="s">
        <v>7694</v>
      </c>
      <c r="D1192" s="39" t="s">
        <v>902</v>
      </c>
      <c r="E1192" s="39">
        <v>1031.0</v>
      </c>
      <c r="F1192" s="41">
        <v>744.0</v>
      </c>
      <c r="G1192" s="44"/>
    </row>
    <row r="1193" ht="22.5" customHeight="1">
      <c r="A1193" s="39" t="s">
        <v>7695</v>
      </c>
      <c r="B1193" s="40">
        <v>46066.458333333336</v>
      </c>
      <c r="C1193" s="39" t="s">
        <v>7696</v>
      </c>
      <c r="D1193" s="39" t="s">
        <v>3994</v>
      </c>
      <c r="E1193" s="39">
        <v>1028.0</v>
      </c>
      <c r="F1193" s="41">
        <v>917.0</v>
      </c>
      <c r="G1193" s="44"/>
    </row>
    <row r="1194" ht="22.5" customHeight="1">
      <c r="A1194" s="39" t="s">
        <v>7697</v>
      </c>
      <c r="B1194" s="40">
        <v>46067.41715277778</v>
      </c>
      <c r="C1194" s="39" t="s">
        <v>7698</v>
      </c>
      <c r="D1194" s="39" t="s">
        <v>902</v>
      </c>
      <c r="E1194" s="39">
        <v>1028.0</v>
      </c>
      <c r="F1194" s="41">
        <v>833.0</v>
      </c>
      <c r="G1194" s="44"/>
    </row>
    <row r="1195" ht="22.5" customHeight="1">
      <c r="A1195" s="39" t="s">
        <v>7699</v>
      </c>
      <c r="B1195" s="40">
        <v>46060.78787037037</v>
      </c>
      <c r="C1195" s="39" t="s">
        <v>7700</v>
      </c>
      <c r="D1195" s="39" t="s">
        <v>902</v>
      </c>
      <c r="E1195" s="39">
        <v>1027.0</v>
      </c>
      <c r="F1195" s="41">
        <v>903.0</v>
      </c>
      <c r="G1195" s="44"/>
    </row>
    <row r="1196" ht="22.5" customHeight="1">
      <c r="A1196" s="39" t="s">
        <v>7701</v>
      </c>
      <c r="B1196" s="40">
        <v>46058.2091087963</v>
      </c>
      <c r="C1196" s="39" t="s">
        <v>7702</v>
      </c>
      <c r="D1196" s="39" t="s">
        <v>902</v>
      </c>
      <c r="E1196" s="39">
        <v>1027.0</v>
      </c>
      <c r="F1196" s="41">
        <v>853.0</v>
      </c>
      <c r="G1196" s="44"/>
    </row>
    <row r="1197" ht="22.5" customHeight="1">
      <c r="A1197" s="39" t="s">
        <v>7703</v>
      </c>
      <c r="B1197" s="40">
        <v>45961.75405092593</v>
      </c>
      <c r="C1197" s="39" t="s">
        <v>7704</v>
      </c>
      <c r="D1197" s="39" t="s">
        <v>902</v>
      </c>
      <c r="E1197" s="39">
        <v>1027.0</v>
      </c>
      <c r="F1197" s="41">
        <v>859.0</v>
      </c>
      <c r="G1197" s="44"/>
    </row>
    <row r="1198" ht="22.5" customHeight="1">
      <c r="A1198" s="39" t="s">
        <v>7705</v>
      </c>
      <c r="B1198" s="40">
        <v>46077.58741898148</v>
      </c>
      <c r="C1198" s="39" t="s">
        <v>7706</v>
      </c>
      <c r="D1198" s="39" t="s">
        <v>902</v>
      </c>
      <c r="E1198" s="39">
        <v>1026.0</v>
      </c>
      <c r="F1198" s="41">
        <v>894.0</v>
      </c>
      <c r="G1198" s="44"/>
    </row>
    <row r="1199" ht="22.5" customHeight="1">
      <c r="A1199" s="39" t="s">
        <v>7707</v>
      </c>
      <c r="B1199" s="40">
        <v>46044.00528935185</v>
      </c>
      <c r="C1199" s="39" t="s">
        <v>7708</v>
      </c>
      <c r="D1199" s="39" t="s">
        <v>902</v>
      </c>
      <c r="E1199" s="39">
        <v>1026.0</v>
      </c>
      <c r="F1199" s="41">
        <v>830.0</v>
      </c>
      <c r="G1199" s="44"/>
    </row>
    <row r="1200" ht="22.5" customHeight="1">
      <c r="A1200" s="39" t="s">
        <v>7709</v>
      </c>
      <c r="B1200" s="40">
        <v>46076.416666666664</v>
      </c>
      <c r="C1200" s="39" t="s">
        <v>7710</v>
      </c>
      <c r="D1200" s="39" t="s">
        <v>4110</v>
      </c>
      <c r="E1200" s="39">
        <v>1025.0</v>
      </c>
      <c r="F1200" s="41">
        <v>877.0</v>
      </c>
      <c r="G1200" s="44"/>
    </row>
    <row r="1201" ht="22.5" customHeight="1">
      <c r="A1201" s="39" t="s">
        <v>7711</v>
      </c>
      <c r="B1201" s="40">
        <v>46062.948530092595</v>
      </c>
      <c r="C1201" s="39" t="s">
        <v>7712</v>
      </c>
      <c r="D1201" s="39" t="s">
        <v>902</v>
      </c>
      <c r="E1201" s="39">
        <v>1025.0</v>
      </c>
      <c r="F1201" s="41">
        <v>567.0</v>
      </c>
      <c r="G1201" s="44"/>
    </row>
    <row r="1202" ht="22.5" customHeight="1">
      <c r="A1202" s="39" t="s">
        <v>7713</v>
      </c>
      <c r="B1202" s="40">
        <v>46075.93568287037</v>
      </c>
      <c r="C1202" s="39" t="s">
        <v>7714</v>
      </c>
      <c r="D1202" s="39" t="s">
        <v>466</v>
      </c>
      <c r="E1202" s="39">
        <v>1025.0</v>
      </c>
      <c r="F1202" s="41">
        <v>800.0</v>
      </c>
      <c r="G1202" s="44"/>
    </row>
    <row r="1203" ht="22.5" customHeight="1">
      <c r="A1203" s="39" t="s">
        <v>7715</v>
      </c>
      <c r="B1203" s="40">
        <v>46072.56267361111</v>
      </c>
      <c r="C1203" s="39" t="s">
        <v>7716</v>
      </c>
      <c r="D1203" s="39" t="s">
        <v>902</v>
      </c>
      <c r="E1203" s="39">
        <v>1025.0</v>
      </c>
      <c r="F1203" s="41">
        <v>890.0</v>
      </c>
      <c r="G1203" s="44"/>
    </row>
    <row r="1204" ht="22.5" customHeight="1">
      <c r="A1204" s="39" t="s">
        <v>7717</v>
      </c>
      <c r="B1204" s="40">
        <v>46073.90447916667</v>
      </c>
      <c r="C1204" s="39" t="s">
        <v>7718</v>
      </c>
      <c r="D1204" s="39" t="s">
        <v>902</v>
      </c>
      <c r="E1204" s="39">
        <v>1024.0</v>
      </c>
      <c r="F1204" s="41">
        <v>863.0</v>
      </c>
      <c r="G1204" s="44"/>
    </row>
    <row r="1205" ht="22.5" customHeight="1">
      <c r="A1205" s="39" t="s">
        <v>7719</v>
      </c>
      <c r="B1205" s="40">
        <v>46077.5</v>
      </c>
      <c r="C1205" s="39" t="s">
        <v>7720</v>
      </c>
      <c r="D1205" s="39" t="s">
        <v>5154</v>
      </c>
      <c r="E1205" s="39">
        <v>1024.0</v>
      </c>
      <c r="F1205" s="41">
        <v>768.0</v>
      </c>
      <c r="G1205" s="44"/>
    </row>
    <row r="1206" ht="22.5" customHeight="1">
      <c r="A1206" s="39" t="s">
        <v>7721</v>
      </c>
      <c r="B1206" s="40">
        <v>46057.58400462963</v>
      </c>
      <c r="C1206" s="39" t="s">
        <v>7722</v>
      </c>
      <c r="D1206" s="39" t="s">
        <v>902</v>
      </c>
      <c r="E1206" s="39">
        <v>1023.0</v>
      </c>
      <c r="F1206" s="41">
        <v>776.0</v>
      </c>
      <c r="G1206" s="44"/>
    </row>
    <row r="1207" ht="22.5" customHeight="1">
      <c r="A1207" s="39" t="s">
        <v>7723</v>
      </c>
      <c r="B1207" s="40">
        <v>45885.6727662037</v>
      </c>
      <c r="C1207" s="39" t="s">
        <v>7724</v>
      </c>
      <c r="D1207" s="39" t="s">
        <v>5773</v>
      </c>
      <c r="E1207" s="39">
        <v>1021.0</v>
      </c>
      <c r="F1207" s="41">
        <v>876.0</v>
      </c>
      <c r="G1207" s="44"/>
    </row>
    <row r="1208" ht="22.5" customHeight="1">
      <c r="A1208" s="39" t="s">
        <v>7725</v>
      </c>
      <c r="B1208" s="40">
        <v>46052.64607638889</v>
      </c>
      <c r="C1208" s="39" t="s">
        <v>7726</v>
      </c>
      <c r="D1208" s="39" t="s">
        <v>902</v>
      </c>
      <c r="E1208" s="39">
        <v>1020.0</v>
      </c>
      <c r="F1208" s="41">
        <v>548.0</v>
      </c>
      <c r="G1208" s="44"/>
    </row>
    <row r="1209" ht="22.5" customHeight="1">
      <c r="A1209" s="39" t="s">
        <v>6602</v>
      </c>
      <c r="B1209" s="40">
        <v>46078.192766203705</v>
      </c>
      <c r="C1209" s="39" t="s">
        <v>7727</v>
      </c>
      <c r="D1209" s="39" t="s">
        <v>3972</v>
      </c>
      <c r="E1209" s="39">
        <v>1020.0</v>
      </c>
      <c r="F1209" s="41">
        <v>980.0</v>
      </c>
      <c r="G1209" s="44"/>
    </row>
    <row r="1210" ht="22.5" customHeight="1">
      <c r="A1210" s="39" t="s">
        <v>7728</v>
      </c>
      <c r="B1210" s="40">
        <v>45762.53737268518</v>
      </c>
      <c r="C1210" s="39" t="s">
        <v>7729</v>
      </c>
      <c r="D1210" s="39" t="s">
        <v>6331</v>
      </c>
      <c r="E1210" s="39">
        <v>1018.0</v>
      </c>
      <c r="F1210" s="41">
        <v>779.0</v>
      </c>
      <c r="G1210" s="44"/>
    </row>
    <row r="1211" ht="22.5" customHeight="1">
      <c r="A1211" s="39" t="s">
        <v>7730</v>
      </c>
      <c r="B1211" s="40">
        <v>45914.691724537035</v>
      </c>
      <c r="C1211" s="39" t="s">
        <v>7731</v>
      </c>
      <c r="D1211" s="39" t="s">
        <v>5773</v>
      </c>
      <c r="E1211" s="39">
        <v>1015.0</v>
      </c>
      <c r="F1211" s="41">
        <v>869.0</v>
      </c>
      <c r="G1211" s="44"/>
    </row>
    <row r="1212" ht="22.5" customHeight="1">
      <c r="A1212" s="39" t="s">
        <v>7732</v>
      </c>
      <c r="B1212" s="40">
        <v>45691.693136574075</v>
      </c>
      <c r="C1212" s="39" t="s">
        <v>7733</v>
      </c>
      <c r="D1212" s="39" t="s">
        <v>4192</v>
      </c>
      <c r="E1212" s="39">
        <v>1015.0</v>
      </c>
      <c r="F1212" s="41">
        <v>841.0</v>
      </c>
      <c r="G1212" s="44"/>
    </row>
    <row r="1213" ht="22.5" customHeight="1">
      <c r="A1213" s="39" t="s">
        <v>7734</v>
      </c>
      <c r="B1213" s="40">
        <v>45342.806875</v>
      </c>
      <c r="C1213" s="39" t="s">
        <v>7735</v>
      </c>
      <c r="D1213" s="39" t="s">
        <v>6331</v>
      </c>
      <c r="E1213" s="39">
        <v>1013.0</v>
      </c>
      <c r="F1213" s="41">
        <v>859.0</v>
      </c>
      <c r="G1213" s="44"/>
    </row>
    <row r="1214" ht="22.5" customHeight="1">
      <c r="A1214" s="39" t="s">
        <v>7736</v>
      </c>
      <c r="B1214" s="40">
        <v>46060.046631944446</v>
      </c>
      <c r="C1214" s="39" t="s">
        <v>7737</v>
      </c>
      <c r="D1214" s="39" t="s">
        <v>902</v>
      </c>
      <c r="E1214" s="39">
        <v>1013.0</v>
      </c>
      <c r="F1214" s="41">
        <v>689.0</v>
      </c>
      <c r="G1214" s="44"/>
    </row>
    <row r="1215" ht="22.5" customHeight="1">
      <c r="A1215" s="39" t="s">
        <v>7738</v>
      </c>
      <c r="B1215" s="40">
        <v>46060.5943287037</v>
      </c>
      <c r="C1215" s="39" t="s">
        <v>7739</v>
      </c>
      <c r="D1215" s="39" t="s">
        <v>902</v>
      </c>
      <c r="E1215" s="39">
        <v>1011.0</v>
      </c>
      <c r="F1215" s="41">
        <v>803.0</v>
      </c>
      <c r="G1215" s="44"/>
    </row>
    <row r="1216" ht="22.5" customHeight="1">
      <c r="A1216" s="39" t="s">
        <v>7740</v>
      </c>
      <c r="B1216" s="40">
        <v>46064.670486111114</v>
      </c>
      <c r="C1216" s="39" t="s">
        <v>7741</v>
      </c>
      <c r="D1216" s="39" t="s">
        <v>5706</v>
      </c>
      <c r="E1216" s="39">
        <v>1010.0</v>
      </c>
      <c r="F1216" s="41">
        <v>867.0</v>
      </c>
      <c r="G1216" s="44"/>
    </row>
    <row r="1217" ht="22.5" customHeight="1">
      <c r="A1217" s="39" t="s">
        <v>7742</v>
      </c>
      <c r="B1217" s="40">
        <v>46037.963009259256</v>
      </c>
      <c r="C1217" s="39" t="s">
        <v>7743</v>
      </c>
      <c r="D1217" s="39" t="s">
        <v>902</v>
      </c>
      <c r="E1217" s="39">
        <v>1008.0</v>
      </c>
      <c r="F1217" s="41">
        <v>817.0</v>
      </c>
      <c r="G1217" s="44"/>
    </row>
    <row r="1218" ht="22.5" customHeight="1">
      <c r="A1218" s="39" t="s">
        <v>7744</v>
      </c>
      <c r="B1218" s="40">
        <v>46072.854409722226</v>
      </c>
      <c r="C1218" s="39" t="s">
        <v>7745</v>
      </c>
      <c r="D1218" s="39" t="s">
        <v>902</v>
      </c>
      <c r="E1218" s="39">
        <v>1007.0</v>
      </c>
      <c r="F1218" s="41">
        <v>573.0</v>
      </c>
      <c r="G1218" s="44"/>
    </row>
    <row r="1219" ht="22.5" customHeight="1">
      <c r="A1219" s="39" t="s">
        <v>7746</v>
      </c>
      <c r="B1219" s="40">
        <v>46054.710335648146</v>
      </c>
      <c r="C1219" s="39" t="s">
        <v>7747</v>
      </c>
      <c r="D1219" s="39" t="s">
        <v>5679</v>
      </c>
      <c r="E1219" s="39">
        <v>1007.0</v>
      </c>
      <c r="F1219" s="41">
        <v>893.0</v>
      </c>
      <c r="G1219" s="44"/>
    </row>
    <row r="1220" ht="22.5" customHeight="1">
      <c r="A1220" s="39" t="s">
        <v>7748</v>
      </c>
      <c r="B1220" s="40">
        <v>45784.6231712963</v>
      </c>
      <c r="C1220" s="39" t="s">
        <v>7749</v>
      </c>
      <c r="D1220" s="39" t="s">
        <v>902</v>
      </c>
      <c r="E1220" s="39">
        <v>1005.0</v>
      </c>
      <c r="F1220" s="41">
        <v>765.0</v>
      </c>
      <c r="G1220" s="44"/>
    </row>
    <row r="1221" ht="22.5" customHeight="1">
      <c r="A1221" s="39" t="s">
        <v>7750</v>
      </c>
      <c r="B1221" s="40">
        <v>46080.86020833333</v>
      </c>
      <c r="C1221" s="39" t="s">
        <v>7751</v>
      </c>
      <c r="D1221" s="39" t="s">
        <v>902</v>
      </c>
      <c r="E1221" s="39">
        <v>1005.0</v>
      </c>
      <c r="F1221" s="41">
        <v>846.0</v>
      </c>
      <c r="G1221" s="44"/>
    </row>
    <row r="1222" ht="22.5" customHeight="1">
      <c r="A1222" s="39" t="s">
        <v>7752</v>
      </c>
      <c r="B1222" s="40">
        <v>46066.8509375</v>
      </c>
      <c r="C1222" s="39" t="s">
        <v>7753</v>
      </c>
      <c r="D1222" s="39" t="s">
        <v>902</v>
      </c>
      <c r="E1222" s="39">
        <v>1005.0</v>
      </c>
      <c r="F1222" s="41">
        <v>783.0</v>
      </c>
      <c r="G1222" s="44"/>
    </row>
    <row r="1223" ht="22.5" customHeight="1">
      <c r="A1223" s="39" t="s">
        <v>7754</v>
      </c>
      <c r="B1223" s="40">
        <v>46050.976585648146</v>
      </c>
      <c r="C1223" s="39" t="s">
        <v>7755</v>
      </c>
      <c r="D1223" s="39" t="s">
        <v>7756</v>
      </c>
      <c r="E1223" s="39">
        <v>1003.0</v>
      </c>
      <c r="F1223" s="41">
        <v>938.0</v>
      </c>
      <c r="G1223" s="44"/>
    </row>
    <row r="1224" ht="22.5" customHeight="1">
      <c r="A1224" s="39" t="s">
        <v>7757</v>
      </c>
      <c r="B1224" s="40">
        <v>46074.10450231482</v>
      </c>
      <c r="C1224" s="39" t="s">
        <v>7758</v>
      </c>
      <c r="D1224" s="39" t="s">
        <v>4192</v>
      </c>
      <c r="E1224" s="39">
        <v>1002.0</v>
      </c>
      <c r="F1224" s="41">
        <v>914.0</v>
      </c>
      <c r="G1224" s="44"/>
    </row>
    <row r="1225" ht="22.5" customHeight="1">
      <c r="A1225" s="39" t="s">
        <v>7759</v>
      </c>
      <c r="B1225" s="40">
        <v>46049.17847222222</v>
      </c>
      <c r="C1225" s="39" t="s">
        <v>7760</v>
      </c>
      <c r="D1225" s="39" t="s">
        <v>3972</v>
      </c>
      <c r="E1225" s="39">
        <v>1002.0</v>
      </c>
      <c r="F1225" s="41">
        <v>967.0</v>
      </c>
      <c r="G1225" s="44"/>
    </row>
    <row r="1226" ht="22.5" customHeight="1">
      <c r="A1226" s="39" t="s">
        <v>7761</v>
      </c>
      <c r="B1226" s="40">
        <v>46073.52961805555</v>
      </c>
      <c r="C1226" s="39" t="s">
        <v>7762</v>
      </c>
      <c r="D1226" s="39" t="s">
        <v>902</v>
      </c>
      <c r="E1226" s="39">
        <v>1001.0</v>
      </c>
      <c r="F1226" s="41">
        <v>619.0</v>
      </c>
      <c r="G1226" s="44"/>
    </row>
    <row r="1227" ht="22.5" customHeight="1">
      <c r="A1227" s="39" t="s">
        <v>7763</v>
      </c>
      <c r="B1227" s="40">
        <v>46060.72361111111</v>
      </c>
      <c r="C1227" s="39" t="s">
        <v>7764</v>
      </c>
      <c r="D1227" s="39" t="s">
        <v>902</v>
      </c>
      <c r="E1227" s="39">
        <v>1001.0</v>
      </c>
      <c r="F1227" s="41">
        <v>901.0</v>
      </c>
      <c r="G1227" s="44"/>
    </row>
    <row r="1228" ht="22.5" customHeight="1">
      <c r="A1228" s="39" t="s">
        <v>7765</v>
      </c>
      <c r="B1228" s="40">
        <v>45090.93087962963</v>
      </c>
      <c r="C1228" s="39" t="s">
        <v>7766</v>
      </c>
      <c r="D1228" s="39" t="s">
        <v>902</v>
      </c>
      <c r="E1228" s="39">
        <v>999.0</v>
      </c>
      <c r="F1228" s="41">
        <v>708.0</v>
      </c>
      <c r="G1228" s="44"/>
    </row>
    <row r="1229" ht="22.5" customHeight="1">
      <c r="A1229" s="39" t="s">
        <v>7767</v>
      </c>
      <c r="B1229" s="40">
        <v>46077.416666666664</v>
      </c>
      <c r="C1229" s="39" t="s">
        <v>7768</v>
      </c>
      <c r="D1229" s="39" t="s">
        <v>466</v>
      </c>
      <c r="E1229" s="39">
        <v>999.0</v>
      </c>
      <c r="F1229" s="41">
        <v>871.0</v>
      </c>
      <c r="G1229" s="44"/>
    </row>
    <row r="1230" ht="22.5" customHeight="1">
      <c r="A1230" s="39" t="s">
        <v>7769</v>
      </c>
      <c r="B1230" s="40">
        <v>45601.66748842593</v>
      </c>
      <c r="C1230" s="39" t="s">
        <v>7770</v>
      </c>
      <c r="D1230" s="39" t="s">
        <v>6786</v>
      </c>
      <c r="E1230" s="39">
        <v>996.0</v>
      </c>
      <c r="F1230" s="41">
        <v>728.0</v>
      </c>
      <c r="G1230" s="44"/>
    </row>
    <row r="1231" ht="22.5" customHeight="1">
      <c r="A1231" s="39" t="s">
        <v>7771</v>
      </c>
      <c r="B1231" s="40">
        <v>45954.92141203704</v>
      </c>
      <c r="C1231" s="39" t="s">
        <v>7772</v>
      </c>
      <c r="D1231" s="39" t="s">
        <v>902</v>
      </c>
      <c r="E1231" s="39">
        <v>996.0</v>
      </c>
      <c r="F1231" s="41">
        <v>779.0</v>
      </c>
      <c r="G1231" s="44"/>
    </row>
    <row r="1232" ht="22.5" customHeight="1">
      <c r="A1232" s="39" t="s">
        <v>7773</v>
      </c>
      <c r="B1232" s="40">
        <v>45956.64681712963</v>
      </c>
      <c r="C1232" s="39" t="s">
        <v>7774</v>
      </c>
      <c r="D1232" s="39" t="s">
        <v>4320</v>
      </c>
      <c r="E1232" s="39">
        <v>995.0</v>
      </c>
      <c r="F1232" s="41">
        <v>782.0</v>
      </c>
      <c r="G1232" s="44"/>
    </row>
    <row r="1233" ht="22.5" customHeight="1">
      <c r="A1233" s="39" t="s">
        <v>7775</v>
      </c>
      <c r="B1233" s="40">
        <v>46064.939108796294</v>
      </c>
      <c r="C1233" s="39" t="s">
        <v>7776</v>
      </c>
      <c r="D1233" s="39" t="s">
        <v>902</v>
      </c>
      <c r="E1233" s="39">
        <v>995.0</v>
      </c>
      <c r="F1233" s="41">
        <v>806.0</v>
      </c>
      <c r="G1233" s="44"/>
    </row>
    <row r="1234" ht="22.5" customHeight="1">
      <c r="A1234" s="39" t="s">
        <v>7777</v>
      </c>
      <c r="B1234" s="40">
        <v>46071.77767361111</v>
      </c>
      <c r="C1234" s="39" t="s">
        <v>7778</v>
      </c>
      <c r="D1234" s="39" t="s">
        <v>902</v>
      </c>
      <c r="E1234" s="39">
        <v>992.0</v>
      </c>
      <c r="F1234" s="41">
        <v>747.0</v>
      </c>
      <c r="G1234" s="44"/>
    </row>
    <row r="1235" ht="22.5" customHeight="1">
      <c r="A1235" s="39" t="s">
        <v>7779</v>
      </c>
      <c r="B1235" s="40">
        <v>46069.416666666664</v>
      </c>
      <c r="C1235" s="39" t="s">
        <v>7780</v>
      </c>
      <c r="D1235" s="39" t="s">
        <v>4110</v>
      </c>
      <c r="E1235" s="39">
        <v>992.0</v>
      </c>
      <c r="F1235" s="41">
        <v>880.0</v>
      </c>
      <c r="G1235" s="44"/>
    </row>
    <row r="1236" ht="22.5" customHeight="1">
      <c r="A1236" s="39" t="s">
        <v>5547</v>
      </c>
      <c r="B1236" s="40">
        <v>46062.92519675926</v>
      </c>
      <c r="C1236" s="39" t="s">
        <v>7781</v>
      </c>
      <c r="D1236" s="39" t="s">
        <v>6700</v>
      </c>
      <c r="E1236" s="39">
        <v>990.0</v>
      </c>
      <c r="F1236" s="41">
        <v>870.0</v>
      </c>
      <c r="G1236" s="44"/>
    </row>
    <row r="1237" ht="22.5" customHeight="1">
      <c r="A1237" s="39" t="s">
        <v>7782</v>
      </c>
      <c r="B1237" s="40">
        <v>45974.1105787037</v>
      </c>
      <c r="C1237" s="39" t="s">
        <v>7783</v>
      </c>
      <c r="D1237" s="39" t="s">
        <v>902</v>
      </c>
      <c r="E1237" s="39">
        <v>989.0</v>
      </c>
      <c r="F1237" s="41">
        <v>779.0</v>
      </c>
      <c r="G1237" s="44"/>
    </row>
    <row r="1238" ht="22.5" customHeight="1">
      <c r="A1238" s="39" t="s">
        <v>7784</v>
      </c>
      <c r="B1238" s="40">
        <v>46053.629155092596</v>
      </c>
      <c r="C1238" s="39" t="s">
        <v>7785</v>
      </c>
      <c r="D1238" s="39" t="s">
        <v>902</v>
      </c>
      <c r="E1238" s="39">
        <v>989.0</v>
      </c>
      <c r="F1238" s="41">
        <v>852.0</v>
      </c>
      <c r="G1238" s="44"/>
    </row>
    <row r="1239" ht="22.5" customHeight="1">
      <c r="A1239" s="39" t="s">
        <v>7786</v>
      </c>
      <c r="B1239" s="40">
        <v>46031.81333333333</v>
      </c>
      <c r="C1239" s="39" t="s">
        <v>7787</v>
      </c>
      <c r="D1239" s="39" t="s">
        <v>902</v>
      </c>
      <c r="E1239" s="39">
        <v>989.0</v>
      </c>
      <c r="F1239" s="41">
        <v>767.0</v>
      </c>
      <c r="G1239" s="44"/>
    </row>
    <row r="1240" ht="22.5" customHeight="1">
      <c r="A1240" s="39" t="s">
        <v>7788</v>
      </c>
      <c r="B1240" s="40">
        <v>46063.91174768518</v>
      </c>
      <c r="C1240" s="39" t="s">
        <v>7789</v>
      </c>
      <c r="D1240" s="39" t="s">
        <v>902</v>
      </c>
      <c r="E1240" s="39">
        <v>987.0</v>
      </c>
      <c r="F1240" s="41">
        <v>803.0</v>
      </c>
      <c r="G1240" s="44"/>
    </row>
    <row r="1241" ht="22.5" customHeight="1">
      <c r="A1241" s="39" t="s">
        <v>7790</v>
      </c>
      <c r="B1241" s="40">
        <v>46057.942094907405</v>
      </c>
      <c r="C1241" s="39" t="s">
        <v>7791</v>
      </c>
      <c r="D1241" s="39" t="s">
        <v>6709</v>
      </c>
      <c r="E1241" s="39">
        <v>987.0</v>
      </c>
      <c r="F1241" s="41">
        <v>863.0</v>
      </c>
      <c r="G1241" s="44"/>
    </row>
    <row r="1242" ht="22.5" customHeight="1">
      <c r="A1242" s="39" t="s">
        <v>7792</v>
      </c>
      <c r="B1242" s="40">
        <v>46062.951944444445</v>
      </c>
      <c r="C1242" s="39" t="s">
        <v>7793</v>
      </c>
      <c r="D1242" s="39" t="s">
        <v>902</v>
      </c>
      <c r="E1242" s="39">
        <v>987.0</v>
      </c>
      <c r="F1242" s="41">
        <v>880.0</v>
      </c>
      <c r="G1242" s="44"/>
    </row>
    <row r="1243" ht="22.5" customHeight="1">
      <c r="A1243" s="39" t="s">
        <v>7794</v>
      </c>
      <c r="B1243" s="40">
        <v>45833.68434027778</v>
      </c>
      <c r="C1243" s="39" t="s">
        <v>7795</v>
      </c>
      <c r="D1243" s="39" t="s">
        <v>902</v>
      </c>
      <c r="E1243" s="39">
        <v>986.0</v>
      </c>
      <c r="F1243" s="41">
        <v>715.0</v>
      </c>
      <c r="G1243" s="44"/>
    </row>
    <row r="1244" ht="22.5" customHeight="1">
      <c r="A1244" s="39" t="s">
        <v>7796</v>
      </c>
      <c r="B1244" s="40">
        <v>46051.75003472222</v>
      </c>
      <c r="C1244" s="39" t="s">
        <v>7797</v>
      </c>
      <c r="D1244" s="39" t="s">
        <v>902</v>
      </c>
      <c r="E1244" s="39">
        <v>985.0</v>
      </c>
      <c r="F1244" s="41">
        <v>721.0</v>
      </c>
      <c r="G1244" s="44"/>
    </row>
    <row r="1245" ht="22.5" customHeight="1">
      <c r="A1245" s="39" t="s">
        <v>7798</v>
      </c>
      <c r="B1245" s="40">
        <v>46070.89197916666</v>
      </c>
      <c r="C1245" s="39" t="s">
        <v>7799</v>
      </c>
      <c r="D1245" s="39" t="s">
        <v>4008</v>
      </c>
      <c r="E1245" s="39">
        <v>984.0</v>
      </c>
      <c r="F1245" s="41">
        <v>867.0</v>
      </c>
      <c r="G1245" s="44"/>
    </row>
    <row r="1246" ht="22.5" customHeight="1">
      <c r="A1246" s="39" t="s">
        <v>7800</v>
      </c>
      <c r="B1246" s="40">
        <v>46071.93408564815</v>
      </c>
      <c r="C1246" s="39" t="s">
        <v>7801</v>
      </c>
      <c r="D1246" s="39" t="s">
        <v>902</v>
      </c>
      <c r="E1246" s="39">
        <v>983.0</v>
      </c>
      <c r="F1246" s="41">
        <v>877.0</v>
      </c>
      <c r="G1246" s="44"/>
    </row>
    <row r="1247" ht="22.5" customHeight="1">
      <c r="A1247" s="39" t="s">
        <v>7802</v>
      </c>
      <c r="B1247" s="40">
        <v>46059.806608796294</v>
      </c>
      <c r="C1247" s="39" t="s">
        <v>7803</v>
      </c>
      <c r="D1247" s="39" t="s">
        <v>4008</v>
      </c>
      <c r="E1247" s="39">
        <v>983.0</v>
      </c>
      <c r="F1247" s="41">
        <v>853.0</v>
      </c>
      <c r="G1247" s="44"/>
    </row>
    <row r="1248" ht="22.5" customHeight="1">
      <c r="A1248" s="39" t="s">
        <v>7804</v>
      </c>
      <c r="B1248" s="40">
        <v>46062.895474537036</v>
      </c>
      <c r="C1248" s="39" t="s">
        <v>7805</v>
      </c>
      <c r="D1248" s="39" t="s">
        <v>902</v>
      </c>
      <c r="E1248" s="39">
        <v>980.0</v>
      </c>
      <c r="F1248" s="41">
        <v>856.0</v>
      </c>
      <c r="G1248" s="44"/>
    </row>
    <row r="1249" ht="22.5" customHeight="1">
      <c r="A1249" s="39" t="s">
        <v>7806</v>
      </c>
      <c r="B1249" s="40">
        <v>46057.54230324074</v>
      </c>
      <c r="C1249" s="39" t="s">
        <v>7807</v>
      </c>
      <c r="D1249" s="39" t="s">
        <v>4192</v>
      </c>
      <c r="E1249" s="39">
        <v>980.0</v>
      </c>
      <c r="F1249" s="41">
        <v>768.0</v>
      </c>
      <c r="G1249" s="44"/>
    </row>
    <row r="1250" ht="22.5" customHeight="1">
      <c r="A1250" s="39" t="s">
        <v>7808</v>
      </c>
      <c r="B1250" s="40">
        <v>45516.73263888889</v>
      </c>
      <c r="C1250" s="39" t="s">
        <v>7809</v>
      </c>
      <c r="D1250" s="39" t="s">
        <v>6331</v>
      </c>
      <c r="E1250" s="39">
        <v>980.0</v>
      </c>
      <c r="F1250" s="41">
        <v>817.0</v>
      </c>
      <c r="G1250" s="44"/>
    </row>
    <row r="1251" ht="22.5" customHeight="1">
      <c r="A1251" s="39" t="s">
        <v>3004</v>
      </c>
      <c r="B1251" s="40">
        <v>46054.59291666667</v>
      </c>
      <c r="C1251" s="39" t="s">
        <v>7810</v>
      </c>
      <c r="D1251" s="39" t="s">
        <v>902</v>
      </c>
      <c r="E1251" s="39">
        <v>980.0</v>
      </c>
      <c r="F1251" s="41">
        <v>813.0</v>
      </c>
      <c r="G1251" s="44"/>
    </row>
    <row r="1252" ht="22.5" customHeight="1">
      <c r="A1252" s="39" t="s">
        <v>7811</v>
      </c>
      <c r="B1252" s="40">
        <v>46065.73097222222</v>
      </c>
      <c r="C1252" s="39" t="s">
        <v>7812</v>
      </c>
      <c r="D1252" s="39" t="s">
        <v>902</v>
      </c>
      <c r="E1252" s="39">
        <v>978.0</v>
      </c>
      <c r="F1252" s="41">
        <v>819.0</v>
      </c>
      <c r="G1252" s="44"/>
    </row>
    <row r="1253" ht="22.5" customHeight="1">
      <c r="A1253" s="39" t="s">
        <v>7813</v>
      </c>
      <c r="B1253" s="40">
        <v>46065.673171296294</v>
      </c>
      <c r="C1253" s="39" t="s">
        <v>7814</v>
      </c>
      <c r="D1253" s="39" t="s">
        <v>902</v>
      </c>
      <c r="E1253" s="39">
        <v>978.0</v>
      </c>
      <c r="F1253" s="41">
        <v>836.0</v>
      </c>
      <c r="G1253" s="44"/>
    </row>
    <row r="1254" ht="22.5" customHeight="1">
      <c r="A1254" s="39" t="s">
        <v>7815</v>
      </c>
      <c r="B1254" s="40">
        <v>46009.50717592592</v>
      </c>
      <c r="C1254" s="39" t="s">
        <v>7816</v>
      </c>
      <c r="D1254" s="39" t="s">
        <v>902</v>
      </c>
      <c r="E1254" s="39">
        <v>978.0</v>
      </c>
      <c r="F1254" s="41">
        <v>747.0</v>
      </c>
      <c r="G1254" s="44"/>
    </row>
    <row r="1255" ht="22.5" customHeight="1">
      <c r="A1255" s="39" t="s">
        <v>7817</v>
      </c>
      <c r="B1255" s="40">
        <v>46077.9653587963</v>
      </c>
      <c r="C1255" s="39" t="s">
        <v>7818</v>
      </c>
      <c r="D1255" s="39" t="s">
        <v>902</v>
      </c>
      <c r="E1255" s="39">
        <v>978.0</v>
      </c>
      <c r="F1255" s="41">
        <v>857.0</v>
      </c>
      <c r="G1255" s="44"/>
    </row>
    <row r="1256" ht="22.5" customHeight="1">
      <c r="A1256" s="39" t="s">
        <v>7819</v>
      </c>
      <c r="B1256" s="40">
        <v>46073.99060185185</v>
      </c>
      <c r="C1256" s="39" t="s">
        <v>7820</v>
      </c>
      <c r="D1256" s="39" t="s">
        <v>902</v>
      </c>
      <c r="E1256" s="39">
        <v>977.0</v>
      </c>
      <c r="F1256" s="41">
        <v>868.0</v>
      </c>
      <c r="G1256" s="44"/>
    </row>
    <row r="1257" ht="22.5" customHeight="1">
      <c r="A1257" s="39" t="s">
        <v>7821</v>
      </c>
      <c r="B1257" s="40">
        <v>45526.52673611111</v>
      </c>
      <c r="C1257" s="39" t="s">
        <v>7822</v>
      </c>
      <c r="D1257" s="39" t="s">
        <v>4192</v>
      </c>
      <c r="E1257" s="39">
        <v>977.0</v>
      </c>
      <c r="F1257" s="41">
        <v>797.0</v>
      </c>
      <c r="G1257" s="44"/>
    </row>
    <row r="1258" ht="22.5" customHeight="1">
      <c r="A1258" s="39" t="s">
        <v>7823</v>
      </c>
      <c r="B1258" s="40">
        <v>46058.909525462965</v>
      </c>
      <c r="C1258" s="39" t="s">
        <v>7824</v>
      </c>
      <c r="D1258" s="39" t="s">
        <v>6709</v>
      </c>
      <c r="E1258" s="39">
        <v>977.0</v>
      </c>
      <c r="F1258" s="41">
        <v>871.0</v>
      </c>
      <c r="G1258" s="44"/>
    </row>
    <row r="1259" ht="22.5" customHeight="1">
      <c r="A1259" s="39" t="s">
        <v>7825</v>
      </c>
      <c r="B1259" s="40">
        <v>46055.677453703705</v>
      </c>
      <c r="C1259" s="39" t="s">
        <v>7826</v>
      </c>
      <c r="D1259" s="39" t="s">
        <v>902</v>
      </c>
      <c r="E1259" s="39">
        <v>976.0</v>
      </c>
      <c r="F1259" s="41">
        <v>774.0</v>
      </c>
      <c r="G1259" s="44"/>
    </row>
    <row r="1260" ht="22.5" customHeight="1">
      <c r="A1260" s="39" t="s">
        <v>7827</v>
      </c>
      <c r="B1260" s="40">
        <v>45989.65928240741</v>
      </c>
      <c r="C1260" s="39" t="s">
        <v>7828</v>
      </c>
      <c r="D1260" s="39" t="s">
        <v>5773</v>
      </c>
      <c r="E1260" s="39">
        <v>974.0</v>
      </c>
      <c r="F1260" s="41">
        <v>839.0</v>
      </c>
      <c r="G1260" s="44"/>
    </row>
    <row r="1261" ht="22.5" customHeight="1">
      <c r="A1261" s="39" t="s">
        <v>7829</v>
      </c>
      <c r="B1261" s="40">
        <v>46053.82478009259</v>
      </c>
      <c r="C1261" s="39" t="s">
        <v>7830</v>
      </c>
      <c r="D1261" s="39" t="s">
        <v>902</v>
      </c>
      <c r="E1261" s="39">
        <v>973.0</v>
      </c>
      <c r="F1261" s="41">
        <v>823.0</v>
      </c>
      <c r="G1261" s="44"/>
    </row>
    <row r="1262" ht="22.5" customHeight="1">
      <c r="A1262" s="39" t="s">
        <v>7831</v>
      </c>
      <c r="B1262" s="40">
        <v>46054.90976851852</v>
      </c>
      <c r="C1262" s="39" t="s">
        <v>7832</v>
      </c>
      <c r="D1262" s="39" t="s">
        <v>902</v>
      </c>
      <c r="E1262" s="39">
        <v>972.0</v>
      </c>
      <c r="F1262" s="41">
        <v>887.0</v>
      </c>
      <c r="G1262" s="44"/>
    </row>
    <row r="1263" ht="22.5" customHeight="1">
      <c r="A1263" s="39" t="s">
        <v>7833</v>
      </c>
      <c r="B1263" s="40">
        <v>46059.70103009259</v>
      </c>
      <c r="C1263" s="39" t="s">
        <v>7834</v>
      </c>
      <c r="D1263" s="39" t="s">
        <v>617</v>
      </c>
      <c r="E1263" s="39">
        <v>972.0</v>
      </c>
      <c r="F1263" s="41">
        <v>905.0</v>
      </c>
      <c r="G1263" s="44"/>
    </row>
    <row r="1264" ht="22.5" customHeight="1">
      <c r="A1264" s="39" t="s">
        <v>7835</v>
      </c>
      <c r="B1264" s="40">
        <v>46071.99172453704</v>
      </c>
      <c r="C1264" s="39" t="s">
        <v>7836</v>
      </c>
      <c r="D1264" s="39" t="s">
        <v>902</v>
      </c>
      <c r="E1264" s="39">
        <v>972.0</v>
      </c>
      <c r="F1264" s="41">
        <v>846.0</v>
      </c>
      <c r="G1264" s="44"/>
    </row>
    <row r="1265" ht="22.5" customHeight="1">
      <c r="A1265" s="39" t="s">
        <v>7837</v>
      </c>
      <c r="B1265" s="40">
        <v>45911.89575231481</v>
      </c>
      <c r="C1265" s="39" t="s">
        <v>7838</v>
      </c>
      <c r="D1265" s="39" t="s">
        <v>902</v>
      </c>
      <c r="E1265" s="39">
        <v>971.0</v>
      </c>
      <c r="F1265" s="41">
        <v>778.0</v>
      </c>
      <c r="G1265" s="44"/>
    </row>
    <row r="1266" ht="22.5" customHeight="1">
      <c r="A1266" s="39" t="s">
        <v>7839</v>
      </c>
      <c r="B1266" s="40">
        <v>46078.05736111111</v>
      </c>
      <c r="C1266" s="39" t="s">
        <v>7840</v>
      </c>
      <c r="D1266" s="39" t="s">
        <v>466</v>
      </c>
      <c r="E1266" s="39">
        <v>970.0</v>
      </c>
      <c r="F1266" s="41">
        <v>842.0</v>
      </c>
      <c r="G1266" s="44"/>
    </row>
    <row r="1267" ht="22.5" customHeight="1">
      <c r="A1267" s="39" t="s">
        <v>7841</v>
      </c>
      <c r="B1267" s="40">
        <v>46075.11133101852</v>
      </c>
      <c r="C1267" s="39" t="s">
        <v>7842</v>
      </c>
      <c r="D1267" s="39" t="s">
        <v>617</v>
      </c>
      <c r="E1267" s="39">
        <v>969.0</v>
      </c>
      <c r="F1267" s="41">
        <v>868.0</v>
      </c>
      <c r="G1267" s="44"/>
    </row>
    <row r="1268" ht="22.5" customHeight="1">
      <c r="A1268" s="39" t="s">
        <v>7843</v>
      </c>
      <c r="B1268" s="40">
        <v>46073.33998842593</v>
      </c>
      <c r="C1268" s="39" t="s">
        <v>7844</v>
      </c>
      <c r="D1268" s="39" t="s">
        <v>466</v>
      </c>
      <c r="E1268" s="39">
        <v>969.0</v>
      </c>
      <c r="F1268" s="41">
        <v>905.0</v>
      </c>
      <c r="G1268" s="44"/>
    </row>
    <row r="1269" ht="22.5" customHeight="1">
      <c r="A1269" s="39" t="s">
        <v>7845</v>
      </c>
      <c r="B1269" s="40">
        <v>46062.73459490741</v>
      </c>
      <c r="C1269" s="39" t="s">
        <v>7846</v>
      </c>
      <c r="D1269" s="39" t="s">
        <v>902</v>
      </c>
      <c r="E1269" s="39">
        <v>969.0</v>
      </c>
      <c r="F1269" s="41">
        <v>801.0</v>
      </c>
      <c r="G1269" s="44"/>
    </row>
    <row r="1270" ht="22.5" customHeight="1">
      <c r="A1270" s="39" t="s">
        <v>7847</v>
      </c>
      <c r="B1270" s="40">
        <v>46062.95695601852</v>
      </c>
      <c r="C1270" s="39" t="s">
        <v>7848</v>
      </c>
      <c r="D1270" s="39" t="s">
        <v>4022</v>
      </c>
      <c r="E1270" s="39">
        <v>968.0</v>
      </c>
      <c r="F1270" s="41">
        <v>851.0</v>
      </c>
      <c r="G1270" s="44"/>
    </row>
    <row r="1271" ht="22.5" customHeight="1">
      <c r="A1271" s="39" t="s">
        <v>7849</v>
      </c>
      <c r="B1271" s="40">
        <v>45627.6378587963</v>
      </c>
      <c r="C1271" s="39" t="s">
        <v>7850</v>
      </c>
      <c r="D1271" s="39" t="s">
        <v>902</v>
      </c>
      <c r="E1271" s="39">
        <v>968.0</v>
      </c>
      <c r="F1271" s="41">
        <v>796.0</v>
      </c>
      <c r="G1271" s="44"/>
    </row>
    <row r="1272" ht="22.5" customHeight="1">
      <c r="A1272" s="39" t="s">
        <v>7851</v>
      </c>
      <c r="B1272" s="40">
        <v>45876.86136574074</v>
      </c>
      <c r="C1272" s="39" t="s">
        <v>7852</v>
      </c>
      <c r="D1272" s="39" t="s">
        <v>902</v>
      </c>
      <c r="E1272" s="39">
        <v>967.0</v>
      </c>
      <c r="F1272" s="41">
        <v>786.0</v>
      </c>
      <c r="G1272" s="44"/>
    </row>
    <row r="1273" ht="22.5" customHeight="1">
      <c r="A1273" s="39" t="s">
        <v>7853</v>
      </c>
      <c r="B1273" s="40">
        <v>45947.06292824074</v>
      </c>
      <c r="C1273" s="39" t="s">
        <v>7854</v>
      </c>
      <c r="D1273" s="39" t="s">
        <v>4192</v>
      </c>
      <c r="E1273" s="39">
        <v>967.0</v>
      </c>
      <c r="F1273" s="41">
        <v>784.0</v>
      </c>
      <c r="G1273" s="44"/>
    </row>
    <row r="1274" ht="22.5" customHeight="1">
      <c r="A1274" s="39" t="s">
        <v>7855</v>
      </c>
      <c r="B1274" s="40">
        <v>44960.55069444444</v>
      </c>
      <c r="C1274" s="39" t="s">
        <v>7856</v>
      </c>
      <c r="D1274" s="39" t="s">
        <v>902</v>
      </c>
      <c r="E1274" s="39">
        <v>967.0</v>
      </c>
      <c r="F1274" s="41">
        <v>816.0</v>
      </c>
      <c r="G1274" s="44"/>
    </row>
    <row r="1275" ht="22.5" customHeight="1">
      <c r="A1275" s="39" t="s">
        <v>7857</v>
      </c>
      <c r="B1275" s="40">
        <v>46073.523831018516</v>
      </c>
      <c r="C1275" s="39" t="s">
        <v>7858</v>
      </c>
      <c r="D1275" s="39" t="s">
        <v>902</v>
      </c>
      <c r="E1275" s="39">
        <v>965.0</v>
      </c>
      <c r="F1275" s="41">
        <v>856.0</v>
      </c>
      <c r="G1275" s="44"/>
    </row>
    <row r="1276" ht="22.5" customHeight="1">
      <c r="A1276" s="39" t="s">
        <v>7859</v>
      </c>
      <c r="B1276" s="40">
        <v>46057.97231481481</v>
      </c>
      <c r="C1276" s="39" t="s">
        <v>7860</v>
      </c>
      <c r="D1276" s="39" t="s">
        <v>4039</v>
      </c>
      <c r="E1276" s="39">
        <v>964.0</v>
      </c>
      <c r="F1276" s="41">
        <v>863.0</v>
      </c>
      <c r="G1276" s="44"/>
    </row>
    <row r="1277" ht="22.5" customHeight="1">
      <c r="A1277" s="39" t="s">
        <v>7861</v>
      </c>
      <c r="B1277" s="40">
        <v>46079.90048611111</v>
      </c>
      <c r="C1277" s="39" t="s">
        <v>7862</v>
      </c>
      <c r="D1277" s="39" t="s">
        <v>3972</v>
      </c>
      <c r="E1277" s="39">
        <v>962.0</v>
      </c>
      <c r="F1277" s="41">
        <v>876.0</v>
      </c>
      <c r="G1277" s="44"/>
    </row>
    <row r="1278" ht="22.5" customHeight="1">
      <c r="A1278" s="39" t="s">
        <v>7863</v>
      </c>
      <c r="B1278" s="40">
        <v>46066.9497337963</v>
      </c>
      <c r="C1278" s="39" t="s">
        <v>7864</v>
      </c>
      <c r="D1278" s="39" t="s">
        <v>902</v>
      </c>
      <c r="E1278" s="39">
        <v>961.0</v>
      </c>
      <c r="F1278" s="41">
        <v>713.0</v>
      </c>
      <c r="G1278" s="44"/>
    </row>
    <row r="1279" ht="22.5" customHeight="1">
      <c r="A1279" s="39" t="s">
        <v>7865</v>
      </c>
      <c r="B1279" s="40">
        <v>46068.773726851854</v>
      </c>
      <c r="C1279" s="39" t="s">
        <v>7866</v>
      </c>
      <c r="D1279" s="39" t="s">
        <v>466</v>
      </c>
      <c r="E1279" s="39">
        <v>960.0</v>
      </c>
      <c r="F1279" s="41">
        <v>705.0</v>
      </c>
      <c r="G1279" s="44"/>
    </row>
    <row r="1280" ht="22.5" customHeight="1">
      <c r="A1280" s="39" t="s">
        <v>7867</v>
      </c>
      <c r="B1280" s="40">
        <v>46071.70230324074</v>
      </c>
      <c r="C1280" s="39" t="s">
        <v>7868</v>
      </c>
      <c r="D1280" s="39" t="s">
        <v>466</v>
      </c>
      <c r="E1280" s="39">
        <v>960.0</v>
      </c>
      <c r="F1280" s="41">
        <v>746.0</v>
      </c>
      <c r="G1280" s="44"/>
    </row>
    <row r="1281" ht="22.5" customHeight="1">
      <c r="A1281" s="39" t="s">
        <v>7869</v>
      </c>
      <c r="B1281" s="40">
        <v>46062.78973379629</v>
      </c>
      <c r="C1281" s="39" t="s">
        <v>7870</v>
      </c>
      <c r="D1281" s="39" t="s">
        <v>902</v>
      </c>
      <c r="E1281" s="39">
        <v>959.0</v>
      </c>
      <c r="F1281" s="41">
        <v>898.0</v>
      </c>
      <c r="G1281" s="44"/>
    </row>
    <row r="1282" ht="22.5" customHeight="1">
      <c r="A1282" s="39" t="s">
        <v>7871</v>
      </c>
      <c r="B1282" s="40">
        <v>46071.054872685185</v>
      </c>
      <c r="C1282" s="39" t="s">
        <v>7872</v>
      </c>
      <c r="D1282" s="39" t="s">
        <v>466</v>
      </c>
      <c r="E1282" s="39">
        <v>958.0</v>
      </c>
      <c r="F1282" s="41">
        <v>748.0</v>
      </c>
      <c r="G1282" s="44"/>
    </row>
    <row r="1283" ht="22.5" customHeight="1">
      <c r="A1283" s="39" t="s">
        <v>7873</v>
      </c>
      <c r="B1283" s="40">
        <v>45798.694085648145</v>
      </c>
      <c r="C1283" s="39" t="s">
        <v>7874</v>
      </c>
      <c r="D1283" s="39" t="s">
        <v>6331</v>
      </c>
      <c r="E1283" s="39">
        <v>957.0</v>
      </c>
      <c r="F1283" s="41">
        <v>805.0</v>
      </c>
      <c r="G1283" s="44"/>
    </row>
    <row r="1284" ht="22.5" customHeight="1">
      <c r="A1284" s="39" t="s">
        <v>7875</v>
      </c>
      <c r="B1284" s="40">
        <v>46056.02806712963</v>
      </c>
      <c r="C1284" s="39" t="s">
        <v>7876</v>
      </c>
      <c r="D1284" s="39" t="s">
        <v>466</v>
      </c>
      <c r="E1284" s="39">
        <v>957.0</v>
      </c>
      <c r="F1284" s="41">
        <v>807.0</v>
      </c>
      <c r="G1284" s="44"/>
    </row>
    <row r="1285" ht="22.5" customHeight="1">
      <c r="A1285" s="39" t="s">
        <v>7877</v>
      </c>
      <c r="B1285" s="40">
        <v>46071.70376157408</v>
      </c>
      <c r="C1285" s="39" t="s">
        <v>7878</v>
      </c>
      <c r="D1285" s="39" t="s">
        <v>902</v>
      </c>
      <c r="E1285" s="39">
        <v>957.0</v>
      </c>
      <c r="F1285" s="41">
        <v>886.0</v>
      </c>
      <c r="G1285" s="44"/>
    </row>
    <row r="1286" ht="22.5" customHeight="1">
      <c r="A1286" s="39" t="s">
        <v>7879</v>
      </c>
      <c r="B1286" s="40">
        <v>46054.94975694444</v>
      </c>
      <c r="C1286" s="39" t="s">
        <v>7880</v>
      </c>
      <c r="D1286" s="39" t="s">
        <v>902</v>
      </c>
      <c r="E1286" s="39">
        <v>956.0</v>
      </c>
      <c r="F1286" s="41">
        <v>828.0</v>
      </c>
      <c r="G1286" s="44"/>
    </row>
    <row r="1287" ht="22.5" customHeight="1">
      <c r="A1287" s="39" t="s">
        <v>7881</v>
      </c>
      <c r="B1287" s="40">
        <v>45383.70866898148</v>
      </c>
      <c r="C1287" s="39" t="s">
        <v>7882</v>
      </c>
      <c r="D1287" s="39" t="s">
        <v>902</v>
      </c>
      <c r="E1287" s="39">
        <v>956.0</v>
      </c>
      <c r="F1287" s="41">
        <v>788.0</v>
      </c>
      <c r="G1287" s="44"/>
    </row>
    <row r="1288" ht="22.5" customHeight="1">
      <c r="A1288" s="39" t="s">
        <v>7883</v>
      </c>
      <c r="B1288" s="40">
        <v>45891.500127314815</v>
      </c>
      <c r="C1288" s="39" t="s">
        <v>7884</v>
      </c>
      <c r="D1288" s="39" t="s">
        <v>902</v>
      </c>
      <c r="E1288" s="39">
        <v>955.0</v>
      </c>
      <c r="F1288" s="41">
        <v>572.0</v>
      </c>
      <c r="G1288" s="44"/>
    </row>
    <row r="1289" ht="22.5" customHeight="1">
      <c r="A1289" s="39" t="s">
        <v>7885</v>
      </c>
      <c r="B1289" s="40">
        <v>45708.411099537036</v>
      </c>
      <c r="C1289" s="39" t="s">
        <v>7886</v>
      </c>
      <c r="D1289" s="39" t="s">
        <v>6786</v>
      </c>
      <c r="E1289" s="39">
        <v>955.0</v>
      </c>
      <c r="F1289" s="41">
        <v>796.0</v>
      </c>
      <c r="G1289" s="44"/>
    </row>
    <row r="1290" ht="22.5" customHeight="1">
      <c r="A1290" s="39" t="s">
        <v>6070</v>
      </c>
      <c r="B1290" s="40">
        <v>46049.93817129629</v>
      </c>
      <c r="C1290" s="39" t="s">
        <v>6071</v>
      </c>
      <c r="D1290" s="39" t="s">
        <v>4192</v>
      </c>
      <c r="E1290" s="39">
        <v>955.0</v>
      </c>
      <c r="F1290" s="41">
        <v>729.0</v>
      </c>
      <c r="G1290" s="44"/>
    </row>
    <row r="1291" ht="22.5" customHeight="1">
      <c r="A1291" s="39" t="s">
        <v>7887</v>
      </c>
      <c r="B1291" s="40">
        <v>46046.99690972222</v>
      </c>
      <c r="C1291" s="39" t="s">
        <v>7888</v>
      </c>
      <c r="D1291" s="39" t="s">
        <v>902</v>
      </c>
      <c r="E1291" s="39">
        <v>953.0</v>
      </c>
      <c r="F1291" s="41">
        <v>768.0</v>
      </c>
      <c r="G1291" s="44"/>
    </row>
    <row r="1292" ht="22.5" customHeight="1">
      <c r="A1292" s="39" t="s">
        <v>7889</v>
      </c>
      <c r="B1292" s="40">
        <v>46065.689409722225</v>
      </c>
      <c r="C1292" s="39" t="s">
        <v>7890</v>
      </c>
      <c r="D1292" s="39" t="s">
        <v>902</v>
      </c>
      <c r="E1292" s="39">
        <v>952.0</v>
      </c>
      <c r="F1292" s="41">
        <v>659.0</v>
      </c>
      <c r="G1292" s="44"/>
    </row>
    <row r="1293" ht="22.5" customHeight="1">
      <c r="A1293" s="39" t="s">
        <v>7891</v>
      </c>
      <c r="B1293" s="40">
        <v>46065.975069444445</v>
      </c>
      <c r="C1293" s="39" t="s">
        <v>7892</v>
      </c>
      <c r="D1293" s="39" t="s">
        <v>7756</v>
      </c>
      <c r="E1293" s="39">
        <v>952.0</v>
      </c>
      <c r="F1293" s="41">
        <v>842.0</v>
      </c>
      <c r="G1293" s="44"/>
    </row>
    <row r="1294" ht="22.5" customHeight="1">
      <c r="A1294" s="39" t="s">
        <v>7893</v>
      </c>
      <c r="B1294" s="40">
        <v>46057.99885416667</v>
      </c>
      <c r="C1294" s="39" t="s">
        <v>7894</v>
      </c>
      <c r="D1294" s="39" t="s">
        <v>902</v>
      </c>
      <c r="E1294" s="39">
        <v>952.0</v>
      </c>
      <c r="F1294" s="41">
        <v>830.0</v>
      </c>
      <c r="G1294" s="44"/>
    </row>
    <row r="1295" ht="22.5" customHeight="1">
      <c r="A1295" s="39" t="s">
        <v>7895</v>
      </c>
      <c r="B1295" s="40">
        <v>46075.552152777775</v>
      </c>
      <c r="C1295" s="39" t="s">
        <v>7896</v>
      </c>
      <c r="D1295" s="39" t="s">
        <v>902</v>
      </c>
      <c r="E1295" s="39">
        <v>951.0</v>
      </c>
      <c r="F1295" s="41">
        <v>802.0</v>
      </c>
      <c r="G1295" s="44"/>
    </row>
    <row r="1296" ht="22.5" customHeight="1">
      <c r="A1296" s="39" t="s">
        <v>7897</v>
      </c>
      <c r="B1296" s="40">
        <v>46060.710868055554</v>
      </c>
      <c r="C1296" s="39" t="s">
        <v>7898</v>
      </c>
      <c r="D1296" s="39" t="s">
        <v>902</v>
      </c>
      <c r="E1296" s="39">
        <v>949.0</v>
      </c>
      <c r="F1296" s="41">
        <v>685.0</v>
      </c>
      <c r="G1296" s="44"/>
    </row>
    <row r="1297" ht="22.5" customHeight="1">
      <c r="A1297" s="39" t="s">
        <v>7899</v>
      </c>
      <c r="B1297" s="40">
        <v>46055.78256944445</v>
      </c>
      <c r="C1297" s="39" t="s">
        <v>7900</v>
      </c>
      <c r="D1297" s="39" t="s">
        <v>902</v>
      </c>
      <c r="E1297" s="39">
        <v>948.0</v>
      </c>
      <c r="F1297" s="41">
        <v>710.0</v>
      </c>
      <c r="G1297" s="44"/>
    </row>
    <row r="1298" ht="22.5" customHeight="1">
      <c r="A1298" s="39" t="s">
        <v>7901</v>
      </c>
      <c r="B1298" s="40">
        <v>45106.46776620371</v>
      </c>
      <c r="C1298" s="39" t="s">
        <v>7902</v>
      </c>
      <c r="D1298" s="39" t="s">
        <v>6599</v>
      </c>
      <c r="E1298" s="39">
        <v>946.0</v>
      </c>
      <c r="F1298" s="41">
        <v>802.0</v>
      </c>
      <c r="G1298" s="44"/>
    </row>
    <row r="1299" ht="22.5" customHeight="1">
      <c r="A1299" s="45" t="s">
        <v>7903</v>
      </c>
      <c r="B1299" s="40">
        <v>46052.87509259259</v>
      </c>
      <c r="C1299" s="39" t="s">
        <v>7904</v>
      </c>
      <c r="D1299" s="39" t="s">
        <v>4192</v>
      </c>
      <c r="E1299" s="39">
        <v>946.0</v>
      </c>
      <c r="F1299" s="41">
        <v>811.0</v>
      </c>
      <c r="G1299" s="44"/>
    </row>
    <row r="1300" ht="22.5" customHeight="1">
      <c r="A1300" s="39" t="s">
        <v>7905</v>
      </c>
      <c r="B1300" s="40">
        <v>46056.856145833335</v>
      </c>
      <c r="C1300" s="39" t="s">
        <v>7906</v>
      </c>
      <c r="D1300" s="39" t="s">
        <v>4192</v>
      </c>
      <c r="E1300" s="39">
        <v>946.0</v>
      </c>
      <c r="F1300" s="41">
        <v>503.0</v>
      </c>
      <c r="G1300" s="44"/>
    </row>
    <row r="1301" ht="22.5" customHeight="1">
      <c r="A1301" s="39" t="s">
        <v>7907</v>
      </c>
      <c r="B1301" s="40">
        <v>46055.54554398148</v>
      </c>
      <c r="C1301" s="39" t="s">
        <v>7908</v>
      </c>
      <c r="D1301" s="39" t="s">
        <v>902</v>
      </c>
      <c r="E1301" s="39">
        <v>945.0</v>
      </c>
      <c r="F1301" s="41">
        <v>603.0</v>
      </c>
      <c r="G1301" s="44"/>
    </row>
    <row r="1302" ht="22.5" customHeight="1">
      <c r="A1302" s="39" t="s">
        <v>7909</v>
      </c>
      <c r="B1302" s="40">
        <v>46076.79349537037</v>
      </c>
      <c r="C1302" s="39" t="s">
        <v>7910</v>
      </c>
      <c r="D1302" s="39" t="s">
        <v>5154</v>
      </c>
      <c r="E1302" s="39">
        <v>944.0</v>
      </c>
      <c r="F1302" s="41">
        <v>851.0</v>
      </c>
      <c r="G1302" s="44"/>
    </row>
    <row r="1303" ht="22.5" customHeight="1">
      <c r="A1303" s="39" t="s">
        <v>7911</v>
      </c>
      <c r="B1303" s="40">
        <v>45685.63569444444</v>
      </c>
      <c r="C1303" s="39" t="s">
        <v>7912</v>
      </c>
      <c r="D1303" s="39" t="s">
        <v>902</v>
      </c>
      <c r="E1303" s="39">
        <v>942.0</v>
      </c>
      <c r="F1303" s="41">
        <v>697.0</v>
      </c>
      <c r="G1303" s="44"/>
    </row>
    <row r="1304" ht="22.5" customHeight="1">
      <c r="A1304" s="39" t="s">
        <v>7913</v>
      </c>
      <c r="B1304" s="40">
        <v>46054.05741898148</v>
      </c>
      <c r="C1304" s="39" t="s">
        <v>7914</v>
      </c>
      <c r="D1304" s="39" t="s">
        <v>902</v>
      </c>
      <c r="E1304" s="39">
        <v>941.0</v>
      </c>
      <c r="F1304" s="41">
        <v>822.0</v>
      </c>
      <c r="G1304" s="44"/>
    </row>
    <row r="1305" ht="22.5" customHeight="1">
      <c r="A1305" s="39" t="s">
        <v>7915</v>
      </c>
      <c r="B1305" s="40">
        <v>46071.85122685185</v>
      </c>
      <c r="C1305" s="39" t="s">
        <v>7916</v>
      </c>
      <c r="D1305" s="39" t="s">
        <v>3972</v>
      </c>
      <c r="E1305" s="39">
        <v>940.0</v>
      </c>
      <c r="F1305" s="41">
        <v>813.0</v>
      </c>
      <c r="G1305" s="44"/>
    </row>
    <row r="1306" ht="22.5" customHeight="1">
      <c r="A1306" s="39" t="s">
        <v>7917</v>
      </c>
      <c r="B1306" s="40">
        <v>43182.43440972222</v>
      </c>
      <c r="C1306" s="39" t="s">
        <v>7918</v>
      </c>
      <c r="D1306" s="39" t="s">
        <v>5706</v>
      </c>
      <c r="E1306" s="39">
        <v>940.0</v>
      </c>
      <c r="F1306" s="41">
        <v>799.0</v>
      </c>
      <c r="G1306" s="44"/>
    </row>
    <row r="1307" ht="22.5" customHeight="1">
      <c r="A1307" s="39" t="s">
        <v>7919</v>
      </c>
      <c r="B1307" s="40">
        <v>46057.80805555556</v>
      </c>
      <c r="C1307" s="39" t="s">
        <v>7920</v>
      </c>
      <c r="D1307" s="39" t="s">
        <v>3972</v>
      </c>
      <c r="E1307" s="39">
        <v>938.0</v>
      </c>
      <c r="F1307" s="41">
        <v>796.0</v>
      </c>
      <c r="G1307" s="44"/>
    </row>
    <row r="1308" ht="22.5" customHeight="1">
      <c r="A1308" s="39" t="s">
        <v>7921</v>
      </c>
      <c r="B1308" s="40">
        <v>46075.85313657407</v>
      </c>
      <c r="C1308" s="39" t="s">
        <v>7922</v>
      </c>
      <c r="D1308" s="39" t="s">
        <v>902</v>
      </c>
      <c r="E1308" s="39">
        <v>938.0</v>
      </c>
      <c r="F1308" s="41">
        <v>680.0</v>
      </c>
      <c r="G1308" s="44"/>
    </row>
    <row r="1309" ht="22.5" customHeight="1">
      <c r="A1309" s="39" t="s">
        <v>7923</v>
      </c>
      <c r="B1309" s="40">
        <v>46067.45138888889</v>
      </c>
      <c r="C1309" s="39" t="s">
        <v>7924</v>
      </c>
      <c r="D1309" s="39" t="s">
        <v>3989</v>
      </c>
      <c r="E1309" s="39">
        <v>938.0</v>
      </c>
      <c r="F1309" s="41">
        <v>751.0</v>
      </c>
      <c r="G1309" s="44"/>
    </row>
    <row r="1310" ht="22.5" customHeight="1">
      <c r="A1310" s="39" t="s">
        <v>7925</v>
      </c>
      <c r="B1310" s="40">
        <v>46058.00716435185</v>
      </c>
      <c r="C1310" s="39" t="s">
        <v>7926</v>
      </c>
      <c r="D1310" s="39" t="s">
        <v>902</v>
      </c>
      <c r="E1310" s="39">
        <v>936.0</v>
      </c>
      <c r="F1310" s="41">
        <v>820.0</v>
      </c>
      <c r="G1310" s="44"/>
    </row>
    <row r="1311" ht="22.5" customHeight="1">
      <c r="A1311" s="39" t="s">
        <v>7927</v>
      </c>
      <c r="B1311" s="40">
        <v>45744.61350694444</v>
      </c>
      <c r="C1311" s="39" t="s">
        <v>7928</v>
      </c>
      <c r="D1311" s="39" t="s">
        <v>4192</v>
      </c>
      <c r="E1311" s="39">
        <v>935.0</v>
      </c>
      <c r="F1311" s="41">
        <v>733.0</v>
      </c>
      <c r="G1311" s="44"/>
    </row>
    <row r="1312" ht="22.5" customHeight="1">
      <c r="A1312" s="39" t="s">
        <v>7929</v>
      </c>
      <c r="B1312" s="40">
        <v>46058.64239583333</v>
      </c>
      <c r="C1312" s="39" t="s">
        <v>7930</v>
      </c>
      <c r="D1312" s="39" t="s">
        <v>902</v>
      </c>
      <c r="E1312" s="39">
        <v>933.0</v>
      </c>
      <c r="F1312" s="41">
        <v>839.0</v>
      </c>
      <c r="G1312" s="44"/>
    </row>
    <row r="1313" ht="22.5" customHeight="1">
      <c r="A1313" s="39" t="s">
        <v>7931</v>
      </c>
      <c r="B1313" s="40">
        <v>46076.14063657408</v>
      </c>
      <c r="C1313" s="39" t="s">
        <v>7932</v>
      </c>
      <c r="D1313" s="39" t="s">
        <v>54</v>
      </c>
      <c r="E1313" s="39">
        <v>932.0</v>
      </c>
      <c r="F1313" s="41">
        <v>839.0</v>
      </c>
      <c r="G1313" s="44"/>
    </row>
    <row r="1314" ht="22.5" customHeight="1">
      <c r="A1314" s="39" t="s">
        <v>7933</v>
      </c>
      <c r="B1314" s="40">
        <v>45167.41232638889</v>
      </c>
      <c r="C1314" s="39" t="s">
        <v>7934</v>
      </c>
      <c r="D1314" s="39" t="s">
        <v>4192</v>
      </c>
      <c r="E1314" s="39">
        <v>929.0</v>
      </c>
      <c r="F1314" s="41">
        <v>718.0</v>
      </c>
      <c r="G1314" s="44"/>
    </row>
    <row r="1315" ht="22.5" customHeight="1">
      <c r="A1315" s="39" t="s">
        <v>7935</v>
      </c>
      <c r="B1315" s="40">
        <v>46073.552083333336</v>
      </c>
      <c r="C1315" s="39" t="s">
        <v>7936</v>
      </c>
      <c r="D1315" s="39" t="s">
        <v>4022</v>
      </c>
      <c r="E1315" s="39">
        <v>929.0</v>
      </c>
      <c r="F1315" s="41">
        <v>849.0</v>
      </c>
      <c r="G1315" s="44"/>
    </row>
    <row r="1316" ht="22.5" customHeight="1">
      <c r="A1316" s="39" t="s">
        <v>7937</v>
      </c>
      <c r="B1316" s="40">
        <v>46076.94215277778</v>
      </c>
      <c r="C1316" s="39" t="s">
        <v>7938</v>
      </c>
      <c r="D1316" s="39" t="s">
        <v>466</v>
      </c>
      <c r="E1316" s="39">
        <v>928.0</v>
      </c>
      <c r="F1316" s="41">
        <v>795.0</v>
      </c>
      <c r="G1316" s="44"/>
    </row>
    <row r="1317" ht="22.5" customHeight="1">
      <c r="A1317" s="39" t="s">
        <v>7939</v>
      </c>
      <c r="B1317" s="40">
        <v>46073.66570601852</v>
      </c>
      <c r="C1317" s="39" t="s">
        <v>7940</v>
      </c>
      <c r="D1317" s="39" t="s">
        <v>4103</v>
      </c>
      <c r="E1317" s="39">
        <v>927.0</v>
      </c>
      <c r="F1317" s="41">
        <v>812.0</v>
      </c>
      <c r="G1317" s="44"/>
    </row>
    <row r="1318" ht="22.5" customHeight="1">
      <c r="A1318" s="39" t="s">
        <v>7941</v>
      </c>
      <c r="B1318" s="40">
        <v>45190.46293981482</v>
      </c>
      <c r="C1318" s="39" t="s">
        <v>7942</v>
      </c>
      <c r="D1318" s="39" t="s">
        <v>6786</v>
      </c>
      <c r="E1318" s="39">
        <v>927.0</v>
      </c>
      <c r="F1318" s="41">
        <v>775.0</v>
      </c>
      <c r="G1318" s="44"/>
    </row>
    <row r="1319" ht="22.5" customHeight="1">
      <c r="A1319" s="39" t="s">
        <v>7943</v>
      </c>
      <c r="B1319" s="40">
        <v>46070.5625</v>
      </c>
      <c r="C1319" s="39" t="s">
        <v>7944</v>
      </c>
      <c r="D1319" s="39" t="s">
        <v>4221</v>
      </c>
      <c r="E1319" s="39">
        <v>926.0</v>
      </c>
      <c r="F1319" s="41">
        <v>806.0</v>
      </c>
      <c r="G1319" s="44"/>
    </row>
    <row r="1320" ht="22.5" customHeight="1">
      <c r="A1320" s="39" t="s">
        <v>7945</v>
      </c>
      <c r="B1320" s="40">
        <v>46057.822546296295</v>
      </c>
      <c r="C1320" s="39" t="s">
        <v>7946</v>
      </c>
      <c r="D1320" s="39" t="s">
        <v>902</v>
      </c>
      <c r="E1320" s="39">
        <v>924.0</v>
      </c>
      <c r="F1320" s="41">
        <v>846.0</v>
      </c>
      <c r="G1320" s="44"/>
    </row>
    <row r="1321" ht="22.5" customHeight="1">
      <c r="A1321" s="39" t="s">
        <v>7947</v>
      </c>
      <c r="B1321" s="40">
        <v>45834.59545138889</v>
      </c>
      <c r="C1321" s="39" t="s">
        <v>7948</v>
      </c>
      <c r="D1321" s="39" t="s">
        <v>902</v>
      </c>
      <c r="E1321" s="39">
        <v>922.0</v>
      </c>
      <c r="F1321" s="41">
        <v>770.0</v>
      </c>
      <c r="G1321" s="44"/>
    </row>
    <row r="1322" ht="22.5" customHeight="1">
      <c r="A1322" s="39" t="s">
        <v>7949</v>
      </c>
      <c r="B1322" s="40">
        <v>46074.47011574074</v>
      </c>
      <c r="C1322" s="39" t="s">
        <v>7950</v>
      </c>
      <c r="D1322" s="39" t="s">
        <v>902</v>
      </c>
      <c r="E1322" s="39">
        <v>921.0</v>
      </c>
      <c r="F1322" s="41">
        <v>734.0</v>
      </c>
      <c r="G1322" s="44"/>
    </row>
    <row r="1323" ht="22.5" customHeight="1">
      <c r="A1323" s="39" t="s">
        <v>7951</v>
      </c>
      <c r="B1323" s="40">
        <v>45964.79231481482</v>
      </c>
      <c r="C1323" s="39" t="s">
        <v>7952</v>
      </c>
      <c r="D1323" s="39" t="s">
        <v>902</v>
      </c>
      <c r="E1323" s="39">
        <v>921.0</v>
      </c>
      <c r="F1323" s="41">
        <v>695.0</v>
      </c>
      <c r="G1323" s="44"/>
    </row>
    <row r="1324" ht="22.5" customHeight="1">
      <c r="A1324" s="39" t="s">
        <v>7953</v>
      </c>
      <c r="B1324" s="40">
        <v>45236.7449537037</v>
      </c>
      <c r="C1324" s="39" t="s">
        <v>7954</v>
      </c>
      <c r="D1324" s="39" t="s">
        <v>6599</v>
      </c>
      <c r="E1324" s="39">
        <v>920.0</v>
      </c>
      <c r="F1324" s="41">
        <v>735.0</v>
      </c>
      <c r="G1324" s="44"/>
    </row>
    <row r="1325" ht="22.5" customHeight="1">
      <c r="A1325" s="39" t="s">
        <v>7955</v>
      </c>
      <c r="B1325" s="40">
        <v>46073.034270833334</v>
      </c>
      <c r="C1325" s="39" t="s">
        <v>7956</v>
      </c>
      <c r="D1325" s="39" t="s">
        <v>4039</v>
      </c>
      <c r="E1325" s="39">
        <v>919.0</v>
      </c>
      <c r="F1325" s="41">
        <v>843.0</v>
      </c>
      <c r="G1325" s="44"/>
    </row>
    <row r="1326" ht="22.5" customHeight="1">
      <c r="A1326" s="39" t="s">
        <v>7957</v>
      </c>
      <c r="B1326" s="40">
        <v>46066.416666666664</v>
      </c>
      <c r="C1326" s="39" t="s">
        <v>7958</v>
      </c>
      <c r="D1326" s="39" t="s">
        <v>3994</v>
      </c>
      <c r="E1326" s="39">
        <v>919.0</v>
      </c>
      <c r="F1326" s="41">
        <v>782.0</v>
      </c>
      <c r="G1326" s="44"/>
    </row>
    <row r="1327" ht="22.5" customHeight="1">
      <c r="A1327" s="39" t="s">
        <v>7959</v>
      </c>
      <c r="B1327" s="40">
        <v>46029.0268287037</v>
      </c>
      <c r="C1327" s="39" t="s">
        <v>7960</v>
      </c>
      <c r="D1327" s="39" t="s">
        <v>902</v>
      </c>
      <c r="E1327" s="39">
        <v>918.0</v>
      </c>
      <c r="F1327" s="41">
        <v>716.0</v>
      </c>
      <c r="G1327" s="44"/>
    </row>
    <row r="1328" ht="22.5" customHeight="1">
      <c r="A1328" s="39" t="s">
        <v>7961</v>
      </c>
      <c r="B1328" s="40">
        <v>45250.36876157407</v>
      </c>
      <c r="C1328" s="39" t="s">
        <v>7962</v>
      </c>
      <c r="D1328" s="39" t="s">
        <v>6786</v>
      </c>
      <c r="E1328" s="39">
        <v>917.0</v>
      </c>
      <c r="F1328" s="41">
        <v>753.0</v>
      </c>
      <c r="G1328" s="44"/>
    </row>
    <row r="1329" ht="22.5" customHeight="1">
      <c r="A1329" s="39" t="s">
        <v>7963</v>
      </c>
      <c r="B1329" s="40">
        <v>46064.416666666664</v>
      </c>
      <c r="C1329" s="39" t="s">
        <v>7964</v>
      </c>
      <c r="D1329" s="39" t="s">
        <v>466</v>
      </c>
      <c r="E1329" s="39">
        <v>916.0</v>
      </c>
      <c r="F1329" s="41">
        <v>691.0</v>
      </c>
      <c r="G1329" s="44"/>
    </row>
    <row r="1330" ht="22.5" customHeight="1">
      <c r="A1330" s="39" t="s">
        <v>7965</v>
      </c>
      <c r="B1330" s="40">
        <v>46013.899201388886</v>
      </c>
      <c r="C1330" s="39" t="s">
        <v>7966</v>
      </c>
      <c r="D1330" s="39" t="s">
        <v>902</v>
      </c>
      <c r="E1330" s="39">
        <v>915.0</v>
      </c>
      <c r="F1330" s="41">
        <v>753.0</v>
      </c>
      <c r="G1330" s="44"/>
    </row>
    <row r="1331" ht="22.5" customHeight="1">
      <c r="A1331" s="39" t="s">
        <v>7967</v>
      </c>
      <c r="B1331" s="40">
        <v>46053.7403125</v>
      </c>
      <c r="C1331" s="39" t="s">
        <v>7968</v>
      </c>
      <c r="D1331" s="39" t="s">
        <v>6059</v>
      </c>
      <c r="E1331" s="39">
        <v>915.0</v>
      </c>
      <c r="F1331" s="41">
        <v>787.0</v>
      </c>
      <c r="G1331" s="44"/>
    </row>
    <row r="1332" ht="22.5" customHeight="1">
      <c r="A1332" s="39" t="s">
        <v>7969</v>
      </c>
      <c r="B1332" s="40">
        <v>46058.024305555555</v>
      </c>
      <c r="C1332" s="39" t="s">
        <v>7970</v>
      </c>
      <c r="D1332" s="39" t="s">
        <v>902</v>
      </c>
      <c r="E1332" s="39">
        <v>914.0</v>
      </c>
      <c r="F1332" s="41">
        <v>524.0</v>
      </c>
      <c r="G1332" s="44"/>
    </row>
    <row r="1333" ht="22.5" customHeight="1">
      <c r="A1333" s="39" t="s">
        <v>7971</v>
      </c>
      <c r="B1333" s="40">
        <v>46071.62667824074</v>
      </c>
      <c r="C1333" s="39" t="s">
        <v>7972</v>
      </c>
      <c r="D1333" s="39" t="s">
        <v>902</v>
      </c>
      <c r="E1333" s="39">
        <v>914.0</v>
      </c>
      <c r="F1333" s="41">
        <v>811.0</v>
      </c>
      <c r="G1333" s="44"/>
    </row>
    <row r="1334" ht="22.5" customHeight="1">
      <c r="A1334" s="45" t="s">
        <v>7973</v>
      </c>
      <c r="B1334" s="40">
        <v>46070.906435185185</v>
      </c>
      <c r="C1334" s="39" t="s">
        <v>7974</v>
      </c>
      <c r="D1334" s="39" t="s">
        <v>4192</v>
      </c>
      <c r="E1334" s="39">
        <v>912.0</v>
      </c>
      <c r="F1334" s="41">
        <v>835.0</v>
      </c>
      <c r="G1334" s="44"/>
    </row>
    <row r="1335" ht="22.5" customHeight="1">
      <c r="A1335" s="39" t="s">
        <v>7975</v>
      </c>
      <c r="B1335" s="40">
        <v>46063.469189814816</v>
      </c>
      <c r="C1335" s="39" t="s">
        <v>7976</v>
      </c>
      <c r="D1335" s="39" t="s">
        <v>902</v>
      </c>
      <c r="E1335" s="39">
        <v>912.0</v>
      </c>
      <c r="F1335" s="41">
        <v>826.0</v>
      </c>
      <c r="G1335" s="44"/>
    </row>
    <row r="1336" ht="22.5" customHeight="1">
      <c r="A1336" s="39" t="s">
        <v>7977</v>
      </c>
      <c r="B1336" s="40">
        <v>46054.70167824074</v>
      </c>
      <c r="C1336" s="39" t="s">
        <v>7978</v>
      </c>
      <c r="D1336" s="39" t="s">
        <v>466</v>
      </c>
      <c r="E1336" s="39">
        <v>911.0</v>
      </c>
      <c r="F1336" s="41">
        <v>796.0</v>
      </c>
      <c r="G1336" s="44"/>
    </row>
    <row r="1337" ht="22.5" customHeight="1">
      <c r="A1337" s="39" t="s">
        <v>7979</v>
      </c>
      <c r="B1337" s="40">
        <v>46058.92508101852</v>
      </c>
      <c r="C1337" s="39" t="s">
        <v>7980</v>
      </c>
      <c r="D1337" s="39" t="s">
        <v>902</v>
      </c>
      <c r="E1337" s="39">
        <v>911.0</v>
      </c>
      <c r="F1337" s="41">
        <v>786.0</v>
      </c>
      <c r="G1337" s="44"/>
    </row>
    <row r="1338" ht="22.5" customHeight="1">
      <c r="A1338" s="39" t="s">
        <v>7981</v>
      </c>
      <c r="B1338" s="40">
        <v>46047.47</v>
      </c>
      <c r="C1338" s="39" t="s">
        <v>7982</v>
      </c>
      <c r="D1338" s="39" t="s">
        <v>902</v>
      </c>
      <c r="E1338" s="39">
        <v>910.0</v>
      </c>
      <c r="F1338" s="41">
        <v>741.0</v>
      </c>
      <c r="G1338" s="44"/>
    </row>
    <row r="1339" ht="22.5" customHeight="1">
      <c r="A1339" s="39" t="s">
        <v>7983</v>
      </c>
      <c r="B1339" s="40">
        <v>46053.52646990741</v>
      </c>
      <c r="C1339" s="39" t="s">
        <v>7984</v>
      </c>
      <c r="D1339" s="39" t="s">
        <v>54</v>
      </c>
      <c r="E1339" s="39">
        <v>910.0</v>
      </c>
      <c r="F1339" s="41">
        <v>754.0</v>
      </c>
      <c r="G1339" s="44"/>
    </row>
    <row r="1340" ht="22.5" customHeight="1">
      <c r="A1340" s="39" t="s">
        <v>7985</v>
      </c>
      <c r="B1340" s="40">
        <v>46058.96309027778</v>
      </c>
      <c r="C1340" s="39" t="s">
        <v>7986</v>
      </c>
      <c r="D1340" s="39" t="s">
        <v>3972</v>
      </c>
      <c r="E1340" s="39">
        <v>910.0</v>
      </c>
      <c r="F1340" s="41">
        <v>766.0</v>
      </c>
      <c r="G1340" s="44"/>
    </row>
    <row r="1341" ht="22.5" customHeight="1">
      <c r="A1341" s="39" t="s">
        <v>7987</v>
      </c>
      <c r="B1341" s="40">
        <v>46065.76037037037</v>
      </c>
      <c r="C1341" s="39" t="s">
        <v>7988</v>
      </c>
      <c r="D1341" s="39" t="s">
        <v>4003</v>
      </c>
      <c r="E1341" s="39">
        <v>910.0</v>
      </c>
      <c r="F1341" s="41">
        <v>824.0</v>
      </c>
      <c r="G1341" s="44"/>
    </row>
    <row r="1342" ht="22.5" customHeight="1">
      <c r="A1342" s="39" t="s">
        <v>7599</v>
      </c>
      <c r="B1342" s="40">
        <v>46062.141875</v>
      </c>
      <c r="C1342" s="39" t="s">
        <v>7989</v>
      </c>
      <c r="D1342" s="39" t="s">
        <v>4050</v>
      </c>
      <c r="E1342" s="39">
        <v>909.0</v>
      </c>
      <c r="F1342" s="41">
        <v>833.0</v>
      </c>
      <c r="G1342" s="44"/>
    </row>
    <row r="1343" ht="22.5" customHeight="1">
      <c r="A1343" s="39" t="s">
        <v>7990</v>
      </c>
      <c r="B1343" s="40">
        <v>46056.79175925926</v>
      </c>
      <c r="C1343" s="39" t="s">
        <v>7991</v>
      </c>
      <c r="D1343" s="39" t="s">
        <v>4192</v>
      </c>
      <c r="E1343" s="39">
        <v>909.0</v>
      </c>
      <c r="F1343" s="41">
        <v>492.0</v>
      </c>
      <c r="G1343" s="44"/>
    </row>
    <row r="1344" ht="22.5" customHeight="1">
      <c r="A1344" s="39" t="s">
        <v>7992</v>
      </c>
      <c r="B1344" s="40">
        <v>46071.759097222224</v>
      </c>
      <c r="C1344" s="39" t="s">
        <v>7993</v>
      </c>
      <c r="D1344" s="39" t="s">
        <v>902</v>
      </c>
      <c r="E1344" s="39">
        <v>909.0</v>
      </c>
      <c r="F1344" s="41">
        <v>758.0</v>
      </c>
      <c r="G1344" s="44"/>
    </row>
    <row r="1345" ht="22.5" customHeight="1">
      <c r="A1345" s="39" t="s">
        <v>7994</v>
      </c>
      <c r="B1345" s="40">
        <v>46074.72315972222</v>
      </c>
      <c r="C1345" s="39" t="s">
        <v>7995</v>
      </c>
      <c r="D1345" s="39" t="s">
        <v>6894</v>
      </c>
      <c r="E1345" s="39">
        <v>907.0</v>
      </c>
      <c r="F1345" s="41">
        <v>811.0</v>
      </c>
      <c r="G1345" s="44"/>
    </row>
    <row r="1346" ht="22.5" customHeight="1">
      <c r="A1346" s="39" t="s">
        <v>7996</v>
      </c>
      <c r="B1346" s="40">
        <v>46024.854409722226</v>
      </c>
      <c r="C1346" s="39" t="s">
        <v>7997</v>
      </c>
      <c r="D1346" s="39" t="s">
        <v>902</v>
      </c>
      <c r="E1346" s="39">
        <v>907.0</v>
      </c>
      <c r="F1346" s="41">
        <v>708.0</v>
      </c>
      <c r="G1346" s="44"/>
    </row>
    <row r="1347" ht="22.5" customHeight="1">
      <c r="A1347" s="39" t="s">
        <v>7998</v>
      </c>
      <c r="B1347" s="40">
        <v>46054.183229166665</v>
      </c>
      <c r="C1347" s="39" t="s">
        <v>7999</v>
      </c>
      <c r="D1347" s="39" t="s">
        <v>4320</v>
      </c>
      <c r="E1347" s="39">
        <v>906.0</v>
      </c>
      <c r="F1347" s="41">
        <v>753.0</v>
      </c>
      <c r="G1347" s="44"/>
    </row>
    <row r="1348" ht="22.5" customHeight="1">
      <c r="A1348" s="39" t="s">
        <v>8000</v>
      </c>
      <c r="B1348" s="40">
        <v>46053.47934027778</v>
      </c>
      <c r="C1348" s="39" t="s">
        <v>8001</v>
      </c>
      <c r="D1348" s="39" t="s">
        <v>902</v>
      </c>
      <c r="E1348" s="39">
        <v>906.0</v>
      </c>
      <c r="F1348" s="41">
        <v>709.0</v>
      </c>
      <c r="G1348" s="44"/>
    </row>
    <row r="1349" ht="22.5" customHeight="1">
      <c r="A1349" s="39" t="s">
        <v>8002</v>
      </c>
      <c r="B1349" s="40">
        <v>45922.93761574074</v>
      </c>
      <c r="C1349" s="39" t="s">
        <v>8003</v>
      </c>
      <c r="D1349" s="39" t="s">
        <v>4192</v>
      </c>
      <c r="E1349" s="39">
        <v>906.0</v>
      </c>
      <c r="F1349" s="41">
        <v>765.0</v>
      </c>
      <c r="G1349" s="44"/>
    </row>
    <row r="1350" ht="22.5" customHeight="1">
      <c r="A1350" s="39" t="s">
        <v>8004</v>
      </c>
      <c r="B1350" s="40">
        <v>45873.52990740741</v>
      </c>
      <c r="C1350" s="39" t="s">
        <v>8005</v>
      </c>
      <c r="D1350" s="39" t="s">
        <v>902</v>
      </c>
      <c r="E1350" s="39">
        <v>905.0</v>
      </c>
      <c r="F1350" s="41">
        <v>659.0</v>
      </c>
      <c r="G1350" s="44"/>
    </row>
    <row r="1351" ht="22.5" customHeight="1">
      <c r="A1351" s="39" t="s">
        <v>8006</v>
      </c>
      <c r="B1351" s="40">
        <v>45740.76189814815</v>
      </c>
      <c r="C1351" s="39" t="s">
        <v>8007</v>
      </c>
      <c r="D1351" s="39" t="s">
        <v>902</v>
      </c>
      <c r="E1351" s="39">
        <v>905.0</v>
      </c>
      <c r="F1351" s="41">
        <v>762.0</v>
      </c>
      <c r="G1351" s="44"/>
    </row>
    <row r="1352" ht="22.5" customHeight="1">
      <c r="A1352" s="39" t="s">
        <v>8008</v>
      </c>
      <c r="B1352" s="40">
        <v>46060.46884259259</v>
      </c>
      <c r="C1352" s="39" t="s">
        <v>8009</v>
      </c>
      <c r="D1352" s="39" t="s">
        <v>902</v>
      </c>
      <c r="E1352" s="39">
        <v>905.0</v>
      </c>
      <c r="F1352" s="41">
        <v>723.0</v>
      </c>
      <c r="G1352" s="44"/>
    </row>
    <row r="1353" ht="22.5" customHeight="1">
      <c r="A1353" s="39" t="s">
        <v>8010</v>
      </c>
      <c r="B1353" s="40">
        <v>46058.77496527778</v>
      </c>
      <c r="C1353" s="39" t="s">
        <v>8011</v>
      </c>
      <c r="D1353" s="39" t="s">
        <v>902</v>
      </c>
      <c r="E1353" s="39">
        <v>905.0</v>
      </c>
      <c r="F1353" s="41">
        <v>707.0</v>
      </c>
      <c r="G1353" s="44"/>
    </row>
    <row r="1354" ht="22.5" customHeight="1">
      <c r="A1354" s="39" t="s">
        <v>8012</v>
      </c>
      <c r="B1354" s="40">
        <v>46055.416666666664</v>
      </c>
      <c r="C1354" s="39" t="s">
        <v>8013</v>
      </c>
      <c r="D1354" s="39" t="s">
        <v>6700</v>
      </c>
      <c r="E1354" s="39">
        <v>904.0</v>
      </c>
      <c r="F1354" s="41">
        <v>829.0</v>
      </c>
      <c r="G1354" s="44"/>
    </row>
    <row r="1355" ht="22.5" customHeight="1">
      <c r="A1355" s="39" t="s">
        <v>8014</v>
      </c>
      <c r="B1355" s="40">
        <v>45907.511828703704</v>
      </c>
      <c r="C1355" s="39" t="s">
        <v>8015</v>
      </c>
      <c r="D1355" s="39" t="s">
        <v>902</v>
      </c>
      <c r="E1355" s="39">
        <v>904.0</v>
      </c>
      <c r="F1355" s="41">
        <v>642.0</v>
      </c>
      <c r="G1355" s="44"/>
    </row>
    <row r="1356" ht="22.5" customHeight="1">
      <c r="A1356" s="39" t="s">
        <v>5533</v>
      </c>
      <c r="B1356" s="40">
        <v>46036.79369212963</v>
      </c>
      <c r="C1356" s="39" t="s">
        <v>5534</v>
      </c>
      <c r="D1356" s="39" t="s">
        <v>902</v>
      </c>
      <c r="E1356" s="39">
        <v>902.0</v>
      </c>
      <c r="F1356" s="41">
        <v>712.0</v>
      </c>
      <c r="G1356" s="44"/>
    </row>
    <row r="1357" ht="22.5" customHeight="1">
      <c r="A1357" s="39" t="s">
        <v>8016</v>
      </c>
      <c r="B1357" s="40">
        <v>45399.884722222225</v>
      </c>
      <c r="C1357" s="39" t="s">
        <v>8017</v>
      </c>
      <c r="D1357" s="39" t="s">
        <v>902</v>
      </c>
      <c r="E1357" s="39">
        <v>901.0</v>
      </c>
      <c r="F1357" s="41">
        <v>773.0</v>
      </c>
      <c r="G1357" s="44"/>
    </row>
    <row r="1358" ht="22.5" customHeight="1">
      <c r="A1358" s="39" t="s">
        <v>8018</v>
      </c>
      <c r="B1358" s="40">
        <v>46076.81346064815</v>
      </c>
      <c r="C1358" s="39" t="s">
        <v>8019</v>
      </c>
      <c r="D1358" s="39" t="s">
        <v>902</v>
      </c>
      <c r="E1358" s="39">
        <v>901.0</v>
      </c>
      <c r="F1358" s="41">
        <v>811.0</v>
      </c>
      <c r="G1358" s="44"/>
    </row>
    <row r="1359" ht="22.5" customHeight="1">
      <c r="A1359" s="39" t="s">
        <v>8020</v>
      </c>
      <c r="B1359" s="40">
        <v>46071.541666666664</v>
      </c>
      <c r="C1359" s="39" t="s">
        <v>8021</v>
      </c>
      <c r="D1359" s="39" t="s">
        <v>4022</v>
      </c>
      <c r="E1359" s="39">
        <v>900.0</v>
      </c>
      <c r="F1359" s="41">
        <v>780.0</v>
      </c>
      <c r="G1359" s="44"/>
    </row>
    <row r="1360" ht="22.5" customHeight="1">
      <c r="A1360" s="39" t="s">
        <v>8022</v>
      </c>
      <c r="B1360" s="40">
        <v>46058.38730324074</v>
      </c>
      <c r="C1360" s="39" t="s">
        <v>8023</v>
      </c>
      <c r="D1360" s="39" t="s">
        <v>902</v>
      </c>
      <c r="E1360" s="39">
        <v>900.0</v>
      </c>
      <c r="F1360" s="41">
        <v>771.0</v>
      </c>
      <c r="G1360" s="44"/>
    </row>
    <row r="1361" ht="22.5" customHeight="1">
      <c r="A1361" s="39" t="s">
        <v>8024</v>
      </c>
      <c r="B1361" s="40">
        <v>46078.889548611114</v>
      </c>
      <c r="C1361" s="39" t="s">
        <v>8025</v>
      </c>
      <c r="D1361" s="39" t="s">
        <v>4003</v>
      </c>
      <c r="E1361" s="39">
        <v>900.0</v>
      </c>
      <c r="F1361" s="41">
        <v>783.0</v>
      </c>
      <c r="G1361" s="44"/>
    </row>
    <row r="1362" ht="22.5" customHeight="1">
      <c r="A1362" s="39" t="s">
        <v>8026</v>
      </c>
      <c r="B1362" s="40">
        <v>46063.05180555556</v>
      </c>
      <c r="C1362" s="39" t="s">
        <v>8027</v>
      </c>
      <c r="D1362" s="39" t="s">
        <v>3972</v>
      </c>
      <c r="E1362" s="39">
        <v>900.0</v>
      </c>
      <c r="F1362" s="41">
        <v>770.0</v>
      </c>
      <c r="G1362" s="44"/>
    </row>
    <row r="1363" ht="22.5" customHeight="1">
      <c r="A1363" s="39" t="s">
        <v>8028</v>
      </c>
      <c r="B1363" s="40">
        <v>45271.67511574074</v>
      </c>
      <c r="C1363" s="39" t="s">
        <v>8029</v>
      </c>
      <c r="D1363" s="39" t="s">
        <v>6331</v>
      </c>
      <c r="E1363" s="39">
        <v>899.0</v>
      </c>
      <c r="F1363" s="41">
        <v>667.0</v>
      </c>
      <c r="G1363" s="44"/>
    </row>
    <row r="1364" ht="22.5" customHeight="1">
      <c r="A1364" s="39" t="s">
        <v>8030</v>
      </c>
      <c r="B1364" s="40">
        <v>46057.64313657407</v>
      </c>
      <c r="C1364" s="39" t="s">
        <v>8031</v>
      </c>
      <c r="D1364" s="39" t="s">
        <v>4110</v>
      </c>
      <c r="E1364" s="39">
        <v>898.0</v>
      </c>
      <c r="F1364" s="41">
        <v>748.0</v>
      </c>
      <c r="G1364" s="44"/>
    </row>
    <row r="1365" ht="22.5" customHeight="1">
      <c r="A1365" s="39" t="s">
        <v>8032</v>
      </c>
      <c r="B1365" s="40">
        <v>46072.72667824074</v>
      </c>
      <c r="C1365" s="39" t="s">
        <v>8033</v>
      </c>
      <c r="D1365" s="39" t="s">
        <v>902</v>
      </c>
      <c r="E1365" s="39">
        <v>898.0</v>
      </c>
      <c r="F1365" s="41">
        <v>818.0</v>
      </c>
      <c r="G1365" s="44"/>
    </row>
    <row r="1366" ht="22.5" customHeight="1">
      <c r="A1366" s="39" t="s">
        <v>3542</v>
      </c>
      <c r="B1366" s="40">
        <v>46073.75916666666</v>
      </c>
      <c r="C1366" s="39" t="s">
        <v>8034</v>
      </c>
      <c r="D1366" s="39" t="s">
        <v>3972</v>
      </c>
      <c r="E1366" s="39">
        <v>897.0</v>
      </c>
      <c r="F1366" s="41">
        <v>649.0</v>
      </c>
      <c r="G1366" s="44"/>
    </row>
    <row r="1367" ht="22.5" customHeight="1">
      <c r="A1367" s="39" t="s">
        <v>8035</v>
      </c>
      <c r="B1367" s="40">
        <v>45821.88513888889</v>
      </c>
      <c r="C1367" s="39" t="s">
        <v>8036</v>
      </c>
      <c r="D1367" s="39" t="s">
        <v>902</v>
      </c>
      <c r="E1367" s="39">
        <v>897.0</v>
      </c>
      <c r="F1367" s="41">
        <v>653.0</v>
      </c>
      <c r="G1367" s="44"/>
    </row>
    <row r="1368" ht="22.5" customHeight="1">
      <c r="A1368" s="39" t="s">
        <v>8037</v>
      </c>
      <c r="B1368" s="40">
        <v>46066.95578703703</v>
      </c>
      <c r="C1368" s="39" t="s">
        <v>8038</v>
      </c>
      <c r="D1368" s="39" t="s">
        <v>902</v>
      </c>
      <c r="E1368" s="39">
        <v>893.0</v>
      </c>
      <c r="F1368" s="41">
        <v>693.0</v>
      </c>
      <c r="G1368" s="44"/>
    </row>
    <row r="1369" ht="22.5" customHeight="1">
      <c r="A1369" s="39" t="s">
        <v>8039</v>
      </c>
      <c r="B1369" s="40">
        <v>46065.988032407404</v>
      </c>
      <c r="C1369" s="39" t="s">
        <v>8040</v>
      </c>
      <c r="D1369" s="39" t="s">
        <v>7228</v>
      </c>
      <c r="E1369" s="39">
        <v>892.0</v>
      </c>
      <c r="F1369" s="41">
        <v>818.0</v>
      </c>
      <c r="G1369" s="44"/>
    </row>
    <row r="1370" ht="22.5" customHeight="1">
      <c r="A1370" s="39" t="s">
        <v>8041</v>
      </c>
      <c r="B1370" s="40">
        <v>45112.70144675926</v>
      </c>
      <c r="C1370" s="39" t="s">
        <v>8042</v>
      </c>
      <c r="D1370" s="39" t="s">
        <v>6786</v>
      </c>
      <c r="E1370" s="39">
        <v>892.0</v>
      </c>
      <c r="F1370" s="41">
        <v>634.0</v>
      </c>
      <c r="G1370" s="44"/>
    </row>
    <row r="1371" ht="22.5" customHeight="1">
      <c r="A1371" s="39" t="s">
        <v>8043</v>
      </c>
      <c r="B1371" s="40">
        <v>46062.72195601852</v>
      </c>
      <c r="C1371" s="39" t="s">
        <v>8044</v>
      </c>
      <c r="D1371" s="39" t="s">
        <v>5706</v>
      </c>
      <c r="E1371" s="39">
        <v>891.0</v>
      </c>
      <c r="F1371" s="41">
        <v>527.0</v>
      </c>
      <c r="G1371" s="44"/>
    </row>
    <row r="1372" ht="22.5" customHeight="1">
      <c r="A1372" s="39" t="s">
        <v>8045</v>
      </c>
      <c r="B1372" s="40">
        <v>46078.741273148145</v>
      </c>
      <c r="C1372" s="39" t="s">
        <v>8046</v>
      </c>
      <c r="D1372" s="39" t="s">
        <v>902</v>
      </c>
      <c r="E1372" s="39">
        <v>891.0</v>
      </c>
      <c r="F1372" s="41">
        <v>791.0</v>
      </c>
      <c r="G1372" s="44"/>
    </row>
    <row r="1373" ht="22.5" customHeight="1">
      <c r="A1373" s="39" t="s">
        <v>8047</v>
      </c>
      <c r="B1373" s="40">
        <v>46065.885717592595</v>
      </c>
      <c r="C1373" s="39" t="s">
        <v>8048</v>
      </c>
      <c r="D1373" s="39" t="s">
        <v>902</v>
      </c>
      <c r="E1373" s="39">
        <v>890.0</v>
      </c>
      <c r="F1373" s="41">
        <v>720.0</v>
      </c>
      <c r="G1373" s="44"/>
    </row>
    <row r="1374" ht="22.5" customHeight="1">
      <c r="A1374" s="39" t="s">
        <v>8049</v>
      </c>
      <c r="B1374" s="40">
        <v>46070.729166666664</v>
      </c>
      <c r="C1374" s="39" t="s">
        <v>8050</v>
      </c>
      <c r="D1374" s="39" t="s">
        <v>4192</v>
      </c>
      <c r="E1374" s="39">
        <v>890.0</v>
      </c>
      <c r="F1374" s="41">
        <v>443.0</v>
      </c>
      <c r="G1374" s="44"/>
    </row>
    <row r="1375" ht="22.5" customHeight="1">
      <c r="A1375" s="39" t="s">
        <v>8051</v>
      </c>
      <c r="B1375" s="40">
        <v>46071.750613425924</v>
      </c>
      <c r="C1375" s="39" t="s">
        <v>8052</v>
      </c>
      <c r="D1375" s="39" t="s">
        <v>902</v>
      </c>
      <c r="E1375" s="39">
        <v>890.0</v>
      </c>
      <c r="F1375" s="41">
        <v>822.0</v>
      </c>
      <c r="G1375" s="44"/>
    </row>
    <row r="1376" ht="22.5" customHeight="1">
      <c r="A1376" s="39" t="s">
        <v>8053</v>
      </c>
      <c r="B1376" s="40">
        <v>45401.634201388886</v>
      </c>
      <c r="C1376" s="39" t="s">
        <v>8054</v>
      </c>
      <c r="D1376" s="39" t="s">
        <v>902</v>
      </c>
      <c r="E1376" s="39">
        <v>888.0</v>
      </c>
      <c r="F1376" s="41">
        <v>761.0</v>
      </c>
      <c r="G1376" s="44"/>
    </row>
    <row r="1377" ht="22.5" customHeight="1">
      <c r="A1377" s="39" t="s">
        <v>8055</v>
      </c>
      <c r="B1377" s="40">
        <v>46055.19800925926</v>
      </c>
      <c r="C1377" s="39" t="s">
        <v>8056</v>
      </c>
      <c r="D1377" s="39" t="s">
        <v>5773</v>
      </c>
      <c r="E1377" s="39">
        <v>886.0</v>
      </c>
      <c r="F1377" s="41">
        <v>788.0</v>
      </c>
      <c r="G1377" s="44"/>
    </row>
    <row r="1378" ht="22.5" customHeight="1">
      <c r="A1378" s="39" t="s">
        <v>8057</v>
      </c>
      <c r="B1378" s="40">
        <v>46073.85971064815</v>
      </c>
      <c r="C1378" s="39" t="s">
        <v>8058</v>
      </c>
      <c r="D1378" s="39" t="s">
        <v>902</v>
      </c>
      <c r="E1378" s="39">
        <v>886.0</v>
      </c>
      <c r="F1378" s="41">
        <v>494.0</v>
      </c>
      <c r="G1378" s="44"/>
    </row>
    <row r="1379" ht="22.5" customHeight="1">
      <c r="A1379" s="39" t="s">
        <v>8059</v>
      </c>
      <c r="B1379" s="40">
        <v>45666.70042824074</v>
      </c>
      <c r="C1379" s="39" t="s">
        <v>8060</v>
      </c>
      <c r="D1379" s="39" t="s">
        <v>6331</v>
      </c>
      <c r="E1379" s="39">
        <v>885.0</v>
      </c>
      <c r="F1379" s="41">
        <v>749.0</v>
      </c>
      <c r="G1379" s="44"/>
    </row>
    <row r="1380" ht="22.5" customHeight="1">
      <c r="A1380" s="39" t="s">
        <v>8061</v>
      </c>
      <c r="B1380" s="40">
        <v>45853.48946759259</v>
      </c>
      <c r="C1380" s="39" t="s">
        <v>8062</v>
      </c>
      <c r="D1380" s="39" t="s">
        <v>902</v>
      </c>
      <c r="E1380" s="39">
        <v>885.0</v>
      </c>
      <c r="F1380" s="41">
        <v>723.0</v>
      </c>
      <c r="G1380" s="44"/>
    </row>
    <row r="1381" ht="22.5" customHeight="1">
      <c r="A1381" s="39" t="s">
        <v>8063</v>
      </c>
      <c r="B1381" s="40">
        <v>45573.61975694444</v>
      </c>
      <c r="C1381" s="39" t="s">
        <v>8064</v>
      </c>
      <c r="D1381" s="39" t="s">
        <v>902</v>
      </c>
      <c r="E1381" s="39">
        <v>884.0</v>
      </c>
      <c r="F1381" s="41">
        <v>701.0</v>
      </c>
      <c r="G1381" s="44"/>
    </row>
    <row r="1382" ht="22.5" customHeight="1">
      <c r="A1382" s="39" t="s">
        <v>8065</v>
      </c>
      <c r="B1382" s="40">
        <v>46062.7862962963</v>
      </c>
      <c r="C1382" s="39" t="s">
        <v>8066</v>
      </c>
      <c r="D1382" s="39" t="s">
        <v>902</v>
      </c>
      <c r="E1382" s="39">
        <v>884.0</v>
      </c>
      <c r="F1382" s="41">
        <v>691.0</v>
      </c>
      <c r="G1382" s="44"/>
    </row>
    <row r="1383" ht="22.5" customHeight="1">
      <c r="A1383" s="39" t="s">
        <v>8067</v>
      </c>
      <c r="B1383" s="40">
        <v>46058.5625</v>
      </c>
      <c r="C1383" s="39" t="s">
        <v>8068</v>
      </c>
      <c r="D1383" s="39" t="s">
        <v>4022</v>
      </c>
      <c r="E1383" s="39">
        <v>881.0</v>
      </c>
      <c r="F1383" s="41">
        <v>760.0</v>
      </c>
      <c r="G1383" s="44"/>
    </row>
    <row r="1384" ht="22.5" customHeight="1">
      <c r="A1384" s="39" t="s">
        <v>8069</v>
      </c>
      <c r="B1384" s="40">
        <v>45524.576273148145</v>
      </c>
      <c r="C1384" s="39" t="s">
        <v>8070</v>
      </c>
      <c r="D1384" s="39" t="s">
        <v>6786</v>
      </c>
      <c r="E1384" s="39">
        <v>881.0</v>
      </c>
      <c r="F1384" s="41">
        <v>619.0</v>
      </c>
      <c r="G1384" s="44"/>
    </row>
    <row r="1385" ht="22.5" customHeight="1">
      <c r="A1385" s="39" t="s">
        <v>8071</v>
      </c>
      <c r="B1385" s="40">
        <v>46067.87305555555</v>
      </c>
      <c r="C1385" s="39" t="s">
        <v>8072</v>
      </c>
      <c r="D1385" s="39" t="s">
        <v>466</v>
      </c>
      <c r="E1385" s="39">
        <v>879.0</v>
      </c>
      <c r="F1385" s="41">
        <v>647.0</v>
      </c>
      <c r="G1385" s="44"/>
    </row>
    <row r="1386" ht="22.5" customHeight="1">
      <c r="A1386" s="39" t="s">
        <v>8073</v>
      </c>
      <c r="B1386" s="40">
        <v>46071.007418981484</v>
      </c>
      <c r="C1386" s="39" t="s">
        <v>8074</v>
      </c>
      <c r="D1386" s="39" t="s">
        <v>902</v>
      </c>
      <c r="E1386" s="39">
        <v>878.0</v>
      </c>
      <c r="F1386" s="41">
        <v>784.0</v>
      </c>
      <c r="G1386" s="44"/>
    </row>
    <row r="1387" ht="22.5" customHeight="1">
      <c r="A1387" s="39" t="s">
        <v>8075</v>
      </c>
      <c r="B1387" s="40">
        <v>46064.55774305556</v>
      </c>
      <c r="C1387" s="39" t="s">
        <v>8076</v>
      </c>
      <c r="D1387" s="39" t="s">
        <v>902</v>
      </c>
      <c r="E1387" s="39">
        <v>878.0</v>
      </c>
      <c r="F1387" s="41">
        <v>796.0</v>
      </c>
      <c r="G1387" s="44"/>
    </row>
    <row r="1388" ht="22.5" customHeight="1">
      <c r="A1388" s="39" t="s">
        <v>8077</v>
      </c>
      <c r="B1388" s="40">
        <v>46065.81296296296</v>
      </c>
      <c r="C1388" s="39" t="s">
        <v>8078</v>
      </c>
      <c r="D1388" s="39" t="s">
        <v>902</v>
      </c>
      <c r="E1388" s="39">
        <v>878.0</v>
      </c>
      <c r="F1388" s="41">
        <v>685.0</v>
      </c>
      <c r="G1388" s="44"/>
    </row>
    <row r="1389" ht="22.5" customHeight="1">
      <c r="A1389" s="39" t="s">
        <v>8079</v>
      </c>
      <c r="B1389" s="40">
        <v>46079.85565972222</v>
      </c>
      <c r="C1389" s="39" t="s">
        <v>8080</v>
      </c>
      <c r="D1389" s="39" t="s">
        <v>5773</v>
      </c>
      <c r="E1389" s="39">
        <v>877.0</v>
      </c>
      <c r="F1389" s="41">
        <v>839.0</v>
      </c>
      <c r="G1389" s="44"/>
    </row>
    <row r="1390" ht="22.5" customHeight="1">
      <c r="A1390" s="39" t="s">
        <v>8081</v>
      </c>
      <c r="B1390" s="40">
        <v>46078.88569444444</v>
      </c>
      <c r="C1390" s="39" t="s">
        <v>8082</v>
      </c>
      <c r="D1390" s="39" t="s">
        <v>902</v>
      </c>
      <c r="E1390" s="39">
        <v>876.0</v>
      </c>
      <c r="F1390" s="41">
        <v>755.0</v>
      </c>
      <c r="G1390" s="44"/>
    </row>
    <row r="1391" ht="22.5" customHeight="1">
      <c r="A1391" s="39" t="s">
        <v>8083</v>
      </c>
      <c r="B1391" s="40">
        <v>46080.079930555556</v>
      </c>
      <c r="C1391" s="39" t="s">
        <v>8084</v>
      </c>
      <c r="D1391" s="39" t="s">
        <v>902</v>
      </c>
      <c r="E1391" s="39">
        <v>876.0</v>
      </c>
      <c r="F1391" s="41">
        <v>802.0</v>
      </c>
      <c r="G1391" s="44"/>
    </row>
    <row r="1392" ht="22.5" customHeight="1">
      <c r="A1392" s="39" t="s">
        <v>8085</v>
      </c>
      <c r="B1392" s="40">
        <v>46069.88224537037</v>
      </c>
      <c r="C1392" s="39" t="s">
        <v>8086</v>
      </c>
      <c r="D1392" s="39" t="s">
        <v>902</v>
      </c>
      <c r="E1392" s="39">
        <v>875.0</v>
      </c>
      <c r="F1392" s="41">
        <v>801.0</v>
      </c>
      <c r="G1392" s="44"/>
    </row>
    <row r="1393" ht="22.5" customHeight="1">
      <c r="A1393" s="39" t="s">
        <v>8087</v>
      </c>
      <c r="B1393" s="40">
        <v>45688.784525462965</v>
      </c>
      <c r="C1393" s="39" t="s">
        <v>8088</v>
      </c>
      <c r="D1393" s="39" t="s">
        <v>902</v>
      </c>
      <c r="E1393" s="39">
        <v>874.0</v>
      </c>
      <c r="F1393" s="41">
        <v>611.0</v>
      </c>
      <c r="G1393" s="44"/>
    </row>
    <row r="1394" ht="22.5" customHeight="1">
      <c r="A1394" s="39" t="s">
        <v>8089</v>
      </c>
      <c r="B1394" s="40">
        <v>46071.66576388889</v>
      </c>
      <c r="C1394" s="39" t="s">
        <v>8090</v>
      </c>
      <c r="D1394" s="39" t="s">
        <v>902</v>
      </c>
      <c r="E1394" s="39">
        <v>874.0</v>
      </c>
      <c r="F1394" s="41">
        <v>818.0</v>
      </c>
      <c r="G1394" s="44"/>
    </row>
    <row r="1395" ht="22.5" customHeight="1">
      <c r="A1395" s="39" t="s">
        <v>6205</v>
      </c>
      <c r="B1395" s="40">
        <v>46043.83525462963</v>
      </c>
      <c r="C1395" s="39" t="s">
        <v>6206</v>
      </c>
      <c r="D1395" s="39" t="s">
        <v>5706</v>
      </c>
      <c r="E1395" s="39">
        <v>873.0</v>
      </c>
      <c r="F1395" s="41">
        <v>661.0</v>
      </c>
      <c r="G1395" s="44"/>
    </row>
    <row r="1396" ht="22.5" customHeight="1">
      <c r="A1396" s="39" t="s">
        <v>8091</v>
      </c>
      <c r="B1396" s="40">
        <v>45719.702152777776</v>
      </c>
      <c r="C1396" s="39" t="s">
        <v>8092</v>
      </c>
      <c r="D1396" s="39" t="s">
        <v>6786</v>
      </c>
      <c r="E1396" s="39">
        <v>873.0</v>
      </c>
      <c r="F1396" s="41">
        <v>615.0</v>
      </c>
      <c r="G1396" s="44"/>
    </row>
    <row r="1397" ht="22.5" customHeight="1">
      <c r="A1397" s="39" t="s">
        <v>8093</v>
      </c>
      <c r="B1397" s="40">
        <v>46078.86238425926</v>
      </c>
      <c r="C1397" s="39" t="s">
        <v>8094</v>
      </c>
      <c r="D1397" s="39" t="s">
        <v>902</v>
      </c>
      <c r="E1397" s="39">
        <v>872.0</v>
      </c>
      <c r="F1397" s="41">
        <v>742.0</v>
      </c>
      <c r="G1397" s="44"/>
    </row>
    <row r="1398" ht="22.5" customHeight="1">
      <c r="A1398" s="39" t="s">
        <v>8095</v>
      </c>
      <c r="B1398" s="40">
        <v>46068.98212962963</v>
      </c>
      <c r="C1398" s="39" t="s">
        <v>8096</v>
      </c>
      <c r="D1398" s="39" t="s">
        <v>902</v>
      </c>
      <c r="E1398" s="39">
        <v>871.0</v>
      </c>
      <c r="F1398" s="41">
        <v>734.0</v>
      </c>
      <c r="G1398" s="44"/>
    </row>
    <row r="1399" ht="22.5" customHeight="1">
      <c r="A1399" s="39" t="s">
        <v>8097</v>
      </c>
      <c r="B1399" s="40">
        <v>46057.94403935185</v>
      </c>
      <c r="C1399" s="39" t="s">
        <v>8098</v>
      </c>
      <c r="D1399" s="39" t="s">
        <v>4050</v>
      </c>
      <c r="E1399" s="39">
        <v>871.0</v>
      </c>
      <c r="F1399" s="41">
        <v>796.0</v>
      </c>
      <c r="G1399" s="44"/>
    </row>
    <row r="1400" ht="22.5" customHeight="1">
      <c r="A1400" s="39" t="s">
        <v>2971</v>
      </c>
      <c r="B1400" s="40">
        <v>46071.62908564815</v>
      </c>
      <c r="C1400" s="39" t="s">
        <v>8099</v>
      </c>
      <c r="D1400" s="39" t="s">
        <v>902</v>
      </c>
      <c r="E1400" s="39">
        <v>870.0</v>
      </c>
      <c r="F1400" s="41">
        <v>779.0</v>
      </c>
      <c r="G1400" s="44"/>
    </row>
    <row r="1401" ht="22.5" customHeight="1">
      <c r="A1401" s="39" t="s">
        <v>8100</v>
      </c>
      <c r="B1401" s="40">
        <v>46073.416666666664</v>
      </c>
      <c r="C1401" s="39" t="s">
        <v>8101</v>
      </c>
      <c r="D1401" s="39" t="s">
        <v>54</v>
      </c>
      <c r="E1401" s="39">
        <v>870.0</v>
      </c>
      <c r="F1401" s="41">
        <v>784.0</v>
      </c>
      <c r="G1401" s="44"/>
    </row>
    <row r="1402" ht="22.5" customHeight="1">
      <c r="A1402" s="39" t="s">
        <v>8102</v>
      </c>
      <c r="B1402" s="40">
        <v>46016.743263888886</v>
      </c>
      <c r="C1402" s="39" t="s">
        <v>8103</v>
      </c>
      <c r="D1402" s="39" t="s">
        <v>902</v>
      </c>
      <c r="E1402" s="39">
        <v>869.0</v>
      </c>
      <c r="F1402" s="41">
        <v>660.0</v>
      </c>
      <c r="G1402" s="44"/>
    </row>
    <row r="1403" ht="22.5" customHeight="1">
      <c r="A1403" s="39" t="s">
        <v>8104</v>
      </c>
      <c r="B1403" s="40">
        <v>46080.416666666664</v>
      </c>
      <c r="C1403" s="39" t="s">
        <v>8105</v>
      </c>
      <c r="D1403" s="39" t="s">
        <v>6709</v>
      </c>
      <c r="E1403" s="39">
        <v>869.0</v>
      </c>
      <c r="F1403" s="41">
        <v>587.0</v>
      </c>
      <c r="G1403" s="44"/>
    </row>
    <row r="1404" ht="22.5" customHeight="1">
      <c r="A1404" s="39" t="s">
        <v>8106</v>
      </c>
      <c r="B1404" s="40">
        <v>46053.75077546296</v>
      </c>
      <c r="C1404" s="39" t="s">
        <v>8107</v>
      </c>
      <c r="D1404" s="39" t="s">
        <v>5154</v>
      </c>
      <c r="E1404" s="39">
        <v>869.0</v>
      </c>
      <c r="F1404" s="41">
        <v>759.0</v>
      </c>
      <c r="G1404" s="44"/>
    </row>
    <row r="1405" ht="22.5" customHeight="1">
      <c r="A1405" s="39" t="s">
        <v>8108</v>
      </c>
      <c r="B1405" s="40">
        <v>46065.74359953704</v>
      </c>
      <c r="C1405" s="39" t="s">
        <v>8109</v>
      </c>
      <c r="D1405" s="39" t="s">
        <v>902</v>
      </c>
      <c r="E1405" s="39">
        <v>869.0</v>
      </c>
      <c r="F1405" s="41">
        <v>776.0</v>
      </c>
      <c r="G1405" s="44"/>
    </row>
    <row r="1406" ht="22.5" customHeight="1">
      <c r="A1406" s="39" t="s">
        <v>8110</v>
      </c>
      <c r="B1406" s="40">
        <v>46077.677453703705</v>
      </c>
      <c r="C1406" s="39" t="s">
        <v>8111</v>
      </c>
      <c r="D1406" s="39" t="s">
        <v>902</v>
      </c>
      <c r="E1406" s="39">
        <v>868.0</v>
      </c>
      <c r="F1406" s="41">
        <v>714.0</v>
      </c>
      <c r="G1406" s="44"/>
    </row>
    <row r="1407" ht="22.5" customHeight="1">
      <c r="A1407" s="39" t="s">
        <v>8112</v>
      </c>
      <c r="B1407" s="40">
        <v>46055.05715277778</v>
      </c>
      <c r="C1407" s="39" t="s">
        <v>8113</v>
      </c>
      <c r="D1407" s="39" t="s">
        <v>3972</v>
      </c>
      <c r="E1407" s="39">
        <v>867.0</v>
      </c>
      <c r="F1407" s="41">
        <v>791.0</v>
      </c>
      <c r="G1407" s="44"/>
    </row>
    <row r="1408" ht="22.5" customHeight="1">
      <c r="A1408" s="39" t="s">
        <v>8114</v>
      </c>
      <c r="B1408" s="40">
        <v>46080.64606481481</v>
      </c>
      <c r="C1408" s="39" t="s">
        <v>8115</v>
      </c>
      <c r="D1408" s="39" t="s">
        <v>902</v>
      </c>
      <c r="E1408" s="39">
        <v>866.0</v>
      </c>
      <c r="F1408" s="41">
        <v>745.0</v>
      </c>
      <c r="G1408" s="44"/>
    </row>
    <row r="1409" ht="22.5" customHeight="1">
      <c r="A1409" s="39" t="s">
        <v>8116</v>
      </c>
      <c r="B1409" s="40">
        <v>46070.13298611111</v>
      </c>
      <c r="C1409" s="39" t="s">
        <v>8117</v>
      </c>
      <c r="D1409" s="39" t="s">
        <v>617</v>
      </c>
      <c r="E1409" s="39">
        <v>865.0</v>
      </c>
      <c r="F1409" s="41">
        <v>763.0</v>
      </c>
      <c r="G1409" s="44"/>
    </row>
    <row r="1410" ht="22.5" customHeight="1">
      <c r="A1410" s="39" t="s">
        <v>8118</v>
      </c>
      <c r="B1410" s="40">
        <v>46076.65091435185</v>
      </c>
      <c r="C1410" s="39" t="s">
        <v>8119</v>
      </c>
      <c r="D1410" s="39" t="s">
        <v>5773</v>
      </c>
      <c r="E1410" s="39">
        <v>865.0</v>
      </c>
      <c r="F1410" s="41">
        <v>829.0</v>
      </c>
      <c r="G1410" s="44"/>
    </row>
    <row r="1411" ht="22.5" customHeight="1">
      <c r="A1411" s="39" t="s">
        <v>8120</v>
      </c>
      <c r="B1411" s="40">
        <v>46071.5047337963</v>
      </c>
      <c r="C1411" s="39" t="s">
        <v>8121</v>
      </c>
      <c r="D1411" s="39" t="s">
        <v>902</v>
      </c>
      <c r="E1411" s="39">
        <v>865.0</v>
      </c>
      <c r="F1411" s="41">
        <v>779.0</v>
      </c>
      <c r="G1411" s="44"/>
    </row>
    <row r="1412" ht="22.5" customHeight="1">
      <c r="A1412" s="39" t="s">
        <v>8122</v>
      </c>
      <c r="B1412" s="40">
        <v>46062.73229166667</v>
      </c>
      <c r="C1412" s="39" t="s">
        <v>8123</v>
      </c>
      <c r="D1412" s="39" t="s">
        <v>466</v>
      </c>
      <c r="E1412" s="39">
        <v>865.0</v>
      </c>
      <c r="F1412" s="41">
        <v>729.0</v>
      </c>
      <c r="G1412" s="44"/>
    </row>
    <row r="1413" ht="22.5" customHeight="1">
      <c r="A1413" s="39" t="s">
        <v>2255</v>
      </c>
      <c r="B1413" s="40">
        <v>46076.68949074074</v>
      </c>
      <c r="C1413" s="39" t="s">
        <v>8124</v>
      </c>
      <c r="D1413" s="39" t="s">
        <v>902</v>
      </c>
      <c r="E1413" s="39">
        <v>864.0</v>
      </c>
      <c r="F1413" s="41">
        <v>751.0</v>
      </c>
      <c r="G1413" s="44"/>
    </row>
    <row r="1414" ht="22.5" customHeight="1">
      <c r="A1414" s="39" t="s">
        <v>8125</v>
      </c>
      <c r="B1414" s="40">
        <v>45979.96671296296</v>
      </c>
      <c r="C1414" s="39" t="s">
        <v>8126</v>
      </c>
      <c r="D1414" s="39" t="s">
        <v>902</v>
      </c>
      <c r="E1414" s="39">
        <v>863.0</v>
      </c>
      <c r="F1414" s="41">
        <v>702.0</v>
      </c>
      <c r="G1414" s="44"/>
    </row>
    <row r="1415" ht="22.5" customHeight="1">
      <c r="A1415" s="39" t="s">
        <v>8127</v>
      </c>
      <c r="B1415" s="40">
        <v>46070.899513888886</v>
      </c>
      <c r="C1415" s="39" t="s">
        <v>8128</v>
      </c>
      <c r="D1415" s="39" t="s">
        <v>4103</v>
      </c>
      <c r="E1415" s="39">
        <v>863.0</v>
      </c>
      <c r="F1415" s="41">
        <v>765.0</v>
      </c>
      <c r="G1415" s="44"/>
    </row>
    <row r="1416" ht="22.5" customHeight="1">
      <c r="A1416" s="39" t="s">
        <v>8129</v>
      </c>
      <c r="B1416" s="40">
        <v>46062.17655092593</v>
      </c>
      <c r="C1416" s="39" t="s">
        <v>8130</v>
      </c>
      <c r="D1416" s="39" t="s">
        <v>466</v>
      </c>
      <c r="E1416" s="39">
        <v>863.0</v>
      </c>
      <c r="F1416" s="41">
        <v>679.0</v>
      </c>
      <c r="G1416" s="44"/>
    </row>
    <row r="1417" ht="22.5" customHeight="1">
      <c r="A1417" s="39" t="s">
        <v>8131</v>
      </c>
      <c r="B1417" s="40">
        <v>46061.96791666667</v>
      </c>
      <c r="C1417" s="39" t="s">
        <v>8132</v>
      </c>
      <c r="D1417" s="39" t="s">
        <v>8133</v>
      </c>
      <c r="E1417" s="39">
        <v>862.0</v>
      </c>
      <c r="F1417" s="41">
        <v>799.0</v>
      </c>
      <c r="G1417" s="44"/>
    </row>
    <row r="1418" ht="22.5" customHeight="1">
      <c r="A1418" s="39" t="s">
        <v>8134</v>
      </c>
      <c r="B1418" s="40">
        <v>45805.534270833334</v>
      </c>
      <c r="C1418" s="39" t="s">
        <v>8135</v>
      </c>
      <c r="D1418" s="39" t="s">
        <v>902</v>
      </c>
      <c r="E1418" s="39">
        <v>862.0</v>
      </c>
      <c r="F1418" s="41">
        <v>655.0</v>
      </c>
      <c r="G1418" s="44"/>
    </row>
    <row r="1419" ht="22.5" customHeight="1">
      <c r="A1419" s="39" t="s">
        <v>8136</v>
      </c>
      <c r="B1419" s="40">
        <v>46073.9653125</v>
      </c>
      <c r="C1419" s="39" t="s">
        <v>8137</v>
      </c>
      <c r="D1419" s="39" t="s">
        <v>902</v>
      </c>
      <c r="E1419" s="39">
        <v>862.0</v>
      </c>
      <c r="F1419" s="41">
        <v>732.0</v>
      </c>
      <c r="G1419" s="44"/>
    </row>
    <row r="1420" ht="22.5" customHeight="1">
      <c r="A1420" s="39" t="s">
        <v>8138</v>
      </c>
      <c r="B1420" s="40">
        <v>46067.4271875</v>
      </c>
      <c r="C1420" s="39" t="s">
        <v>8139</v>
      </c>
      <c r="D1420" s="39" t="s">
        <v>902</v>
      </c>
      <c r="E1420" s="39">
        <v>862.0</v>
      </c>
      <c r="F1420" s="41">
        <v>401.0</v>
      </c>
      <c r="G1420" s="44"/>
    </row>
    <row r="1421" ht="22.5" customHeight="1">
      <c r="A1421" s="39" t="s">
        <v>8140</v>
      </c>
      <c r="B1421" s="40">
        <v>45821.63101851852</v>
      </c>
      <c r="C1421" s="39" t="s">
        <v>8141</v>
      </c>
      <c r="D1421" s="39" t="s">
        <v>4192</v>
      </c>
      <c r="E1421" s="39">
        <v>862.0</v>
      </c>
      <c r="F1421" s="41">
        <v>684.0</v>
      </c>
      <c r="G1421" s="44"/>
    </row>
    <row r="1422" ht="22.5" customHeight="1">
      <c r="A1422" s="39" t="s">
        <v>8142</v>
      </c>
      <c r="B1422" s="40">
        <v>46070.9497337963</v>
      </c>
      <c r="C1422" s="39" t="s">
        <v>8143</v>
      </c>
      <c r="D1422" s="39" t="s">
        <v>4110</v>
      </c>
      <c r="E1422" s="39">
        <v>861.0</v>
      </c>
      <c r="F1422" s="41">
        <v>768.0</v>
      </c>
      <c r="G1422" s="44"/>
    </row>
    <row r="1423" ht="22.5" customHeight="1">
      <c r="A1423" s="39" t="s">
        <v>8144</v>
      </c>
      <c r="B1423" s="40">
        <v>45629.54986111111</v>
      </c>
      <c r="C1423" s="39" t="s">
        <v>8145</v>
      </c>
      <c r="D1423" s="39" t="s">
        <v>6331</v>
      </c>
      <c r="E1423" s="39">
        <v>861.0</v>
      </c>
      <c r="F1423" s="41">
        <v>673.0</v>
      </c>
      <c r="G1423" s="44"/>
    </row>
    <row r="1424" ht="22.5" customHeight="1">
      <c r="A1424" s="39" t="s">
        <v>8146</v>
      </c>
      <c r="B1424" s="40">
        <v>45547.63023148148</v>
      </c>
      <c r="C1424" s="39" t="s">
        <v>8147</v>
      </c>
      <c r="D1424" s="39" t="s">
        <v>902</v>
      </c>
      <c r="E1424" s="39">
        <v>861.0</v>
      </c>
      <c r="F1424" s="41">
        <v>731.0</v>
      </c>
      <c r="G1424" s="44"/>
    </row>
    <row r="1425" ht="22.5" customHeight="1">
      <c r="A1425" s="39" t="s">
        <v>8148</v>
      </c>
      <c r="B1425" s="40">
        <v>46060.04818287037</v>
      </c>
      <c r="C1425" s="39" t="s">
        <v>8149</v>
      </c>
      <c r="D1425" s="39" t="s">
        <v>902</v>
      </c>
      <c r="E1425" s="39">
        <v>860.0</v>
      </c>
      <c r="F1425" s="41">
        <v>761.0</v>
      </c>
      <c r="G1425" s="44"/>
    </row>
    <row r="1426" ht="22.5" customHeight="1">
      <c r="A1426" s="39" t="s">
        <v>8150</v>
      </c>
      <c r="B1426" s="40">
        <v>46055.85773148148</v>
      </c>
      <c r="C1426" s="39" t="s">
        <v>8151</v>
      </c>
      <c r="D1426" s="39" t="s">
        <v>902</v>
      </c>
      <c r="E1426" s="39">
        <v>859.0</v>
      </c>
      <c r="F1426" s="41">
        <v>714.0</v>
      </c>
      <c r="G1426" s="44"/>
    </row>
    <row r="1427" ht="22.5" customHeight="1">
      <c r="A1427" s="39" t="s">
        <v>8152</v>
      </c>
      <c r="B1427" s="40">
        <v>46071.88793981481</v>
      </c>
      <c r="C1427" s="39" t="s">
        <v>8153</v>
      </c>
      <c r="D1427" s="39" t="s">
        <v>902</v>
      </c>
      <c r="E1427" s="39">
        <v>858.0</v>
      </c>
      <c r="F1427" s="41">
        <v>732.0</v>
      </c>
      <c r="G1427" s="44"/>
    </row>
    <row r="1428" ht="22.5" customHeight="1">
      <c r="A1428" s="39" t="s">
        <v>8154</v>
      </c>
      <c r="B1428" s="40">
        <v>46048.643958333334</v>
      </c>
      <c r="C1428" s="39" t="s">
        <v>8155</v>
      </c>
      <c r="D1428" s="39" t="s">
        <v>902</v>
      </c>
      <c r="E1428" s="39">
        <v>858.0</v>
      </c>
      <c r="F1428" s="41">
        <v>673.0</v>
      </c>
      <c r="G1428" s="44"/>
    </row>
    <row r="1429" ht="22.5" customHeight="1">
      <c r="A1429" s="39" t="s">
        <v>8156</v>
      </c>
      <c r="B1429" s="40">
        <v>46066.79193287037</v>
      </c>
      <c r="C1429" s="39" t="s">
        <v>8157</v>
      </c>
      <c r="D1429" s="39" t="s">
        <v>902</v>
      </c>
      <c r="E1429" s="39">
        <v>857.0</v>
      </c>
      <c r="F1429" s="41">
        <v>703.0</v>
      </c>
      <c r="G1429" s="44"/>
    </row>
    <row r="1430" ht="22.5" customHeight="1">
      <c r="A1430" s="39" t="s">
        <v>8158</v>
      </c>
      <c r="B1430" s="40">
        <v>46068.95450231482</v>
      </c>
      <c r="C1430" s="39" t="s">
        <v>8159</v>
      </c>
      <c r="D1430" s="39" t="s">
        <v>4039</v>
      </c>
      <c r="E1430" s="39">
        <v>857.0</v>
      </c>
      <c r="F1430" s="41">
        <v>747.0</v>
      </c>
      <c r="G1430" s="44"/>
    </row>
    <row r="1431" ht="22.5" customHeight="1">
      <c r="A1431" s="39" t="s">
        <v>8160</v>
      </c>
      <c r="B1431" s="40">
        <v>45642.38182870371</v>
      </c>
      <c r="C1431" s="39" t="s">
        <v>8161</v>
      </c>
      <c r="D1431" s="39" t="s">
        <v>6331</v>
      </c>
      <c r="E1431" s="39">
        <v>857.0</v>
      </c>
      <c r="F1431" s="41">
        <v>729.0</v>
      </c>
      <c r="G1431" s="44"/>
    </row>
    <row r="1432" ht="22.5" customHeight="1">
      <c r="A1432" s="39" t="s">
        <v>8162</v>
      </c>
      <c r="B1432" s="40">
        <v>46066.4106712963</v>
      </c>
      <c r="C1432" s="39" t="s">
        <v>8163</v>
      </c>
      <c r="D1432" s="39" t="s">
        <v>902</v>
      </c>
      <c r="E1432" s="39">
        <v>856.0</v>
      </c>
      <c r="F1432" s="41">
        <v>657.0</v>
      </c>
      <c r="G1432" s="44"/>
    </row>
    <row r="1433" ht="22.5" customHeight="1">
      <c r="A1433" s="39" t="s">
        <v>8164</v>
      </c>
      <c r="B1433" s="40">
        <v>45343.76503472222</v>
      </c>
      <c r="C1433" s="39" t="s">
        <v>8165</v>
      </c>
      <c r="D1433" s="39" t="s">
        <v>5706</v>
      </c>
      <c r="E1433" s="39">
        <v>856.0</v>
      </c>
      <c r="F1433" s="41">
        <v>711.0</v>
      </c>
      <c r="G1433" s="44"/>
    </row>
    <row r="1434" ht="22.5" customHeight="1">
      <c r="A1434" s="39" t="s">
        <v>8166</v>
      </c>
      <c r="B1434" s="40">
        <v>46056.39586805556</v>
      </c>
      <c r="C1434" s="39" t="s">
        <v>8167</v>
      </c>
      <c r="D1434" s="39" t="s">
        <v>902</v>
      </c>
      <c r="E1434" s="39">
        <v>855.0</v>
      </c>
      <c r="F1434" s="41">
        <v>763.0</v>
      </c>
      <c r="G1434" s="44"/>
    </row>
    <row r="1435" ht="22.5" customHeight="1">
      <c r="A1435" s="39" t="s">
        <v>8168</v>
      </c>
      <c r="B1435" s="40">
        <v>45117.537141203706</v>
      </c>
      <c r="C1435" s="39" t="s">
        <v>8169</v>
      </c>
      <c r="D1435" s="39" t="s">
        <v>6786</v>
      </c>
      <c r="E1435" s="39">
        <v>855.0</v>
      </c>
      <c r="F1435" s="41">
        <v>668.0</v>
      </c>
      <c r="G1435" s="44"/>
    </row>
    <row r="1436" ht="22.5" customHeight="1">
      <c r="A1436" s="39" t="s">
        <v>8170</v>
      </c>
      <c r="B1436" s="40">
        <v>46063.67225694445</v>
      </c>
      <c r="C1436" s="39" t="s">
        <v>8171</v>
      </c>
      <c r="D1436" s="39" t="s">
        <v>4003</v>
      </c>
      <c r="E1436" s="39">
        <v>854.0</v>
      </c>
      <c r="F1436" s="41">
        <v>763.0</v>
      </c>
      <c r="G1436" s="44"/>
    </row>
    <row r="1437" ht="22.5" customHeight="1">
      <c r="A1437" s="39" t="s">
        <v>8172</v>
      </c>
      <c r="B1437" s="40">
        <v>46066.08460648148</v>
      </c>
      <c r="C1437" s="39" t="s">
        <v>8173</v>
      </c>
      <c r="D1437" s="39" t="s">
        <v>902</v>
      </c>
      <c r="E1437" s="39">
        <v>853.0</v>
      </c>
      <c r="F1437" s="41">
        <v>704.0</v>
      </c>
      <c r="G1437" s="44"/>
    </row>
    <row r="1438" ht="22.5" customHeight="1">
      <c r="A1438" s="39" t="s">
        <v>8174</v>
      </c>
      <c r="B1438" s="40">
        <v>46064.937314814815</v>
      </c>
      <c r="C1438" s="39" t="s">
        <v>8175</v>
      </c>
      <c r="D1438" s="39" t="s">
        <v>902</v>
      </c>
      <c r="E1438" s="39">
        <v>853.0</v>
      </c>
      <c r="F1438" s="41">
        <v>698.0</v>
      </c>
      <c r="G1438" s="44"/>
    </row>
    <row r="1439" ht="22.5" customHeight="1">
      <c r="A1439" s="39" t="s">
        <v>8176</v>
      </c>
      <c r="B1439" s="40">
        <v>46040.861030092594</v>
      </c>
      <c r="C1439" s="39" t="s">
        <v>8177</v>
      </c>
      <c r="D1439" s="39" t="s">
        <v>902</v>
      </c>
      <c r="E1439" s="39">
        <v>850.0</v>
      </c>
      <c r="F1439" s="41">
        <v>675.0</v>
      </c>
      <c r="G1439" s="44"/>
    </row>
    <row r="1440" ht="22.5" customHeight="1">
      <c r="A1440" s="39" t="s">
        <v>8178</v>
      </c>
      <c r="B1440" s="40">
        <v>46059.64832175926</v>
      </c>
      <c r="C1440" s="39" t="s">
        <v>8179</v>
      </c>
      <c r="D1440" s="39" t="s">
        <v>117</v>
      </c>
      <c r="E1440" s="39">
        <v>850.0</v>
      </c>
      <c r="F1440" s="41">
        <v>796.0</v>
      </c>
      <c r="G1440" s="44"/>
    </row>
    <row r="1441" ht="22.5" customHeight="1">
      <c r="A1441" s="39" t="s">
        <v>8180</v>
      </c>
      <c r="B1441" s="40">
        <v>46076.98873842593</v>
      </c>
      <c r="C1441" s="39" t="s">
        <v>8181</v>
      </c>
      <c r="D1441" s="39" t="s">
        <v>4320</v>
      </c>
      <c r="E1441" s="39">
        <v>850.0</v>
      </c>
      <c r="F1441" s="41">
        <v>790.0</v>
      </c>
      <c r="G1441" s="44"/>
    </row>
    <row r="1442" ht="22.5" customHeight="1">
      <c r="A1442" s="39" t="s">
        <v>8182</v>
      </c>
      <c r="B1442" s="40">
        <v>46073.583333333336</v>
      </c>
      <c r="C1442" s="39" t="s">
        <v>8183</v>
      </c>
      <c r="D1442" s="39" t="s">
        <v>617</v>
      </c>
      <c r="E1442" s="39">
        <v>850.0</v>
      </c>
      <c r="F1442" s="41">
        <v>678.0</v>
      </c>
      <c r="G1442" s="44"/>
    </row>
    <row r="1443" ht="22.5" customHeight="1">
      <c r="A1443" s="39" t="s">
        <v>8184</v>
      </c>
      <c r="B1443" s="40">
        <v>46078.77233796296</v>
      </c>
      <c r="C1443" s="39" t="s">
        <v>8185</v>
      </c>
      <c r="D1443" s="39" t="s">
        <v>902</v>
      </c>
      <c r="E1443" s="39">
        <v>850.0</v>
      </c>
      <c r="F1443" s="41">
        <v>740.0</v>
      </c>
      <c r="G1443" s="44"/>
    </row>
    <row r="1444" ht="22.5" customHeight="1">
      <c r="A1444" s="39" t="s">
        <v>8186</v>
      </c>
      <c r="B1444" s="40">
        <v>46070.83232638889</v>
      </c>
      <c r="C1444" s="39" t="s">
        <v>8187</v>
      </c>
      <c r="D1444" s="39" t="s">
        <v>6709</v>
      </c>
      <c r="E1444" s="39">
        <v>849.0</v>
      </c>
      <c r="F1444" s="41">
        <v>787.0</v>
      </c>
      <c r="G1444" s="44"/>
    </row>
    <row r="1445" ht="22.5" customHeight="1">
      <c r="A1445" s="39" t="s">
        <v>8188</v>
      </c>
      <c r="B1445" s="40">
        <v>46052.84190972222</v>
      </c>
      <c r="C1445" s="39" t="s">
        <v>8189</v>
      </c>
      <c r="D1445" s="39" t="s">
        <v>902</v>
      </c>
      <c r="E1445" s="39">
        <v>846.0</v>
      </c>
      <c r="F1445" s="41">
        <v>692.0</v>
      </c>
      <c r="G1445" s="44"/>
    </row>
    <row r="1446" ht="22.5" customHeight="1">
      <c r="A1446" s="39" t="s">
        <v>8190</v>
      </c>
      <c r="B1446" s="40">
        <v>45723.972233796296</v>
      </c>
      <c r="C1446" s="39" t="s">
        <v>8191</v>
      </c>
      <c r="D1446" s="39" t="s">
        <v>902</v>
      </c>
      <c r="E1446" s="39">
        <v>845.0</v>
      </c>
      <c r="F1446" s="41">
        <v>604.0</v>
      </c>
      <c r="G1446" s="44"/>
    </row>
    <row r="1447" ht="22.5" customHeight="1">
      <c r="A1447" s="39" t="s">
        <v>8192</v>
      </c>
      <c r="B1447" s="40">
        <v>45634.72133101852</v>
      </c>
      <c r="C1447" s="39" t="s">
        <v>8193</v>
      </c>
      <c r="D1447" s="39" t="s">
        <v>5706</v>
      </c>
      <c r="E1447" s="39">
        <v>843.0</v>
      </c>
      <c r="F1447" s="41">
        <v>688.0</v>
      </c>
      <c r="G1447" s="44"/>
    </row>
    <row r="1448" ht="22.5" customHeight="1">
      <c r="A1448" s="39" t="s">
        <v>8194</v>
      </c>
      <c r="B1448" s="40">
        <v>45573.700277777774</v>
      </c>
      <c r="C1448" s="39" t="s">
        <v>8195</v>
      </c>
      <c r="D1448" s="39" t="s">
        <v>6786</v>
      </c>
      <c r="E1448" s="39">
        <v>843.0</v>
      </c>
      <c r="F1448" s="41">
        <v>591.0</v>
      </c>
      <c r="G1448" s="44"/>
    </row>
    <row r="1449" ht="22.5" customHeight="1">
      <c r="A1449" s="39" t="s">
        <v>8196</v>
      </c>
      <c r="B1449" s="40">
        <v>46069.979537037034</v>
      </c>
      <c r="C1449" s="39" t="s">
        <v>8197</v>
      </c>
      <c r="D1449" s="39" t="s">
        <v>902</v>
      </c>
      <c r="E1449" s="39">
        <v>843.0</v>
      </c>
      <c r="F1449" s="41">
        <v>725.0</v>
      </c>
      <c r="G1449" s="44"/>
    </row>
    <row r="1450" ht="22.5" customHeight="1">
      <c r="A1450" s="39" t="s">
        <v>8198</v>
      </c>
      <c r="B1450" s="40">
        <v>45820.56681712963</v>
      </c>
      <c r="C1450" s="39" t="s">
        <v>8199</v>
      </c>
      <c r="D1450" s="39" t="s">
        <v>902</v>
      </c>
      <c r="E1450" s="39">
        <v>842.0</v>
      </c>
      <c r="F1450" s="41">
        <v>725.0</v>
      </c>
      <c r="G1450" s="44"/>
    </row>
    <row r="1451" ht="22.5" customHeight="1">
      <c r="A1451" s="39" t="s">
        <v>8200</v>
      </c>
      <c r="B1451" s="40">
        <v>46065.37832175926</v>
      </c>
      <c r="C1451" s="39" t="s">
        <v>8201</v>
      </c>
      <c r="D1451" s="39" t="s">
        <v>902</v>
      </c>
      <c r="E1451" s="39">
        <v>842.0</v>
      </c>
      <c r="F1451" s="41">
        <v>754.0</v>
      </c>
      <c r="G1451" s="44"/>
    </row>
    <row r="1452" ht="22.5" customHeight="1">
      <c r="A1452" s="39" t="s">
        <v>8202</v>
      </c>
      <c r="B1452" s="40">
        <v>46068.761875</v>
      </c>
      <c r="C1452" s="39" t="s">
        <v>8203</v>
      </c>
      <c r="D1452" s="39" t="s">
        <v>4320</v>
      </c>
      <c r="E1452" s="39">
        <v>842.0</v>
      </c>
      <c r="F1452" s="41">
        <v>764.0</v>
      </c>
      <c r="G1452" s="44"/>
    </row>
    <row r="1453" ht="22.5" customHeight="1">
      <c r="A1453" s="39" t="s">
        <v>8204</v>
      </c>
      <c r="B1453" s="40">
        <v>45673.80809027778</v>
      </c>
      <c r="C1453" s="39" t="s">
        <v>8205</v>
      </c>
      <c r="D1453" s="39" t="s">
        <v>4192</v>
      </c>
      <c r="E1453" s="39">
        <v>841.0</v>
      </c>
      <c r="F1453" s="41">
        <v>665.0</v>
      </c>
      <c r="G1453" s="44"/>
    </row>
    <row r="1454" ht="22.5" customHeight="1">
      <c r="A1454" s="39" t="s">
        <v>8206</v>
      </c>
      <c r="B1454" s="40">
        <v>46079.83516203704</v>
      </c>
      <c r="C1454" s="39" t="s">
        <v>8207</v>
      </c>
      <c r="D1454" s="39" t="s">
        <v>902</v>
      </c>
      <c r="E1454" s="39">
        <v>841.0</v>
      </c>
      <c r="F1454" s="41">
        <v>696.0</v>
      </c>
      <c r="G1454" s="44"/>
    </row>
    <row r="1455" ht="22.5" customHeight="1">
      <c r="A1455" s="39" t="s">
        <v>8208</v>
      </c>
      <c r="B1455" s="40">
        <v>46080.699537037035</v>
      </c>
      <c r="C1455" s="39" t="s">
        <v>8209</v>
      </c>
      <c r="D1455" s="39" t="s">
        <v>902</v>
      </c>
      <c r="E1455" s="39">
        <v>840.0</v>
      </c>
      <c r="F1455" s="41">
        <v>745.0</v>
      </c>
      <c r="G1455" s="44"/>
    </row>
    <row r="1456" ht="22.5" customHeight="1">
      <c r="A1456" s="39" t="s">
        <v>8210</v>
      </c>
      <c r="B1456" s="40">
        <v>46062.83545138889</v>
      </c>
      <c r="C1456" s="39" t="s">
        <v>8211</v>
      </c>
      <c r="D1456" s="39" t="s">
        <v>902</v>
      </c>
      <c r="E1456" s="39">
        <v>839.0</v>
      </c>
      <c r="F1456" s="41">
        <v>725.0</v>
      </c>
      <c r="G1456" s="44"/>
    </row>
    <row r="1457" ht="22.5" customHeight="1">
      <c r="A1457" s="39" t="s">
        <v>8212</v>
      </c>
      <c r="B1457" s="40">
        <v>46075.58157407407</v>
      </c>
      <c r="C1457" s="39" t="s">
        <v>8213</v>
      </c>
      <c r="D1457" s="39" t="s">
        <v>5773</v>
      </c>
      <c r="E1457" s="39">
        <v>839.0</v>
      </c>
      <c r="F1457" s="41">
        <v>674.0</v>
      </c>
      <c r="G1457" s="44"/>
    </row>
    <row r="1458" ht="22.5" customHeight="1">
      <c r="A1458" s="39" t="s">
        <v>8214</v>
      </c>
      <c r="B1458" s="40">
        <v>45159.41849537037</v>
      </c>
      <c r="C1458" s="39" t="s">
        <v>8215</v>
      </c>
      <c r="D1458" s="39" t="s">
        <v>4192</v>
      </c>
      <c r="E1458" s="39">
        <v>838.0</v>
      </c>
      <c r="F1458" s="41">
        <v>651.0</v>
      </c>
      <c r="G1458" s="44"/>
    </row>
    <row r="1459" ht="22.5" customHeight="1">
      <c r="A1459" s="39" t="s">
        <v>8216</v>
      </c>
      <c r="B1459" s="40">
        <v>46078.699895833335</v>
      </c>
      <c r="C1459" s="39" t="s">
        <v>8217</v>
      </c>
      <c r="D1459" s="39" t="s">
        <v>902</v>
      </c>
      <c r="E1459" s="39">
        <v>838.0</v>
      </c>
      <c r="F1459" s="41">
        <v>465.0</v>
      </c>
      <c r="G1459" s="44"/>
    </row>
    <row r="1460" ht="22.5" customHeight="1">
      <c r="A1460" s="39" t="s">
        <v>8218</v>
      </c>
      <c r="B1460" s="40">
        <v>46063.7790625</v>
      </c>
      <c r="C1460" s="39" t="s">
        <v>8219</v>
      </c>
      <c r="D1460" s="39" t="s">
        <v>902</v>
      </c>
      <c r="E1460" s="39">
        <v>837.0</v>
      </c>
      <c r="F1460" s="41">
        <v>613.0</v>
      </c>
      <c r="G1460" s="44"/>
    </row>
    <row r="1461" ht="22.5" customHeight="1">
      <c r="A1461" s="39" t="s">
        <v>8220</v>
      </c>
      <c r="B1461" s="40">
        <v>45731.48923611111</v>
      </c>
      <c r="C1461" s="39" t="s">
        <v>8221</v>
      </c>
      <c r="D1461" s="39" t="s">
        <v>5773</v>
      </c>
      <c r="E1461" s="39">
        <v>836.0</v>
      </c>
      <c r="F1461" s="41">
        <v>740.0</v>
      </c>
      <c r="G1461" s="44"/>
    </row>
    <row r="1462" ht="22.5" customHeight="1">
      <c r="A1462" s="39" t="s">
        <v>8222</v>
      </c>
      <c r="B1462" s="40">
        <v>46061.87525462963</v>
      </c>
      <c r="C1462" s="39" t="s">
        <v>8223</v>
      </c>
      <c r="D1462" s="39" t="s">
        <v>466</v>
      </c>
      <c r="E1462" s="39">
        <v>836.0</v>
      </c>
      <c r="F1462" s="41">
        <v>626.0</v>
      </c>
      <c r="G1462" s="44"/>
    </row>
    <row r="1463" ht="22.5" customHeight="1">
      <c r="A1463" s="39" t="s">
        <v>8224</v>
      </c>
      <c r="B1463" s="40">
        <v>46056.681863425925</v>
      </c>
      <c r="C1463" s="39" t="s">
        <v>8225</v>
      </c>
      <c r="D1463" s="39" t="s">
        <v>902</v>
      </c>
      <c r="E1463" s="39">
        <v>836.0</v>
      </c>
      <c r="F1463" s="41">
        <v>554.0</v>
      </c>
      <c r="G1463" s="44"/>
    </row>
    <row r="1464" ht="22.5" customHeight="1">
      <c r="A1464" s="39" t="s">
        <v>8226</v>
      </c>
      <c r="B1464" s="40">
        <v>46043.14741898148</v>
      </c>
      <c r="C1464" s="39" t="s">
        <v>8227</v>
      </c>
      <c r="D1464" s="39" t="s">
        <v>902</v>
      </c>
      <c r="E1464" s="39">
        <v>835.0</v>
      </c>
      <c r="F1464" s="41">
        <v>612.0</v>
      </c>
      <c r="G1464" s="44"/>
    </row>
    <row r="1465" ht="22.5" customHeight="1">
      <c r="A1465" s="39" t="s">
        <v>8228</v>
      </c>
      <c r="B1465" s="40">
        <v>46058.96011574074</v>
      </c>
      <c r="C1465" s="39" t="s">
        <v>8229</v>
      </c>
      <c r="D1465" s="39" t="s">
        <v>902</v>
      </c>
      <c r="E1465" s="39">
        <v>835.0</v>
      </c>
      <c r="F1465" s="41">
        <v>662.0</v>
      </c>
      <c r="G1465" s="44"/>
    </row>
    <row r="1466" ht="22.5" customHeight="1">
      <c r="A1466" s="39" t="s">
        <v>8230</v>
      </c>
      <c r="B1466" s="40">
        <v>46079.92055555555</v>
      </c>
      <c r="C1466" s="39" t="s">
        <v>8231</v>
      </c>
      <c r="D1466" s="39" t="s">
        <v>902</v>
      </c>
      <c r="E1466" s="39">
        <v>835.0</v>
      </c>
      <c r="F1466" s="41">
        <v>735.0</v>
      </c>
      <c r="G1466" s="44"/>
    </row>
    <row r="1467" ht="22.5" customHeight="1">
      <c r="A1467" s="39" t="s">
        <v>8232</v>
      </c>
      <c r="B1467" s="40">
        <v>46055.92821759259</v>
      </c>
      <c r="C1467" s="39" t="s">
        <v>8233</v>
      </c>
      <c r="D1467" s="39" t="s">
        <v>902</v>
      </c>
      <c r="E1467" s="39">
        <v>834.0</v>
      </c>
      <c r="F1467" s="41">
        <v>654.0</v>
      </c>
      <c r="G1467" s="44"/>
    </row>
    <row r="1468" ht="22.5" customHeight="1">
      <c r="A1468" s="39" t="s">
        <v>8234</v>
      </c>
      <c r="B1468" s="40">
        <v>45769.6703587963</v>
      </c>
      <c r="C1468" s="39" t="s">
        <v>8235</v>
      </c>
      <c r="D1468" s="39" t="s">
        <v>6786</v>
      </c>
      <c r="E1468" s="39">
        <v>833.0</v>
      </c>
      <c r="F1468" s="41">
        <v>648.0</v>
      </c>
      <c r="G1468" s="44"/>
    </row>
    <row r="1469" ht="22.5" customHeight="1">
      <c r="A1469" s="39" t="s">
        <v>8236</v>
      </c>
      <c r="B1469" s="40">
        <v>46052.95483796296</v>
      </c>
      <c r="C1469" s="39" t="s">
        <v>8237</v>
      </c>
      <c r="D1469" s="39" t="s">
        <v>54</v>
      </c>
      <c r="E1469" s="39">
        <v>833.0</v>
      </c>
      <c r="F1469" s="41">
        <v>765.0</v>
      </c>
      <c r="G1469" s="44"/>
    </row>
    <row r="1470" ht="22.5" customHeight="1">
      <c r="A1470" s="39" t="s">
        <v>999</v>
      </c>
      <c r="B1470" s="40">
        <v>46047.04893518519</v>
      </c>
      <c r="C1470" s="39" t="s">
        <v>5417</v>
      </c>
      <c r="D1470" s="39" t="s">
        <v>902</v>
      </c>
      <c r="E1470" s="39">
        <v>833.0</v>
      </c>
      <c r="F1470" s="41">
        <v>681.0</v>
      </c>
      <c r="G1470" s="44"/>
    </row>
    <row r="1471" ht="22.5" customHeight="1">
      <c r="A1471" s="39" t="s">
        <v>8238</v>
      </c>
      <c r="B1471" s="40">
        <v>45118.614895833336</v>
      </c>
      <c r="C1471" s="39" t="s">
        <v>8239</v>
      </c>
      <c r="D1471" s="39" t="s">
        <v>6331</v>
      </c>
      <c r="E1471" s="39">
        <v>832.0</v>
      </c>
      <c r="F1471" s="41">
        <v>688.0</v>
      </c>
      <c r="G1471" s="44"/>
    </row>
    <row r="1472" ht="22.5" customHeight="1">
      <c r="A1472" s="39" t="s">
        <v>8240</v>
      </c>
      <c r="B1472" s="40">
        <v>45977.06300925926</v>
      </c>
      <c r="C1472" s="39" t="s">
        <v>8241</v>
      </c>
      <c r="D1472" s="39" t="s">
        <v>4192</v>
      </c>
      <c r="E1472" s="39">
        <v>831.0</v>
      </c>
      <c r="F1472" s="41">
        <v>640.0</v>
      </c>
      <c r="G1472" s="44"/>
    </row>
    <row r="1473" ht="22.5" customHeight="1">
      <c r="A1473" s="39" t="s">
        <v>8242</v>
      </c>
      <c r="B1473" s="40">
        <v>46079.812893518516</v>
      </c>
      <c r="C1473" s="39" t="s">
        <v>8243</v>
      </c>
      <c r="D1473" s="39" t="s">
        <v>902</v>
      </c>
      <c r="E1473" s="39">
        <v>831.0</v>
      </c>
      <c r="F1473" s="41">
        <v>667.0</v>
      </c>
      <c r="G1473" s="44"/>
    </row>
    <row r="1474" ht="22.5" customHeight="1">
      <c r="A1474" s="39" t="s">
        <v>8244</v>
      </c>
      <c r="B1474" s="40">
        <v>46059.974282407406</v>
      </c>
      <c r="C1474" s="39" t="s">
        <v>8245</v>
      </c>
      <c r="D1474" s="39" t="s">
        <v>3972</v>
      </c>
      <c r="E1474" s="39">
        <v>830.0</v>
      </c>
      <c r="F1474" s="41">
        <v>707.0</v>
      </c>
      <c r="G1474" s="44"/>
    </row>
    <row r="1475" ht="22.5" customHeight="1">
      <c r="A1475" s="39" t="s">
        <v>8246</v>
      </c>
      <c r="B1475" s="40">
        <v>46077.531863425924</v>
      </c>
      <c r="C1475" s="39" t="s">
        <v>8247</v>
      </c>
      <c r="D1475" s="39" t="s">
        <v>902</v>
      </c>
      <c r="E1475" s="39">
        <v>830.0</v>
      </c>
      <c r="F1475" s="41">
        <v>564.0</v>
      </c>
      <c r="G1475" s="44"/>
    </row>
    <row r="1476" ht="22.5" customHeight="1">
      <c r="A1476" s="39" t="s">
        <v>8248</v>
      </c>
      <c r="B1476" s="40">
        <v>46054.767962962964</v>
      </c>
      <c r="C1476" s="39" t="s">
        <v>8249</v>
      </c>
      <c r="D1476" s="39" t="s">
        <v>902</v>
      </c>
      <c r="E1476" s="39">
        <v>829.0</v>
      </c>
      <c r="F1476" s="41">
        <v>643.0</v>
      </c>
      <c r="G1476" s="44"/>
    </row>
    <row r="1477" ht="22.5" customHeight="1">
      <c r="A1477" s="39" t="s">
        <v>8250</v>
      </c>
      <c r="B1477" s="40">
        <v>46073.830358796295</v>
      </c>
      <c r="C1477" s="39" t="s">
        <v>8251</v>
      </c>
      <c r="D1477" s="39" t="s">
        <v>5773</v>
      </c>
      <c r="E1477" s="39">
        <v>828.0</v>
      </c>
      <c r="F1477" s="41">
        <v>744.0</v>
      </c>
      <c r="G1477" s="44"/>
    </row>
    <row r="1478" ht="22.5" customHeight="1">
      <c r="A1478" s="39" t="s">
        <v>8252</v>
      </c>
      <c r="B1478" s="40">
        <v>45050.60071759259</v>
      </c>
      <c r="C1478" s="39" t="s">
        <v>8253</v>
      </c>
      <c r="D1478" s="39" t="s">
        <v>5706</v>
      </c>
      <c r="E1478" s="39">
        <v>827.0</v>
      </c>
      <c r="F1478" s="41">
        <v>624.0</v>
      </c>
      <c r="G1478" s="44"/>
    </row>
    <row r="1479" ht="22.5" customHeight="1">
      <c r="A1479" s="39" t="s">
        <v>8254</v>
      </c>
      <c r="B1479" s="40">
        <v>46076.5625</v>
      </c>
      <c r="C1479" s="39" t="s">
        <v>8255</v>
      </c>
      <c r="D1479" s="39" t="s">
        <v>4022</v>
      </c>
      <c r="E1479" s="39">
        <v>826.0</v>
      </c>
      <c r="F1479" s="41">
        <v>724.0</v>
      </c>
      <c r="G1479" s="44"/>
    </row>
    <row r="1480" ht="22.5" customHeight="1">
      <c r="A1480" s="39" t="s">
        <v>8256</v>
      </c>
      <c r="B1480" s="40">
        <v>45897.75927083333</v>
      </c>
      <c r="C1480" s="39" t="s">
        <v>8257</v>
      </c>
      <c r="D1480" s="39" t="s">
        <v>902</v>
      </c>
      <c r="E1480" s="39">
        <v>826.0</v>
      </c>
      <c r="F1480" s="41">
        <v>706.0</v>
      </c>
      <c r="G1480" s="44"/>
    </row>
    <row r="1481" ht="22.5" customHeight="1">
      <c r="A1481" s="39" t="s">
        <v>8258</v>
      </c>
      <c r="B1481" s="40">
        <v>46063.88315972222</v>
      </c>
      <c r="C1481" s="39" t="s">
        <v>8259</v>
      </c>
      <c r="D1481" s="39" t="s">
        <v>6700</v>
      </c>
      <c r="E1481" s="39">
        <v>826.0</v>
      </c>
      <c r="F1481" s="41">
        <v>613.0</v>
      </c>
      <c r="G1481" s="44"/>
    </row>
    <row r="1482" ht="22.5" customHeight="1">
      <c r="A1482" s="39" t="s">
        <v>8260</v>
      </c>
      <c r="B1482" s="40">
        <v>46057.006574074076</v>
      </c>
      <c r="C1482" s="39" t="s">
        <v>8261</v>
      </c>
      <c r="D1482" s="39" t="s">
        <v>902</v>
      </c>
      <c r="E1482" s="39">
        <v>825.0</v>
      </c>
      <c r="F1482" s="41">
        <v>702.0</v>
      </c>
      <c r="G1482" s="44"/>
    </row>
    <row r="1483" ht="22.5" customHeight="1">
      <c r="A1483" s="39" t="s">
        <v>8262</v>
      </c>
      <c r="B1483" s="40">
        <v>45828.754594907405</v>
      </c>
      <c r="C1483" s="39" t="s">
        <v>8263</v>
      </c>
      <c r="D1483" s="39" t="s">
        <v>902</v>
      </c>
      <c r="E1483" s="39">
        <v>825.0</v>
      </c>
      <c r="F1483" s="41">
        <v>646.0</v>
      </c>
      <c r="G1483" s="44"/>
    </row>
    <row r="1484" ht="22.5" customHeight="1">
      <c r="A1484" s="39" t="s">
        <v>8264</v>
      </c>
      <c r="B1484" s="40">
        <v>46069.59685185185</v>
      </c>
      <c r="C1484" s="39" t="s">
        <v>8265</v>
      </c>
      <c r="D1484" s="39" t="s">
        <v>466</v>
      </c>
      <c r="E1484" s="39">
        <v>825.0</v>
      </c>
      <c r="F1484" s="41">
        <v>612.0</v>
      </c>
      <c r="G1484" s="44"/>
    </row>
    <row r="1485" ht="22.5" customHeight="1">
      <c r="A1485" s="39" t="s">
        <v>8266</v>
      </c>
      <c r="B1485" s="40">
        <v>46052.79399305556</v>
      </c>
      <c r="C1485" s="39" t="s">
        <v>8267</v>
      </c>
      <c r="D1485" s="39" t="s">
        <v>902</v>
      </c>
      <c r="E1485" s="39">
        <v>823.0</v>
      </c>
      <c r="F1485" s="41">
        <v>665.0</v>
      </c>
      <c r="G1485" s="44"/>
    </row>
    <row r="1486" ht="22.5" customHeight="1">
      <c r="A1486" s="39" t="s">
        <v>8268</v>
      </c>
      <c r="B1486" s="40">
        <v>45765.94364583334</v>
      </c>
      <c r="C1486" s="39" t="s">
        <v>8269</v>
      </c>
      <c r="D1486" s="39" t="s">
        <v>5706</v>
      </c>
      <c r="E1486" s="39">
        <v>823.0</v>
      </c>
      <c r="F1486" s="41">
        <v>657.0</v>
      </c>
      <c r="G1486" s="44"/>
    </row>
    <row r="1487" ht="22.5" customHeight="1">
      <c r="A1487" s="39" t="s">
        <v>8270</v>
      </c>
      <c r="B1487" s="40">
        <v>46055.74269675926</v>
      </c>
      <c r="C1487" s="39" t="s">
        <v>8271</v>
      </c>
      <c r="D1487" s="39" t="s">
        <v>466</v>
      </c>
      <c r="E1487" s="39">
        <v>823.0</v>
      </c>
      <c r="F1487" s="41">
        <v>567.0</v>
      </c>
      <c r="G1487" s="44"/>
    </row>
    <row r="1488" ht="22.5" customHeight="1">
      <c r="A1488" s="39" t="s">
        <v>8272</v>
      </c>
      <c r="B1488" s="40">
        <v>46075.873125</v>
      </c>
      <c r="C1488" s="39" t="s">
        <v>8273</v>
      </c>
      <c r="D1488" s="39" t="s">
        <v>6700</v>
      </c>
      <c r="E1488" s="39">
        <v>823.0</v>
      </c>
      <c r="F1488" s="41">
        <v>701.0</v>
      </c>
      <c r="G1488" s="44"/>
    </row>
    <row r="1489" ht="22.5" customHeight="1">
      <c r="A1489" s="39" t="s">
        <v>5004</v>
      </c>
      <c r="B1489" s="40">
        <v>46062.771099537036</v>
      </c>
      <c r="C1489" s="39" t="s">
        <v>8274</v>
      </c>
      <c r="D1489" s="39" t="s">
        <v>4022</v>
      </c>
      <c r="E1489" s="39">
        <v>822.0</v>
      </c>
      <c r="F1489" s="41">
        <v>756.0</v>
      </c>
      <c r="G1489" s="44"/>
    </row>
    <row r="1490" ht="22.5" customHeight="1">
      <c r="A1490" s="39" t="s">
        <v>8275</v>
      </c>
      <c r="B1490" s="40">
        <v>45923.8584837963</v>
      </c>
      <c r="C1490" s="39" t="s">
        <v>8276</v>
      </c>
      <c r="D1490" s="39" t="s">
        <v>902</v>
      </c>
      <c r="E1490" s="39">
        <v>822.0</v>
      </c>
      <c r="F1490" s="41">
        <v>655.0</v>
      </c>
      <c r="G1490" s="44"/>
    </row>
    <row r="1491" ht="22.5" customHeight="1">
      <c r="A1491" s="39" t="s">
        <v>8277</v>
      </c>
      <c r="B1491" s="40">
        <v>46076.88951388889</v>
      </c>
      <c r="C1491" s="39" t="s">
        <v>8278</v>
      </c>
      <c r="D1491" s="39" t="s">
        <v>902</v>
      </c>
      <c r="E1491" s="39">
        <v>819.0</v>
      </c>
      <c r="F1491" s="41">
        <v>722.0</v>
      </c>
      <c r="G1491" s="44"/>
    </row>
    <row r="1492" ht="22.5" customHeight="1">
      <c r="A1492" s="39" t="s">
        <v>8279</v>
      </c>
      <c r="B1492" s="40">
        <v>46069.46915509259</v>
      </c>
      <c r="C1492" s="39" t="s">
        <v>8280</v>
      </c>
      <c r="D1492" s="39" t="s">
        <v>902</v>
      </c>
      <c r="E1492" s="39">
        <v>818.0</v>
      </c>
      <c r="F1492" s="41">
        <v>499.0</v>
      </c>
      <c r="G1492" s="44"/>
    </row>
    <row r="1493" ht="22.5" customHeight="1">
      <c r="A1493" s="39" t="s">
        <v>8281</v>
      </c>
      <c r="B1493" s="40">
        <v>45691.53894675926</v>
      </c>
      <c r="C1493" s="39" t="s">
        <v>8282</v>
      </c>
      <c r="D1493" s="39" t="s">
        <v>6331</v>
      </c>
      <c r="E1493" s="39">
        <v>818.0</v>
      </c>
      <c r="F1493" s="41">
        <v>592.0</v>
      </c>
      <c r="G1493" s="44"/>
    </row>
    <row r="1494" ht="22.5" customHeight="1">
      <c r="A1494" s="39" t="s">
        <v>8283</v>
      </c>
      <c r="B1494" s="40">
        <v>46074.541666666664</v>
      </c>
      <c r="C1494" s="39" t="s">
        <v>8284</v>
      </c>
      <c r="D1494" s="39" t="s">
        <v>617</v>
      </c>
      <c r="E1494" s="39">
        <v>818.0</v>
      </c>
      <c r="F1494" s="41">
        <v>742.0</v>
      </c>
      <c r="G1494" s="44"/>
    </row>
    <row r="1495" ht="22.5" customHeight="1">
      <c r="A1495" s="39" t="s">
        <v>8285</v>
      </c>
      <c r="B1495" s="40">
        <v>46049.61447916667</v>
      </c>
      <c r="C1495" s="39" t="s">
        <v>8286</v>
      </c>
      <c r="D1495" s="39" t="s">
        <v>5706</v>
      </c>
      <c r="E1495" s="39">
        <v>817.0</v>
      </c>
      <c r="F1495" s="41">
        <v>709.0</v>
      </c>
      <c r="G1495" s="44"/>
    </row>
    <row r="1496" ht="22.5" customHeight="1">
      <c r="A1496" s="39" t="s">
        <v>8287</v>
      </c>
      <c r="B1496" s="40">
        <v>46063.87451388889</v>
      </c>
      <c r="C1496" s="39" t="s">
        <v>8288</v>
      </c>
      <c r="D1496" s="39" t="s">
        <v>902</v>
      </c>
      <c r="E1496" s="39">
        <v>817.0</v>
      </c>
      <c r="F1496" s="41">
        <v>543.0</v>
      </c>
      <c r="G1496" s="44"/>
    </row>
    <row r="1497" ht="22.5" customHeight="1">
      <c r="A1497" s="39" t="s">
        <v>8289</v>
      </c>
      <c r="B1497" s="40">
        <v>46071.14641203704</v>
      </c>
      <c r="C1497" s="39" t="s">
        <v>8290</v>
      </c>
      <c r="D1497" s="39" t="s">
        <v>902</v>
      </c>
      <c r="E1497" s="39">
        <v>816.0</v>
      </c>
      <c r="F1497" s="41">
        <v>403.0</v>
      </c>
      <c r="G1497" s="44"/>
    </row>
    <row r="1498" ht="22.5" customHeight="1">
      <c r="A1498" s="39" t="s">
        <v>8291</v>
      </c>
      <c r="B1498" s="40">
        <v>46056.416666666664</v>
      </c>
      <c r="C1498" s="39" t="s">
        <v>8292</v>
      </c>
      <c r="D1498" s="39" t="s">
        <v>54</v>
      </c>
      <c r="E1498" s="39">
        <v>816.0</v>
      </c>
      <c r="F1498" s="41">
        <v>635.0</v>
      </c>
      <c r="G1498" s="44"/>
    </row>
    <row r="1499" ht="22.5" customHeight="1">
      <c r="A1499" s="39" t="s">
        <v>8293</v>
      </c>
      <c r="B1499" s="40">
        <v>46071.22756944445</v>
      </c>
      <c r="C1499" s="39" t="s">
        <v>8294</v>
      </c>
      <c r="D1499" s="39" t="s">
        <v>902</v>
      </c>
      <c r="E1499" s="39">
        <v>816.0</v>
      </c>
      <c r="F1499" s="41">
        <v>708.0</v>
      </c>
      <c r="G1499" s="44"/>
    </row>
    <row r="1500" ht="22.5" customHeight="1">
      <c r="A1500" s="39" t="s">
        <v>8295</v>
      </c>
      <c r="B1500" s="40">
        <v>46066.4375</v>
      </c>
      <c r="C1500" s="39" t="s">
        <v>8296</v>
      </c>
      <c r="D1500" s="39" t="s">
        <v>4110</v>
      </c>
      <c r="E1500" s="39">
        <v>815.0</v>
      </c>
      <c r="F1500" s="41">
        <v>742.0</v>
      </c>
      <c r="G1500" s="44"/>
    </row>
    <row r="1501" ht="22.5" customHeight="1">
      <c r="A1501" s="39" t="s">
        <v>8297</v>
      </c>
      <c r="B1501" s="40">
        <v>46055.50388888889</v>
      </c>
      <c r="C1501" s="39" t="s">
        <v>8298</v>
      </c>
      <c r="D1501" s="39" t="s">
        <v>902</v>
      </c>
      <c r="E1501" s="39">
        <v>814.0</v>
      </c>
      <c r="F1501" s="41">
        <v>635.0</v>
      </c>
      <c r="G1501" s="44"/>
    </row>
    <row r="1502" ht="22.5" customHeight="1">
      <c r="A1502" s="39" t="s">
        <v>8299</v>
      </c>
      <c r="B1502" s="40">
        <v>46055.11350694444</v>
      </c>
      <c r="C1502" s="39" t="s">
        <v>8300</v>
      </c>
      <c r="D1502" s="39" t="s">
        <v>902</v>
      </c>
      <c r="E1502" s="39">
        <v>814.0</v>
      </c>
      <c r="F1502" s="41">
        <v>702.0</v>
      </c>
      <c r="G1502" s="44"/>
    </row>
    <row r="1503" ht="22.5" customHeight="1">
      <c r="A1503" s="39" t="s">
        <v>8301</v>
      </c>
      <c r="B1503" s="40">
        <v>46034.79923611111</v>
      </c>
      <c r="C1503" s="39" t="s">
        <v>8302</v>
      </c>
      <c r="D1503" s="39" t="s">
        <v>902</v>
      </c>
      <c r="E1503" s="39">
        <v>813.0</v>
      </c>
      <c r="F1503" s="41">
        <v>683.0</v>
      </c>
      <c r="G1503" s="44"/>
    </row>
    <row r="1504" ht="22.5" customHeight="1">
      <c r="A1504" s="39" t="s">
        <v>8303</v>
      </c>
      <c r="B1504" s="40">
        <v>46080.71299768519</v>
      </c>
      <c r="C1504" s="39" t="s">
        <v>8304</v>
      </c>
      <c r="D1504" s="39" t="s">
        <v>902</v>
      </c>
      <c r="E1504" s="39">
        <v>813.0</v>
      </c>
      <c r="F1504" s="41">
        <v>721.0</v>
      </c>
      <c r="G1504" s="44"/>
    </row>
    <row r="1505" ht="22.5" customHeight="1">
      <c r="A1505" s="39" t="s">
        <v>8305</v>
      </c>
      <c r="B1505" s="40">
        <v>46076.93662037037</v>
      </c>
      <c r="C1505" s="39" t="s">
        <v>8306</v>
      </c>
      <c r="D1505" s="39" t="s">
        <v>902</v>
      </c>
      <c r="E1505" s="39">
        <v>811.0</v>
      </c>
      <c r="F1505" s="41">
        <v>704.0</v>
      </c>
      <c r="G1505" s="44"/>
    </row>
    <row r="1506" ht="22.5" customHeight="1">
      <c r="A1506" s="39" t="s">
        <v>8307</v>
      </c>
      <c r="B1506" s="40">
        <v>46065.416666666664</v>
      </c>
      <c r="C1506" s="39" t="s">
        <v>8308</v>
      </c>
      <c r="D1506" s="39" t="s">
        <v>466</v>
      </c>
      <c r="E1506" s="39">
        <v>811.0</v>
      </c>
      <c r="F1506" s="41">
        <v>680.0</v>
      </c>
      <c r="G1506" s="44"/>
    </row>
    <row r="1507" ht="22.5" customHeight="1">
      <c r="A1507" s="39" t="s">
        <v>8309</v>
      </c>
      <c r="B1507" s="40">
        <v>45870.69511574074</v>
      </c>
      <c r="C1507" s="39" t="s">
        <v>8310</v>
      </c>
      <c r="D1507" s="39" t="s">
        <v>902</v>
      </c>
      <c r="E1507" s="39">
        <v>810.0</v>
      </c>
      <c r="F1507" s="41">
        <v>627.0</v>
      </c>
      <c r="G1507" s="44"/>
    </row>
    <row r="1508" ht="22.5" customHeight="1">
      <c r="A1508" s="39" t="s">
        <v>8311</v>
      </c>
      <c r="B1508" s="40">
        <v>46076.812893518516</v>
      </c>
      <c r="C1508" s="39" t="s">
        <v>8312</v>
      </c>
      <c r="D1508" s="39" t="s">
        <v>902</v>
      </c>
      <c r="E1508" s="39">
        <v>810.0</v>
      </c>
      <c r="F1508" s="41">
        <v>710.0</v>
      </c>
      <c r="G1508" s="44"/>
    </row>
    <row r="1509" ht="22.5" customHeight="1">
      <c r="A1509" s="39" t="s">
        <v>8313</v>
      </c>
      <c r="B1509" s="40">
        <v>46069.54209490741</v>
      </c>
      <c r="C1509" s="39" t="s">
        <v>8314</v>
      </c>
      <c r="D1509" s="39" t="s">
        <v>4192</v>
      </c>
      <c r="E1509" s="39">
        <v>810.0</v>
      </c>
      <c r="F1509" s="41">
        <v>716.0</v>
      </c>
      <c r="G1509" s="44"/>
    </row>
    <row r="1510" ht="22.5" customHeight="1">
      <c r="A1510" s="39" t="s">
        <v>8315</v>
      </c>
      <c r="B1510" s="40">
        <v>46054.996828703705</v>
      </c>
      <c r="C1510" s="39" t="s">
        <v>8316</v>
      </c>
      <c r="D1510" s="39" t="s">
        <v>5773</v>
      </c>
      <c r="E1510" s="39">
        <v>808.0</v>
      </c>
      <c r="F1510" s="41">
        <v>717.0</v>
      </c>
      <c r="G1510" s="44"/>
    </row>
    <row r="1511" ht="22.5" customHeight="1">
      <c r="A1511" s="39" t="s">
        <v>8317</v>
      </c>
      <c r="B1511" s="40">
        <v>45453.63857638889</v>
      </c>
      <c r="C1511" s="39" t="s">
        <v>8318</v>
      </c>
      <c r="D1511" s="39" t="s">
        <v>6331</v>
      </c>
      <c r="E1511" s="39">
        <v>808.0</v>
      </c>
      <c r="F1511" s="41">
        <v>703.0</v>
      </c>
      <c r="G1511" s="44"/>
    </row>
    <row r="1512" ht="22.5" customHeight="1">
      <c r="A1512" s="39" t="s">
        <v>8319</v>
      </c>
      <c r="B1512" s="40">
        <v>46066.61766203704</v>
      </c>
      <c r="C1512" s="39" t="s">
        <v>8320</v>
      </c>
      <c r="D1512" s="39" t="s">
        <v>902</v>
      </c>
      <c r="E1512" s="39">
        <v>807.0</v>
      </c>
      <c r="F1512" s="41">
        <v>682.0</v>
      </c>
      <c r="G1512" s="44"/>
    </row>
    <row r="1513" ht="22.5" customHeight="1">
      <c r="A1513" s="39" t="s">
        <v>8321</v>
      </c>
      <c r="B1513" s="40">
        <v>46054.060208333336</v>
      </c>
      <c r="C1513" s="39" t="s">
        <v>8322</v>
      </c>
      <c r="D1513" s="39" t="s">
        <v>3972</v>
      </c>
      <c r="E1513" s="39">
        <v>807.0</v>
      </c>
      <c r="F1513" s="41">
        <v>726.0</v>
      </c>
      <c r="G1513" s="44"/>
    </row>
    <row r="1514" ht="22.5" customHeight="1">
      <c r="A1514" s="39" t="s">
        <v>8323</v>
      </c>
      <c r="B1514" s="40">
        <v>45663.67590277778</v>
      </c>
      <c r="C1514" s="39" t="s">
        <v>8324</v>
      </c>
      <c r="D1514" s="39" t="s">
        <v>6786</v>
      </c>
      <c r="E1514" s="39">
        <v>807.0</v>
      </c>
      <c r="F1514" s="41">
        <v>671.0</v>
      </c>
      <c r="G1514" s="44"/>
    </row>
    <row r="1515" ht="22.5" customHeight="1">
      <c r="A1515" s="39" t="s">
        <v>8325</v>
      </c>
      <c r="B1515" s="40">
        <v>46055.768055555556</v>
      </c>
      <c r="C1515" s="39" t="s">
        <v>8326</v>
      </c>
      <c r="D1515" s="39" t="s">
        <v>6059</v>
      </c>
      <c r="E1515" s="39">
        <v>807.0</v>
      </c>
      <c r="F1515" s="41">
        <v>692.0</v>
      </c>
      <c r="G1515" s="44"/>
    </row>
    <row r="1516" ht="22.5" customHeight="1">
      <c r="A1516" s="39" t="s">
        <v>8327</v>
      </c>
      <c r="B1516" s="40">
        <v>45814.81769675926</v>
      </c>
      <c r="C1516" s="39" t="s">
        <v>8328</v>
      </c>
      <c r="D1516" s="39" t="s">
        <v>902</v>
      </c>
      <c r="E1516" s="39">
        <v>806.0</v>
      </c>
      <c r="F1516" s="41">
        <v>604.0</v>
      </c>
      <c r="G1516" s="44"/>
    </row>
    <row r="1517" ht="22.5" customHeight="1">
      <c r="A1517" s="39" t="s">
        <v>7088</v>
      </c>
      <c r="B1517" s="40">
        <v>46062.089594907404</v>
      </c>
      <c r="C1517" s="39" t="s">
        <v>8329</v>
      </c>
      <c r="D1517" s="39" t="s">
        <v>466</v>
      </c>
      <c r="E1517" s="39">
        <v>805.0</v>
      </c>
      <c r="F1517" s="41">
        <v>528.0</v>
      </c>
      <c r="G1517" s="44"/>
    </row>
    <row r="1518" ht="22.5" customHeight="1">
      <c r="A1518" s="39" t="s">
        <v>8330</v>
      </c>
      <c r="B1518" s="40">
        <v>46056.93784722222</v>
      </c>
      <c r="C1518" s="39" t="s">
        <v>8331</v>
      </c>
      <c r="D1518" s="39" t="s">
        <v>4008</v>
      </c>
      <c r="E1518" s="39">
        <v>804.0</v>
      </c>
      <c r="F1518" s="41">
        <v>740.0</v>
      </c>
      <c r="G1518" s="44"/>
    </row>
    <row r="1519" ht="22.5" customHeight="1">
      <c r="A1519" s="39" t="s">
        <v>2941</v>
      </c>
      <c r="B1519" s="40">
        <v>46064.75283564815</v>
      </c>
      <c r="C1519" s="39" t="s">
        <v>8332</v>
      </c>
      <c r="D1519" s="39" t="s">
        <v>902</v>
      </c>
      <c r="E1519" s="39">
        <v>803.0</v>
      </c>
      <c r="F1519" s="41">
        <v>599.0</v>
      </c>
      <c r="G1519" s="44"/>
    </row>
    <row r="1520" ht="22.5" customHeight="1">
      <c r="A1520" s="39" t="s">
        <v>8333</v>
      </c>
      <c r="B1520" s="40">
        <v>46073.82850694445</v>
      </c>
      <c r="C1520" s="39" t="s">
        <v>8334</v>
      </c>
      <c r="D1520" s="39" t="s">
        <v>902</v>
      </c>
      <c r="E1520" s="39">
        <v>803.0</v>
      </c>
      <c r="F1520" s="41">
        <v>668.0</v>
      </c>
      <c r="G1520" s="44"/>
    </row>
    <row r="1521" ht="22.5" customHeight="1">
      <c r="A1521" s="39" t="s">
        <v>8335</v>
      </c>
      <c r="B1521" s="40">
        <v>46078.14679398148</v>
      </c>
      <c r="C1521" s="39" t="s">
        <v>8336</v>
      </c>
      <c r="D1521" s="39" t="s">
        <v>902</v>
      </c>
      <c r="E1521" s="39">
        <v>803.0</v>
      </c>
      <c r="F1521" s="41">
        <v>714.0</v>
      </c>
      <c r="G1521" s="44"/>
    </row>
    <row r="1522" ht="22.5" customHeight="1">
      <c r="A1522" s="39" t="s">
        <v>8337</v>
      </c>
      <c r="B1522" s="40">
        <v>46080.08597222222</v>
      </c>
      <c r="C1522" s="39" t="s">
        <v>8338</v>
      </c>
      <c r="D1522" s="39" t="s">
        <v>902</v>
      </c>
      <c r="E1522" s="39">
        <v>802.0</v>
      </c>
      <c r="F1522" s="41">
        <v>680.0</v>
      </c>
      <c r="G1522" s="44"/>
    </row>
    <row r="1523" ht="22.5" customHeight="1">
      <c r="A1523" s="39" t="s">
        <v>8339</v>
      </c>
      <c r="B1523" s="40">
        <v>45908.1271875</v>
      </c>
      <c r="C1523" s="39" t="s">
        <v>8340</v>
      </c>
      <c r="D1523" s="39" t="s">
        <v>902</v>
      </c>
      <c r="E1523" s="39">
        <v>802.0</v>
      </c>
      <c r="F1523" s="41">
        <v>651.0</v>
      </c>
      <c r="G1523" s="44"/>
    </row>
    <row r="1524" ht="22.5" customHeight="1">
      <c r="A1524" s="39" t="s">
        <v>8341</v>
      </c>
      <c r="B1524" s="40">
        <v>45042.63636574074</v>
      </c>
      <c r="C1524" s="39" t="s">
        <v>8342</v>
      </c>
      <c r="D1524" s="39" t="s">
        <v>902</v>
      </c>
      <c r="E1524" s="39">
        <v>802.0</v>
      </c>
      <c r="F1524" s="41">
        <v>658.0</v>
      </c>
      <c r="G1524" s="44"/>
    </row>
    <row r="1525" ht="22.5" customHeight="1">
      <c r="A1525" s="39" t="s">
        <v>8343</v>
      </c>
      <c r="B1525" s="40">
        <v>46075.6875</v>
      </c>
      <c r="C1525" s="39" t="s">
        <v>8344</v>
      </c>
      <c r="D1525" s="39" t="s">
        <v>902</v>
      </c>
      <c r="E1525" s="39">
        <v>802.0</v>
      </c>
      <c r="F1525" s="41">
        <v>674.0</v>
      </c>
      <c r="G1525" s="44"/>
    </row>
    <row r="1526" ht="22.5" customHeight="1">
      <c r="A1526" s="39" t="s">
        <v>8345</v>
      </c>
      <c r="B1526" s="40">
        <v>46080.931180555555</v>
      </c>
      <c r="C1526" s="39" t="s">
        <v>8346</v>
      </c>
      <c r="D1526" s="39" t="s">
        <v>902</v>
      </c>
      <c r="E1526" s="39">
        <v>800.0</v>
      </c>
      <c r="F1526" s="41">
        <v>737.0</v>
      </c>
      <c r="G1526" s="44"/>
    </row>
    <row r="1527" ht="22.5" customHeight="1">
      <c r="A1527" s="39" t="s">
        <v>8347</v>
      </c>
      <c r="B1527" s="40">
        <v>46003.77179398148</v>
      </c>
      <c r="C1527" s="39" t="s">
        <v>8348</v>
      </c>
      <c r="D1527" s="39" t="s">
        <v>902</v>
      </c>
      <c r="E1527" s="39">
        <v>800.0</v>
      </c>
      <c r="F1527" s="41">
        <v>671.0</v>
      </c>
      <c r="G1527" s="44"/>
    </row>
    <row r="1528" ht="22.5" customHeight="1">
      <c r="A1528" s="39" t="s">
        <v>8349</v>
      </c>
      <c r="B1528" s="40">
        <v>45962.87537037037</v>
      </c>
      <c r="C1528" s="39" t="s">
        <v>8350</v>
      </c>
      <c r="D1528" s="39" t="s">
        <v>4192</v>
      </c>
      <c r="E1528" s="39">
        <v>800.0</v>
      </c>
      <c r="F1528" s="41">
        <v>625.0</v>
      </c>
      <c r="G1528" s="44"/>
    </row>
    <row r="1529" ht="22.5" customHeight="1">
      <c r="A1529" s="39" t="s">
        <v>8351</v>
      </c>
      <c r="B1529" s="40">
        <v>46064.17946759259</v>
      </c>
      <c r="C1529" s="39" t="s">
        <v>8352</v>
      </c>
      <c r="D1529" s="39" t="s">
        <v>6059</v>
      </c>
      <c r="E1529" s="39">
        <v>799.0</v>
      </c>
      <c r="F1529" s="41">
        <v>664.0</v>
      </c>
      <c r="G1529" s="44"/>
    </row>
    <row r="1530" ht="22.5" customHeight="1">
      <c r="A1530" s="39" t="s">
        <v>8353</v>
      </c>
      <c r="B1530" s="40">
        <v>46064.78010416667</v>
      </c>
      <c r="C1530" s="39" t="s">
        <v>8354</v>
      </c>
      <c r="D1530" s="39" t="s">
        <v>466</v>
      </c>
      <c r="E1530" s="39">
        <v>799.0</v>
      </c>
      <c r="F1530" s="41">
        <v>717.0</v>
      </c>
      <c r="G1530" s="44"/>
    </row>
    <row r="1531" ht="22.5" customHeight="1">
      <c r="A1531" s="39" t="s">
        <v>8355</v>
      </c>
      <c r="B1531" s="40">
        <v>46055.62306712963</v>
      </c>
      <c r="C1531" s="39" t="s">
        <v>8356</v>
      </c>
      <c r="D1531" s="39" t="s">
        <v>3972</v>
      </c>
      <c r="E1531" s="39">
        <v>799.0</v>
      </c>
      <c r="F1531" s="41">
        <v>708.0</v>
      </c>
      <c r="G1531" s="44"/>
    </row>
    <row r="1532" ht="22.5" customHeight="1">
      <c r="A1532" s="39" t="s">
        <v>8357</v>
      </c>
      <c r="B1532" s="40">
        <v>46073.416666666664</v>
      </c>
      <c r="C1532" s="39" t="s">
        <v>8358</v>
      </c>
      <c r="D1532" s="39" t="s">
        <v>3969</v>
      </c>
      <c r="E1532" s="39">
        <v>799.0</v>
      </c>
      <c r="F1532" s="41">
        <v>696.0</v>
      </c>
      <c r="G1532" s="44"/>
    </row>
    <row r="1533" ht="22.5" customHeight="1">
      <c r="A1533" s="39" t="s">
        <v>8359</v>
      </c>
      <c r="B1533" s="40">
        <v>45328.567199074074</v>
      </c>
      <c r="C1533" s="39" t="s">
        <v>8360</v>
      </c>
      <c r="D1533" s="39" t="s">
        <v>6331</v>
      </c>
      <c r="E1533" s="39">
        <v>798.0</v>
      </c>
      <c r="F1533" s="41">
        <v>662.0</v>
      </c>
      <c r="G1533" s="44"/>
    </row>
    <row r="1534" ht="22.5" customHeight="1">
      <c r="A1534" s="39" t="s">
        <v>8361</v>
      </c>
      <c r="B1534" s="40">
        <v>45826.838587962964</v>
      </c>
      <c r="C1534" s="39" t="s">
        <v>8362</v>
      </c>
      <c r="D1534" s="39" t="s">
        <v>902</v>
      </c>
      <c r="E1534" s="39">
        <v>797.0</v>
      </c>
      <c r="F1534" s="41">
        <v>642.0</v>
      </c>
      <c r="G1534" s="44"/>
    </row>
    <row r="1535" ht="22.5" customHeight="1">
      <c r="A1535" s="39" t="s">
        <v>8363</v>
      </c>
      <c r="B1535" s="40">
        <v>46066.983298611114</v>
      </c>
      <c r="C1535" s="39" t="s">
        <v>8364</v>
      </c>
      <c r="D1535" s="39" t="s">
        <v>4110</v>
      </c>
      <c r="E1535" s="39">
        <v>797.0</v>
      </c>
      <c r="F1535" s="41">
        <v>714.0</v>
      </c>
      <c r="G1535" s="44"/>
    </row>
    <row r="1536" ht="22.5" customHeight="1">
      <c r="A1536" s="39" t="s">
        <v>8116</v>
      </c>
      <c r="B1536" s="40">
        <v>46070.13298611111</v>
      </c>
      <c r="C1536" s="39" t="s">
        <v>8365</v>
      </c>
      <c r="D1536" s="39" t="s">
        <v>7756</v>
      </c>
      <c r="E1536" s="39">
        <v>797.0</v>
      </c>
      <c r="F1536" s="41">
        <v>720.0</v>
      </c>
      <c r="G1536" s="44"/>
    </row>
    <row r="1537" ht="22.5" customHeight="1">
      <c r="A1537" s="39" t="s">
        <v>8366</v>
      </c>
      <c r="B1537" s="40">
        <v>46069.7087962963</v>
      </c>
      <c r="C1537" s="39" t="s">
        <v>8367</v>
      </c>
      <c r="D1537" s="39" t="s">
        <v>902</v>
      </c>
      <c r="E1537" s="39">
        <v>796.0</v>
      </c>
      <c r="F1537" s="41">
        <v>657.0</v>
      </c>
      <c r="G1537" s="44"/>
    </row>
    <row r="1538" ht="22.5" customHeight="1">
      <c r="A1538" s="39" t="s">
        <v>8368</v>
      </c>
      <c r="B1538" s="40">
        <v>45719.54850694445</v>
      </c>
      <c r="C1538" s="39" t="s">
        <v>8369</v>
      </c>
      <c r="D1538" s="39" t="s">
        <v>6331</v>
      </c>
      <c r="E1538" s="39">
        <v>794.0</v>
      </c>
      <c r="F1538" s="41">
        <v>603.0</v>
      </c>
      <c r="G1538" s="44"/>
    </row>
    <row r="1539" ht="22.5" customHeight="1">
      <c r="A1539" s="39" t="s">
        <v>8370</v>
      </c>
      <c r="B1539" s="40">
        <v>46071.610289351855</v>
      </c>
      <c r="C1539" s="39" t="s">
        <v>8371</v>
      </c>
      <c r="D1539" s="39" t="s">
        <v>902</v>
      </c>
      <c r="E1539" s="39">
        <v>794.0</v>
      </c>
      <c r="F1539" s="41">
        <v>609.0</v>
      </c>
      <c r="G1539" s="44"/>
    </row>
    <row r="1540" ht="22.5" customHeight="1">
      <c r="A1540" s="39" t="s">
        <v>8372</v>
      </c>
      <c r="B1540" s="40">
        <v>45667.77762731481</v>
      </c>
      <c r="C1540" s="39" t="s">
        <v>8373</v>
      </c>
      <c r="D1540" s="39" t="s">
        <v>6331</v>
      </c>
      <c r="E1540" s="39">
        <v>794.0</v>
      </c>
      <c r="F1540" s="41">
        <v>646.0</v>
      </c>
      <c r="G1540" s="44"/>
    </row>
    <row r="1541" ht="22.5" customHeight="1">
      <c r="A1541" s="39" t="s">
        <v>8374</v>
      </c>
      <c r="B1541" s="40">
        <v>46037.802199074074</v>
      </c>
      <c r="C1541" s="39" t="s">
        <v>8375</v>
      </c>
      <c r="D1541" s="39" t="s">
        <v>902</v>
      </c>
      <c r="E1541" s="39">
        <v>794.0</v>
      </c>
      <c r="F1541" s="41">
        <v>730.0</v>
      </c>
      <c r="G1541" s="44"/>
    </row>
    <row r="1542" ht="22.5" customHeight="1">
      <c r="A1542" s="39" t="s">
        <v>8376</v>
      </c>
      <c r="B1542" s="40">
        <v>46052.885196759256</v>
      </c>
      <c r="C1542" s="39" t="s">
        <v>8377</v>
      </c>
      <c r="D1542" s="39" t="s">
        <v>3969</v>
      </c>
      <c r="E1542" s="39">
        <v>793.0</v>
      </c>
      <c r="F1542" s="41">
        <v>700.0</v>
      </c>
      <c r="G1542" s="44"/>
    </row>
    <row r="1543" ht="22.5" customHeight="1">
      <c r="A1543" s="39" t="s">
        <v>8378</v>
      </c>
      <c r="B1543" s="40">
        <v>46062.88854166667</v>
      </c>
      <c r="C1543" s="39" t="s">
        <v>8379</v>
      </c>
      <c r="D1543" s="39" t="s">
        <v>4103</v>
      </c>
      <c r="E1543" s="39">
        <v>792.0</v>
      </c>
      <c r="F1543" s="41">
        <v>712.0</v>
      </c>
      <c r="G1543" s="44"/>
    </row>
    <row r="1544" ht="22.5" customHeight="1">
      <c r="A1544" s="39" t="s">
        <v>8380</v>
      </c>
      <c r="B1544" s="40">
        <v>46056.58733796296</v>
      </c>
      <c r="C1544" s="39" t="s">
        <v>8381</v>
      </c>
      <c r="D1544" s="39" t="s">
        <v>902</v>
      </c>
      <c r="E1544" s="39">
        <v>791.0</v>
      </c>
      <c r="F1544" s="41">
        <v>634.0</v>
      </c>
      <c r="G1544" s="44"/>
    </row>
    <row r="1545" ht="22.5" customHeight="1">
      <c r="A1545" s="39" t="s">
        <v>8382</v>
      </c>
      <c r="B1545" s="40">
        <v>46064.022465277776</v>
      </c>
      <c r="C1545" s="39" t="s">
        <v>8383</v>
      </c>
      <c r="D1545" s="39" t="s">
        <v>4039</v>
      </c>
      <c r="E1545" s="39">
        <v>791.0</v>
      </c>
      <c r="F1545" s="41">
        <v>695.0</v>
      </c>
      <c r="G1545" s="44"/>
    </row>
    <row r="1546" ht="22.5" customHeight="1">
      <c r="A1546" s="39" t="s">
        <v>8384</v>
      </c>
      <c r="B1546" s="40">
        <v>46069.82650462963</v>
      </c>
      <c r="C1546" s="39" t="s">
        <v>8385</v>
      </c>
      <c r="D1546" s="39" t="s">
        <v>466</v>
      </c>
      <c r="E1546" s="39">
        <v>790.0</v>
      </c>
      <c r="F1546" s="41">
        <v>685.0</v>
      </c>
      <c r="G1546" s="44"/>
    </row>
    <row r="1547" ht="22.5" customHeight="1">
      <c r="A1547" s="39" t="s">
        <v>8386</v>
      </c>
      <c r="B1547" s="40">
        <v>46055.83881944444</v>
      </c>
      <c r="C1547" s="39" t="s">
        <v>8387</v>
      </c>
      <c r="D1547" s="39" t="s">
        <v>5706</v>
      </c>
      <c r="E1547" s="39">
        <v>789.0</v>
      </c>
      <c r="F1547" s="41">
        <v>616.0</v>
      </c>
      <c r="G1547" s="44"/>
    </row>
    <row r="1548" ht="22.5" customHeight="1">
      <c r="A1548" s="39" t="s">
        <v>8388</v>
      </c>
      <c r="B1548" s="40">
        <v>46065.458333333336</v>
      </c>
      <c r="C1548" s="39" t="s">
        <v>8389</v>
      </c>
      <c r="D1548" s="39" t="s">
        <v>5154</v>
      </c>
      <c r="E1548" s="39">
        <v>788.0</v>
      </c>
      <c r="F1548" s="41">
        <v>690.0</v>
      </c>
      <c r="G1548" s="44"/>
    </row>
    <row r="1549" ht="22.5" customHeight="1">
      <c r="A1549" s="39" t="s">
        <v>8390</v>
      </c>
      <c r="B1549" s="40">
        <v>45589.667349537034</v>
      </c>
      <c r="C1549" s="39" t="s">
        <v>8391</v>
      </c>
      <c r="D1549" s="39" t="s">
        <v>902</v>
      </c>
      <c r="E1549" s="39">
        <v>787.0</v>
      </c>
      <c r="F1549" s="41">
        <v>660.0</v>
      </c>
      <c r="G1549" s="44"/>
    </row>
    <row r="1550" ht="22.5" customHeight="1">
      <c r="A1550" s="39" t="s">
        <v>8392</v>
      </c>
      <c r="B1550" s="40">
        <v>46055.53973379629</v>
      </c>
      <c r="C1550" s="39" t="s">
        <v>8393</v>
      </c>
      <c r="D1550" s="39" t="s">
        <v>902</v>
      </c>
      <c r="E1550" s="39">
        <v>787.0</v>
      </c>
      <c r="F1550" s="41">
        <v>591.0</v>
      </c>
      <c r="G1550" s="44"/>
    </row>
    <row r="1551" ht="22.5" customHeight="1">
      <c r="A1551" s="39" t="s">
        <v>8394</v>
      </c>
      <c r="B1551" s="40">
        <v>44950.62480324074</v>
      </c>
      <c r="C1551" s="39" t="s">
        <v>8395</v>
      </c>
      <c r="D1551" s="39" t="s">
        <v>6599</v>
      </c>
      <c r="E1551" s="39">
        <v>787.0</v>
      </c>
      <c r="F1551" s="41">
        <v>618.0</v>
      </c>
      <c r="G1551" s="44"/>
    </row>
    <row r="1552" ht="22.5" customHeight="1">
      <c r="A1552" s="39" t="s">
        <v>8396</v>
      </c>
      <c r="B1552" s="40">
        <v>46077.90232638889</v>
      </c>
      <c r="C1552" s="39" t="s">
        <v>8397</v>
      </c>
      <c r="D1552" s="39" t="s">
        <v>3972</v>
      </c>
      <c r="E1552" s="39">
        <v>786.0</v>
      </c>
      <c r="F1552" s="41">
        <v>705.0</v>
      </c>
      <c r="G1552" s="44"/>
    </row>
    <row r="1553" ht="22.5" customHeight="1">
      <c r="A1553" s="39" t="s">
        <v>8398</v>
      </c>
      <c r="B1553" s="40">
        <v>45540.562256944446</v>
      </c>
      <c r="C1553" s="39" t="s">
        <v>8399</v>
      </c>
      <c r="D1553" s="39" t="s">
        <v>6331</v>
      </c>
      <c r="E1553" s="39">
        <v>786.0</v>
      </c>
      <c r="F1553" s="41">
        <v>649.0</v>
      </c>
      <c r="G1553" s="44"/>
    </row>
    <row r="1554" ht="22.5" customHeight="1">
      <c r="A1554" s="39" t="s">
        <v>8400</v>
      </c>
      <c r="B1554" s="40">
        <v>45842.4209375</v>
      </c>
      <c r="C1554" s="39" t="s">
        <v>8401</v>
      </c>
      <c r="D1554" s="39" t="s">
        <v>902</v>
      </c>
      <c r="E1554" s="39">
        <v>786.0</v>
      </c>
      <c r="F1554" s="41">
        <v>581.0</v>
      </c>
      <c r="G1554" s="44"/>
    </row>
    <row r="1555" ht="22.5" customHeight="1">
      <c r="A1555" s="39" t="s">
        <v>8402</v>
      </c>
      <c r="B1555" s="40">
        <v>46073.96582175926</v>
      </c>
      <c r="C1555" s="39" t="s">
        <v>8403</v>
      </c>
      <c r="D1555" s="39" t="s">
        <v>902</v>
      </c>
      <c r="E1555" s="39">
        <v>785.0</v>
      </c>
      <c r="F1555" s="41">
        <v>681.0</v>
      </c>
      <c r="G1555" s="44"/>
    </row>
    <row r="1556" ht="22.5" customHeight="1">
      <c r="A1556" s="39" t="s">
        <v>8404</v>
      </c>
      <c r="B1556" s="40">
        <v>46059.62295138889</v>
      </c>
      <c r="C1556" s="39" t="s">
        <v>8405</v>
      </c>
      <c r="D1556" s="39" t="s">
        <v>902</v>
      </c>
      <c r="E1556" s="39">
        <v>783.0</v>
      </c>
      <c r="F1556" s="41">
        <v>624.0</v>
      </c>
      <c r="G1556" s="44"/>
    </row>
    <row r="1557" ht="22.5" customHeight="1">
      <c r="A1557" s="39" t="s">
        <v>8406</v>
      </c>
      <c r="B1557" s="40">
        <v>46074.510613425926</v>
      </c>
      <c r="C1557" s="39" t="s">
        <v>8407</v>
      </c>
      <c r="D1557" s="39" t="s">
        <v>902</v>
      </c>
      <c r="E1557" s="39">
        <v>782.0</v>
      </c>
      <c r="F1557" s="41">
        <v>648.0</v>
      </c>
      <c r="G1557" s="44"/>
    </row>
    <row r="1558" ht="22.5" customHeight="1">
      <c r="A1558" s="39" t="s">
        <v>8408</v>
      </c>
      <c r="B1558" s="40">
        <v>45475.882002314815</v>
      </c>
      <c r="C1558" s="39" t="s">
        <v>8409</v>
      </c>
      <c r="D1558" s="39" t="s">
        <v>902</v>
      </c>
      <c r="E1558" s="39">
        <v>782.0</v>
      </c>
      <c r="F1558" s="41">
        <v>618.0</v>
      </c>
      <c r="G1558" s="44"/>
    </row>
    <row r="1559" ht="22.5" customHeight="1">
      <c r="A1559" s="39" t="s">
        <v>8410</v>
      </c>
      <c r="B1559" s="40">
        <v>45244.63650462963</v>
      </c>
      <c r="C1559" s="39" t="s">
        <v>8411</v>
      </c>
      <c r="D1559" s="39" t="s">
        <v>902</v>
      </c>
      <c r="E1559" s="39">
        <v>782.0</v>
      </c>
      <c r="F1559" s="41">
        <v>653.0</v>
      </c>
      <c r="G1559" s="44"/>
    </row>
    <row r="1560" ht="22.5" customHeight="1">
      <c r="A1560" s="39" t="s">
        <v>8412</v>
      </c>
      <c r="B1560" s="40">
        <v>46038.99013888889</v>
      </c>
      <c r="C1560" s="39" t="s">
        <v>8413</v>
      </c>
      <c r="D1560" s="39" t="s">
        <v>902</v>
      </c>
      <c r="E1560" s="39">
        <v>781.0</v>
      </c>
      <c r="F1560" s="41">
        <v>588.0</v>
      </c>
      <c r="G1560" s="44"/>
    </row>
    <row r="1561" ht="22.5" customHeight="1">
      <c r="A1561" s="39" t="s">
        <v>8414</v>
      </c>
      <c r="B1561" s="40">
        <v>46069.78189814815</v>
      </c>
      <c r="C1561" s="39" t="s">
        <v>8415</v>
      </c>
      <c r="D1561" s="39" t="s">
        <v>3972</v>
      </c>
      <c r="E1561" s="39">
        <v>780.0</v>
      </c>
      <c r="F1561" s="41">
        <v>718.0</v>
      </c>
      <c r="G1561" s="44"/>
    </row>
    <row r="1562" ht="22.5" customHeight="1">
      <c r="A1562" s="39" t="s">
        <v>8416</v>
      </c>
      <c r="B1562" s="40">
        <v>46073.699016203704</v>
      </c>
      <c r="C1562" s="39" t="s">
        <v>8417</v>
      </c>
      <c r="D1562" s="39" t="s">
        <v>466</v>
      </c>
      <c r="E1562" s="39">
        <v>780.0</v>
      </c>
      <c r="F1562" s="41">
        <v>630.0</v>
      </c>
      <c r="G1562" s="44"/>
    </row>
    <row r="1563" ht="22.5" customHeight="1">
      <c r="A1563" s="39" t="s">
        <v>8418</v>
      </c>
      <c r="B1563" s="40">
        <v>46076.70637731482</v>
      </c>
      <c r="C1563" s="39" t="s">
        <v>8419</v>
      </c>
      <c r="D1563" s="39" t="s">
        <v>5773</v>
      </c>
      <c r="E1563" s="39">
        <v>778.0</v>
      </c>
      <c r="F1563" s="41">
        <v>686.0</v>
      </c>
      <c r="G1563" s="44"/>
    </row>
    <row r="1564" ht="22.5" customHeight="1">
      <c r="A1564" s="39" t="s">
        <v>8420</v>
      </c>
      <c r="B1564" s="40">
        <v>46067.850011574075</v>
      </c>
      <c r="C1564" s="39" t="s">
        <v>8421</v>
      </c>
      <c r="D1564" s="39" t="s">
        <v>902</v>
      </c>
      <c r="E1564" s="39">
        <v>778.0</v>
      </c>
      <c r="F1564" s="41">
        <v>674.0</v>
      </c>
      <c r="G1564" s="44"/>
    </row>
    <row r="1565" ht="22.5" customHeight="1">
      <c r="A1565" s="39" t="s">
        <v>8422</v>
      </c>
      <c r="B1565" s="40">
        <v>46073.77979166667</v>
      </c>
      <c r="C1565" s="39" t="s">
        <v>8423</v>
      </c>
      <c r="D1565" s="39" t="s">
        <v>902</v>
      </c>
      <c r="E1565" s="39">
        <v>778.0</v>
      </c>
      <c r="F1565" s="41">
        <v>658.0</v>
      </c>
      <c r="G1565" s="44"/>
    </row>
    <row r="1566" ht="22.5" customHeight="1">
      <c r="A1566" s="39" t="s">
        <v>8424</v>
      </c>
      <c r="B1566" s="40">
        <v>46008.99958333333</v>
      </c>
      <c r="C1566" s="39" t="s">
        <v>8425</v>
      </c>
      <c r="D1566" s="39" t="s">
        <v>902</v>
      </c>
      <c r="E1566" s="39">
        <v>777.0</v>
      </c>
      <c r="F1566" s="41">
        <v>644.0</v>
      </c>
      <c r="G1566" s="44"/>
    </row>
    <row r="1567" ht="22.5" customHeight="1">
      <c r="A1567" s="39" t="s">
        <v>8426</v>
      </c>
      <c r="B1567" s="40">
        <v>45967.79665509259</v>
      </c>
      <c r="C1567" s="39" t="s">
        <v>8427</v>
      </c>
      <c r="D1567" s="39" t="s">
        <v>5706</v>
      </c>
      <c r="E1567" s="39">
        <v>776.0</v>
      </c>
      <c r="F1567" s="41">
        <v>647.0</v>
      </c>
      <c r="G1567" s="44"/>
    </row>
    <row r="1568" ht="22.5" customHeight="1">
      <c r="A1568" s="39" t="s">
        <v>8428</v>
      </c>
      <c r="B1568" s="40">
        <v>46065.86738425926</v>
      </c>
      <c r="C1568" s="39" t="s">
        <v>8429</v>
      </c>
      <c r="D1568" s="39" t="s">
        <v>117</v>
      </c>
      <c r="E1568" s="39">
        <v>774.0</v>
      </c>
      <c r="F1568" s="41">
        <v>653.0</v>
      </c>
      <c r="G1568" s="44"/>
    </row>
    <row r="1569" ht="22.5" customHeight="1">
      <c r="A1569" s="39" t="s">
        <v>8430</v>
      </c>
      <c r="B1569" s="40">
        <v>46080.750243055554</v>
      </c>
      <c r="C1569" s="39" t="s">
        <v>8431</v>
      </c>
      <c r="D1569" s="39" t="s">
        <v>117</v>
      </c>
      <c r="E1569" s="39">
        <v>772.0</v>
      </c>
      <c r="F1569" s="41">
        <v>707.0</v>
      </c>
      <c r="G1569" s="44"/>
    </row>
    <row r="1570" ht="22.5" customHeight="1">
      <c r="A1570" s="39" t="s">
        <v>8432</v>
      </c>
      <c r="B1570" s="40">
        <v>46075.541666666664</v>
      </c>
      <c r="C1570" s="39" t="s">
        <v>8433</v>
      </c>
      <c r="D1570" s="39" t="s">
        <v>617</v>
      </c>
      <c r="E1570" s="39">
        <v>772.0</v>
      </c>
      <c r="F1570" s="41">
        <v>621.0</v>
      </c>
      <c r="G1570" s="44"/>
    </row>
    <row r="1571" ht="22.5" customHeight="1">
      <c r="A1571" s="39" t="s">
        <v>8434</v>
      </c>
      <c r="B1571" s="40">
        <v>46065.85601851852</v>
      </c>
      <c r="C1571" s="39" t="s">
        <v>8435</v>
      </c>
      <c r="D1571" s="39" t="s">
        <v>902</v>
      </c>
      <c r="E1571" s="39">
        <v>772.0</v>
      </c>
      <c r="F1571" s="41">
        <v>612.0</v>
      </c>
      <c r="G1571" s="44"/>
    </row>
    <row r="1572" ht="22.5" customHeight="1">
      <c r="A1572" s="39" t="s">
        <v>8436</v>
      </c>
      <c r="B1572" s="40">
        <v>46079.08310185185</v>
      </c>
      <c r="C1572" s="39" t="s">
        <v>8437</v>
      </c>
      <c r="D1572" s="39" t="s">
        <v>902</v>
      </c>
      <c r="E1572" s="39">
        <v>771.0</v>
      </c>
      <c r="F1572" s="41">
        <v>706.0</v>
      </c>
      <c r="G1572" s="44"/>
    </row>
    <row r="1573" ht="22.5" customHeight="1">
      <c r="A1573" s="39" t="s">
        <v>8438</v>
      </c>
      <c r="B1573" s="40">
        <v>46053.72734953704</v>
      </c>
      <c r="C1573" s="39" t="s">
        <v>8439</v>
      </c>
      <c r="D1573" s="39" t="s">
        <v>902</v>
      </c>
      <c r="E1573" s="39">
        <v>771.0</v>
      </c>
      <c r="F1573" s="41">
        <v>650.0</v>
      </c>
      <c r="G1573" s="44"/>
    </row>
    <row r="1574" ht="22.5" customHeight="1">
      <c r="A1574" s="39" t="s">
        <v>8440</v>
      </c>
      <c r="B1574" s="40">
        <v>46077.70875</v>
      </c>
      <c r="C1574" s="39" t="s">
        <v>8441</v>
      </c>
      <c r="D1574" s="39" t="s">
        <v>4192</v>
      </c>
      <c r="E1574" s="39">
        <v>769.0</v>
      </c>
      <c r="F1574" s="41">
        <v>645.0</v>
      </c>
      <c r="G1574" s="44"/>
    </row>
    <row r="1575" ht="22.5" customHeight="1">
      <c r="A1575" s="39" t="s">
        <v>8442</v>
      </c>
      <c r="B1575" s="40">
        <v>46067.049525462964</v>
      </c>
      <c r="C1575" s="39" t="s">
        <v>8443</v>
      </c>
      <c r="D1575" s="39" t="s">
        <v>4320</v>
      </c>
      <c r="E1575" s="39">
        <v>769.0</v>
      </c>
      <c r="F1575" s="41">
        <v>664.0</v>
      </c>
      <c r="G1575" s="44"/>
    </row>
    <row r="1576" ht="22.5" customHeight="1">
      <c r="A1576" s="39" t="s">
        <v>8444</v>
      </c>
      <c r="B1576" s="40">
        <v>46064.14158564815</v>
      </c>
      <c r="C1576" s="39" t="s">
        <v>8445</v>
      </c>
      <c r="D1576" s="39" t="s">
        <v>3972</v>
      </c>
      <c r="E1576" s="39">
        <v>769.0</v>
      </c>
      <c r="F1576" s="41">
        <v>656.0</v>
      </c>
      <c r="G1576" s="44"/>
    </row>
    <row r="1577" ht="22.5" customHeight="1">
      <c r="A1577" s="39" t="s">
        <v>8446</v>
      </c>
      <c r="B1577" s="40">
        <v>46071.130219907405</v>
      </c>
      <c r="C1577" s="39" t="s">
        <v>8447</v>
      </c>
      <c r="D1577" s="39" t="s">
        <v>902</v>
      </c>
      <c r="E1577" s="39">
        <v>769.0</v>
      </c>
      <c r="F1577" s="41">
        <v>677.0</v>
      </c>
      <c r="G1577" s="44"/>
    </row>
    <row r="1578" ht="22.5" customHeight="1">
      <c r="A1578" s="39" t="s">
        <v>8448</v>
      </c>
      <c r="B1578" s="40">
        <v>46055.81291666667</v>
      </c>
      <c r="C1578" s="39" t="s">
        <v>8449</v>
      </c>
      <c r="D1578" s="39" t="s">
        <v>902</v>
      </c>
      <c r="E1578" s="39">
        <v>767.0</v>
      </c>
      <c r="F1578" s="41">
        <v>633.0</v>
      </c>
      <c r="G1578" s="44"/>
    </row>
    <row r="1579" ht="22.5" customHeight="1">
      <c r="A1579" s="39" t="s">
        <v>8450</v>
      </c>
      <c r="B1579" s="40">
        <v>46059.42542824074</v>
      </c>
      <c r="C1579" s="39" t="s">
        <v>8451</v>
      </c>
      <c r="D1579" s="39" t="s">
        <v>902</v>
      </c>
      <c r="E1579" s="39">
        <v>767.0</v>
      </c>
      <c r="F1579" s="41">
        <v>618.0</v>
      </c>
      <c r="G1579" s="44"/>
    </row>
    <row r="1580" ht="22.5" customHeight="1">
      <c r="A1580" s="39" t="s">
        <v>8452</v>
      </c>
      <c r="B1580" s="40">
        <v>45463.64244212963</v>
      </c>
      <c r="C1580" s="39" t="s">
        <v>8453</v>
      </c>
      <c r="D1580" s="39" t="s">
        <v>5706</v>
      </c>
      <c r="E1580" s="39">
        <v>767.0</v>
      </c>
      <c r="F1580" s="41">
        <v>555.0</v>
      </c>
      <c r="G1580" s="44"/>
    </row>
    <row r="1581" ht="22.5" customHeight="1">
      <c r="A1581" s="39" t="s">
        <v>8454</v>
      </c>
      <c r="B1581" s="40">
        <v>46077.124872685185</v>
      </c>
      <c r="C1581" s="39" t="s">
        <v>8455</v>
      </c>
      <c r="D1581" s="39" t="s">
        <v>902</v>
      </c>
      <c r="E1581" s="39">
        <v>767.0</v>
      </c>
      <c r="F1581" s="41">
        <v>682.0</v>
      </c>
      <c r="G1581" s="44"/>
    </row>
    <row r="1582" ht="22.5" customHeight="1">
      <c r="A1582" s="39" t="s">
        <v>8456</v>
      </c>
      <c r="B1582" s="40">
        <v>46028.80517361111</v>
      </c>
      <c r="C1582" s="39" t="s">
        <v>8457</v>
      </c>
      <c r="D1582" s="39" t="s">
        <v>902</v>
      </c>
      <c r="E1582" s="39">
        <v>764.0</v>
      </c>
      <c r="F1582" s="41">
        <v>636.0</v>
      </c>
      <c r="G1582" s="44"/>
    </row>
    <row r="1583" ht="22.5" customHeight="1">
      <c r="A1583" s="39" t="s">
        <v>8458</v>
      </c>
      <c r="B1583" s="40">
        <v>46057.933391203704</v>
      </c>
      <c r="C1583" s="39" t="s">
        <v>8459</v>
      </c>
      <c r="D1583" s="39" t="s">
        <v>4320</v>
      </c>
      <c r="E1583" s="39">
        <v>763.0</v>
      </c>
      <c r="F1583" s="41">
        <v>665.0</v>
      </c>
      <c r="G1583" s="44"/>
    </row>
    <row r="1584" ht="22.5" customHeight="1">
      <c r="A1584" s="39" t="s">
        <v>8460</v>
      </c>
      <c r="B1584" s="40">
        <v>45621.575949074075</v>
      </c>
      <c r="C1584" s="39" t="s">
        <v>8461</v>
      </c>
      <c r="D1584" s="39" t="s">
        <v>902</v>
      </c>
      <c r="E1584" s="39">
        <v>763.0</v>
      </c>
      <c r="F1584" s="41">
        <v>635.0</v>
      </c>
      <c r="G1584" s="44"/>
    </row>
    <row r="1585" ht="22.5" customHeight="1">
      <c r="A1585" s="39" t="s">
        <v>8462</v>
      </c>
      <c r="B1585" s="40">
        <v>46055.734444444446</v>
      </c>
      <c r="C1585" s="39" t="s">
        <v>8463</v>
      </c>
      <c r="D1585" s="39" t="s">
        <v>902</v>
      </c>
      <c r="E1585" s="39">
        <v>763.0</v>
      </c>
      <c r="F1585" s="41">
        <v>623.0</v>
      </c>
      <c r="G1585" s="44"/>
    </row>
    <row r="1586" ht="22.5" customHeight="1">
      <c r="A1586" s="39" t="s">
        <v>8464</v>
      </c>
      <c r="B1586" s="40">
        <v>46038.4375</v>
      </c>
      <c r="C1586" s="39" t="s">
        <v>8465</v>
      </c>
      <c r="D1586" s="39" t="s">
        <v>5679</v>
      </c>
      <c r="E1586" s="39">
        <v>762.0</v>
      </c>
      <c r="F1586" s="41">
        <v>542.0</v>
      </c>
      <c r="G1586" s="44"/>
    </row>
    <row r="1587" ht="22.5" customHeight="1">
      <c r="A1587" s="39" t="s">
        <v>8466</v>
      </c>
      <c r="B1587" s="40">
        <v>45893.26893518519</v>
      </c>
      <c r="C1587" s="39" t="s">
        <v>8467</v>
      </c>
      <c r="D1587" s="39" t="s">
        <v>902</v>
      </c>
      <c r="E1587" s="39">
        <v>760.0</v>
      </c>
      <c r="F1587" s="41">
        <v>611.0</v>
      </c>
      <c r="G1587" s="44"/>
    </row>
    <row r="1588" ht="22.5" customHeight="1">
      <c r="A1588" s="39" t="s">
        <v>8468</v>
      </c>
      <c r="B1588" s="40">
        <v>46055.87190972222</v>
      </c>
      <c r="C1588" s="39" t="s">
        <v>8469</v>
      </c>
      <c r="D1588" s="39" t="s">
        <v>902</v>
      </c>
      <c r="E1588" s="39">
        <v>760.0</v>
      </c>
      <c r="F1588" s="41">
        <v>615.0</v>
      </c>
      <c r="G1588" s="44"/>
    </row>
    <row r="1589" ht="22.5" customHeight="1">
      <c r="A1589" s="39" t="s">
        <v>8470</v>
      </c>
      <c r="B1589" s="40">
        <v>46070.53162037037</v>
      </c>
      <c r="C1589" s="39" t="s">
        <v>8471</v>
      </c>
      <c r="D1589" s="39" t="s">
        <v>902</v>
      </c>
      <c r="E1589" s="39">
        <v>759.0</v>
      </c>
      <c r="F1589" s="41">
        <v>621.0</v>
      </c>
      <c r="G1589" s="44"/>
    </row>
    <row r="1590" ht="22.5" customHeight="1">
      <c r="A1590" s="39" t="s">
        <v>8472</v>
      </c>
      <c r="B1590" s="40">
        <v>46043.00016203704</v>
      </c>
      <c r="C1590" s="39" t="s">
        <v>8473</v>
      </c>
      <c r="D1590" s="39" t="s">
        <v>902</v>
      </c>
      <c r="E1590" s="39">
        <v>758.0</v>
      </c>
      <c r="F1590" s="41">
        <v>601.0</v>
      </c>
      <c r="G1590" s="44"/>
    </row>
    <row r="1591" ht="22.5" customHeight="1">
      <c r="A1591" s="39" t="s">
        <v>8474</v>
      </c>
      <c r="B1591" s="40">
        <v>46057.866585648146</v>
      </c>
      <c r="C1591" s="39" t="s">
        <v>8475</v>
      </c>
      <c r="D1591" s="39" t="s">
        <v>902</v>
      </c>
      <c r="E1591" s="39">
        <v>758.0</v>
      </c>
      <c r="F1591" s="41">
        <v>652.0</v>
      </c>
      <c r="G1591" s="44"/>
    </row>
    <row r="1592" ht="22.5" customHeight="1">
      <c r="A1592" s="39" t="s">
        <v>8476</v>
      </c>
      <c r="B1592" s="40">
        <v>46055.469293981485</v>
      </c>
      <c r="C1592" s="39" t="s">
        <v>8477</v>
      </c>
      <c r="D1592" s="39" t="s">
        <v>902</v>
      </c>
      <c r="E1592" s="39">
        <v>758.0</v>
      </c>
      <c r="F1592" s="41">
        <v>638.0</v>
      </c>
      <c r="G1592" s="44"/>
    </row>
    <row r="1593" ht="22.5" customHeight="1">
      <c r="A1593" s="39" t="s">
        <v>8478</v>
      </c>
      <c r="B1593" s="40">
        <v>46081.12430555555</v>
      </c>
      <c r="C1593" s="39" t="s">
        <v>8479</v>
      </c>
      <c r="D1593" s="39" t="s">
        <v>902</v>
      </c>
      <c r="E1593" s="39">
        <v>758.0</v>
      </c>
      <c r="F1593" s="41">
        <v>664.0</v>
      </c>
      <c r="G1593" s="44"/>
    </row>
    <row r="1594" ht="22.5" customHeight="1">
      <c r="A1594" s="39" t="s">
        <v>8480</v>
      </c>
      <c r="B1594" s="40">
        <v>46079.0003125</v>
      </c>
      <c r="C1594" s="39" t="s">
        <v>8481</v>
      </c>
      <c r="D1594" s="39" t="s">
        <v>4192</v>
      </c>
      <c r="E1594" s="39">
        <v>757.0</v>
      </c>
      <c r="F1594" s="41">
        <v>387.0</v>
      </c>
      <c r="G1594" s="44"/>
    </row>
    <row r="1595" ht="22.5" customHeight="1">
      <c r="A1595" s="39" t="s">
        <v>8482</v>
      </c>
      <c r="B1595" s="40">
        <v>46057.74277777778</v>
      </c>
      <c r="C1595" s="39" t="s">
        <v>8483</v>
      </c>
      <c r="D1595" s="39" t="s">
        <v>902</v>
      </c>
      <c r="E1595" s="39">
        <v>757.0</v>
      </c>
      <c r="F1595" s="41">
        <v>604.0</v>
      </c>
      <c r="G1595" s="44"/>
    </row>
    <row r="1596" ht="22.5" customHeight="1">
      <c r="A1596" s="39" t="s">
        <v>8484</v>
      </c>
      <c r="B1596" s="40">
        <v>46059.74261574074</v>
      </c>
      <c r="C1596" s="39" t="s">
        <v>8485</v>
      </c>
      <c r="D1596" s="39" t="s">
        <v>6700</v>
      </c>
      <c r="E1596" s="39">
        <v>756.0</v>
      </c>
      <c r="F1596" s="41">
        <v>655.0</v>
      </c>
      <c r="G1596" s="44"/>
    </row>
    <row r="1597" ht="22.5" customHeight="1">
      <c r="A1597" s="39" t="s">
        <v>8486</v>
      </c>
      <c r="B1597" s="40">
        <v>46069.88549768519</v>
      </c>
      <c r="C1597" s="39" t="s">
        <v>8487</v>
      </c>
      <c r="D1597" s="39" t="s">
        <v>4008</v>
      </c>
      <c r="E1597" s="39">
        <v>756.0</v>
      </c>
      <c r="F1597" s="41">
        <v>652.0</v>
      </c>
      <c r="G1597" s="44"/>
    </row>
    <row r="1598" ht="22.5" customHeight="1">
      <c r="A1598" s="39" t="s">
        <v>8488</v>
      </c>
      <c r="B1598" s="40">
        <v>46074.67024305555</v>
      </c>
      <c r="C1598" s="39" t="s">
        <v>8489</v>
      </c>
      <c r="D1598" s="39" t="s">
        <v>902</v>
      </c>
      <c r="E1598" s="39">
        <v>756.0</v>
      </c>
      <c r="F1598" s="41">
        <v>627.0</v>
      </c>
      <c r="G1598" s="44"/>
    </row>
    <row r="1599" ht="22.5" customHeight="1">
      <c r="A1599" s="39" t="s">
        <v>8490</v>
      </c>
      <c r="B1599" s="40">
        <v>45629.769583333335</v>
      </c>
      <c r="C1599" s="39" t="s">
        <v>8491</v>
      </c>
      <c r="D1599" s="39" t="s">
        <v>6331</v>
      </c>
      <c r="E1599" s="39">
        <v>755.0</v>
      </c>
      <c r="F1599" s="41">
        <v>615.0</v>
      </c>
      <c r="G1599" s="44"/>
    </row>
    <row r="1600" ht="22.5" customHeight="1">
      <c r="A1600" s="39" t="s">
        <v>8492</v>
      </c>
      <c r="B1600" s="40">
        <v>45357.78710648148</v>
      </c>
      <c r="C1600" s="39" t="s">
        <v>8493</v>
      </c>
      <c r="D1600" s="39" t="s">
        <v>5706</v>
      </c>
      <c r="E1600" s="39">
        <v>755.0</v>
      </c>
      <c r="F1600" s="41">
        <v>647.0</v>
      </c>
      <c r="G1600" s="44"/>
    </row>
    <row r="1601" ht="22.5" customHeight="1">
      <c r="A1601" s="39" t="s">
        <v>7891</v>
      </c>
      <c r="B1601" s="40">
        <v>46065.975069444445</v>
      </c>
      <c r="C1601" s="39" t="s">
        <v>8494</v>
      </c>
      <c r="D1601" s="39" t="s">
        <v>4221</v>
      </c>
      <c r="E1601" s="39">
        <v>754.0</v>
      </c>
      <c r="F1601" s="41">
        <v>661.0</v>
      </c>
      <c r="G1601" s="44"/>
    </row>
    <row r="1602" ht="22.5" customHeight="1">
      <c r="A1602" s="39" t="s">
        <v>8495</v>
      </c>
      <c r="B1602" s="40">
        <v>46053.89634259259</v>
      </c>
      <c r="C1602" s="39" t="s">
        <v>8496</v>
      </c>
      <c r="D1602" s="39" t="s">
        <v>4192</v>
      </c>
      <c r="E1602" s="39">
        <v>754.0</v>
      </c>
      <c r="F1602" s="41">
        <v>466.0</v>
      </c>
      <c r="G1602" s="44"/>
    </row>
    <row r="1603" ht="22.5" customHeight="1">
      <c r="A1603" s="39" t="s">
        <v>8497</v>
      </c>
      <c r="B1603" s="40">
        <v>46064.931342592594</v>
      </c>
      <c r="C1603" s="39" t="s">
        <v>8498</v>
      </c>
      <c r="D1603" s="39" t="s">
        <v>902</v>
      </c>
      <c r="E1603" s="39">
        <v>754.0</v>
      </c>
      <c r="F1603" s="41">
        <v>628.0</v>
      </c>
      <c r="G1603" s="44"/>
    </row>
    <row r="1604" ht="22.5" customHeight="1">
      <c r="A1604" s="39" t="s">
        <v>8499</v>
      </c>
      <c r="B1604" s="40">
        <v>45271.73006944444</v>
      </c>
      <c r="C1604" s="39" t="s">
        <v>8500</v>
      </c>
      <c r="D1604" s="39" t="s">
        <v>6599</v>
      </c>
      <c r="E1604" s="39">
        <v>753.0</v>
      </c>
      <c r="F1604" s="41">
        <v>624.0</v>
      </c>
      <c r="G1604" s="44"/>
    </row>
    <row r="1605" ht="22.5" customHeight="1">
      <c r="A1605" s="39" t="s">
        <v>8501</v>
      </c>
      <c r="B1605" s="40">
        <v>46067.906064814815</v>
      </c>
      <c r="C1605" s="39" t="s">
        <v>8502</v>
      </c>
      <c r="D1605" s="39" t="s">
        <v>902</v>
      </c>
      <c r="E1605" s="39">
        <v>753.0</v>
      </c>
      <c r="F1605" s="41">
        <v>596.0</v>
      </c>
      <c r="G1605" s="44"/>
    </row>
    <row r="1606" ht="22.5" customHeight="1">
      <c r="A1606" s="39" t="s">
        <v>8503</v>
      </c>
      <c r="B1606" s="40">
        <v>45824.56891203704</v>
      </c>
      <c r="C1606" s="39" t="s">
        <v>8504</v>
      </c>
      <c r="D1606" s="39" t="s">
        <v>5706</v>
      </c>
      <c r="E1606" s="39">
        <v>752.0</v>
      </c>
      <c r="F1606" s="41">
        <v>616.0</v>
      </c>
      <c r="G1606" s="44"/>
    </row>
    <row r="1607" ht="22.5" customHeight="1">
      <c r="A1607" s="39" t="s">
        <v>8505</v>
      </c>
      <c r="B1607" s="40">
        <v>45958.04232638889</v>
      </c>
      <c r="C1607" s="39" t="s">
        <v>8506</v>
      </c>
      <c r="D1607" s="39" t="s">
        <v>4192</v>
      </c>
      <c r="E1607" s="39">
        <v>752.0</v>
      </c>
      <c r="F1607" s="41">
        <v>636.0</v>
      </c>
      <c r="G1607" s="44"/>
    </row>
    <row r="1608" ht="22.5" customHeight="1">
      <c r="A1608" s="39" t="s">
        <v>1810</v>
      </c>
      <c r="B1608" s="40">
        <v>46079.48616898148</v>
      </c>
      <c r="C1608" s="39" t="s">
        <v>8507</v>
      </c>
      <c r="D1608" s="39" t="s">
        <v>902</v>
      </c>
      <c r="E1608" s="39">
        <v>752.0</v>
      </c>
      <c r="F1608" s="41">
        <v>616.0</v>
      </c>
      <c r="G1608" s="44"/>
    </row>
    <row r="1609" ht="22.5" customHeight="1">
      <c r="A1609" s="39" t="s">
        <v>8508</v>
      </c>
      <c r="B1609" s="40">
        <v>46062.74386574074</v>
      </c>
      <c r="C1609" s="39" t="s">
        <v>8509</v>
      </c>
      <c r="D1609" s="39" t="s">
        <v>902</v>
      </c>
      <c r="E1609" s="39">
        <v>751.0</v>
      </c>
      <c r="F1609" s="41">
        <v>635.0</v>
      </c>
      <c r="G1609" s="44"/>
    </row>
    <row r="1610" ht="22.5" customHeight="1">
      <c r="A1610" s="39" t="s">
        <v>8510</v>
      </c>
      <c r="B1610" s="40">
        <v>46058.011608796296</v>
      </c>
      <c r="C1610" s="39" t="s">
        <v>8511</v>
      </c>
      <c r="D1610" s="39" t="s">
        <v>3972</v>
      </c>
      <c r="E1610" s="39">
        <v>750.0</v>
      </c>
      <c r="F1610" s="41">
        <v>636.0</v>
      </c>
      <c r="G1610" s="44"/>
    </row>
    <row r="1611" ht="22.5" customHeight="1">
      <c r="A1611" s="39" t="s">
        <v>8512</v>
      </c>
      <c r="B1611" s="40">
        <v>46069.765069444446</v>
      </c>
      <c r="C1611" s="39" t="s">
        <v>8513</v>
      </c>
      <c r="D1611" s="39" t="s">
        <v>6059</v>
      </c>
      <c r="E1611" s="39">
        <v>750.0</v>
      </c>
      <c r="F1611" s="41">
        <v>680.0</v>
      </c>
      <c r="G1611" s="44"/>
    </row>
    <row r="1612" ht="22.5" customHeight="1">
      <c r="A1612" s="39" t="s">
        <v>8514</v>
      </c>
      <c r="B1612" s="40">
        <v>46077.86546296296</v>
      </c>
      <c r="C1612" s="39" t="s">
        <v>8515</v>
      </c>
      <c r="D1612" s="39" t="s">
        <v>6700</v>
      </c>
      <c r="E1612" s="39">
        <v>750.0</v>
      </c>
      <c r="F1612" s="41">
        <v>676.0</v>
      </c>
      <c r="G1612" s="44"/>
    </row>
    <row r="1613" ht="22.5" customHeight="1">
      <c r="A1613" s="39" t="s">
        <v>8516</v>
      </c>
      <c r="B1613" s="40">
        <v>46063.458333333336</v>
      </c>
      <c r="C1613" s="39" t="s">
        <v>8517</v>
      </c>
      <c r="D1613" s="39" t="s">
        <v>3969</v>
      </c>
      <c r="E1613" s="39">
        <v>750.0</v>
      </c>
      <c r="F1613" s="41">
        <v>622.0</v>
      </c>
      <c r="G1613" s="44"/>
    </row>
    <row r="1614" ht="22.5" customHeight="1">
      <c r="A1614" s="39" t="s">
        <v>8518</v>
      </c>
      <c r="B1614" s="40">
        <v>46074.10125</v>
      </c>
      <c r="C1614" s="39" t="s">
        <v>8519</v>
      </c>
      <c r="D1614" s="39" t="s">
        <v>617</v>
      </c>
      <c r="E1614" s="39">
        <v>749.0</v>
      </c>
      <c r="F1614" s="41">
        <v>663.0</v>
      </c>
      <c r="G1614" s="44"/>
    </row>
    <row r="1615" ht="22.5" customHeight="1">
      <c r="A1615" s="39" t="s">
        <v>8520</v>
      </c>
      <c r="B1615" s="40">
        <v>46059.479166666664</v>
      </c>
      <c r="C1615" s="39" t="s">
        <v>8521</v>
      </c>
      <c r="D1615" s="39" t="s">
        <v>117</v>
      </c>
      <c r="E1615" s="39">
        <v>749.0</v>
      </c>
      <c r="F1615" s="41">
        <v>696.0</v>
      </c>
      <c r="G1615" s="44"/>
    </row>
    <row r="1616" ht="22.5" customHeight="1">
      <c r="A1616" s="39" t="s">
        <v>8522</v>
      </c>
      <c r="B1616" s="40">
        <v>46066.458333333336</v>
      </c>
      <c r="C1616" s="39" t="s">
        <v>8523</v>
      </c>
      <c r="D1616" s="39" t="s">
        <v>4008</v>
      </c>
      <c r="E1616" s="39">
        <v>747.0</v>
      </c>
      <c r="F1616" s="41">
        <v>670.0</v>
      </c>
      <c r="G1616" s="44"/>
    </row>
    <row r="1617" ht="22.5" customHeight="1">
      <c r="A1617" s="39" t="s">
        <v>8524</v>
      </c>
      <c r="B1617" s="40">
        <v>46072.539143518516</v>
      </c>
      <c r="C1617" s="39" t="s">
        <v>8525</v>
      </c>
      <c r="D1617" s="39" t="s">
        <v>466</v>
      </c>
      <c r="E1617" s="39">
        <v>746.0</v>
      </c>
      <c r="F1617" s="41">
        <v>550.0</v>
      </c>
      <c r="G1617" s="44"/>
    </row>
    <row r="1618" ht="22.5" customHeight="1">
      <c r="A1618" s="39" t="s">
        <v>8526</v>
      </c>
      <c r="B1618" s="40">
        <v>46071.708333333336</v>
      </c>
      <c r="C1618" s="39" t="s">
        <v>8527</v>
      </c>
      <c r="D1618" s="39" t="s">
        <v>4008</v>
      </c>
      <c r="E1618" s="39">
        <v>746.0</v>
      </c>
      <c r="F1618" s="41">
        <v>676.0</v>
      </c>
      <c r="G1618" s="44"/>
    </row>
    <row r="1619" ht="22.5" customHeight="1">
      <c r="A1619" s="39" t="s">
        <v>8528</v>
      </c>
      <c r="B1619" s="40">
        <v>46054.64625</v>
      </c>
      <c r="C1619" s="39" t="s">
        <v>8529</v>
      </c>
      <c r="D1619" s="39" t="s">
        <v>902</v>
      </c>
      <c r="E1619" s="39">
        <v>745.0</v>
      </c>
      <c r="F1619" s="41">
        <v>616.0</v>
      </c>
      <c r="G1619" s="44"/>
    </row>
    <row r="1620" ht="22.5" customHeight="1">
      <c r="A1620" s="39" t="s">
        <v>8530</v>
      </c>
      <c r="B1620" s="40">
        <v>46073.140555555554</v>
      </c>
      <c r="C1620" s="39" t="s">
        <v>8531</v>
      </c>
      <c r="D1620" s="39" t="s">
        <v>902</v>
      </c>
      <c r="E1620" s="39">
        <v>745.0</v>
      </c>
      <c r="F1620" s="41">
        <v>613.0</v>
      </c>
      <c r="G1620" s="44"/>
    </row>
    <row r="1621" ht="22.5" customHeight="1">
      <c r="A1621" s="39" t="s">
        <v>5615</v>
      </c>
      <c r="B1621" s="40">
        <v>46039.89409722222</v>
      </c>
      <c r="C1621" s="39" t="s">
        <v>5616</v>
      </c>
      <c r="D1621" s="39" t="s">
        <v>902</v>
      </c>
      <c r="E1621" s="39">
        <v>745.0</v>
      </c>
      <c r="F1621" s="41">
        <v>607.0</v>
      </c>
      <c r="G1621" s="44"/>
    </row>
    <row r="1622" ht="22.5" customHeight="1">
      <c r="A1622" s="39" t="s">
        <v>8532</v>
      </c>
      <c r="B1622" s="40">
        <v>46065.73118055556</v>
      </c>
      <c r="C1622" s="39" t="s">
        <v>8533</v>
      </c>
      <c r="D1622" s="39" t="s">
        <v>902</v>
      </c>
      <c r="E1622" s="39">
        <v>745.0</v>
      </c>
      <c r="F1622" s="41">
        <v>592.0</v>
      </c>
      <c r="G1622" s="44"/>
    </row>
    <row r="1623" ht="22.5" customHeight="1">
      <c r="A1623" s="39" t="s">
        <v>8534</v>
      </c>
      <c r="B1623" s="40">
        <v>46065.76244212963</v>
      </c>
      <c r="C1623" s="39" t="s">
        <v>8535</v>
      </c>
      <c r="D1623" s="39" t="s">
        <v>3972</v>
      </c>
      <c r="E1623" s="39">
        <v>744.0</v>
      </c>
      <c r="F1623" s="41">
        <v>650.0</v>
      </c>
      <c r="G1623" s="44"/>
    </row>
    <row r="1624" ht="22.5" customHeight="1">
      <c r="A1624" s="39" t="s">
        <v>8536</v>
      </c>
      <c r="B1624" s="40">
        <v>45765.607824074075</v>
      </c>
      <c r="C1624" s="39" t="s">
        <v>8537</v>
      </c>
      <c r="D1624" s="39" t="s">
        <v>902</v>
      </c>
      <c r="E1624" s="39">
        <v>744.0</v>
      </c>
      <c r="F1624" s="41">
        <v>585.0</v>
      </c>
      <c r="G1624" s="44"/>
    </row>
    <row r="1625" ht="22.5" customHeight="1">
      <c r="A1625" s="39" t="s">
        <v>8538</v>
      </c>
      <c r="B1625" s="40">
        <v>45964.787523148145</v>
      </c>
      <c r="C1625" s="39" t="s">
        <v>8539</v>
      </c>
      <c r="D1625" s="39" t="s">
        <v>902</v>
      </c>
      <c r="E1625" s="39">
        <v>743.0</v>
      </c>
      <c r="F1625" s="41">
        <v>613.0</v>
      </c>
      <c r="G1625" s="44"/>
    </row>
    <row r="1626" ht="22.5" customHeight="1">
      <c r="A1626" s="39" t="s">
        <v>8540</v>
      </c>
      <c r="B1626" s="40">
        <v>46068.86023148148</v>
      </c>
      <c r="C1626" s="39" t="s">
        <v>8541</v>
      </c>
      <c r="D1626" s="39" t="s">
        <v>5154</v>
      </c>
      <c r="E1626" s="39">
        <v>743.0</v>
      </c>
      <c r="F1626" s="41">
        <v>661.0</v>
      </c>
      <c r="G1626" s="44"/>
    </row>
    <row r="1627" ht="22.5" customHeight="1">
      <c r="A1627" s="39" t="s">
        <v>8542</v>
      </c>
      <c r="B1627" s="40">
        <v>46079.79561342593</v>
      </c>
      <c r="C1627" s="39" t="s">
        <v>8543</v>
      </c>
      <c r="D1627" s="39" t="s">
        <v>902</v>
      </c>
      <c r="E1627" s="39">
        <v>743.0</v>
      </c>
      <c r="F1627" s="41">
        <v>657.0</v>
      </c>
      <c r="G1627" s="44"/>
    </row>
    <row r="1628" ht="22.5" customHeight="1">
      <c r="A1628" s="39" t="s">
        <v>8544</v>
      </c>
      <c r="B1628" s="40">
        <v>44622.53108796296</v>
      </c>
      <c r="C1628" s="39" t="s">
        <v>8545</v>
      </c>
      <c r="D1628" s="39" t="s">
        <v>5706</v>
      </c>
      <c r="E1628" s="39">
        <v>743.0</v>
      </c>
      <c r="F1628" s="41">
        <v>608.0</v>
      </c>
      <c r="G1628" s="44"/>
    </row>
    <row r="1629" ht="22.5" customHeight="1">
      <c r="A1629" s="39" t="s">
        <v>8546</v>
      </c>
      <c r="B1629" s="40">
        <v>46064.395833333336</v>
      </c>
      <c r="C1629" s="39" t="s">
        <v>8547</v>
      </c>
      <c r="D1629" s="39" t="s">
        <v>466</v>
      </c>
      <c r="E1629" s="39">
        <v>742.0</v>
      </c>
      <c r="F1629" s="41">
        <v>566.0</v>
      </c>
      <c r="G1629" s="44"/>
    </row>
    <row r="1630" ht="22.5" customHeight="1">
      <c r="A1630" s="39" t="s">
        <v>8548</v>
      </c>
      <c r="B1630" s="40">
        <v>46065.16709490741</v>
      </c>
      <c r="C1630" s="39" t="s">
        <v>8549</v>
      </c>
      <c r="D1630" s="39" t="s">
        <v>902</v>
      </c>
      <c r="E1630" s="39">
        <v>741.0</v>
      </c>
      <c r="F1630" s="41">
        <v>657.0</v>
      </c>
      <c r="G1630" s="44"/>
    </row>
    <row r="1631" ht="22.5" customHeight="1">
      <c r="A1631" s="39" t="s">
        <v>196</v>
      </c>
      <c r="B1631" s="40">
        <v>46070.458333333336</v>
      </c>
      <c r="C1631" s="39" t="s">
        <v>8550</v>
      </c>
      <c r="D1631" s="39" t="s">
        <v>117</v>
      </c>
      <c r="E1631" s="39">
        <v>741.0</v>
      </c>
      <c r="F1631" s="41">
        <v>619.0</v>
      </c>
      <c r="G1631" s="44"/>
    </row>
    <row r="1632" ht="22.5" customHeight="1">
      <c r="A1632" s="39" t="s">
        <v>8551</v>
      </c>
      <c r="B1632" s="40">
        <v>46067.948541666665</v>
      </c>
      <c r="C1632" s="39" t="s">
        <v>8552</v>
      </c>
      <c r="D1632" s="39" t="s">
        <v>902</v>
      </c>
      <c r="E1632" s="39">
        <v>741.0</v>
      </c>
      <c r="F1632" s="41">
        <v>585.0</v>
      </c>
      <c r="G1632" s="44"/>
    </row>
    <row r="1633" ht="22.5" customHeight="1">
      <c r="A1633" s="39" t="s">
        <v>8553</v>
      </c>
      <c r="B1633" s="40">
        <v>46063.97969907407</v>
      </c>
      <c r="C1633" s="39" t="s">
        <v>8554</v>
      </c>
      <c r="D1633" s="39" t="s">
        <v>4192</v>
      </c>
      <c r="E1633" s="39">
        <v>741.0</v>
      </c>
      <c r="F1633" s="41">
        <v>426.0</v>
      </c>
      <c r="G1633" s="44"/>
    </row>
    <row r="1634" ht="22.5" customHeight="1">
      <c r="A1634" s="39" t="s">
        <v>8555</v>
      </c>
      <c r="B1634" s="40">
        <v>46059.685960648145</v>
      </c>
      <c r="C1634" s="39" t="s">
        <v>8556</v>
      </c>
      <c r="D1634" s="39" t="s">
        <v>3972</v>
      </c>
      <c r="E1634" s="39">
        <v>740.0</v>
      </c>
      <c r="F1634" s="41">
        <v>673.0</v>
      </c>
      <c r="G1634" s="44"/>
    </row>
    <row r="1635" ht="22.5" customHeight="1">
      <c r="A1635" s="39" t="s">
        <v>8557</v>
      </c>
      <c r="B1635" s="40">
        <v>45932.90520833333</v>
      </c>
      <c r="C1635" s="39" t="s">
        <v>8558</v>
      </c>
      <c r="D1635" s="39" t="s">
        <v>902</v>
      </c>
      <c r="E1635" s="39">
        <v>740.0</v>
      </c>
      <c r="F1635" s="41">
        <v>541.0</v>
      </c>
      <c r="G1635" s="44"/>
    </row>
    <row r="1636" ht="22.5" customHeight="1">
      <c r="A1636" s="39" t="s">
        <v>8559</v>
      </c>
      <c r="B1636" s="40">
        <v>46071.10417824074</v>
      </c>
      <c r="C1636" s="39" t="s">
        <v>8560</v>
      </c>
      <c r="D1636" s="39" t="s">
        <v>4192</v>
      </c>
      <c r="E1636" s="39">
        <v>739.0</v>
      </c>
      <c r="F1636" s="41">
        <v>597.0</v>
      </c>
      <c r="G1636" s="44"/>
    </row>
    <row r="1637" ht="22.5" customHeight="1">
      <c r="A1637" s="39" t="s">
        <v>8561</v>
      </c>
      <c r="B1637" s="40">
        <v>46053.92493055556</v>
      </c>
      <c r="C1637" s="39" t="s">
        <v>8562</v>
      </c>
      <c r="D1637" s="39" t="s">
        <v>902</v>
      </c>
      <c r="E1637" s="39">
        <v>739.0</v>
      </c>
      <c r="F1637" s="41">
        <v>599.0</v>
      </c>
      <c r="G1637" s="44"/>
    </row>
    <row r="1638" ht="22.5" customHeight="1">
      <c r="A1638" s="39" t="s">
        <v>8563</v>
      </c>
      <c r="B1638" s="40">
        <v>46058.04384259259</v>
      </c>
      <c r="C1638" s="39" t="s">
        <v>8564</v>
      </c>
      <c r="D1638" s="39" t="s">
        <v>902</v>
      </c>
      <c r="E1638" s="39">
        <v>738.0</v>
      </c>
      <c r="F1638" s="41">
        <v>602.0</v>
      </c>
      <c r="G1638" s="44"/>
    </row>
    <row r="1639" ht="22.5" customHeight="1">
      <c r="A1639" s="39" t="s">
        <v>8565</v>
      </c>
      <c r="B1639" s="40">
        <v>46066.81167824074</v>
      </c>
      <c r="C1639" s="39" t="s">
        <v>8566</v>
      </c>
      <c r="D1639" s="39" t="s">
        <v>466</v>
      </c>
      <c r="E1639" s="39">
        <v>738.0</v>
      </c>
      <c r="F1639" s="41">
        <v>610.0</v>
      </c>
      <c r="G1639" s="44"/>
    </row>
    <row r="1640" ht="22.5" customHeight="1">
      <c r="A1640" s="39" t="s">
        <v>8567</v>
      </c>
      <c r="B1640" s="40">
        <v>46024.78009259259</v>
      </c>
      <c r="C1640" s="39" t="s">
        <v>8568</v>
      </c>
      <c r="D1640" s="39" t="s">
        <v>902</v>
      </c>
      <c r="E1640" s="39">
        <v>737.0</v>
      </c>
      <c r="F1640" s="41">
        <v>640.0</v>
      </c>
      <c r="G1640" s="44"/>
    </row>
    <row r="1641" ht="22.5" customHeight="1">
      <c r="A1641" s="39" t="s">
        <v>8569</v>
      </c>
      <c r="B1641" s="40">
        <v>46074.625625</v>
      </c>
      <c r="C1641" s="39" t="s">
        <v>8570</v>
      </c>
      <c r="D1641" s="39" t="s">
        <v>5773</v>
      </c>
      <c r="E1641" s="39">
        <v>736.0</v>
      </c>
      <c r="F1641" s="41">
        <v>633.0</v>
      </c>
      <c r="G1641" s="44"/>
    </row>
    <row r="1642" ht="22.5" customHeight="1">
      <c r="A1642" s="39" t="s">
        <v>8571</v>
      </c>
      <c r="B1642" s="40">
        <v>45735.756875</v>
      </c>
      <c r="C1642" s="39" t="s">
        <v>8572</v>
      </c>
      <c r="D1642" s="39" t="s">
        <v>902</v>
      </c>
      <c r="E1642" s="39">
        <v>736.0</v>
      </c>
      <c r="F1642" s="41">
        <v>603.0</v>
      </c>
      <c r="G1642" s="44"/>
    </row>
    <row r="1643" ht="22.5" customHeight="1">
      <c r="A1643" s="39" t="s">
        <v>8573</v>
      </c>
      <c r="B1643" s="40">
        <v>45751.50577546296</v>
      </c>
      <c r="C1643" s="39" t="s">
        <v>8574</v>
      </c>
      <c r="D1643" s="39" t="s">
        <v>902</v>
      </c>
      <c r="E1643" s="39">
        <v>736.0</v>
      </c>
      <c r="F1643" s="41">
        <v>596.0</v>
      </c>
      <c r="G1643" s="44"/>
    </row>
    <row r="1644" ht="22.5" customHeight="1">
      <c r="A1644" s="39" t="s">
        <v>8575</v>
      </c>
      <c r="B1644" s="40">
        <v>46071.77790509259</v>
      </c>
      <c r="C1644" s="39" t="s">
        <v>8576</v>
      </c>
      <c r="D1644" s="39" t="s">
        <v>5773</v>
      </c>
      <c r="E1644" s="39">
        <v>735.0</v>
      </c>
      <c r="F1644" s="41">
        <v>575.0</v>
      </c>
      <c r="G1644" s="44"/>
    </row>
    <row r="1645" ht="22.5" customHeight="1">
      <c r="A1645" s="39" t="s">
        <v>8577</v>
      </c>
      <c r="B1645" s="40">
        <v>46073.281689814816</v>
      </c>
      <c r="C1645" s="39" t="s">
        <v>8578</v>
      </c>
      <c r="D1645" s="39" t="s">
        <v>466</v>
      </c>
      <c r="E1645" s="39">
        <v>735.0</v>
      </c>
      <c r="F1645" s="41">
        <v>626.0</v>
      </c>
      <c r="G1645" s="44"/>
    </row>
    <row r="1646" ht="22.5" customHeight="1">
      <c r="A1646" s="39" t="s">
        <v>8579</v>
      </c>
      <c r="B1646" s="40">
        <v>45951.7427662037</v>
      </c>
      <c r="C1646" s="39" t="s">
        <v>8580</v>
      </c>
      <c r="D1646" s="39" t="s">
        <v>5773</v>
      </c>
      <c r="E1646" s="39">
        <v>734.0</v>
      </c>
      <c r="F1646" s="41">
        <v>565.0</v>
      </c>
      <c r="G1646" s="44"/>
    </row>
    <row r="1647" ht="22.5" customHeight="1">
      <c r="A1647" s="39" t="s">
        <v>8581</v>
      </c>
      <c r="B1647" s="40">
        <v>45757.732881944445</v>
      </c>
      <c r="C1647" s="39" t="s">
        <v>8582</v>
      </c>
      <c r="D1647" s="39" t="s">
        <v>902</v>
      </c>
      <c r="E1647" s="39">
        <v>734.0</v>
      </c>
      <c r="F1647" s="41">
        <v>601.0</v>
      </c>
      <c r="G1647" s="44"/>
    </row>
    <row r="1648" ht="22.5" customHeight="1">
      <c r="A1648" s="39" t="s">
        <v>8583</v>
      </c>
      <c r="B1648" s="40">
        <v>46052.584016203706</v>
      </c>
      <c r="C1648" s="39" t="s">
        <v>8584</v>
      </c>
      <c r="D1648" s="39" t="s">
        <v>4192</v>
      </c>
      <c r="E1648" s="39">
        <v>734.0</v>
      </c>
      <c r="F1648" s="41">
        <v>630.0</v>
      </c>
      <c r="G1648" s="44"/>
    </row>
    <row r="1649" ht="22.5" customHeight="1">
      <c r="A1649" s="39" t="s">
        <v>8585</v>
      </c>
      <c r="B1649" s="40">
        <v>46080.75591435185</v>
      </c>
      <c r="C1649" s="39" t="s">
        <v>8586</v>
      </c>
      <c r="D1649" s="39" t="s">
        <v>902</v>
      </c>
      <c r="E1649" s="39">
        <v>731.0</v>
      </c>
      <c r="F1649" s="41">
        <v>601.0</v>
      </c>
      <c r="G1649" s="44"/>
    </row>
    <row r="1650" ht="22.5" customHeight="1">
      <c r="A1650" s="39" t="s">
        <v>8587</v>
      </c>
      <c r="B1650" s="40">
        <v>46065.895787037036</v>
      </c>
      <c r="C1650" s="39" t="s">
        <v>8588</v>
      </c>
      <c r="D1650" s="39" t="s">
        <v>902</v>
      </c>
      <c r="E1650" s="39">
        <v>731.0</v>
      </c>
      <c r="F1650" s="41">
        <v>601.0</v>
      </c>
      <c r="G1650" s="44"/>
    </row>
    <row r="1651" ht="22.5" customHeight="1">
      <c r="A1651" s="39" t="s">
        <v>8589</v>
      </c>
      <c r="B1651" s="40">
        <v>46075.5</v>
      </c>
      <c r="C1651" s="39" t="s">
        <v>8590</v>
      </c>
      <c r="D1651" s="39" t="s">
        <v>3972</v>
      </c>
      <c r="E1651" s="39">
        <v>731.0</v>
      </c>
      <c r="F1651" s="41">
        <v>615.0</v>
      </c>
      <c r="G1651" s="44"/>
    </row>
    <row r="1652" ht="22.5" customHeight="1">
      <c r="A1652" s="39" t="s">
        <v>8591</v>
      </c>
      <c r="B1652" s="40">
        <v>44875.58372685185</v>
      </c>
      <c r="C1652" s="39" t="s">
        <v>8592</v>
      </c>
      <c r="D1652" s="39" t="s">
        <v>6331</v>
      </c>
      <c r="E1652" s="39">
        <v>731.0</v>
      </c>
      <c r="F1652" s="41">
        <v>607.0</v>
      </c>
      <c r="G1652" s="44"/>
    </row>
    <row r="1653" ht="22.5" customHeight="1">
      <c r="A1653" s="39" t="s">
        <v>8593</v>
      </c>
      <c r="B1653" s="40">
        <v>45947.80980324074</v>
      </c>
      <c r="C1653" s="39" t="s">
        <v>8594</v>
      </c>
      <c r="D1653" s="39" t="s">
        <v>902</v>
      </c>
      <c r="E1653" s="39">
        <v>731.0</v>
      </c>
      <c r="F1653" s="41">
        <v>572.0</v>
      </c>
      <c r="G1653" s="44"/>
    </row>
    <row r="1654" ht="22.5" customHeight="1">
      <c r="A1654" s="39" t="s">
        <v>8595</v>
      </c>
      <c r="B1654" s="40">
        <v>45341.662303240744</v>
      </c>
      <c r="C1654" s="39" t="s">
        <v>8596</v>
      </c>
      <c r="D1654" s="39" t="s">
        <v>6599</v>
      </c>
      <c r="E1654" s="39">
        <v>729.0</v>
      </c>
      <c r="F1654" s="41">
        <v>635.0</v>
      </c>
      <c r="G1654" s="44"/>
    </row>
    <row r="1655" ht="22.5" customHeight="1">
      <c r="A1655" s="39" t="s">
        <v>8597</v>
      </c>
      <c r="B1655" s="40">
        <v>45733.43665509259</v>
      </c>
      <c r="C1655" s="39" t="s">
        <v>8598</v>
      </c>
      <c r="D1655" s="39" t="s">
        <v>6786</v>
      </c>
      <c r="E1655" s="39">
        <v>728.0</v>
      </c>
      <c r="F1655" s="41">
        <v>505.0</v>
      </c>
      <c r="G1655" s="44"/>
    </row>
    <row r="1656" ht="22.5" customHeight="1">
      <c r="A1656" s="39" t="s">
        <v>7164</v>
      </c>
      <c r="B1656" s="40">
        <v>46060.54646990741</v>
      </c>
      <c r="C1656" s="39" t="s">
        <v>8599</v>
      </c>
      <c r="D1656" s="39" t="s">
        <v>3972</v>
      </c>
      <c r="E1656" s="39">
        <v>728.0</v>
      </c>
      <c r="F1656" s="41">
        <v>602.0</v>
      </c>
      <c r="G1656" s="44"/>
    </row>
    <row r="1657" ht="22.5" customHeight="1">
      <c r="A1657" s="39" t="s">
        <v>8600</v>
      </c>
      <c r="B1657" s="40">
        <v>46072.95584490741</v>
      </c>
      <c r="C1657" s="39" t="s">
        <v>8601</v>
      </c>
      <c r="D1657" s="39" t="s">
        <v>902</v>
      </c>
      <c r="E1657" s="39">
        <v>727.0</v>
      </c>
      <c r="F1657" s="41">
        <v>597.0</v>
      </c>
      <c r="G1657" s="44"/>
    </row>
    <row r="1658" ht="22.5" customHeight="1">
      <c r="A1658" s="39" t="s">
        <v>8602</v>
      </c>
      <c r="B1658" s="40">
        <v>45733.450520833336</v>
      </c>
      <c r="C1658" s="39" t="s">
        <v>8603</v>
      </c>
      <c r="D1658" s="39" t="s">
        <v>4192</v>
      </c>
      <c r="E1658" s="39">
        <v>727.0</v>
      </c>
      <c r="F1658" s="41">
        <v>549.0</v>
      </c>
      <c r="G1658" s="44"/>
    </row>
    <row r="1659" ht="22.5" customHeight="1">
      <c r="A1659" s="39" t="s">
        <v>8604</v>
      </c>
      <c r="B1659" s="40">
        <v>46073.63611111111</v>
      </c>
      <c r="C1659" s="39" t="s">
        <v>8605</v>
      </c>
      <c r="D1659" s="39" t="s">
        <v>5773</v>
      </c>
      <c r="E1659" s="39">
        <v>726.0</v>
      </c>
      <c r="F1659" s="41">
        <v>658.0</v>
      </c>
      <c r="G1659" s="44"/>
    </row>
    <row r="1660" ht="22.5" customHeight="1">
      <c r="A1660" s="39" t="s">
        <v>8606</v>
      </c>
      <c r="B1660" s="40">
        <v>46064.948287037034</v>
      </c>
      <c r="C1660" s="39" t="s">
        <v>8607</v>
      </c>
      <c r="D1660" s="39" t="s">
        <v>902</v>
      </c>
      <c r="E1660" s="39">
        <v>726.0</v>
      </c>
      <c r="F1660" s="41">
        <v>610.0</v>
      </c>
      <c r="G1660" s="44"/>
    </row>
    <row r="1661" ht="22.5" customHeight="1">
      <c r="A1661" s="39" t="s">
        <v>8608</v>
      </c>
      <c r="B1661" s="40">
        <v>46062.916817129626</v>
      </c>
      <c r="C1661" s="39" t="s">
        <v>8609</v>
      </c>
      <c r="D1661" s="39" t="s">
        <v>902</v>
      </c>
      <c r="E1661" s="39">
        <v>725.0</v>
      </c>
      <c r="F1661" s="41">
        <v>667.0</v>
      </c>
      <c r="G1661" s="44"/>
    </row>
    <row r="1662" ht="22.5" customHeight="1">
      <c r="A1662" s="39" t="s">
        <v>8610</v>
      </c>
      <c r="B1662" s="40">
        <v>46060.87244212963</v>
      </c>
      <c r="C1662" s="39" t="s">
        <v>8611</v>
      </c>
      <c r="D1662" s="39" t="s">
        <v>3972</v>
      </c>
      <c r="E1662" s="39">
        <v>725.0</v>
      </c>
      <c r="F1662" s="41">
        <v>612.0</v>
      </c>
      <c r="G1662" s="44"/>
    </row>
    <row r="1663" ht="22.5" customHeight="1">
      <c r="A1663" s="39" t="s">
        <v>8612</v>
      </c>
      <c r="B1663" s="40">
        <v>46061.58692129629</v>
      </c>
      <c r="C1663" s="39" t="s">
        <v>8613</v>
      </c>
      <c r="D1663" s="39" t="s">
        <v>902</v>
      </c>
      <c r="E1663" s="39">
        <v>725.0</v>
      </c>
      <c r="F1663" s="41">
        <v>413.0</v>
      </c>
      <c r="G1663" s="44"/>
    </row>
    <row r="1664" ht="22.5" customHeight="1">
      <c r="A1664" s="39" t="s">
        <v>8614</v>
      </c>
      <c r="B1664" s="40">
        <v>45903.52479166666</v>
      </c>
      <c r="C1664" s="39" t="s">
        <v>8615</v>
      </c>
      <c r="D1664" s="39" t="s">
        <v>902</v>
      </c>
      <c r="E1664" s="39">
        <v>725.0</v>
      </c>
      <c r="F1664" s="41">
        <v>568.0</v>
      </c>
      <c r="G1664" s="44"/>
    </row>
    <row r="1665" ht="22.5" customHeight="1">
      <c r="A1665" s="39" t="s">
        <v>8616</v>
      </c>
      <c r="B1665" s="40">
        <v>46078.92393518519</v>
      </c>
      <c r="C1665" s="39" t="s">
        <v>8617</v>
      </c>
      <c r="D1665" s="39" t="s">
        <v>902</v>
      </c>
      <c r="E1665" s="39">
        <v>725.0</v>
      </c>
      <c r="F1665" s="41">
        <v>453.0</v>
      </c>
      <c r="G1665" s="44"/>
    </row>
    <row r="1666" ht="22.5" customHeight="1">
      <c r="A1666" s="39" t="s">
        <v>8618</v>
      </c>
      <c r="B1666" s="40">
        <v>46065.94488425926</v>
      </c>
      <c r="C1666" s="39" t="s">
        <v>8619</v>
      </c>
      <c r="D1666" s="39" t="s">
        <v>4008</v>
      </c>
      <c r="E1666" s="39">
        <v>724.0</v>
      </c>
      <c r="F1666" s="41">
        <v>455.0</v>
      </c>
      <c r="G1666" s="44"/>
    </row>
    <row r="1667" ht="22.5" customHeight="1">
      <c r="A1667" s="39" t="s">
        <v>8620</v>
      </c>
      <c r="B1667" s="40">
        <v>45680.719930555555</v>
      </c>
      <c r="C1667" s="39" t="s">
        <v>8621</v>
      </c>
      <c r="D1667" s="39" t="s">
        <v>902</v>
      </c>
      <c r="E1667" s="39">
        <v>724.0</v>
      </c>
      <c r="F1667" s="41">
        <v>603.0</v>
      </c>
      <c r="G1667" s="44"/>
    </row>
    <row r="1668" ht="22.5" customHeight="1">
      <c r="A1668" s="39" t="s">
        <v>8622</v>
      </c>
      <c r="B1668" s="40">
        <v>46063.46319444444</v>
      </c>
      <c r="C1668" s="39" t="s">
        <v>8623</v>
      </c>
      <c r="D1668" s="39" t="s">
        <v>117</v>
      </c>
      <c r="E1668" s="39">
        <v>724.0</v>
      </c>
      <c r="F1668" s="41">
        <v>637.0</v>
      </c>
      <c r="G1668" s="44"/>
    </row>
    <row r="1669" ht="22.5" customHeight="1">
      <c r="A1669" s="39" t="s">
        <v>8624</v>
      </c>
      <c r="B1669" s="40">
        <v>44995.47158564815</v>
      </c>
      <c r="C1669" s="39" t="s">
        <v>8625</v>
      </c>
      <c r="D1669" s="39" t="s">
        <v>6599</v>
      </c>
      <c r="E1669" s="39">
        <v>724.0</v>
      </c>
      <c r="F1669" s="41">
        <v>589.0</v>
      </c>
      <c r="G1669" s="44"/>
    </row>
    <row r="1670" ht="22.5" customHeight="1">
      <c r="A1670" s="39" t="s">
        <v>8626</v>
      </c>
      <c r="B1670" s="40">
        <v>46059.75635416667</v>
      </c>
      <c r="C1670" s="39" t="s">
        <v>8627</v>
      </c>
      <c r="D1670" s="39" t="s">
        <v>902</v>
      </c>
      <c r="E1670" s="39">
        <v>724.0</v>
      </c>
      <c r="F1670" s="41">
        <v>596.0</v>
      </c>
      <c r="G1670" s="44"/>
    </row>
    <row r="1671" ht="22.5" customHeight="1">
      <c r="A1671" s="39" t="s">
        <v>8628</v>
      </c>
      <c r="B1671" s="40">
        <v>46055.395833333336</v>
      </c>
      <c r="C1671" s="39" t="s">
        <v>8629</v>
      </c>
      <c r="D1671" s="39" t="s">
        <v>466</v>
      </c>
      <c r="E1671" s="39">
        <v>723.0</v>
      </c>
      <c r="F1671" s="41">
        <v>623.0</v>
      </c>
      <c r="G1671" s="44"/>
    </row>
    <row r="1672" ht="22.5" customHeight="1">
      <c r="A1672" s="39" t="s">
        <v>8630</v>
      </c>
      <c r="B1672" s="40">
        <v>46067.86461805556</v>
      </c>
      <c r="C1672" s="39" t="s">
        <v>8631</v>
      </c>
      <c r="D1672" s="39" t="s">
        <v>902</v>
      </c>
      <c r="E1672" s="39">
        <v>723.0</v>
      </c>
      <c r="F1672" s="41">
        <v>525.0</v>
      </c>
      <c r="G1672" s="44"/>
    </row>
    <row r="1673" ht="22.5" customHeight="1">
      <c r="A1673" s="39" t="s">
        <v>8632</v>
      </c>
      <c r="B1673" s="40">
        <v>45758.445706018516</v>
      </c>
      <c r="C1673" s="39" t="s">
        <v>8633</v>
      </c>
      <c r="D1673" s="39" t="s">
        <v>902</v>
      </c>
      <c r="E1673" s="39">
        <v>722.0</v>
      </c>
      <c r="F1673" s="41">
        <v>576.0</v>
      </c>
      <c r="G1673" s="44"/>
    </row>
    <row r="1674" ht="22.5" customHeight="1">
      <c r="A1674" s="39" t="s">
        <v>8634</v>
      </c>
      <c r="B1674" s="40">
        <v>45780.05849537037</v>
      </c>
      <c r="C1674" s="39" t="s">
        <v>8635</v>
      </c>
      <c r="D1674" s="39" t="s">
        <v>902</v>
      </c>
      <c r="E1674" s="39">
        <v>722.0</v>
      </c>
      <c r="F1674" s="41">
        <v>603.0</v>
      </c>
      <c r="G1674" s="44"/>
    </row>
    <row r="1675" ht="22.5" customHeight="1">
      <c r="A1675" s="39" t="s">
        <v>8636</v>
      </c>
      <c r="B1675" s="40">
        <v>46079.70621527778</v>
      </c>
      <c r="C1675" s="39" t="s">
        <v>8637</v>
      </c>
      <c r="D1675" s="39" t="s">
        <v>466</v>
      </c>
      <c r="E1675" s="39">
        <v>722.0</v>
      </c>
      <c r="F1675" s="41">
        <v>597.0</v>
      </c>
      <c r="G1675" s="44"/>
    </row>
    <row r="1676" ht="22.5" customHeight="1">
      <c r="A1676" s="39" t="s">
        <v>8638</v>
      </c>
      <c r="B1676" s="40">
        <v>46060.7622337963</v>
      </c>
      <c r="C1676" s="39" t="s">
        <v>8639</v>
      </c>
      <c r="D1676" s="39" t="s">
        <v>4003</v>
      </c>
      <c r="E1676" s="39">
        <v>722.0</v>
      </c>
      <c r="F1676" s="41">
        <v>623.0</v>
      </c>
      <c r="G1676" s="44"/>
    </row>
    <row r="1677" ht="22.5" customHeight="1">
      <c r="A1677" s="39" t="s">
        <v>8640</v>
      </c>
      <c r="B1677" s="40">
        <v>46065.859143518515</v>
      </c>
      <c r="C1677" s="39" t="s">
        <v>8641</v>
      </c>
      <c r="D1677" s="39" t="s">
        <v>5773</v>
      </c>
      <c r="E1677" s="39">
        <v>720.0</v>
      </c>
      <c r="F1677" s="41">
        <v>633.0</v>
      </c>
      <c r="G1677" s="44"/>
    </row>
    <row r="1678" ht="22.5" customHeight="1">
      <c r="A1678" s="39" t="s">
        <v>8642</v>
      </c>
      <c r="B1678" s="40">
        <v>46048.99202546296</v>
      </c>
      <c r="C1678" s="39" t="s">
        <v>8643</v>
      </c>
      <c r="D1678" s="39" t="s">
        <v>902</v>
      </c>
      <c r="E1678" s="39">
        <v>719.0</v>
      </c>
      <c r="F1678" s="41">
        <v>533.0</v>
      </c>
      <c r="G1678" s="44"/>
    </row>
    <row r="1679" ht="22.5" customHeight="1">
      <c r="A1679" s="39" t="s">
        <v>8644</v>
      </c>
      <c r="B1679" s="40">
        <v>46055.98679398148</v>
      </c>
      <c r="C1679" s="39" t="s">
        <v>8645</v>
      </c>
      <c r="D1679" s="39" t="s">
        <v>902</v>
      </c>
      <c r="E1679" s="39">
        <v>718.0</v>
      </c>
      <c r="F1679" s="41">
        <v>656.0</v>
      </c>
      <c r="G1679" s="44"/>
    </row>
    <row r="1680" ht="22.5" customHeight="1">
      <c r="A1680" s="39" t="s">
        <v>8646</v>
      </c>
      <c r="B1680" s="40">
        <v>46062.5</v>
      </c>
      <c r="C1680" s="39" t="s">
        <v>8647</v>
      </c>
      <c r="D1680" s="39" t="s">
        <v>117</v>
      </c>
      <c r="E1680" s="39">
        <v>718.0</v>
      </c>
      <c r="F1680" s="41">
        <v>577.0</v>
      </c>
      <c r="G1680" s="44"/>
    </row>
    <row r="1681" ht="22.5" customHeight="1">
      <c r="A1681" s="39" t="s">
        <v>8648</v>
      </c>
      <c r="B1681" s="40">
        <v>45503.61471064815</v>
      </c>
      <c r="C1681" s="39" t="s">
        <v>8649</v>
      </c>
      <c r="D1681" s="39" t="s">
        <v>6599</v>
      </c>
      <c r="E1681" s="39">
        <v>718.0</v>
      </c>
      <c r="F1681" s="41">
        <v>573.0</v>
      </c>
      <c r="G1681" s="44"/>
    </row>
    <row r="1682" ht="22.5" customHeight="1">
      <c r="A1682" s="39" t="s">
        <v>8650</v>
      </c>
      <c r="B1682" s="40">
        <v>46073.54173611111</v>
      </c>
      <c r="C1682" s="39" t="s">
        <v>8651</v>
      </c>
      <c r="D1682" s="39" t="s">
        <v>4192</v>
      </c>
      <c r="E1682" s="39">
        <v>718.0</v>
      </c>
      <c r="F1682" s="41">
        <v>654.0</v>
      </c>
      <c r="G1682" s="44"/>
    </row>
    <row r="1683" ht="22.5" customHeight="1">
      <c r="A1683" s="39" t="s">
        <v>8652</v>
      </c>
      <c r="B1683" s="40">
        <v>46080.80818287037</v>
      </c>
      <c r="C1683" s="39" t="s">
        <v>8653</v>
      </c>
      <c r="D1683" s="39" t="s">
        <v>4003</v>
      </c>
      <c r="E1683" s="39">
        <v>718.0</v>
      </c>
      <c r="F1683" s="41">
        <v>644.0</v>
      </c>
      <c r="G1683" s="44"/>
    </row>
    <row r="1684" ht="22.5" customHeight="1">
      <c r="A1684" s="39" t="s">
        <v>8654</v>
      </c>
      <c r="B1684" s="40">
        <v>46028.892372685186</v>
      </c>
      <c r="C1684" s="39" t="s">
        <v>8655</v>
      </c>
      <c r="D1684" s="39" t="s">
        <v>4192</v>
      </c>
      <c r="E1684" s="39">
        <v>718.0</v>
      </c>
      <c r="F1684" s="41">
        <v>596.0</v>
      </c>
      <c r="G1684" s="44"/>
    </row>
    <row r="1685" ht="22.5" customHeight="1">
      <c r="A1685" s="39" t="s">
        <v>8656</v>
      </c>
      <c r="B1685" s="40">
        <v>46056.791712962964</v>
      </c>
      <c r="C1685" s="39" t="s">
        <v>8657</v>
      </c>
      <c r="D1685" s="39" t="s">
        <v>902</v>
      </c>
      <c r="E1685" s="39">
        <v>717.0</v>
      </c>
      <c r="F1685" s="41">
        <v>596.0</v>
      </c>
      <c r="G1685" s="44"/>
    </row>
    <row r="1686" ht="22.5" customHeight="1">
      <c r="A1686" s="39" t="s">
        <v>8658</v>
      </c>
      <c r="B1686" s="40">
        <v>46063.79386574074</v>
      </c>
      <c r="C1686" s="39" t="s">
        <v>8659</v>
      </c>
      <c r="D1686" s="39" t="s">
        <v>902</v>
      </c>
      <c r="E1686" s="39">
        <v>716.0</v>
      </c>
      <c r="F1686" s="41">
        <v>487.0</v>
      </c>
      <c r="G1686" s="44"/>
    </row>
    <row r="1687" ht="22.5" customHeight="1">
      <c r="A1687" s="39" t="s">
        <v>5849</v>
      </c>
      <c r="B1687" s="40">
        <v>46050.97372685185</v>
      </c>
      <c r="C1687" s="39" t="s">
        <v>5850</v>
      </c>
      <c r="D1687" s="39" t="s">
        <v>902</v>
      </c>
      <c r="E1687" s="39">
        <v>716.0</v>
      </c>
      <c r="F1687" s="41">
        <v>568.0</v>
      </c>
      <c r="G1687" s="44"/>
    </row>
    <row r="1688" ht="22.5" customHeight="1">
      <c r="A1688" s="39" t="s">
        <v>8660</v>
      </c>
      <c r="B1688" s="40">
        <v>46061.71097222222</v>
      </c>
      <c r="C1688" s="39" t="s">
        <v>8661</v>
      </c>
      <c r="D1688" s="39" t="s">
        <v>466</v>
      </c>
      <c r="E1688" s="39">
        <v>716.0</v>
      </c>
      <c r="F1688" s="41">
        <v>593.0</v>
      </c>
      <c r="G1688" s="44"/>
    </row>
    <row r="1689" ht="22.5" customHeight="1">
      <c r="A1689" s="39" t="s">
        <v>8662</v>
      </c>
      <c r="B1689" s="40">
        <v>45054.616215277776</v>
      </c>
      <c r="C1689" s="39" t="s">
        <v>8663</v>
      </c>
      <c r="D1689" s="39" t="s">
        <v>5706</v>
      </c>
      <c r="E1689" s="39">
        <v>716.0</v>
      </c>
      <c r="F1689" s="41">
        <v>590.0</v>
      </c>
      <c r="G1689" s="44"/>
    </row>
    <row r="1690" ht="22.5" customHeight="1">
      <c r="A1690" s="39" t="s">
        <v>8664</v>
      </c>
      <c r="B1690" s="40">
        <v>46063.541666666664</v>
      </c>
      <c r="C1690" s="39" t="s">
        <v>8665</v>
      </c>
      <c r="D1690" s="39" t="s">
        <v>8666</v>
      </c>
      <c r="E1690" s="39">
        <v>716.0</v>
      </c>
      <c r="F1690" s="41">
        <v>664.0</v>
      </c>
      <c r="G1690" s="44"/>
    </row>
    <row r="1691" ht="22.5" customHeight="1">
      <c r="A1691" s="39" t="s">
        <v>8667</v>
      </c>
      <c r="B1691" s="40">
        <v>46065.98708333333</v>
      </c>
      <c r="C1691" s="39" t="s">
        <v>8668</v>
      </c>
      <c r="D1691" s="39" t="s">
        <v>466</v>
      </c>
      <c r="E1691" s="39">
        <v>716.0</v>
      </c>
      <c r="F1691" s="41">
        <v>640.0</v>
      </c>
      <c r="G1691" s="44"/>
    </row>
    <row r="1692" ht="22.5" customHeight="1">
      <c r="A1692" s="39" t="s">
        <v>8669</v>
      </c>
      <c r="B1692" s="40">
        <v>46055.66961805556</v>
      </c>
      <c r="C1692" s="39" t="s">
        <v>8670</v>
      </c>
      <c r="D1692" s="39" t="s">
        <v>466</v>
      </c>
      <c r="E1692" s="39">
        <v>715.0</v>
      </c>
      <c r="F1692" s="41">
        <v>650.0</v>
      </c>
      <c r="G1692" s="44"/>
    </row>
    <row r="1693" ht="22.5" customHeight="1">
      <c r="A1693" s="39" t="s">
        <v>8671</v>
      </c>
      <c r="B1693" s="40">
        <v>46078.542129629626</v>
      </c>
      <c r="C1693" s="39" t="s">
        <v>8672</v>
      </c>
      <c r="D1693" s="39" t="s">
        <v>4192</v>
      </c>
      <c r="E1693" s="39">
        <v>715.0</v>
      </c>
      <c r="F1693" s="41">
        <v>607.0</v>
      </c>
      <c r="G1693" s="44"/>
    </row>
    <row r="1694" ht="22.5" customHeight="1">
      <c r="A1694" s="39" t="s">
        <v>7031</v>
      </c>
      <c r="B1694" s="40">
        <v>46068.541666666664</v>
      </c>
      <c r="C1694" s="39" t="s">
        <v>8673</v>
      </c>
      <c r="D1694" s="39" t="s">
        <v>617</v>
      </c>
      <c r="E1694" s="39">
        <v>714.0</v>
      </c>
      <c r="F1694" s="41">
        <v>640.0</v>
      </c>
      <c r="G1694" s="44"/>
    </row>
    <row r="1695" ht="22.5" customHeight="1">
      <c r="A1695" s="39" t="s">
        <v>8674</v>
      </c>
      <c r="B1695" s="40">
        <v>46052.58263888889</v>
      </c>
      <c r="C1695" s="39" t="s">
        <v>8675</v>
      </c>
      <c r="D1695" s="39" t="s">
        <v>902</v>
      </c>
      <c r="E1695" s="39">
        <v>713.0</v>
      </c>
      <c r="F1695" s="41">
        <v>542.0</v>
      </c>
      <c r="G1695" s="44"/>
    </row>
    <row r="1696" ht="22.5" customHeight="1">
      <c r="A1696" s="39" t="s">
        <v>1346</v>
      </c>
      <c r="B1696" s="40">
        <v>46047.503587962965</v>
      </c>
      <c r="C1696" s="39" t="s">
        <v>5481</v>
      </c>
      <c r="D1696" s="39" t="s">
        <v>902</v>
      </c>
      <c r="E1696" s="39">
        <v>713.0</v>
      </c>
      <c r="F1696" s="41">
        <v>398.0</v>
      </c>
      <c r="G1696" s="44"/>
    </row>
    <row r="1697" ht="22.5" customHeight="1">
      <c r="A1697" s="39" t="s">
        <v>8676</v>
      </c>
      <c r="B1697" s="40">
        <v>45629.75664351852</v>
      </c>
      <c r="C1697" s="39" t="s">
        <v>8677</v>
      </c>
      <c r="D1697" s="39" t="s">
        <v>6331</v>
      </c>
      <c r="E1697" s="39">
        <v>713.0</v>
      </c>
      <c r="F1697" s="41">
        <v>535.0</v>
      </c>
      <c r="G1697" s="44"/>
    </row>
    <row r="1698" ht="22.5" customHeight="1">
      <c r="A1698" s="39" t="s">
        <v>8678</v>
      </c>
      <c r="B1698" s="40">
        <v>46057.42732638889</v>
      </c>
      <c r="C1698" s="39" t="s">
        <v>8679</v>
      </c>
      <c r="D1698" s="39" t="s">
        <v>902</v>
      </c>
      <c r="E1698" s="39">
        <v>712.0</v>
      </c>
      <c r="F1698" s="41">
        <v>569.0</v>
      </c>
      <c r="G1698" s="44"/>
    </row>
    <row r="1699" ht="22.5" customHeight="1">
      <c r="A1699" s="39" t="s">
        <v>8680</v>
      </c>
      <c r="B1699" s="40">
        <v>46056.90253472222</v>
      </c>
      <c r="C1699" s="39" t="s">
        <v>8681</v>
      </c>
      <c r="D1699" s="39" t="s">
        <v>5706</v>
      </c>
      <c r="E1699" s="39">
        <v>712.0</v>
      </c>
      <c r="F1699" s="41">
        <v>494.0</v>
      </c>
      <c r="G1699" s="44"/>
    </row>
    <row r="1700" ht="22.5" customHeight="1">
      <c r="A1700" s="39" t="s">
        <v>8682</v>
      </c>
      <c r="B1700" s="40">
        <v>46067.808645833335</v>
      </c>
      <c r="C1700" s="39" t="s">
        <v>8683</v>
      </c>
      <c r="D1700" s="39" t="s">
        <v>902</v>
      </c>
      <c r="E1700" s="39">
        <v>711.0</v>
      </c>
      <c r="F1700" s="41">
        <v>497.0</v>
      </c>
      <c r="G1700" s="44"/>
    </row>
    <row r="1701" ht="22.5" customHeight="1">
      <c r="A1701" s="39" t="s">
        <v>8684</v>
      </c>
      <c r="B1701" s="40">
        <v>46070.10417824074</v>
      </c>
      <c r="C1701" s="39" t="s">
        <v>8685</v>
      </c>
      <c r="D1701" s="39" t="s">
        <v>4192</v>
      </c>
      <c r="E1701" s="39">
        <v>711.0</v>
      </c>
      <c r="F1701" s="41">
        <v>618.0</v>
      </c>
      <c r="G1701" s="44"/>
    </row>
    <row r="1702" ht="22.5" customHeight="1">
      <c r="A1702" s="39" t="s">
        <v>8686</v>
      </c>
      <c r="B1702" s="40">
        <v>46069.902662037035</v>
      </c>
      <c r="C1702" s="39" t="s">
        <v>8687</v>
      </c>
      <c r="D1702" s="39" t="s">
        <v>902</v>
      </c>
      <c r="E1702" s="39">
        <v>710.0</v>
      </c>
      <c r="F1702" s="41">
        <v>650.0</v>
      </c>
      <c r="G1702" s="44"/>
    </row>
    <row r="1703" ht="22.5" customHeight="1">
      <c r="A1703" s="39" t="s">
        <v>8688</v>
      </c>
      <c r="B1703" s="40">
        <v>46071.79188657407</v>
      </c>
      <c r="C1703" s="39" t="s">
        <v>8689</v>
      </c>
      <c r="D1703" s="39" t="s">
        <v>902</v>
      </c>
      <c r="E1703" s="39">
        <v>710.0</v>
      </c>
      <c r="F1703" s="41">
        <v>618.0</v>
      </c>
      <c r="G1703" s="44"/>
    </row>
    <row r="1704" ht="22.5" customHeight="1">
      <c r="A1704" s="39" t="s">
        <v>8690</v>
      </c>
      <c r="B1704" s="40">
        <v>46079.9265625</v>
      </c>
      <c r="C1704" s="39" t="s">
        <v>8691</v>
      </c>
      <c r="D1704" s="39" t="s">
        <v>4320</v>
      </c>
      <c r="E1704" s="39">
        <v>710.0</v>
      </c>
      <c r="F1704" s="41">
        <v>637.0</v>
      </c>
      <c r="G1704" s="44"/>
    </row>
    <row r="1705" ht="22.5" customHeight="1">
      <c r="A1705" s="39" t="s">
        <v>8692</v>
      </c>
      <c r="B1705" s="40">
        <v>46050.95199074074</v>
      </c>
      <c r="C1705" s="39" t="s">
        <v>8693</v>
      </c>
      <c r="D1705" s="39" t="s">
        <v>902</v>
      </c>
      <c r="E1705" s="39">
        <v>709.0</v>
      </c>
      <c r="F1705" s="41">
        <v>574.0</v>
      </c>
      <c r="G1705" s="44"/>
    </row>
    <row r="1706" ht="22.5" customHeight="1">
      <c r="A1706" s="39" t="s">
        <v>8694</v>
      </c>
      <c r="B1706" s="40">
        <v>45926.75738425926</v>
      </c>
      <c r="C1706" s="39" t="s">
        <v>8695</v>
      </c>
      <c r="D1706" s="39" t="s">
        <v>902</v>
      </c>
      <c r="E1706" s="39">
        <v>709.0</v>
      </c>
      <c r="F1706" s="41">
        <v>565.0</v>
      </c>
      <c r="G1706" s="44"/>
    </row>
    <row r="1707" ht="22.5" customHeight="1">
      <c r="A1707" s="39" t="s">
        <v>8696</v>
      </c>
      <c r="B1707" s="40">
        <v>46080.55322916667</v>
      </c>
      <c r="C1707" s="39" t="s">
        <v>8697</v>
      </c>
      <c r="D1707" s="39" t="s">
        <v>5773</v>
      </c>
      <c r="E1707" s="39">
        <v>709.0</v>
      </c>
      <c r="F1707" s="41">
        <v>621.0</v>
      </c>
      <c r="G1707" s="44"/>
    </row>
    <row r="1708" ht="22.5" customHeight="1">
      <c r="A1708" s="39" t="s">
        <v>8698</v>
      </c>
      <c r="B1708" s="40">
        <v>46053.71189814815</v>
      </c>
      <c r="C1708" s="39" t="s">
        <v>8699</v>
      </c>
      <c r="D1708" s="39" t="s">
        <v>902</v>
      </c>
      <c r="E1708" s="39">
        <v>708.0</v>
      </c>
      <c r="F1708" s="41">
        <v>573.0</v>
      </c>
      <c r="G1708" s="44"/>
    </row>
    <row r="1709" ht="22.5" customHeight="1">
      <c r="A1709" s="39" t="s">
        <v>8700</v>
      </c>
      <c r="B1709" s="40">
        <v>45176.568553240744</v>
      </c>
      <c r="C1709" s="39" t="s">
        <v>8701</v>
      </c>
      <c r="D1709" s="39" t="s">
        <v>6331</v>
      </c>
      <c r="E1709" s="39">
        <v>708.0</v>
      </c>
      <c r="F1709" s="41">
        <v>592.0</v>
      </c>
      <c r="G1709" s="44"/>
    </row>
    <row r="1710" ht="22.5" customHeight="1">
      <c r="A1710" s="39" t="s">
        <v>8702</v>
      </c>
      <c r="B1710" s="40">
        <v>46055.04005787037</v>
      </c>
      <c r="C1710" s="39" t="s">
        <v>8703</v>
      </c>
      <c r="D1710" s="39" t="s">
        <v>902</v>
      </c>
      <c r="E1710" s="39">
        <v>707.0</v>
      </c>
      <c r="F1710" s="41">
        <v>596.0</v>
      </c>
      <c r="G1710" s="44"/>
    </row>
    <row r="1711" ht="22.5" customHeight="1">
      <c r="A1711" s="39" t="s">
        <v>8704</v>
      </c>
      <c r="B1711" s="40">
        <v>46064.70123842593</v>
      </c>
      <c r="C1711" s="39" t="s">
        <v>8705</v>
      </c>
      <c r="D1711" s="39" t="s">
        <v>902</v>
      </c>
      <c r="E1711" s="39">
        <v>707.0</v>
      </c>
      <c r="F1711" s="41">
        <v>579.0</v>
      </c>
      <c r="G1711" s="44"/>
    </row>
    <row r="1712" ht="22.5" customHeight="1">
      <c r="A1712" s="39" t="s">
        <v>8706</v>
      </c>
      <c r="B1712" s="40">
        <v>46062.902291666665</v>
      </c>
      <c r="C1712" s="39" t="s">
        <v>8707</v>
      </c>
      <c r="D1712" s="39" t="s">
        <v>5773</v>
      </c>
      <c r="E1712" s="39">
        <v>706.0</v>
      </c>
      <c r="F1712" s="41">
        <v>610.0</v>
      </c>
      <c r="G1712" s="44"/>
    </row>
    <row r="1713" ht="22.5" customHeight="1">
      <c r="A1713" s="39" t="s">
        <v>8708</v>
      </c>
      <c r="B1713" s="40">
        <v>46070.12304398148</v>
      </c>
      <c r="C1713" s="39" t="s">
        <v>8709</v>
      </c>
      <c r="D1713" s="39" t="s">
        <v>466</v>
      </c>
      <c r="E1713" s="39">
        <v>706.0</v>
      </c>
      <c r="F1713" s="41">
        <v>569.0</v>
      </c>
      <c r="G1713" s="44"/>
    </row>
    <row r="1714" ht="22.5" customHeight="1">
      <c r="A1714" s="39" t="s">
        <v>5484</v>
      </c>
      <c r="B1714" s="40">
        <v>46042.86446759259</v>
      </c>
      <c r="C1714" s="39" t="s">
        <v>5485</v>
      </c>
      <c r="D1714" s="39" t="s">
        <v>902</v>
      </c>
      <c r="E1714" s="39">
        <v>705.0</v>
      </c>
      <c r="F1714" s="41">
        <v>616.0</v>
      </c>
      <c r="G1714" s="44"/>
    </row>
    <row r="1715" ht="22.5" customHeight="1">
      <c r="A1715" s="39" t="s">
        <v>8710</v>
      </c>
      <c r="B1715" s="40">
        <v>46073.89907407408</v>
      </c>
      <c r="C1715" s="39" t="s">
        <v>8711</v>
      </c>
      <c r="D1715" s="39" t="s">
        <v>4003</v>
      </c>
      <c r="E1715" s="39">
        <v>705.0</v>
      </c>
      <c r="F1715" s="41">
        <v>668.0</v>
      </c>
      <c r="G1715" s="44"/>
    </row>
    <row r="1716" ht="22.5" customHeight="1">
      <c r="A1716" s="39" t="s">
        <v>8712</v>
      </c>
      <c r="B1716" s="40">
        <v>45475.429189814815</v>
      </c>
      <c r="C1716" s="39" t="s">
        <v>8713</v>
      </c>
      <c r="D1716" s="39" t="s">
        <v>6599</v>
      </c>
      <c r="E1716" s="39">
        <v>703.0</v>
      </c>
      <c r="F1716" s="41">
        <v>559.0</v>
      </c>
      <c r="G1716" s="44"/>
    </row>
    <row r="1717" ht="22.5" customHeight="1">
      <c r="A1717" s="39" t="s">
        <v>8714</v>
      </c>
      <c r="B1717" s="40">
        <v>46055.19090277778</v>
      </c>
      <c r="C1717" s="39" t="s">
        <v>8715</v>
      </c>
      <c r="D1717" s="39" t="s">
        <v>902</v>
      </c>
      <c r="E1717" s="39">
        <v>703.0</v>
      </c>
      <c r="F1717" s="41">
        <v>559.0</v>
      </c>
      <c r="G1717" s="44"/>
    </row>
    <row r="1718" ht="22.5" customHeight="1">
      <c r="A1718" s="39" t="s">
        <v>8716</v>
      </c>
      <c r="B1718" s="40">
        <v>45240.63071759259</v>
      </c>
      <c r="C1718" s="39" t="s">
        <v>8717</v>
      </c>
      <c r="D1718" s="39" t="s">
        <v>902</v>
      </c>
      <c r="E1718" s="39">
        <v>703.0</v>
      </c>
      <c r="F1718" s="41">
        <v>581.0</v>
      </c>
      <c r="G1718" s="44"/>
    </row>
    <row r="1719" ht="22.5" customHeight="1">
      <c r="A1719" s="39" t="s">
        <v>8718</v>
      </c>
      <c r="B1719" s="40">
        <v>45056.46702546296</v>
      </c>
      <c r="C1719" s="39" t="s">
        <v>8719</v>
      </c>
      <c r="D1719" s="39" t="s">
        <v>6599</v>
      </c>
      <c r="E1719" s="39">
        <v>703.0</v>
      </c>
      <c r="F1719" s="41">
        <v>554.0</v>
      </c>
      <c r="G1719" s="44"/>
    </row>
    <row r="1720" ht="22.5" customHeight="1">
      <c r="A1720" s="39" t="s">
        <v>8720</v>
      </c>
      <c r="B1720" s="40">
        <v>45670.56796296296</v>
      </c>
      <c r="C1720" s="39" t="s">
        <v>8721</v>
      </c>
      <c r="D1720" s="39" t="s">
        <v>902</v>
      </c>
      <c r="E1720" s="39">
        <v>701.0</v>
      </c>
      <c r="F1720" s="41">
        <v>604.0</v>
      </c>
      <c r="G1720" s="44"/>
    </row>
    <row r="1721" ht="22.5" customHeight="1">
      <c r="A1721" s="39" t="s">
        <v>8722</v>
      </c>
      <c r="B1721" s="40">
        <v>46063.75982638889</v>
      </c>
      <c r="C1721" s="39" t="s">
        <v>8723</v>
      </c>
      <c r="D1721" s="39" t="s">
        <v>5706</v>
      </c>
      <c r="E1721" s="39">
        <v>701.0</v>
      </c>
      <c r="F1721" s="41">
        <v>569.0</v>
      </c>
      <c r="G1721" s="44"/>
    </row>
    <row r="1722" ht="22.5" customHeight="1">
      <c r="A1722" s="39" t="s">
        <v>8724</v>
      </c>
      <c r="B1722" s="40">
        <v>46073.762557870374</v>
      </c>
      <c r="C1722" s="39" t="s">
        <v>8725</v>
      </c>
      <c r="D1722" s="39" t="s">
        <v>4110</v>
      </c>
      <c r="E1722" s="39">
        <v>701.0</v>
      </c>
      <c r="F1722" s="41">
        <v>606.0</v>
      </c>
      <c r="G1722" s="44"/>
    </row>
    <row r="1723" ht="22.5" customHeight="1">
      <c r="A1723" s="39" t="s">
        <v>8726</v>
      </c>
      <c r="B1723" s="40">
        <v>46054.86601851852</v>
      </c>
      <c r="C1723" s="39" t="s">
        <v>8727</v>
      </c>
      <c r="D1723" s="39" t="s">
        <v>3972</v>
      </c>
      <c r="E1723" s="39">
        <v>701.0</v>
      </c>
      <c r="F1723" s="41">
        <v>613.0</v>
      </c>
      <c r="G1723" s="44"/>
    </row>
    <row r="1724" ht="22.5" customHeight="1">
      <c r="A1724" s="39" t="s">
        <v>8728</v>
      </c>
      <c r="B1724" s="40">
        <v>45714.52364583333</v>
      </c>
      <c r="C1724" s="39" t="s">
        <v>8729</v>
      </c>
      <c r="D1724" s="39" t="s">
        <v>902</v>
      </c>
      <c r="E1724" s="39">
        <v>700.0</v>
      </c>
      <c r="F1724" s="41">
        <v>562.0</v>
      </c>
      <c r="G1724" s="44"/>
    </row>
    <row r="1725" ht="22.5" customHeight="1">
      <c r="A1725" s="39" t="s">
        <v>8730</v>
      </c>
      <c r="B1725" s="40">
        <v>46071.924050925925</v>
      </c>
      <c r="C1725" s="39" t="s">
        <v>8731</v>
      </c>
      <c r="D1725" s="39" t="s">
        <v>4022</v>
      </c>
      <c r="E1725" s="39">
        <v>700.0</v>
      </c>
      <c r="F1725" s="41">
        <v>606.0</v>
      </c>
      <c r="G1725" s="44"/>
    </row>
    <row r="1726" ht="22.5" customHeight="1">
      <c r="A1726" s="39" t="s">
        <v>8732</v>
      </c>
      <c r="B1726" s="40">
        <v>46076.912824074076</v>
      </c>
      <c r="C1726" s="39" t="s">
        <v>8733</v>
      </c>
      <c r="D1726" s="39" t="s">
        <v>902</v>
      </c>
      <c r="E1726" s="39">
        <v>700.0</v>
      </c>
      <c r="F1726" s="41">
        <v>618.0</v>
      </c>
      <c r="G1726" s="44"/>
    </row>
    <row r="1727" ht="22.5" customHeight="1">
      <c r="A1727" s="39" t="s">
        <v>8734</v>
      </c>
      <c r="B1727" s="40">
        <v>46059.97944444444</v>
      </c>
      <c r="C1727" s="39" t="s">
        <v>8735</v>
      </c>
      <c r="D1727" s="39" t="s">
        <v>4192</v>
      </c>
      <c r="E1727" s="39">
        <v>700.0</v>
      </c>
      <c r="F1727" s="41">
        <v>533.0</v>
      </c>
      <c r="G1727" s="44"/>
    </row>
    <row r="1728" ht="22.5" customHeight="1">
      <c r="A1728" s="39" t="s">
        <v>8736</v>
      </c>
      <c r="B1728" s="40">
        <v>46059.57745370371</v>
      </c>
      <c r="C1728" s="39" t="s">
        <v>8737</v>
      </c>
      <c r="D1728" s="39" t="s">
        <v>902</v>
      </c>
      <c r="E1728" s="39">
        <v>700.0</v>
      </c>
      <c r="F1728" s="41">
        <v>507.0</v>
      </c>
      <c r="G1728" s="44"/>
    </row>
    <row r="1729" ht="22.5" customHeight="1">
      <c r="A1729" s="39" t="s">
        <v>8738</v>
      </c>
      <c r="B1729" s="40">
        <v>46072.58956018519</v>
      </c>
      <c r="C1729" s="39" t="s">
        <v>8739</v>
      </c>
      <c r="D1729" s="39" t="s">
        <v>6700</v>
      </c>
      <c r="E1729" s="39">
        <v>699.0</v>
      </c>
      <c r="F1729" s="41">
        <v>605.0</v>
      </c>
      <c r="G1729" s="44"/>
    </row>
    <row r="1730" ht="22.5" customHeight="1">
      <c r="A1730" s="39" t="s">
        <v>8740</v>
      </c>
      <c r="B1730" s="40">
        <v>46055.90892361111</v>
      </c>
      <c r="C1730" s="39" t="s">
        <v>8741</v>
      </c>
      <c r="D1730" s="39" t="s">
        <v>902</v>
      </c>
      <c r="E1730" s="39">
        <v>698.0</v>
      </c>
      <c r="F1730" s="41">
        <v>550.0</v>
      </c>
      <c r="G1730" s="44"/>
    </row>
    <row r="1731" ht="22.5" customHeight="1">
      <c r="A1731" s="39" t="s">
        <v>8742</v>
      </c>
      <c r="B1731" s="40">
        <v>46052.85282407407</v>
      </c>
      <c r="C1731" s="39" t="s">
        <v>8743</v>
      </c>
      <c r="D1731" s="39" t="s">
        <v>466</v>
      </c>
      <c r="E1731" s="39">
        <v>698.0</v>
      </c>
      <c r="F1731" s="41">
        <v>554.0</v>
      </c>
      <c r="G1731" s="44"/>
    </row>
    <row r="1732" ht="22.5" customHeight="1">
      <c r="A1732" s="39" t="s">
        <v>8744</v>
      </c>
      <c r="B1732" s="40">
        <v>46057.95123842593</v>
      </c>
      <c r="C1732" s="39" t="s">
        <v>8745</v>
      </c>
      <c r="D1732" s="39" t="s">
        <v>902</v>
      </c>
      <c r="E1732" s="39">
        <v>696.0</v>
      </c>
      <c r="F1732" s="41">
        <v>547.0</v>
      </c>
      <c r="G1732" s="44"/>
    </row>
    <row r="1733" ht="22.5" customHeight="1">
      <c r="A1733" s="39" t="s">
        <v>8746</v>
      </c>
      <c r="B1733" s="40">
        <v>46077.00392361111</v>
      </c>
      <c r="C1733" s="39" t="s">
        <v>8747</v>
      </c>
      <c r="D1733" s="39" t="s">
        <v>3972</v>
      </c>
      <c r="E1733" s="39">
        <v>696.0</v>
      </c>
      <c r="F1733" s="41">
        <v>584.0</v>
      </c>
      <c r="G1733" s="44"/>
    </row>
    <row r="1734" ht="22.5" customHeight="1">
      <c r="A1734" s="39" t="s">
        <v>8748</v>
      </c>
      <c r="B1734" s="40">
        <v>46069.44027777778</v>
      </c>
      <c r="C1734" s="39" t="s">
        <v>8749</v>
      </c>
      <c r="D1734" s="39" t="s">
        <v>3972</v>
      </c>
      <c r="E1734" s="39">
        <v>696.0</v>
      </c>
      <c r="F1734" s="41">
        <v>595.0</v>
      </c>
      <c r="G1734" s="44"/>
    </row>
    <row r="1735" ht="22.5" customHeight="1">
      <c r="A1735" s="39" t="s">
        <v>8750</v>
      </c>
      <c r="B1735" s="40">
        <v>46073.69315972222</v>
      </c>
      <c r="C1735" s="39" t="s">
        <v>8751</v>
      </c>
      <c r="D1735" s="39" t="s">
        <v>902</v>
      </c>
      <c r="E1735" s="39">
        <v>695.0</v>
      </c>
      <c r="F1735" s="41">
        <v>608.0</v>
      </c>
      <c r="G1735" s="44"/>
    </row>
    <row r="1736" ht="22.5" customHeight="1">
      <c r="A1736" s="39" t="s">
        <v>8752</v>
      </c>
      <c r="B1736" s="40">
        <v>46042.000497685185</v>
      </c>
      <c r="C1736" s="39" t="s">
        <v>8753</v>
      </c>
      <c r="D1736" s="39" t="s">
        <v>4192</v>
      </c>
      <c r="E1736" s="39">
        <v>694.0</v>
      </c>
      <c r="F1736" s="41">
        <v>524.0</v>
      </c>
      <c r="G1736" s="44"/>
    </row>
    <row r="1737" ht="22.5" customHeight="1">
      <c r="A1737" s="39" t="s">
        <v>8754</v>
      </c>
      <c r="B1737" s="40">
        <v>46062.844814814816</v>
      </c>
      <c r="C1737" s="39" t="s">
        <v>8755</v>
      </c>
      <c r="D1737" s="39" t="s">
        <v>902</v>
      </c>
      <c r="E1737" s="39">
        <v>694.0</v>
      </c>
      <c r="F1737" s="41">
        <v>621.0</v>
      </c>
      <c r="G1737" s="44"/>
    </row>
    <row r="1738" ht="22.5" customHeight="1">
      <c r="A1738" s="39" t="s">
        <v>8756</v>
      </c>
      <c r="B1738" s="40">
        <v>46022.80451388889</v>
      </c>
      <c r="C1738" s="39" t="s">
        <v>8757</v>
      </c>
      <c r="D1738" s="39" t="s">
        <v>5773</v>
      </c>
      <c r="E1738" s="39">
        <v>693.0</v>
      </c>
      <c r="F1738" s="41">
        <v>583.0</v>
      </c>
      <c r="G1738" s="44"/>
    </row>
    <row r="1739" ht="22.5" customHeight="1">
      <c r="A1739" s="39" t="s">
        <v>8758</v>
      </c>
      <c r="B1739" s="40">
        <v>46070.420277777775</v>
      </c>
      <c r="C1739" s="39" t="s">
        <v>8759</v>
      </c>
      <c r="D1739" s="39" t="s">
        <v>902</v>
      </c>
      <c r="E1739" s="39">
        <v>692.0</v>
      </c>
      <c r="F1739" s="41">
        <v>633.0</v>
      </c>
      <c r="G1739" s="44"/>
    </row>
    <row r="1740" ht="22.5" customHeight="1">
      <c r="A1740" s="39" t="s">
        <v>8760</v>
      </c>
      <c r="B1740" s="40">
        <v>46059.236921296295</v>
      </c>
      <c r="C1740" s="39" t="s">
        <v>8761</v>
      </c>
      <c r="D1740" s="39" t="s">
        <v>902</v>
      </c>
      <c r="E1740" s="39">
        <v>691.0</v>
      </c>
      <c r="F1740" s="41">
        <v>626.0</v>
      </c>
      <c r="G1740" s="44"/>
    </row>
    <row r="1741" ht="22.5" customHeight="1">
      <c r="A1741" s="39" t="s">
        <v>8762</v>
      </c>
      <c r="B1741" s="40">
        <v>46067.375</v>
      </c>
      <c r="C1741" s="39" t="s">
        <v>8763</v>
      </c>
      <c r="D1741" s="39" t="s">
        <v>3972</v>
      </c>
      <c r="E1741" s="39">
        <v>691.0</v>
      </c>
      <c r="F1741" s="41">
        <v>525.0</v>
      </c>
      <c r="G1741" s="44"/>
    </row>
    <row r="1742" ht="22.5" customHeight="1">
      <c r="A1742" s="39" t="s">
        <v>8764</v>
      </c>
      <c r="B1742" s="40">
        <v>45960.9</v>
      </c>
      <c r="C1742" s="39" t="s">
        <v>8765</v>
      </c>
      <c r="D1742" s="39" t="s">
        <v>902</v>
      </c>
      <c r="E1742" s="39">
        <v>690.0</v>
      </c>
      <c r="F1742" s="41">
        <v>549.0</v>
      </c>
      <c r="G1742" s="44"/>
    </row>
    <row r="1743" ht="22.5" customHeight="1">
      <c r="A1743" s="39" t="s">
        <v>8766</v>
      </c>
      <c r="B1743" s="40">
        <v>46064.920486111114</v>
      </c>
      <c r="C1743" s="39" t="s">
        <v>8767</v>
      </c>
      <c r="D1743" s="39" t="s">
        <v>4192</v>
      </c>
      <c r="E1743" s="39">
        <v>690.0</v>
      </c>
      <c r="F1743" s="41">
        <v>372.0</v>
      </c>
      <c r="G1743" s="44"/>
    </row>
    <row r="1744" ht="22.5" customHeight="1">
      <c r="A1744" s="39" t="s">
        <v>8768</v>
      </c>
      <c r="B1744" s="40">
        <v>46071.586180555554</v>
      </c>
      <c r="C1744" s="39" t="s">
        <v>8769</v>
      </c>
      <c r="D1744" s="39" t="s">
        <v>902</v>
      </c>
      <c r="E1744" s="39">
        <v>690.0</v>
      </c>
      <c r="F1744" s="41">
        <v>596.0</v>
      </c>
      <c r="G1744" s="44"/>
    </row>
    <row r="1745" ht="22.5" customHeight="1">
      <c r="A1745" s="39" t="s">
        <v>8770</v>
      </c>
      <c r="B1745" s="40">
        <v>45738.620717592596</v>
      </c>
      <c r="C1745" s="39" t="s">
        <v>8771</v>
      </c>
      <c r="D1745" s="39" t="s">
        <v>6331</v>
      </c>
      <c r="E1745" s="39">
        <v>690.0</v>
      </c>
      <c r="F1745" s="41">
        <v>482.0</v>
      </c>
      <c r="G1745" s="44"/>
    </row>
    <row r="1746" ht="22.5" customHeight="1">
      <c r="A1746" s="39" t="s">
        <v>8772</v>
      </c>
      <c r="B1746" s="40">
        <v>46055.62912037037</v>
      </c>
      <c r="C1746" s="39" t="s">
        <v>8773</v>
      </c>
      <c r="D1746" s="39" t="s">
        <v>3972</v>
      </c>
      <c r="E1746" s="39">
        <v>689.0</v>
      </c>
      <c r="F1746" s="41">
        <v>550.0</v>
      </c>
      <c r="G1746" s="44"/>
    </row>
    <row r="1747" ht="22.5" customHeight="1">
      <c r="A1747" s="39" t="s">
        <v>8774</v>
      </c>
      <c r="B1747" s="40">
        <v>45892.790185185186</v>
      </c>
      <c r="C1747" s="39" t="s">
        <v>8775</v>
      </c>
      <c r="D1747" s="39" t="s">
        <v>902</v>
      </c>
      <c r="E1747" s="39">
        <v>688.0</v>
      </c>
      <c r="F1747" s="41">
        <v>552.0</v>
      </c>
      <c r="G1747" s="44"/>
    </row>
    <row r="1748" ht="22.5" customHeight="1">
      <c r="A1748" s="39" t="s">
        <v>8776</v>
      </c>
      <c r="B1748" s="40">
        <v>46071.95159722222</v>
      </c>
      <c r="C1748" s="39" t="s">
        <v>8777</v>
      </c>
      <c r="D1748" s="39" t="s">
        <v>902</v>
      </c>
      <c r="E1748" s="39">
        <v>688.0</v>
      </c>
      <c r="F1748" s="41">
        <v>477.0</v>
      </c>
      <c r="G1748" s="44"/>
    </row>
    <row r="1749" ht="22.5" customHeight="1">
      <c r="A1749" s="39" t="s">
        <v>8778</v>
      </c>
      <c r="B1749" s="40">
        <v>46077.86425925926</v>
      </c>
      <c r="C1749" s="39" t="s">
        <v>8779</v>
      </c>
      <c r="D1749" s="39" t="s">
        <v>5773</v>
      </c>
      <c r="E1749" s="39">
        <v>688.0</v>
      </c>
      <c r="F1749" s="41">
        <v>658.0</v>
      </c>
      <c r="G1749" s="44"/>
    </row>
    <row r="1750" ht="22.5" customHeight="1">
      <c r="A1750" s="39" t="s">
        <v>8780</v>
      </c>
      <c r="B1750" s="40">
        <v>45674.7053125</v>
      </c>
      <c r="C1750" s="39" t="s">
        <v>8781</v>
      </c>
      <c r="D1750" s="39" t="s">
        <v>6331</v>
      </c>
      <c r="E1750" s="39">
        <v>687.0</v>
      </c>
      <c r="F1750" s="41">
        <v>533.0</v>
      </c>
      <c r="G1750" s="44"/>
    </row>
    <row r="1751" ht="22.5" customHeight="1">
      <c r="A1751" s="39" t="s">
        <v>8782</v>
      </c>
      <c r="B1751" s="40">
        <v>45824.714375</v>
      </c>
      <c r="C1751" s="39" t="s">
        <v>8783</v>
      </c>
      <c r="D1751" s="39" t="s">
        <v>4192</v>
      </c>
      <c r="E1751" s="39">
        <v>687.0</v>
      </c>
      <c r="F1751" s="41">
        <v>529.0</v>
      </c>
      <c r="G1751" s="44"/>
    </row>
    <row r="1752" ht="22.5" customHeight="1">
      <c r="A1752" s="39" t="s">
        <v>8784</v>
      </c>
      <c r="B1752" s="40">
        <v>46063.00917824074</v>
      </c>
      <c r="C1752" s="39" t="s">
        <v>8785</v>
      </c>
      <c r="D1752" s="39" t="s">
        <v>902</v>
      </c>
      <c r="E1752" s="39">
        <v>687.0</v>
      </c>
      <c r="F1752" s="41">
        <v>531.0</v>
      </c>
      <c r="G1752" s="44"/>
    </row>
    <row r="1753" ht="22.5" customHeight="1">
      <c r="A1753" s="39" t="s">
        <v>6410</v>
      </c>
      <c r="B1753" s="40">
        <v>46051.87148148148</v>
      </c>
      <c r="C1753" s="39" t="s">
        <v>6411</v>
      </c>
      <c r="D1753" s="39" t="s">
        <v>902</v>
      </c>
      <c r="E1753" s="39">
        <v>686.0</v>
      </c>
      <c r="F1753" s="41">
        <v>569.0</v>
      </c>
      <c r="G1753" s="44"/>
    </row>
    <row r="1754" ht="22.5" customHeight="1">
      <c r="A1754" s="39" t="s">
        <v>8786</v>
      </c>
      <c r="B1754" s="40">
        <v>46068.896203703705</v>
      </c>
      <c r="C1754" s="39" t="s">
        <v>8787</v>
      </c>
      <c r="D1754" s="39" t="s">
        <v>902</v>
      </c>
      <c r="E1754" s="39">
        <v>686.0</v>
      </c>
      <c r="F1754" s="41">
        <v>592.0</v>
      </c>
      <c r="G1754" s="44"/>
    </row>
    <row r="1755" ht="22.5" customHeight="1">
      <c r="A1755" s="39" t="s">
        <v>8788</v>
      </c>
      <c r="B1755" s="40">
        <v>46067.03600694444</v>
      </c>
      <c r="C1755" s="39" t="s">
        <v>8789</v>
      </c>
      <c r="D1755" s="39" t="s">
        <v>902</v>
      </c>
      <c r="E1755" s="39">
        <v>686.0</v>
      </c>
      <c r="F1755" s="41">
        <v>529.0</v>
      </c>
      <c r="G1755" s="44"/>
    </row>
    <row r="1756" ht="22.5" customHeight="1">
      <c r="A1756" s="39" t="s">
        <v>8790</v>
      </c>
      <c r="B1756" s="40">
        <v>46062.870046296295</v>
      </c>
      <c r="C1756" s="39" t="s">
        <v>8791</v>
      </c>
      <c r="D1756" s="39" t="s">
        <v>902</v>
      </c>
      <c r="E1756" s="39">
        <v>685.0</v>
      </c>
      <c r="F1756" s="41">
        <v>569.0</v>
      </c>
      <c r="G1756" s="44"/>
    </row>
    <row r="1757" ht="22.5" customHeight="1">
      <c r="A1757" s="39" t="s">
        <v>8792</v>
      </c>
      <c r="B1757" s="40">
        <v>46017.87719907407</v>
      </c>
      <c r="C1757" s="39" t="s">
        <v>8793</v>
      </c>
      <c r="D1757" s="39" t="s">
        <v>902</v>
      </c>
      <c r="E1757" s="39">
        <v>682.0</v>
      </c>
      <c r="F1757" s="41">
        <v>522.0</v>
      </c>
      <c r="G1757" s="44"/>
    </row>
    <row r="1758" ht="22.5" customHeight="1">
      <c r="A1758" s="39" t="s">
        <v>8794</v>
      </c>
      <c r="B1758" s="40">
        <v>46080.19868055556</v>
      </c>
      <c r="C1758" s="39" t="s">
        <v>8795</v>
      </c>
      <c r="D1758" s="39" t="s">
        <v>902</v>
      </c>
      <c r="E1758" s="39">
        <v>682.0</v>
      </c>
      <c r="F1758" s="41">
        <v>601.0</v>
      </c>
      <c r="G1758" s="44"/>
    </row>
    <row r="1759" ht="22.5" customHeight="1">
      <c r="A1759" s="39" t="s">
        <v>8796</v>
      </c>
      <c r="B1759" s="40">
        <v>46072.041400462964</v>
      </c>
      <c r="C1759" s="39" t="s">
        <v>8797</v>
      </c>
      <c r="D1759" s="39" t="s">
        <v>466</v>
      </c>
      <c r="E1759" s="39">
        <v>681.0</v>
      </c>
      <c r="F1759" s="41">
        <v>582.0</v>
      </c>
      <c r="G1759" s="44"/>
    </row>
    <row r="1760" ht="22.5" customHeight="1">
      <c r="A1760" s="39" t="s">
        <v>8798</v>
      </c>
      <c r="B1760" s="40">
        <v>45985.62894675926</v>
      </c>
      <c r="C1760" s="39" t="s">
        <v>8799</v>
      </c>
      <c r="D1760" s="39" t="s">
        <v>5706</v>
      </c>
      <c r="E1760" s="39">
        <v>681.0</v>
      </c>
      <c r="F1760" s="41">
        <v>566.0</v>
      </c>
      <c r="G1760" s="44"/>
    </row>
    <row r="1761" ht="22.5" customHeight="1">
      <c r="A1761" s="39" t="s">
        <v>8800</v>
      </c>
      <c r="B1761" s="40">
        <v>45616.726805555554</v>
      </c>
      <c r="C1761" s="39" t="s">
        <v>8801</v>
      </c>
      <c r="D1761" s="39" t="s">
        <v>902</v>
      </c>
      <c r="E1761" s="39">
        <v>681.0</v>
      </c>
      <c r="F1761" s="41">
        <v>536.0</v>
      </c>
      <c r="G1761" s="44"/>
    </row>
    <row r="1762" ht="22.5" customHeight="1">
      <c r="A1762" s="39" t="s">
        <v>8802</v>
      </c>
      <c r="B1762" s="40">
        <v>45611.71357638889</v>
      </c>
      <c r="C1762" s="39" t="s">
        <v>8803</v>
      </c>
      <c r="D1762" s="39" t="s">
        <v>4192</v>
      </c>
      <c r="E1762" s="39">
        <v>681.0</v>
      </c>
      <c r="F1762" s="41">
        <v>546.0</v>
      </c>
      <c r="G1762" s="44"/>
    </row>
    <row r="1763" ht="22.5" customHeight="1">
      <c r="A1763" s="39" t="s">
        <v>8804</v>
      </c>
      <c r="B1763" s="40">
        <v>46055.99356481482</v>
      </c>
      <c r="C1763" s="39" t="s">
        <v>8805</v>
      </c>
      <c r="D1763" s="39" t="s">
        <v>3972</v>
      </c>
      <c r="E1763" s="39">
        <v>680.0</v>
      </c>
      <c r="F1763" s="41">
        <v>642.0</v>
      </c>
      <c r="G1763" s="44"/>
    </row>
    <row r="1764" ht="22.5" customHeight="1">
      <c r="A1764" s="39" t="s">
        <v>8806</v>
      </c>
      <c r="B1764" s="40">
        <v>46072.77212962963</v>
      </c>
      <c r="C1764" s="39" t="s">
        <v>8807</v>
      </c>
      <c r="D1764" s="39" t="s">
        <v>902</v>
      </c>
      <c r="E1764" s="39">
        <v>680.0</v>
      </c>
      <c r="F1764" s="41">
        <v>607.0</v>
      </c>
      <c r="G1764" s="44"/>
    </row>
    <row r="1765" ht="22.5" customHeight="1">
      <c r="A1765" s="39" t="s">
        <v>8808</v>
      </c>
      <c r="B1765" s="40">
        <v>46076.92743055556</v>
      </c>
      <c r="C1765" s="39" t="s">
        <v>8809</v>
      </c>
      <c r="D1765" s="39" t="s">
        <v>902</v>
      </c>
      <c r="E1765" s="39">
        <v>680.0</v>
      </c>
      <c r="F1765" s="41">
        <v>559.0</v>
      </c>
      <c r="G1765" s="44"/>
    </row>
    <row r="1766" ht="22.5" customHeight="1">
      <c r="A1766" s="39" t="s">
        <v>8810</v>
      </c>
      <c r="B1766" s="40">
        <v>45885.0372337963</v>
      </c>
      <c r="C1766" s="39" t="s">
        <v>8811</v>
      </c>
      <c r="D1766" s="39" t="s">
        <v>902</v>
      </c>
      <c r="E1766" s="39">
        <v>680.0</v>
      </c>
      <c r="F1766" s="41">
        <v>575.0</v>
      </c>
      <c r="G1766" s="44"/>
    </row>
    <row r="1767" ht="22.5" customHeight="1">
      <c r="A1767" s="39" t="s">
        <v>8812</v>
      </c>
      <c r="B1767" s="40">
        <v>46070.08582175926</v>
      </c>
      <c r="C1767" s="39" t="s">
        <v>8813</v>
      </c>
      <c r="D1767" s="39" t="s">
        <v>6700</v>
      </c>
      <c r="E1767" s="39">
        <v>679.0</v>
      </c>
      <c r="F1767" s="41">
        <v>645.0</v>
      </c>
      <c r="G1767" s="44"/>
    </row>
    <row r="1768" ht="22.5" customHeight="1">
      <c r="A1768" s="39" t="s">
        <v>8814</v>
      </c>
      <c r="B1768" s="40">
        <v>45943.875613425924</v>
      </c>
      <c r="C1768" s="39" t="s">
        <v>8815</v>
      </c>
      <c r="D1768" s="39" t="s">
        <v>4192</v>
      </c>
      <c r="E1768" s="39">
        <v>679.0</v>
      </c>
      <c r="F1768" s="41">
        <v>535.0</v>
      </c>
      <c r="G1768" s="44"/>
    </row>
    <row r="1769" ht="22.5" customHeight="1">
      <c r="A1769" s="39" t="s">
        <v>8816</v>
      </c>
      <c r="B1769" s="40">
        <v>46067.458333333336</v>
      </c>
      <c r="C1769" s="39" t="s">
        <v>8817</v>
      </c>
      <c r="D1769" s="39" t="s">
        <v>4008</v>
      </c>
      <c r="E1769" s="39">
        <v>678.0</v>
      </c>
      <c r="F1769" s="41">
        <v>599.0</v>
      </c>
      <c r="G1769" s="44"/>
    </row>
    <row r="1770" ht="22.5" customHeight="1">
      <c r="A1770" s="39" t="s">
        <v>8818</v>
      </c>
      <c r="B1770" s="40">
        <v>46064.79020833333</v>
      </c>
      <c r="C1770" s="39" t="s">
        <v>8819</v>
      </c>
      <c r="D1770" s="39" t="s">
        <v>8666</v>
      </c>
      <c r="E1770" s="39">
        <v>677.0</v>
      </c>
      <c r="F1770" s="41">
        <v>478.0</v>
      </c>
      <c r="G1770" s="44"/>
    </row>
    <row r="1771" ht="22.5" customHeight="1">
      <c r="A1771" s="39" t="s">
        <v>8820</v>
      </c>
      <c r="B1771" s="40">
        <v>45734.64094907408</v>
      </c>
      <c r="C1771" s="39" t="s">
        <v>8821</v>
      </c>
      <c r="D1771" s="39" t="s">
        <v>902</v>
      </c>
      <c r="E1771" s="39">
        <v>677.0</v>
      </c>
      <c r="F1771" s="41">
        <v>558.0</v>
      </c>
      <c r="G1771" s="44"/>
    </row>
    <row r="1772" ht="22.5" customHeight="1">
      <c r="A1772" s="39" t="s">
        <v>8822</v>
      </c>
      <c r="B1772" s="40">
        <v>46061.846354166664</v>
      </c>
      <c r="C1772" s="39" t="s">
        <v>8823</v>
      </c>
      <c r="D1772" s="39" t="s">
        <v>902</v>
      </c>
      <c r="E1772" s="39">
        <v>675.0</v>
      </c>
      <c r="F1772" s="41">
        <v>540.0</v>
      </c>
      <c r="G1772" s="44"/>
    </row>
    <row r="1773" ht="22.5" customHeight="1">
      <c r="A1773" s="39" t="s">
        <v>8824</v>
      </c>
      <c r="B1773" s="40">
        <v>46075.469247685185</v>
      </c>
      <c r="C1773" s="39" t="s">
        <v>8825</v>
      </c>
      <c r="D1773" s="39" t="s">
        <v>902</v>
      </c>
      <c r="E1773" s="39">
        <v>675.0</v>
      </c>
      <c r="F1773" s="41">
        <v>537.0</v>
      </c>
      <c r="G1773" s="44"/>
    </row>
    <row r="1774" ht="22.5" customHeight="1">
      <c r="A1774" s="39" t="s">
        <v>8826</v>
      </c>
      <c r="B1774" s="40">
        <v>46068.024409722224</v>
      </c>
      <c r="C1774" s="39" t="s">
        <v>8827</v>
      </c>
      <c r="D1774" s="39" t="s">
        <v>5679</v>
      </c>
      <c r="E1774" s="39">
        <v>675.0</v>
      </c>
      <c r="F1774" s="41">
        <v>643.0</v>
      </c>
      <c r="G1774" s="44"/>
    </row>
    <row r="1775" ht="22.5" customHeight="1">
      <c r="A1775" s="39" t="s">
        <v>8828</v>
      </c>
      <c r="B1775" s="40">
        <v>45983.54231481482</v>
      </c>
      <c r="C1775" s="39" t="s">
        <v>8829</v>
      </c>
      <c r="D1775" s="39" t="s">
        <v>902</v>
      </c>
      <c r="E1775" s="39">
        <v>675.0</v>
      </c>
      <c r="F1775" s="41">
        <v>446.0</v>
      </c>
      <c r="G1775" s="44"/>
    </row>
    <row r="1776" ht="22.5" customHeight="1">
      <c r="A1776" s="39" t="s">
        <v>8830</v>
      </c>
      <c r="B1776" s="40">
        <v>46075.75134259259</v>
      </c>
      <c r="C1776" s="39" t="s">
        <v>8831</v>
      </c>
      <c r="D1776" s="39" t="s">
        <v>902</v>
      </c>
      <c r="E1776" s="39">
        <v>674.0</v>
      </c>
      <c r="F1776" s="41">
        <v>527.0</v>
      </c>
      <c r="G1776" s="44"/>
    </row>
    <row r="1777" ht="22.5" customHeight="1">
      <c r="A1777" s="39" t="s">
        <v>8832</v>
      </c>
      <c r="B1777" s="40">
        <v>46061.659375</v>
      </c>
      <c r="C1777" s="39" t="s">
        <v>8833</v>
      </c>
      <c r="D1777" s="39" t="s">
        <v>6700</v>
      </c>
      <c r="E1777" s="39">
        <v>673.0</v>
      </c>
      <c r="F1777" s="41">
        <v>596.0</v>
      </c>
      <c r="G1777" s="44"/>
    </row>
    <row r="1778" ht="22.5" customHeight="1">
      <c r="A1778" s="39" t="s">
        <v>8834</v>
      </c>
      <c r="B1778" s="40">
        <v>46057.678194444445</v>
      </c>
      <c r="C1778" s="39" t="s">
        <v>8835</v>
      </c>
      <c r="D1778" s="39" t="s">
        <v>5154</v>
      </c>
      <c r="E1778" s="39">
        <v>673.0</v>
      </c>
      <c r="F1778" s="41">
        <v>640.0</v>
      </c>
      <c r="G1778" s="44"/>
    </row>
    <row r="1779" ht="22.5" customHeight="1">
      <c r="A1779" s="39" t="s">
        <v>8836</v>
      </c>
      <c r="B1779" s="40">
        <v>46065.46388888889</v>
      </c>
      <c r="C1779" s="39" t="s">
        <v>8837</v>
      </c>
      <c r="D1779" s="39" t="s">
        <v>54</v>
      </c>
      <c r="E1779" s="39">
        <v>672.0</v>
      </c>
      <c r="F1779" s="41">
        <v>598.0</v>
      </c>
      <c r="G1779" s="44"/>
    </row>
    <row r="1780" ht="22.5" customHeight="1">
      <c r="A1780" s="39" t="s">
        <v>8838</v>
      </c>
      <c r="B1780" s="40">
        <v>46074.024988425925</v>
      </c>
      <c r="C1780" s="39" t="s">
        <v>8839</v>
      </c>
      <c r="D1780" s="39" t="s">
        <v>902</v>
      </c>
      <c r="E1780" s="39">
        <v>672.0</v>
      </c>
      <c r="F1780" s="41">
        <v>548.0</v>
      </c>
      <c r="G1780" s="44"/>
    </row>
    <row r="1781" ht="22.5" customHeight="1">
      <c r="A1781" s="39" t="s">
        <v>8840</v>
      </c>
      <c r="B1781" s="40">
        <v>46061.739375</v>
      </c>
      <c r="C1781" s="39" t="s">
        <v>8841</v>
      </c>
      <c r="D1781" s="39" t="s">
        <v>3972</v>
      </c>
      <c r="E1781" s="39">
        <v>672.0</v>
      </c>
      <c r="F1781" s="41">
        <v>606.0</v>
      </c>
      <c r="G1781" s="44"/>
    </row>
    <row r="1782" ht="22.5" customHeight="1">
      <c r="A1782" s="39" t="s">
        <v>8842</v>
      </c>
      <c r="B1782" s="40">
        <v>45721.6565162037</v>
      </c>
      <c r="C1782" s="39" t="s">
        <v>8843</v>
      </c>
      <c r="D1782" s="39" t="s">
        <v>4192</v>
      </c>
      <c r="E1782" s="39">
        <v>672.0</v>
      </c>
      <c r="F1782" s="41">
        <v>552.0</v>
      </c>
      <c r="G1782" s="44"/>
    </row>
    <row r="1783" ht="22.5" customHeight="1">
      <c r="A1783" s="39" t="s">
        <v>8844</v>
      </c>
      <c r="B1783" s="40">
        <v>45992.511296296296</v>
      </c>
      <c r="C1783" s="39" t="s">
        <v>8845</v>
      </c>
      <c r="D1783" s="39" t="s">
        <v>902</v>
      </c>
      <c r="E1783" s="39">
        <v>672.0</v>
      </c>
      <c r="F1783" s="41">
        <v>538.0</v>
      </c>
      <c r="G1783" s="44"/>
    </row>
    <row r="1784" ht="22.5" customHeight="1">
      <c r="A1784" s="39" t="s">
        <v>8846</v>
      </c>
      <c r="B1784" s="40">
        <v>46078.80018518519</v>
      </c>
      <c r="C1784" s="39" t="s">
        <v>8847</v>
      </c>
      <c r="D1784" s="39" t="s">
        <v>4022</v>
      </c>
      <c r="E1784" s="39">
        <v>672.0</v>
      </c>
      <c r="F1784" s="41">
        <v>585.0</v>
      </c>
      <c r="G1784" s="44"/>
    </row>
    <row r="1785" ht="22.5" customHeight="1">
      <c r="A1785" s="39" t="s">
        <v>8848</v>
      </c>
      <c r="B1785" s="40">
        <v>46053.630833333336</v>
      </c>
      <c r="C1785" s="39" t="s">
        <v>8849</v>
      </c>
      <c r="D1785" s="39" t="s">
        <v>5773</v>
      </c>
      <c r="E1785" s="39">
        <v>671.0</v>
      </c>
      <c r="F1785" s="41">
        <v>555.0</v>
      </c>
      <c r="G1785" s="44"/>
    </row>
    <row r="1786" ht="22.5" customHeight="1">
      <c r="A1786" s="39" t="s">
        <v>8850</v>
      </c>
      <c r="B1786" s="40">
        <v>45995.458333333336</v>
      </c>
      <c r="C1786" s="39" t="s">
        <v>8851</v>
      </c>
      <c r="D1786" s="39" t="s">
        <v>6700</v>
      </c>
      <c r="E1786" s="39">
        <v>671.0</v>
      </c>
      <c r="F1786" s="41">
        <v>615.0</v>
      </c>
      <c r="G1786" s="44"/>
    </row>
    <row r="1787" ht="22.5" customHeight="1">
      <c r="A1787" s="39" t="s">
        <v>8852</v>
      </c>
      <c r="B1787" s="40">
        <v>46066.876967592594</v>
      </c>
      <c r="C1787" s="39" t="s">
        <v>8853</v>
      </c>
      <c r="D1787" s="39" t="s">
        <v>902</v>
      </c>
      <c r="E1787" s="39">
        <v>671.0</v>
      </c>
      <c r="F1787" s="41">
        <v>574.0</v>
      </c>
      <c r="G1787" s="44"/>
    </row>
    <row r="1788" ht="22.5" customHeight="1">
      <c r="A1788" s="39" t="s">
        <v>7031</v>
      </c>
      <c r="B1788" s="40">
        <v>46068.541666666664</v>
      </c>
      <c r="C1788" s="39" t="s">
        <v>8854</v>
      </c>
      <c r="D1788" s="39" t="s">
        <v>4221</v>
      </c>
      <c r="E1788" s="39">
        <v>670.0</v>
      </c>
      <c r="F1788" s="41">
        <v>601.0</v>
      </c>
      <c r="G1788" s="44"/>
    </row>
    <row r="1789" ht="22.5" customHeight="1">
      <c r="A1789" s="39" t="s">
        <v>6036</v>
      </c>
      <c r="B1789" s="40">
        <v>46042.662997685184</v>
      </c>
      <c r="C1789" s="39" t="s">
        <v>6037</v>
      </c>
      <c r="D1789" s="39" t="s">
        <v>5706</v>
      </c>
      <c r="E1789" s="39">
        <v>670.0</v>
      </c>
      <c r="F1789" s="41">
        <v>527.0</v>
      </c>
      <c r="G1789" s="44"/>
    </row>
    <row r="1790" ht="22.5" customHeight="1">
      <c r="A1790" s="39" t="s">
        <v>8855</v>
      </c>
      <c r="B1790" s="40">
        <v>46058.71436342593</v>
      </c>
      <c r="C1790" s="39" t="s">
        <v>8856</v>
      </c>
      <c r="D1790" s="39" t="s">
        <v>902</v>
      </c>
      <c r="E1790" s="39">
        <v>669.0</v>
      </c>
      <c r="F1790" s="41">
        <v>481.0</v>
      </c>
      <c r="G1790" s="44"/>
    </row>
    <row r="1791" ht="22.5" customHeight="1">
      <c r="A1791" s="39" t="s">
        <v>8857</v>
      </c>
      <c r="B1791" s="40">
        <v>45441.64445601852</v>
      </c>
      <c r="C1791" s="39" t="s">
        <v>8858</v>
      </c>
      <c r="D1791" s="39" t="s">
        <v>6331</v>
      </c>
      <c r="E1791" s="39">
        <v>669.0</v>
      </c>
      <c r="F1791" s="41">
        <v>490.0</v>
      </c>
      <c r="G1791" s="44"/>
    </row>
    <row r="1792" ht="22.5" customHeight="1">
      <c r="A1792" s="39" t="s">
        <v>8859</v>
      </c>
      <c r="B1792" s="40">
        <v>45698.804398148146</v>
      </c>
      <c r="C1792" s="39" t="s">
        <v>8860</v>
      </c>
      <c r="D1792" s="39" t="s">
        <v>5706</v>
      </c>
      <c r="E1792" s="39">
        <v>668.0</v>
      </c>
      <c r="F1792" s="41">
        <v>552.0</v>
      </c>
      <c r="G1792" s="44"/>
    </row>
    <row r="1793" ht="22.5" customHeight="1">
      <c r="A1793" s="39" t="s">
        <v>8861</v>
      </c>
      <c r="B1793" s="40">
        <v>46064.77884259259</v>
      </c>
      <c r="C1793" s="39" t="s">
        <v>8862</v>
      </c>
      <c r="D1793" s="39" t="s">
        <v>902</v>
      </c>
      <c r="E1793" s="39">
        <v>668.0</v>
      </c>
      <c r="F1793" s="41">
        <v>511.0</v>
      </c>
      <c r="G1793" s="44"/>
    </row>
    <row r="1794" ht="22.5" customHeight="1">
      <c r="A1794" s="39" t="s">
        <v>8863</v>
      </c>
      <c r="B1794" s="40">
        <v>46073.006898148145</v>
      </c>
      <c r="C1794" s="39" t="s">
        <v>8864</v>
      </c>
      <c r="D1794" s="39" t="s">
        <v>117</v>
      </c>
      <c r="E1794" s="39">
        <v>668.0</v>
      </c>
      <c r="F1794" s="41">
        <v>527.0</v>
      </c>
      <c r="G1794" s="44"/>
    </row>
    <row r="1795" ht="22.5" customHeight="1">
      <c r="A1795" s="39" t="s">
        <v>8865</v>
      </c>
      <c r="B1795" s="40">
        <v>45833.737129629626</v>
      </c>
      <c r="C1795" s="39" t="s">
        <v>8866</v>
      </c>
      <c r="D1795" s="39" t="s">
        <v>902</v>
      </c>
      <c r="E1795" s="39">
        <v>668.0</v>
      </c>
      <c r="F1795" s="41">
        <v>570.0</v>
      </c>
      <c r="G1795" s="44"/>
    </row>
    <row r="1796" ht="22.5" customHeight="1">
      <c r="A1796" s="39" t="s">
        <v>8867</v>
      </c>
      <c r="B1796" s="40">
        <v>46061.270844907405</v>
      </c>
      <c r="C1796" s="39" t="s">
        <v>8868</v>
      </c>
      <c r="D1796" s="39" t="s">
        <v>4320</v>
      </c>
      <c r="E1796" s="39">
        <v>668.0</v>
      </c>
      <c r="F1796" s="41">
        <v>538.0</v>
      </c>
      <c r="G1796" s="44"/>
    </row>
    <row r="1797" ht="22.5" customHeight="1">
      <c r="A1797" s="39" t="s">
        <v>8869</v>
      </c>
      <c r="B1797" s="40">
        <v>46062.395833333336</v>
      </c>
      <c r="C1797" s="39" t="s">
        <v>8870</v>
      </c>
      <c r="D1797" s="39" t="s">
        <v>466</v>
      </c>
      <c r="E1797" s="39">
        <v>667.0</v>
      </c>
      <c r="F1797" s="41">
        <v>542.0</v>
      </c>
      <c r="G1797" s="44"/>
    </row>
    <row r="1798" ht="22.5" customHeight="1">
      <c r="A1798" s="39" t="s">
        <v>8871</v>
      </c>
      <c r="B1798" s="40">
        <v>46057.725752314815</v>
      </c>
      <c r="C1798" s="39" t="s">
        <v>8872</v>
      </c>
      <c r="D1798" s="39" t="s">
        <v>902</v>
      </c>
      <c r="E1798" s="39">
        <v>666.0</v>
      </c>
      <c r="F1798" s="41">
        <v>542.0</v>
      </c>
      <c r="G1798" s="44"/>
    </row>
    <row r="1799" ht="22.5" customHeight="1">
      <c r="A1799" s="39" t="s">
        <v>8873</v>
      </c>
      <c r="B1799" s="40">
        <v>46052.917337962965</v>
      </c>
      <c r="C1799" s="39" t="s">
        <v>8874</v>
      </c>
      <c r="D1799" s="39" t="s">
        <v>4192</v>
      </c>
      <c r="E1799" s="39">
        <v>665.0</v>
      </c>
      <c r="F1799" s="41">
        <v>326.0</v>
      </c>
      <c r="G1799" s="44"/>
    </row>
    <row r="1800" ht="22.5" customHeight="1">
      <c r="A1800" s="39" t="s">
        <v>8875</v>
      </c>
      <c r="B1800" s="40">
        <v>46079.792337962965</v>
      </c>
      <c r="C1800" s="39" t="s">
        <v>8876</v>
      </c>
      <c r="D1800" s="39" t="s">
        <v>902</v>
      </c>
      <c r="E1800" s="39">
        <v>665.0</v>
      </c>
      <c r="F1800" s="41">
        <v>540.0</v>
      </c>
      <c r="G1800" s="44"/>
    </row>
    <row r="1801" ht="22.5" customHeight="1">
      <c r="A1801" s="39" t="s">
        <v>8877</v>
      </c>
      <c r="B1801" s="40">
        <v>46057.42361111111</v>
      </c>
      <c r="C1801" s="39" t="s">
        <v>8878</v>
      </c>
      <c r="D1801" s="39" t="s">
        <v>54</v>
      </c>
      <c r="E1801" s="39">
        <v>665.0</v>
      </c>
      <c r="F1801" s="41">
        <v>577.0</v>
      </c>
      <c r="G1801" s="44"/>
    </row>
    <row r="1802" ht="22.5" customHeight="1">
      <c r="A1802" s="39" t="s">
        <v>8879</v>
      </c>
      <c r="B1802" s="40">
        <v>46045.05113425926</v>
      </c>
      <c r="C1802" s="39" t="s">
        <v>8880</v>
      </c>
      <c r="D1802" s="39" t="s">
        <v>902</v>
      </c>
      <c r="E1802" s="39">
        <v>664.0</v>
      </c>
      <c r="F1802" s="41">
        <v>519.0</v>
      </c>
      <c r="G1802" s="44"/>
    </row>
    <row r="1803" ht="22.5" customHeight="1">
      <c r="A1803" s="39" t="s">
        <v>8881</v>
      </c>
      <c r="B1803" s="40">
        <v>46076.81155092592</v>
      </c>
      <c r="C1803" s="39" t="s">
        <v>8882</v>
      </c>
      <c r="D1803" s="39" t="s">
        <v>3972</v>
      </c>
      <c r="E1803" s="39">
        <v>664.0</v>
      </c>
      <c r="F1803" s="41">
        <v>571.0</v>
      </c>
      <c r="G1803" s="44"/>
    </row>
    <row r="1804" ht="22.5" customHeight="1">
      <c r="A1804" s="39" t="s">
        <v>8883</v>
      </c>
      <c r="B1804" s="40">
        <v>45778.82670138889</v>
      </c>
      <c r="C1804" s="39" t="s">
        <v>8884</v>
      </c>
      <c r="D1804" s="39" t="s">
        <v>902</v>
      </c>
      <c r="E1804" s="39">
        <v>664.0</v>
      </c>
      <c r="F1804" s="41">
        <v>534.0</v>
      </c>
      <c r="G1804" s="44"/>
    </row>
    <row r="1805" ht="22.5" customHeight="1">
      <c r="A1805" s="39" t="s">
        <v>8885</v>
      </c>
      <c r="B1805" s="40">
        <v>46056.78103009259</v>
      </c>
      <c r="C1805" s="39" t="s">
        <v>8886</v>
      </c>
      <c r="D1805" s="39" t="s">
        <v>5706</v>
      </c>
      <c r="E1805" s="39">
        <v>663.0</v>
      </c>
      <c r="F1805" s="41">
        <v>516.0</v>
      </c>
      <c r="G1805" s="44"/>
    </row>
    <row r="1806" ht="22.5" customHeight="1">
      <c r="A1806" s="39" t="s">
        <v>8887</v>
      </c>
      <c r="B1806" s="40">
        <v>46069.72754629629</v>
      </c>
      <c r="C1806" s="39" t="s">
        <v>8888</v>
      </c>
      <c r="D1806" s="39" t="s">
        <v>466</v>
      </c>
      <c r="E1806" s="39">
        <v>663.0</v>
      </c>
      <c r="F1806" s="41">
        <v>564.0</v>
      </c>
      <c r="G1806" s="44"/>
    </row>
    <row r="1807" ht="22.5" customHeight="1">
      <c r="A1807" s="39" t="s">
        <v>8889</v>
      </c>
      <c r="B1807" s="40">
        <v>46072.61163194444</v>
      </c>
      <c r="C1807" s="39" t="s">
        <v>8890</v>
      </c>
      <c r="D1807" s="39" t="s">
        <v>902</v>
      </c>
      <c r="E1807" s="39">
        <v>662.0</v>
      </c>
      <c r="F1807" s="41">
        <v>568.0</v>
      </c>
      <c r="G1807" s="44"/>
    </row>
    <row r="1808" ht="22.5" customHeight="1">
      <c r="A1808" s="39" t="s">
        <v>8891</v>
      </c>
      <c r="B1808" s="40">
        <v>46057.12635416666</v>
      </c>
      <c r="C1808" s="39" t="s">
        <v>8892</v>
      </c>
      <c r="D1808" s="39" t="s">
        <v>902</v>
      </c>
      <c r="E1808" s="39">
        <v>662.0</v>
      </c>
      <c r="F1808" s="41">
        <v>562.0</v>
      </c>
      <c r="G1808" s="44"/>
    </row>
    <row r="1809" ht="22.5" customHeight="1">
      <c r="A1809" s="39" t="s">
        <v>8893</v>
      </c>
      <c r="B1809" s="40">
        <v>46071.39601851852</v>
      </c>
      <c r="C1809" s="39" t="s">
        <v>8894</v>
      </c>
      <c r="D1809" s="39" t="s">
        <v>902</v>
      </c>
      <c r="E1809" s="39">
        <v>661.0</v>
      </c>
      <c r="F1809" s="41">
        <v>556.0</v>
      </c>
      <c r="G1809" s="44"/>
    </row>
    <row r="1810" ht="22.5" customHeight="1">
      <c r="A1810" s="39" t="s">
        <v>8895</v>
      </c>
      <c r="B1810" s="40">
        <v>46071.144479166665</v>
      </c>
      <c r="C1810" s="39" t="s">
        <v>8896</v>
      </c>
      <c r="D1810" s="39" t="s">
        <v>902</v>
      </c>
      <c r="E1810" s="39">
        <v>661.0</v>
      </c>
      <c r="F1810" s="41">
        <v>630.0</v>
      </c>
      <c r="G1810" s="44"/>
    </row>
    <row r="1811" ht="22.5" customHeight="1">
      <c r="A1811" s="39" t="s">
        <v>8897</v>
      </c>
      <c r="B1811" s="40">
        <v>45884.876539351855</v>
      </c>
      <c r="C1811" s="39" t="s">
        <v>8898</v>
      </c>
      <c r="D1811" s="39" t="s">
        <v>902</v>
      </c>
      <c r="E1811" s="39">
        <v>661.0</v>
      </c>
      <c r="F1811" s="41">
        <v>571.0</v>
      </c>
      <c r="G1811" s="44"/>
    </row>
    <row r="1812" ht="22.5" customHeight="1">
      <c r="A1812" s="39" t="s">
        <v>8899</v>
      </c>
      <c r="B1812" s="40">
        <v>46077.01917824074</v>
      </c>
      <c r="C1812" s="39" t="s">
        <v>8900</v>
      </c>
      <c r="D1812" s="39" t="s">
        <v>902</v>
      </c>
      <c r="E1812" s="39">
        <v>660.0</v>
      </c>
      <c r="F1812" s="41">
        <v>590.0</v>
      </c>
      <c r="G1812" s="44"/>
    </row>
    <row r="1813" ht="22.5" customHeight="1">
      <c r="A1813" s="39" t="s">
        <v>8901</v>
      </c>
      <c r="B1813" s="40">
        <v>46078.811747685184</v>
      </c>
      <c r="C1813" s="39" t="s">
        <v>8902</v>
      </c>
      <c r="D1813" s="39" t="s">
        <v>902</v>
      </c>
      <c r="E1813" s="39">
        <v>660.0</v>
      </c>
      <c r="F1813" s="41">
        <v>576.0</v>
      </c>
      <c r="G1813" s="44"/>
    </row>
    <row r="1814" ht="22.5" customHeight="1">
      <c r="A1814" s="39" t="s">
        <v>8903</v>
      </c>
      <c r="B1814" s="40">
        <v>46075.66633101852</v>
      </c>
      <c r="C1814" s="39" t="s">
        <v>8904</v>
      </c>
      <c r="D1814" s="39" t="s">
        <v>4320</v>
      </c>
      <c r="E1814" s="39">
        <v>659.0</v>
      </c>
      <c r="F1814" s="41">
        <v>584.0</v>
      </c>
      <c r="G1814" s="44"/>
    </row>
    <row r="1815" ht="22.5" customHeight="1">
      <c r="A1815" s="39" t="s">
        <v>8905</v>
      </c>
      <c r="B1815" s="40">
        <v>46037.789930555555</v>
      </c>
      <c r="C1815" s="39" t="s">
        <v>8906</v>
      </c>
      <c r="D1815" s="39" t="s">
        <v>4192</v>
      </c>
      <c r="E1815" s="39">
        <v>659.0</v>
      </c>
      <c r="F1815" s="41">
        <v>488.0</v>
      </c>
      <c r="G1815" s="44"/>
    </row>
    <row r="1816" ht="22.5" customHeight="1">
      <c r="A1816" s="39" t="s">
        <v>8351</v>
      </c>
      <c r="B1816" s="40">
        <v>46064.17946759259</v>
      </c>
      <c r="C1816" s="39" t="s">
        <v>8907</v>
      </c>
      <c r="D1816" s="39" t="s">
        <v>54</v>
      </c>
      <c r="E1816" s="39">
        <v>659.0</v>
      </c>
      <c r="F1816" s="41">
        <v>584.0</v>
      </c>
      <c r="G1816" s="44"/>
    </row>
    <row r="1817" ht="22.5" customHeight="1">
      <c r="A1817" s="39" t="s">
        <v>8908</v>
      </c>
      <c r="B1817" s="40">
        <v>45799.52490740741</v>
      </c>
      <c r="C1817" s="39" t="s">
        <v>8909</v>
      </c>
      <c r="D1817" s="39" t="s">
        <v>902</v>
      </c>
      <c r="E1817" s="39">
        <v>659.0</v>
      </c>
      <c r="F1817" s="41">
        <v>488.0</v>
      </c>
      <c r="G1817" s="44"/>
    </row>
    <row r="1818" ht="22.5" customHeight="1">
      <c r="A1818" s="39" t="s">
        <v>8910</v>
      </c>
      <c r="B1818" s="40">
        <v>46068.598958333336</v>
      </c>
      <c r="C1818" s="39" t="s">
        <v>8911</v>
      </c>
      <c r="D1818" s="39" t="s">
        <v>5773</v>
      </c>
      <c r="E1818" s="39">
        <v>657.0</v>
      </c>
      <c r="F1818" s="41">
        <v>598.0</v>
      </c>
      <c r="G1818" s="44"/>
    </row>
    <row r="1819" ht="22.5" customHeight="1">
      <c r="A1819" s="39" t="s">
        <v>8912</v>
      </c>
      <c r="B1819" s="40">
        <v>45527.59615740741</v>
      </c>
      <c r="C1819" s="39" t="s">
        <v>8913</v>
      </c>
      <c r="D1819" s="39" t="s">
        <v>902</v>
      </c>
      <c r="E1819" s="39">
        <v>657.0</v>
      </c>
      <c r="F1819" s="41">
        <v>523.0</v>
      </c>
      <c r="G1819" s="44"/>
    </row>
    <row r="1820" ht="22.5" customHeight="1">
      <c r="A1820" s="39" t="s">
        <v>1089</v>
      </c>
      <c r="B1820" s="40">
        <v>45691.70421296296</v>
      </c>
      <c r="C1820" s="39" t="s">
        <v>8914</v>
      </c>
      <c r="D1820" s="39" t="s">
        <v>902</v>
      </c>
      <c r="E1820" s="39">
        <v>656.0</v>
      </c>
      <c r="F1820" s="41">
        <v>501.0</v>
      </c>
      <c r="G1820" s="44"/>
    </row>
    <row r="1821" ht="22.5" customHeight="1">
      <c r="A1821" s="39" t="s">
        <v>6944</v>
      </c>
      <c r="B1821" s="40">
        <v>46075.416666666664</v>
      </c>
      <c r="C1821" s="39" t="s">
        <v>8915</v>
      </c>
      <c r="D1821" s="39" t="s">
        <v>6700</v>
      </c>
      <c r="E1821" s="39">
        <v>656.0</v>
      </c>
      <c r="F1821" s="41">
        <v>590.0</v>
      </c>
      <c r="G1821" s="44"/>
    </row>
    <row r="1822" ht="22.5" customHeight="1">
      <c r="A1822" s="39" t="s">
        <v>8916</v>
      </c>
      <c r="B1822" s="40">
        <v>46068.937731481485</v>
      </c>
      <c r="C1822" s="39" t="s">
        <v>8917</v>
      </c>
      <c r="D1822" s="39" t="s">
        <v>902</v>
      </c>
      <c r="E1822" s="39">
        <v>655.0</v>
      </c>
      <c r="F1822" s="41">
        <v>596.0</v>
      </c>
      <c r="G1822" s="44"/>
    </row>
    <row r="1823" ht="22.5" customHeight="1">
      <c r="A1823" s="39" t="s">
        <v>8918</v>
      </c>
      <c r="B1823" s="40">
        <v>46060.480104166665</v>
      </c>
      <c r="C1823" s="39" t="s">
        <v>8919</v>
      </c>
      <c r="D1823" s="39" t="s">
        <v>902</v>
      </c>
      <c r="E1823" s="39">
        <v>655.0</v>
      </c>
      <c r="F1823" s="41">
        <v>500.0</v>
      </c>
      <c r="G1823" s="44"/>
    </row>
    <row r="1824" ht="22.5" customHeight="1">
      <c r="A1824" s="39" t="s">
        <v>8920</v>
      </c>
      <c r="B1824" s="40">
        <v>45706.695439814815</v>
      </c>
      <c r="C1824" s="39" t="s">
        <v>8921</v>
      </c>
      <c r="D1824" s="39" t="s">
        <v>4192</v>
      </c>
      <c r="E1824" s="39">
        <v>655.0</v>
      </c>
      <c r="F1824" s="41">
        <v>550.0</v>
      </c>
      <c r="G1824" s="44"/>
    </row>
    <row r="1825" ht="22.5" customHeight="1">
      <c r="A1825" s="39" t="s">
        <v>8922</v>
      </c>
      <c r="B1825" s="40">
        <v>46074.66149305556</v>
      </c>
      <c r="C1825" s="39" t="s">
        <v>8923</v>
      </c>
      <c r="D1825" s="39" t="s">
        <v>3989</v>
      </c>
      <c r="E1825" s="39">
        <v>654.0</v>
      </c>
      <c r="F1825" s="41">
        <v>601.0</v>
      </c>
      <c r="G1825" s="44"/>
    </row>
    <row r="1826" ht="22.5" customHeight="1">
      <c r="A1826" s="39" t="s">
        <v>8924</v>
      </c>
      <c r="B1826" s="40">
        <v>46065.79068287037</v>
      </c>
      <c r="C1826" s="39" t="s">
        <v>8925</v>
      </c>
      <c r="D1826" s="39" t="s">
        <v>902</v>
      </c>
      <c r="E1826" s="39">
        <v>654.0</v>
      </c>
      <c r="F1826" s="41">
        <v>530.0</v>
      </c>
      <c r="G1826" s="44"/>
    </row>
    <row r="1827" ht="22.5" customHeight="1">
      <c r="A1827" s="39" t="s">
        <v>8926</v>
      </c>
      <c r="B1827" s="40">
        <v>45989.02122685185</v>
      </c>
      <c r="C1827" s="39" t="s">
        <v>8927</v>
      </c>
      <c r="D1827" s="39" t="s">
        <v>4192</v>
      </c>
      <c r="E1827" s="39">
        <v>654.0</v>
      </c>
      <c r="F1827" s="41">
        <v>544.0</v>
      </c>
      <c r="G1827" s="44"/>
    </row>
    <row r="1828" ht="22.5" customHeight="1">
      <c r="A1828" s="39" t="s">
        <v>8928</v>
      </c>
      <c r="B1828" s="40">
        <v>46059.68113425926</v>
      </c>
      <c r="C1828" s="39" t="s">
        <v>8929</v>
      </c>
      <c r="D1828" s="39" t="s">
        <v>466</v>
      </c>
      <c r="E1828" s="39">
        <v>654.0</v>
      </c>
      <c r="F1828" s="41">
        <v>551.0</v>
      </c>
      <c r="G1828" s="44"/>
    </row>
    <row r="1829" ht="22.5" customHeight="1">
      <c r="A1829" s="39" t="s">
        <v>8930</v>
      </c>
      <c r="B1829" s="40">
        <v>45640.568715277775</v>
      </c>
      <c r="C1829" s="39" t="s">
        <v>8931</v>
      </c>
      <c r="D1829" s="39" t="s">
        <v>902</v>
      </c>
      <c r="E1829" s="39">
        <v>653.0</v>
      </c>
      <c r="F1829" s="41">
        <v>551.0</v>
      </c>
      <c r="G1829" s="44"/>
    </row>
    <row r="1830" ht="22.5" customHeight="1">
      <c r="A1830" s="39" t="s">
        <v>8932</v>
      </c>
      <c r="B1830" s="40">
        <v>45906.81334490741</v>
      </c>
      <c r="C1830" s="39" t="s">
        <v>8933</v>
      </c>
      <c r="D1830" s="39" t="s">
        <v>4192</v>
      </c>
      <c r="E1830" s="39">
        <v>653.0</v>
      </c>
      <c r="F1830" s="41">
        <v>523.0</v>
      </c>
      <c r="G1830" s="44"/>
    </row>
    <row r="1831" ht="22.5" customHeight="1">
      <c r="A1831" s="39" t="s">
        <v>8934</v>
      </c>
      <c r="B1831" s="40">
        <v>46064.874918981484</v>
      </c>
      <c r="C1831" s="39" t="s">
        <v>8935</v>
      </c>
      <c r="D1831" s="39" t="s">
        <v>5773</v>
      </c>
      <c r="E1831" s="39">
        <v>653.0</v>
      </c>
      <c r="F1831" s="41">
        <v>609.0</v>
      </c>
      <c r="G1831" s="44"/>
    </row>
    <row r="1832" ht="22.5" customHeight="1">
      <c r="A1832" s="39" t="s">
        <v>8936</v>
      </c>
      <c r="B1832" s="40">
        <v>46065.72912037037</v>
      </c>
      <c r="C1832" s="39" t="s">
        <v>8937</v>
      </c>
      <c r="D1832" s="39" t="s">
        <v>6700</v>
      </c>
      <c r="E1832" s="39">
        <v>653.0</v>
      </c>
      <c r="F1832" s="41">
        <v>547.0</v>
      </c>
      <c r="G1832" s="44"/>
    </row>
    <row r="1833" ht="22.5" customHeight="1">
      <c r="A1833" s="39" t="s">
        <v>8938</v>
      </c>
      <c r="B1833" s="40">
        <v>45903.65269675926</v>
      </c>
      <c r="C1833" s="39" t="s">
        <v>8939</v>
      </c>
      <c r="D1833" s="39" t="s">
        <v>902</v>
      </c>
      <c r="E1833" s="39">
        <v>653.0</v>
      </c>
      <c r="F1833" s="41">
        <v>549.0</v>
      </c>
      <c r="G1833" s="44"/>
    </row>
    <row r="1834" ht="22.5" customHeight="1">
      <c r="A1834" s="39" t="s">
        <v>8940</v>
      </c>
      <c r="B1834" s="40">
        <v>46074.737233796295</v>
      </c>
      <c r="C1834" s="39" t="s">
        <v>8941</v>
      </c>
      <c r="D1834" s="39" t="s">
        <v>6927</v>
      </c>
      <c r="E1834" s="39">
        <v>652.0</v>
      </c>
      <c r="F1834" s="41">
        <v>568.0</v>
      </c>
      <c r="G1834" s="44"/>
    </row>
    <row r="1835" ht="22.5" customHeight="1">
      <c r="A1835" s="39" t="s">
        <v>8942</v>
      </c>
      <c r="B1835" s="40">
        <v>45880.74543981482</v>
      </c>
      <c r="C1835" s="39" t="s">
        <v>8943</v>
      </c>
      <c r="D1835" s="39" t="s">
        <v>902</v>
      </c>
      <c r="E1835" s="39">
        <v>650.0</v>
      </c>
      <c r="F1835" s="41">
        <v>545.0</v>
      </c>
      <c r="G1835" s="44"/>
    </row>
    <row r="1836" ht="22.5" customHeight="1">
      <c r="A1836" s="39" t="s">
        <v>8944</v>
      </c>
      <c r="B1836" s="40">
        <v>46059.458333333336</v>
      </c>
      <c r="C1836" s="39" t="s">
        <v>8945</v>
      </c>
      <c r="D1836" s="39" t="s">
        <v>3969</v>
      </c>
      <c r="E1836" s="39">
        <v>650.0</v>
      </c>
      <c r="F1836" s="41">
        <v>535.0</v>
      </c>
      <c r="G1836" s="44"/>
    </row>
    <row r="1837" ht="22.5" customHeight="1">
      <c r="A1837" s="39" t="s">
        <v>8946</v>
      </c>
      <c r="B1837" s="40">
        <v>46064.74789351852</v>
      </c>
      <c r="C1837" s="39" t="s">
        <v>8947</v>
      </c>
      <c r="D1837" s="39" t="s">
        <v>902</v>
      </c>
      <c r="E1837" s="39">
        <v>650.0</v>
      </c>
      <c r="F1837" s="41">
        <v>555.0</v>
      </c>
      <c r="G1837" s="44"/>
    </row>
    <row r="1838" ht="22.5" customHeight="1">
      <c r="A1838" s="39" t="s">
        <v>8948</v>
      </c>
      <c r="B1838" s="40">
        <v>46055.92238425926</v>
      </c>
      <c r="C1838" s="39" t="s">
        <v>8949</v>
      </c>
      <c r="D1838" s="39" t="s">
        <v>902</v>
      </c>
      <c r="E1838" s="39">
        <v>649.0</v>
      </c>
      <c r="F1838" s="41">
        <v>476.0</v>
      </c>
      <c r="G1838" s="44"/>
    </row>
    <row r="1839" ht="22.5" customHeight="1">
      <c r="A1839" s="39" t="s">
        <v>2037</v>
      </c>
      <c r="B1839" s="40">
        <v>46060.709386574075</v>
      </c>
      <c r="C1839" s="39" t="s">
        <v>8950</v>
      </c>
      <c r="D1839" s="39" t="s">
        <v>902</v>
      </c>
      <c r="E1839" s="39">
        <v>649.0</v>
      </c>
      <c r="F1839" s="41">
        <v>522.0</v>
      </c>
      <c r="G1839" s="44"/>
    </row>
    <row r="1840" ht="22.5" customHeight="1">
      <c r="A1840" s="39" t="s">
        <v>8951</v>
      </c>
      <c r="B1840" s="40">
        <v>46008.744837962964</v>
      </c>
      <c r="C1840" s="39" t="s">
        <v>8952</v>
      </c>
      <c r="D1840" s="39" t="s">
        <v>902</v>
      </c>
      <c r="E1840" s="39">
        <v>649.0</v>
      </c>
      <c r="F1840" s="41">
        <v>516.0</v>
      </c>
      <c r="G1840" s="44"/>
    </row>
    <row r="1841" ht="22.5" customHeight="1">
      <c r="A1841" s="39" t="s">
        <v>8953</v>
      </c>
      <c r="B1841" s="40">
        <v>45922.67259259259</v>
      </c>
      <c r="C1841" s="39" t="s">
        <v>8954</v>
      </c>
      <c r="D1841" s="39" t="s">
        <v>902</v>
      </c>
      <c r="E1841" s="39">
        <v>648.0</v>
      </c>
      <c r="F1841" s="41">
        <v>454.0</v>
      </c>
      <c r="G1841" s="44"/>
    </row>
    <row r="1842" ht="22.5" customHeight="1">
      <c r="A1842" s="39" t="s">
        <v>8955</v>
      </c>
      <c r="B1842" s="40">
        <v>46056.88061342593</v>
      </c>
      <c r="C1842" s="39" t="s">
        <v>8956</v>
      </c>
      <c r="D1842" s="39" t="s">
        <v>902</v>
      </c>
      <c r="E1842" s="39">
        <v>647.0</v>
      </c>
      <c r="F1842" s="41">
        <v>351.0</v>
      </c>
      <c r="G1842" s="44"/>
    </row>
    <row r="1843" ht="22.5" customHeight="1">
      <c r="A1843" s="39" t="s">
        <v>8957</v>
      </c>
      <c r="B1843" s="40">
        <v>46078.59486111111</v>
      </c>
      <c r="C1843" s="39" t="s">
        <v>8958</v>
      </c>
      <c r="D1843" s="39" t="s">
        <v>466</v>
      </c>
      <c r="E1843" s="39">
        <v>647.0</v>
      </c>
      <c r="F1843" s="41">
        <v>530.0</v>
      </c>
      <c r="G1843" s="44"/>
    </row>
    <row r="1844" ht="22.5" customHeight="1">
      <c r="A1844" s="39" t="s">
        <v>8959</v>
      </c>
      <c r="B1844" s="40">
        <v>46070.87488425926</v>
      </c>
      <c r="C1844" s="39" t="s">
        <v>8960</v>
      </c>
      <c r="D1844" s="39" t="s">
        <v>466</v>
      </c>
      <c r="E1844" s="39">
        <v>645.0</v>
      </c>
      <c r="F1844" s="41">
        <v>556.0</v>
      </c>
      <c r="G1844" s="44"/>
    </row>
    <row r="1845" ht="22.5" customHeight="1">
      <c r="A1845" s="39" t="s">
        <v>8961</v>
      </c>
      <c r="B1845" s="40">
        <v>46072.416666666664</v>
      </c>
      <c r="C1845" s="39" t="s">
        <v>8962</v>
      </c>
      <c r="D1845" s="39" t="s">
        <v>54</v>
      </c>
      <c r="E1845" s="39">
        <v>645.0</v>
      </c>
      <c r="F1845" s="41">
        <v>588.0</v>
      </c>
      <c r="G1845" s="44"/>
    </row>
    <row r="1846" ht="22.5" customHeight="1">
      <c r="A1846" s="39" t="s">
        <v>8963</v>
      </c>
      <c r="B1846" s="40">
        <v>46070.87018518519</v>
      </c>
      <c r="C1846" s="39" t="s">
        <v>8964</v>
      </c>
      <c r="D1846" s="39" t="s">
        <v>902</v>
      </c>
      <c r="E1846" s="39">
        <v>645.0</v>
      </c>
      <c r="F1846" s="41">
        <v>564.0</v>
      </c>
      <c r="G1846" s="44"/>
    </row>
    <row r="1847" ht="22.5" customHeight="1">
      <c r="A1847" s="39" t="s">
        <v>8965</v>
      </c>
      <c r="B1847" s="40">
        <v>45824.6303587963</v>
      </c>
      <c r="C1847" s="39" t="s">
        <v>8966</v>
      </c>
      <c r="D1847" s="39" t="s">
        <v>902</v>
      </c>
      <c r="E1847" s="39">
        <v>645.0</v>
      </c>
      <c r="F1847" s="41">
        <v>548.0</v>
      </c>
      <c r="G1847" s="44"/>
    </row>
    <row r="1848" ht="22.5" customHeight="1">
      <c r="A1848" s="39" t="s">
        <v>8967</v>
      </c>
      <c r="B1848" s="40">
        <v>45515.63710648148</v>
      </c>
      <c r="C1848" s="39" t="s">
        <v>8968</v>
      </c>
      <c r="D1848" s="39" t="s">
        <v>902</v>
      </c>
      <c r="E1848" s="39">
        <v>644.0</v>
      </c>
      <c r="F1848" s="41">
        <v>553.0</v>
      </c>
      <c r="G1848" s="44"/>
    </row>
    <row r="1849" ht="22.5" customHeight="1">
      <c r="A1849" s="39" t="s">
        <v>8969</v>
      </c>
      <c r="B1849" s="40">
        <v>45841.700902777775</v>
      </c>
      <c r="C1849" s="39" t="s">
        <v>8970</v>
      </c>
      <c r="D1849" s="39" t="s">
        <v>4192</v>
      </c>
      <c r="E1849" s="39">
        <v>644.0</v>
      </c>
      <c r="F1849" s="41">
        <v>530.0</v>
      </c>
      <c r="G1849" s="44"/>
    </row>
    <row r="1850" ht="22.5" customHeight="1">
      <c r="A1850" s="39" t="s">
        <v>8971</v>
      </c>
      <c r="B1850" s="40">
        <v>45366.69730324074</v>
      </c>
      <c r="C1850" s="39" t="s">
        <v>8972</v>
      </c>
      <c r="D1850" s="39" t="s">
        <v>902</v>
      </c>
      <c r="E1850" s="39">
        <v>644.0</v>
      </c>
      <c r="F1850" s="41">
        <v>561.0</v>
      </c>
      <c r="G1850" s="44"/>
    </row>
    <row r="1851" ht="22.5" customHeight="1">
      <c r="A1851" s="39" t="s">
        <v>8973</v>
      </c>
      <c r="B1851" s="40">
        <v>46073.04201388889</v>
      </c>
      <c r="C1851" s="39" t="s">
        <v>8974</v>
      </c>
      <c r="D1851" s="39" t="s">
        <v>902</v>
      </c>
      <c r="E1851" s="39">
        <v>643.0</v>
      </c>
      <c r="F1851" s="41">
        <v>501.0</v>
      </c>
      <c r="G1851" s="44"/>
    </row>
    <row r="1852" ht="22.5" customHeight="1">
      <c r="A1852" s="39" t="s">
        <v>8975</v>
      </c>
      <c r="B1852" s="40">
        <v>45804.7481712963</v>
      </c>
      <c r="C1852" s="39" t="s">
        <v>8976</v>
      </c>
      <c r="D1852" s="39" t="s">
        <v>6331</v>
      </c>
      <c r="E1852" s="39">
        <v>643.0</v>
      </c>
      <c r="F1852" s="41">
        <v>483.0</v>
      </c>
      <c r="G1852" s="44"/>
    </row>
    <row r="1853" ht="22.5" customHeight="1">
      <c r="A1853" s="39" t="s">
        <v>8977</v>
      </c>
      <c r="B1853" s="40">
        <v>46052.416666666664</v>
      </c>
      <c r="C1853" s="39" t="s">
        <v>8978</v>
      </c>
      <c r="D1853" s="39" t="s">
        <v>4110</v>
      </c>
      <c r="E1853" s="39">
        <v>642.0</v>
      </c>
      <c r="F1853" s="41">
        <v>572.0</v>
      </c>
      <c r="G1853" s="44"/>
    </row>
    <row r="1854" ht="22.5" customHeight="1">
      <c r="A1854" s="39" t="s">
        <v>8979</v>
      </c>
      <c r="B1854" s="40">
        <v>45826.70637731482</v>
      </c>
      <c r="C1854" s="39" t="s">
        <v>8980</v>
      </c>
      <c r="D1854" s="39" t="s">
        <v>4192</v>
      </c>
      <c r="E1854" s="39">
        <v>642.0</v>
      </c>
      <c r="F1854" s="41">
        <v>492.0</v>
      </c>
      <c r="G1854" s="44"/>
    </row>
    <row r="1855" ht="22.5" customHeight="1">
      <c r="A1855" s="39" t="s">
        <v>8981</v>
      </c>
      <c r="B1855" s="40">
        <v>46050.844618055555</v>
      </c>
      <c r="C1855" s="39" t="s">
        <v>8982</v>
      </c>
      <c r="D1855" s="39" t="s">
        <v>902</v>
      </c>
      <c r="E1855" s="39">
        <v>641.0</v>
      </c>
      <c r="F1855" s="41">
        <v>491.0</v>
      </c>
      <c r="G1855" s="44"/>
    </row>
    <row r="1856" ht="22.5" customHeight="1">
      <c r="A1856" s="39" t="s">
        <v>8983</v>
      </c>
      <c r="B1856" s="40">
        <v>46059.59868055556</v>
      </c>
      <c r="C1856" s="39" t="s">
        <v>8984</v>
      </c>
      <c r="D1856" s="39" t="s">
        <v>4103</v>
      </c>
      <c r="E1856" s="39">
        <v>641.0</v>
      </c>
      <c r="F1856" s="41">
        <v>573.0</v>
      </c>
      <c r="G1856" s="44"/>
    </row>
    <row r="1857" ht="22.5" customHeight="1">
      <c r="A1857" s="39" t="s">
        <v>8985</v>
      </c>
      <c r="B1857" s="40">
        <v>46069.05979166667</v>
      </c>
      <c r="C1857" s="39" t="s">
        <v>8986</v>
      </c>
      <c r="D1857" s="39" t="s">
        <v>902</v>
      </c>
      <c r="E1857" s="39">
        <v>641.0</v>
      </c>
      <c r="F1857" s="41">
        <v>495.0</v>
      </c>
      <c r="G1857" s="44"/>
    </row>
    <row r="1858" ht="22.5" customHeight="1">
      <c r="A1858" s="39" t="s">
        <v>8987</v>
      </c>
      <c r="B1858" s="40">
        <v>46076.614432870374</v>
      </c>
      <c r="C1858" s="39" t="s">
        <v>8988</v>
      </c>
      <c r="D1858" s="39" t="s">
        <v>902</v>
      </c>
      <c r="E1858" s="39">
        <v>640.0</v>
      </c>
      <c r="F1858" s="41">
        <v>519.0</v>
      </c>
      <c r="G1858" s="44"/>
    </row>
    <row r="1859" ht="22.5" customHeight="1">
      <c r="A1859" s="39" t="s">
        <v>8989</v>
      </c>
      <c r="B1859" s="40">
        <v>46058.761296296296</v>
      </c>
      <c r="C1859" s="39" t="s">
        <v>8990</v>
      </c>
      <c r="D1859" s="39" t="s">
        <v>902</v>
      </c>
      <c r="E1859" s="39">
        <v>640.0</v>
      </c>
      <c r="F1859" s="41">
        <v>455.0</v>
      </c>
      <c r="G1859" s="44"/>
    </row>
    <row r="1860" ht="22.5" customHeight="1">
      <c r="A1860" s="39" t="s">
        <v>8991</v>
      </c>
      <c r="B1860" s="40">
        <v>46059.75350694444</v>
      </c>
      <c r="C1860" s="39" t="s">
        <v>8992</v>
      </c>
      <c r="D1860" s="39" t="s">
        <v>902</v>
      </c>
      <c r="E1860" s="39">
        <v>639.0</v>
      </c>
      <c r="F1860" s="41">
        <v>420.0</v>
      </c>
      <c r="G1860" s="44"/>
    </row>
    <row r="1861" ht="22.5" customHeight="1">
      <c r="A1861" s="39" t="s">
        <v>8993</v>
      </c>
      <c r="B1861" s="40">
        <v>46079.8178125</v>
      </c>
      <c r="C1861" s="39" t="s">
        <v>8994</v>
      </c>
      <c r="D1861" s="39" t="s">
        <v>902</v>
      </c>
      <c r="E1861" s="39">
        <v>638.0</v>
      </c>
      <c r="F1861" s="41">
        <v>546.0</v>
      </c>
      <c r="G1861" s="44"/>
    </row>
    <row r="1862" ht="22.5" customHeight="1">
      <c r="A1862" s="39" t="s">
        <v>8995</v>
      </c>
      <c r="B1862" s="40">
        <v>46053.46875</v>
      </c>
      <c r="C1862" s="39" t="s">
        <v>8996</v>
      </c>
      <c r="D1862" s="39" t="s">
        <v>902</v>
      </c>
      <c r="E1862" s="39">
        <v>638.0</v>
      </c>
      <c r="F1862" s="41">
        <v>428.0</v>
      </c>
      <c r="G1862" s="44"/>
    </row>
    <row r="1863" ht="22.5" customHeight="1">
      <c r="A1863" s="39" t="s">
        <v>8997</v>
      </c>
      <c r="B1863" s="40">
        <v>46079.76150462963</v>
      </c>
      <c r="C1863" s="39" t="s">
        <v>8998</v>
      </c>
      <c r="D1863" s="39" t="s">
        <v>4039</v>
      </c>
      <c r="E1863" s="39">
        <v>637.0</v>
      </c>
      <c r="F1863" s="41">
        <v>560.0</v>
      </c>
      <c r="G1863" s="44"/>
    </row>
    <row r="1864" ht="22.5" customHeight="1">
      <c r="A1864" s="39" t="s">
        <v>959</v>
      </c>
      <c r="B1864" s="40">
        <v>46065.86350694444</v>
      </c>
      <c r="C1864" s="39" t="s">
        <v>8999</v>
      </c>
      <c r="D1864" s="39" t="s">
        <v>902</v>
      </c>
      <c r="E1864" s="39">
        <v>637.0</v>
      </c>
      <c r="F1864" s="41">
        <v>520.0</v>
      </c>
      <c r="G1864" s="44"/>
    </row>
    <row r="1865" ht="22.5" customHeight="1">
      <c r="A1865" s="39" t="s">
        <v>9000</v>
      </c>
      <c r="B1865" s="40">
        <v>46077.71859953704</v>
      </c>
      <c r="C1865" s="39" t="s">
        <v>9001</v>
      </c>
      <c r="D1865" s="39" t="s">
        <v>902</v>
      </c>
      <c r="E1865" s="39">
        <v>636.0</v>
      </c>
      <c r="F1865" s="41">
        <v>569.0</v>
      </c>
      <c r="G1865" s="44"/>
    </row>
    <row r="1866" ht="22.5" customHeight="1">
      <c r="A1866" s="39" t="s">
        <v>9002</v>
      </c>
      <c r="B1866" s="40">
        <v>46079.84050925926</v>
      </c>
      <c r="C1866" s="39" t="s">
        <v>9003</v>
      </c>
      <c r="D1866" s="39" t="s">
        <v>6709</v>
      </c>
      <c r="E1866" s="39">
        <v>636.0</v>
      </c>
      <c r="F1866" s="41">
        <v>567.0</v>
      </c>
      <c r="G1866" s="44"/>
    </row>
    <row r="1867" ht="22.5" customHeight="1">
      <c r="A1867" s="39" t="s">
        <v>9004</v>
      </c>
      <c r="B1867" s="40">
        <v>45294.43178240741</v>
      </c>
      <c r="C1867" s="39" t="s">
        <v>9005</v>
      </c>
      <c r="D1867" s="39" t="s">
        <v>902</v>
      </c>
      <c r="E1867" s="39">
        <v>636.0</v>
      </c>
      <c r="F1867" s="41">
        <v>533.0</v>
      </c>
      <c r="G1867" s="44"/>
    </row>
    <row r="1868" ht="22.5" customHeight="1">
      <c r="A1868" s="39" t="s">
        <v>9006</v>
      </c>
      <c r="B1868" s="40">
        <v>46073.02162037037</v>
      </c>
      <c r="C1868" s="39" t="s">
        <v>9007</v>
      </c>
      <c r="D1868" s="39" t="s">
        <v>4221</v>
      </c>
      <c r="E1868" s="39">
        <v>636.0</v>
      </c>
      <c r="F1868" s="41">
        <v>558.0</v>
      </c>
      <c r="G1868" s="44"/>
    </row>
    <row r="1869" ht="22.5" customHeight="1">
      <c r="A1869" s="39" t="s">
        <v>9008</v>
      </c>
      <c r="B1869" s="40">
        <v>45267.5772337963</v>
      </c>
      <c r="C1869" s="39" t="s">
        <v>9009</v>
      </c>
      <c r="D1869" s="39" t="s">
        <v>6599</v>
      </c>
      <c r="E1869" s="39">
        <v>635.0</v>
      </c>
      <c r="F1869" s="41">
        <v>522.0</v>
      </c>
      <c r="G1869" s="44"/>
    </row>
    <row r="1870" ht="22.5" customHeight="1">
      <c r="A1870" s="39" t="s">
        <v>9010</v>
      </c>
      <c r="B1870" s="40">
        <v>46059.19820601852</v>
      </c>
      <c r="C1870" s="39" t="s">
        <v>9011</v>
      </c>
      <c r="D1870" s="39" t="s">
        <v>902</v>
      </c>
      <c r="E1870" s="39">
        <v>635.0</v>
      </c>
      <c r="F1870" s="41">
        <v>503.0</v>
      </c>
      <c r="G1870" s="44"/>
    </row>
    <row r="1871" ht="22.5" customHeight="1">
      <c r="A1871" s="39" t="s">
        <v>9012</v>
      </c>
      <c r="B1871" s="40">
        <v>46075.538194444445</v>
      </c>
      <c r="C1871" s="39" t="s">
        <v>9013</v>
      </c>
      <c r="D1871" s="39" t="s">
        <v>4003</v>
      </c>
      <c r="E1871" s="39">
        <v>634.0</v>
      </c>
      <c r="F1871" s="41">
        <v>545.0</v>
      </c>
      <c r="G1871" s="44"/>
    </row>
    <row r="1872" ht="22.5" customHeight="1">
      <c r="A1872" s="39" t="s">
        <v>5839</v>
      </c>
      <c r="B1872" s="40">
        <v>46050.92034722222</v>
      </c>
      <c r="C1872" s="39" t="s">
        <v>5840</v>
      </c>
      <c r="D1872" s="39" t="s">
        <v>902</v>
      </c>
      <c r="E1872" s="39">
        <v>634.0</v>
      </c>
      <c r="F1872" s="41">
        <v>454.0</v>
      </c>
      <c r="G1872" s="44"/>
    </row>
    <row r="1873" ht="22.5" customHeight="1">
      <c r="A1873" s="39" t="s">
        <v>9014</v>
      </c>
      <c r="B1873" s="40">
        <v>45590.989386574074</v>
      </c>
      <c r="C1873" s="39" t="s">
        <v>9015</v>
      </c>
      <c r="D1873" s="39" t="s">
        <v>6331</v>
      </c>
      <c r="E1873" s="39">
        <v>634.0</v>
      </c>
      <c r="F1873" s="41">
        <v>538.0</v>
      </c>
      <c r="G1873" s="44"/>
    </row>
    <row r="1874" ht="22.5" customHeight="1">
      <c r="A1874" s="39" t="s">
        <v>9016</v>
      </c>
      <c r="B1874" s="40">
        <v>46073.797418981485</v>
      </c>
      <c r="C1874" s="39" t="s">
        <v>9017</v>
      </c>
      <c r="D1874" s="39" t="s">
        <v>902</v>
      </c>
      <c r="E1874" s="39">
        <v>634.0</v>
      </c>
      <c r="F1874" s="41">
        <v>556.0</v>
      </c>
      <c r="G1874" s="44"/>
    </row>
    <row r="1875" ht="22.5" customHeight="1">
      <c r="A1875" s="39" t="s">
        <v>9018</v>
      </c>
      <c r="B1875" s="40">
        <v>46061.79908564815</v>
      </c>
      <c r="C1875" s="39" t="s">
        <v>9019</v>
      </c>
      <c r="D1875" s="39" t="s">
        <v>902</v>
      </c>
      <c r="E1875" s="39">
        <v>633.0</v>
      </c>
      <c r="F1875" s="41">
        <v>470.0</v>
      </c>
      <c r="G1875" s="44"/>
    </row>
    <row r="1876" ht="22.5" customHeight="1">
      <c r="A1876" s="39" t="s">
        <v>9020</v>
      </c>
      <c r="B1876" s="40">
        <v>46076.62678240741</v>
      </c>
      <c r="C1876" s="39" t="s">
        <v>9021</v>
      </c>
      <c r="D1876" s="39" t="s">
        <v>902</v>
      </c>
      <c r="E1876" s="39">
        <v>633.0</v>
      </c>
      <c r="F1876" s="41">
        <v>547.0</v>
      </c>
      <c r="G1876" s="44"/>
    </row>
    <row r="1877" ht="22.5" customHeight="1">
      <c r="A1877" s="39" t="s">
        <v>9022</v>
      </c>
      <c r="B1877" s="40">
        <v>46067.458333333336</v>
      </c>
      <c r="C1877" s="39" t="s">
        <v>9023</v>
      </c>
      <c r="D1877" s="39" t="s">
        <v>4103</v>
      </c>
      <c r="E1877" s="39">
        <v>633.0</v>
      </c>
      <c r="F1877" s="41">
        <v>530.0</v>
      </c>
      <c r="G1877" s="44"/>
    </row>
    <row r="1878" ht="22.5" customHeight="1">
      <c r="A1878" s="39" t="s">
        <v>9024</v>
      </c>
      <c r="B1878" s="40">
        <v>46072.89145833333</v>
      </c>
      <c r="C1878" s="39" t="s">
        <v>9025</v>
      </c>
      <c r="D1878" s="39" t="s">
        <v>117</v>
      </c>
      <c r="E1878" s="39">
        <v>632.0</v>
      </c>
      <c r="F1878" s="41">
        <v>548.0</v>
      </c>
      <c r="G1878" s="44"/>
    </row>
    <row r="1879" ht="22.5" customHeight="1">
      <c r="A1879" s="39" t="s">
        <v>9026</v>
      </c>
      <c r="B1879" s="40">
        <v>46075.50356481481</v>
      </c>
      <c r="C1879" s="39" t="s">
        <v>9027</v>
      </c>
      <c r="D1879" s="39" t="s">
        <v>902</v>
      </c>
      <c r="E1879" s="39">
        <v>632.0</v>
      </c>
      <c r="F1879" s="41">
        <v>510.0</v>
      </c>
      <c r="G1879" s="44"/>
    </row>
    <row r="1880" ht="22.5" customHeight="1">
      <c r="A1880" s="39" t="s">
        <v>9028</v>
      </c>
      <c r="B1880" s="40">
        <v>46056.88333333333</v>
      </c>
      <c r="C1880" s="39" t="s">
        <v>9029</v>
      </c>
      <c r="D1880" s="39" t="s">
        <v>466</v>
      </c>
      <c r="E1880" s="39">
        <v>631.0</v>
      </c>
      <c r="F1880" s="41">
        <v>506.0</v>
      </c>
      <c r="G1880" s="44"/>
    </row>
    <row r="1881" ht="22.5" customHeight="1">
      <c r="A1881" s="39" t="s">
        <v>9030</v>
      </c>
      <c r="B1881" s="40">
        <v>46066.88011574074</v>
      </c>
      <c r="C1881" s="39" t="s">
        <v>9031</v>
      </c>
      <c r="D1881" s="39" t="s">
        <v>117</v>
      </c>
      <c r="E1881" s="39">
        <v>631.0</v>
      </c>
      <c r="F1881" s="41">
        <v>519.0</v>
      </c>
      <c r="G1881" s="44"/>
    </row>
    <row r="1882" ht="22.5" customHeight="1">
      <c r="A1882" s="39" t="s">
        <v>9032</v>
      </c>
      <c r="B1882" s="40">
        <v>46055.77328703704</v>
      </c>
      <c r="C1882" s="39" t="s">
        <v>9033</v>
      </c>
      <c r="D1882" s="39" t="s">
        <v>902</v>
      </c>
      <c r="E1882" s="39">
        <v>631.0</v>
      </c>
      <c r="F1882" s="41">
        <v>492.0</v>
      </c>
      <c r="G1882" s="44"/>
    </row>
    <row r="1883" ht="22.5" customHeight="1">
      <c r="A1883" s="39" t="s">
        <v>9034</v>
      </c>
      <c r="B1883" s="40">
        <v>45756.35023148148</v>
      </c>
      <c r="C1883" s="39" t="s">
        <v>9035</v>
      </c>
      <c r="D1883" s="39" t="s">
        <v>902</v>
      </c>
      <c r="E1883" s="39">
        <v>631.0</v>
      </c>
      <c r="F1883" s="41">
        <v>484.0</v>
      </c>
      <c r="G1883" s="44"/>
    </row>
    <row r="1884" ht="22.5" customHeight="1">
      <c r="A1884" s="39" t="s">
        <v>9036</v>
      </c>
      <c r="B1884" s="40">
        <v>46057.38532407407</v>
      </c>
      <c r="C1884" s="39" t="s">
        <v>9037</v>
      </c>
      <c r="D1884" s="39" t="s">
        <v>902</v>
      </c>
      <c r="E1884" s="39">
        <v>630.0</v>
      </c>
      <c r="F1884" s="41">
        <v>527.0</v>
      </c>
      <c r="G1884" s="44"/>
    </row>
    <row r="1885" ht="22.5" customHeight="1">
      <c r="A1885" s="39" t="s">
        <v>5440</v>
      </c>
      <c r="B1885" s="40">
        <v>46048.78736111111</v>
      </c>
      <c r="C1885" s="39" t="s">
        <v>5441</v>
      </c>
      <c r="D1885" s="39" t="s">
        <v>902</v>
      </c>
      <c r="E1885" s="39">
        <v>630.0</v>
      </c>
      <c r="F1885" s="41">
        <v>532.0</v>
      </c>
      <c r="G1885" s="44"/>
    </row>
    <row r="1886" ht="22.5" customHeight="1">
      <c r="A1886" s="39" t="s">
        <v>9038</v>
      </c>
      <c r="B1886" s="40">
        <v>45730.83238425926</v>
      </c>
      <c r="C1886" s="39" t="s">
        <v>9039</v>
      </c>
      <c r="D1886" s="39" t="s">
        <v>902</v>
      </c>
      <c r="E1886" s="39">
        <v>630.0</v>
      </c>
      <c r="F1886" s="41">
        <v>508.0</v>
      </c>
      <c r="G1886" s="44"/>
    </row>
    <row r="1887" ht="22.5" customHeight="1">
      <c r="A1887" s="39" t="s">
        <v>9040</v>
      </c>
      <c r="B1887" s="40">
        <v>46059.841527777775</v>
      </c>
      <c r="C1887" s="39" t="s">
        <v>9041</v>
      </c>
      <c r="D1887" s="39" t="s">
        <v>117</v>
      </c>
      <c r="E1887" s="39">
        <v>630.0</v>
      </c>
      <c r="F1887" s="41">
        <v>594.0</v>
      </c>
      <c r="G1887" s="44"/>
    </row>
    <row r="1888" ht="22.5" customHeight="1">
      <c r="A1888" s="39" t="s">
        <v>9042</v>
      </c>
      <c r="B1888" s="40">
        <v>46056.90423611111</v>
      </c>
      <c r="C1888" s="39" t="s">
        <v>9043</v>
      </c>
      <c r="D1888" s="39" t="s">
        <v>466</v>
      </c>
      <c r="E1888" s="39">
        <v>629.0</v>
      </c>
      <c r="F1888" s="41">
        <v>585.0</v>
      </c>
      <c r="G1888" s="44"/>
    </row>
    <row r="1889" ht="22.5" customHeight="1">
      <c r="A1889" s="39" t="s">
        <v>9044</v>
      </c>
      <c r="B1889" s="40">
        <v>46078.86141203704</v>
      </c>
      <c r="C1889" s="39" t="s">
        <v>9045</v>
      </c>
      <c r="D1889" s="39" t="s">
        <v>902</v>
      </c>
      <c r="E1889" s="39">
        <v>629.0</v>
      </c>
      <c r="F1889" s="41">
        <v>542.0</v>
      </c>
      <c r="G1889" s="44"/>
    </row>
    <row r="1890" ht="22.5" customHeight="1">
      <c r="A1890" s="39" t="s">
        <v>9046</v>
      </c>
      <c r="B1890" s="40">
        <v>46057.77108796296</v>
      </c>
      <c r="C1890" s="39" t="s">
        <v>9047</v>
      </c>
      <c r="D1890" s="39" t="s">
        <v>902</v>
      </c>
      <c r="E1890" s="39">
        <v>629.0</v>
      </c>
      <c r="F1890" s="41">
        <v>547.0</v>
      </c>
      <c r="G1890" s="44"/>
    </row>
    <row r="1891" ht="22.5" customHeight="1">
      <c r="A1891" s="39" t="s">
        <v>9048</v>
      </c>
      <c r="B1891" s="40">
        <v>45575.49533564815</v>
      </c>
      <c r="C1891" s="39" t="s">
        <v>9049</v>
      </c>
      <c r="D1891" s="39" t="s">
        <v>6331</v>
      </c>
      <c r="E1891" s="39">
        <v>629.0</v>
      </c>
      <c r="F1891" s="41">
        <v>521.0</v>
      </c>
      <c r="G1891" s="44"/>
    </row>
    <row r="1892" ht="22.5" customHeight="1">
      <c r="A1892" s="39" t="s">
        <v>9050</v>
      </c>
      <c r="B1892" s="40">
        <v>46058.69163194444</v>
      </c>
      <c r="C1892" s="39" t="s">
        <v>9051</v>
      </c>
      <c r="D1892" s="39" t="s">
        <v>902</v>
      </c>
      <c r="E1892" s="39">
        <v>628.0</v>
      </c>
      <c r="F1892" s="41">
        <v>524.0</v>
      </c>
      <c r="G1892" s="44"/>
    </row>
    <row r="1893" ht="22.5" customHeight="1">
      <c r="A1893" s="39" t="s">
        <v>9052</v>
      </c>
      <c r="B1893" s="40">
        <v>46054.46876157408</v>
      </c>
      <c r="C1893" s="39" t="s">
        <v>9053</v>
      </c>
      <c r="D1893" s="39" t="s">
        <v>902</v>
      </c>
      <c r="E1893" s="39">
        <v>628.0</v>
      </c>
      <c r="F1893" s="41">
        <v>520.0</v>
      </c>
      <c r="G1893" s="44"/>
    </row>
    <row r="1894" ht="22.5" customHeight="1">
      <c r="A1894" s="39" t="s">
        <v>9054</v>
      </c>
      <c r="B1894" s="40">
        <v>46056.67712962963</v>
      </c>
      <c r="C1894" s="39" t="s">
        <v>9055</v>
      </c>
      <c r="D1894" s="39" t="s">
        <v>4192</v>
      </c>
      <c r="E1894" s="39">
        <v>628.0</v>
      </c>
      <c r="F1894" s="41">
        <v>541.0</v>
      </c>
      <c r="G1894" s="44"/>
    </row>
    <row r="1895" ht="22.5" customHeight="1">
      <c r="A1895" s="39" t="s">
        <v>9056</v>
      </c>
      <c r="B1895" s="40">
        <v>45958.000810185185</v>
      </c>
      <c r="C1895" s="39" t="s">
        <v>9057</v>
      </c>
      <c r="D1895" s="39" t="s">
        <v>4192</v>
      </c>
      <c r="E1895" s="39">
        <v>627.0</v>
      </c>
      <c r="F1895" s="41">
        <v>512.0</v>
      </c>
      <c r="G1895" s="44"/>
    </row>
    <row r="1896" ht="22.5" customHeight="1">
      <c r="A1896" s="39" t="s">
        <v>9058</v>
      </c>
      <c r="B1896" s="40">
        <v>46059.070706018516</v>
      </c>
      <c r="C1896" s="39" t="s">
        <v>9059</v>
      </c>
      <c r="D1896" s="39" t="s">
        <v>466</v>
      </c>
      <c r="E1896" s="39">
        <v>627.0</v>
      </c>
      <c r="F1896" s="41">
        <v>448.0</v>
      </c>
      <c r="G1896" s="44"/>
    </row>
    <row r="1897" ht="22.5" customHeight="1">
      <c r="A1897" s="39" t="s">
        <v>9040</v>
      </c>
      <c r="B1897" s="40">
        <v>46059.841527777775</v>
      </c>
      <c r="C1897" s="39" t="s">
        <v>9060</v>
      </c>
      <c r="D1897" s="39" t="s">
        <v>6894</v>
      </c>
      <c r="E1897" s="39">
        <v>627.0</v>
      </c>
      <c r="F1897" s="41">
        <v>598.0</v>
      </c>
      <c r="G1897" s="44"/>
    </row>
    <row r="1898" ht="22.5" customHeight="1">
      <c r="A1898" s="39" t="s">
        <v>9061</v>
      </c>
      <c r="B1898" s="40">
        <v>46064.757581018515</v>
      </c>
      <c r="C1898" s="39" t="s">
        <v>9062</v>
      </c>
      <c r="D1898" s="39" t="s">
        <v>902</v>
      </c>
      <c r="E1898" s="39">
        <v>626.0</v>
      </c>
      <c r="F1898" s="41">
        <v>470.0</v>
      </c>
      <c r="G1898" s="44"/>
    </row>
    <row r="1899" ht="22.5" customHeight="1">
      <c r="A1899" s="39" t="s">
        <v>9063</v>
      </c>
      <c r="B1899" s="40">
        <v>45317.43140046296</v>
      </c>
      <c r="C1899" s="39" t="s">
        <v>9064</v>
      </c>
      <c r="D1899" s="39" t="s">
        <v>6331</v>
      </c>
      <c r="E1899" s="39">
        <v>626.0</v>
      </c>
      <c r="F1899" s="41">
        <v>482.0</v>
      </c>
      <c r="G1899" s="44"/>
    </row>
    <row r="1900" ht="22.5" customHeight="1">
      <c r="A1900" s="39" t="s">
        <v>9065</v>
      </c>
      <c r="B1900" s="40">
        <v>45924.79561342593</v>
      </c>
      <c r="C1900" s="39" t="s">
        <v>9066</v>
      </c>
      <c r="D1900" s="39" t="s">
        <v>902</v>
      </c>
      <c r="E1900" s="39">
        <v>626.0</v>
      </c>
      <c r="F1900" s="41">
        <v>471.0</v>
      </c>
      <c r="G1900" s="44"/>
    </row>
    <row r="1901" ht="22.5" customHeight="1">
      <c r="A1901" s="39" t="s">
        <v>9067</v>
      </c>
      <c r="B1901" s="40">
        <v>46070.87986111111</v>
      </c>
      <c r="C1901" s="39" t="s">
        <v>9068</v>
      </c>
      <c r="D1901" s="39" t="s">
        <v>902</v>
      </c>
      <c r="E1901" s="39">
        <v>625.0</v>
      </c>
      <c r="F1901" s="41">
        <v>551.0</v>
      </c>
      <c r="G1901" s="44"/>
    </row>
    <row r="1902" ht="22.5" customHeight="1">
      <c r="A1902" s="39" t="s">
        <v>9069</v>
      </c>
      <c r="B1902" s="40">
        <v>46057.83063657407</v>
      </c>
      <c r="C1902" s="39" t="s">
        <v>9070</v>
      </c>
      <c r="D1902" s="39" t="s">
        <v>5773</v>
      </c>
      <c r="E1902" s="39">
        <v>625.0</v>
      </c>
      <c r="F1902" s="41">
        <v>519.0</v>
      </c>
      <c r="G1902" s="44"/>
    </row>
    <row r="1903" ht="22.5" customHeight="1">
      <c r="A1903" s="39" t="s">
        <v>9071</v>
      </c>
      <c r="B1903" s="40">
        <v>46069.541666666664</v>
      </c>
      <c r="C1903" s="39" t="s">
        <v>9072</v>
      </c>
      <c r="D1903" s="39" t="s">
        <v>7228</v>
      </c>
      <c r="E1903" s="39">
        <v>625.0</v>
      </c>
      <c r="F1903" s="41">
        <v>563.0</v>
      </c>
      <c r="G1903" s="44"/>
    </row>
    <row r="1904" ht="22.5" customHeight="1">
      <c r="A1904" s="39" t="s">
        <v>9073</v>
      </c>
      <c r="B1904" s="40">
        <v>46071.93730324074</v>
      </c>
      <c r="C1904" s="39" t="s">
        <v>9074</v>
      </c>
      <c r="D1904" s="39" t="s">
        <v>4003</v>
      </c>
      <c r="E1904" s="39">
        <v>624.0</v>
      </c>
      <c r="F1904" s="41">
        <v>552.0</v>
      </c>
      <c r="G1904" s="44"/>
    </row>
    <row r="1905" ht="22.5" customHeight="1">
      <c r="A1905" s="39" t="s">
        <v>1259</v>
      </c>
      <c r="B1905" s="40">
        <v>46024.79530092593</v>
      </c>
      <c r="C1905" s="39" t="s">
        <v>9075</v>
      </c>
      <c r="D1905" s="39" t="s">
        <v>902</v>
      </c>
      <c r="E1905" s="39">
        <v>624.0</v>
      </c>
      <c r="F1905" s="41">
        <v>568.0</v>
      </c>
      <c r="G1905" s="44"/>
    </row>
    <row r="1906" ht="22.5" customHeight="1">
      <c r="A1906" s="39" t="s">
        <v>9076</v>
      </c>
      <c r="B1906" s="40">
        <v>44978.25</v>
      </c>
      <c r="C1906" s="39" t="s">
        <v>9077</v>
      </c>
      <c r="D1906" s="39" t="s">
        <v>9078</v>
      </c>
      <c r="E1906" s="39">
        <v>624.0</v>
      </c>
      <c r="F1906" s="41">
        <v>449.0</v>
      </c>
      <c r="G1906" s="44"/>
    </row>
    <row r="1907" ht="22.5" customHeight="1">
      <c r="A1907" s="39" t="s">
        <v>9079</v>
      </c>
      <c r="B1907" s="40">
        <v>46069.80364583333</v>
      </c>
      <c r="C1907" s="39" t="s">
        <v>9080</v>
      </c>
      <c r="D1907" s="39" t="s">
        <v>466</v>
      </c>
      <c r="E1907" s="39">
        <v>624.0</v>
      </c>
      <c r="F1907" s="41">
        <v>478.0</v>
      </c>
      <c r="G1907" s="44"/>
    </row>
    <row r="1908" ht="22.5" customHeight="1">
      <c r="A1908" s="39" t="s">
        <v>9081</v>
      </c>
      <c r="B1908" s="40">
        <v>46073.12375</v>
      </c>
      <c r="C1908" s="39" t="s">
        <v>9082</v>
      </c>
      <c r="D1908" s="39" t="s">
        <v>902</v>
      </c>
      <c r="E1908" s="39">
        <v>623.0</v>
      </c>
      <c r="F1908" s="41">
        <v>558.0</v>
      </c>
      <c r="G1908" s="44"/>
    </row>
    <row r="1909" ht="22.5" customHeight="1">
      <c r="A1909" s="39" t="s">
        <v>9083</v>
      </c>
      <c r="B1909" s="40">
        <v>45915.671111111114</v>
      </c>
      <c r="C1909" s="39" t="s">
        <v>9084</v>
      </c>
      <c r="D1909" s="39" t="s">
        <v>902</v>
      </c>
      <c r="E1909" s="39">
        <v>623.0</v>
      </c>
      <c r="F1909" s="41">
        <v>476.0</v>
      </c>
      <c r="G1909" s="44"/>
    </row>
    <row r="1910" ht="22.5" customHeight="1">
      <c r="A1910" s="39" t="s">
        <v>9085</v>
      </c>
      <c r="B1910" s="40">
        <v>45854.61074074074</v>
      </c>
      <c r="C1910" s="39" t="s">
        <v>9086</v>
      </c>
      <c r="D1910" s="39" t="s">
        <v>902</v>
      </c>
      <c r="E1910" s="39">
        <v>623.0</v>
      </c>
      <c r="F1910" s="41">
        <v>529.0</v>
      </c>
      <c r="G1910" s="44"/>
    </row>
    <row r="1911" ht="22.5" customHeight="1">
      <c r="A1911" s="39" t="s">
        <v>9087</v>
      </c>
      <c r="B1911" s="40">
        <v>45959.81753472222</v>
      </c>
      <c r="C1911" s="39" t="s">
        <v>9088</v>
      </c>
      <c r="D1911" s="39" t="s">
        <v>5706</v>
      </c>
      <c r="E1911" s="39">
        <v>623.0</v>
      </c>
      <c r="F1911" s="41">
        <v>489.0</v>
      </c>
      <c r="G1911" s="44"/>
    </row>
    <row r="1912" ht="22.5" customHeight="1">
      <c r="A1912" s="39" t="s">
        <v>9089</v>
      </c>
      <c r="B1912" s="40">
        <v>46061.903125</v>
      </c>
      <c r="C1912" s="39" t="s">
        <v>9090</v>
      </c>
      <c r="D1912" s="39" t="s">
        <v>117</v>
      </c>
      <c r="E1912" s="39">
        <v>623.0</v>
      </c>
      <c r="F1912" s="41">
        <v>560.0</v>
      </c>
      <c r="G1912" s="44"/>
    </row>
    <row r="1913" ht="22.5" customHeight="1">
      <c r="A1913" s="39" t="s">
        <v>9091</v>
      </c>
      <c r="B1913" s="40">
        <v>46080.458333333336</v>
      </c>
      <c r="C1913" s="39" t="s">
        <v>9092</v>
      </c>
      <c r="D1913" s="39" t="s">
        <v>5679</v>
      </c>
      <c r="E1913" s="39">
        <v>623.0</v>
      </c>
      <c r="F1913" s="41">
        <v>561.0</v>
      </c>
      <c r="G1913" s="44"/>
    </row>
    <row r="1914" ht="22.5" customHeight="1">
      <c r="A1914" s="39" t="s">
        <v>9093</v>
      </c>
      <c r="B1914" s="40">
        <v>46059.64613425926</v>
      </c>
      <c r="C1914" s="39" t="s">
        <v>9094</v>
      </c>
      <c r="D1914" s="39" t="s">
        <v>902</v>
      </c>
      <c r="E1914" s="39">
        <v>622.0</v>
      </c>
      <c r="F1914" s="41">
        <v>322.0</v>
      </c>
      <c r="G1914" s="44"/>
    </row>
    <row r="1915" ht="22.5" customHeight="1">
      <c r="A1915" s="39" t="s">
        <v>9095</v>
      </c>
      <c r="B1915" s="40">
        <v>46074.84318287037</v>
      </c>
      <c r="C1915" s="39" t="s">
        <v>9096</v>
      </c>
      <c r="D1915" s="39" t="s">
        <v>902</v>
      </c>
      <c r="E1915" s="39">
        <v>622.0</v>
      </c>
      <c r="F1915" s="41">
        <v>553.0</v>
      </c>
      <c r="G1915" s="44"/>
    </row>
    <row r="1916" ht="22.5" customHeight="1">
      <c r="A1916" s="39" t="s">
        <v>5547</v>
      </c>
      <c r="B1916" s="40">
        <v>46062.92519675926</v>
      </c>
      <c r="C1916" s="39" t="s">
        <v>9097</v>
      </c>
      <c r="D1916" s="39" t="s">
        <v>3972</v>
      </c>
      <c r="E1916" s="39">
        <v>622.0</v>
      </c>
      <c r="F1916" s="41">
        <v>484.0</v>
      </c>
      <c r="G1916" s="44"/>
    </row>
    <row r="1917" ht="22.5" customHeight="1">
      <c r="A1917" s="39" t="s">
        <v>5547</v>
      </c>
      <c r="B1917" s="40">
        <v>46062.92519675926</v>
      </c>
      <c r="C1917" s="39" t="s">
        <v>9098</v>
      </c>
      <c r="D1917" s="39" t="s">
        <v>7228</v>
      </c>
      <c r="E1917" s="39">
        <v>622.0</v>
      </c>
      <c r="F1917" s="41">
        <v>521.0</v>
      </c>
      <c r="G1917" s="44"/>
    </row>
    <row r="1918" ht="22.5" customHeight="1">
      <c r="A1918" s="39" t="s">
        <v>9099</v>
      </c>
      <c r="B1918" s="40">
        <v>46061.42070601852</v>
      </c>
      <c r="C1918" s="39" t="s">
        <v>9100</v>
      </c>
      <c r="D1918" s="39" t="s">
        <v>902</v>
      </c>
      <c r="E1918" s="39">
        <v>622.0</v>
      </c>
      <c r="F1918" s="41">
        <v>488.0</v>
      </c>
      <c r="G1918" s="44"/>
    </row>
    <row r="1919" ht="22.5" customHeight="1">
      <c r="A1919" s="39" t="s">
        <v>9101</v>
      </c>
      <c r="B1919" s="40">
        <v>46080.16769675926</v>
      </c>
      <c r="C1919" s="39" t="s">
        <v>9102</v>
      </c>
      <c r="D1919" s="39" t="s">
        <v>902</v>
      </c>
      <c r="E1919" s="39">
        <v>621.0</v>
      </c>
      <c r="F1919" s="41">
        <v>549.0</v>
      </c>
      <c r="G1919" s="44"/>
    </row>
    <row r="1920" ht="22.5" customHeight="1">
      <c r="A1920" s="39" t="s">
        <v>9103</v>
      </c>
      <c r="B1920" s="40">
        <v>46071.541666666664</v>
      </c>
      <c r="C1920" s="39" t="s">
        <v>9104</v>
      </c>
      <c r="D1920" s="39" t="s">
        <v>7228</v>
      </c>
      <c r="E1920" s="39">
        <v>621.0</v>
      </c>
      <c r="F1920" s="41">
        <v>551.0</v>
      </c>
      <c r="G1920" s="44"/>
    </row>
    <row r="1921" ht="22.5" customHeight="1">
      <c r="A1921" s="39" t="s">
        <v>9105</v>
      </c>
      <c r="B1921" s="40">
        <v>45638.6412037037</v>
      </c>
      <c r="C1921" s="39" t="s">
        <v>9106</v>
      </c>
      <c r="D1921" s="39" t="s">
        <v>6599</v>
      </c>
      <c r="E1921" s="39">
        <v>621.0</v>
      </c>
      <c r="F1921" s="41">
        <v>525.0</v>
      </c>
      <c r="G1921" s="44"/>
    </row>
    <row r="1922" ht="22.5" customHeight="1">
      <c r="A1922" s="39" t="s">
        <v>9107</v>
      </c>
      <c r="B1922" s="40">
        <v>45771.42054398148</v>
      </c>
      <c r="C1922" s="39" t="s">
        <v>9108</v>
      </c>
      <c r="D1922" s="39" t="s">
        <v>6331</v>
      </c>
      <c r="E1922" s="39">
        <v>620.0</v>
      </c>
      <c r="F1922" s="41">
        <v>527.0</v>
      </c>
      <c r="G1922" s="44"/>
    </row>
    <row r="1923" ht="22.5" customHeight="1">
      <c r="A1923" s="39" t="s">
        <v>9109</v>
      </c>
      <c r="B1923" s="40">
        <v>45723.68623842593</v>
      </c>
      <c r="C1923" s="39" t="s">
        <v>9110</v>
      </c>
      <c r="D1923" s="39" t="s">
        <v>6331</v>
      </c>
      <c r="E1923" s="39">
        <v>619.0</v>
      </c>
      <c r="F1923" s="41">
        <v>479.0</v>
      </c>
      <c r="G1923" s="44"/>
    </row>
    <row r="1924" ht="22.5" customHeight="1">
      <c r="A1924" s="39" t="s">
        <v>9111</v>
      </c>
      <c r="B1924" s="40">
        <v>45379.52033564815</v>
      </c>
      <c r="C1924" s="39" t="s">
        <v>9112</v>
      </c>
      <c r="D1924" s="39" t="s">
        <v>902</v>
      </c>
      <c r="E1924" s="39">
        <v>619.0</v>
      </c>
      <c r="F1924" s="41">
        <v>533.0</v>
      </c>
      <c r="G1924" s="44"/>
    </row>
    <row r="1925" ht="22.5" customHeight="1">
      <c r="A1925" s="39" t="s">
        <v>9113</v>
      </c>
      <c r="B1925" s="40">
        <v>46076.72589120371</v>
      </c>
      <c r="C1925" s="39" t="s">
        <v>9114</v>
      </c>
      <c r="D1925" s="39" t="s">
        <v>902</v>
      </c>
      <c r="E1925" s="39">
        <v>619.0</v>
      </c>
      <c r="F1925" s="41">
        <v>564.0</v>
      </c>
      <c r="G1925" s="44"/>
    </row>
    <row r="1926" ht="22.5" customHeight="1">
      <c r="A1926" s="39" t="s">
        <v>9115</v>
      </c>
      <c r="B1926" s="40">
        <v>46068.5922337963</v>
      </c>
      <c r="C1926" s="39" t="s">
        <v>9116</v>
      </c>
      <c r="D1926" s="39" t="s">
        <v>5773</v>
      </c>
      <c r="E1926" s="39">
        <v>619.0</v>
      </c>
      <c r="F1926" s="41">
        <v>575.0</v>
      </c>
      <c r="G1926" s="44"/>
    </row>
    <row r="1927" ht="22.5" customHeight="1">
      <c r="A1927" s="39" t="s">
        <v>9117</v>
      </c>
      <c r="B1927" s="40">
        <v>46071.95259259259</v>
      </c>
      <c r="C1927" s="39" t="s">
        <v>9118</v>
      </c>
      <c r="D1927" s="39" t="s">
        <v>902</v>
      </c>
      <c r="E1927" s="39">
        <v>618.0</v>
      </c>
      <c r="F1927" s="41">
        <v>481.0</v>
      </c>
      <c r="G1927" s="44"/>
    </row>
    <row r="1928" ht="22.5" customHeight="1">
      <c r="A1928" s="39" t="s">
        <v>9119</v>
      </c>
      <c r="B1928" s="40">
        <v>46063.552083333336</v>
      </c>
      <c r="C1928" s="39" t="s">
        <v>9120</v>
      </c>
      <c r="D1928" s="39" t="s">
        <v>902</v>
      </c>
      <c r="E1928" s="39">
        <v>618.0</v>
      </c>
      <c r="F1928" s="41">
        <v>458.0</v>
      </c>
      <c r="G1928" s="44"/>
    </row>
    <row r="1929" ht="22.5" customHeight="1">
      <c r="A1929" s="39" t="s">
        <v>1452</v>
      </c>
      <c r="B1929" s="40">
        <v>46049.68069444445</v>
      </c>
      <c r="C1929" s="39" t="s">
        <v>9121</v>
      </c>
      <c r="D1929" s="39" t="s">
        <v>902</v>
      </c>
      <c r="E1929" s="39">
        <v>617.0</v>
      </c>
      <c r="F1929" s="41">
        <v>517.0</v>
      </c>
      <c r="G1929" s="44"/>
    </row>
    <row r="1930" ht="22.5" customHeight="1">
      <c r="A1930" s="39" t="s">
        <v>9122</v>
      </c>
      <c r="B1930" s="40">
        <v>45202.37111111111</v>
      </c>
      <c r="C1930" s="39" t="s">
        <v>9123</v>
      </c>
      <c r="D1930" s="39" t="s">
        <v>6786</v>
      </c>
      <c r="E1930" s="39">
        <v>617.0</v>
      </c>
      <c r="F1930" s="41">
        <v>426.0</v>
      </c>
      <c r="G1930" s="44"/>
    </row>
    <row r="1931" ht="22.5" customHeight="1">
      <c r="A1931" s="39" t="s">
        <v>9124</v>
      </c>
      <c r="B1931" s="40">
        <v>45376.585324074076</v>
      </c>
      <c r="C1931" s="39" t="s">
        <v>9125</v>
      </c>
      <c r="D1931" s="39" t="s">
        <v>6331</v>
      </c>
      <c r="E1931" s="39">
        <v>616.0</v>
      </c>
      <c r="F1931" s="41">
        <v>477.0</v>
      </c>
      <c r="G1931" s="44"/>
    </row>
    <row r="1932" ht="22.5" customHeight="1">
      <c r="A1932" s="39" t="s">
        <v>9126</v>
      </c>
      <c r="B1932" s="40">
        <v>45776.468252314815</v>
      </c>
      <c r="C1932" s="39" t="s">
        <v>9127</v>
      </c>
      <c r="D1932" s="39" t="s">
        <v>6331</v>
      </c>
      <c r="E1932" s="39">
        <v>616.0</v>
      </c>
      <c r="F1932" s="41">
        <v>478.0</v>
      </c>
      <c r="G1932" s="44"/>
    </row>
    <row r="1933" ht="22.5" customHeight="1">
      <c r="A1933" s="39" t="s">
        <v>9128</v>
      </c>
      <c r="B1933" s="40">
        <v>46054.96818287037</v>
      </c>
      <c r="C1933" s="39" t="s">
        <v>9129</v>
      </c>
      <c r="D1933" s="39" t="s">
        <v>902</v>
      </c>
      <c r="E1933" s="39">
        <v>615.0</v>
      </c>
      <c r="F1933" s="41">
        <v>550.0</v>
      </c>
      <c r="G1933" s="44"/>
    </row>
    <row r="1934" ht="22.5" customHeight="1">
      <c r="A1934" s="39" t="s">
        <v>4859</v>
      </c>
      <c r="B1934" s="40">
        <v>46073.416666666664</v>
      </c>
      <c r="C1934" s="39" t="s">
        <v>9130</v>
      </c>
      <c r="D1934" s="39" t="s">
        <v>54</v>
      </c>
      <c r="E1934" s="39">
        <v>615.0</v>
      </c>
      <c r="F1934" s="41">
        <v>564.0</v>
      </c>
      <c r="G1934" s="44"/>
    </row>
    <row r="1935" ht="22.5" customHeight="1">
      <c r="A1935" s="39" t="s">
        <v>9131</v>
      </c>
      <c r="B1935" s="40">
        <v>45807.375</v>
      </c>
      <c r="C1935" s="39" t="s">
        <v>9132</v>
      </c>
      <c r="D1935" s="39" t="s">
        <v>54</v>
      </c>
      <c r="E1935" s="39">
        <v>615.0</v>
      </c>
      <c r="F1935" s="41">
        <v>486.0</v>
      </c>
      <c r="G1935" s="44"/>
    </row>
    <row r="1936" ht="22.5" customHeight="1">
      <c r="A1936" s="39" t="s">
        <v>9133</v>
      </c>
      <c r="B1936" s="40">
        <v>46079.74725694444</v>
      </c>
      <c r="C1936" s="39" t="s">
        <v>9134</v>
      </c>
      <c r="D1936" s="39" t="s">
        <v>4192</v>
      </c>
      <c r="E1936" s="39">
        <v>613.0</v>
      </c>
      <c r="F1936" s="41">
        <v>553.0</v>
      </c>
      <c r="G1936" s="44"/>
    </row>
    <row r="1937" ht="22.5" customHeight="1">
      <c r="A1937" s="39" t="s">
        <v>9135</v>
      </c>
      <c r="B1937" s="40">
        <v>45500.14952546296</v>
      </c>
      <c r="C1937" s="39" t="s">
        <v>9136</v>
      </c>
      <c r="D1937" s="39" t="s">
        <v>5706</v>
      </c>
      <c r="E1937" s="39">
        <v>612.0</v>
      </c>
      <c r="F1937" s="41">
        <v>485.0</v>
      </c>
      <c r="G1937" s="44"/>
    </row>
    <row r="1938" ht="22.5" customHeight="1">
      <c r="A1938" s="39" t="s">
        <v>9137</v>
      </c>
      <c r="B1938" s="40">
        <v>46076.79224537037</v>
      </c>
      <c r="C1938" s="39" t="s">
        <v>9138</v>
      </c>
      <c r="D1938" s="39" t="s">
        <v>4008</v>
      </c>
      <c r="E1938" s="39">
        <v>612.0</v>
      </c>
      <c r="F1938" s="41">
        <v>556.0</v>
      </c>
      <c r="G1938" s="44"/>
    </row>
    <row r="1939" ht="22.5" customHeight="1">
      <c r="A1939" s="39" t="s">
        <v>9139</v>
      </c>
      <c r="B1939" s="40">
        <v>46079.84556712963</v>
      </c>
      <c r="C1939" s="39" t="s">
        <v>9140</v>
      </c>
      <c r="D1939" s="39" t="s">
        <v>902</v>
      </c>
      <c r="E1939" s="39">
        <v>612.0</v>
      </c>
      <c r="F1939" s="41">
        <v>528.0</v>
      </c>
      <c r="G1939" s="44"/>
    </row>
    <row r="1940" ht="22.5" customHeight="1">
      <c r="A1940" s="39" t="s">
        <v>9141</v>
      </c>
      <c r="B1940" s="40">
        <v>45588.4002662037</v>
      </c>
      <c r="C1940" s="39" t="s">
        <v>9142</v>
      </c>
      <c r="D1940" s="39" t="s">
        <v>6599</v>
      </c>
      <c r="E1940" s="39">
        <v>612.0</v>
      </c>
      <c r="F1940" s="41">
        <v>472.0</v>
      </c>
      <c r="G1940" s="44"/>
    </row>
    <row r="1941" ht="22.5" customHeight="1">
      <c r="A1941" s="39" t="s">
        <v>9143</v>
      </c>
      <c r="B1941" s="40">
        <v>45724.98233796296</v>
      </c>
      <c r="C1941" s="39" t="s">
        <v>9144</v>
      </c>
      <c r="D1941" s="39" t="s">
        <v>6331</v>
      </c>
      <c r="E1941" s="39">
        <v>612.0</v>
      </c>
      <c r="F1941" s="41">
        <v>483.0</v>
      </c>
      <c r="G1941" s="44"/>
    </row>
    <row r="1942" ht="22.5" customHeight="1">
      <c r="A1942" s="39" t="s">
        <v>9145</v>
      </c>
      <c r="B1942" s="40">
        <v>46062.67851851852</v>
      </c>
      <c r="C1942" s="39" t="s">
        <v>9146</v>
      </c>
      <c r="D1942" s="39" t="s">
        <v>902</v>
      </c>
      <c r="E1942" s="39">
        <v>611.0</v>
      </c>
      <c r="F1942" s="41">
        <v>512.0</v>
      </c>
      <c r="G1942" s="44"/>
    </row>
    <row r="1943" ht="22.5" customHeight="1">
      <c r="A1943" s="39" t="s">
        <v>9147</v>
      </c>
      <c r="B1943" s="40">
        <v>45184.53858796296</v>
      </c>
      <c r="C1943" s="39" t="s">
        <v>9148</v>
      </c>
      <c r="D1943" s="39" t="s">
        <v>6599</v>
      </c>
      <c r="E1943" s="39">
        <v>611.0</v>
      </c>
      <c r="F1943" s="41">
        <v>458.0</v>
      </c>
      <c r="G1943" s="44"/>
    </row>
    <row r="1944" ht="22.5" customHeight="1">
      <c r="A1944" s="39" t="s">
        <v>9149</v>
      </c>
      <c r="B1944" s="40">
        <v>45733.74835648148</v>
      </c>
      <c r="C1944" s="39" t="s">
        <v>9150</v>
      </c>
      <c r="D1944" s="39" t="s">
        <v>902</v>
      </c>
      <c r="E1944" s="39">
        <v>611.0</v>
      </c>
      <c r="F1944" s="41">
        <v>523.0</v>
      </c>
      <c r="G1944" s="44"/>
    </row>
    <row r="1945" ht="22.5" customHeight="1">
      <c r="A1945" s="39" t="s">
        <v>9151</v>
      </c>
      <c r="B1945" s="40">
        <v>46062.77622685185</v>
      </c>
      <c r="C1945" s="39" t="s">
        <v>9152</v>
      </c>
      <c r="D1945" s="39" t="s">
        <v>3994</v>
      </c>
      <c r="E1945" s="39">
        <v>611.0</v>
      </c>
      <c r="F1945" s="41">
        <v>551.0</v>
      </c>
      <c r="G1945" s="44"/>
    </row>
    <row r="1946" ht="22.5" customHeight="1">
      <c r="A1946" s="39" t="s">
        <v>9153</v>
      </c>
      <c r="B1946" s="40">
        <v>46062.91590277778</v>
      </c>
      <c r="C1946" s="39" t="s">
        <v>9154</v>
      </c>
      <c r="D1946" s="39" t="s">
        <v>4008</v>
      </c>
      <c r="E1946" s="39">
        <v>610.0</v>
      </c>
      <c r="F1946" s="41">
        <v>552.0</v>
      </c>
      <c r="G1946" s="44"/>
    </row>
    <row r="1947" ht="22.5" customHeight="1">
      <c r="A1947" s="39" t="s">
        <v>9155</v>
      </c>
      <c r="B1947" s="40">
        <v>45758.6405787037</v>
      </c>
      <c r="C1947" s="39" t="s">
        <v>9156</v>
      </c>
      <c r="D1947" s="39" t="s">
        <v>5706</v>
      </c>
      <c r="E1947" s="39">
        <v>610.0</v>
      </c>
      <c r="F1947" s="41">
        <v>495.0</v>
      </c>
      <c r="G1947" s="44"/>
    </row>
    <row r="1948" ht="22.5" customHeight="1">
      <c r="A1948" s="39" t="s">
        <v>9157</v>
      </c>
      <c r="B1948" s="40">
        <v>46073.720983796295</v>
      </c>
      <c r="C1948" s="39" t="s">
        <v>9158</v>
      </c>
      <c r="D1948" s="39" t="s">
        <v>3972</v>
      </c>
      <c r="E1948" s="39">
        <v>609.0</v>
      </c>
      <c r="F1948" s="41">
        <v>500.0</v>
      </c>
      <c r="G1948" s="44"/>
    </row>
    <row r="1949" ht="22.5" customHeight="1">
      <c r="A1949" s="39" t="s">
        <v>9159</v>
      </c>
      <c r="B1949" s="40">
        <v>46059.876284722224</v>
      </c>
      <c r="C1949" s="39" t="s">
        <v>9160</v>
      </c>
      <c r="D1949" s="39" t="s">
        <v>902</v>
      </c>
      <c r="E1949" s="39">
        <v>608.0</v>
      </c>
      <c r="F1949" s="41">
        <v>468.0</v>
      </c>
      <c r="G1949" s="44"/>
    </row>
    <row r="1950" ht="22.5" customHeight="1">
      <c r="A1950" s="39" t="s">
        <v>9161</v>
      </c>
      <c r="B1950" s="40">
        <v>45418.393958333334</v>
      </c>
      <c r="C1950" s="39" t="s">
        <v>9162</v>
      </c>
      <c r="D1950" s="39" t="s">
        <v>6599</v>
      </c>
      <c r="E1950" s="39">
        <v>608.0</v>
      </c>
      <c r="F1950" s="41">
        <v>515.0</v>
      </c>
      <c r="G1950" s="44"/>
    </row>
    <row r="1951" ht="22.5" customHeight="1">
      <c r="A1951" s="39" t="s">
        <v>9163</v>
      </c>
      <c r="B1951" s="40">
        <v>46077.69199074074</v>
      </c>
      <c r="C1951" s="39" t="s">
        <v>9164</v>
      </c>
      <c r="D1951" s="39" t="s">
        <v>902</v>
      </c>
      <c r="E1951" s="39">
        <v>608.0</v>
      </c>
      <c r="F1951" s="41">
        <v>524.0</v>
      </c>
      <c r="G1951" s="44"/>
    </row>
    <row r="1952" ht="22.5" customHeight="1">
      <c r="A1952" s="39" t="s">
        <v>9165</v>
      </c>
      <c r="B1952" s="40">
        <v>46059.033796296295</v>
      </c>
      <c r="C1952" s="39" t="s">
        <v>9166</v>
      </c>
      <c r="D1952" s="39" t="s">
        <v>466</v>
      </c>
      <c r="E1952" s="39">
        <v>608.0</v>
      </c>
      <c r="F1952" s="41">
        <v>595.0</v>
      </c>
      <c r="G1952" s="44"/>
    </row>
    <row r="1953" ht="22.5" customHeight="1">
      <c r="A1953" s="39" t="s">
        <v>9167</v>
      </c>
      <c r="B1953" s="40">
        <v>46071.97361111111</v>
      </c>
      <c r="C1953" s="39" t="s">
        <v>9168</v>
      </c>
      <c r="D1953" s="39" t="s">
        <v>466</v>
      </c>
      <c r="E1953" s="39">
        <v>607.0</v>
      </c>
      <c r="F1953" s="41">
        <v>514.0</v>
      </c>
      <c r="G1953" s="44"/>
    </row>
    <row r="1954" ht="22.5" customHeight="1">
      <c r="A1954" s="39" t="s">
        <v>9169</v>
      </c>
      <c r="B1954" s="40">
        <v>46054.04416666667</v>
      </c>
      <c r="C1954" s="39" t="s">
        <v>9170</v>
      </c>
      <c r="D1954" s="39" t="s">
        <v>3972</v>
      </c>
      <c r="E1954" s="39">
        <v>607.0</v>
      </c>
      <c r="F1954" s="41">
        <v>503.0</v>
      </c>
      <c r="G1954" s="44"/>
    </row>
    <row r="1955" ht="22.5" customHeight="1">
      <c r="A1955" s="39" t="s">
        <v>9171</v>
      </c>
      <c r="B1955" s="40">
        <v>45048.74505787037</v>
      </c>
      <c r="C1955" s="39" t="s">
        <v>9172</v>
      </c>
      <c r="D1955" s="39" t="s">
        <v>6599</v>
      </c>
      <c r="E1955" s="39">
        <v>607.0</v>
      </c>
      <c r="F1955" s="41">
        <v>527.0</v>
      </c>
      <c r="G1955" s="44"/>
    </row>
    <row r="1956" ht="22.5" customHeight="1">
      <c r="A1956" s="39" t="s">
        <v>9173</v>
      </c>
      <c r="B1956" s="40">
        <v>46062.83378472222</v>
      </c>
      <c r="C1956" s="39" t="s">
        <v>9174</v>
      </c>
      <c r="D1956" s="39" t="s">
        <v>902</v>
      </c>
      <c r="E1956" s="39">
        <v>606.0</v>
      </c>
      <c r="F1956" s="41">
        <v>516.0</v>
      </c>
      <c r="G1956" s="44"/>
    </row>
    <row r="1957" ht="22.5" customHeight="1">
      <c r="A1957" s="39" t="s">
        <v>9175</v>
      </c>
      <c r="B1957" s="40">
        <v>46068.82685185185</v>
      </c>
      <c r="C1957" s="39" t="s">
        <v>9176</v>
      </c>
      <c r="D1957" s="39" t="s">
        <v>466</v>
      </c>
      <c r="E1957" s="39">
        <v>606.0</v>
      </c>
      <c r="F1957" s="41">
        <v>465.0</v>
      </c>
      <c r="G1957" s="44"/>
    </row>
    <row r="1958" ht="22.5" customHeight="1">
      <c r="A1958" s="39" t="s">
        <v>9177</v>
      </c>
      <c r="B1958" s="40">
        <v>46058.866631944446</v>
      </c>
      <c r="C1958" s="39" t="s">
        <v>9178</v>
      </c>
      <c r="D1958" s="39" t="s">
        <v>466</v>
      </c>
      <c r="E1958" s="39">
        <v>606.0</v>
      </c>
      <c r="F1958" s="41">
        <v>509.0</v>
      </c>
      <c r="G1958" s="44"/>
    </row>
    <row r="1959" ht="22.5" customHeight="1">
      <c r="A1959" s="39" t="s">
        <v>9179</v>
      </c>
      <c r="B1959" s="40">
        <v>46060.55260416667</v>
      </c>
      <c r="C1959" s="39" t="s">
        <v>9180</v>
      </c>
      <c r="D1959" s="39" t="s">
        <v>902</v>
      </c>
      <c r="E1959" s="39">
        <v>606.0</v>
      </c>
      <c r="F1959" s="41">
        <v>541.0</v>
      </c>
      <c r="G1959" s="44"/>
    </row>
    <row r="1960" ht="22.5" customHeight="1">
      <c r="A1960" s="39" t="s">
        <v>9181</v>
      </c>
      <c r="B1960" s="40">
        <v>46062.79226851852</v>
      </c>
      <c r="C1960" s="39" t="s">
        <v>9182</v>
      </c>
      <c r="D1960" s="39" t="s">
        <v>902</v>
      </c>
      <c r="E1960" s="39">
        <v>605.0</v>
      </c>
      <c r="F1960" s="41">
        <v>518.0</v>
      </c>
      <c r="G1960" s="44"/>
    </row>
    <row r="1961" ht="22.5" customHeight="1">
      <c r="A1961" s="39" t="s">
        <v>9183</v>
      </c>
      <c r="B1961" s="40">
        <v>45810.926770833335</v>
      </c>
      <c r="C1961" s="39" t="s">
        <v>9184</v>
      </c>
      <c r="D1961" s="39" t="s">
        <v>902</v>
      </c>
      <c r="E1961" s="39">
        <v>604.0</v>
      </c>
      <c r="F1961" s="41">
        <v>447.0</v>
      </c>
      <c r="G1961" s="44"/>
    </row>
    <row r="1962" ht="22.5" customHeight="1">
      <c r="A1962" s="39" t="s">
        <v>9185</v>
      </c>
      <c r="B1962" s="40">
        <v>45806.84951388889</v>
      </c>
      <c r="C1962" s="39" t="s">
        <v>9186</v>
      </c>
      <c r="D1962" s="39" t="s">
        <v>6599</v>
      </c>
      <c r="E1962" s="39">
        <v>604.0</v>
      </c>
      <c r="F1962" s="41">
        <v>483.0</v>
      </c>
      <c r="G1962" s="44"/>
    </row>
    <row r="1963" ht="22.5" customHeight="1">
      <c r="A1963" s="39" t="s">
        <v>9187</v>
      </c>
      <c r="B1963" s="40">
        <v>45034.539826388886</v>
      </c>
      <c r="C1963" s="39" t="s">
        <v>9188</v>
      </c>
      <c r="D1963" s="39" t="s">
        <v>4192</v>
      </c>
      <c r="E1963" s="39">
        <v>604.0</v>
      </c>
      <c r="F1963" s="41">
        <v>460.0</v>
      </c>
      <c r="G1963" s="44"/>
    </row>
    <row r="1964" ht="22.5" customHeight="1">
      <c r="A1964" s="39" t="s">
        <v>5547</v>
      </c>
      <c r="B1964" s="40">
        <v>46062.92519675926</v>
      </c>
      <c r="C1964" s="39" t="s">
        <v>9189</v>
      </c>
      <c r="D1964" s="39" t="s">
        <v>3994</v>
      </c>
      <c r="E1964" s="39">
        <v>603.0</v>
      </c>
      <c r="F1964" s="41">
        <v>493.0</v>
      </c>
      <c r="G1964" s="44"/>
    </row>
    <row r="1965" ht="22.5" customHeight="1">
      <c r="A1965" s="39" t="s">
        <v>9190</v>
      </c>
      <c r="B1965" s="40">
        <v>46054.470046296294</v>
      </c>
      <c r="C1965" s="39" t="s">
        <v>9191</v>
      </c>
      <c r="D1965" s="39" t="s">
        <v>902</v>
      </c>
      <c r="E1965" s="39">
        <v>602.0</v>
      </c>
      <c r="F1965" s="41">
        <v>455.0</v>
      </c>
      <c r="G1965" s="44"/>
    </row>
    <row r="1966" ht="22.5" customHeight="1">
      <c r="A1966" s="39" t="s">
        <v>9192</v>
      </c>
      <c r="B1966" s="40">
        <v>46064.80123842593</v>
      </c>
      <c r="C1966" s="39" t="s">
        <v>9193</v>
      </c>
      <c r="D1966" s="39" t="s">
        <v>902</v>
      </c>
      <c r="E1966" s="39">
        <v>602.0</v>
      </c>
      <c r="F1966" s="41">
        <v>453.0</v>
      </c>
      <c r="G1966" s="44"/>
    </row>
    <row r="1967" ht="22.5" customHeight="1">
      <c r="A1967" s="39" t="s">
        <v>9194</v>
      </c>
      <c r="B1967" s="40">
        <v>45645.64774305555</v>
      </c>
      <c r="C1967" s="39" t="s">
        <v>9195</v>
      </c>
      <c r="D1967" s="39" t="s">
        <v>902</v>
      </c>
      <c r="E1967" s="39">
        <v>602.0</v>
      </c>
      <c r="F1967" s="41">
        <v>532.0</v>
      </c>
      <c r="G1967" s="44"/>
    </row>
    <row r="1968" ht="22.5" customHeight="1">
      <c r="A1968" s="39" t="s">
        <v>9196</v>
      </c>
      <c r="B1968" s="40">
        <v>46054.67141203704</v>
      </c>
      <c r="C1968" s="39" t="s">
        <v>9197</v>
      </c>
      <c r="D1968" s="39" t="s">
        <v>5773</v>
      </c>
      <c r="E1968" s="39">
        <v>602.0</v>
      </c>
      <c r="F1968" s="41">
        <v>538.0</v>
      </c>
      <c r="G1968" s="44"/>
    </row>
    <row r="1969" ht="22.5" customHeight="1">
      <c r="A1969" s="39" t="s">
        <v>9198</v>
      </c>
      <c r="B1969" s="40">
        <v>45765.660358796296</v>
      </c>
      <c r="C1969" s="39" t="s">
        <v>9199</v>
      </c>
      <c r="D1969" s="39" t="s">
        <v>4192</v>
      </c>
      <c r="E1969" s="39">
        <v>602.0</v>
      </c>
      <c r="F1969" s="41">
        <v>475.0</v>
      </c>
      <c r="G1969" s="44"/>
    </row>
    <row r="1970" ht="22.5" customHeight="1">
      <c r="A1970" s="39" t="s">
        <v>9200</v>
      </c>
      <c r="B1970" s="40">
        <v>46080.65560185185</v>
      </c>
      <c r="C1970" s="39" t="s">
        <v>9201</v>
      </c>
      <c r="D1970" s="39" t="s">
        <v>4192</v>
      </c>
      <c r="E1970" s="39">
        <v>601.0</v>
      </c>
      <c r="F1970" s="41">
        <v>436.0</v>
      </c>
      <c r="G1970" s="44"/>
    </row>
    <row r="1971" ht="22.5" customHeight="1">
      <c r="A1971" s="39" t="s">
        <v>9202</v>
      </c>
      <c r="B1971" s="40">
        <v>46057.888125</v>
      </c>
      <c r="C1971" s="39" t="s">
        <v>9203</v>
      </c>
      <c r="D1971" s="39" t="s">
        <v>4221</v>
      </c>
      <c r="E1971" s="39">
        <v>601.0</v>
      </c>
      <c r="F1971" s="41">
        <v>564.0</v>
      </c>
      <c r="G1971" s="44"/>
    </row>
    <row r="1972" ht="22.5" customHeight="1">
      <c r="A1972" s="39" t="s">
        <v>9204</v>
      </c>
      <c r="B1972" s="40">
        <v>46072.04880787037</v>
      </c>
      <c r="C1972" s="39" t="s">
        <v>9205</v>
      </c>
      <c r="D1972" s="39" t="s">
        <v>902</v>
      </c>
      <c r="E1972" s="39">
        <v>601.0</v>
      </c>
      <c r="F1972" s="41">
        <v>483.0</v>
      </c>
      <c r="G1972" s="44"/>
    </row>
    <row r="1973" ht="22.5" customHeight="1">
      <c r="A1973" s="39" t="s">
        <v>9206</v>
      </c>
      <c r="B1973" s="40">
        <v>46065.597592592596</v>
      </c>
      <c r="C1973" s="39" t="s">
        <v>9207</v>
      </c>
      <c r="D1973" s="39" t="s">
        <v>902</v>
      </c>
      <c r="E1973" s="39">
        <v>601.0</v>
      </c>
      <c r="F1973" s="41">
        <v>504.0</v>
      </c>
      <c r="G1973" s="44"/>
    </row>
    <row r="1974" ht="22.5" customHeight="1">
      <c r="A1974" s="39" t="s">
        <v>9208</v>
      </c>
      <c r="B1974" s="40">
        <v>46055.70416666667</v>
      </c>
      <c r="C1974" s="39" t="s">
        <v>9209</v>
      </c>
      <c r="D1974" s="39" t="s">
        <v>466</v>
      </c>
      <c r="E1974" s="39">
        <v>601.0</v>
      </c>
      <c r="F1974" s="41">
        <v>479.0</v>
      </c>
      <c r="G1974" s="44"/>
    </row>
    <row r="1975" ht="22.5" customHeight="1">
      <c r="A1975" s="39" t="s">
        <v>9210</v>
      </c>
      <c r="B1975" s="40">
        <v>46055.19605324074</v>
      </c>
      <c r="C1975" s="39" t="s">
        <v>9211</v>
      </c>
      <c r="D1975" s="39" t="s">
        <v>902</v>
      </c>
      <c r="E1975" s="39">
        <v>600.0</v>
      </c>
      <c r="F1975" s="41">
        <v>505.0</v>
      </c>
      <c r="G1975" s="44"/>
    </row>
    <row r="1976" ht="22.5" customHeight="1">
      <c r="A1976" s="39" t="s">
        <v>9212</v>
      </c>
      <c r="B1976" s="40">
        <v>45271.44332175926</v>
      </c>
      <c r="C1976" s="39" t="s">
        <v>9213</v>
      </c>
      <c r="D1976" s="39" t="s">
        <v>6599</v>
      </c>
      <c r="E1976" s="39">
        <v>600.0</v>
      </c>
      <c r="F1976" s="41">
        <v>530.0</v>
      </c>
      <c r="G1976" s="44"/>
    </row>
    <row r="1977" ht="22.5" customHeight="1">
      <c r="A1977" s="39" t="s">
        <v>9214</v>
      </c>
      <c r="B1977" s="40">
        <v>46062.53134259259</v>
      </c>
      <c r="C1977" s="39" t="s">
        <v>9215</v>
      </c>
      <c r="D1977" s="39" t="s">
        <v>902</v>
      </c>
      <c r="E1977" s="39">
        <v>600.0</v>
      </c>
      <c r="F1977" s="41">
        <v>454.0</v>
      </c>
      <c r="G1977" s="44"/>
    </row>
    <row r="1978" ht="22.5" customHeight="1">
      <c r="A1978" s="39" t="s">
        <v>9216</v>
      </c>
      <c r="B1978" s="40">
        <v>46059.71260416666</v>
      </c>
      <c r="C1978" s="39" t="s">
        <v>9217</v>
      </c>
      <c r="D1978" s="39" t="s">
        <v>902</v>
      </c>
      <c r="E1978" s="39">
        <v>599.0</v>
      </c>
      <c r="F1978" s="41">
        <v>536.0</v>
      </c>
      <c r="G1978" s="44"/>
    </row>
    <row r="1979" ht="22.5" customHeight="1">
      <c r="A1979" s="39" t="s">
        <v>9218</v>
      </c>
      <c r="B1979" s="40">
        <v>46074.062997685185</v>
      </c>
      <c r="C1979" s="39" t="s">
        <v>9219</v>
      </c>
      <c r="D1979" s="39" t="s">
        <v>4192</v>
      </c>
      <c r="E1979" s="39">
        <v>599.0</v>
      </c>
      <c r="F1979" s="41">
        <v>412.0</v>
      </c>
      <c r="G1979" s="44"/>
    </row>
    <row r="1980" ht="22.5" customHeight="1">
      <c r="A1980" s="39" t="s">
        <v>9220</v>
      </c>
      <c r="B1980" s="40">
        <v>46078.735671296294</v>
      </c>
      <c r="C1980" s="39" t="s">
        <v>9221</v>
      </c>
      <c r="D1980" s="39" t="s">
        <v>54</v>
      </c>
      <c r="E1980" s="39">
        <v>599.0</v>
      </c>
      <c r="F1980" s="41">
        <v>512.0</v>
      </c>
      <c r="G1980" s="44"/>
    </row>
    <row r="1981" ht="22.5" customHeight="1">
      <c r="A1981" s="39" t="s">
        <v>9222</v>
      </c>
      <c r="B1981" s="40">
        <v>46066.79010416667</v>
      </c>
      <c r="C1981" s="39" t="s">
        <v>9223</v>
      </c>
      <c r="D1981" s="39" t="s">
        <v>902</v>
      </c>
      <c r="E1981" s="39">
        <v>598.0</v>
      </c>
      <c r="F1981" s="41">
        <v>520.0</v>
      </c>
      <c r="G1981" s="44"/>
    </row>
    <row r="1982" ht="22.5" customHeight="1">
      <c r="A1982" s="39" t="s">
        <v>9224</v>
      </c>
      <c r="B1982" s="40">
        <v>46064.75575231481</v>
      </c>
      <c r="C1982" s="39" t="s">
        <v>9225</v>
      </c>
      <c r="D1982" s="39" t="s">
        <v>5706</v>
      </c>
      <c r="E1982" s="39">
        <v>598.0</v>
      </c>
      <c r="F1982" s="41">
        <v>536.0</v>
      </c>
      <c r="G1982" s="44"/>
    </row>
    <row r="1983" ht="22.5" customHeight="1">
      <c r="A1983" s="39" t="s">
        <v>7599</v>
      </c>
      <c r="B1983" s="40">
        <v>46062.141875</v>
      </c>
      <c r="C1983" s="39" t="s">
        <v>9226</v>
      </c>
      <c r="D1983" s="39" t="s">
        <v>8666</v>
      </c>
      <c r="E1983" s="39">
        <v>597.0</v>
      </c>
      <c r="F1983" s="41">
        <v>536.0</v>
      </c>
      <c r="G1983" s="44"/>
    </row>
    <row r="1984" ht="22.5" customHeight="1">
      <c r="A1984" s="39" t="s">
        <v>9227</v>
      </c>
      <c r="B1984" s="40">
        <v>46081.0672337963</v>
      </c>
      <c r="C1984" s="39" t="s">
        <v>9228</v>
      </c>
      <c r="D1984" s="39" t="s">
        <v>902</v>
      </c>
      <c r="E1984" s="39">
        <v>597.0</v>
      </c>
      <c r="F1984" s="41">
        <v>484.0</v>
      </c>
      <c r="G1984" s="44"/>
    </row>
    <row r="1985" ht="22.5" customHeight="1">
      <c r="A1985" s="39" t="s">
        <v>9229</v>
      </c>
      <c r="B1985" s="40">
        <v>46078.70761574074</v>
      </c>
      <c r="C1985" s="39" t="s">
        <v>9230</v>
      </c>
      <c r="D1985" s="39" t="s">
        <v>4320</v>
      </c>
      <c r="E1985" s="39">
        <v>597.0</v>
      </c>
      <c r="F1985" s="41">
        <v>538.0</v>
      </c>
      <c r="G1985" s="44"/>
    </row>
    <row r="1986" ht="22.5" customHeight="1">
      <c r="A1986" s="39" t="s">
        <v>9231</v>
      </c>
      <c r="B1986" s="40">
        <v>45797.63543981482</v>
      </c>
      <c r="C1986" s="39" t="s">
        <v>9232</v>
      </c>
      <c r="D1986" s="39" t="s">
        <v>6331</v>
      </c>
      <c r="E1986" s="39">
        <v>597.0</v>
      </c>
      <c r="F1986" s="41">
        <v>437.0</v>
      </c>
      <c r="G1986" s="44"/>
    </row>
    <row r="1987" ht="22.5" customHeight="1">
      <c r="A1987" s="39" t="s">
        <v>9233</v>
      </c>
      <c r="B1987" s="40">
        <v>45898.84988425926</v>
      </c>
      <c r="C1987" s="39" t="s">
        <v>9234</v>
      </c>
      <c r="D1987" s="39" t="s">
        <v>902</v>
      </c>
      <c r="E1987" s="39">
        <v>596.0</v>
      </c>
      <c r="F1987" s="41">
        <v>472.0</v>
      </c>
      <c r="G1987" s="44"/>
    </row>
    <row r="1988" ht="22.5" customHeight="1">
      <c r="A1988" s="39" t="s">
        <v>9235</v>
      </c>
      <c r="B1988" s="40">
        <v>45852.709189814814</v>
      </c>
      <c r="C1988" s="39" t="s">
        <v>9236</v>
      </c>
      <c r="D1988" s="39" t="s">
        <v>902</v>
      </c>
      <c r="E1988" s="39">
        <v>596.0</v>
      </c>
      <c r="F1988" s="41">
        <v>480.0</v>
      </c>
      <c r="G1988" s="44"/>
    </row>
    <row r="1989" ht="22.5" customHeight="1">
      <c r="A1989" s="39" t="s">
        <v>9237</v>
      </c>
      <c r="B1989" s="40">
        <v>46061.40660879629</v>
      </c>
      <c r="C1989" s="39" t="s">
        <v>9238</v>
      </c>
      <c r="D1989" s="39" t="s">
        <v>5773</v>
      </c>
      <c r="E1989" s="39">
        <v>595.0</v>
      </c>
      <c r="F1989" s="41">
        <v>501.0</v>
      </c>
      <c r="G1989" s="44"/>
    </row>
    <row r="1990" ht="22.5" customHeight="1">
      <c r="A1990" s="39" t="s">
        <v>9239</v>
      </c>
      <c r="B1990" s="40">
        <v>46073.270833333336</v>
      </c>
      <c r="C1990" s="39" t="s">
        <v>9240</v>
      </c>
      <c r="D1990" s="39" t="s">
        <v>4192</v>
      </c>
      <c r="E1990" s="39">
        <v>594.0</v>
      </c>
      <c r="F1990" s="41">
        <v>408.0</v>
      </c>
      <c r="G1990" s="44"/>
    </row>
    <row r="1991" ht="22.5" customHeight="1">
      <c r="A1991" s="39" t="s">
        <v>9241</v>
      </c>
      <c r="B1991" s="40">
        <v>46055.80516203704</v>
      </c>
      <c r="C1991" s="39" t="s">
        <v>9242</v>
      </c>
      <c r="D1991" s="39" t="s">
        <v>902</v>
      </c>
      <c r="E1991" s="39">
        <v>594.0</v>
      </c>
      <c r="F1991" s="41">
        <v>476.0</v>
      </c>
      <c r="G1991" s="44"/>
    </row>
    <row r="1992" ht="22.5" customHeight="1">
      <c r="A1992" s="39" t="s">
        <v>9243</v>
      </c>
      <c r="B1992" s="40">
        <v>46054.82010416667</v>
      </c>
      <c r="C1992" s="39" t="s">
        <v>9244</v>
      </c>
      <c r="D1992" s="39" t="s">
        <v>902</v>
      </c>
      <c r="E1992" s="39">
        <v>594.0</v>
      </c>
      <c r="F1992" s="41">
        <v>532.0</v>
      </c>
      <c r="G1992" s="44"/>
    </row>
    <row r="1993" ht="22.5" customHeight="1">
      <c r="A1993" s="39" t="s">
        <v>9245</v>
      </c>
      <c r="B1993" s="40">
        <v>46054.69167824074</v>
      </c>
      <c r="C1993" s="39" t="s">
        <v>9246</v>
      </c>
      <c r="D1993" s="39" t="s">
        <v>902</v>
      </c>
      <c r="E1993" s="39">
        <v>594.0</v>
      </c>
      <c r="F1993" s="41">
        <v>499.0</v>
      </c>
      <c r="G1993" s="44"/>
    </row>
    <row r="1994" ht="22.5" customHeight="1">
      <c r="A1994" s="39" t="s">
        <v>9247</v>
      </c>
      <c r="B1994" s="40">
        <v>46045.72193287037</v>
      </c>
      <c r="C1994" s="39" t="s">
        <v>9248</v>
      </c>
      <c r="D1994" s="39" t="s">
        <v>902</v>
      </c>
      <c r="E1994" s="39">
        <v>593.0</v>
      </c>
      <c r="F1994" s="41">
        <v>486.0</v>
      </c>
      <c r="G1994" s="44"/>
    </row>
    <row r="1995" ht="22.5" customHeight="1">
      <c r="A1995" s="39" t="s">
        <v>9249</v>
      </c>
      <c r="B1995" s="40">
        <v>46066.695925925924</v>
      </c>
      <c r="C1995" s="39" t="s">
        <v>9250</v>
      </c>
      <c r="D1995" s="39" t="s">
        <v>3972</v>
      </c>
      <c r="E1995" s="39">
        <v>593.0</v>
      </c>
      <c r="F1995" s="41">
        <v>541.0</v>
      </c>
      <c r="G1995" s="44"/>
    </row>
    <row r="1996" ht="22.5" customHeight="1">
      <c r="A1996" s="39" t="s">
        <v>9251</v>
      </c>
      <c r="B1996" s="40">
        <v>46055.78497685185</v>
      </c>
      <c r="C1996" s="39" t="s">
        <v>9252</v>
      </c>
      <c r="D1996" s="39" t="s">
        <v>466</v>
      </c>
      <c r="E1996" s="39">
        <v>592.0</v>
      </c>
      <c r="F1996" s="41">
        <v>499.0</v>
      </c>
      <c r="G1996" s="44"/>
    </row>
    <row r="1997" ht="22.5" customHeight="1">
      <c r="A1997" s="39" t="s">
        <v>9253</v>
      </c>
      <c r="B1997" s="40">
        <v>46028.94865740741</v>
      </c>
      <c r="C1997" s="39" t="s">
        <v>9254</v>
      </c>
      <c r="D1997" s="39" t="s">
        <v>3972</v>
      </c>
      <c r="E1997" s="39">
        <v>592.0</v>
      </c>
      <c r="F1997" s="41">
        <v>532.0</v>
      </c>
      <c r="G1997" s="44"/>
    </row>
    <row r="1998" ht="22.5" customHeight="1">
      <c r="A1998" s="39" t="s">
        <v>5537</v>
      </c>
      <c r="B1998" s="40">
        <v>46028.741006944445</v>
      </c>
      <c r="C1998" s="39" t="s">
        <v>5538</v>
      </c>
      <c r="D1998" s="39" t="s">
        <v>902</v>
      </c>
      <c r="E1998" s="39">
        <v>592.0</v>
      </c>
      <c r="F1998" s="41">
        <v>501.0</v>
      </c>
      <c r="G1998" s="44"/>
    </row>
    <row r="1999" ht="22.5" customHeight="1">
      <c r="A1999" s="39" t="s">
        <v>9255</v>
      </c>
      <c r="B1999" s="40">
        <v>46064.847708333335</v>
      </c>
      <c r="C1999" s="39" t="s">
        <v>9256</v>
      </c>
      <c r="D1999" s="39" t="s">
        <v>3972</v>
      </c>
      <c r="E1999" s="39">
        <v>591.0</v>
      </c>
      <c r="F1999" s="41">
        <v>538.0</v>
      </c>
      <c r="G1999" s="44"/>
    </row>
    <row r="2000" ht="22.5" customHeight="1">
      <c r="A2000" s="39" t="s">
        <v>9257</v>
      </c>
      <c r="B2000" s="40">
        <v>45974.67254629629</v>
      </c>
      <c r="C2000" s="39" t="s">
        <v>9258</v>
      </c>
      <c r="D2000" s="39" t="s">
        <v>902</v>
      </c>
      <c r="E2000" s="39">
        <v>591.0</v>
      </c>
      <c r="F2000" s="41">
        <v>467.0</v>
      </c>
      <c r="G2000" s="44"/>
    </row>
    <row r="2001" ht="22.5" customHeight="1">
      <c r="A2001" s="39" t="s">
        <v>9259</v>
      </c>
      <c r="B2001" s="40">
        <v>45902.879895833335</v>
      </c>
      <c r="C2001" s="39" t="s">
        <v>9260</v>
      </c>
      <c r="D2001" s="39" t="s">
        <v>902</v>
      </c>
      <c r="E2001" s="39">
        <v>591.0</v>
      </c>
      <c r="F2001" s="41">
        <v>511.0</v>
      </c>
      <c r="G2001" s="44"/>
    </row>
    <row r="2002" ht="22.5" customHeight="1">
      <c r="A2002" s="39" t="s">
        <v>9261</v>
      </c>
      <c r="B2002" s="40">
        <v>46065.88291666667</v>
      </c>
      <c r="C2002" s="39" t="s">
        <v>9262</v>
      </c>
      <c r="D2002" s="39" t="s">
        <v>902</v>
      </c>
      <c r="E2002" s="39">
        <v>591.0</v>
      </c>
      <c r="F2002" s="41">
        <v>495.0</v>
      </c>
      <c r="G2002" s="44"/>
    </row>
    <row r="2003" ht="22.5" customHeight="1">
      <c r="A2003" s="39" t="s">
        <v>9263</v>
      </c>
      <c r="B2003" s="40">
        <v>46019.834178240744</v>
      </c>
      <c r="C2003" s="39" t="s">
        <v>9264</v>
      </c>
      <c r="D2003" s="39" t="s">
        <v>902</v>
      </c>
      <c r="E2003" s="39">
        <v>590.0</v>
      </c>
      <c r="F2003" s="41">
        <v>475.0</v>
      </c>
      <c r="G2003" s="44"/>
    </row>
    <row r="2004" ht="22.5" customHeight="1">
      <c r="A2004" s="39" t="s">
        <v>9265</v>
      </c>
      <c r="B2004" s="40">
        <v>46057.2387962963</v>
      </c>
      <c r="C2004" s="39" t="s">
        <v>9266</v>
      </c>
      <c r="D2004" s="39" t="s">
        <v>902</v>
      </c>
      <c r="E2004" s="39">
        <v>590.0</v>
      </c>
      <c r="F2004" s="41">
        <v>529.0</v>
      </c>
      <c r="G2004" s="44"/>
    </row>
    <row r="2005" ht="22.5" customHeight="1">
      <c r="A2005" s="39" t="s">
        <v>9267</v>
      </c>
      <c r="B2005" s="40">
        <v>46065.1987037037</v>
      </c>
      <c r="C2005" s="39" t="s">
        <v>9268</v>
      </c>
      <c r="D2005" s="39" t="s">
        <v>902</v>
      </c>
      <c r="E2005" s="39">
        <v>589.0</v>
      </c>
      <c r="F2005" s="41">
        <v>490.0</v>
      </c>
      <c r="G2005" s="44"/>
    </row>
    <row r="2006" ht="22.5" customHeight="1">
      <c r="A2006" s="39" t="s">
        <v>9269</v>
      </c>
      <c r="B2006" s="40">
        <v>44965.48515046296</v>
      </c>
      <c r="C2006" s="39" t="s">
        <v>9270</v>
      </c>
      <c r="D2006" s="39" t="s">
        <v>6599</v>
      </c>
      <c r="E2006" s="39">
        <v>589.0</v>
      </c>
      <c r="F2006" s="41">
        <v>470.0</v>
      </c>
      <c r="G2006" s="44"/>
    </row>
    <row r="2007" ht="22.5" customHeight="1">
      <c r="A2007" s="39" t="s">
        <v>9271</v>
      </c>
      <c r="B2007" s="40">
        <v>46080.416666666664</v>
      </c>
      <c r="C2007" s="39" t="s">
        <v>9272</v>
      </c>
      <c r="D2007" s="39" t="s">
        <v>54</v>
      </c>
      <c r="E2007" s="39">
        <v>589.0</v>
      </c>
      <c r="F2007" s="41">
        <v>489.0</v>
      </c>
      <c r="G2007" s="44"/>
    </row>
    <row r="2008" ht="22.5" customHeight="1">
      <c r="A2008" s="39" t="s">
        <v>9273</v>
      </c>
      <c r="B2008" s="40">
        <v>45324.82099537037</v>
      </c>
      <c r="C2008" s="39" t="s">
        <v>9274</v>
      </c>
      <c r="D2008" s="39" t="s">
        <v>5706</v>
      </c>
      <c r="E2008" s="39">
        <v>589.0</v>
      </c>
      <c r="F2008" s="41">
        <v>504.0</v>
      </c>
      <c r="G2008" s="44"/>
    </row>
    <row r="2009" ht="22.5" customHeight="1">
      <c r="A2009" s="39" t="s">
        <v>9275</v>
      </c>
      <c r="B2009" s="40">
        <v>46063.55302083334</v>
      </c>
      <c r="C2009" s="39" t="s">
        <v>9276</v>
      </c>
      <c r="D2009" s="39" t="s">
        <v>902</v>
      </c>
      <c r="E2009" s="39">
        <v>589.0</v>
      </c>
      <c r="F2009" s="41">
        <v>534.0</v>
      </c>
      <c r="G2009" s="44"/>
    </row>
    <row r="2010" ht="22.5" customHeight="1">
      <c r="A2010" s="39" t="s">
        <v>9277</v>
      </c>
      <c r="B2010" s="40">
        <v>46057.895636574074</v>
      </c>
      <c r="C2010" s="39" t="s">
        <v>9278</v>
      </c>
      <c r="D2010" s="39" t="s">
        <v>902</v>
      </c>
      <c r="E2010" s="39">
        <v>589.0</v>
      </c>
      <c r="F2010" s="41">
        <v>493.0</v>
      </c>
      <c r="G2010" s="44"/>
    </row>
    <row r="2011" ht="22.5" customHeight="1">
      <c r="A2011" s="39" t="s">
        <v>9279</v>
      </c>
      <c r="B2011" s="40">
        <v>46055.891331018516</v>
      </c>
      <c r="C2011" s="39" t="s">
        <v>9280</v>
      </c>
      <c r="D2011" s="39" t="s">
        <v>466</v>
      </c>
      <c r="E2011" s="39">
        <v>587.0</v>
      </c>
      <c r="F2011" s="41">
        <v>491.0</v>
      </c>
      <c r="G2011" s="44"/>
    </row>
    <row r="2012" ht="22.5" customHeight="1">
      <c r="A2012" s="39" t="s">
        <v>9281</v>
      </c>
      <c r="B2012" s="40">
        <v>45099.55005787037</v>
      </c>
      <c r="C2012" s="39" t="s">
        <v>9282</v>
      </c>
      <c r="D2012" s="39" t="s">
        <v>6331</v>
      </c>
      <c r="E2012" s="39">
        <v>587.0</v>
      </c>
      <c r="F2012" s="41">
        <v>471.0</v>
      </c>
      <c r="G2012" s="44"/>
    </row>
    <row r="2013" ht="22.5" customHeight="1">
      <c r="A2013" s="39" t="s">
        <v>9283</v>
      </c>
      <c r="B2013" s="40">
        <v>46070.735</v>
      </c>
      <c r="C2013" s="39" t="s">
        <v>9284</v>
      </c>
      <c r="D2013" s="39" t="s">
        <v>4221</v>
      </c>
      <c r="E2013" s="39">
        <v>587.0</v>
      </c>
      <c r="F2013" s="41">
        <v>504.0</v>
      </c>
      <c r="G2013" s="44"/>
    </row>
    <row r="2014" ht="22.5" customHeight="1">
      <c r="A2014" s="39" t="s">
        <v>199</v>
      </c>
      <c r="B2014" s="40">
        <v>46065.479166666664</v>
      </c>
      <c r="C2014" s="39" t="s">
        <v>9285</v>
      </c>
      <c r="D2014" s="39" t="s">
        <v>4003</v>
      </c>
      <c r="E2014" s="39">
        <v>587.0</v>
      </c>
      <c r="F2014" s="41">
        <v>531.0</v>
      </c>
      <c r="G2014" s="44"/>
    </row>
    <row r="2015" ht="22.5" customHeight="1">
      <c r="A2015" s="39" t="s">
        <v>9286</v>
      </c>
      <c r="B2015" s="40">
        <v>46055.12975694444</v>
      </c>
      <c r="C2015" s="39" t="s">
        <v>9287</v>
      </c>
      <c r="D2015" s="39" t="s">
        <v>902</v>
      </c>
      <c r="E2015" s="39">
        <v>587.0</v>
      </c>
      <c r="F2015" s="41">
        <v>497.0</v>
      </c>
      <c r="G2015" s="44"/>
    </row>
    <row r="2016" ht="22.5" customHeight="1">
      <c r="A2016" s="39" t="s">
        <v>9288</v>
      </c>
      <c r="B2016" s="40">
        <v>45814.60076388889</v>
      </c>
      <c r="C2016" s="39" t="s">
        <v>9289</v>
      </c>
      <c r="D2016" s="39" t="s">
        <v>902</v>
      </c>
      <c r="E2016" s="39">
        <v>586.0</v>
      </c>
      <c r="F2016" s="41">
        <v>512.0</v>
      </c>
      <c r="G2016" s="44"/>
    </row>
    <row r="2017" ht="22.5" customHeight="1">
      <c r="A2017" s="39" t="s">
        <v>9290</v>
      </c>
      <c r="B2017" s="40">
        <v>46077.85792824074</v>
      </c>
      <c r="C2017" s="39" t="s">
        <v>9291</v>
      </c>
      <c r="D2017" s="39" t="s">
        <v>902</v>
      </c>
      <c r="E2017" s="39">
        <v>586.0</v>
      </c>
      <c r="F2017" s="41">
        <v>487.0</v>
      </c>
      <c r="G2017" s="44"/>
    </row>
    <row r="2018" ht="22.5" customHeight="1">
      <c r="A2018" s="39" t="s">
        <v>9292</v>
      </c>
      <c r="B2018" s="40">
        <v>46076.88380787037</v>
      </c>
      <c r="C2018" s="39" t="s">
        <v>9293</v>
      </c>
      <c r="D2018" s="39" t="s">
        <v>466</v>
      </c>
      <c r="E2018" s="39">
        <v>586.0</v>
      </c>
      <c r="F2018" s="41">
        <v>502.0</v>
      </c>
      <c r="G2018" s="44"/>
    </row>
    <row r="2019" ht="22.5" customHeight="1">
      <c r="A2019" s="39" t="s">
        <v>9294</v>
      </c>
      <c r="B2019" s="40">
        <v>46066.745034722226</v>
      </c>
      <c r="C2019" s="39" t="s">
        <v>9295</v>
      </c>
      <c r="D2019" s="39" t="s">
        <v>3972</v>
      </c>
      <c r="E2019" s="39">
        <v>586.0</v>
      </c>
      <c r="F2019" s="41">
        <v>537.0</v>
      </c>
      <c r="G2019" s="44"/>
    </row>
    <row r="2020" ht="22.5" customHeight="1">
      <c r="A2020" s="39" t="s">
        <v>9296</v>
      </c>
      <c r="B2020" s="40">
        <v>46077.8996875</v>
      </c>
      <c r="C2020" s="39" t="s">
        <v>9297</v>
      </c>
      <c r="D2020" s="39" t="s">
        <v>3972</v>
      </c>
      <c r="E2020" s="39">
        <v>585.0</v>
      </c>
      <c r="F2020" s="41">
        <v>539.0</v>
      </c>
      <c r="G2020" s="44"/>
    </row>
    <row r="2021" ht="22.5" customHeight="1">
      <c r="A2021" s="39" t="s">
        <v>9298</v>
      </c>
      <c r="B2021" s="40">
        <v>46055.970405092594</v>
      </c>
      <c r="C2021" s="39" t="s">
        <v>9299</v>
      </c>
      <c r="D2021" s="39" t="s">
        <v>466</v>
      </c>
      <c r="E2021" s="39">
        <v>585.0</v>
      </c>
      <c r="F2021" s="41">
        <v>506.0</v>
      </c>
      <c r="G2021" s="44"/>
    </row>
    <row r="2022" ht="22.5" customHeight="1">
      <c r="A2022" s="39" t="s">
        <v>9300</v>
      </c>
      <c r="B2022" s="40">
        <v>46078.43125</v>
      </c>
      <c r="C2022" s="39" t="s">
        <v>9301</v>
      </c>
      <c r="D2022" s="39" t="s">
        <v>3972</v>
      </c>
      <c r="E2022" s="39">
        <v>584.0</v>
      </c>
      <c r="F2022" s="41">
        <v>532.0</v>
      </c>
      <c r="G2022" s="44"/>
    </row>
    <row r="2023" ht="22.5" customHeight="1">
      <c r="A2023" s="39" t="s">
        <v>9302</v>
      </c>
      <c r="B2023" s="40">
        <v>46077.96686342593</v>
      </c>
      <c r="C2023" s="39" t="s">
        <v>9303</v>
      </c>
      <c r="D2023" s="39" t="s">
        <v>7228</v>
      </c>
      <c r="E2023" s="39">
        <v>584.0</v>
      </c>
      <c r="F2023" s="41">
        <v>526.0</v>
      </c>
      <c r="G2023" s="44"/>
    </row>
    <row r="2024" ht="22.5" customHeight="1">
      <c r="A2024" s="39" t="s">
        <v>9304</v>
      </c>
      <c r="B2024" s="40">
        <v>45839.64199074074</v>
      </c>
      <c r="C2024" s="39" t="s">
        <v>9305</v>
      </c>
      <c r="D2024" s="39" t="s">
        <v>902</v>
      </c>
      <c r="E2024" s="39">
        <v>584.0</v>
      </c>
      <c r="F2024" s="41">
        <v>519.0</v>
      </c>
      <c r="G2024" s="44"/>
    </row>
    <row r="2025" ht="22.5" customHeight="1">
      <c r="A2025" s="39" t="s">
        <v>9306</v>
      </c>
      <c r="B2025" s="40">
        <v>45966.94789351852</v>
      </c>
      <c r="C2025" s="39" t="s">
        <v>9307</v>
      </c>
      <c r="D2025" s="39" t="s">
        <v>902</v>
      </c>
      <c r="E2025" s="39">
        <v>583.0</v>
      </c>
      <c r="F2025" s="41">
        <v>464.0</v>
      </c>
      <c r="G2025" s="44"/>
    </row>
    <row r="2026" ht="22.5" customHeight="1">
      <c r="A2026" s="39" t="s">
        <v>9308</v>
      </c>
      <c r="B2026" s="40">
        <v>46072.541666666664</v>
      </c>
      <c r="C2026" s="39" t="s">
        <v>9309</v>
      </c>
      <c r="D2026" s="39" t="s">
        <v>7228</v>
      </c>
      <c r="E2026" s="39">
        <v>583.0</v>
      </c>
      <c r="F2026" s="41">
        <v>524.0</v>
      </c>
      <c r="G2026" s="44"/>
    </row>
    <row r="2027" ht="22.5" customHeight="1">
      <c r="A2027" s="39" t="s">
        <v>9310</v>
      </c>
      <c r="B2027" s="40">
        <v>46059.07498842593</v>
      </c>
      <c r="C2027" s="39" t="s">
        <v>9311</v>
      </c>
      <c r="D2027" s="39" t="s">
        <v>4008</v>
      </c>
      <c r="E2027" s="39">
        <v>582.0</v>
      </c>
      <c r="F2027" s="41">
        <v>524.0</v>
      </c>
      <c r="G2027" s="44"/>
    </row>
    <row r="2028" ht="22.5" customHeight="1">
      <c r="A2028" s="39" t="s">
        <v>9312</v>
      </c>
      <c r="B2028" s="40">
        <v>46069.810740740744</v>
      </c>
      <c r="C2028" s="39" t="s">
        <v>9313</v>
      </c>
      <c r="D2028" s="39" t="s">
        <v>902</v>
      </c>
      <c r="E2028" s="39">
        <v>582.0</v>
      </c>
      <c r="F2028" s="41">
        <v>519.0</v>
      </c>
      <c r="G2028" s="44"/>
    </row>
    <row r="2029" ht="22.5" customHeight="1">
      <c r="A2029" s="39" t="s">
        <v>9314</v>
      </c>
      <c r="B2029" s="40">
        <v>46079.395833333336</v>
      </c>
      <c r="C2029" s="39" t="s">
        <v>9315</v>
      </c>
      <c r="D2029" s="39" t="s">
        <v>466</v>
      </c>
      <c r="E2029" s="39">
        <v>582.0</v>
      </c>
      <c r="F2029" s="41">
        <v>485.0</v>
      </c>
      <c r="G2029" s="44"/>
    </row>
    <row r="2030" ht="22.5" customHeight="1">
      <c r="A2030" s="39" t="s">
        <v>9316</v>
      </c>
      <c r="B2030" s="40">
        <v>46065.959502314814</v>
      </c>
      <c r="C2030" s="39" t="s">
        <v>9317</v>
      </c>
      <c r="D2030" s="39" t="s">
        <v>466</v>
      </c>
      <c r="E2030" s="39">
        <v>581.0</v>
      </c>
      <c r="F2030" s="41">
        <v>480.0</v>
      </c>
      <c r="G2030" s="44"/>
    </row>
    <row r="2031" ht="22.5" customHeight="1">
      <c r="A2031" s="39" t="s">
        <v>9318</v>
      </c>
      <c r="B2031" s="40">
        <v>46067.875</v>
      </c>
      <c r="C2031" s="39" t="s">
        <v>9319</v>
      </c>
      <c r="D2031" s="39" t="s">
        <v>3972</v>
      </c>
      <c r="E2031" s="39">
        <v>580.0</v>
      </c>
      <c r="F2031" s="41">
        <v>501.0</v>
      </c>
      <c r="G2031" s="44"/>
    </row>
    <row r="2032" ht="22.5" customHeight="1">
      <c r="A2032" s="39" t="s">
        <v>9320</v>
      </c>
      <c r="B2032" s="40">
        <v>46072.78821759259</v>
      </c>
      <c r="C2032" s="39" t="s">
        <v>9321</v>
      </c>
      <c r="D2032" s="39" t="s">
        <v>902</v>
      </c>
      <c r="E2032" s="39">
        <v>580.0</v>
      </c>
      <c r="F2032" s="41">
        <v>498.0</v>
      </c>
      <c r="G2032" s="44"/>
    </row>
    <row r="2033" ht="22.5" customHeight="1">
      <c r="A2033" s="39" t="s">
        <v>9322</v>
      </c>
      <c r="B2033" s="40">
        <v>46057.93115740741</v>
      </c>
      <c r="C2033" s="39" t="s">
        <v>9323</v>
      </c>
      <c r="D2033" s="39" t="s">
        <v>3972</v>
      </c>
      <c r="E2033" s="39">
        <v>579.0</v>
      </c>
      <c r="F2033" s="41">
        <v>508.0</v>
      </c>
      <c r="G2033" s="44"/>
    </row>
    <row r="2034" ht="22.5" customHeight="1">
      <c r="A2034" s="39" t="s">
        <v>9324</v>
      </c>
      <c r="B2034" s="40">
        <v>46078.69446759259</v>
      </c>
      <c r="C2034" s="39" t="s">
        <v>9325</v>
      </c>
      <c r="D2034" s="39" t="s">
        <v>902</v>
      </c>
      <c r="E2034" s="39">
        <v>579.0</v>
      </c>
      <c r="F2034" s="41">
        <v>537.0</v>
      </c>
      <c r="G2034" s="44"/>
    </row>
    <row r="2035" ht="22.5" customHeight="1">
      <c r="A2035" s="39" t="s">
        <v>9326</v>
      </c>
      <c r="B2035" s="40">
        <v>46058.78089120371</v>
      </c>
      <c r="C2035" s="39" t="s">
        <v>9327</v>
      </c>
      <c r="D2035" s="39" t="s">
        <v>902</v>
      </c>
      <c r="E2035" s="39">
        <v>579.0</v>
      </c>
      <c r="F2035" s="41">
        <v>434.0</v>
      </c>
      <c r="G2035" s="44"/>
    </row>
    <row r="2036" ht="22.5" customHeight="1">
      <c r="A2036" s="39" t="s">
        <v>9328</v>
      </c>
      <c r="B2036" s="40">
        <v>45933.6515625</v>
      </c>
      <c r="C2036" s="39" t="s">
        <v>9329</v>
      </c>
      <c r="D2036" s="39" t="s">
        <v>902</v>
      </c>
      <c r="E2036" s="39">
        <v>579.0</v>
      </c>
      <c r="F2036" s="41">
        <v>507.0</v>
      </c>
      <c r="G2036" s="44"/>
    </row>
    <row r="2037" ht="22.5" customHeight="1">
      <c r="A2037" s="39" t="s">
        <v>9330</v>
      </c>
      <c r="B2037" s="40">
        <v>46077.000231481485</v>
      </c>
      <c r="C2037" s="39" t="s">
        <v>9331</v>
      </c>
      <c r="D2037" s="39" t="s">
        <v>8666</v>
      </c>
      <c r="E2037" s="39">
        <v>578.0</v>
      </c>
      <c r="F2037" s="41">
        <v>527.0</v>
      </c>
      <c r="G2037" s="44"/>
    </row>
    <row r="2038" ht="22.5" customHeight="1">
      <c r="A2038" s="39" t="s">
        <v>9332</v>
      </c>
      <c r="B2038" s="40">
        <v>46080.694652777776</v>
      </c>
      <c r="C2038" s="39" t="s">
        <v>9333</v>
      </c>
      <c r="D2038" s="39" t="s">
        <v>4192</v>
      </c>
      <c r="E2038" s="39">
        <v>578.0</v>
      </c>
      <c r="F2038" s="41">
        <v>494.0</v>
      </c>
      <c r="G2038" s="44"/>
    </row>
    <row r="2039" ht="22.5" customHeight="1">
      <c r="A2039" s="39" t="s">
        <v>9334</v>
      </c>
      <c r="B2039" s="40">
        <v>46071.883206018516</v>
      </c>
      <c r="C2039" s="39" t="s">
        <v>9335</v>
      </c>
      <c r="D2039" s="39" t="s">
        <v>3972</v>
      </c>
      <c r="E2039" s="39">
        <v>578.0</v>
      </c>
      <c r="F2039" s="41">
        <v>486.0</v>
      </c>
      <c r="G2039" s="44"/>
    </row>
    <row r="2040" ht="22.5" customHeight="1">
      <c r="A2040" s="39" t="s">
        <v>9336</v>
      </c>
      <c r="B2040" s="40">
        <v>46066.775347222225</v>
      </c>
      <c r="C2040" s="39" t="s">
        <v>9337</v>
      </c>
      <c r="D2040" s="39" t="s">
        <v>4039</v>
      </c>
      <c r="E2040" s="39">
        <v>578.0</v>
      </c>
      <c r="F2040" s="41">
        <v>507.0</v>
      </c>
      <c r="G2040" s="44"/>
    </row>
    <row r="2041" ht="22.5" customHeight="1">
      <c r="A2041" s="39" t="s">
        <v>9338</v>
      </c>
      <c r="B2041" s="40">
        <v>46080.13668981481</v>
      </c>
      <c r="C2041" s="39" t="s">
        <v>9339</v>
      </c>
      <c r="D2041" s="39" t="s">
        <v>902</v>
      </c>
      <c r="E2041" s="39">
        <v>577.0</v>
      </c>
      <c r="F2041" s="41">
        <v>488.0</v>
      </c>
      <c r="G2041" s="44"/>
    </row>
    <row r="2042" ht="22.5" customHeight="1">
      <c r="A2042" s="39" t="s">
        <v>9340</v>
      </c>
      <c r="B2042" s="40">
        <v>46055.803125</v>
      </c>
      <c r="C2042" s="39" t="s">
        <v>9341</v>
      </c>
      <c r="D2042" s="39" t="s">
        <v>902</v>
      </c>
      <c r="E2042" s="39">
        <v>577.0</v>
      </c>
      <c r="F2042" s="41">
        <v>496.0</v>
      </c>
      <c r="G2042" s="44"/>
    </row>
    <row r="2043" ht="22.5" customHeight="1">
      <c r="A2043" s="39" t="s">
        <v>9342</v>
      </c>
      <c r="B2043" s="40">
        <v>46074.00564814815</v>
      </c>
      <c r="C2043" s="39" t="s">
        <v>9343</v>
      </c>
      <c r="D2043" s="39" t="s">
        <v>117</v>
      </c>
      <c r="E2043" s="39">
        <v>577.0</v>
      </c>
      <c r="F2043" s="41">
        <v>493.0</v>
      </c>
      <c r="G2043" s="44"/>
    </row>
    <row r="2044" ht="22.5" customHeight="1">
      <c r="A2044" s="39" t="s">
        <v>9344</v>
      </c>
      <c r="B2044" s="40">
        <v>45714.33269675926</v>
      </c>
      <c r="C2044" s="39" t="s">
        <v>9345</v>
      </c>
      <c r="D2044" s="39" t="s">
        <v>5773</v>
      </c>
      <c r="E2044" s="39">
        <v>576.0</v>
      </c>
      <c r="F2044" s="41">
        <v>508.0</v>
      </c>
      <c r="G2044" s="44"/>
    </row>
    <row r="2045" ht="22.5" customHeight="1">
      <c r="A2045" s="39" t="s">
        <v>9346</v>
      </c>
      <c r="B2045" s="40">
        <v>46054.79803240741</v>
      </c>
      <c r="C2045" s="39" t="s">
        <v>9347</v>
      </c>
      <c r="D2045" s="39" t="s">
        <v>902</v>
      </c>
      <c r="E2045" s="39">
        <v>576.0</v>
      </c>
      <c r="F2045" s="41">
        <v>477.0</v>
      </c>
      <c r="G2045" s="44"/>
    </row>
    <row r="2046" ht="22.5" customHeight="1">
      <c r="A2046" s="39" t="s">
        <v>9348</v>
      </c>
      <c r="B2046" s="40">
        <v>46058.833819444444</v>
      </c>
      <c r="C2046" s="39" t="s">
        <v>9349</v>
      </c>
      <c r="D2046" s="39" t="s">
        <v>902</v>
      </c>
      <c r="E2046" s="39">
        <v>576.0</v>
      </c>
      <c r="F2046" s="41">
        <v>467.0</v>
      </c>
      <c r="G2046" s="44"/>
    </row>
    <row r="2047" ht="22.5" customHeight="1">
      <c r="A2047" s="39" t="s">
        <v>9350</v>
      </c>
      <c r="B2047" s="40">
        <v>46078.90403935185</v>
      </c>
      <c r="C2047" s="39" t="s">
        <v>9351</v>
      </c>
      <c r="D2047" s="39" t="s">
        <v>466</v>
      </c>
      <c r="E2047" s="39">
        <v>575.0</v>
      </c>
      <c r="F2047" s="41">
        <v>478.0</v>
      </c>
      <c r="G2047" s="44"/>
    </row>
    <row r="2048" ht="22.5" customHeight="1">
      <c r="A2048" s="39" t="s">
        <v>9352</v>
      </c>
      <c r="B2048" s="40">
        <v>45805.62291666667</v>
      </c>
      <c r="C2048" s="39" t="s">
        <v>9353</v>
      </c>
      <c r="D2048" s="39" t="s">
        <v>6331</v>
      </c>
      <c r="E2048" s="39">
        <v>574.0</v>
      </c>
      <c r="F2048" s="41">
        <v>427.0</v>
      </c>
      <c r="G2048" s="44"/>
    </row>
    <row r="2049" ht="22.5" customHeight="1">
      <c r="A2049" s="39" t="s">
        <v>9354</v>
      </c>
      <c r="B2049" s="40">
        <v>46055.20085648148</v>
      </c>
      <c r="C2049" s="39" t="s">
        <v>9355</v>
      </c>
      <c r="D2049" s="39" t="s">
        <v>902</v>
      </c>
      <c r="E2049" s="39">
        <v>574.0</v>
      </c>
      <c r="F2049" s="41">
        <v>414.0</v>
      </c>
      <c r="G2049" s="44"/>
    </row>
    <row r="2050" ht="22.5" customHeight="1">
      <c r="A2050" s="39" t="s">
        <v>9356</v>
      </c>
      <c r="B2050" s="40">
        <v>46073.54211805556</v>
      </c>
      <c r="C2050" s="39" t="s">
        <v>9357</v>
      </c>
      <c r="D2050" s="39" t="s">
        <v>902</v>
      </c>
      <c r="E2050" s="39">
        <v>574.0</v>
      </c>
      <c r="F2050" s="41">
        <v>508.0</v>
      </c>
      <c r="G2050" s="44"/>
    </row>
    <row r="2051" ht="22.5" customHeight="1">
      <c r="A2051" s="39" t="s">
        <v>9358</v>
      </c>
      <c r="B2051" s="40">
        <v>46076.88471064815</v>
      </c>
      <c r="C2051" s="39" t="s">
        <v>9359</v>
      </c>
      <c r="D2051" s="39" t="s">
        <v>3972</v>
      </c>
      <c r="E2051" s="39">
        <v>574.0</v>
      </c>
      <c r="F2051" s="41">
        <v>522.0</v>
      </c>
      <c r="G2051" s="44"/>
    </row>
    <row r="2052" ht="22.5" customHeight="1">
      <c r="A2052" s="39" t="s">
        <v>9360</v>
      </c>
      <c r="B2052" s="40">
        <v>46076.97630787037</v>
      </c>
      <c r="C2052" s="39" t="s">
        <v>9361</v>
      </c>
      <c r="D2052" s="39" t="s">
        <v>617</v>
      </c>
      <c r="E2052" s="39">
        <v>573.0</v>
      </c>
      <c r="F2052" s="41">
        <v>443.0</v>
      </c>
      <c r="G2052" s="44"/>
    </row>
    <row r="2053" ht="22.5" customHeight="1">
      <c r="A2053" s="39" t="s">
        <v>9362</v>
      </c>
      <c r="B2053" s="40">
        <v>46069.34085648148</v>
      </c>
      <c r="C2053" s="39" t="s">
        <v>9363</v>
      </c>
      <c r="D2053" s="39" t="s">
        <v>902</v>
      </c>
      <c r="E2053" s="39">
        <v>573.0</v>
      </c>
      <c r="F2053" s="41">
        <v>521.0</v>
      </c>
      <c r="G2053" s="44"/>
    </row>
    <row r="2054" ht="22.5" customHeight="1">
      <c r="A2054" s="39" t="s">
        <v>9364</v>
      </c>
      <c r="B2054" s="40">
        <v>45000.617685185185</v>
      </c>
      <c r="C2054" s="39" t="s">
        <v>9365</v>
      </c>
      <c r="D2054" s="39" t="s">
        <v>6599</v>
      </c>
      <c r="E2054" s="39">
        <v>573.0</v>
      </c>
      <c r="F2054" s="41">
        <v>463.0</v>
      </c>
      <c r="G2054" s="44"/>
    </row>
    <row r="2055" ht="22.5" customHeight="1">
      <c r="A2055" s="39" t="s">
        <v>6892</v>
      </c>
      <c r="B2055" s="40">
        <v>46072.4375</v>
      </c>
      <c r="C2055" s="39" t="s">
        <v>9366</v>
      </c>
      <c r="D2055" s="39" t="s">
        <v>5154</v>
      </c>
      <c r="E2055" s="39">
        <v>573.0</v>
      </c>
      <c r="F2055" s="41">
        <v>470.0</v>
      </c>
      <c r="G2055" s="44"/>
    </row>
    <row r="2056" ht="22.5" customHeight="1">
      <c r="A2056" s="39" t="s">
        <v>9367</v>
      </c>
      <c r="B2056" s="40">
        <v>46074.68784722222</v>
      </c>
      <c r="C2056" s="39" t="s">
        <v>9368</v>
      </c>
      <c r="D2056" s="39" t="s">
        <v>902</v>
      </c>
      <c r="E2056" s="39">
        <v>572.0</v>
      </c>
      <c r="F2056" s="41">
        <v>419.0</v>
      </c>
      <c r="G2056" s="44"/>
    </row>
    <row r="2057" ht="22.5" customHeight="1">
      <c r="A2057" s="39" t="s">
        <v>9369</v>
      </c>
      <c r="B2057" s="40">
        <v>46075.768009259256</v>
      </c>
      <c r="C2057" s="39" t="s">
        <v>9370</v>
      </c>
      <c r="D2057" s="39" t="s">
        <v>902</v>
      </c>
      <c r="E2057" s="39">
        <v>572.0</v>
      </c>
      <c r="F2057" s="41">
        <v>452.0</v>
      </c>
      <c r="G2057" s="44"/>
    </row>
    <row r="2058" ht="22.5" customHeight="1">
      <c r="A2058" s="39" t="s">
        <v>9371</v>
      </c>
      <c r="B2058" s="40">
        <v>46070.69553240741</v>
      </c>
      <c r="C2058" s="39" t="s">
        <v>9372</v>
      </c>
      <c r="D2058" s="39" t="s">
        <v>902</v>
      </c>
      <c r="E2058" s="39">
        <v>572.0</v>
      </c>
      <c r="F2058" s="41">
        <v>464.0</v>
      </c>
      <c r="G2058" s="44"/>
    </row>
    <row r="2059" ht="22.5" customHeight="1">
      <c r="A2059" s="39" t="s">
        <v>9373</v>
      </c>
      <c r="B2059" s="40">
        <v>45824.76105324074</v>
      </c>
      <c r="C2059" s="39" t="s">
        <v>9374</v>
      </c>
      <c r="D2059" s="39" t="s">
        <v>902</v>
      </c>
      <c r="E2059" s="39">
        <v>571.0</v>
      </c>
      <c r="F2059" s="41">
        <v>473.0</v>
      </c>
      <c r="G2059" s="44"/>
    </row>
    <row r="2060" ht="22.5" customHeight="1">
      <c r="A2060" s="39" t="s">
        <v>9375</v>
      </c>
      <c r="B2060" s="40">
        <v>46042.81211805555</v>
      </c>
      <c r="C2060" s="39" t="s">
        <v>9376</v>
      </c>
      <c r="D2060" s="39" t="s">
        <v>902</v>
      </c>
      <c r="E2060" s="39">
        <v>571.0</v>
      </c>
      <c r="F2060" s="41">
        <v>464.0</v>
      </c>
      <c r="G2060" s="44"/>
    </row>
    <row r="2061" ht="22.5" customHeight="1">
      <c r="A2061" s="39" t="s">
        <v>9377</v>
      </c>
      <c r="B2061" s="40">
        <v>46060.772997685184</v>
      </c>
      <c r="C2061" s="39" t="s">
        <v>9378</v>
      </c>
      <c r="D2061" s="39" t="s">
        <v>3972</v>
      </c>
      <c r="E2061" s="39">
        <v>570.0</v>
      </c>
      <c r="F2061" s="41">
        <v>497.0</v>
      </c>
      <c r="G2061" s="44"/>
    </row>
    <row r="2062" ht="22.5" customHeight="1">
      <c r="A2062" s="39" t="s">
        <v>9379</v>
      </c>
      <c r="B2062" s="40">
        <v>46062.83375</v>
      </c>
      <c r="C2062" s="39" t="s">
        <v>9380</v>
      </c>
      <c r="D2062" s="39" t="s">
        <v>3972</v>
      </c>
      <c r="E2062" s="39">
        <v>570.0</v>
      </c>
      <c r="F2062" s="41">
        <v>489.0</v>
      </c>
      <c r="G2062" s="44"/>
    </row>
    <row r="2063" ht="22.5" customHeight="1">
      <c r="A2063" s="39" t="s">
        <v>9381</v>
      </c>
      <c r="B2063" s="40">
        <v>46069.667037037034</v>
      </c>
      <c r="C2063" s="39" t="s">
        <v>9382</v>
      </c>
      <c r="D2063" s="39" t="s">
        <v>902</v>
      </c>
      <c r="E2063" s="39">
        <v>569.0</v>
      </c>
      <c r="F2063" s="41">
        <v>503.0</v>
      </c>
      <c r="G2063" s="44"/>
    </row>
    <row r="2064" ht="22.5" customHeight="1">
      <c r="A2064" s="39" t="s">
        <v>9383</v>
      </c>
      <c r="B2064" s="40">
        <v>46079.73280092593</v>
      </c>
      <c r="C2064" s="39" t="s">
        <v>9384</v>
      </c>
      <c r="D2064" s="39" t="s">
        <v>902</v>
      </c>
      <c r="E2064" s="39">
        <v>569.0</v>
      </c>
      <c r="F2064" s="41">
        <v>485.0</v>
      </c>
      <c r="G2064" s="44"/>
    </row>
    <row r="2065" ht="22.5" customHeight="1">
      <c r="A2065" s="39" t="s">
        <v>9385</v>
      </c>
      <c r="B2065" s="40">
        <v>46058.783159722225</v>
      </c>
      <c r="C2065" s="39" t="s">
        <v>9386</v>
      </c>
      <c r="D2065" s="39" t="s">
        <v>902</v>
      </c>
      <c r="E2065" s="39">
        <v>568.0</v>
      </c>
      <c r="F2065" s="41">
        <v>457.0</v>
      </c>
      <c r="G2065" s="44"/>
    </row>
    <row r="2066" ht="22.5" customHeight="1">
      <c r="A2066" s="39" t="s">
        <v>9387</v>
      </c>
      <c r="B2066" s="40">
        <v>46066.93420138889</v>
      </c>
      <c r="C2066" s="39" t="s">
        <v>9388</v>
      </c>
      <c r="D2066" s="39" t="s">
        <v>902</v>
      </c>
      <c r="E2066" s="39">
        <v>568.0</v>
      </c>
      <c r="F2066" s="41">
        <v>488.0</v>
      </c>
      <c r="G2066" s="44"/>
    </row>
    <row r="2067" ht="22.5" customHeight="1">
      <c r="A2067" s="39" t="s">
        <v>9389</v>
      </c>
      <c r="B2067" s="40">
        <v>46063.885300925926</v>
      </c>
      <c r="C2067" s="39" t="s">
        <v>9390</v>
      </c>
      <c r="D2067" s="39" t="s">
        <v>902</v>
      </c>
      <c r="E2067" s="39">
        <v>568.0</v>
      </c>
      <c r="F2067" s="41">
        <v>428.0</v>
      </c>
      <c r="G2067" s="44"/>
    </row>
    <row r="2068" ht="22.5" customHeight="1">
      <c r="A2068" s="39" t="s">
        <v>9391</v>
      </c>
      <c r="B2068" s="40">
        <v>46064.80364583333</v>
      </c>
      <c r="C2068" s="39" t="s">
        <v>9392</v>
      </c>
      <c r="D2068" s="39" t="s">
        <v>5706</v>
      </c>
      <c r="E2068" s="39">
        <v>568.0</v>
      </c>
      <c r="F2068" s="41">
        <v>454.0</v>
      </c>
      <c r="G2068" s="44"/>
    </row>
    <row r="2069" ht="22.5" customHeight="1">
      <c r="A2069" s="39" t="s">
        <v>9393</v>
      </c>
      <c r="B2069" s="40">
        <v>46072.78545138889</v>
      </c>
      <c r="C2069" s="39" t="s">
        <v>9394</v>
      </c>
      <c r="D2069" s="39" t="s">
        <v>6700</v>
      </c>
      <c r="E2069" s="39">
        <v>567.0</v>
      </c>
      <c r="F2069" s="41">
        <v>477.0</v>
      </c>
      <c r="G2069" s="44"/>
    </row>
    <row r="2070" ht="22.5" customHeight="1">
      <c r="A2070" s="39" t="s">
        <v>9395</v>
      </c>
      <c r="B2070" s="40">
        <v>46078.70900462963</v>
      </c>
      <c r="C2070" s="39" t="s">
        <v>9396</v>
      </c>
      <c r="D2070" s="39" t="s">
        <v>902</v>
      </c>
      <c r="E2070" s="39">
        <v>567.0</v>
      </c>
      <c r="F2070" s="41">
        <v>522.0</v>
      </c>
      <c r="G2070" s="44"/>
    </row>
    <row r="2071" ht="22.5" customHeight="1">
      <c r="A2071" s="39" t="s">
        <v>9397</v>
      </c>
      <c r="B2071" s="40">
        <v>45905.74182870371</v>
      </c>
      <c r="C2071" s="39" t="s">
        <v>9398</v>
      </c>
      <c r="D2071" s="39" t="s">
        <v>902</v>
      </c>
      <c r="E2071" s="39">
        <v>567.0</v>
      </c>
      <c r="F2071" s="41">
        <v>482.0</v>
      </c>
      <c r="G2071" s="44"/>
    </row>
    <row r="2072" ht="22.5" customHeight="1">
      <c r="A2072" s="39" t="s">
        <v>9399</v>
      </c>
      <c r="B2072" s="40">
        <v>44965.45030092593</v>
      </c>
      <c r="C2072" s="39" t="s">
        <v>9400</v>
      </c>
      <c r="D2072" s="39" t="s">
        <v>4192</v>
      </c>
      <c r="E2072" s="39">
        <v>567.0</v>
      </c>
      <c r="F2072" s="41">
        <v>427.0</v>
      </c>
      <c r="G2072" s="44"/>
    </row>
    <row r="2073" ht="22.5" customHeight="1">
      <c r="A2073" s="39" t="s">
        <v>8416</v>
      </c>
      <c r="B2073" s="40">
        <v>46073.699016203704</v>
      </c>
      <c r="C2073" s="39" t="s">
        <v>9401</v>
      </c>
      <c r="D2073" s="39" t="s">
        <v>6700</v>
      </c>
      <c r="E2073" s="39">
        <v>567.0</v>
      </c>
      <c r="F2073" s="41">
        <v>499.0</v>
      </c>
      <c r="G2073" s="44"/>
    </row>
    <row r="2074" ht="22.5" customHeight="1">
      <c r="A2074" s="39" t="s">
        <v>9402</v>
      </c>
      <c r="B2074" s="40">
        <v>46081.803078703706</v>
      </c>
      <c r="C2074" s="39" t="s">
        <v>9403</v>
      </c>
      <c r="D2074" s="39" t="s">
        <v>902</v>
      </c>
      <c r="E2074" s="39">
        <v>567.0</v>
      </c>
      <c r="F2074" s="41">
        <v>528.0</v>
      </c>
      <c r="G2074" s="44"/>
    </row>
    <row r="2075" ht="22.5" customHeight="1">
      <c r="A2075" s="39" t="s">
        <v>9404</v>
      </c>
      <c r="B2075" s="40">
        <v>46079.71734953704</v>
      </c>
      <c r="C2075" s="39" t="s">
        <v>9405</v>
      </c>
      <c r="D2075" s="39" t="s">
        <v>902</v>
      </c>
      <c r="E2075" s="39">
        <v>566.0</v>
      </c>
      <c r="F2075" s="41">
        <v>507.0</v>
      </c>
      <c r="G2075" s="44"/>
    </row>
    <row r="2076" ht="22.5" customHeight="1">
      <c r="A2076" s="39" t="s">
        <v>9406</v>
      </c>
      <c r="B2076" s="40">
        <v>45355.60758101852</v>
      </c>
      <c r="C2076" s="39" t="s">
        <v>9407</v>
      </c>
      <c r="D2076" s="39" t="s">
        <v>902</v>
      </c>
      <c r="E2076" s="39">
        <v>566.0</v>
      </c>
      <c r="F2076" s="41">
        <v>474.0</v>
      </c>
      <c r="G2076" s="44"/>
    </row>
    <row r="2077" ht="22.5" customHeight="1">
      <c r="A2077" s="39" t="s">
        <v>9408</v>
      </c>
      <c r="B2077" s="40">
        <v>46077.685</v>
      </c>
      <c r="C2077" s="39" t="s">
        <v>9409</v>
      </c>
      <c r="D2077" s="39" t="s">
        <v>902</v>
      </c>
      <c r="E2077" s="39">
        <v>566.0</v>
      </c>
      <c r="F2077" s="41">
        <v>489.0</v>
      </c>
      <c r="G2077" s="44"/>
    </row>
    <row r="2078" ht="22.5" customHeight="1">
      <c r="A2078" s="39" t="s">
        <v>9283</v>
      </c>
      <c r="B2078" s="40">
        <v>46070.735</v>
      </c>
      <c r="C2078" s="39" t="s">
        <v>9410</v>
      </c>
      <c r="D2078" s="39" t="s">
        <v>8666</v>
      </c>
      <c r="E2078" s="39">
        <v>566.0</v>
      </c>
      <c r="F2078" s="41">
        <v>501.0</v>
      </c>
      <c r="G2078" s="44"/>
    </row>
    <row r="2079" ht="22.5" customHeight="1">
      <c r="A2079" s="39" t="s">
        <v>9283</v>
      </c>
      <c r="B2079" s="40">
        <v>46070.735</v>
      </c>
      <c r="C2079" s="39" t="s">
        <v>9411</v>
      </c>
      <c r="D2079" s="39" t="s">
        <v>4103</v>
      </c>
      <c r="E2079" s="39">
        <v>565.0</v>
      </c>
      <c r="F2079" s="41">
        <v>473.0</v>
      </c>
      <c r="G2079" s="44"/>
    </row>
    <row r="2080" ht="22.5" customHeight="1">
      <c r="A2080" s="39" t="s">
        <v>9412</v>
      </c>
      <c r="B2080" s="40">
        <v>45723.49710648148</v>
      </c>
      <c r="C2080" s="39" t="s">
        <v>9413</v>
      </c>
      <c r="D2080" s="39" t="s">
        <v>902</v>
      </c>
      <c r="E2080" s="39">
        <v>565.0</v>
      </c>
      <c r="F2080" s="41">
        <v>467.0</v>
      </c>
      <c r="G2080" s="44"/>
    </row>
    <row r="2081" ht="22.5" customHeight="1">
      <c r="A2081" s="39" t="s">
        <v>9414</v>
      </c>
      <c r="B2081" s="40">
        <v>45709.57659722222</v>
      </c>
      <c r="C2081" s="39" t="s">
        <v>9415</v>
      </c>
      <c r="D2081" s="39" t="s">
        <v>6786</v>
      </c>
      <c r="E2081" s="39">
        <v>564.0</v>
      </c>
      <c r="F2081" s="41">
        <v>422.0</v>
      </c>
      <c r="G2081" s="44"/>
    </row>
    <row r="2082" ht="22.5" customHeight="1">
      <c r="A2082" s="39" t="s">
        <v>9416</v>
      </c>
      <c r="B2082" s="40">
        <v>46053.619259259256</v>
      </c>
      <c r="C2082" s="39" t="s">
        <v>9417</v>
      </c>
      <c r="D2082" s="39" t="s">
        <v>5773</v>
      </c>
      <c r="E2082" s="39">
        <v>564.0</v>
      </c>
      <c r="F2082" s="41">
        <v>511.0</v>
      </c>
      <c r="G2082" s="44"/>
    </row>
    <row r="2083" ht="22.5" customHeight="1">
      <c r="A2083" s="39" t="s">
        <v>9418</v>
      </c>
      <c r="B2083" s="40">
        <v>45709.67525462963</v>
      </c>
      <c r="C2083" s="39" t="s">
        <v>9419</v>
      </c>
      <c r="D2083" s="39" t="s">
        <v>6786</v>
      </c>
      <c r="E2083" s="39">
        <v>563.0</v>
      </c>
      <c r="F2083" s="41">
        <v>444.0</v>
      </c>
      <c r="G2083" s="44"/>
    </row>
    <row r="2084" ht="22.5" customHeight="1">
      <c r="A2084" s="39" t="s">
        <v>9420</v>
      </c>
      <c r="B2084" s="40">
        <v>46076.80751157407</v>
      </c>
      <c r="C2084" s="39" t="s">
        <v>9421</v>
      </c>
      <c r="D2084" s="39" t="s">
        <v>117</v>
      </c>
      <c r="E2084" s="39">
        <v>561.0</v>
      </c>
      <c r="F2084" s="41">
        <v>487.0</v>
      </c>
      <c r="G2084" s="44"/>
    </row>
    <row r="2085" ht="22.5" customHeight="1">
      <c r="A2085" s="39" t="s">
        <v>9422</v>
      </c>
      <c r="B2085" s="40">
        <v>46058.626493055555</v>
      </c>
      <c r="C2085" s="39" t="s">
        <v>9423</v>
      </c>
      <c r="D2085" s="39" t="s">
        <v>5706</v>
      </c>
      <c r="E2085" s="39">
        <v>561.0</v>
      </c>
      <c r="F2085" s="41">
        <v>469.0</v>
      </c>
      <c r="G2085" s="44"/>
    </row>
    <row r="2086" ht="22.5" customHeight="1">
      <c r="A2086" s="39" t="s">
        <v>9424</v>
      </c>
      <c r="B2086" s="40">
        <v>46056.46041666667</v>
      </c>
      <c r="C2086" s="39" t="s">
        <v>9425</v>
      </c>
      <c r="D2086" s="39" t="s">
        <v>4003</v>
      </c>
      <c r="E2086" s="39">
        <v>560.0</v>
      </c>
      <c r="F2086" s="41">
        <v>497.0</v>
      </c>
      <c r="G2086" s="44"/>
    </row>
    <row r="2087" ht="22.5" customHeight="1">
      <c r="A2087" s="39" t="s">
        <v>9426</v>
      </c>
      <c r="B2087" s="40">
        <v>45860.69028935185</v>
      </c>
      <c r="C2087" s="39" t="s">
        <v>9427</v>
      </c>
      <c r="D2087" s="39" t="s">
        <v>902</v>
      </c>
      <c r="E2087" s="39">
        <v>559.0</v>
      </c>
      <c r="F2087" s="41">
        <v>420.0</v>
      </c>
      <c r="G2087" s="44"/>
    </row>
    <row r="2088" ht="22.5" customHeight="1">
      <c r="A2088" s="39" t="s">
        <v>9428</v>
      </c>
      <c r="B2088" s="40">
        <v>46067.44136574074</v>
      </c>
      <c r="C2088" s="39" t="s">
        <v>9429</v>
      </c>
      <c r="D2088" s="39" t="s">
        <v>902</v>
      </c>
      <c r="E2088" s="39">
        <v>559.0</v>
      </c>
      <c r="F2088" s="41">
        <v>411.0</v>
      </c>
      <c r="G2088" s="44"/>
    </row>
    <row r="2089" ht="22.5" customHeight="1">
      <c r="A2089" s="39" t="s">
        <v>9430</v>
      </c>
      <c r="B2089" s="40">
        <v>46080.416666666664</v>
      </c>
      <c r="C2089" s="39" t="s">
        <v>9431</v>
      </c>
      <c r="D2089" s="39" t="s">
        <v>466</v>
      </c>
      <c r="E2089" s="39">
        <v>559.0</v>
      </c>
      <c r="F2089" s="41">
        <v>433.0</v>
      </c>
      <c r="G2089" s="44"/>
    </row>
    <row r="2090" ht="22.5" customHeight="1">
      <c r="A2090" s="39" t="s">
        <v>6198</v>
      </c>
      <c r="B2090" s="40">
        <v>46066.95119212963</v>
      </c>
      <c r="C2090" s="39" t="s">
        <v>9432</v>
      </c>
      <c r="D2090" s="39" t="s">
        <v>8666</v>
      </c>
      <c r="E2090" s="39">
        <v>559.0</v>
      </c>
      <c r="F2090" s="41">
        <v>500.0</v>
      </c>
      <c r="G2090" s="44"/>
    </row>
    <row r="2091" ht="22.5" customHeight="1">
      <c r="A2091" s="39" t="s">
        <v>9433</v>
      </c>
      <c r="B2091" s="40">
        <v>46078.71241898148</v>
      </c>
      <c r="C2091" s="39" t="s">
        <v>9434</v>
      </c>
      <c r="D2091" s="39" t="s">
        <v>902</v>
      </c>
      <c r="E2091" s="39">
        <v>558.0</v>
      </c>
      <c r="F2091" s="41">
        <v>458.0</v>
      </c>
      <c r="G2091" s="44"/>
    </row>
    <row r="2092" ht="22.5" customHeight="1">
      <c r="A2092" s="39" t="s">
        <v>9435</v>
      </c>
      <c r="B2092" s="40">
        <v>43576.58861111111</v>
      </c>
      <c r="C2092" s="39" t="s">
        <v>9436</v>
      </c>
      <c r="D2092" s="39" t="s">
        <v>6599</v>
      </c>
      <c r="E2092" s="39">
        <v>558.0</v>
      </c>
      <c r="F2092" s="41">
        <v>418.0</v>
      </c>
      <c r="G2092" s="44"/>
    </row>
    <row r="2093" ht="22.5" customHeight="1">
      <c r="A2093" s="39" t="s">
        <v>9437</v>
      </c>
      <c r="B2093" s="40">
        <v>45862.460625</v>
      </c>
      <c r="C2093" s="39" t="s">
        <v>9438</v>
      </c>
      <c r="D2093" s="39" t="s">
        <v>902</v>
      </c>
      <c r="E2093" s="39">
        <v>557.0</v>
      </c>
      <c r="F2093" s="41">
        <v>493.0</v>
      </c>
      <c r="G2093" s="44"/>
    </row>
    <row r="2094" ht="22.5" customHeight="1">
      <c r="A2094" s="39" t="s">
        <v>9439</v>
      </c>
      <c r="B2094" s="40">
        <v>46074.94273148148</v>
      </c>
      <c r="C2094" s="39" t="s">
        <v>9440</v>
      </c>
      <c r="D2094" s="39" t="s">
        <v>902</v>
      </c>
      <c r="E2094" s="39">
        <v>557.0</v>
      </c>
      <c r="F2094" s="41">
        <v>512.0</v>
      </c>
      <c r="G2094" s="44"/>
    </row>
    <row r="2095" ht="22.5" customHeight="1">
      <c r="A2095" s="39" t="s">
        <v>9441</v>
      </c>
      <c r="B2095" s="40">
        <v>46048.706458333334</v>
      </c>
      <c r="C2095" s="39" t="s">
        <v>9442</v>
      </c>
      <c r="D2095" s="39" t="s">
        <v>5706</v>
      </c>
      <c r="E2095" s="39">
        <v>557.0</v>
      </c>
      <c r="F2095" s="41">
        <v>385.0</v>
      </c>
      <c r="G2095" s="44"/>
    </row>
    <row r="2096" ht="22.5" customHeight="1">
      <c r="A2096" s="39" t="s">
        <v>9443</v>
      </c>
      <c r="B2096" s="40">
        <v>46058.74576388889</v>
      </c>
      <c r="C2096" s="39" t="s">
        <v>9444</v>
      </c>
      <c r="D2096" s="39" t="s">
        <v>4110</v>
      </c>
      <c r="E2096" s="39">
        <v>556.0</v>
      </c>
      <c r="F2096" s="41">
        <v>481.0</v>
      </c>
      <c r="G2096" s="44"/>
    </row>
    <row r="2097" ht="22.5" customHeight="1">
      <c r="A2097" s="39" t="s">
        <v>9445</v>
      </c>
      <c r="B2097" s="40">
        <v>46069.3440162037</v>
      </c>
      <c r="C2097" s="39" t="s">
        <v>9446</v>
      </c>
      <c r="D2097" s="39" t="s">
        <v>902</v>
      </c>
      <c r="E2097" s="39">
        <v>556.0</v>
      </c>
      <c r="F2097" s="41">
        <v>475.0</v>
      </c>
      <c r="G2097" s="44"/>
    </row>
    <row r="2098" ht="22.5" customHeight="1">
      <c r="A2098" s="39" t="s">
        <v>9447</v>
      </c>
      <c r="B2098" s="40">
        <v>45448.45569444444</v>
      </c>
      <c r="C2098" s="39" t="s">
        <v>9448</v>
      </c>
      <c r="D2098" s="39" t="s">
        <v>6331</v>
      </c>
      <c r="E2098" s="39">
        <v>555.0</v>
      </c>
      <c r="F2098" s="41">
        <v>470.0</v>
      </c>
      <c r="G2098" s="44"/>
    </row>
    <row r="2099" ht="22.5" customHeight="1">
      <c r="A2099" s="39" t="s">
        <v>9449</v>
      </c>
      <c r="B2099" s="40">
        <v>46075.541666666664</v>
      </c>
      <c r="C2099" s="39" t="s">
        <v>9450</v>
      </c>
      <c r="D2099" s="39" t="s">
        <v>7228</v>
      </c>
      <c r="E2099" s="39">
        <v>555.0</v>
      </c>
      <c r="F2099" s="41">
        <v>464.0</v>
      </c>
      <c r="G2099" s="44"/>
    </row>
    <row r="2100" ht="22.5" customHeight="1">
      <c r="A2100" s="39" t="s">
        <v>9451</v>
      </c>
      <c r="B2100" s="40">
        <v>46077.10445601852</v>
      </c>
      <c r="C2100" s="39" t="s">
        <v>9452</v>
      </c>
      <c r="D2100" s="39" t="s">
        <v>902</v>
      </c>
      <c r="E2100" s="39">
        <v>555.0</v>
      </c>
      <c r="F2100" s="41">
        <v>472.0</v>
      </c>
      <c r="G2100" s="44"/>
    </row>
    <row r="2101" ht="22.5" customHeight="1">
      <c r="A2101" s="39" t="s">
        <v>9453</v>
      </c>
      <c r="B2101" s="40">
        <v>46064.87670138889</v>
      </c>
      <c r="C2101" s="39" t="s">
        <v>9454</v>
      </c>
      <c r="D2101" s="39" t="s">
        <v>3972</v>
      </c>
      <c r="E2101" s="39">
        <v>555.0</v>
      </c>
      <c r="F2101" s="41">
        <v>467.0</v>
      </c>
      <c r="G2101" s="44"/>
    </row>
    <row r="2102" ht="22.5" customHeight="1">
      <c r="A2102" s="39" t="s">
        <v>9455</v>
      </c>
      <c r="B2102" s="40">
        <v>45814.79766203704</v>
      </c>
      <c r="C2102" s="39" t="s">
        <v>9456</v>
      </c>
      <c r="D2102" s="39" t="s">
        <v>902</v>
      </c>
      <c r="E2102" s="39">
        <v>554.0</v>
      </c>
      <c r="F2102" s="41">
        <v>431.0</v>
      </c>
      <c r="G2102" s="44"/>
    </row>
    <row r="2103" ht="22.5" customHeight="1">
      <c r="A2103" s="39" t="s">
        <v>9457</v>
      </c>
      <c r="B2103" s="40">
        <v>46057.95914351852</v>
      </c>
      <c r="C2103" s="39" t="s">
        <v>9458</v>
      </c>
      <c r="D2103" s="39" t="s">
        <v>902</v>
      </c>
      <c r="E2103" s="39">
        <v>554.0</v>
      </c>
      <c r="F2103" s="41">
        <v>445.0</v>
      </c>
      <c r="G2103" s="44"/>
    </row>
    <row r="2104" ht="22.5" customHeight="1">
      <c r="A2104" s="39" t="s">
        <v>9459</v>
      </c>
      <c r="B2104" s="40">
        <v>44986.66421296296</v>
      </c>
      <c r="C2104" s="39" t="s">
        <v>9460</v>
      </c>
      <c r="D2104" s="39" t="s">
        <v>4192</v>
      </c>
      <c r="E2104" s="39">
        <v>554.0</v>
      </c>
      <c r="F2104" s="41">
        <v>407.0</v>
      </c>
      <c r="G2104" s="44"/>
    </row>
    <row r="2105" ht="22.5" customHeight="1">
      <c r="A2105" s="39" t="s">
        <v>9461</v>
      </c>
      <c r="B2105" s="40">
        <v>46061.541666666664</v>
      </c>
      <c r="C2105" s="39" t="s">
        <v>9462</v>
      </c>
      <c r="D2105" s="39" t="s">
        <v>4022</v>
      </c>
      <c r="E2105" s="39">
        <v>554.0</v>
      </c>
      <c r="F2105" s="41">
        <v>467.0</v>
      </c>
      <c r="G2105" s="44"/>
    </row>
    <row r="2106" ht="22.5" customHeight="1">
      <c r="A2106" s="39" t="s">
        <v>9463</v>
      </c>
      <c r="B2106" s="40">
        <v>46076.687743055554</v>
      </c>
      <c r="C2106" s="39" t="s">
        <v>9464</v>
      </c>
      <c r="D2106" s="39" t="s">
        <v>902</v>
      </c>
      <c r="E2106" s="39">
        <v>554.0</v>
      </c>
      <c r="F2106" s="41">
        <v>413.0</v>
      </c>
      <c r="G2106" s="44"/>
    </row>
    <row r="2107" ht="22.5" customHeight="1">
      <c r="A2107" s="39" t="s">
        <v>9465</v>
      </c>
      <c r="B2107" s="40">
        <v>46066.63454861111</v>
      </c>
      <c r="C2107" s="39" t="s">
        <v>9466</v>
      </c>
      <c r="D2107" s="39" t="s">
        <v>6059</v>
      </c>
      <c r="E2107" s="39">
        <v>553.0</v>
      </c>
      <c r="F2107" s="41">
        <v>467.0</v>
      </c>
      <c r="G2107" s="44"/>
    </row>
    <row r="2108" ht="22.5" customHeight="1">
      <c r="A2108" s="39" t="s">
        <v>9467</v>
      </c>
      <c r="B2108" s="40">
        <v>45320.670798611114</v>
      </c>
      <c r="C2108" s="39" t="s">
        <v>9468</v>
      </c>
      <c r="D2108" s="39" t="s">
        <v>54</v>
      </c>
      <c r="E2108" s="39">
        <v>553.0</v>
      </c>
      <c r="F2108" s="41">
        <v>519.0</v>
      </c>
      <c r="G2108" s="44"/>
    </row>
    <row r="2109" ht="22.5" customHeight="1">
      <c r="A2109" s="39" t="s">
        <v>6308</v>
      </c>
      <c r="B2109" s="40">
        <v>46042.97020833333</v>
      </c>
      <c r="C2109" s="39" t="s">
        <v>6309</v>
      </c>
      <c r="D2109" s="39" t="s">
        <v>902</v>
      </c>
      <c r="E2109" s="39">
        <v>552.0</v>
      </c>
      <c r="F2109" s="41">
        <v>431.0</v>
      </c>
      <c r="G2109" s="44"/>
    </row>
    <row r="2110" ht="22.5" customHeight="1">
      <c r="A2110" s="39" t="s">
        <v>9469</v>
      </c>
      <c r="B2110" s="40">
        <v>46062.86121527778</v>
      </c>
      <c r="C2110" s="39" t="s">
        <v>9470</v>
      </c>
      <c r="D2110" s="39" t="s">
        <v>3972</v>
      </c>
      <c r="E2110" s="39">
        <v>552.0</v>
      </c>
      <c r="F2110" s="41">
        <v>477.0</v>
      </c>
      <c r="G2110" s="44"/>
    </row>
    <row r="2111" ht="22.5" customHeight="1">
      <c r="A2111" s="39" t="s">
        <v>9471</v>
      </c>
      <c r="B2111" s="40">
        <v>46078.652719907404</v>
      </c>
      <c r="C2111" s="39" t="s">
        <v>9472</v>
      </c>
      <c r="D2111" s="39" t="s">
        <v>902</v>
      </c>
      <c r="E2111" s="39">
        <v>552.0</v>
      </c>
      <c r="F2111" s="41">
        <v>515.0</v>
      </c>
      <c r="G2111" s="44"/>
    </row>
    <row r="2112" ht="22.5" customHeight="1">
      <c r="A2112" s="39" t="s">
        <v>9473</v>
      </c>
      <c r="B2112" s="40">
        <v>46060.85438657407</v>
      </c>
      <c r="C2112" s="39" t="s">
        <v>9474</v>
      </c>
      <c r="D2112" s="39" t="s">
        <v>4192</v>
      </c>
      <c r="E2112" s="39">
        <v>552.0</v>
      </c>
      <c r="F2112" s="41">
        <v>276.0</v>
      </c>
      <c r="G2112" s="44"/>
    </row>
    <row r="2113" ht="22.5" customHeight="1">
      <c r="A2113" s="39" t="s">
        <v>9475</v>
      </c>
      <c r="B2113" s="40">
        <v>46069.45138888889</v>
      </c>
      <c r="C2113" s="39" t="s">
        <v>9476</v>
      </c>
      <c r="D2113" s="39" t="s">
        <v>3989</v>
      </c>
      <c r="E2113" s="39">
        <v>552.0</v>
      </c>
      <c r="F2113" s="41">
        <v>484.0</v>
      </c>
      <c r="G2113" s="44"/>
    </row>
    <row r="2114" ht="22.5" customHeight="1">
      <c r="A2114" s="39" t="s">
        <v>9477</v>
      </c>
      <c r="B2114" s="40">
        <v>46073.416666666664</v>
      </c>
      <c r="C2114" s="39" t="s">
        <v>9478</v>
      </c>
      <c r="D2114" s="39" t="s">
        <v>466</v>
      </c>
      <c r="E2114" s="39">
        <v>552.0</v>
      </c>
      <c r="F2114" s="41">
        <v>451.0</v>
      </c>
      <c r="G2114" s="44"/>
    </row>
    <row r="2115" ht="22.5" customHeight="1">
      <c r="A2115" s="39" t="s">
        <v>9479</v>
      </c>
      <c r="B2115" s="40">
        <v>46056.610127314816</v>
      </c>
      <c r="C2115" s="39" t="s">
        <v>9480</v>
      </c>
      <c r="D2115" s="39" t="s">
        <v>466</v>
      </c>
      <c r="E2115" s="39">
        <v>552.0</v>
      </c>
      <c r="F2115" s="41">
        <v>466.0</v>
      </c>
      <c r="G2115" s="44"/>
    </row>
    <row r="2116" ht="22.5" customHeight="1">
      <c r="A2116" s="39" t="s">
        <v>9481</v>
      </c>
      <c r="B2116" s="40">
        <v>45927.846296296295</v>
      </c>
      <c r="C2116" s="39" t="s">
        <v>9482</v>
      </c>
      <c r="D2116" s="39" t="s">
        <v>902</v>
      </c>
      <c r="E2116" s="39">
        <v>551.0</v>
      </c>
      <c r="F2116" s="41">
        <v>478.0</v>
      </c>
      <c r="G2116" s="44"/>
    </row>
  </sheetData>
  <dataValidations>
    <dataValidation type="custom" allowBlank="1" showDropDown="1" sqref="B2:B2116">
      <formula1>OR(NOT(ISERROR(DATEVALUE(B2))), AND(ISNUMBER(B2), LEFT(CELL("format", B2))="D"))</formula1>
    </dataValidation>
    <dataValidation type="custom" allowBlank="1" showDropDown="1" sqref="F2:G2116">
      <formula1>AND(ISNUMBER(F2),(NOT(OR(NOT(ISERROR(DATEVALUE(F2))), AND(ISNUMBER(F2), LEFT(CELL("format", F2))="D")))))</formula1>
    </dataValidation>
  </dataValidations>
  <hyperlinks>
    <hyperlink r:id="rId1" ref="E93"/>
    <hyperlink r:id="rId2" ref="E94"/>
    <hyperlink r:id="rId3" ref="E152"/>
    <hyperlink r:id="rId4" ref="E157"/>
    <hyperlink r:id="rId5" ref="E177"/>
    <hyperlink r:id="rId6" ref="E196"/>
    <hyperlink r:id="rId7" ref="E214"/>
    <hyperlink r:id="rId8" ref="E284"/>
    <hyperlink r:id="rId9" ref="E353"/>
    <hyperlink r:id="rId10" ref="E370"/>
    <hyperlink r:id="rId11" ref="E427"/>
    <hyperlink r:id="rId12" ref="E466"/>
    <hyperlink r:id="rId13" ref="E512"/>
    <hyperlink r:id="rId14" ref="E519"/>
    <hyperlink r:id="rId15" ref="E566"/>
    <hyperlink r:id="rId16" ref="E584"/>
  </hyperlinks>
  <drawing r:id="rId17"/>
  <tableParts count="1">
    <tablePart r:id="rId1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8.5"/>
    <col customWidth="1" min="2" max="2" width="18.0"/>
    <col customWidth="1" min="3" max="3" width="19.38"/>
    <col customWidth="1" min="4" max="4" width="20.88"/>
    <col customWidth="1" min="5" max="5" width="25.25"/>
    <col customWidth="1" min="6" max="6" width="25.75"/>
    <col customWidth="1" min="7" max="7" width="20.5"/>
    <col customWidth="1" hidden="1" min="8" max="8" width="32.88"/>
    <col customWidth="1" hidden="1" min="9" max="9" width="20.88"/>
  </cols>
  <sheetData>
    <row r="1" ht="22.5" customHeight="1">
      <c r="A1" s="46" t="s">
        <v>5375</v>
      </c>
      <c r="B1" s="13" t="s">
        <v>5376</v>
      </c>
      <c r="C1" s="47" t="s">
        <v>9483</v>
      </c>
      <c r="D1" s="47" t="s">
        <v>9484</v>
      </c>
      <c r="E1" s="47" t="s">
        <v>9485</v>
      </c>
      <c r="F1" s="48" t="s">
        <v>9486</v>
      </c>
      <c r="G1" s="46" t="s">
        <v>5378</v>
      </c>
      <c r="H1" s="46" t="s">
        <v>5377</v>
      </c>
      <c r="I1" s="46" t="s">
        <v>5379</v>
      </c>
    </row>
    <row r="2" ht="22.5" customHeight="1">
      <c r="A2" s="14" t="s">
        <v>9487</v>
      </c>
      <c r="B2" s="49">
        <v>46031.75748842592</v>
      </c>
      <c r="C2" s="16">
        <v>60456.0</v>
      </c>
      <c r="D2" s="16">
        <v>54688.0</v>
      </c>
      <c r="E2" s="16">
        <v>14536.0</v>
      </c>
      <c r="F2" s="50">
        <v>0.010416666666666666</v>
      </c>
      <c r="G2" s="14" t="s">
        <v>3972</v>
      </c>
      <c r="H2" s="14" t="s">
        <v>9488</v>
      </c>
      <c r="I2" s="14" t="s">
        <v>9489</v>
      </c>
    </row>
    <row r="3" ht="22.5" customHeight="1">
      <c r="A3" s="14" t="s">
        <v>5526</v>
      </c>
      <c r="B3" s="49">
        <v>46024.77783564815</v>
      </c>
      <c r="C3" s="16">
        <v>53098.0</v>
      </c>
      <c r="D3" s="16">
        <v>51874.0</v>
      </c>
      <c r="E3" s="16">
        <v>48437.0</v>
      </c>
      <c r="F3" s="50">
        <v>0.03888888888888889</v>
      </c>
      <c r="G3" s="14" t="s">
        <v>902</v>
      </c>
      <c r="H3" s="14" t="s">
        <v>5527</v>
      </c>
      <c r="I3" s="14">
        <v>4210348.0</v>
      </c>
    </row>
    <row r="4" ht="22.5" customHeight="1">
      <c r="A4" s="14" t="s">
        <v>9490</v>
      </c>
      <c r="B4" s="49">
        <v>46030.542025462964</v>
      </c>
      <c r="C4" s="16">
        <v>30752.0</v>
      </c>
      <c r="D4" s="16">
        <v>30691.0</v>
      </c>
      <c r="E4" s="16">
        <v>20249.0</v>
      </c>
      <c r="F4" s="50">
        <v>0.027083333333333334</v>
      </c>
      <c r="G4" s="14" t="s">
        <v>902</v>
      </c>
      <c r="H4" s="14" t="s">
        <v>9491</v>
      </c>
      <c r="I4" s="14">
        <v>4213597.0</v>
      </c>
    </row>
    <row r="5" ht="22.5" customHeight="1">
      <c r="A5" s="14" t="s">
        <v>5613</v>
      </c>
      <c r="B5" s="49">
        <v>46035.70835648148</v>
      </c>
      <c r="C5" s="16">
        <v>27622.0</v>
      </c>
      <c r="D5" s="16">
        <v>26870.0</v>
      </c>
      <c r="E5" s="16">
        <v>32439.0</v>
      </c>
      <c r="F5" s="50">
        <v>0.05</v>
      </c>
      <c r="G5" s="14" t="s">
        <v>902</v>
      </c>
      <c r="H5" s="14" t="s">
        <v>5614</v>
      </c>
      <c r="I5" s="14">
        <v>4220695.0</v>
      </c>
    </row>
    <row r="6" ht="22.5" customHeight="1">
      <c r="A6" s="14" t="s">
        <v>9492</v>
      </c>
      <c r="B6" s="49">
        <v>46027.076261574075</v>
      </c>
      <c r="C6" s="16">
        <v>23208.0</v>
      </c>
      <c r="D6" s="16">
        <v>22702.0</v>
      </c>
      <c r="E6" s="16">
        <v>28445.0</v>
      </c>
      <c r="F6" s="50">
        <v>0.052083333333333336</v>
      </c>
      <c r="G6" s="14" t="s">
        <v>9493</v>
      </c>
      <c r="H6" s="14" t="s">
        <v>9494</v>
      </c>
      <c r="I6" s="14" t="s">
        <v>9495</v>
      </c>
    </row>
    <row r="7" ht="22.5" customHeight="1">
      <c r="A7" s="14" t="s">
        <v>9496</v>
      </c>
      <c r="B7" s="49">
        <v>46024.1578125</v>
      </c>
      <c r="C7" s="16">
        <v>13950.0</v>
      </c>
      <c r="D7" s="16">
        <v>13874.0</v>
      </c>
      <c r="E7" s="16">
        <v>13107.0</v>
      </c>
      <c r="F7" s="50">
        <v>0.03888888888888889</v>
      </c>
      <c r="G7" s="14" t="s">
        <v>902</v>
      </c>
      <c r="H7" s="14" t="s">
        <v>9497</v>
      </c>
      <c r="I7" s="14">
        <v>4209699.0</v>
      </c>
    </row>
    <row r="8" ht="22.5" customHeight="1">
      <c r="A8" s="14" t="s">
        <v>6441</v>
      </c>
      <c r="B8" s="49">
        <v>46044.695601851854</v>
      </c>
      <c r="C8" s="16">
        <v>13889.0</v>
      </c>
      <c r="D8" s="16">
        <v>13810.0</v>
      </c>
      <c r="E8" s="16">
        <v>8338.0</v>
      </c>
      <c r="F8" s="50">
        <v>0.025</v>
      </c>
      <c r="G8" s="14" t="s">
        <v>902</v>
      </c>
      <c r="H8" s="14" t="s">
        <v>9498</v>
      </c>
      <c r="I8" s="14">
        <v>4229847.0</v>
      </c>
    </row>
    <row r="9" ht="22.5" customHeight="1">
      <c r="A9" s="14" t="s">
        <v>9499</v>
      </c>
      <c r="B9" s="49">
        <v>46043.00063657408</v>
      </c>
      <c r="C9" s="16">
        <v>13071.0</v>
      </c>
      <c r="D9" s="16">
        <v>12864.0</v>
      </c>
      <c r="E9" s="16">
        <v>15203.0</v>
      </c>
      <c r="F9" s="50">
        <v>0.04861111111111111</v>
      </c>
      <c r="G9" s="14" t="s">
        <v>902</v>
      </c>
      <c r="H9" s="14" t="s">
        <v>9500</v>
      </c>
      <c r="I9" s="14">
        <v>4227517.0</v>
      </c>
    </row>
    <row r="10" ht="22.5" customHeight="1">
      <c r="A10" s="14" t="s">
        <v>9501</v>
      </c>
      <c r="B10" s="49">
        <v>46027.79001157408</v>
      </c>
      <c r="C10" s="16">
        <v>11513.0</v>
      </c>
      <c r="D10" s="16">
        <v>10721.0</v>
      </c>
      <c r="E10" s="16">
        <v>12775.0</v>
      </c>
      <c r="F10" s="50">
        <v>0.049305555555555554</v>
      </c>
      <c r="G10" s="14" t="s">
        <v>902</v>
      </c>
      <c r="H10" s="14" t="s">
        <v>9502</v>
      </c>
      <c r="I10" s="14">
        <v>4212512.0</v>
      </c>
    </row>
    <row r="11" ht="22.5" customHeight="1">
      <c r="A11" s="14" t="s">
        <v>9503</v>
      </c>
      <c r="B11" s="49">
        <v>46027.172060185185</v>
      </c>
      <c r="C11" s="16">
        <v>9240.0</v>
      </c>
      <c r="D11" s="16">
        <v>9081.0</v>
      </c>
      <c r="E11" s="16">
        <v>13338.0</v>
      </c>
      <c r="F11" s="50">
        <v>0.06111111111111111</v>
      </c>
      <c r="G11" s="14" t="s">
        <v>902</v>
      </c>
      <c r="H11" s="14" t="s">
        <v>9504</v>
      </c>
      <c r="I11" s="14">
        <v>4208036.0</v>
      </c>
    </row>
    <row r="12" ht="22.5" customHeight="1">
      <c r="A12" s="14" t="s">
        <v>4983</v>
      </c>
      <c r="B12" s="49">
        <v>46052.023310185185</v>
      </c>
      <c r="C12" s="16">
        <v>8558.0</v>
      </c>
      <c r="D12" s="16">
        <v>8071.0</v>
      </c>
      <c r="E12" s="16">
        <v>2063.0</v>
      </c>
      <c r="F12" s="50">
        <v>0.010416666666666666</v>
      </c>
      <c r="G12" s="14" t="s">
        <v>4022</v>
      </c>
      <c r="H12" s="14" t="s">
        <v>9505</v>
      </c>
      <c r="I12" s="14" t="s">
        <v>9506</v>
      </c>
    </row>
    <row r="13" ht="22.5" customHeight="1">
      <c r="A13" s="14" t="s">
        <v>9507</v>
      </c>
      <c r="B13" s="49">
        <v>46024.541817129626</v>
      </c>
      <c r="C13" s="16">
        <v>8512.0</v>
      </c>
      <c r="D13" s="16">
        <v>8463.0</v>
      </c>
      <c r="E13" s="16">
        <v>10261.0</v>
      </c>
      <c r="F13" s="50">
        <v>0.05</v>
      </c>
      <c r="G13" s="14" t="s">
        <v>902</v>
      </c>
      <c r="H13" s="14" t="s">
        <v>9508</v>
      </c>
      <c r="I13" s="14">
        <v>4207771.0</v>
      </c>
    </row>
    <row r="14" ht="22.5" customHeight="1">
      <c r="A14" s="14" t="s">
        <v>9509</v>
      </c>
      <c r="B14" s="49">
        <v>46024.6105787037</v>
      </c>
      <c r="C14" s="16">
        <v>8492.0</v>
      </c>
      <c r="D14" s="16">
        <v>8315.0</v>
      </c>
      <c r="E14" s="16">
        <v>6936.0</v>
      </c>
      <c r="F14" s="50">
        <v>0.034722222222222224</v>
      </c>
      <c r="G14" s="14" t="s">
        <v>902</v>
      </c>
      <c r="H14" s="14" t="s">
        <v>6273</v>
      </c>
      <c r="I14" s="14">
        <v>4209844.0</v>
      </c>
    </row>
    <row r="15" ht="22.5" customHeight="1">
      <c r="A15" s="14" t="s">
        <v>9510</v>
      </c>
      <c r="B15" s="49">
        <v>46046.458333333336</v>
      </c>
      <c r="C15" s="16">
        <v>8006.0</v>
      </c>
      <c r="D15" s="16">
        <v>7744.0</v>
      </c>
      <c r="E15" s="16">
        <v>2793.0</v>
      </c>
      <c r="F15" s="50">
        <v>0.014583333333333334</v>
      </c>
      <c r="G15" s="14" t="s">
        <v>3972</v>
      </c>
      <c r="H15" s="14" t="s">
        <v>9511</v>
      </c>
      <c r="I15" s="14" t="s">
        <v>9512</v>
      </c>
    </row>
    <row r="16" ht="22.5" customHeight="1">
      <c r="A16" s="14" t="s">
        <v>9513</v>
      </c>
      <c r="B16" s="49">
        <v>46029.416666666664</v>
      </c>
      <c r="C16" s="16">
        <v>6585.0</v>
      </c>
      <c r="D16" s="16">
        <v>6378.0</v>
      </c>
      <c r="E16" s="16">
        <v>2272.0</v>
      </c>
      <c r="F16" s="50">
        <v>0.014583333333333334</v>
      </c>
      <c r="G16" s="14" t="s">
        <v>54</v>
      </c>
      <c r="H16" s="14" t="s">
        <v>9514</v>
      </c>
      <c r="I16" s="14" t="s">
        <v>9515</v>
      </c>
    </row>
    <row r="17" ht="22.5" customHeight="1">
      <c r="A17" s="14" t="s">
        <v>9516</v>
      </c>
      <c r="B17" s="49">
        <v>46035.72112268519</v>
      </c>
      <c r="C17" s="16">
        <v>6305.0</v>
      </c>
      <c r="D17" s="16">
        <v>6283.0</v>
      </c>
      <c r="E17" s="16">
        <v>12603.0</v>
      </c>
      <c r="F17" s="50">
        <v>0.08333333333333333</v>
      </c>
      <c r="G17" s="14" t="s">
        <v>54</v>
      </c>
      <c r="H17" s="14" t="s">
        <v>9517</v>
      </c>
      <c r="I17" s="14" t="s">
        <v>9518</v>
      </c>
    </row>
    <row r="18" ht="22.5" customHeight="1">
      <c r="A18" s="14" t="s">
        <v>9519</v>
      </c>
      <c r="B18" s="49">
        <v>46024.1578125</v>
      </c>
      <c r="C18" s="16">
        <v>6133.0</v>
      </c>
      <c r="D18" s="16">
        <v>6087.0</v>
      </c>
      <c r="E18" s="16">
        <v>5471.0</v>
      </c>
      <c r="F18" s="50">
        <v>0.03680555555555556</v>
      </c>
      <c r="G18" s="14" t="s">
        <v>902</v>
      </c>
      <c r="H18" s="14" t="s">
        <v>9497</v>
      </c>
      <c r="I18" s="14">
        <v>4209699.0</v>
      </c>
    </row>
    <row r="19" ht="22.5" customHeight="1">
      <c r="A19" s="14" t="s">
        <v>9520</v>
      </c>
      <c r="B19" s="49">
        <v>46029.21233796296</v>
      </c>
      <c r="C19" s="16">
        <v>5704.0</v>
      </c>
      <c r="D19" s="16">
        <v>4960.0</v>
      </c>
      <c r="E19" s="16">
        <v>1734.0</v>
      </c>
      <c r="F19" s="50">
        <v>0.013888888888888888</v>
      </c>
      <c r="G19" s="14" t="s">
        <v>5773</v>
      </c>
      <c r="H19" s="14" t="s">
        <v>9521</v>
      </c>
      <c r="I19" s="14">
        <v>4214579.0</v>
      </c>
    </row>
    <row r="20" ht="22.5" customHeight="1">
      <c r="A20" s="14" t="s">
        <v>9522</v>
      </c>
      <c r="B20" s="49">
        <v>46030.77831018518</v>
      </c>
      <c r="C20" s="16">
        <v>5063.0</v>
      </c>
      <c r="D20" s="16">
        <v>4870.0</v>
      </c>
      <c r="E20" s="16">
        <v>5953.0</v>
      </c>
      <c r="F20" s="50">
        <v>0.050694444444444445</v>
      </c>
      <c r="G20" s="14" t="s">
        <v>9493</v>
      </c>
      <c r="H20" s="14" t="s">
        <v>9523</v>
      </c>
      <c r="I20" s="14" t="s">
        <v>9524</v>
      </c>
    </row>
    <row r="21" ht="22.5" customHeight="1">
      <c r="A21" s="14" t="s">
        <v>9525</v>
      </c>
      <c r="B21" s="49">
        <v>46028.59890046297</v>
      </c>
      <c r="C21" s="16">
        <v>5039.0</v>
      </c>
      <c r="D21" s="16">
        <v>4993.0</v>
      </c>
      <c r="E21" s="16">
        <v>5026.0</v>
      </c>
      <c r="F21" s="50">
        <v>0.041666666666666664</v>
      </c>
      <c r="G21" s="14" t="s">
        <v>902</v>
      </c>
      <c r="H21" s="14" t="s">
        <v>9526</v>
      </c>
      <c r="I21" s="14">
        <v>4213262.0</v>
      </c>
    </row>
    <row r="22" ht="22.5" customHeight="1">
      <c r="A22" s="14" t="s">
        <v>9527</v>
      </c>
      <c r="B22" s="49">
        <v>46022.61809027778</v>
      </c>
      <c r="C22" s="16">
        <v>5005.0</v>
      </c>
      <c r="D22" s="16">
        <v>4931.0</v>
      </c>
      <c r="E22" s="16">
        <v>3817.0</v>
      </c>
      <c r="F22" s="50">
        <v>0.03194444444444444</v>
      </c>
      <c r="G22" s="14" t="s">
        <v>902</v>
      </c>
      <c r="H22" s="14" t="s">
        <v>9528</v>
      </c>
      <c r="I22" s="14">
        <v>4208553.0</v>
      </c>
    </row>
    <row r="23" ht="22.5" customHeight="1">
      <c r="A23" s="14" t="s">
        <v>9529</v>
      </c>
      <c r="B23" s="49">
        <v>46024.38043981481</v>
      </c>
      <c r="C23" s="16">
        <v>4376.0</v>
      </c>
      <c r="D23" s="16">
        <v>4256.0</v>
      </c>
      <c r="E23" s="16">
        <v>2962.0</v>
      </c>
      <c r="F23" s="50">
        <v>0.02847222222222222</v>
      </c>
      <c r="G23" s="14" t="s">
        <v>902</v>
      </c>
      <c r="H23" s="14" t="s">
        <v>9530</v>
      </c>
      <c r="I23" s="14">
        <v>4209719.0</v>
      </c>
    </row>
    <row r="24" ht="22.5" customHeight="1">
      <c r="A24" s="14" t="s">
        <v>9531</v>
      </c>
      <c r="B24" s="49">
        <v>46023.91971064815</v>
      </c>
      <c r="C24" s="16">
        <v>4326.0</v>
      </c>
      <c r="D24" s="16">
        <v>4160.0</v>
      </c>
      <c r="E24" s="16">
        <v>1080.0</v>
      </c>
      <c r="F24" s="50">
        <v>0.010416666666666666</v>
      </c>
      <c r="G24" s="14" t="s">
        <v>7756</v>
      </c>
      <c r="H24" s="14" t="s">
        <v>9532</v>
      </c>
      <c r="I24" s="14" t="s">
        <v>9533</v>
      </c>
    </row>
    <row r="25" ht="22.5" customHeight="1">
      <c r="A25" s="14" t="s">
        <v>6429</v>
      </c>
      <c r="B25" s="49">
        <v>46031.01318287037</v>
      </c>
      <c r="C25" s="16">
        <v>4101.0</v>
      </c>
      <c r="D25" s="16">
        <v>4056.0</v>
      </c>
      <c r="E25" s="16">
        <v>2596.0</v>
      </c>
      <c r="F25" s="50">
        <v>0.02638888888888889</v>
      </c>
      <c r="G25" s="14" t="s">
        <v>4039</v>
      </c>
      <c r="H25" s="14" t="s">
        <v>6430</v>
      </c>
      <c r="I25" s="14" t="s">
        <v>6431</v>
      </c>
    </row>
    <row r="26" ht="22.5" customHeight="1">
      <c r="A26" s="14" t="s">
        <v>9534</v>
      </c>
      <c r="B26" s="49">
        <v>46042.416666666664</v>
      </c>
      <c r="C26" s="16">
        <v>3806.0</v>
      </c>
      <c r="D26" s="16">
        <v>3688.0</v>
      </c>
      <c r="E26" s="16">
        <v>886.0</v>
      </c>
      <c r="F26" s="50">
        <v>0.009722222222222222</v>
      </c>
      <c r="G26" s="14" t="s">
        <v>54</v>
      </c>
      <c r="H26" s="14" t="s">
        <v>9535</v>
      </c>
      <c r="I26" s="14" t="s">
        <v>9536</v>
      </c>
    </row>
    <row r="27" ht="22.5" customHeight="1">
      <c r="A27" s="14" t="s">
        <v>9537</v>
      </c>
      <c r="B27" s="49">
        <v>46027.071747685186</v>
      </c>
      <c r="C27" s="16">
        <v>3803.0</v>
      </c>
      <c r="D27" s="16">
        <v>3761.0</v>
      </c>
      <c r="E27" s="16">
        <v>6674.0</v>
      </c>
      <c r="F27" s="50">
        <v>0.07361111111111111</v>
      </c>
      <c r="G27" s="14" t="s">
        <v>9493</v>
      </c>
      <c r="H27" s="14" t="s">
        <v>9538</v>
      </c>
      <c r="I27" s="14" t="s">
        <v>9539</v>
      </c>
    </row>
    <row r="28" ht="22.5" customHeight="1">
      <c r="A28" s="14" t="s">
        <v>9540</v>
      </c>
      <c r="B28" s="49">
        <v>46027.791400462964</v>
      </c>
      <c r="C28" s="16">
        <v>3784.0</v>
      </c>
      <c r="D28" s="16">
        <v>3703.0</v>
      </c>
      <c r="E28" s="16">
        <v>4150.0</v>
      </c>
      <c r="F28" s="50">
        <v>0.04652777777777778</v>
      </c>
      <c r="G28" s="14" t="s">
        <v>902</v>
      </c>
      <c r="H28" s="14" t="s">
        <v>9541</v>
      </c>
      <c r="I28" s="14">
        <v>4212643.0</v>
      </c>
    </row>
    <row r="29" ht="22.5" customHeight="1">
      <c r="A29" s="14" t="s">
        <v>9542</v>
      </c>
      <c r="B29" s="49">
        <v>46028.91752314815</v>
      </c>
      <c r="C29" s="16">
        <v>3669.0</v>
      </c>
      <c r="D29" s="16">
        <v>3497.0</v>
      </c>
      <c r="E29" s="16">
        <v>821.0</v>
      </c>
      <c r="F29" s="50">
        <v>0.009722222222222222</v>
      </c>
      <c r="G29" s="14" t="s">
        <v>9543</v>
      </c>
      <c r="H29" s="14" t="s">
        <v>9544</v>
      </c>
      <c r="I29" s="14" t="s">
        <v>9545</v>
      </c>
    </row>
    <row r="30" ht="22.5" customHeight="1">
      <c r="A30" s="14" t="s">
        <v>9546</v>
      </c>
      <c r="B30" s="49">
        <v>46035.00046296296</v>
      </c>
      <c r="C30" s="16">
        <v>3352.0</v>
      </c>
      <c r="D30" s="16">
        <v>3189.0</v>
      </c>
      <c r="E30" s="16">
        <v>867.0</v>
      </c>
      <c r="F30" s="50">
        <v>0.011111111111111112</v>
      </c>
      <c r="G30" s="14" t="s">
        <v>4022</v>
      </c>
      <c r="H30" s="14" t="s">
        <v>9547</v>
      </c>
      <c r="I30" s="14" t="s">
        <v>9548</v>
      </c>
    </row>
    <row r="31" ht="22.5" customHeight="1">
      <c r="A31" s="14" t="s">
        <v>9549</v>
      </c>
      <c r="B31" s="49">
        <v>46027.670625</v>
      </c>
      <c r="C31" s="16">
        <v>3334.0</v>
      </c>
      <c r="D31" s="16">
        <v>3277.0</v>
      </c>
      <c r="E31" s="16">
        <v>3011.0</v>
      </c>
      <c r="F31" s="50">
        <v>0.03819444444444445</v>
      </c>
      <c r="G31" s="14" t="s">
        <v>902</v>
      </c>
      <c r="H31" s="14" t="s">
        <v>9550</v>
      </c>
      <c r="I31" s="14">
        <v>4210232.0</v>
      </c>
    </row>
    <row r="32" ht="22.5" customHeight="1">
      <c r="A32" s="14" t="s">
        <v>9551</v>
      </c>
      <c r="B32" s="49">
        <v>46040.826377314814</v>
      </c>
      <c r="C32" s="16">
        <v>3315.0</v>
      </c>
      <c r="D32" s="16">
        <v>3137.0</v>
      </c>
      <c r="E32" s="16">
        <v>1393.0</v>
      </c>
      <c r="F32" s="50">
        <v>0.018055555555555554</v>
      </c>
      <c r="G32" s="14" t="s">
        <v>4221</v>
      </c>
      <c r="H32" s="14" t="s">
        <v>9552</v>
      </c>
      <c r="I32" s="14" t="s">
        <v>9553</v>
      </c>
    </row>
    <row r="33" ht="22.5" customHeight="1">
      <c r="A33" s="14" t="s">
        <v>9554</v>
      </c>
      <c r="B33" s="49">
        <v>46027.16857638889</v>
      </c>
      <c r="C33" s="16">
        <v>2961.0</v>
      </c>
      <c r="D33" s="16">
        <v>2714.0</v>
      </c>
      <c r="E33" s="16">
        <v>4325.0</v>
      </c>
      <c r="F33" s="50">
        <v>0.06597222222222222</v>
      </c>
      <c r="G33" s="14" t="s">
        <v>902</v>
      </c>
      <c r="H33" s="14" t="s">
        <v>9555</v>
      </c>
      <c r="I33" s="14">
        <v>4210629.0</v>
      </c>
    </row>
    <row r="34" ht="22.5" customHeight="1">
      <c r="A34" s="14" t="s">
        <v>9556</v>
      </c>
      <c r="B34" s="49">
        <v>46020.692083333335</v>
      </c>
      <c r="C34" s="16">
        <v>2830.0</v>
      </c>
      <c r="D34" s="16">
        <v>2820.0</v>
      </c>
      <c r="E34" s="16">
        <v>3530.0</v>
      </c>
      <c r="F34" s="50">
        <v>0.052083333333333336</v>
      </c>
      <c r="G34" s="14" t="s">
        <v>5773</v>
      </c>
      <c r="H34" s="14" t="s">
        <v>9557</v>
      </c>
      <c r="I34" s="14">
        <v>4206765.0</v>
      </c>
    </row>
    <row r="35" ht="22.5" customHeight="1">
      <c r="A35" s="14" t="s">
        <v>9558</v>
      </c>
      <c r="B35" s="49">
        <v>46020.692083333335</v>
      </c>
      <c r="C35" s="16">
        <v>2809.0</v>
      </c>
      <c r="D35" s="16">
        <v>2773.0</v>
      </c>
      <c r="E35" s="16">
        <v>3702.0</v>
      </c>
      <c r="F35" s="50">
        <v>0.05555555555555555</v>
      </c>
      <c r="G35" s="14" t="s">
        <v>902</v>
      </c>
      <c r="H35" s="14" t="s">
        <v>9559</v>
      </c>
      <c r="I35" s="14">
        <v>4202691.0</v>
      </c>
    </row>
    <row r="36" ht="22.5" customHeight="1">
      <c r="A36" s="14" t="s">
        <v>6355</v>
      </c>
      <c r="B36" s="49">
        <v>46048.64640046296</v>
      </c>
      <c r="C36" s="16">
        <v>2746.0</v>
      </c>
      <c r="D36" s="16">
        <v>2711.0</v>
      </c>
      <c r="E36" s="16">
        <v>1025.0</v>
      </c>
      <c r="F36" s="50">
        <v>0.015277777777777777</v>
      </c>
      <c r="G36" s="14" t="s">
        <v>902</v>
      </c>
      <c r="H36" s="14" t="s">
        <v>6356</v>
      </c>
      <c r="I36" s="14">
        <v>4231636.0</v>
      </c>
    </row>
    <row r="37" ht="22.5" customHeight="1">
      <c r="A37" s="14" t="s">
        <v>9560</v>
      </c>
      <c r="B37" s="49">
        <v>46027.71927083333</v>
      </c>
      <c r="C37" s="16">
        <v>2656.0</v>
      </c>
      <c r="D37" s="16">
        <v>2635.0</v>
      </c>
      <c r="E37" s="16">
        <v>1605.0</v>
      </c>
      <c r="F37" s="50">
        <v>0.025</v>
      </c>
      <c r="G37" s="14" t="s">
        <v>9493</v>
      </c>
      <c r="H37" s="14" t="s">
        <v>9561</v>
      </c>
      <c r="I37" s="14" t="s">
        <v>9562</v>
      </c>
    </row>
    <row r="38" ht="22.5" customHeight="1">
      <c r="A38" s="14" t="s">
        <v>9563</v>
      </c>
      <c r="B38" s="49">
        <v>46024.66226851852</v>
      </c>
      <c r="C38" s="16">
        <v>2649.0</v>
      </c>
      <c r="D38" s="16">
        <v>2617.0</v>
      </c>
      <c r="E38" s="16">
        <v>2509.0</v>
      </c>
      <c r="F38" s="50">
        <v>0.03958333333333333</v>
      </c>
      <c r="G38" s="14" t="s">
        <v>902</v>
      </c>
      <c r="H38" s="14" t="s">
        <v>9564</v>
      </c>
      <c r="I38" s="14">
        <v>4209883.0</v>
      </c>
    </row>
    <row r="39" ht="22.5" customHeight="1">
      <c r="A39" s="14" t="s">
        <v>9565</v>
      </c>
      <c r="B39" s="49">
        <v>46030.74700231481</v>
      </c>
      <c r="C39" s="16">
        <v>2620.0</v>
      </c>
      <c r="D39" s="16">
        <v>2605.0</v>
      </c>
      <c r="E39" s="16">
        <v>4663.0</v>
      </c>
      <c r="F39" s="50">
        <v>0.07430555555555556</v>
      </c>
      <c r="G39" s="14" t="s">
        <v>5679</v>
      </c>
      <c r="H39" s="14" t="s">
        <v>9566</v>
      </c>
      <c r="I39" s="14" t="s">
        <v>9567</v>
      </c>
    </row>
    <row r="40" ht="22.5" customHeight="1">
      <c r="A40" s="14" t="s">
        <v>9568</v>
      </c>
      <c r="B40" s="49">
        <v>46036.00021990741</v>
      </c>
      <c r="C40" s="16">
        <v>2616.0</v>
      </c>
      <c r="D40" s="16">
        <v>2550.0</v>
      </c>
      <c r="E40" s="16">
        <v>2305.0</v>
      </c>
      <c r="F40" s="50">
        <v>0.0375</v>
      </c>
      <c r="G40" s="14" t="s">
        <v>902</v>
      </c>
      <c r="H40" s="14" t="s">
        <v>9569</v>
      </c>
      <c r="I40" s="14">
        <v>4220126.0</v>
      </c>
    </row>
    <row r="41" ht="22.5" customHeight="1">
      <c r="A41" s="14" t="s">
        <v>9570</v>
      </c>
      <c r="B41" s="49">
        <v>46029.50341435185</v>
      </c>
      <c r="C41" s="16">
        <v>2526.0</v>
      </c>
      <c r="D41" s="16">
        <v>2483.0</v>
      </c>
      <c r="E41" s="16">
        <v>1640.0</v>
      </c>
      <c r="F41" s="50">
        <v>0.027083333333333334</v>
      </c>
      <c r="G41" s="14" t="s">
        <v>902</v>
      </c>
      <c r="H41" s="14" t="s">
        <v>9571</v>
      </c>
      <c r="I41" s="14">
        <v>4214366.0</v>
      </c>
    </row>
    <row r="42" ht="22.5" customHeight="1">
      <c r="A42" s="14" t="s">
        <v>9572</v>
      </c>
      <c r="B42" s="49">
        <v>46021.87672453704</v>
      </c>
      <c r="C42" s="16">
        <v>2510.0</v>
      </c>
      <c r="D42" s="16">
        <v>2465.0</v>
      </c>
      <c r="E42" s="16">
        <v>1779.0</v>
      </c>
      <c r="F42" s="50">
        <v>0.029861111111111113</v>
      </c>
      <c r="G42" s="14" t="s">
        <v>902</v>
      </c>
      <c r="H42" s="14" t="s">
        <v>9573</v>
      </c>
      <c r="I42" s="14">
        <v>4208006.0</v>
      </c>
    </row>
    <row r="43" ht="22.5" customHeight="1">
      <c r="A43" s="14" t="s">
        <v>9574</v>
      </c>
      <c r="B43" s="49">
        <v>46024.00053240741</v>
      </c>
      <c r="C43" s="16">
        <v>2410.0</v>
      </c>
      <c r="D43" s="16">
        <v>2298.0</v>
      </c>
      <c r="E43" s="16">
        <v>3216.0</v>
      </c>
      <c r="F43" s="50">
        <v>0.05763888888888889</v>
      </c>
      <c r="G43" s="14" t="s">
        <v>902</v>
      </c>
      <c r="H43" s="14" t="s">
        <v>9575</v>
      </c>
      <c r="I43" s="14">
        <v>4209029.0</v>
      </c>
    </row>
    <row r="44" ht="22.5" customHeight="1">
      <c r="A44" s="14" t="s">
        <v>9576</v>
      </c>
      <c r="B44" s="49">
        <v>46023.958865740744</v>
      </c>
      <c r="C44" s="16">
        <v>2327.0</v>
      </c>
      <c r="D44" s="16">
        <v>2278.0</v>
      </c>
      <c r="E44" s="16">
        <v>2293.0</v>
      </c>
      <c r="F44" s="50">
        <v>0.041666666666666664</v>
      </c>
      <c r="G44" s="14" t="s">
        <v>902</v>
      </c>
      <c r="H44" s="14" t="s">
        <v>9577</v>
      </c>
      <c r="I44" s="14">
        <v>4207236.0</v>
      </c>
    </row>
    <row r="45" ht="22.5" customHeight="1">
      <c r="A45" s="14" t="s">
        <v>9578</v>
      </c>
      <c r="B45" s="49">
        <v>46031.54200231482</v>
      </c>
      <c r="C45" s="16">
        <v>2299.0</v>
      </c>
      <c r="D45" s="16">
        <v>2206.0</v>
      </c>
      <c r="E45" s="16">
        <v>2532.0</v>
      </c>
      <c r="F45" s="50">
        <v>0.04722222222222222</v>
      </c>
      <c r="G45" s="14" t="s">
        <v>902</v>
      </c>
      <c r="H45" s="14" t="s">
        <v>9579</v>
      </c>
      <c r="I45" s="14">
        <v>4216072.0</v>
      </c>
    </row>
    <row r="46" ht="22.5" customHeight="1">
      <c r="A46" s="14" t="s">
        <v>9580</v>
      </c>
      <c r="B46" s="49">
        <v>46024.911782407406</v>
      </c>
      <c r="C46" s="16">
        <v>2242.0</v>
      </c>
      <c r="D46" s="16">
        <v>2229.0</v>
      </c>
      <c r="E46" s="16">
        <v>1566.0</v>
      </c>
      <c r="F46" s="50">
        <v>0.029166666666666667</v>
      </c>
      <c r="G46" s="14" t="s">
        <v>9493</v>
      </c>
      <c r="H46" s="14" t="s">
        <v>9581</v>
      </c>
      <c r="I46" s="14" t="s">
        <v>9582</v>
      </c>
    </row>
    <row r="47" ht="22.5" customHeight="1">
      <c r="A47" s="14" t="s">
        <v>9583</v>
      </c>
      <c r="B47" s="49">
        <v>46034.71908564815</v>
      </c>
      <c r="C47" s="16">
        <v>2180.0</v>
      </c>
      <c r="D47" s="16">
        <v>2146.0</v>
      </c>
      <c r="E47" s="16">
        <v>2667.0</v>
      </c>
      <c r="F47" s="50">
        <v>0.05138888888888889</v>
      </c>
      <c r="G47" s="14" t="s">
        <v>902</v>
      </c>
      <c r="H47" s="14" t="s">
        <v>9584</v>
      </c>
      <c r="I47" s="14">
        <v>4218752.0</v>
      </c>
    </row>
    <row r="48" ht="22.5" customHeight="1">
      <c r="A48" s="14" t="s">
        <v>9585</v>
      </c>
      <c r="B48" s="49">
        <v>46029.54180555556</v>
      </c>
      <c r="C48" s="16">
        <v>2124.0</v>
      </c>
      <c r="D48" s="16">
        <v>2085.0</v>
      </c>
      <c r="E48" s="16">
        <v>2274.0</v>
      </c>
      <c r="F48" s="50">
        <v>0.04513888888888889</v>
      </c>
      <c r="G48" s="14" t="s">
        <v>902</v>
      </c>
      <c r="H48" s="14" t="s">
        <v>9586</v>
      </c>
      <c r="I48" s="14">
        <v>4212166.0</v>
      </c>
    </row>
    <row r="49" ht="22.5" customHeight="1">
      <c r="A49" s="14" t="s">
        <v>9587</v>
      </c>
      <c r="B49" s="49">
        <v>46046.8171875</v>
      </c>
      <c r="C49" s="16">
        <v>2109.0</v>
      </c>
      <c r="D49" s="16">
        <v>2030.0</v>
      </c>
      <c r="E49" s="16">
        <v>470.0</v>
      </c>
      <c r="F49" s="50">
        <v>0.009027777777777777</v>
      </c>
      <c r="G49" s="14" t="s">
        <v>4320</v>
      </c>
      <c r="H49" s="14" t="s">
        <v>9588</v>
      </c>
      <c r="I49" s="14" t="s">
        <v>9589</v>
      </c>
    </row>
    <row r="50" ht="22.5" customHeight="1">
      <c r="A50" s="14" t="s">
        <v>9590</v>
      </c>
      <c r="B50" s="49">
        <v>46043.54200231482</v>
      </c>
      <c r="C50" s="16">
        <v>2107.0</v>
      </c>
      <c r="D50" s="16">
        <v>2063.0</v>
      </c>
      <c r="E50" s="16">
        <v>5376.0</v>
      </c>
      <c r="F50" s="50">
        <v>0.10833333333333334</v>
      </c>
      <c r="G50" s="14" t="s">
        <v>902</v>
      </c>
      <c r="H50" s="14" t="s">
        <v>9591</v>
      </c>
      <c r="I50" s="14">
        <v>4226801.0</v>
      </c>
    </row>
    <row r="51" ht="22.5" customHeight="1">
      <c r="A51" s="14" t="s">
        <v>9592</v>
      </c>
      <c r="B51" s="49">
        <v>46030.87694444445</v>
      </c>
      <c r="C51" s="16">
        <v>2076.0</v>
      </c>
      <c r="D51" s="16">
        <v>1960.0</v>
      </c>
      <c r="E51" s="16">
        <v>1339.0</v>
      </c>
      <c r="F51" s="50">
        <v>0.02847222222222222</v>
      </c>
      <c r="G51" s="14" t="s">
        <v>5679</v>
      </c>
      <c r="H51" s="14" t="s">
        <v>9593</v>
      </c>
      <c r="I51" s="14" t="s">
        <v>9594</v>
      </c>
    </row>
    <row r="52" ht="22.5" customHeight="1">
      <c r="A52" s="14" t="s">
        <v>9595</v>
      </c>
      <c r="B52" s="49">
        <v>46024.58133101852</v>
      </c>
      <c r="C52" s="16">
        <v>2014.0</v>
      </c>
      <c r="D52" s="16">
        <v>1982.0</v>
      </c>
      <c r="E52" s="16">
        <v>1470.0</v>
      </c>
      <c r="F52" s="50">
        <v>0.030555555555555555</v>
      </c>
      <c r="G52" s="14" t="s">
        <v>902</v>
      </c>
      <c r="H52" s="14" t="s">
        <v>9596</v>
      </c>
      <c r="I52" s="14">
        <v>4209803.0</v>
      </c>
    </row>
    <row r="53" ht="22.5" customHeight="1">
      <c r="A53" s="14" t="s">
        <v>9597</v>
      </c>
      <c r="B53" s="49">
        <v>46036.54222222222</v>
      </c>
      <c r="C53" s="16">
        <v>1965.0</v>
      </c>
      <c r="D53" s="16">
        <v>1939.0</v>
      </c>
      <c r="E53" s="16">
        <v>1263.0</v>
      </c>
      <c r="F53" s="50">
        <v>0.027083333333333334</v>
      </c>
      <c r="G53" s="14" t="s">
        <v>902</v>
      </c>
      <c r="H53" s="14" t="s">
        <v>9598</v>
      </c>
      <c r="I53" s="14">
        <v>4220088.0</v>
      </c>
    </row>
    <row r="54" ht="22.5" customHeight="1">
      <c r="A54" s="14" t="s">
        <v>9599</v>
      </c>
      <c r="B54" s="49">
        <v>46048.416666666664</v>
      </c>
      <c r="C54" s="16">
        <v>1926.0</v>
      </c>
      <c r="D54" s="16">
        <v>1835.0</v>
      </c>
      <c r="E54" s="16">
        <v>475.0</v>
      </c>
      <c r="F54" s="50">
        <v>0.010416666666666666</v>
      </c>
      <c r="G54" s="14" t="s">
        <v>54</v>
      </c>
      <c r="H54" s="14" t="s">
        <v>9600</v>
      </c>
      <c r="I54" s="14" t="s">
        <v>9601</v>
      </c>
    </row>
    <row r="55" ht="22.5" customHeight="1">
      <c r="A55" s="14" t="s">
        <v>9602</v>
      </c>
      <c r="B55" s="49">
        <v>46047.46564814815</v>
      </c>
      <c r="C55" s="16">
        <v>1924.0</v>
      </c>
      <c r="D55" s="16">
        <v>1917.0</v>
      </c>
      <c r="E55" s="16">
        <v>948.0</v>
      </c>
      <c r="F55" s="50">
        <v>0.02013888888888889</v>
      </c>
      <c r="G55" s="14" t="s">
        <v>54</v>
      </c>
      <c r="H55" s="14" t="s">
        <v>9603</v>
      </c>
      <c r="I55" s="14" t="s">
        <v>9604</v>
      </c>
    </row>
    <row r="56" ht="22.5" customHeight="1">
      <c r="A56" s="14" t="s">
        <v>9605</v>
      </c>
      <c r="B56" s="49">
        <v>46029.137650462966</v>
      </c>
      <c r="C56" s="16">
        <v>1886.0</v>
      </c>
      <c r="D56" s="16">
        <v>1856.0</v>
      </c>
      <c r="E56" s="16">
        <v>1275.0</v>
      </c>
      <c r="F56" s="50">
        <v>0.02847222222222222</v>
      </c>
      <c r="G56" s="14" t="s">
        <v>902</v>
      </c>
      <c r="H56" s="14" t="s">
        <v>9606</v>
      </c>
      <c r="I56" s="14">
        <v>4214317.0</v>
      </c>
    </row>
    <row r="57" ht="22.5" customHeight="1">
      <c r="A57" s="14" t="s">
        <v>9607</v>
      </c>
      <c r="B57" s="49">
        <v>46027.99680555556</v>
      </c>
      <c r="C57" s="16">
        <v>1831.0</v>
      </c>
      <c r="D57" s="16">
        <v>1785.0</v>
      </c>
      <c r="E57" s="16">
        <v>1106.0</v>
      </c>
      <c r="F57" s="50">
        <v>0.025694444444444443</v>
      </c>
      <c r="G57" s="14" t="s">
        <v>4022</v>
      </c>
      <c r="H57" s="14" t="s">
        <v>9608</v>
      </c>
      <c r="I57" s="14" t="s">
        <v>9609</v>
      </c>
    </row>
    <row r="58" ht="22.5" customHeight="1">
      <c r="A58" s="14" t="s">
        <v>9610</v>
      </c>
      <c r="B58" s="49">
        <v>46021.979212962964</v>
      </c>
      <c r="C58" s="16">
        <v>1749.0</v>
      </c>
      <c r="D58" s="16">
        <v>1724.0</v>
      </c>
      <c r="E58" s="16">
        <v>2219.0</v>
      </c>
      <c r="F58" s="50">
        <v>0.05347222222222222</v>
      </c>
      <c r="G58" s="14" t="s">
        <v>902</v>
      </c>
      <c r="H58" s="14" t="s">
        <v>9611</v>
      </c>
      <c r="I58" s="14">
        <v>4161208.0</v>
      </c>
    </row>
    <row r="59" ht="22.5" customHeight="1">
      <c r="A59" s="14" t="s">
        <v>9612</v>
      </c>
      <c r="B59" s="49">
        <v>46038.854166666664</v>
      </c>
      <c r="C59" s="16">
        <v>1673.0</v>
      </c>
      <c r="D59" s="16">
        <v>1572.0</v>
      </c>
      <c r="E59" s="16">
        <v>445.0</v>
      </c>
      <c r="F59" s="50">
        <v>0.011805555555555555</v>
      </c>
      <c r="G59" s="14" t="s">
        <v>54</v>
      </c>
      <c r="H59" s="14" t="s">
        <v>9613</v>
      </c>
      <c r="I59" s="14" t="s">
        <v>9614</v>
      </c>
    </row>
    <row r="60" ht="22.5" customHeight="1">
      <c r="A60" s="14" t="s">
        <v>9615</v>
      </c>
      <c r="B60" s="49">
        <v>46040.39693287037</v>
      </c>
      <c r="C60" s="16">
        <v>1647.0</v>
      </c>
      <c r="D60" s="16">
        <v>1630.0</v>
      </c>
      <c r="E60" s="16">
        <v>2305.0</v>
      </c>
      <c r="F60" s="50">
        <v>0.058333333333333334</v>
      </c>
      <c r="G60" s="14" t="s">
        <v>4022</v>
      </c>
      <c r="H60" s="14" t="s">
        <v>9616</v>
      </c>
      <c r="I60" s="14" t="s">
        <v>9617</v>
      </c>
    </row>
    <row r="61" ht="22.5" customHeight="1">
      <c r="A61" s="14" t="s">
        <v>9618</v>
      </c>
      <c r="B61" s="49">
        <v>46030.709386574075</v>
      </c>
      <c r="C61" s="16">
        <v>1635.0</v>
      </c>
      <c r="D61" s="16">
        <v>1595.0</v>
      </c>
      <c r="E61" s="16">
        <v>1132.0</v>
      </c>
      <c r="F61" s="50">
        <v>0.029166666666666667</v>
      </c>
      <c r="G61" s="14" t="s">
        <v>902</v>
      </c>
      <c r="H61" s="14" t="s">
        <v>9619</v>
      </c>
      <c r="I61" s="14">
        <v>4215539.0</v>
      </c>
    </row>
    <row r="62" ht="22.5" customHeight="1">
      <c r="A62" s="14" t="s">
        <v>9620</v>
      </c>
      <c r="B62" s="49">
        <v>46026.96115740741</v>
      </c>
      <c r="C62" s="16">
        <v>1634.0</v>
      </c>
      <c r="D62" s="16">
        <v>1624.0</v>
      </c>
      <c r="E62" s="16">
        <v>1671.0</v>
      </c>
      <c r="F62" s="50">
        <v>0.04236111111111111</v>
      </c>
      <c r="G62" s="14" t="s">
        <v>902</v>
      </c>
      <c r="H62" s="14" t="s">
        <v>9621</v>
      </c>
      <c r="I62" s="14">
        <v>4207970.0</v>
      </c>
    </row>
    <row r="63" ht="22.5" customHeight="1">
      <c r="A63" s="14" t="s">
        <v>9622</v>
      </c>
      <c r="B63" s="49">
        <v>46036.02476851852</v>
      </c>
      <c r="C63" s="16">
        <v>1628.0</v>
      </c>
      <c r="D63" s="16">
        <v>1524.0</v>
      </c>
      <c r="E63" s="16">
        <v>428.0</v>
      </c>
      <c r="F63" s="50">
        <v>0.011111111111111112</v>
      </c>
      <c r="G63" s="14" t="s">
        <v>4022</v>
      </c>
      <c r="H63" s="14" t="s">
        <v>9623</v>
      </c>
      <c r="I63" s="14" t="s">
        <v>9624</v>
      </c>
    </row>
    <row r="64" ht="22.5" customHeight="1">
      <c r="A64" s="14" t="s">
        <v>9625</v>
      </c>
      <c r="B64" s="49">
        <v>46028.0493287037</v>
      </c>
      <c r="C64" s="16">
        <v>1598.0</v>
      </c>
      <c r="D64" s="16">
        <v>1473.0</v>
      </c>
      <c r="E64" s="16">
        <v>1087.0</v>
      </c>
      <c r="F64" s="50">
        <v>0.030555555555555555</v>
      </c>
      <c r="G64" s="14" t="s">
        <v>9626</v>
      </c>
      <c r="H64" s="14" t="s">
        <v>9627</v>
      </c>
      <c r="I64" s="14" t="s">
        <v>9628</v>
      </c>
    </row>
    <row r="65" ht="22.5" customHeight="1">
      <c r="A65" s="14" t="s">
        <v>9629</v>
      </c>
      <c r="B65" s="49">
        <v>46028.44969907407</v>
      </c>
      <c r="C65" s="16">
        <v>1538.0</v>
      </c>
      <c r="D65" s="16">
        <v>1517.0</v>
      </c>
      <c r="E65" s="16">
        <v>1294.0</v>
      </c>
      <c r="F65" s="50">
        <v>0.035416666666666666</v>
      </c>
      <c r="G65" s="14" t="s">
        <v>902</v>
      </c>
      <c r="H65" s="14" t="s">
        <v>9630</v>
      </c>
      <c r="I65" s="14">
        <v>4213204.0</v>
      </c>
    </row>
    <row r="66" ht="22.5" customHeight="1">
      <c r="A66" s="14" t="s">
        <v>9631</v>
      </c>
      <c r="B66" s="49">
        <v>46037.11509259259</v>
      </c>
      <c r="C66" s="16">
        <v>1518.0</v>
      </c>
      <c r="D66" s="16">
        <v>1445.0</v>
      </c>
      <c r="E66" s="16">
        <v>1081.0</v>
      </c>
      <c r="F66" s="50">
        <v>0.030555555555555555</v>
      </c>
      <c r="G66" s="14" t="s">
        <v>4320</v>
      </c>
      <c r="H66" s="14" t="s">
        <v>9632</v>
      </c>
      <c r="I66" s="14" t="s">
        <v>9633</v>
      </c>
    </row>
    <row r="67" ht="22.5" customHeight="1">
      <c r="A67" s="14" t="s">
        <v>9634</v>
      </c>
      <c r="B67" s="49">
        <v>46045.56251157408</v>
      </c>
      <c r="C67" s="16">
        <v>1491.0</v>
      </c>
      <c r="D67" s="16">
        <v>1430.0</v>
      </c>
      <c r="E67" s="16">
        <v>1292.0</v>
      </c>
      <c r="F67" s="50">
        <v>0.0375</v>
      </c>
      <c r="G67" s="14" t="s">
        <v>902</v>
      </c>
      <c r="H67" s="14" t="s">
        <v>9635</v>
      </c>
      <c r="I67" s="14">
        <v>4228965.0</v>
      </c>
    </row>
    <row r="68" ht="22.5" customHeight="1">
      <c r="A68" s="14" t="s">
        <v>9636</v>
      </c>
      <c r="B68" s="49">
        <v>46026.230092592596</v>
      </c>
      <c r="C68" s="16">
        <v>1437.0</v>
      </c>
      <c r="D68" s="16">
        <v>1408.0</v>
      </c>
      <c r="E68" s="16">
        <v>1207.0</v>
      </c>
      <c r="F68" s="50">
        <v>0.035416666666666666</v>
      </c>
      <c r="G68" s="14" t="s">
        <v>4022</v>
      </c>
      <c r="H68" s="14" t="s">
        <v>9637</v>
      </c>
      <c r="I68" s="14" t="s">
        <v>9638</v>
      </c>
    </row>
    <row r="69" ht="22.5" customHeight="1">
      <c r="A69" s="14" t="s">
        <v>9639</v>
      </c>
      <c r="B69" s="49">
        <v>46045.3684375</v>
      </c>
      <c r="C69" s="16">
        <v>1426.0</v>
      </c>
      <c r="D69" s="16">
        <v>1408.0</v>
      </c>
      <c r="E69" s="16">
        <v>628.0</v>
      </c>
      <c r="F69" s="50">
        <v>0.018055555555555554</v>
      </c>
      <c r="G69" s="14" t="s">
        <v>902</v>
      </c>
      <c r="H69" s="14" t="s">
        <v>9640</v>
      </c>
      <c r="I69" s="14">
        <v>4230858.0</v>
      </c>
    </row>
    <row r="70" ht="22.5" customHeight="1">
      <c r="A70" s="14" t="s">
        <v>9641</v>
      </c>
      <c r="B70" s="49">
        <v>46033.912511574075</v>
      </c>
      <c r="C70" s="16">
        <v>1419.0</v>
      </c>
      <c r="D70" s="16">
        <v>1349.0</v>
      </c>
      <c r="E70" s="16">
        <v>827.0</v>
      </c>
      <c r="F70" s="50">
        <v>0.025</v>
      </c>
      <c r="G70" s="14" t="s">
        <v>5679</v>
      </c>
      <c r="H70" s="14" t="s">
        <v>9642</v>
      </c>
      <c r="I70" s="14" t="s">
        <v>9643</v>
      </c>
    </row>
    <row r="71" ht="22.5" customHeight="1">
      <c r="A71" s="14" t="s">
        <v>9644</v>
      </c>
      <c r="B71" s="49">
        <v>46045.642233796294</v>
      </c>
      <c r="C71" s="16">
        <v>1413.0</v>
      </c>
      <c r="D71" s="16">
        <v>1381.0</v>
      </c>
      <c r="E71" s="16">
        <v>940.0</v>
      </c>
      <c r="F71" s="50">
        <v>0.027777777777777776</v>
      </c>
      <c r="G71" s="14" t="s">
        <v>902</v>
      </c>
      <c r="H71" s="14" t="s">
        <v>9645</v>
      </c>
      <c r="I71" s="14">
        <v>4230997.0</v>
      </c>
    </row>
    <row r="72" ht="22.5" customHeight="1">
      <c r="A72" s="14" t="s">
        <v>9646</v>
      </c>
      <c r="B72" s="49">
        <v>46051.89864583333</v>
      </c>
      <c r="C72" s="16">
        <v>1408.0</v>
      </c>
      <c r="D72" s="16">
        <v>1310.0</v>
      </c>
      <c r="E72" s="16">
        <v>869.0</v>
      </c>
      <c r="F72" s="50">
        <v>0.027083333333333334</v>
      </c>
      <c r="G72" s="14" t="s">
        <v>9626</v>
      </c>
      <c r="H72" s="14" t="s">
        <v>9647</v>
      </c>
      <c r="I72" s="14" t="s">
        <v>9648</v>
      </c>
    </row>
    <row r="73" ht="22.5" customHeight="1">
      <c r="A73" s="14" t="s">
        <v>9649</v>
      </c>
      <c r="B73" s="49">
        <v>46048.34469907408</v>
      </c>
      <c r="C73" s="16">
        <v>1382.0</v>
      </c>
      <c r="D73" s="16">
        <v>1364.0</v>
      </c>
      <c r="E73" s="16">
        <v>789.0</v>
      </c>
      <c r="F73" s="50">
        <v>0.02361111111111111</v>
      </c>
      <c r="G73" s="14" t="s">
        <v>4022</v>
      </c>
      <c r="H73" s="14" t="s">
        <v>9650</v>
      </c>
      <c r="I73" s="14" t="s">
        <v>9651</v>
      </c>
    </row>
    <row r="74" ht="22.5" customHeight="1">
      <c r="A74" s="14" t="s">
        <v>9652</v>
      </c>
      <c r="B74" s="49">
        <v>46028.807662037034</v>
      </c>
      <c r="C74" s="16">
        <v>1382.0</v>
      </c>
      <c r="D74" s="16">
        <v>1362.0</v>
      </c>
      <c r="E74" s="16">
        <v>1073.0</v>
      </c>
      <c r="F74" s="50">
        <v>0.03263888888888889</v>
      </c>
      <c r="G74" s="14" t="s">
        <v>902</v>
      </c>
      <c r="H74" s="14" t="s">
        <v>9653</v>
      </c>
      <c r="I74" s="14">
        <v>4213160.0</v>
      </c>
    </row>
    <row r="75" ht="22.5" customHeight="1">
      <c r="A75" s="14" t="s">
        <v>9654</v>
      </c>
      <c r="B75" s="49">
        <v>46030.87525462963</v>
      </c>
      <c r="C75" s="16">
        <v>1381.0</v>
      </c>
      <c r="D75" s="16">
        <v>1379.0</v>
      </c>
      <c r="E75" s="16">
        <v>2305.0</v>
      </c>
      <c r="F75" s="50">
        <v>0.06944444444444445</v>
      </c>
      <c r="G75" s="14" t="s">
        <v>902</v>
      </c>
      <c r="H75" s="14" t="s">
        <v>9655</v>
      </c>
      <c r="I75" s="14">
        <v>4216401.0</v>
      </c>
    </row>
    <row r="76" ht="22.5" customHeight="1">
      <c r="A76" s="14" t="s">
        <v>9656</v>
      </c>
      <c r="B76" s="49">
        <v>46048.158425925925</v>
      </c>
      <c r="C76" s="16">
        <v>1354.0</v>
      </c>
      <c r="D76" s="16">
        <v>1287.0</v>
      </c>
      <c r="E76" s="16">
        <v>284.0</v>
      </c>
      <c r="F76" s="50">
        <v>0.009027777777777777</v>
      </c>
      <c r="G76" s="14" t="s">
        <v>4221</v>
      </c>
      <c r="H76" s="14" t="s">
        <v>9657</v>
      </c>
      <c r="I76" s="14" t="s">
        <v>9658</v>
      </c>
    </row>
    <row r="77" ht="22.5" customHeight="1">
      <c r="A77" s="14" t="s">
        <v>9659</v>
      </c>
      <c r="B77" s="49">
        <v>46028.69431712963</v>
      </c>
      <c r="C77" s="16">
        <v>1316.0</v>
      </c>
      <c r="D77" s="16">
        <v>1314.0</v>
      </c>
      <c r="E77" s="16">
        <v>2001.0</v>
      </c>
      <c r="F77" s="50">
        <v>0.06319444444444444</v>
      </c>
      <c r="G77" s="14" t="s">
        <v>7756</v>
      </c>
      <c r="H77" s="14" t="s">
        <v>9660</v>
      </c>
      <c r="I77" s="14" t="s">
        <v>9661</v>
      </c>
    </row>
    <row r="78" ht="22.5" customHeight="1">
      <c r="A78" s="14" t="s">
        <v>9662</v>
      </c>
      <c r="B78" s="49">
        <v>46050.01375</v>
      </c>
      <c r="C78" s="16">
        <v>1281.0</v>
      </c>
      <c r="D78" s="16">
        <v>1278.0</v>
      </c>
      <c r="E78" s="16">
        <v>1649.0</v>
      </c>
      <c r="F78" s="50">
        <v>0.05347222222222222</v>
      </c>
      <c r="G78" s="14" t="s">
        <v>617</v>
      </c>
      <c r="H78" s="14" t="s">
        <v>9663</v>
      </c>
      <c r="I78" s="14" t="s">
        <v>9664</v>
      </c>
    </row>
    <row r="79" ht="22.5" customHeight="1">
      <c r="A79" s="14" t="s">
        <v>9665</v>
      </c>
      <c r="B79" s="49">
        <v>46017.542175925926</v>
      </c>
      <c r="C79" s="16">
        <v>1268.0</v>
      </c>
      <c r="D79" s="16">
        <v>1248.0</v>
      </c>
      <c r="E79" s="16">
        <v>2012.0</v>
      </c>
      <c r="F79" s="50">
        <v>0.06666666666666667</v>
      </c>
      <c r="G79" s="14" t="s">
        <v>902</v>
      </c>
      <c r="H79" s="14" t="s">
        <v>9666</v>
      </c>
      <c r="I79" s="14">
        <v>4202280.0</v>
      </c>
    </row>
    <row r="80" ht="22.5" customHeight="1">
      <c r="A80" s="14" t="s">
        <v>9667</v>
      </c>
      <c r="B80" s="49">
        <v>46037.75199074074</v>
      </c>
      <c r="C80" s="16">
        <v>1246.0</v>
      </c>
      <c r="D80" s="16">
        <v>1232.0</v>
      </c>
      <c r="E80" s="16">
        <v>425.0</v>
      </c>
      <c r="F80" s="50">
        <v>0.013888888888888888</v>
      </c>
      <c r="G80" s="14" t="s">
        <v>4039</v>
      </c>
      <c r="H80" s="14" t="s">
        <v>9668</v>
      </c>
      <c r="I80" s="14" t="s">
        <v>9669</v>
      </c>
    </row>
    <row r="81" ht="22.5" customHeight="1">
      <c r="A81" s="14" t="s">
        <v>9670</v>
      </c>
      <c r="B81" s="49">
        <v>46025.87420138889</v>
      </c>
      <c r="C81" s="16">
        <v>1230.0</v>
      </c>
      <c r="D81" s="16">
        <v>997.0</v>
      </c>
      <c r="E81" s="16">
        <v>303.0</v>
      </c>
      <c r="F81" s="50">
        <v>0.0125</v>
      </c>
      <c r="G81" s="14" t="s">
        <v>4320</v>
      </c>
      <c r="H81" s="14" t="s">
        <v>9671</v>
      </c>
      <c r="I81" s="14" t="s">
        <v>9672</v>
      </c>
    </row>
    <row r="82" ht="22.5" customHeight="1">
      <c r="A82" s="14" t="s">
        <v>9673</v>
      </c>
      <c r="B82" s="49">
        <v>46029.637511574074</v>
      </c>
      <c r="C82" s="16">
        <v>1216.0</v>
      </c>
      <c r="D82" s="16">
        <v>1216.0</v>
      </c>
      <c r="E82" s="16">
        <v>1592.0</v>
      </c>
      <c r="F82" s="50">
        <v>0.05416666666666667</v>
      </c>
      <c r="G82" s="14" t="s">
        <v>902</v>
      </c>
      <c r="H82" s="14" t="s">
        <v>9674</v>
      </c>
      <c r="I82" s="14">
        <v>4214518.0</v>
      </c>
    </row>
    <row r="83" ht="22.5" customHeight="1">
      <c r="A83" s="14" t="s">
        <v>9675</v>
      </c>
      <c r="B83" s="49">
        <v>46030.17648148148</v>
      </c>
      <c r="C83" s="16">
        <v>1215.0</v>
      </c>
      <c r="D83" s="16">
        <v>878.0</v>
      </c>
      <c r="E83" s="16">
        <v>379.0</v>
      </c>
      <c r="F83" s="50">
        <v>0.017361111111111112</v>
      </c>
      <c r="G83" s="14" t="s">
        <v>4320</v>
      </c>
      <c r="H83" s="14" t="s">
        <v>9676</v>
      </c>
      <c r="I83" s="14" t="s">
        <v>9677</v>
      </c>
    </row>
    <row r="84" ht="22.5" customHeight="1">
      <c r="A84" s="14" t="s">
        <v>6636</v>
      </c>
      <c r="B84" s="49">
        <v>45504.75071759259</v>
      </c>
      <c r="C84" s="16">
        <v>1213.0</v>
      </c>
      <c r="D84" s="16">
        <v>1172.0</v>
      </c>
      <c r="E84" s="16">
        <v>1179.0</v>
      </c>
      <c r="F84" s="50">
        <v>0.041666666666666664</v>
      </c>
      <c r="G84" s="14" t="s">
        <v>902</v>
      </c>
      <c r="H84" s="14" t="s">
        <v>6637</v>
      </c>
      <c r="I84" s="14">
        <v>3674299.0</v>
      </c>
    </row>
    <row r="85" ht="22.5" customHeight="1">
      <c r="A85" s="14" t="s">
        <v>9678</v>
      </c>
      <c r="B85" s="49">
        <v>46043.760416666664</v>
      </c>
      <c r="C85" s="16">
        <v>1212.0</v>
      </c>
      <c r="D85" s="16">
        <v>1168.0</v>
      </c>
      <c r="E85" s="16">
        <v>1743.0</v>
      </c>
      <c r="F85" s="50">
        <v>0.06180555555555556</v>
      </c>
      <c r="G85" s="14" t="s">
        <v>902</v>
      </c>
      <c r="H85" s="14" t="s">
        <v>9679</v>
      </c>
      <c r="I85" s="14">
        <v>3582890.0</v>
      </c>
    </row>
    <row r="86" ht="22.5" customHeight="1">
      <c r="A86" s="14" t="s">
        <v>9680</v>
      </c>
      <c r="B86" s="49">
        <v>46049.01489583333</v>
      </c>
      <c r="C86" s="16">
        <v>1186.0</v>
      </c>
      <c r="D86" s="16">
        <v>1117.0</v>
      </c>
      <c r="E86" s="16">
        <v>346.0</v>
      </c>
      <c r="F86" s="50">
        <v>0.0125</v>
      </c>
      <c r="G86" s="14" t="s">
        <v>7228</v>
      </c>
      <c r="H86" s="14" t="s">
        <v>9681</v>
      </c>
      <c r="I86" s="14" t="s">
        <v>9682</v>
      </c>
    </row>
    <row r="87" ht="22.5" customHeight="1">
      <c r="A87" s="14" t="s">
        <v>9683</v>
      </c>
      <c r="B87" s="49">
        <v>46024.86736111111</v>
      </c>
      <c r="C87" s="16">
        <v>1171.0</v>
      </c>
      <c r="D87" s="16">
        <v>1148.0</v>
      </c>
      <c r="E87" s="16">
        <v>745.0</v>
      </c>
      <c r="F87" s="50">
        <v>0.02638888888888889</v>
      </c>
      <c r="G87" s="14" t="s">
        <v>902</v>
      </c>
      <c r="H87" s="14" t="s">
        <v>9684</v>
      </c>
      <c r="I87" s="14">
        <v>4210626.0</v>
      </c>
    </row>
    <row r="88" ht="22.5" customHeight="1">
      <c r="A88" s="14" t="s">
        <v>9685</v>
      </c>
      <c r="B88" s="49">
        <v>46028.66732638889</v>
      </c>
      <c r="C88" s="16">
        <v>1149.0</v>
      </c>
      <c r="D88" s="16">
        <v>1148.0</v>
      </c>
      <c r="E88" s="16">
        <v>1270.0</v>
      </c>
      <c r="F88" s="50">
        <v>0.04583333333333333</v>
      </c>
      <c r="G88" s="14" t="s">
        <v>902</v>
      </c>
      <c r="H88" s="14" t="s">
        <v>9686</v>
      </c>
      <c r="I88" s="14">
        <v>4213281.0</v>
      </c>
    </row>
    <row r="89" ht="22.5" customHeight="1">
      <c r="A89" s="14" t="s">
        <v>2983</v>
      </c>
      <c r="B89" s="49">
        <v>46045.53025462963</v>
      </c>
      <c r="C89" s="16">
        <v>1140.0</v>
      </c>
      <c r="D89" s="16">
        <v>1116.0</v>
      </c>
      <c r="E89" s="16">
        <v>478.0</v>
      </c>
      <c r="F89" s="50">
        <v>0.017361111111111112</v>
      </c>
      <c r="G89" s="14" t="s">
        <v>902</v>
      </c>
      <c r="H89" s="14" t="s">
        <v>9687</v>
      </c>
      <c r="I89" s="14">
        <v>4078005.0</v>
      </c>
    </row>
    <row r="90" ht="22.5" customHeight="1">
      <c r="A90" s="14" t="s">
        <v>9688</v>
      </c>
      <c r="B90" s="49">
        <v>46022.54221064815</v>
      </c>
      <c r="C90" s="16">
        <v>1134.0</v>
      </c>
      <c r="D90" s="16">
        <v>1125.0</v>
      </c>
      <c r="E90" s="16">
        <v>774.0</v>
      </c>
      <c r="F90" s="50">
        <v>0.02847222222222222</v>
      </c>
      <c r="G90" s="14" t="s">
        <v>902</v>
      </c>
      <c r="H90" s="14" t="s">
        <v>9689</v>
      </c>
      <c r="I90" s="14">
        <v>4207367.0</v>
      </c>
    </row>
    <row r="91" ht="22.5" customHeight="1">
      <c r="A91" s="14" t="s">
        <v>980</v>
      </c>
      <c r="B91" s="49">
        <v>46024.840416666666</v>
      </c>
      <c r="C91" s="16">
        <v>1131.0</v>
      </c>
      <c r="D91" s="16">
        <v>1106.0</v>
      </c>
      <c r="E91" s="16">
        <v>705.0</v>
      </c>
      <c r="F91" s="50">
        <v>0.02638888888888889</v>
      </c>
      <c r="G91" s="14" t="s">
        <v>902</v>
      </c>
      <c r="H91" s="14" t="s">
        <v>9690</v>
      </c>
      <c r="I91" s="14">
        <v>4210507.0</v>
      </c>
    </row>
    <row r="92" ht="22.5" customHeight="1">
      <c r="A92" s="14" t="s">
        <v>9691</v>
      </c>
      <c r="B92" s="49">
        <v>46046.82471064815</v>
      </c>
      <c r="C92" s="16">
        <v>1111.0</v>
      </c>
      <c r="D92" s="16">
        <v>1071.0</v>
      </c>
      <c r="E92" s="16">
        <v>285.0</v>
      </c>
      <c r="F92" s="50">
        <v>0.011111111111111112</v>
      </c>
      <c r="G92" s="14" t="s">
        <v>4320</v>
      </c>
      <c r="H92" s="14" t="s">
        <v>9692</v>
      </c>
      <c r="I92" s="14" t="s">
        <v>9693</v>
      </c>
    </row>
    <row r="93" ht="22.5" customHeight="1">
      <c r="A93" s="14" t="s">
        <v>9694</v>
      </c>
      <c r="B93" s="49">
        <v>46018.95599537037</v>
      </c>
      <c r="C93" s="16">
        <v>1066.0</v>
      </c>
      <c r="D93" s="16">
        <v>497.0</v>
      </c>
      <c r="E93" s="16">
        <v>225.0</v>
      </c>
      <c r="F93" s="50">
        <v>0.01875</v>
      </c>
      <c r="G93" s="14" t="s">
        <v>9695</v>
      </c>
      <c r="H93" s="14" t="s">
        <v>9696</v>
      </c>
      <c r="I93" s="14" t="s">
        <v>9697</v>
      </c>
    </row>
    <row r="94" ht="22.5" customHeight="1">
      <c r="A94" s="14" t="s">
        <v>9698</v>
      </c>
      <c r="B94" s="49">
        <v>46048.17920138889</v>
      </c>
      <c r="C94" s="16">
        <v>1064.0</v>
      </c>
      <c r="D94" s="16">
        <v>1042.0</v>
      </c>
      <c r="E94" s="16">
        <v>491.0</v>
      </c>
      <c r="F94" s="50">
        <v>0.019444444444444445</v>
      </c>
      <c r="G94" s="14" t="s">
        <v>4022</v>
      </c>
      <c r="H94" s="14" t="s">
        <v>9699</v>
      </c>
      <c r="I94" s="14" t="s">
        <v>9700</v>
      </c>
    </row>
    <row r="95" ht="22.5" customHeight="1">
      <c r="A95" s="14" t="s">
        <v>9701</v>
      </c>
      <c r="B95" s="49">
        <v>46027.799722222226</v>
      </c>
      <c r="C95" s="16">
        <v>1056.0</v>
      </c>
      <c r="D95" s="16">
        <v>1050.0</v>
      </c>
      <c r="E95" s="16">
        <v>1442.0</v>
      </c>
      <c r="F95" s="50">
        <v>0.05694444444444444</v>
      </c>
      <c r="G95" s="14" t="s">
        <v>9493</v>
      </c>
      <c r="H95" s="14" t="s">
        <v>9702</v>
      </c>
      <c r="I95" s="14" t="s">
        <v>9703</v>
      </c>
    </row>
    <row r="96" ht="22.5" customHeight="1">
      <c r="A96" s="14" t="s">
        <v>9704</v>
      </c>
      <c r="B96" s="49">
        <v>45702.90038194445</v>
      </c>
      <c r="C96" s="16">
        <v>50186.0</v>
      </c>
      <c r="D96" s="16">
        <v>46901.0</v>
      </c>
      <c r="E96" s="16">
        <v>52767.0</v>
      </c>
      <c r="F96" s="51">
        <v>0.04652777777777778</v>
      </c>
      <c r="G96" s="14" t="s">
        <v>902</v>
      </c>
      <c r="H96" s="14" t="s">
        <v>9705</v>
      </c>
      <c r="I96" s="14"/>
    </row>
    <row r="97" ht="22.5" customHeight="1">
      <c r="A97" s="14" t="s">
        <v>9706</v>
      </c>
      <c r="B97" s="49">
        <v>45701.53853009259</v>
      </c>
      <c r="C97" s="16">
        <v>23114.0</v>
      </c>
      <c r="D97" s="16">
        <v>21955.0</v>
      </c>
      <c r="E97" s="16">
        <v>24079.0</v>
      </c>
      <c r="F97" s="51">
        <v>0.04513888888888889</v>
      </c>
      <c r="G97" s="14" t="s">
        <v>902</v>
      </c>
      <c r="H97" s="14" t="s">
        <v>9707</v>
      </c>
      <c r="I97" s="14"/>
    </row>
    <row r="98" ht="22.5" customHeight="1">
      <c r="A98" s="14" t="s">
        <v>9708</v>
      </c>
      <c r="B98" s="49">
        <v>46080.957141203704</v>
      </c>
      <c r="C98" s="16">
        <v>15456.0</v>
      </c>
      <c r="D98" s="16">
        <v>14905.0</v>
      </c>
      <c r="E98" s="16">
        <v>19411.0</v>
      </c>
      <c r="F98" s="51">
        <v>0.05416666666666667</v>
      </c>
      <c r="G98" s="14" t="s">
        <v>902</v>
      </c>
      <c r="H98" s="14" t="s">
        <v>9709</v>
      </c>
      <c r="I98" s="14"/>
    </row>
    <row r="99" ht="22.5" customHeight="1">
      <c r="A99" s="14" t="s">
        <v>9710</v>
      </c>
      <c r="B99" s="49">
        <v>46071.54222222222</v>
      </c>
      <c r="C99" s="16">
        <v>10179.0</v>
      </c>
      <c r="D99" s="16">
        <v>9488.0</v>
      </c>
      <c r="E99" s="16">
        <v>4107.0</v>
      </c>
      <c r="F99" s="51">
        <v>0.017361111111111112</v>
      </c>
      <c r="G99" s="14" t="s">
        <v>902</v>
      </c>
      <c r="H99" s="14" t="s">
        <v>9711</v>
      </c>
      <c r="I99" s="14"/>
    </row>
    <row r="100" ht="22.5" customHeight="1">
      <c r="A100" s="14" t="s">
        <v>9712</v>
      </c>
      <c r="B100" s="49">
        <v>46069.91715277778</v>
      </c>
      <c r="C100" s="16">
        <v>7584.0</v>
      </c>
      <c r="D100" s="16">
        <v>7435.0</v>
      </c>
      <c r="E100" s="16">
        <v>8746.0</v>
      </c>
      <c r="F100" s="51">
        <v>0.04861111111111111</v>
      </c>
      <c r="G100" s="14" t="s">
        <v>902</v>
      </c>
      <c r="H100" s="14" t="s">
        <v>9713</v>
      </c>
      <c r="I100" s="14"/>
    </row>
    <row r="101" ht="22.5" customHeight="1">
      <c r="A101" s="14" t="s">
        <v>9714</v>
      </c>
      <c r="B101" s="49">
        <v>46057.54211805556</v>
      </c>
      <c r="C101" s="16">
        <v>6769.0</v>
      </c>
      <c r="D101" s="16">
        <v>6537.0</v>
      </c>
      <c r="E101" s="16">
        <v>11930.0</v>
      </c>
      <c r="F101" s="51">
        <v>0.07569444444444444</v>
      </c>
      <c r="G101" s="14" t="s">
        <v>902</v>
      </c>
      <c r="H101" s="14" t="s">
        <v>9715</v>
      </c>
      <c r="I101" s="14"/>
    </row>
    <row r="102" ht="22.5" customHeight="1">
      <c r="A102" s="14" t="s">
        <v>9716</v>
      </c>
      <c r="B102" s="49">
        <v>46075.9959375</v>
      </c>
      <c r="C102" s="16">
        <v>5601.0</v>
      </c>
      <c r="D102" s="16">
        <v>5542.0</v>
      </c>
      <c r="E102" s="16">
        <v>7832.0</v>
      </c>
      <c r="F102" s="51">
        <v>0.058333333333333334</v>
      </c>
      <c r="G102" s="14" t="s">
        <v>5679</v>
      </c>
      <c r="H102" s="14" t="s">
        <v>9717</v>
      </c>
      <c r="I102" s="14"/>
    </row>
    <row r="103" ht="22.5" customHeight="1">
      <c r="A103" s="14" t="s">
        <v>9718</v>
      </c>
      <c r="B103" s="49">
        <v>46071.416666666664</v>
      </c>
      <c r="C103" s="16">
        <v>4937.0</v>
      </c>
      <c r="D103" s="16">
        <v>4718.0</v>
      </c>
      <c r="E103" s="16">
        <v>1152.0</v>
      </c>
      <c r="F103" s="51">
        <v>0.009722222222222222</v>
      </c>
      <c r="G103" s="14" t="s">
        <v>54</v>
      </c>
      <c r="H103" s="14" t="s">
        <v>9719</v>
      </c>
      <c r="I103" s="14"/>
    </row>
    <row r="104" ht="22.5" customHeight="1">
      <c r="A104" s="14" t="s">
        <v>9720</v>
      </c>
      <c r="B104" s="49">
        <v>46066.63594907407</v>
      </c>
      <c r="C104" s="16">
        <v>4534.0</v>
      </c>
      <c r="D104" s="16">
        <v>4463.0</v>
      </c>
      <c r="E104" s="16">
        <v>5045.0</v>
      </c>
      <c r="F104" s="51">
        <v>0.04652777777777778</v>
      </c>
      <c r="G104" s="14" t="s">
        <v>902</v>
      </c>
      <c r="H104" s="14" t="s">
        <v>9721</v>
      </c>
      <c r="I104" s="14"/>
    </row>
    <row r="105" ht="22.5" customHeight="1">
      <c r="A105" s="14" t="s">
        <v>9722</v>
      </c>
      <c r="B105" s="49">
        <v>46069.708333333336</v>
      </c>
      <c r="C105" s="16">
        <v>4043.0</v>
      </c>
      <c r="D105" s="16">
        <v>3860.0</v>
      </c>
      <c r="E105" s="16">
        <v>1382.0</v>
      </c>
      <c r="F105" s="51">
        <v>0.014583333333333334</v>
      </c>
      <c r="G105" s="14" t="s">
        <v>54</v>
      </c>
      <c r="H105" s="14" t="s">
        <v>9723</v>
      </c>
      <c r="I105" s="14"/>
    </row>
    <row r="106" ht="22.5" customHeight="1">
      <c r="A106" s="14" t="s">
        <v>9724</v>
      </c>
      <c r="B106" s="49">
        <v>46058.73846064815</v>
      </c>
      <c r="C106" s="16">
        <v>3983.0</v>
      </c>
      <c r="D106" s="16">
        <v>3793.0</v>
      </c>
      <c r="E106" s="16">
        <v>1012.0</v>
      </c>
      <c r="F106" s="51">
        <v>0.011111111111111112</v>
      </c>
      <c r="G106" s="14" t="s">
        <v>9626</v>
      </c>
      <c r="H106" s="14" t="s">
        <v>9725</v>
      </c>
      <c r="I106" s="14"/>
    </row>
    <row r="107" ht="22.5" customHeight="1">
      <c r="A107" s="14" t="s">
        <v>9726</v>
      </c>
      <c r="B107" s="49">
        <v>46062.03525462963</v>
      </c>
      <c r="C107" s="16">
        <v>3419.0</v>
      </c>
      <c r="D107" s="16">
        <v>3234.0</v>
      </c>
      <c r="E107" s="16">
        <v>860.0</v>
      </c>
      <c r="F107" s="51">
        <v>0.010416666666666666</v>
      </c>
      <c r="G107" s="14" t="s">
        <v>4320</v>
      </c>
      <c r="H107" s="14" t="s">
        <v>9727</v>
      </c>
      <c r="I107" s="14"/>
    </row>
    <row r="108" ht="22.5" customHeight="1">
      <c r="A108" s="14" t="s">
        <v>5211</v>
      </c>
      <c r="B108" s="49">
        <v>46057.416666666664</v>
      </c>
      <c r="C108" s="16">
        <v>3246.0</v>
      </c>
      <c r="D108" s="16">
        <v>3128.0</v>
      </c>
      <c r="E108" s="16">
        <v>647.0</v>
      </c>
      <c r="F108" s="51">
        <v>0.008333333333333333</v>
      </c>
      <c r="G108" s="14" t="s">
        <v>54</v>
      </c>
      <c r="H108" s="14" t="s">
        <v>9728</v>
      </c>
      <c r="I108" s="14"/>
    </row>
    <row r="109" ht="22.5" customHeight="1">
      <c r="A109" s="14" t="s">
        <v>9729</v>
      </c>
      <c r="B109" s="49">
        <v>46080.70892361111</v>
      </c>
      <c r="C109" s="16">
        <v>2920.0</v>
      </c>
      <c r="D109" s="16">
        <v>2867.0</v>
      </c>
      <c r="E109" s="16">
        <v>1975.0</v>
      </c>
      <c r="F109" s="51">
        <v>0.02847222222222222</v>
      </c>
      <c r="G109" s="14" t="s">
        <v>902</v>
      </c>
      <c r="H109" s="14" t="s">
        <v>9730</v>
      </c>
      <c r="I109" s="14"/>
    </row>
    <row r="110" ht="22.5" customHeight="1">
      <c r="A110" s="14" t="s">
        <v>9395</v>
      </c>
      <c r="B110" s="49">
        <v>46078.70900462963</v>
      </c>
      <c r="C110" s="16">
        <v>2803.0</v>
      </c>
      <c r="D110" s="16">
        <v>2672.0</v>
      </c>
      <c r="E110" s="16">
        <v>1222.0</v>
      </c>
      <c r="F110" s="51">
        <v>0.01875</v>
      </c>
      <c r="G110" s="14" t="s">
        <v>902</v>
      </c>
      <c r="H110" s="14" t="s">
        <v>9396</v>
      </c>
      <c r="I110" s="14"/>
    </row>
    <row r="111" ht="22.5" customHeight="1">
      <c r="A111" s="14" t="s">
        <v>9356</v>
      </c>
      <c r="B111" s="49">
        <v>46073.54211805556</v>
      </c>
      <c r="C111" s="16">
        <v>2314.0</v>
      </c>
      <c r="D111" s="16">
        <v>2233.0</v>
      </c>
      <c r="E111" s="16">
        <v>1323.0</v>
      </c>
      <c r="F111" s="51">
        <v>0.024305555555555556</v>
      </c>
      <c r="G111" s="14" t="s">
        <v>902</v>
      </c>
      <c r="H111" s="14" t="s">
        <v>9357</v>
      </c>
      <c r="I111" s="14"/>
    </row>
    <row r="112" ht="22.5" customHeight="1">
      <c r="A112" s="14" t="s">
        <v>9731</v>
      </c>
      <c r="B112" s="49">
        <v>46067.01715277778</v>
      </c>
      <c r="C112" s="16">
        <v>2259.0</v>
      </c>
      <c r="D112" s="16">
        <v>2103.0</v>
      </c>
      <c r="E112" s="16">
        <v>614.0</v>
      </c>
      <c r="F112" s="51">
        <v>0.011805555555555555</v>
      </c>
      <c r="G112" s="14" t="s">
        <v>7756</v>
      </c>
      <c r="H112" s="14" t="s">
        <v>9732</v>
      </c>
      <c r="I112" s="14"/>
    </row>
    <row r="113" ht="22.5" customHeight="1">
      <c r="A113" s="14" t="s">
        <v>6864</v>
      </c>
      <c r="B113" s="49">
        <v>46059.82320601852</v>
      </c>
      <c r="C113" s="16">
        <v>2249.0</v>
      </c>
      <c r="D113" s="16">
        <v>2192.0</v>
      </c>
      <c r="E113" s="16">
        <v>2555.0</v>
      </c>
      <c r="F113" s="51">
        <v>0.04791666666666667</v>
      </c>
      <c r="G113" s="14" t="s">
        <v>902</v>
      </c>
      <c r="H113" s="14" t="s">
        <v>6865</v>
      </c>
      <c r="I113" s="14"/>
    </row>
    <row r="114" ht="22.5" customHeight="1">
      <c r="A114" s="14" t="s">
        <v>9733</v>
      </c>
      <c r="B114" s="49">
        <v>46076.708333333336</v>
      </c>
      <c r="C114" s="16">
        <v>2168.0</v>
      </c>
      <c r="D114" s="16">
        <v>2110.0</v>
      </c>
      <c r="E114" s="16">
        <v>3488.0</v>
      </c>
      <c r="F114" s="51">
        <v>0.06875</v>
      </c>
      <c r="G114" s="14" t="s">
        <v>54</v>
      </c>
      <c r="H114" s="14" t="s">
        <v>9734</v>
      </c>
      <c r="I114" s="14"/>
    </row>
    <row r="115" ht="22.5" customHeight="1">
      <c r="A115" s="14" t="s">
        <v>9735</v>
      </c>
      <c r="B115" s="49">
        <v>46075.14854166667</v>
      </c>
      <c r="C115" s="16">
        <v>2168.0</v>
      </c>
      <c r="D115" s="16">
        <v>2156.0</v>
      </c>
      <c r="E115" s="16">
        <v>2045.0</v>
      </c>
      <c r="F115" s="51">
        <v>0.03888888888888889</v>
      </c>
      <c r="G115" s="14" t="s">
        <v>4221</v>
      </c>
      <c r="H115" s="14" t="s">
        <v>9736</v>
      </c>
      <c r="I115" s="14"/>
    </row>
    <row r="116" ht="22.5" customHeight="1">
      <c r="A116" s="14" t="s">
        <v>9737</v>
      </c>
      <c r="B116" s="49">
        <v>46081.510416666664</v>
      </c>
      <c r="C116" s="16">
        <v>1843.0</v>
      </c>
      <c r="D116" s="16">
        <v>1765.0</v>
      </c>
      <c r="E116" s="16">
        <v>466.0</v>
      </c>
      <c r="F116" s="51">
        <v>0.010416666666666666</v>
      </c>
      <c r="G116" s="14" t="s">
        <v>9738</v>
      </c>
      <c r="H116" s="14" t="s">
        <v>9739</v>
      </c>
      <c r="I116" s="14"/>
    </row>
    <row r="117" ht="22.5" customHeight="1">
      <c r="A117" s="14" t="s">
        <v>9740</v>
      </c>
      <c r="B117" s="49">
        <v>46062.080104166664</v>
      </c>
      <c r="C117" s="16">
        <v>1807.0</v>
      </c>
      <c r="D117" s="16">
        <v>1741.0</v>
      </c>
      <c r="E117" s="16">
        <v>410.0</v>
      </c>
      <c r="F117" s="51">
        <v>0.009722222222222222</v>
      </c>
      <c r="G117" s="14" t="s">
        <v>4320</v>
      </c>
      <c r="H117" s="14" t="s">
        <v>9741</v>
      </c>
      <c r="I117" s="14"/>
    </row>
    <row r="118" ht="22.5" customHeight="1">
      <c r="A118" s="14" t="s">
        <v>4825</v>
      </c>
      <c r="B118" s="49">
        <v>46077.07420138889</v>
      </c>
      <c r="C118" s="16">
        <v>1760.0</v>
      </c>
      <c r="D118" s="16">
        <v>1724.0</v>
      </c>
      <c r="E118" s="16">
        <v>1178.0</v>
      </c>
      <c r="F118" s="51">
        <v>0.02847222222222222</v>
      </c>
      <c r="G118" s="14" t="s">
        <v>4008</v>
      </c>
      <c r="H118" s="14" t="s">
        <v>9742</v>
      </c>
      <c r="I118" s="14"/>
    </row>
    <row r="119" ht="22.5" customHeight="1">
      <c r="A119" s="14" t="s">
        <v>9743</v>
      </c>
      <c r="B119" s="49">
        <v>46056.75013888889</v>
      </c>
      <c r="C119" s="16">
        <v>1580.0</v>
      </c>
      <c r="D119" s="16">
        <v>1555.0</v>
      </c>
      <c r="E119" s="16">
        <v>603.0</v>
      </c>
      <c r="F119" s="51">
        <v>0.01597222222222222</v>
      </c>
      <c r="G119" s="14" t="s">
        <v>902</v>
      </c>
      <c r="H119" s="14" t="s">
        <v>9744</v>
      </c>
      <c r="I119" s="14"/>
    </row>
    <row r="120" ht="22.5" customHeight="1">
      <c r="A120" s="14" t="s">
        <v>9745</v>
      </c>
      <c r="B120" s="49">
        <v>46056.66224537037</v>
      </c>
      <c r="C120" s="16">
        <v>1570.0</v>
      </c>
      <c r="D120" s="16">
        <v>1453.0</v>
      </c>
      <c r="E120" s="16">
        <v>688.0</v>
      </c>
      <c r="F120" s="51">
        <v>0.019444444444444445</v>
      </c>
      <c r="G120" s="14" t="s">
        <v>3972</v>
      </c>
      <c r="H120" s="14" t="s">
        <v>9746</v>
      </c>
      <c r="I120" s="14"/>
    </row>
    <row r="121" ht="22.5" customHeight="1">
      <c r="A121" s="14" t="s">
        <v>4874</v>
      </c>
      <c r="B121" s="49">
        <v>46078.9084375</v>
      </c>
      <c r="C121" s="16">
        <v>1426.0</v>
      </c>
      <c r="D121" s="16">
        <v>1401.0</v>
      </c>
      <c r="E121" s="16">
        <v>1409.0</v>
      </c>
      <c r="F121" s="51">
        <v>0.041666666666666664</v>
      </c>
      <c r="G121" s="14" t="s">
        <v>9695</v>
      </c>
      <c r="H121" s="14" t="s">
        <v>9747</v>
      </c>
      <c r="I121" s="14"/>
    </row>
    <row r="122" ht="22.5" customHeight="1">
      <c r="A122" s="14" t="s">
        <v>9748</v>
      </c>
      <c r="B122" s="49">
        <v>46075.24145833333</v>
      </c>
      <c r="C122" s="16">
        <v>1267.0</v>
      </c>
      <c r="D122" s="16">
        <v>1235.0</v>
      </c>
      <c r="E122" s="16">
        <v>464.0</v>
      </c>
      <c r="F122" s="51">
        <v>0.015277777777777777</v>
      </c>
      <c r="G122" s="14" t="s">
        <v>4320</v>
      </c>
      <c r="H122" s="14" t="s">
        <v>9749</v>
      </c>
      <c r="I122" s="14"/>
    </row>
    <row r="123" ht="22.5" customHeight="1">
      <c r="A123" s="14" t="s">
        <v>9750</v>
      </c>
      <c r="B123" s="49">
        <v>46061.2821412037</v>
      </c>
      <c r="C123" s="16">
        <v>1258.0</v>
      </c>
      <c r="D123" s="16">
        <v>892.0</v>
      </c>
      <c r="E123" s="16">
        <v>342.0</v>
      </c>
      <c r="F123" s="51">
        <v>0.01597222222222222</v>
      </c>
      <c r="G123" s="14" t="s">
        <v>4320</v>
      </c>
      <c r="H123" s="14" t="s">
        <v>9751</v>
      </c>
      <c r="I123" s="14"/>
    </row>
    <row r="124" ht="22.5" customHeight="1">
      <c r="A124" s="14" t="s">
        <v>9752</v>
      </c>
      <c r="B124" s="49">
        <v>46058.91909722222</v>
      </c>
      <c r="C124" s="16">
        <v>1207.0</v>
      </c>
      <c r="D124" s="16">
        <v>1191.0</v>
      </c>
      <c r="E124" s="16">
        <v>930.0</v>
      </c>
      <c r="F124" s="51">
        <v>0.03194444444444444</v>
      </c>
      <c r="G124" s="14" t="s">
        <v>5154</v>
      </c>
      <c r="H124" s="14" t="s">
        <v>9753</v>
      </c>
      <c r="I124" s="14"/>
    </row>
    <row r="125" ht="22.5" customHeight="1">
      <c r="A125" s="14" t="s">
        <v>4932</v>
      </c>
      <c r="B125" s="49">
        <v>46061.91782407407</v>
      </c>
      <c r="C125" s="16">
        <v>1190.0</v>
      </c>
      <c r="D125" s="16">
        <v>1121.0</v>
      </c>
      <c r="E125" s="16">
        <v>648.0</v>
      </c>
      <c r="F125" s="51">
        <v>0.02361111111111111</v>
      </c>
      <c r="G125" s="14" t="s">
        <v>4022</v>
      </c>
      <c r="H125" s="14" t="s">
        <v>9754</v>
      </c>
      <c r="I125" s="14"/>
    </row>
    <row r="126" ht="22.5" customHeight="1">
      <c r="A126" s="14" t="s">
        <v>9755</v>
      </c>
      <c r="B126" s="49">
        <v>46057.73224537037</v>
      </c>
      <c r="C126" s="16">
        <v>1171.0</v>
      </c>
      <c r="D126" s="16">
        <v>1100.0</v>
      </c>
      <c r="E126" s="16">
        <v>268.0</v>
      </c>
      <c r="F126" s="51">
        <v>0.009722222222222222</v>
      </c>
      <c r="G126" s="14" t="s">
        <v>9626</v>
      </c>
      <c r="H126" s="14" t="s">
        <v>9756</v>
      </c>
      <c r="I126" s="14"/>
    </row>
    <row r="127" ht="22.5" customHeight="1">
      <c r="A127" s="14" t="s">
        <v>9757</v>
      </c>
      <c r="B127" s="49">
        <v>46076.58351851852</v>
      </c>
      <c r="C127" s="16">
        <v>1143.0</v>
      </c>
      <c r="D127" s="16">
        <v>1062.0</v>
      </c>
      <c r="E127" s="16">
        <v>690.0</v>
      </c>
      <c r="F127" s="51">
        <v>0.027083333333333334</v>
      </c>
      <c r="G127" s="14" t="s">
        <v>902</v>
      </c>
      <c r="H127" s="14" t="s">
        <v>9758</v>
      </c>
      <c r="I127" s="14"/>
    </row>
    <row r="128" ht="22.5" customHeight="1">
      <c r="A128" s="14" t="s">
        <v>9759</v>
      </c>
      <c r="B128" s="49">
        <v>46064.902349537035</v>
      </c>
      <c r="C128" s="16">
        <v>1042.0</v>
      </c>
      <c r="D128" s="16">
        <v>1026.0</v>
      </c>
      <c r="E128" s="16">
        <v>2034.0</v>
      </c>
      <c r="F128" s="51">
        <v>0.08194444444444444</v>
      </c>
      <c r="G128" s="14" t="s">
        <v>617</v>
      </c>
      <c r="H128" s="14" t="s">
        <v>9760</v>
      </c>
      <c r="I128" s="14"/>
    </row>
    <row r="129" ht="22.5" customHeight="1">
      <c r="A129" s="14" t="s">
        <v>9761</v>
      </c>
      <c r="B129" s="49">
        <v>46076.88518518519</v>
      </c>
      <c r="C129" s="16">
        <v>1011.0</v>
      </c>
      <c r="D129" s="16">
        <v>1008.0</v>
      </c>
      <c r="E129" s="16">
        <v>1358.0</v>
      </c>
      <c r="F129" s="51">
        <v>0.05555555555555555</v>
      </c>
      <c r="G129" s="14" t="s">
        <v>9695</v>
      </c>
      <c r="H129" s="14" t="s">
        <v>9762</v>
      </c>
      <c r="I129" s="14"/>
    </row>
    <row r="130" ht="22.5" customHeight="1">
      <c r="A130" s="14"/>
      <c r="B130" s="49"/>
      <c r="C130" s="16"/>
      <c r="D130" s="16"/>
      <c r="E130" s="16"/>
      <c r="F130" s="51"/>
      <c r="G130" s="14"/>
      <c r="H130" s="14"/>
      <c r="I130" s="52"/>
    </row>
    <row r="131" ht="22.5" customHeight="1">
      <c r="A131" s="14"/>
      <c r="B131" s="49"/>
      <c r="C131" s="16"/>
      <c r="D131" s="16"/>
      <c r="E131" s="16"/>
      <c r="F131" s="51"/>
      <c r="G131" s="14"/>
      <c r="H131" s="14"/>
      <c r="I131" s="52"/>
    </row>
    <row r="132" ht="22.5" customHeight="1">
      <c r="A132" s="14"/>
      <c r="B132" s="49"/>
      <c r="C132" s="16"/>
      <c r="D132" s="16"/>
      <c r="E132" s="16"/>
      <c r="F132" s="51"/>
      <c r="G132" s="14"/>
      <c r="H132" s="14"/>
      <c r="I132" s="52"/>
    </row>
    <row r="133" ht="22.5" customHeight="1">
      <c r="A133" s="14"/>
      <c r="B133" s="49"/>
      <c r="C133" s="16"/>
      <c r="D133" s="16"/>
      <c r="E133" s="16"/>
      <c r="F133" s="51"/>
      <c r="G133" s="14"/>
      <c r="H133" s="14"/>
      <c r="I133" s="52"/>
    </row>
    <row r="134" ht="22.5" customHeight="1">
      <c r="A134" s="14"/>
      <c r="B134" s="49"/>
      <c r="C134" s="16"/>
      <c r="D134" s="16"/>
      <c r="E134" s="16"/>
      <c r="F134" s="51"/>
      <c r="G134" s="14"/>
      <c r="H134" s="14"/>
      <c r="I134" s="52"/>
    </row>
    <row r="135" ht="22.5" customHeight="1">
      <c r="A135" s="14"/>
      <c r="B135" s="49"/>
      <c r="C135" s="16"/>
      <c r="D135" s="16"/>
      <c r="E135" s="16"/>
      <c r="F135" s="51"/>
      <c r="G135" s="14"/>
      <c r="H135" s="14"/>
      <c r="I135" s="52"/>
    </row>
    <row r="136" ht="22.5" customHeight="1">
      <c r="A136" s="14"/>
      <c r="B136" s="49"/>
      <c r="C136" s="16"/>
      <c r="D136" s="16"/>
      <c r="E136" s="16"/>
      <c r="F136" s="51"/>
      <c r="G136" s="14"/>
      <c r="H136" s="14"/>
      <c r="I136" s="52"/>
    </row>
    <row r="137" ht="22.5" customHeight="1">
      <c r="A137" s="14"/>
      <c r="B137" s="49"/>
      <c r="C137" s="16"/>
      <c r="D137" s="16"/>
      <c r="E137" s="16"/>
      <c r="F137" s="51"/>
      <c r="G137" s="14"/>
      <c r="H137" s="14"/>
      <c r="I137" s="52"/>
    </row>
    <row r="138" ht="22.5" customHeight="1">
      <c r="A138" s="14"/>
      <c r="B138" s="49"/>
      <c r="C138" s="16"/>
      <c r="D138" s="16"/>
      <c r="E138" s="16"/>
      <c r="F138" s="51"/>
      <c r="G138" s="14"/>
      <c r="H138" s="14"/>
      <c r="I138" s="52"/>
    </row>
    <row r="139" ht="22.5" customHeight="1">
      <c r="A139" s="14"/>
      <c r="B139" s="49"/>
      <c r="C139" s="16"/>
      <c r="D139" s="16"/>
      <c r="E139" s="16"/>
      <c r="F139" s="51"/>
      <c r="G139" s="14"/>
      <c r="H139" s="14"/>
      <c r="I139" s="52"/>
    </row>
    <row r="140" ht="22.5" customHeight="1">
      <c r="A140" s="14"/>
      <c r="B140" s="49"/>
      <c r="C140" s="16"/>
      <c r="D140" s="16"/>
      <c r="E140" s="16"/>
      <c r="F140" s="51"/>
      <c r="G140" s="14"/>
      <c r="H140" s="14"/>
      <c r="I140" s="52"/>
    </row>
    <row r="141" ht="22.5" customHeight="1">
      <c r="A141" s="14"/>
      <c r="B141" s="49"/>
      <c r="C141" s="16"/>
      <c r="D141" s="16"/>
      <c r="E141" s="16"/>
      <c r="F141" s="51"/>
      <c r="G141" s="14"/>
      <c r="H141" s="14"/>
      <c r="I141" s="52"/>
    </row>
    <row r="142" ht="22.5" customHeight="1">
      <c r="A142" s="14"/>
      <c r="B142" s="49"/>
      <c r="C142" s="16"/>
      <c r="D142" s="16"/>
      <c r="E142" s="16"/>
      <c r="F142" s="51"/>
      <c r="G142" s="14"/>
      <c r="H142" s="14"/>
      <c r="I142" s="52"/>
    </row>
    <row r="143" ht="22.5" customHeight="1">
      <c r="A143" s="14"/>
      <c r="B143" s="49"/>
      <c r="C143" s="16"/>
      <c r="D143" s="16"/>
      <c r="E143" s="16"/>
      <c r="F143" s="51"/>
      <c r="G143" s="14"/>
      <c r="H143" s="14"/>
      <c r="I143" s="52"/>
    </row>
    <row r="144" ht="22.5" customHeight="1">
      <c r="A144" s="14"/>
      <c r="B144" s="49"/>
      <c r="C144" s="16"/>
      <c r="D144" s="16"/>
      <c r="E144" s="16"/>
      <c r="F144" s="51"/>
      <c r="G144" s="14"/>
      <c r="H144" s="14"/>
      <c r="I144" s="52"/>
    </row>
    <row r="145" ht="22.5" customHeight="1">
      <c r="A145" s="14"/>
      <c r="B145" s="49"/>
      <c r="C145" s="16"/>
      <c r="D145" s="16"/>
      <c r="E145" s="16"/>
      <c r="F145" s="51"/>
      <c r="G145" s="14"/>
      <c r="H145" s="14"/>
      <c r="I145" s="52"/>
    </row>
    <row r="146" ht="22.5" customHeight="1">
      <c r="A146" s="14"/>
      <c r="B146" s="49"/>
      <c r="C146" s="16"/>
      <c r="D146" s="16"/>
      <c r="E146" s="16"/>
      <c r="F146" s="51"/>
      <c r="G146" s="14"/>
      <c r="H146" s="14"/>
      <c r="I146" s="52"/>
    </row>
    <row r="147" ht="22.5" customHeight="1">
      <c r="A147" s="14"/>
      <c r="B147" s="49"/>
      <c r="C147" s="16"/>
      <c r="D147" s="16"/>
      <c r="E147" s="16"/>
      <c r="F147" s="51"/>
      <c r="G147" s="14"/>
      <c r="H147" s="14"/>
      <c r="I147" s="52"/>
    </row>
    <row r="148" ht="22.5" customHeight="1">
      <c r="A148" s="14"/>
      <c r="B148" s="49"/>
      <c r="C148" s="16"/>
      <c r="D148" s="16"/>
      <c r="E148" s="16"/>
      <c r="F148" s="51"/>
      <c r="G148" s="14"/>
      <c r="H148" s="14"/>
      <c r="I148" s="52"/>
    </row>
    <row r="149" ht="22.5" customHeight="1">
      <c r="A149" s="14"/>
      <c r="B149" s="49"/>
      <c r="C149" s="16"/>
      <c r="D149" s="16"/>
      <c r="E149" s="16"/>
      <c r="F149" s="51"/>
      <c r="G149" s="14"/>
      <c r="H149" s="14"/>
      <c r="I149" s="52"/>
    </row>
    <row r="150" ht="22.5" customHeight="1">
      <c r="A150" s="14"/>
      <c r="B150" s="49"/>
      <c r="C150" s="16"/>
      <c r="D150" s="16"/>
      <c r="E150" s="16"/>
      <c r="F150" s="51"/>
      <c r="G150" s="14"/>
      <c r="H150" s="14"/>
      <c r="I150" s="52"/>
    </row>
    <row r="151" ht="22.5" customHeight="1">
      <c r="A151" s="14"/>
      <c r="B151" s="49"/>
      <c r="C151" s="16"/>
      <c r="D151" s="16"/>
      <c r="E151" s="16"/>
      <c r="F151" s="51"/>
      <c r="G151" s="14"/>
      <c r="H151" s="14"/>
      <c r="I151" s="52"/>
    </row>
    <row r="152" ht="22.5" customHeight="1">
      <c r="A152" s="14"/>
      <c r="B152" s="49"/>
      <c r="C152" s="16"/>
      <c r="D152" s="16"/>
      <c r="E152" s="16"/>
      <c r="F152" s="51"/>
      <c r="G152" s="14"/>
      <c r="H152" s="14"/>
      <c r="I152" s="52"/>
    </row>
    <row r="153" ht="22.5" customHeight="1">
      <c r="A153" s="14"/>
      <c r="B153" s="49"/>
      <c r="C153" s="16"/>
      <c r="D153" s="16"/>
      <c r="E153" s="16"/>
      <c r="F153" s="51"/>
      <c r="G153" s="14"/>
      <c r="H153" s="14"/>
      <c r="I153" s="52"/>
    </row>
    <row r="154" ht="22.5" customHeight="1">
      <c r="A154" s="14"/>
      <c r="B154" s="49"/>
      <c r="C154" s="16"/>
      <c r="D154" s="16"/>
      <c r="E154" s="16"/>
      <c r="F154" s="51"/>
      <c r="G154" s="14"/>
      <c r="H154" s="14"/>
      <c r="I154" s="52"/>
    </row>
    <row r="155" ht="22.5" customHeight="1">
      <c r="A155" s="14"/>
      <c r="B155" s="49"/>
      <c r="C155" s="16"/>
      <c r="D155" s="16"/>
      <c r="E155" s="16"/>
      <c r="F155" s="51"/>
      <c r="G155" s="14"/>
      <c r="H155" s="14"/>
      <c r="I155" s="52"/>
    </row>
    <row r="156" ht="22.5" customHeight="1">
      <c r="A156" s="14"/>
      <c r="B156" s="49"/>
      <c r="C156" s="16"/>
      <c r="D156" s="16"/>
      <c r="E156" s="16"/>
      <c r="F156" s="51"/>
      <c r="G156" s="14"/>
      <c r="H156" s="14"/>
      <c r="I156" s="52"/>
    </row>
    <row r="157" ht="22.5" customHeight="1">
      <c r="A157" s="14"/>
      <c r="B157" s="49"/>
      <c r="C157" s="16"/>
      <c r="D157" s="16"/>
      <c r="E157" s="16"/>
      <c r="F157" s="51"/>
      <c r="G157" s="14"/>
      <c r="H157" s="14"/>
      <c r="I157" s="52"/>
    </row>
    <row r="158" ht="22.5" customHeight="1">
      <c r="A158" s="14"/>
      <c r="B158" s="49"/>
      <c r="C158" s="16"/>
      <c r="D158" s="16"/>
      <c r="E158" s="16"/>
      <c r="F158" s="51"/>
      <c r="G158" s="14"/>
      <c r="H158" s="14"/>
      <c r="I158" s="52"/>
    </row>
    <row r="159" ht="22.5" customHeight="1">
      <c r="A159" s="14"/>
      <c r="B159" s="49"/>
      <c r="C159" s="16"/>
      <c r="D159" s="16"/>
      <c r="E159" s="16"/>
      <c r="F159" s="51"/>
      <c r="G159" s="14"/>
      <c r="H159" s="14"/>
      <c r="I159" s="52"/>
    </row>
    <row r="160" ht="22.5" customHeight="1">
      <c r="A160" s="14"/>
      <c r="B160" s="49"/>
      <c r="C160" s="16"/>
      <c r="D160" s="16"/>
      <c r="E160" s="16"/>
      <c r="F160" s="51"/>
      <c r="G160" s="14"/>
      <c r="H160" s="14"/>
      <c r="I160" s="52"/>
    </row>
    <row r="161" ht="22.5" customHeight="1">
      <c r="A161" s="14"/>
      <c r="B161" s="49"/>
      <c r="C161" s="16"/>
      <c r="D161" s="16"/>
      <c r="E161" s="16"/>
      <c r="F161" s="51"/>
      <c r="G161" s="14"/>
      <c r="H161" s="14"/>
      <c r="I161" s="52"/>
    </row>
    <row r="162" ht="22.5" customHeight="1">
      <c r="A162" s="14"/>
      <c r="B162" s="49"/>
      <c r="C162" s="16"/>
      <c r="D162" s="16"/>
      <c r="E162" s="16"/>
      <c r="F162" s="51"/>
      <c r="G162" s="14"/>
      <c r="H162" s="14"/>
      <c r="I162" s="52"/>
    </row>
    <row r="163" ht="22.5" customHeight="1">
      <c r="A163" s="14"/>
      <c r="B163" s="49"/>
      <c r="C163" s="16"/>
      <c r="D163" s="16"/>
      <c r="E163" s="16"/>
      <c r="F163" s="51"/>
      <c r="G163" s="14"/>
      <c r="H163" s="14"/>
      <c r="I163" s="52"/>
    </row>
    <row r="164" ht="22.5" customHeight="1">
      <c r="A164" s="14"/>
      <c r="B164" s="49"/>
      <c r="C164" s="16"/>
      <c r="D164" s="16"/>
      <c r="E164" s="16"/>
      <c r="F164" s="51"/>
      <c r="G164" s="14"/>
      <c r="H164" s="14"/>
      <c r="I164" s="52"/>
    </row>
    <row r="165" ht="22.5" customHeight="1">
      <c r="A165" s="14"/>
      <c r="B165" s="49"/>
      <c r="C165" s="16"/>
      <c r="D165" s="16"/>
      <c r="E165" s="16"/>
      <c r="F165" s="51"/>
      <c r="G165" s="14"/>
      <c r="H165" s="14"/>
      <c r="I165" s="52"/>
    </row>
    <row r="166" ht="22.5" customHeight="1">
      <c r="A166" s="14"/>
      <c r="B166" s="49"/>
      <c r="C166" s="16"/>
      <c r="D166" s="16"/>
      <c r="E166" s="16"/>
      <c r="F166" s="51"/>
      <c r="G166" s="14"/>
      <c r="H166" s="14"/>
      <c r="I166" s="52"/>
    </row>
    <row r="167" ht="22.5" customHeight="1">
      <c r="A167" s="14"/>
      <c r="B167" s="49"/>
      <c r="C167" s="16"/>
      <c r="D167" s="16"/>
      <c r="E167" s="16"/>
      <c r="F167" s="51"/>
      <c r="G167" s="14"/>
      <c r="H167" s="14"/>
      <c r="I167" s="52"/>
    </row>
    <row r="168" ht="22.5" customHeight="1">
      <c r="A168" s="14"/>
      <c r="B168" s="49"/>
      <c r="C168" s="16"/>
      <c r="D168" s="16"/>
      <c r="E168" s="16"/>
      <c r="F168" s="51"/>
      <c r="G168" s="14"/>
      <c r="H168" s="14"/>
      <c r="I168" s="52"/>
    </row>
    <row r="169" ht="22.5" customHeight="1">
      <c r="A169" s="14"/>
      <c r="B169" s="49"/>
      <c r="C169" s="16"/>
      <c r="D169" s="16"/>
      <c r="E169" s="16"/>
      <c r="F169" s="51"/>
      <c r="G169" s="14"/>
      <c r="H169" s="14"/>
      <c r="I169" s="52"/>
    </row>
    <row r="170" ht="22.5" customHeight="1">
      <c r="A170" s="14"/>
      <c r="B170" s="49"/>
      <c r="C170" s="16"/>
      <c r="D170" s="16"/>
      <c r="E170" s="16"/>
      <c r="F170" s="51"/>
      <c r="G170" s="14"/>
      <c r="H170" s="14"/>
      <c r="I170" s="52"/>
    </row>
    <row r="171" ht="22.5" customHeight="1">
      <c r="A171" s="14"/>
      <c r="B171" s="49"/>
      <c r="C171" s="16"/>
      <c r="D171" s="16"/>
      <c r="E171" s="16"/>
      <c r="F171" s="51"/>
      <c r="G171" s="14"/>
      <c r="H171" s="14"/>
      <c r="I171" s="52"/>
    </row>
    <row r="172" ht="22.5" customHeight="1">
      <c r="A172" s="14"/>
      <c r="B172" s="49"/>
      <c r="C172" s="16"/>
      <c r="D172" s="16"/>
      <c r="E172" s="16"/>
      <c r="F172" s="51"/>
      <c r="G172" s="14"/>
      <c r="H172" s="14"/>
      <c r="I172" s="52"/>
    </row>
    <row r="173" ht="22.5" customHeight="1">
      <c r="A173" s="14"/>
      <c r="B173" s="49"/>
      <c r="C173" s="16"/>
      <c r="D173" s="16"/>
      <c r="E173" s="16"/>
      <c r="F173" s="51"/>
      <c r="G173" s="14"/>
      <c r="H173" s="14"/>
      <c r="I173" s="52"/>
    </row>
    <row r="174" ht="22.5" customHeight="1">
      <c r="A174" s="14"/>
      <c r="B174" s="49"/>
      <c r="C174" s="16"/>
      <c r="D174" s="16"/>
      <c r="E174" s="16"/>
      <c r="F174" s="51"/>
      <c r="G174" s="14"/>
      <c r="H174" s="14"/>
      <c r="I174" s="52"/>
    </row>
    <row r="175" ht="22.5" customHeight="1">
      <c r="A175" s="14"/>
      <c r="B175" s="49"/>
      <c r="C175" s="16"/>
      <c r="D175" s="16"/>
      <c r="E175" s="16"/>
      <c r="F175" s="51"/>
      <c r="G175" s="14"/>
      <c r="H175" s="14"/>
      <c r="I175" s="52"/>
    </row>
    <row r="176" ht="22.5" customHeight="1">
      <c r="A176" s="14"/>
      <c r="B176" s="49"/>
      <c r="C176" s="16"/>
      <c r="D176" s="16"/>
      <c r="E176" s="16"/>
      <c r="F176" s="51"/>
      <c r="G176" s="14"/>
      <c r="H176" s="14"/>
      <c r="I176" s="52"/>
    </row>
    <row r="177" ht="22.5" customHeight="1">
      <c r="A177" s="14"/>
      <c r="B177" s="49"/>
      <c r="C177" s="16"/>
      <c r="D177" s="16"/>
      <c r="E177" s="16"/>
      <c r="F177" s="51"/>
      <c r="G177" s="14"/>
      <c r="H177" s="14"/>
      <c r="I177" s="52"/>
    </row>
    <row r="178" ht="22.5" customHeight="1">
      <c r="A178" s="14"/>
      <c r="B178" s="49"/>
      <c r="C178" s="16"/>
      <c r="D178" s="16"/>
      <c r="E178" s="16"/>
      <c r="F178" s="51"/>
      <c r="G178" s="14"/>
      <c r="H178" s="14"/>
      <c r="I178" s="52"/>
    </row>
    <row r="179" ht="22.5" customHeight="1">
      <c r="A179" s="14"/>
      <c r="B179" s="49"/>
      <c r="C179" s="16"/>
      <c r="D179" s="16"/>
      <c r="E179" s="16"/>
      <c r="F179" s="51"/>
      <c r="G179" s="14"/>
      <c r="H179" s="14"/>
      <c r="I179" s="52"/>
    </row>
    <row r="180" ht="22.5" customHeight="1">
      <c r="A180" s="14"/>
      <c r="B180" s="49"/>
      <c r="C180" s="16"/>
      <c r="D180" s="16"/>
      <c r="E180" s="16"/>
      <c r="F180" s="51"/>
      <c r="G180" s="14"/>
      <c r="H180" s="14"/>
      <c r="I180" s="52"/>
    </row>
    <row r="181" ht="22.5" customHeight="1">
      <c r="A181" s="14"/>
      <c r="B181" s="49"/>
      <c r="C181" s="16"/>
      <c r="D181" s="16"/>
      <c r="E181" s="16"/>
      <c r="F181" s="51"/>
      <c r="G181" s="14"/>
      <c r="H181" s="14"/>
      <c r="I181" s="52"/>
    </row>
    <row r="182" ht="22.5" customHeight="1">
      <c r="A182" s="14"/>
      <c r="B182" s="49"/>
      <c r="C182" s="16"/>
      <c r="D182" s="16"/>
      <c r="E182" s="16"/>
      <c r="F182" s="51"/>
      <c r="G182" s="14"/>
      <c r="H182" s="14"/>
      <c r="I182" s="52"/>
    </row>
    <row r="183" ht="22.5" customHeight="1">
      <c r="A183" s="14"/>
      <c r="B183" s="49"/>
      <c r="C183" s="16"/>
      <c r="D183" s="16"/>
      <c r="E183" s="16"/>
      <c r="F183" s="51"/>
      <c r="G183" s="14"/>
      <c r="H183" s="14"/>
      <c r="I183" s="52"/>
    </row>
    <row r="184" ht="22.5" customHeight="1">
      <c r="A184" s="14"/>
      <c r="B184" s="49"/>
      <c r="C184" s="16"/>
      <c r="D184" s="16"/>
      <c r="E184" s="16"/>
      <c r="F184" s="51"/>
      <c r="G184" s="14"/>
      <c r="H184" s="14"/>
      <c r="I184" s="52"/>
    </row>
    <row r="185" ht="22.5" customHeight="1">
      <c r="A185" s="14"/>
      <c r="B185" s="49"/>
      <c r="C185" s="16"/>
      <c r="D185" s="16"/>
      <c r="E185" s="16"/>
      <c r="F185" s="51"/>
      <c r="G185" s="14"/>
      <c r="H185" s="14"/>
      <c r="I185" s="52"/>
    </row>
    <row r="186" ht="22.5" customHeight="1">
      <c r="A186" s="14"/>
      <c r="B186" s="49"/>
      <c r="C186" s="16"/>
      <c r="D186" s="16"/>
      <c r="E186" s="16"/>
      <c r="F186" s="51"/>
      <c r="G186" s="14"/>
      <c r="H186" s="14"/>
      <c r="I186" s="52"/>
    </row>
    <row r="187" ht="22.5" customHeight="1">
      <c r="A187" s="14"/>
      <c r="B187" s="49"/>
      <c r="C187" s="16"/>
      <c r="D187" s="16"/>
      <c r="E187" s="16"/>
      <c r="F187" s="51"/>
      <c r="G187" s="14"/>
      <c r="H187" s="14"/>
      <c r="I187" s="52"/>
    </row>
    <row r="188" ht="22.5" customHeight="1">
      <c r="A188" s="14"/>
      <c r="B188" s="49"/>
      <c r="C188" s="16"/>
      <c r="D188" s="16"/>
      <c r="E188" s="16"/>
      <c r="F188" s="51"/>
      <c r="G188" s="14"/>
      <c r="H188" s="14"/>
      <c r="I188" s="52"/>
    </row>
    <row r="189" ht="22.5" customHeight="1">
      <c r="A189" s="14"/>
      <c r="B189" s="49"/>
      <c r="C189" s="16"/>
      <c r="D189" s="16"/>
      <c r="E189" s="16"/>
      <c r="F189" s="51"/>
      <c r="G189" s="14"/>
      <c r="H189" s="14"/>
      <c r="I189" s="52"/>
    </row>
    <row r="190" ht="22.5" customHeight="1">
      <c r="A190" s="14"/>
      <c r="B190" s="49"/>
      <c r="C190" s="16"/>
      <c r="D190" s="16"/>
      <c r="E190" s="16"/>
      <c r="F190" s="51"/>
      <c r="G190" s="14"/>
      <c r="H190" s="14"/>
      <c r="I190" s="52"/>
    </row>
    <row r="191" ht="22.5" customHeight="1">
      <c r="A191" s="14"/>
      <c r="B191" s="49"/>
      <c r="C191" s="16"/>
      <c r="D191" s="16"/>
      <c r="E191" s="16"/>
      <c r="F191" s="51"/>
      <c r="G191" s="14"/>
      <c r="H191" s="14"/>
      <c r="I191" s="52"/>
    </row>
    <row r="192" ht="22.5" customHeight="1">
      <c r="A192" s="14"/>
      <c r="B192" s="49"/>
      <c r="C192" s="16"/>
      <c r="D192" s="16"/>
      <c r="E192" s="16"/>
      <c r="F192" s="51"/>
      <c r="G192" s="14"/>
      <c r="H192" s="14"/>
      <c r="I192" s="52"/>
    </row>
    <row r="193" ht="22.5" customHeight="1">
      <c r="A193" s="14"/>
      <c r="B193" s="49"/>
      <c r="C193" s="16"/>
      <c r="D193" s="16"/>
      <c r="E193" s="16"/>
      <c r="F193" s="51"/>
      <c r="G193" s="14"/>
      <c r="H193" s="14"/>
      <c r="I193" s="52"/>
    </row>
    <row r="194" ht="22.5" customHeight="1">
      <c r="A194" s="14"/>
      <c r="B194" s="49"/>
      <c r="C194" s="16"/>
      <c r="D194" s="16"/>
      <c r="E194" s="16"/>
      <c r="F194" s="51"/>
      <c r="G194" s="14"/>
      <c r="H194" s="14"/>
      <c r="I194" s="52"/>
    </row>
    <row r="195" ht="22.5" customHeight="1">
      <c r="A195" s="14"/>
      <c r="B195" s="49"/>
      <c r="C195" s="16"/>
      <c r="D195" s="16"/>
      <c r="E195" s="16"/>
      <c r="F195" s="51"/>
      <c r="G195" s="14"/>
      <c r="H195" s="14"/>
      <c r="I195" s="52"/>
    </row>
    <row r="196" ht="22.5" customHeight="1">
      <c r="A196" s="14"/>
      <c r="B196" s="49"/>
      <c r="C196" s="16"/>
      <c r="D196" s="16"/>
      <c r="E196" s="16"/>
      <c r="F196" s="51"/>
      <c r="G196" s="14"/>
      <c r="H196" s="14"/>
      <c r="I196" s="52"/>
    </row>
    <row r="197" ht="22.5" customHeight="1">
      <c r="A197" s="14"/>
      <c r="B197" s="49"/>
      <c r="C197" s="16"/>
      <c r="D197" s="16"/>
      <c r="E197" s="16"/>
      <c r="F197" s="51"/>
      <c r="G197" s="14"/>
      <c r="H197" s="14"/>
      <c r="I197" s="52"/>
    </row>
    <row r="198" ht="22.5" customHeight="1">
      <c r="A198" s="14"/>
      <c r="B198" s="49"/>
      <c r="C198" s="16"/>
      <c r="D198" s="16"/>
      <c r="E198" s="16"/>
      <c r="F198" s="51"/>
      <c r="G198" s="14"/>
      <c r="H198" s="14"/>
      <c r="I198" s="52"/>
    </row>
    <row r="199" ht="22.5" customHeight="1">
      <c r="A199" s="14"/>
      <c r="B199" s="49"/>
      <c r="C199" s="16"/>
      <c r="D199" s="16"/>
      <c r="E199" s="16"/>
      <c r="F199" s="51"/>
      <c r="G199" s="14"/>
      <c r="H199" s="14"/>
      <c r="I199" s="52"/>
    </row>
    <row r="200" ht="22.5" customHeight="1">
      <c r="A200" s="14"/>
      <c r="B200" s="49"/>
      <c r="C200" s="16"/>
      <c r="D200" s="16"/>
      <c r="E200" s="16"/>
      <c r="F200" s="51"/>
      <c r="G200" s="14"/>
      <c r="H200" s="14"/>
      <c r="I200" s="52"/>
    </row>
    <row r="201" ht="22.5" customHeight="1">
      <c r="A201" s="14"/>
      <c r="B201" s="49"/>
      <c r="C201" s="16"/>
      <c r="D201" s="16"/>
      <c r="E201" s="16"/>
      <c r="F201" s="51"/>
      <c r="G201" s="14"/>
      <c r="H201" s="14"/>
      <c r="I201" s="52"/>
    </row>
    <row r="202" ht="22.5" customHeight="1">
      <c r="A202" s="14"/>
      <c r="B202" s="49"/>
      <c r="C202" s="16"/>
      <c r="D202" s="16"/>
      <c r="E202" s="16"/>
      <c r="F202" s="51"/>
      <c r="G202" s="14"/>
      <c r="H202" s="14"/>
      <c r="I202" s="52"/>
    </row>
    <row r="203" ht="22.5" customHeight="1">
      <c r="A203" s="14"/>
      <c r="B203" s="49"/>
      <c r="C203" s="16"/>
      <c r="D203" s="16"/>
      <c r="E203" s="16"/>
      <c r="F203" s="51"/>
      <c r="G203" s="14"/>
      <c r="H203" s="14"/>
      <c r="I203" s="52"/>
    </row>
    <row r="204" ht="22.5" customHeight="1">
      <c r="A204" s="14"/>
      <c r="B204" s="49"/>
      <c r="C204" s="16"/>
      <c r="D204" s="16"/>
      <c r="E204" s="16"/>
      <c r="F204" s="51"/>
      <c r="G204" s="14"/>
      <c r="H204" s="14"/>
      <c r="I204" s="52"/>
    </row>
    <row r="205" ht="22.5" customHeight="1">
      <c r="A205" s="14"/>
      <c r="B205" s="49"/>
      <c r="C205" s="16"/>
      <c r="D205" s="16"/>
      <c r="E205" s="16"/>
      <c r="F205" s="51"/>
      <c r="G205" s="14"/>
      <c r="H205" s="14"/>
      <c r="I205" s="52"/>
    </row>
    <row r="206" ht="22.5" customHeight="1">
      <c r="A206" s="14"/>
      <c r="B206" s="49"/>
      <c r="C206" s="16"/>
      <c r="D206" s="16"/>
      <c r="E206" s="16"/>
      <c r="F206" s="51"/>
      <c r="G206" s="14"/>
      <c r="H206" s="14"/>
      <c r="I206" s="52"/>
    </row>
    <row r="207" ht="22.5" customHeight="1">
      <c r="A207" s="14"/>
      <c r="B207" s="49"/>
      <c r="C207" s="16"/>
      <c r="D207" s="16"/>
      <c r="E207" s="16"/>
      <c r="F207" s="51"/>
      <c r="G207" s="14"/>
      <c r="H207" s="14"/>
      <c r="I207" s="52"/>
    </row>
    <row r="208" ht="22.5" customHeight="1">
      <c r="A208" s="14"/>
      <c r="B208" s="49"/>
      <c r="C208" s="16"/>
      <c r="D208" s="16"/>
      <c r="E208" s="16"/>
      <c r="F208" s="51"/>
      <c r="G208" s="14"/>
      <c r="H208" s="14"/>
      <c r="I208" s="52"/>
    </row>
    <row r="209" ht="22.5" customHeight="1">
      <c r="A209" s="14"/>
      <c r="B209" s="49"/>
      <c r="C209" s="16"/>
      <c r="D209" s="16"/>
      <c r="E209" s="16"/>
      <c r="F209" s="51"/>
      <c r="G209" s="14"/>
      <c r="H209" s="14"/>
      <c r="I209" s="52"/>
    </row>
    <row r="210" ht="22.5" customHeight="1">
      <c r="A210" s="14"/>
      <c r="B210" s="49"/>
      <c r="C210" s="16"/>
      <c r="D210" s="16"/>
      <c r="E210" s="16"/>
      <c r="F210" s="51"/>
      <c r="G210" s="14"/>
      <c r="H210" s="14"/>
      <c r="I210" s="52"/>
    </row>
    <row r="211" ht="22.5" customHeight="1">
      <c r="A211" s="14"/>
      <c r="B211" s="49"/>
      <c r="C211" s="16"/>
      <c r="D211" s="16"/>
      <c r="E211" s="16"/>
      <c r="F211" s="51"/>
      <c r="G211" s="14"/>
      <c r="H211" s="14"/>
      <c r="I211" s="52"/>
    </row>
    <row r="212" ht="22.5" customHeight="1">
      <c r="A212" s="14"/>
      <c r="B212" s="49"/>
      <c r="C212" s="16"/>
      <c r="D212" s="16"/>
      <c r="E212" s="16"/>
      <c r="F212" s="51"/>
      <c r="G212" s="14"/>
      <c r="H212" s="14"/>
      <c r="I212" s="52"/>
    </row>
    <row r="213" ht="22.5" customHeight="1">
      <c r="A213" s="14"/>
      <c r="B213" s="49"/>
      <c r="C213" s="16"/>
      <c r="D213" s="16"/>
      <c r="E213" s="16"/>
      <c r="F213" s="51"/>
      <c r="G213" s="14"/>
      <c r="H213" s="14"/>
      <c r="I213" s="52"/>
    </row>
    <row r="214" ht="22.5" customHeight="1">
      <c r="A214" s="14"/>
      <c r="B214" s="49"/>
      <c r="C214" s="16"/>
      <c r="D214" s="16"/>
      <c r="E214" s="16"/>
      <c r="F214" s="51"/>
      <c r="G214" s="14"/>
      <c r="H214" s="14"/>
      <c r="I214" s="52"/>
    </row>
    <row r="215" ht="22.5" customHeight="1">
      <c r="A215" s="14"/>
      <c r="B215" s="49"/>
      <c r="C215" s="16"/>
      <c r="D215" s="16"/>
      <c r="E215" s="16"/>
      <c r="F215" s="51"/>
      <c r="G215" s="14"/>
      <c r="H215" s="14"/>
      <c r="I215" s="52"/>
    </row>
    <row r="216" ht="22.5" customHeight="1">
      <c r="A216" s="14"/>
      <c r="B216" s="49"/>
      <c r="C216" s="16"/>
      <c r="D216" s="16"/>
      <c r="E216" s="16"/>
      <c r="F216" s="51"/>
      <c r="G216" s="14"/>
      <c r="H216" s="14"/>
      <c r="I216" s="52"/>
    </row>
    <row r="217" ht="22.5" customHeight="1">
      <c r="A217" s="14"/>
      <c r="B217" s="49"/>
      <c r="C217" s="16"/>
      <c r="D217" s="16"/>
      <c r="E217" s="16"/>
      <c r="F217" s="51"/>
      <c r="G217" s="14"/>
      <c r="H217" s="14"/>
      <c r="I217" s="52"/>
    </row>
    <row r="218" ht="22.5" customHeight="1">
      <c r="A218" s="14"/>
      <c r="B218" s="49"/>
      <c r="C218" s="16"/>
      <c r="D218" s="16"/>
      <c r="E218" s="16"/>
      <c r="F218" s="51"/>
      <c r="G218" s="14"/>
      <c r="H218" s="14"/>
      <c r="I218" s="52"/>
    </row>
    <row r="219" ht="22.5" customHeight="1">
      <c r="A219" s="14"/>
      <c r="B219" s="49"/>
      <c r="C219" s="16"/>
      <c r="D219" s="16"/>
      <c r="E219" s="16"/>
      <c r="F219" s="51"/>
      <c r="G219" s="14"/>
      <c r="H219" s="14"/>
      <c r="I219" s="52"/>
    </row>
    <row r="220" ht="22.5" customHeight="1">
      <c r="A220" s="14"/>
      <c r="B220" s="49"/>
      <c r="C220" s="16"/>
      <c r="D220" s="16"/>
      <c r="E220" s="16"/>
      <c r="F220" s="51"/>
      <c r="G220" s="14"/>
      <c r="H220" s="14"/>
      <c r="I220" s="52"/>
    </row>
    <row r="221" ht="22.5" customHeight="1">
      <c r="A221" s="14"/>
      <c r="B221" s="49"/>
      <c r="C221" s="16"/>
      <c r="D221" s="16"/>
      <c r="E221" s="16"/>
      <c r="F221" s="51"/>
      <c r="G221" s="14"/>
      <c r="H221" s="14"/>
      <c r="I221" s="52"/>
    </row>
    <row r="222" ht="22.5" customHeight="1">
      <c r="A222" s="14"/>
      <c r="B222" s="49"/>
      <c r="C222" s="16"/>
      <c r="D222" s="16"/>
      <c r="E222" s="16"/>
      <c r="F222" s="51"/>
      <c r="G222" s="14"/>
      <c r="H222" s="14"/>
      <c r="I222" s="52"/>
    </row>
    <row r="223" ht="22.5" customHeight="1">
      <c r="A223" s="14"/>
      <c r="B223" s="49"/>
      <c r="C223" s="16"/>
      <c r="D223" s="16"/>
      <c r="E223" s="16"/>
      <c r="F223" s="51"/>
      <c r="G223" s="14"/>
      <c r="H223" s="14"/>
      <c r="I223" s="52"/>
    </row>
    <row r="224" ht="22.5" customHeight="1">
      <c r="A224" s="14"/>
      <c r="B224" s="49"/>
      <c r="C224" s="16"/>
      <c r="D224" s="16"/>
      <c r="E224" s="16"/>
      <c r="F224" s="51"/>
      <c r="G224" s="14"/>
      <c r="H224" s="14"/>
      <c r="I224" s="52"/>
    </row>
    <row r="225" ht="22.5" customHeight="1">
      <c r="A225" s="14"/>
      <c r="B225" s="49"/>
      <c r="C225" s="16"/>
      <c r="D225" s="16"/>
      <c r="E225" s="16"/>
      <c r="F225" s="51"/>
      <c r="G225" s="14"/>
      <c r="H225" s="14"/>
      <c r="I225" s="52"/>
    </row>
    <row r="226" ht="22.5" customHeight="1">
      <c r="A226" s="14"/>
      <c r="B226" s="49"/>
      <c r="C226" s="16"/>
      <c r="D226" s="16"/>
      <c r="E226" s="16"/>
      <c r="F226" s="51"/>
      <c r="G226" s="14"/>
      <c r="H226" s="14"/>
      <c r="I226" s="52"/>
    </row>
    <row r="227" ht="22.5" customHeight="1">
      <c r="A227" s="14"/>
      <c r="B227" s="49"/>
      <c r="C227" s="16"/>
      <c r="D227" s="16"/>
      <c r="E227" s="16"/>
      <c r="F227" s="51"/>
      <c r="G227" s="14"/>
      <c r="H227" s="14"/>
      <c r="I227" s="52"/>
    </row>
    <row r="228" ht="22.5" customHeight="1">
      <c r="A228" s="14"/>
      <c r="B228" s="49"/>
      <c r="C228" s="16"/>
      <c r="D228" s="16"/>
      <c r="E228" s="16"/>
      <c r="F228" s="51"/>
      <c r="G228" s="14"/>
      <c r="H228" s="14"/>
      <c r="I228" s="52"/>
    </row>
    <row r="229" ht="22.5" customHeight="1">
      <c r="A229" s="14"/>
      <c r="B229" s="49"/>
      <c r="C229" s="16"/>
      <c r="D229" s="16"/>
      <c r="E229" s="16"/>
      <c r="F229" s="51"/>
      <c r="G229" s="14"/>
      <c r="H229" s="14"/>
      <c r="I229" s="52"/>
    </row>
    <row r="230" ht="22.5" customHeight="1">
      <c r="A230" s="14"/>
      <c r="B230" s="49"/>
      <c r="C230" s="16"/>
      <c r="D230" s="16"/>
      <c r="E230" s="16"/>
      <c r="F230" s="51"/>
      <c r="G230" s="14"/>
      <c r="H230" s="14"/>
      <c r="I230" s="52"/>
    </row>
    <row r="231" ht="22.5" customHeight="1">
      <c r="A231" s="14"/>
      <c r="B231" s="49"/>
      <c r="C231" s="16"/>
      <c r="D231" s="16"/>
      <c r="E231" s="16"/>
      <c r="F231" s="51"/>
      <c r="G231" s="14"/>
      <c r="H231" s="14"/>
      <c r="I231" s="52"/>
    </row>
    <row r="232" ht="22.5" customHeight="1">
      <c r="A232" s="14"/>
      <c r="B232" s="49"/>
      <c r="C232" s="16"/>
      <c r="D232" s="16"/>
      <c r="E232" s="16"/>
      <c r="F232" s="51"/>
      <c r="G232" s="14"/>
      <c r="H232" s="14"/>
      <c r="I232" s="52"/>
    </row>
    <row r="233" ht="22.5" customHeight="1">
      <c r="A233" s="14"/>
      <c r="B233" s="49"/>
      <c r="C233" s="16"/>
      <c r="D233" s="16"/>
      <c r="E233" s="16"/>
      <c r="F233" s="51"/>
      <c r="G233" s="14"/>
      <c r="H233" s="14"/>
      <c r="I233" s="52"/>
    </row>
    <row r="234" ht="22.5" customHeight="1">
      <c r="A234" s="14"/>
      <c r="B234" s="49"/>
      <c r="C234" s="16"/>
      <c r="D234" s="16"/>
      <c r="E234" s="16"/>
      <c r="F234" s="51"/>
      <c r="G234" s="14"/>
      <c r="H234" s="14"/>
      <c r="I234" s="52"/>
    </row>
    <row r="235" ht="22.5" customHeight="1">
      <c r="A235" s="14"/>
      <c r="B235" s="49"/>
      <c r="C235" s="16"/>
      <c r="D235" s="16"/>
      <c r="E235" s="16"/>
      <c r="F235" s="51"/>
      <c r="G235" s="14"/>
      <c r="H235" s="14"/>
      <c r="I235" s="52"/>
    </row>
    <row r="236" ht="22.5" customHeight="1">
      <c r="A236" s="14"/>
      <c r="B236" s="49"/>
      <c r="C236" s="16"/>
      <c r="D236" s="16"/>
      <c r="E236" s="16"/>
      <c r="F236" s="51"/>
      <c r="G236" s="14"/>
      <c r="H236" s="14"/>
      <c r="I236" s="52"/>
    </row>
    <row r="237" ht="22.5" customHeight="1">
      <c r="A237" s="14"/>
      <c r="B237" s="49"/>
      <c r="C237" s="16"/>
      <c r="D237" s="16"/>
      <c r="E237" s="16"/>
      <c r="F237" s="51"/>
      <c r="G237" s="14"/>
      <c r="H237" s="14"/>
      <c r="I237" s="52"/>
    </row>
    <row r="238" ht="22.5" customHeight="1">
      <c r="A238" s="14"/>
      <c r="B238" s="49"/>
      <c r="C238" s="16"/>
      <c r="D238" s="16"/>
      <c r="E238" s="16"/>
      <c r="F238" s="51"/>
      <c r="G238" s="14"/>
      <c r="H238" s="14"/>
      <c r="I238" s="52"/>
    </row>
    <row r="239" ht="22.5" customHeight="1">
      <c r="A239" s="14"/>
      <c r="B239" s="49"/>
      <c r="C239" s="16"/>
      <c r="D239" s="16"/>
      <c r="E239" s="16"/>
      <c r="F239" s="51"/>
      <c r="G239" s="14"/>
      <c r="H239" s="14"/>
      <c r="I239" s="52"/>
    </row>
    <row r="240" ht="22.5" customHeight="1">
      <c r="A240" s="14"/>
      <c r="B240" s="49"/>
      <c r="C240" s="16"/>
      <c r="D240" s="16"/>
      <c r="E240" s="16"/>
      <c r="F240" s="51"/>
      <c r="G240" s="14"/>
      <c r="H240" s="14"/>
      <c r="I240" s="52"/>
    </row>
    <row r="241" ht="22.5" customHeight="1">
      <c r="A241" s="14"/>
      <c r="B241" s="49"/>
      <c r="C241" s="16"/>
      <c r="D241" s="16"/>
      <c r="E241" s="16"/>
      <c r="F241" s="51"/>
      <c r="G241" s="14"/>
      <c r="H241" s="14"/>
      <c r="I241" s="52"/>
    </row>
    <row r="242" ht="22.5" customHeight="1">
      <c r="A242" s="14"/>
      <c r="B242" s="49"/>
      <c r="C242" s="16"/>
      <c r="D242" s="16"/>
      <c r="E242" s="16"/>
      <c r="F242" s="51"/>
      <c r="G242" s="14"/>
      <c r="H242" s="14"/>
      <c r="I242" s="52"/>
    </row>
    <row r="243" ht="22.5" customHeight="1">
      <c r="A243" s="14"/>
      <c r="B243" s="49"/>
      <c r="C243" s="16"/>
      <c r="D243" s="16"/>
      <c r="E243" s="16"/>
      <c r="F243" s="51"/>
      <c r="G243" s="14"/>
      <c r="H243" s="14"/>
      <c r="I243" s="52"/>
    </row>
    <row r="244" ht="22.5" customHeight="1">
      <c r="A244" s="14"/>
      <c r="B244" s="49"/>
      <c r="C244" s="16"/>
      <c r="D244" s="16"/>
      <c r="E244" s="16"/>
      <c r="F244" s="51"/>
      <c r="G244" s="14"/>
      <c r="H244" s="14"/>
      <c r="I244" s="52"/>
    </row>
    <row r="245" ht="22.5" customHeight="1">
      <c r="A245" s="14"/>
      <c r="B245" s="49"/>
      <c r="C245" s="16"/>
      <c r="D245" s="16"/>
      <c r="E245" s="16"/>
      <c r="F245" s="51"/>
      <c r="G245" s="14"/>
      <c r="H245" s="14"/>
      <c r="I245" s="52"/>
    </row>
    <row r="246" ht="22.5" customHeight="1">
      <c r="A246" s="14"/>
      <c r="B246" s="49"/>
      <c r="C246" s="16"/>
      <c r="D246" s="16"/>
      <c r="E246" s="16"/>
      <c r="F246" s="51"/>
      <c r="G246" s="14"/>
      <c r="H246" s="14"/>
      <c r="I246" s="52"/>
    </row>
    <row r="247" ht="22.5" customHeight="1">
      <c r="A247" s="14"/>
      <c r="B247" s="49"/>
      <c r="C247" s="16"/>
      <c r="D247" s="16"/>
      <c r="E247" s="16"/>
      <c r="F247" s="51"/>
      <c r="G247" s="14"/>
      <c r="H247" s="14"/>
      <c r="I247" s="52"/>
    </row>
    <row r="248" ht="22.5" customHeight="1">
      <c r="A248" s="14"/>
      <c r="B248" s="49"/>
      <c r="C248" s="16"/>
      <c r="D248" s="16"/>
      <c r="E248" s="16"/>
      <c r="F248" s="51"/>
      <c r="G248" s="14"/>
      <c r="H248" s="14"/>
      <c r="I248" s="52"/>
    </row>
    <row r="249" ht="22.5" customHeight="1">
      <c r="A249" s="14"/>
      <c r="B249" s="49"/>
      <c r="C249" s="16"/>
      <c r="D249" s="16"/>
      <c r="E249" s="16"/>
      <c r="F249" s="51"/>
      <c r="G249" s="14"/>
      <c r="H249" s="14"/>
      <c r="I249" s="52"/>
    </row>
    <row r="250" ht="22.5" customHeight="1">
      <c r="A250" s="14"/>
      <c r="B250" s="49"/>
      <c r="C250" s="16"/>
      <c r="D250" s="16"/>
      <c r="E250" s="16"/>
      <c r="F250" s="51"/>
      <c r="G250" s="14"/>
      <c r="H250" s="14"/>
      <c r="I250" s="52"/>
    </row>
    <row r="251" ht="22.5" customHeight="1">
      <c r="A251" s="14"/>
      <c r="B251" s="49"/>
      <c r="C251" s="16"/>
      <c r="D251" s="16"/>
      <c r="E251" s="16"/>
      <c r="F251" s="51"/>
      <c r="G251" s="14"/>
      <c r="H251" s="14"/>
      <c r="I251" s="52"/>
    </row>
    <row r="252" ht="22.5" customHeight="1">
      <c r="A252" s="14"/>
      <c r="B252" s="49"/>
      <c r="C252" s="16"/>
      <c r="D252" s="16"/>
      <c r="E252" s="16"/>
      <c r="F252" s="51"/>
      <c r="G252" s="14"/>
      <c r="H252" s="14"/>
      <c r="I252" s="52"/>
    </row>
    <row r="253" ht="22.5" customHeight="1">
      <c r="A253" s="14"/>
      <c r="B253" s="49"/>
      <c r="C253" s="16"/>
      <c r="D253" s="16"/>
      <c r="E253" s="16"/>
      <c r="F253" s="51"/>
      <c r="G253" s="14"/>
      <c r="H253" s="14"/>
      <c r="I253" s="52"/>
    </row>
    <row r="254" ht="22.5" customHeight="1">
      <c r="A254" s="14"/>
      <c r="B254" s="49"/>
      <c r="C254" s="16"/>
      <c r="D254" s="16"/>
      <c r="E254" s="16"/>
      <c r="F254" s="51"/>
      <c r="G254" s="14"/>
      <c r="H254" s="14"/>
      <c r="I254" s="52"/>
    </row>
    <row r="255" ht="22.5" customHeight="1">
      <c r="A255" s="14"/>
      <c r="B255" s="49"/>
      <c r="C255" s="16"/>
      <c r="D255" s="16"/>
      <c r="E255" s="16"/>
      <c r="F255" s="51"/>
      <c r="G255" s="14"/>
      <c r="H255" s="14"/>
      <c r="I255" s="52"/>
    </row>
    <row r="256" ht="22.5" customHeight="1">
      <c r="A256" s="14"/>
      <c r="B256" s="49"/>
      <c r="C256" s="16"/>
      <c r="D256" s="16"/>
      <c r="E256" s="16"/>
      <c r="F256" s="51"/>
      <c r="G256" s="14"/>
      <c r="H256" s="14"/>
      <c r="I256" s="52"/>
    </row>
    <row r="257" ht="22.5" customHeight="1">
      <c r="A257" s="14"/>
      <c r="B257" s="49"/>
      <c r="C257" s="16"/>
      <c r="D257" s="16"/>
      <c r="E257" s="16"/>
      <c r="F257" s="51"/>
      <c r="G257" s="14"/>
      <c r="H257" s="14"/>
      <c r="I257" s="52"/>
    </row>
    <row r="258" ht="22.5" customHeight="1">
      <c r="A258" s="14"/>
      <c r="B258" s="49"/>
      <c r="C258" s="16"/>
      <c r="D258" s="16"/>
      <c r="E258" s="16"/>
      <c r="F258" s="51"/>
      <c r="G258" s="14"/>
      <c r="H258" s="14"/>
      <c r="I258" s="52"/>
    </row>
    <row r="259" ht="22.5" customHeight="1">
      <c r="A259" s="14"/>
      <c r="B259" s="49"/>
      <c r="C259" s="16"/>
      <c r="D259" s="16"/>
      <c r="E259" s="16"/>
      <c r="F259" s="51"/>
      <c r="G259" s="14"/>
      <c r="H259" s="14"/>
      <c r="I259" s="52"/>
    </row>
    <row r="260" ht="22.5" customHeight="1">
      <c r="A260" s="14"/>
      <c r="B260" s="49"/>
      <c r="C260" s="16"/>
      <c r="D260" s="16"/>
      <c r="E260" s="16"/>
      <c r="F260" s="51"/>
      <c r="G260" s="14"/>
      <c r="H260" s="14"/>
      <c r="I260" s="52"/>
    </row>
    <row r="261" ht="22.5" customHeight="1">
      <c r="A261" s="14"/>
      <c r="B261" s="49"/>
      <c r="C261" s="16"/>
      <c r="D261" s="16"/>
      <c r="E261" s="16"/>
      <c r="F261" s="51"/>
      <c r="G261" s="14"/>
      <c r="H261" s="14"/>
      <c r="I261" s="52"/>
    </row>
    <row r="262" ht="22.5" customHeight="1">
      <c r="A262" s="14"/>
      <c r="B262" s="49"/>
      <c r="C262" s="16"/>
      <c r="D262" s="16"/>
      <c r="E262" s="16"/>
      <c r="F262" s="51"/>
      <c r="G262" s="14"/>
      <c r="H262" s="14"/>
      <c r="I262" s="52"/>
    </row>
    <row r="263" ht="22.5" customHeight="1">
      <c r="A263" s="14"/>
      <c r="B263" s="49"/>
      <c r="C263" s="16"/>
      <c r="D263" s="16"/>
      <c r="E263" s="16"/>
      <c r="F263" s="51"/>
      <c r="G263" s="14"/>
      <c r="H263" s="14"/>
      <c r="I263" s="52"/>
    </row>
    <row r="264" ht="22.5" customHeight="1">
      <c r="A264" s="14"/>
      <c r="B264" s="49"/>
      <c r="C264" s="16"/>
      <c r="D264" s="16"/>
      <c r="E264" s="16"/>
      <c r="F264" s="51"/>
      <c r="G264" s="14"/>
      <c r="H264" s="14"/>
      <c r="I264" s="52"/>
    </row>
    <row r="265" ht="22.5" customHeight="1">
      <c r="A265" s="14"/>
      <c r="B265" s="49"/>
      <c r="C265" s="16"/>
      <c r="D265" s="16"/>
      <c r="E265" s="16"/>
      <c r="F265" s="51"/>
      <c r="G265" s="14"/>
      <c r="H265" s="14"/>
      <c r="I265" s="52"/>
    </row>
    <row r="266" ht="22.5" customHeight="1">
      <c r="A266" s="14"/>
      <c r="B266" s="49"/>
      <c r="C266" s="16"/>
      <c r="D266" s="16"/>
      <c r="E266" s="16"/>
      <c r="F266" s="51"/>
      <c r="G266" s="14"/>
      <c r="H266" s="14"/>
      <c r="I266" s="52"/>
    </row>
    <row r="267" ht="22.5" customHeight="1">
      <c r="A267" s="14"/>
      <c r="B267" s="49"/>
      <c r="C267" s="16"/>
      <c r="D267" s="16"/>
      <c r="E267" s="16"/>
      <c r="F267" s="51"/>
      <c r="G267" s="14"/>
      <c r="H267" s="14"/>
      <c r="I267" s="52"/>
    </row>
    <row r="268" ht="22.5" customHeight="1">
      <c r="A268" s="14"/>
      <c r="B268" s="49"/>
      <c r="C268" s="16"/>
      <c r="D268" s="16"/>
      <c r="E268" s="16"/>
      <c r="F268" s="51"/>
      <c r="G268" s="14"/>
      <c r="H268" s="14"/>
      <c r="I268" s="52"/>
    </row>
    <row r="269" ht="22.5" customHeight="1">
      <c r="A269" s="14"/>
      <c r="B269" s="49"/>
      <c r="C269" s="16"/>
      <c r="D269" s="16"/>
      <c r="E269" s="16"/>
      <c r="F269" s="51"/>
      <c r="G269" s="14"/>
      <c r="H269" s="14"/>
      <c r="I269" s="52"/>
    </row>
    <row r="270" ht="22.5" customHeight="1">
      <c r="A270" s="14"/>
      <c r="B270" s="49"/>
      <c r="C270" s="16"/>
      <c r="D270" s="16"/>
      <c r="E270" s="16"/>
      <c r="F270" s="51"/>
      <c r="G270" s="14"/>
      <c r="H270" s="14"/>
      <c r="I270" s="52"/>
    </row>
    <row r="271" ht="22.5" customHeight="1">
      <c r="A271" s="14"/>
      <c r="B271" s="49"/>
      <c r="C271" s="16"/>
      <c r="D271" s="16"/>
      <c r="E271" s="16"/>
      <c r="F271" s="51"/>
      <c r="G271" s="14"/>
      <c r="H271" s="14"/>
      <c r="I271" s="52"/>
    </row>
    <row r="272" ht="22.5" customHeight="1">
      <c r="A272" s="14"/>
      <c r="B272" s="49"/>
      <c r="C272" s="16"/>
      <c r="D272" s="16"/>
      <c r="E272" s="16"/>
      <c r="F272" s="51"/>
      <c r="G272" s="14"/>
      <c r="H272" s="14"/>
      <c r="I272" s="52"/>
    </row>
    <row r="273" ht="22.5" customHeight="1">
      <c r="A273" s="14"/>
      <c r="B273" s="49"/>
      <c r="C273" s="16"/>
      <c r="D273" s="16"/>
      <c r="E273" s="16"/>
      <c r="F273" s="51"/>
      <c r="G273" s="14"/>
      <c r="H273" s="14"/>
      <c r="I273" s="52"/>
    </row>
    <row r="274" ht="22.5" customHeight="1">
      <c r="A274" s="14"/>
      <c r="B274" s="49"/>
      <c r="C274" s="16"/>
      <c r="D274" s="16"/>
      <c r="E274" s="16"/>
      <c r="F274" s="51"/>
      <c r="G274" s="14"/>
      <c r="H274" s="14"/>
      <c r="I274" s="52"/>
    </row>
    <row r="275" ht="22.5" customHeight="1">
      <c r="A275" s="14"/>
      <c r="B275" s="49"/>
      <c r="C275" s="16"/>
      <c r="D275" s="16"/>
      <c r="E275" s="16"/>
      <c r="F275" s="51"/>
      <c r="G275" s="14"/>
      <c r="H275" s="14"/>
      <c r="I275" s="52"/>
    </row>
    <row r="276" ht="22.5" customHeight="1">
      <c r="A276" s="14"/>
      <c r="B276" s="49"/>
      <c r="C276" s="16"/>
      <c r="D276" s="16"/>
      <c r="E276" s="16"/>
      <c r="F276" s="51"/>
      <c r="G276" s="14"/>
      <c r="H276" s="14"/>
      <c r="I276" s="52"/>
    </row>
    <row r="277" ht="22.5" customHeight="1">
      <c r="A277" s="14"/>
      <c r="B277" s="49"/>
      <c r="C277" s="16"/>
      <c r="D277" s="16"/>
      <c r="E277" s="16"/>
      <c r="F277" s="51"/>
      <c r="G277" s="14"/>
      <c r="H277" s="14"/>
      <c r="I277" s="52"/>
    </row>
    <row r="278" ht="22.5" customHeight="1">
      <c r="A278" s="14"/>
      <c r="B278" s="49"/>
      <c r="C278" s="16"/>
      <c r="D278" s="16"/>
      <c r="E278" s="16"/>
      <c r="F278" s="51"/>
      <c r="G278" s="14"/>
      <c r="H278" s="14"/>
      <c r="I278" s="52"/>
    </row>
    <row r="279" ht="22.5" customHeight="1">
      <c r="A279" s="14"/>
      <c r="B279" s="49"/>
      <c r="C279" s="16"/>
      <c r="D279" s="16"/>
      <c r="E279" s="16"/>
      <c r="F279" s="51"/>
      <c r="G279" s="14"/>
      <c r="H279" s="14"/>
      <c r="I279" s="52"/>
    </row>
    <row r="280" ht="22.5" customHeight="1">
      <c r="A280" s="14"/>
      <c r="B280" s="49"/>
      <c r="C280" s="16"/>
      <c r="D280" s="16"/>
      <c r="E280" s="16"/>
      <c r="F280" s="51"/>
      <c r="G280" s="14"/>
      <c r="H280" s="14"/>
      <c r="I280" s="52"/>
    </row>
    <row r="281" ht="22.5" customHeight="1">
      <c r="A281" s="14"/>
      <c r="B281" s="49"/>
      <c r="C281" s="16"/>
      <c r="D281" s="16"/>
      <c r="E281" s="16"/>
      <c r="F281" s="51"/>
      <c r="G281" s="14"/>
      <c r="H281" s="14"/>
      <c r="I281" s="52"/>
    </row>
    <row r="282" ht="22.5" customHeight="1">
      <c r="A282" s="14"/>
      <c r="B282" s="49"/>
      <c r="C282" s="16"/>
      <c r="D282" s="16"/>
      <c r="E282" s="16"/>
      <c r="F282" s="51"/>
      <c r="G282" s="14"/>
      <c r="H282" s="14"/>
      <c r="I282" s="52"/>
    </row>
    <row r="283" ht="22.5" customHeight="1">
      <c r="A283" s="14"/>
      <c r="B283" s="49"/>
      <c r="C283" s="16"/>
      <c r="D283" s="16"/>
      <c r="E283" s="16"/>
      <c r="F283" s="51"/>
      <c r="G283" s="14"/>
      <c r="H283" s="14"/>
      <c r="I283" s="52"/>
    </row>
    <row r="284" ht="22.5" customHeight="1">
      <c r="A284" s="14"/>
      <c r="B284" s="49"/>
      <c r="C284" s="16"/>
      <c r="D284" s="16"/>
      <c r="E284" s="16"/>
      <c r="F284" s="51"/>
      <c r="G284" s="14"/>
      <c r="H284" s="14"/>
      <c r="I284" s="52"/>
    </row>
    <row r="285" ht="22.5" customHeight="1">
      <c r="A285" s="14"/>
      <c r="B285" s="49"/>
      <c r="C285" s="16"/>
      <c r="D285" s="16"/>
      <c r="E285" s="16"/>
      <c r="F285" s="51"/>
      <c r="G285" s="14"/>
      <c r="H285" s="14"/>
      <c r="I285" s="52"/>
    </row>
    <row r="286" ht="22.5" customHeight="1">
      <c r="A286" s="14"/>
      <c r="B286" s="49"/>
      <c r="C286" s="16"/>
      <c r="D286" s="16"/>
      <c r="E286" s="16"/>
      <c r="F286" s="51"/>
      <c r="G286" s="14"/>
      <c r="H286" s="14"/>
      <c r="I286" s="52"/>
    </row>
    <row r="287" ht="22.5" customHeight="1">
      <c r="A287" s="14"/>
      <c r="B287" s="49"/>
      <c r="C287" s="16"/>
      <c r="D287" s="16"/>
      <c r="E287" s="16"/>
      <c r="F287" s="51"/>
      <c r="G287" s="14"/>
      <c r="H287" s="14"/>
      <c r="I287" s="52"/>
    </row>
    <row r="288" ht="22.5" customHeight="1">
      <c r="A288" s="14"/>
      <c r="B288" s="49"/>
      <c r="C288" s="16"/>
      <c r="D288" s="16"/>
      <c r="E288" s="16"/>
      <c r="F288" s="51"/>
      <c r="G288" s="14"/>
      <c r="H288" s="14"/>
      <c r="I288" s="52"/>
    </row>
    <row r="289" ht="22.5" customHeight="1">
      <c r="A289" s="14"/>
      <c r="B289" s="49"/>
      <c r="C289" s="16"/>
      <c r="D289" s="16"/>
      <c r="E289" s="16"/>
      <c r="F289" s="51"/>
      <c r="G289" s="14"/>
      <c r="H289" s="14"/>
      <c r="I289" s="52"/>
    </row>
    <row r="290" ht="22.5" customHeight="1">
      <c r="A290" s="14"/>
      <c r="B290" s="49"/>
      <c r="C290" s="16"/>
      <c r="D290" s="16"/>
      <c r="E290" s="16"/>
      <c r="F290" s="51"/>
      <c r="G290" s="14"/>
      <c r="H290" s="14"/>
      <c r="I290" s="52"/>
    </row>
    <row r="291" ht="22.5" customHeight="1">
      <c r="A291" s="14"/>
      <c r="B291" s="49"/>
      <c r="C291" s="16"/>
      <c r="D291" s="16"/>
      <c r="E291" s="16"/>
      <c r="F291" s="51"/>
      <c r="G291" s="14"/>
      <c r="H291" s="14"/>
      <c r="I291" s="52"/>
    </row>
    <row r="292" ht="22.5" customHeight="1">
      <c r="A292" s="14"/>
      <c r="B292" s="49"/>
      <c r="C292" s="16"/>
      <c r="D292" s="16"/>
      <c r="E292" s="16"/>
      <c r="F292" s="51"/>
      <c r="G292" s="14"/>
      <c r="H292" s="14"/>
      <c r="I292" s="52"/>
    </row>
    <row r="293" ht="22.5" customHeight="1">
      <c r="A293" s="14"/>
      <c r="B293" s="49"/>
      <c r="C293" s="16"/>
      <c r="D293" s="16"/>
      <c r="E293" s="16"/>
      <c r="F293" s="51"/>
      <c r="G293" s="14"/>
      <c r="H293" s="14"/>
      <c r="I293" s="52"/>
    </row>
    <row r="294" ht="22.5" customHeight="1">
      <c r="A294" s="14"/>
      <c r="B294" s="49"/>
      <c r="C294" s="16"/>
      <c r="D294" s="16"/>
      <c r="E294" s="16"/>
      <c r="F294" s="51"/>
      <c r="G294" s="14"/>
      <c r="H294" s="14"/>
      <c r="I294" s="52"/>
    </row>
    <row r="295" ht="22.5" customHeight="1">
      <c r="A295" s="14"/>
      <c r="B295" s="49"/>
      <c r="C295" s="16"/>
      <c r="D295" s="16"/>
      <c r="E295" s="16"/>
      <c r="F295" s="51"/>
      <c r="G295" s="14"/>
      <c r="H295" s="14"/>
      <c r="I295" s="52"/>
    </row>
    <row r="296" ht="22.5" customHeight="1">
      <c r="A296" s="14"/>
      <c r="B296" s="49"/>
      <c r="C296" s="16"/>
      <c r="D296" s="16"/>
      <c r="E296" s="16"/>
      <c r="F296" s="51"/>
      <c r="G296" s="14"/>
      <c r="H296" s="14"/>
      <c r="I296" s="52"/>
    </row>
    <row r="297" ht="22.5" customHeight="1">
      <c r="A297" s="14"/>
      <c r="B297" s="49"/>
      <c r="C297" s="16"/>
      <c r="D297" s="16"/>
      <c r="E297" s="16"/>
      <c r="F297" s="51"/>
      <c r="G297" s="14"/>
      <c r="H297" s="14"/>
      <c r="I297" s="52"/>
    </row>
    <row r="298" ht="22.5" customHeight="1">
      <c r="A298" s="14"/>
      <c r="B298" s="49"/>
      <c r="C298" s="16"/>
      <c r="D298" s="16"/>
      <c r="E298" s="16"/>
      <c r="F298" s="51"/>
      <c r="G298" s="14"/>
      <c r="H298" s="14"/>
      <c r="I298" s="52"/>
    </row>
    <row r="299" ht="22.5" customHeight="1">
      <c r="A299" s="14"/>
      <c r="B299" s="49"/>
      <c r="C299" s="16"/>
      <c r="D299" s="16"/>
      <c r="E299" s="16"/>
      <c r="F299" s="51"/>
      <c r="G299" s="14"/>
      <c r="H299" s="14"/>
      <c r="I299" s="52"/>
    </row>
    <row r="300" ht="22.5" customHeight="1">
      <c r="A300" s="14"/>
      <c r="B300" s="49"/>
      <c r="C300" s="16"/>
      <c r="D300" s="16"/>
      <c r="E300" s="16"/>
      <c r="F300" s="51"/>
      <c r="G300" s="14"/>
      <c r="H300" s="14"/>
      <c r="I300" s="52"/>
    </row>
    <row r="301" ht="22.5" customHeight="1">
      <c r="A301" s="14"/>
      <c r="B301" s="49"/>
      <c r="C301" s="16"/>
      <c r="D301" s="16"/>
      <c r="E301" s="16"/>
      <c r="F301" s="51"/>
      <c r="G301" s="14"/>
      <c r="H301" s="14"/>
      <c r="I301" s="52"/>
    </row>
    <row r="302" ht="22.5" customHeight="1">
      <c r="A302" s="14"/>
      <c r="B302" s="49"/>
      <c r="C302" s="16"/>
      <c r="D302" s="16"/>
      <c r="E302" s="16"/>
      <c r="F302" s="51"/>
      <c r="G302" s="14"/>
      <c r="H302" s="14"/>
      <c r="I302" s="52"/>
    </row>
    <row r="303" ht="22.5" customHeight="1">
      <c r="A303" s="14"/>
      <c r="B303" s="49"/>
      <c r="C303" s="16"/>
      <c r="D303" s="16"/>
      <c r="E303" s="16"/>
      <c r="F303" s="51"/>
      <c r="G303" s="14"/>
      <c r="H303" s="14"/>
      <c r="I303" s="52"/>
    </row>
    <row r="304" ht="22.5" customHeight="1">
      <c r="A304" s="14"/>
      <c r="B304" s="49"/>
      <c r="C304" s="16"/>
      <c r="D304" s="16"/>
      <c r="E304" s="16"/>
      <c r="F304" s="51"/>
      <c r="G304" s="14"/>
      <c r="H304" s="14"/>
      <c r="I304" s="52"/>
    </row>
    <row r="305" ht="22.5" customHeight="1">
      <c r="A305" s="14"/>
      <c r="B305" s="49"/>
      <c r="C305" s="16"/>
      <c r="D305" s="16"/>
      <c r="E305" s="16"/>
      <c r="F305" s="51"/>
      <c r="G305" s="14"/>
      <c r="H305" s="14"/>
      <c r="I305" s="52"/>
    </row>
    <row r="306" ht="22.5" customHeight="1">
      <c r="A306" s="14"/>
      <c r="B306" s="49"/>
      <c r="C306" s="16"/>
      <c r="D306" s="16"/>
      <c r="E306" s="16"/>
      <c r="F306" s="51"/>
      <c r="G306" s="14"/>
      <c r="H306" s="14"/>
      <c r="I306" s="52"/>
    </row>
    <row r="307" ht="22.5" customHeight="1">
      <c r="A307" s="14"/>
      <c r="B307" s="49"/>
      <c r="C307" s="16"/>
      <c r="D307" s="16"/>
      <c r="E307" s="16"/>
      <c r="F307" s="51"/>
      <c r="G307" s="14"/>
      <c r="H307" s="14"/>
      <c r="I307" s="52"/>
    </row>
    <row r="308" ht="22.5" customHeight="1">
      <c r="A308" s="14"/>
      <c r="B308" s="49"/>
      <c r="C308" s="16"/>
      <c r="D308" s="16"/>
      <c r="E308" s="16"/>
      <c r="F308" s="51"/>
      <c r="G308" s="14"/>
      <c r="H308" s="14"/>
      <c r="I308" s="52"/>
    </row>
    <row r="309" ht="22.5" customHeight="1">
      <c r="A309" s="14"/>
      <c r="B309" s="49"/>
      <c r="C309" s="16"/>
      <c r="D309" s="16"/>
      <c r="E309" s="16"/>
      <c r="F309" s="51"/>
      <c r="G309" s="14"/>
      <c r="H309" s="14"/>
      <c r="I309" s="52"/>
    </row>
    <row r="310" ht="22.5" customHeight="1">
      <c r="A310" s="14"/>
      <c r="B310" s="49"/>
      <c r="C310" s="16"/>
      <c r="D310" s="16"/>
      <c r="E310" s="16"/>
      <c r="F310" s="51"/>
      <c r="G310" s="14"/>
      <c r="H310" s="14"/>
      <c r="I310" s="52"/>
    </row>
    <row r="311" ht="22.5" customHeight="1">
      <c r="A311" s="14"/>
      <c r="B311" s="49"/>
      <c r="C311" s="16"/>
      <c r="D311" s="16"/>
      <c r="E311" s="16"/>
      <c r="F311" s="51"/>
      <c r="G311" s="14"/>
      <c r="H311" s="14"/>
      <c r="I311" s="52"/>
    </row>
    <row r="312" ht="22.5" customHeight="1">
      <c r="A312" s="14"/>
      <c r="B312" s="49"/>
      <c r="C312" s="16"/>
      <c r="D312" s="16"/>
      <c r="E312" s="16"/>
      <c r="F312" s="51"/>
      <c r="G312" s="14"/>
      <c r="H312" s="14"/>
      <c r="I312" s="52"/>
    </row>
    <row r="313" ht="22.5" customHeight="1">
      <c r="A313" s="14"/>
      <c r="B313" s="49"/>
      <c r="C313" s="16"/>
      <c r="D313" s="16"/>
      <c r="E313" s="16"/>
      <c r="F313" s="51"/>
      <c r="G313" s="14"/>
      <c r="H313" s="14"/>
      <c r="I313" s="52"/>
    </row>
    <row r="314" ht="22.5" customHeight="1">
      <c r="A314" s="14"/>
      <c r="B314" s="49"/>
      <c r="C314" s="16"/>
      <c r="D314" s="16"/>
      <c r="E314" s="16"/>
      <c r="F314" s="51"/>
      <c r="G314" s="14"/>
      <c r="H314" s="14"/>
      <c r="I314" s="52"/>
    </row>
    <row r="315" ht="22.5" customHeight="1">
      <c r="A315" s="14"/>
      <c r="B315" s="49"/>
      <c r="C315" s="16"/>
      <c r="D315" s="16"/>
      <c r="E315" s="16"/>
      <c r="F315" s="51"/>
      <c r="G315" s="14"/>
      <c r="H315" s="14"/>
      <c r="I315" s="52"/>
    </row>
    <row r="316" ht="22.5" customHeight="1">
      <c r="A316" s="14"/>
      <c r="B316" s="49"/>
      <c r="C316" s="16"/>
      <c r="D316" s="16"/>
      <c r="E316" s="16"/>
      <c r="F316" s="51"/>
      <c r="G316" s="14"/>
      <c r="H316" s="14"/>
      <c r="I316" s="52"/>
    </row>
    <row r="317" ht="22.5" customHeight="1">
      <c r="A317" s="14"/>
      <c r="B317" s="49"/>
      <c r="C317" s="16"/>
      <c r="D317" s="16"/>
      <c r="E317" s="16"/>
      <c r="F317" s="51"/>
      <c r="G317" s="14"/>
      <c r="H317" s="14"/>
      <c r="I317" s="52"/>
    </row>
    <row r="318" ht="22.5" customHeight="1">
      <c r="A318" s="14"/>
      <c r="B318" s="49"/>
      <c r="C318" s="16"/>
      <c r="D318" s="16"/>
      <c r="E318" s="16"/>
      <c r="F318" s="51"/>
      <c r="G318" s="14"/>
      <c r="H318" s="14"/>
      <c r="I318" s="52"/>
    </row>
    <row r="319" ht="22.5" customHeight="1">
      <c r="A319" s="14"/>
      <c r="B319" s="49"/>
      <c r="C319" s="16"/>
      <c r="D319" s="16"/>
      <c r="E319" s="16"/>
      <c r="F319" s="51"/>
      <c r="G319" s="14"/>
      <c r="H319" s="14"/>
      <c r="I319" s="52"/>
    </row>
    <row r="320" ht="22.5" customHeight="1">
      <c r="A320" s="14"/>
      <c r="B320" s="49"/>
      <c r="C320" s="16"/>
      <c r="D320" s="16"/>
      <c r="E320" s="16"/>
      <c r="F320" s="51"/>
      <c r="G320" s="14"/>
      <c r="H320" s="14"/>
      <c r="I320" s="52"/>
    </row>
    <row r="321" ht="22.5" customHeight="1">
      <c r="A321" s="14"/>
      <c r="B321" s="49"/>
      <c r="C321" s="16"/>
      <c r="D321" s="16"/>
      <c r="E321" s="16"/>
      <c r="F321" s="51"/>
      <c r="G321" s="14"/>
      <c r="H321" s="14"/>
      <c r="I321" s="52"/>
    </row>
    <row r="322" ht="22.5" customHeight="1">
      <c r="A322" s="14"/>
      <c r="B322" s="49"/>
      <c r="C322" s="16"/>
      <c r="D322" s="16"/>
      <c r="E322" s="16"/>
      <c r="F322" s="51"/>
      <c r="G322" s="14"/>
      <c r="H322" s="14"/>
      <c r="I322" s="52"/>
    </row>
    <row r="323" ht="22.5" customHeight="1">
      <c r="A323" s="14"/>
      <c r="B323" s="49"/>
      <c r="C323" s="16"/>
      <c r="D323" s="16"/>
      <c r="E323" s="16"/>
      <c r="F323" s="51"/>
      <c r="G323" s="14"/>
      <c r="H323" s="14"/>
      <c r="I323" s="52"/>
    </row>
    <row r="324" ht="22.5" customHeight="1">
      <c r="A324" s="14"/>
      <c r="B324" s="49"/>
      <c r="C324" s="16"/>
      <c r="D324" s="16"/>
      <c r="E324" s="16"/>
      <c r="F324" s="51"/>
      <c r="G324" s="14"/>
      <c r="H324" s="14"/>
      <c r="I324" s="52"/>
    </row>
    <row r="325" ht="22.5" customHeight="1">
      <c r="A325" s="14"/>
      <c r="B325" s="49"/>
      <c r="C325" s="16"/>
      <c r="D325" s="16"/>
      <c r="E325" s="16"/>
      <c r="F325" s="51"/>
      <c r="G325" s="14"/>
      <c r="H325" s="14"/>
      <c r="I325" s="52"/>
    </row>
    <row r="326" ht="22.5" customHeight="1">
      <c r="A326" s="14"/>
      <c r="B326" s="49"/>
      <c r="C326" s="16"/>
      <c r="D326" s="16"/>
      <c r="E326" s="16"/>
      <c r="F326" s="51"/>
      <c r="G326" s="14"/>
      <c r="H326" s="14"/>
      <c r="I326" s="52"/>
    </row>
    <row r="327" ht="22.5" customHeight="1">
      <c r="A327" s="14"/>
      <c r="B327" s="49"/>
      <c r="C327" s="16"/>
      <c r="D327" s="16"/>
      <c r="E327" s="16"/>
      <c r="F327" s="52"/>
      <c r="G327" s="14"/>
      <c r="H327" s="14"/>
      <c r="I327" s="52"/>
    </row>
    <row r="328" ht="22.5" customHeight="1">
      <c r="A328" s="14"/>
      <c r="B328" s="49"/>
      <c r="C328" s="16"/>
      <c r="D328" s="16"/>
      <c r="E328" s="16"/>
      <c r="F328" s="51"/>
      <c r="G328" s="14"/>
      <c r="H328" s="14"/>
      <c r="I328" s="52"/>
    </row>
    <row r="329" ht="22.5" customHeight="1">
      <c r="A329" s="14"/>
      <c r="B329" s="49"/>
      <c r="C329" s="16"/>
      <c r="D329" s="16"/>
      <c r="E329" s="16"/>
      <c r="F329" s="51"/>
      <c r="G329" s="14"/>
      <c r="H329" s="14"/>
      <c r="I329" s="52"/>
    </row>
    <row r="330" ht="22.5" customHeight="1">
      <c r="A330" s="14"/>
      <c r="B330" s="49"/>
      <c r="C330" s="16"/>
      <c r="D330" s="16"/>
      <c r="E330" s="16"/>
      <c r="F330" s="51"/>
      <c r="G330" s="14"/>
      <c r="H330" s="14"/>
      <c r="I330" s="52"/>
    </row>
    <row r="331" ht="22.5" customHeight="1">
      <c r="A331" s="14"/>
      <c r="B331" s="49"/>
      <c r="C331" s="16"/>
      <c r="D331" s="16"/>
      <c r="E331" s="16"/>
      <c r="F331" s="52"/>
      <c r="G331" s="14"/>
      <c r="H331" s="14"/>
      <c r="I331" s="52"/>
    </row>
    <row r="332" ht="22.5" customHeight="1">
      <c r="A332" s="14"/>
      <c r="B332" s="49"/>
      <c r="C332" s="16"/>
      <c r="D332" s="16"/>
      <c r="E332" s="16"/>
      <c r="F332" s="51"/>
      <c r="G332" s="14"/>
      <c r="H332" s="14"/>
      <c r="I332" s="52"/>
    </row>
    <row r="333" ht="22.5" customHeight="1">
      <c r="A333" s="14"/>
      <c r="B333" s="49"/>
      <c r="C333" s="16"/>
      <c r="D333" s="16"/>
      <c r="E333" s="16"/>
      <c r="F333" s="51"/>
      <c r="G333" s="14"/>
      <c r="H333" s="14"/>
      <c r="I333" s="52"/>
    </row>
    <row r="334" ht="22.5" customHeight="1">
      <c r="A334" s="14"/>
      <c r="B334" s="49"/>
      <c r="C334" s="16"/>
      <c r="D334" s="16"/>
      <c r="E334" s="16"/>
      <c r="F334" s="51"/>
      <c r="G334" s="14"/>
      <c r="H334" s="14"/>
      <c r="I334" s="52"/>
    </row>
    <row r="335" ht="22.5" customHeight="1">
      <c r="A335" s="14"/>
      <c r="B335" s="49"/>
      <c r="C335" s="16"/>
      <c r="D335" s="16"/>
      <c r="E335" s="16"/>
      <c r="F335" s="52"/>
      <c r="G335" s="14"/>
      <c r="H335" s="14"/>
      <c r="I335" s="52"/>
    </row>
    <row r="336" ht="22.5" customHeight="1">
      <c r="A336" s="14"/>
      <c r="B336" s="49"/>
      <c r="C336" s="16"/>
      <c r="D336" s="16"/>
      <c r="E336" s="16"/>
      <c r="F336" s="51"/>
      <c r="G336" s="14"/>
      <c r="H336" s="14"/>
      <c r="I336" s="52"/>
    </row>
    <row r="337" ht="22.5" customHeight="1">
      <c r="A337" s="14"/>
      <c r="B337" s="49"/>
      <c r="C337" s="16"/>
      <c r="D337" s="16"/>
      <c r="E337" s="16"/>
      <c r="F337" s="51"/>
      <c r="G337" s="14"/>
      <c r="H337" s="14"/>
      <c r="I337" s="52"/>
    </row>
    <row r="338" ht="22.5" customHeight="1">
      <c r="A338" s="14"/>
      <c r="B338" s="49"/>
      <c r="C338" s="16"/>
      <c r="D338" s="16"/>
      <c r="E338" s="16"/>
      <c r="F338" s="51"/>
      <c r="G338" s="14"/>
      <c r="H338" s="14"/>
      <c r="I338" s="52"/>
    </row>
    <row r="339" ht="22.5" customHeight="1">
      <c r="A339" s="14"/>
      <c r="B339" s="49"/>
      <c r="C339" s="16"/>
      <c r="D339" s="16"/>
      <c r="E339" s="16"/>
      <c r="F339" s="51"/>
      <c r="G339" s="14"/>
      <c r="H339" s="14"/>
      <c r="I339" s="52"/>
    </row>
    <row r="340" ht="22.5" customHeight="1">
      <c r="A340" s="14"/>
      <c r="B340" s="49"/>
      <c r="C340" s="16"/>
      <c r="D340" s="16"/>
      <c r="E340" s="16"/>
      <c r="F340" s="52"/>
      <c r="G340" s="14"/>
      <c r="H340" s="14"/>
      <c r="I340" s="52"/>
    </row>
    <row r="341" ht="22.5" customHeight="1">
      <c r="A341" s="14"/>
      <c r="B341" s="49"/>
      <c r="C341" s="16"/>
      <c r="D341" s="16"/>
      <c r="E341" s="16"/>
      <c r="F341" s="51"/>
      <c r="G341" s="14"/>
      <c r="H341" s="14"/>
      <c r="I341" s="52"/>
    </row>
    <row r="342" ht="22.5" customHeight="1">
      <c r="A342" s="14"/>
      <c r="B342" s="49"/>
      <c r="C342" s="16"/>
      <c r="D342" s="16"/>
      <c r="E342" s="16"/>
      <c r="F342" s="51"/>
      <c r="G342" s="14"/>
      <c r="H342" s="14"/>
      <c r="I342" s="52"/>
    </row>
    <row r="343" ht="22.5" customHeight="1">
      <c r="A343" s="14"/>
      <c r="B343" s="49"/>
      <c r="C343" s="16"/>
      <c r="D343" s="16"/>
      <c r="E343" s="16"/>
      <c r="F343" s="51"/>
      <c r="G343" s="14"/>
      <c r="H343" s="14"/>
      <c r="I343" s="52"/>
    </row>
    <row r="344" ht="22.5" customHeight="1">
      <c r="A344" s="14"/>
      <c r="B344" s="49"/>
      <c r="C344" s="16"/>
      <c r="D344" s="16"/>
      <c r="E344" s="16"/>
      <c r="F344" s="51"/>
      <c r="G344" s="14"/>
      <c r="H344" s="14"/>
      <c r="I344" s="52"/>
    </row>
    <row r="345" ht="22.5" customHeight="1">
      <c r="A345" s="14"/>
      <c r="B345" s="49"/>
      <c r="C345" s="16"/>
      <c r="D345" s="16"/>
      <c r="E345" s="16"/>
      <c r="F345" s="51"/>
      <c r="G345" s="14"/>
      <c r="H345" s="14"/>
      <c r="I345" s="52"/>
    </row>
    <row r="346" ht="22.5" customHeight="1">
      <c r="A346" s="14"/>
      <c r="B346" s="49"/>
      <c r="C346" s="16"/>
      <c r="D346" s="16"/>
      <c r="E346" s="16"/>
      <c r="F346" s="51"/>
      <c r="G346" s="14"/>
      <c r="H346" s="14"/>
      <c r="I346" s="52"/>
    </row>
    <row r="347" ht="22.5" customHeight="1">
      <c r="A347" s="14"/>
      <c r="B347" s="49"/>
      <c r="C347" s="16"/>
      <c r="D347" s="16"/>
      <c r="E347" s="16"/>
      <c r="F347" s="51"/>
      <c r="G347" s="14"/>
      <c r="H347" s="14"/>
      <c r="I347" s="52"/>
    </row>
    <row r="348" ht="22.5" customHeight="1">
      <c r="A348" s="14"/>
      <c r="B348" s="49"/>
      <c r="C348" s="16"/>
      <c r="D348" s="16"/>
      <c r="E348" s="16"/>
      <c r="F348" s="52"/>
      <c r="G348" s="14"/>
      <c r="H348" s="14"/>
      <c r="I348" s="52"/>
    </row>
    <row r="349" ht="22.5" customHeight="1">
      <c r="A349" s="14"/>
      <c r="B349" s="49"/>
      <c r="C349" s="16"/>
      <c r="D349" s="16"/>
      <c r="E349" s="16"/>
      <c r="F349" s="52"/>
      <c r="G349" s="14"/>
      <c r="H349" s="14"/>
      <c r="I349" s="52"/>
    </row>
    <row r="350" ht="22.5" customHeight="1">
      <c r="A350" s="14"/>
      <c r="B350" s="49"/>
      <c r="C350" s="16"/>
      <c r="D350" s="16"/>
      <c r="E350" s="16"/>
      <c r="F350" s="51"/>
      <c r="G350" s="14"/>
      <c r="H350" s="14"/>
      <c r="I350" s="52"/>
    </row>
    <row r="351" ht="22.5" customHeight="1">
      <c r="A351" s="14"/>
      <c r="B351" s="49"/>
      <c r="C351" s="16"/>
      <c r="D351" s="16"/>
      <c r="E351" s="16"/>
      <c r="F351" s="51"/>
      <c r="G351" s="14"/>
      <c r="H351" s="14"/>
      <c r="I351" s="52"/>
    </row>
    <row r="352" ht="22.5" customHeight="1">
      <c r="A352" s="14"/>
      <c r="B352" s="49"/>
      <c r="C352" s="16"/>
      <c r="D352" s="16"/>
      <c r="E352" s="16"/>
      <c r="F352" s="51"/>
      <c r="G352" s="14"/>
      <c r="H352" s="14"/>
      <c r="I352" s="52"/>
    </row>
    <row r="353" ht="22.5" customHeight="1">
      <c r="A353" s="14"/>
      <c r="B353" s="49"/>
      <c r="C353" s="16"/>
      <c r="D353" s="16"/>
      <c r="E353" s="16"/>
      <c r="F353" s="51"/>
      <c r="G353" s="14"/>
      <c r="H353" s="14"/>
      <c r="I353" s="52"/>
    </row>
    <row r="354" ht="22.5" customHeight="1">
      <c r="A354" s="14"/>
      <c r="B354" s="49"/>
      <c r="C354" s="16"/>
      <c r="D354" s="16"/>
      <c r="E354" s="16"/>
      <c r="F354" s="51"/>
      <c r="G354" s="14"/>
      <c r="H354" s="14"/>
      <c r="I354" s="52"/>
    </row>
    <row r="355" ht="22.5" customHeight="1">
      <c r="A355" s="14"/>
      <c r="B355" s="49"/>
      <c r="C355" s="16"/>
      <c r="D355" s="16"/>
      <c r="E355" s="16"/>
      <c r="F355" s="52"/>
      <c r="G355" s="14"/>
      <c r="H355" s="14"/>
      <c r="I355" s="52"/>
    </row>
    <row r="356" ht="22.5" customHeight="1">
      <c r="A356" s="14"/>
      <c r="B356" s="49"/>
      <c r="C356" s="16"/>
      <c r="D356" s="16"/>
      <c r="E356" s="16"/>
      <c r="F356" s="52"/>
      <c r="G356" s="14"/>
      <c r="H356" s="14"/>
      <c r="I356" s="52"/>
    </row>
    <row r="357" ht="22.5" customHeight="1">
      <c r="A357" s="14"/>
      <c r="B357" s="49"/>
      <c r="C357" s="16"/>
      <c r="D357" s="16"/>
      <c r="E357" s="16"/>
      <c r="F357" s="52"/>
      <c r="G357" s="14"/>
      <c r="H357" s="14"/>
      <c r="I357" s="52"/>
    </row>
    <row r="358" ht="22.5" customHeight="1">
      <c r="A358" s="14"/>
      <c r="B358" s="49"/>
      <c r="C358" s="16"/>
      <c r="D358" s="16"/>
      <c r="E358" s="16"/>
      <c r="F358" s="52"/>
      <c r="G358" s="14"/>
      <c r="H358" s="14"/>
      <c r="I358" s="52"/>
    </row>
    <row r="359" ht="22.5" customHeight="1">
      <c r="A359" s="14"/>
      <c r="B359" s="49"/>
      <c r="C359" s="16"/>
      <c r="D359" s="16"/>
      <c r="E359" s="16"/>
      <c r="F359" s="52"/>
      <c r="G359" s="14"/>
      <c r="H359" s="14"/>
      <c r="I359" s="52"/>
    </row>
    <row r="360" ht="22.5" customHeight="1">
      <c r="A360" s="14"/>
      <c r="B360" s="49"/>
      <c r="C360" s="16"/>
      <c r="D360" s="16"/>
      <c r="E360" s="16"/>
      <c r="F360" s="52"/>
      <c r="G360" s="14"/>
      <c r="H360" s="14"/>
      <c r="I360" s="52"/>
    </row>
    <row r="361" ht="22.5" customHeight="1">
      <c r="A361" s="14"/>
      <c r="B361" s="49"/>
      <c r="C361" s="16"/>
      <c r="D361" s="16"/>
      <c r="E361" s="16"/>
      <c r="F361" s="52"/>
      <c r="G361" s="14"/>
      <c r="H361" s="14"/>
      <c r="I361" s="52"/>
    </row>
    <row r="362" ht="22.5" customHeight="1">
      <c r="A362" s="14"/>
      <c r="B362" s="49"/>
      <c r="C362" s="16"/>
      <c r="D362" s="16"/>
      <c r="E362" s="16"/>
      <c r="F362" s="51"/>
      <c r="G362" s="14"/>
      <c r="H362" s="14"/>
      <c r="I362" s="52"/>
    </row>
    <row r="363" ht="22.5" customHeight="1">
      <c r="A363" s="14"/>
      <c r="B363" s="49"/>
      <c r="C363" s="16"/>
      <c r="D363" s="16"/>
      <c r="E363" s="16"/>
      <c r="F363" s="52"/>
      <c r="G363" s="14"/>
      <c r="H363" s="14"/>
      <c r="I363" s="52"/>
    </row>
    <row r="364" ht="22.5" customHeight="1">
      <c r="A364" s="14"/>
      <c r="B364" s="49"/>
      <c r="C364" s="16"/>
      <c r="D364" s="16"/>
      <c r="E364" s="16"/>
      <c r="F364" s="52"/>
      <c r="G364" s="14"/>
      <c r="H364" s="14"/>
      <c r="I364" s="52"/>
    </row>
    <row r="365" ht="22.5" customHeight="1">
      <c r="A365" s="14"/>
      <c r="B365" s="49"/>
      <c r="C365" s="16"/>
      <c r="D365" s="16"/>
      <c r="E365" s="16"/>
      <c r="F365" s="52"/>
      <c r="G365" s="14"/>
      <c r="H365" s="14"/>
      <c r="I365" s="52"/>
    </row>
    <row r="366" ht="22.5" customHeight="1">
      <c r="A366" s="14"/>
      <c r="B366" s="49"/>
      <c r="C366" s="16"/>
      <c r="D366" s="16"/>
      <c r="E366" s="16"/>
      <c r="F366" s="52"/>
      <c r="G366" s="14"/>
      <c r="H366" s="14"/>
      <c r="I366" s="52"/>
    </row>
    <row r="367" ht="22.5" customHeight="1">
      <c r="A367" s="14"/>
      <c r="B367" s="49"/>
      <c r="C367" s="16"/>
      <c r="D367" s="16"/>
      <c r="E367" s="16"/>
      <c r="F367" s="52"/>
      <c r="G367" s="14"/>
      <c r="H367" s="14"/>
      <c r="I367" s="52"/>
    </row>
    <row r="368" ht="22.5" customHeight="1">
      <c r="A368" s="14"/>
      <c r="B368" s="49"/>
      <c r="C368" s="16"/>
      <c r="D368" s="16"/>
      <c r="E368" s="16"/>
      <c r="F368" s="52"/>
      <c r="G368" s="14"/>
      <c r="H368" s="14"/>
      <c r="I368" s="52"/>
    </row>
    <row r="369" ht="22.5" customHeight="1">
      <c r="A369" s="14"/>
      <c r="B369" s="49"/>
      <c r="C369" s="16"/>
      <c r="D369" s="16"/>
      <c r="E369" s="16"/>
      <c r="F369" s="52"/>
      <c r="G369" s="14"/>
      <c r="H369" s="14"/>
      <c r="I369" s="52"/>
    </row>
    <row r="370" ht="22.5" customHeight="1">
      <c r="A370" s="14"/>
      <c r="B370" s="49"/>
      <c r="C370" s="16"/>
      <c r="D370" s="16"/>
      <c r="E370" s="16"/>
      <c r="F370" s="52"/>
      <c r="G370" s="14"/>
      <c r="H370" s="14"/>
      <c r="I370" s="52"/>
    </row>
    <row r="371" ht="22.5" customHeight="1">
      <c r="A371" s="14"/>
      <c r="B371" s="49"/>
      <c r="C371" s="16"/>
      <c r="D371" s="16"/>
      <c r="E371" s="16"/>
      <c r="F371" s="52"/>
      <c r="G371" s="14"/>
      <c r="H371" s="14"/>
      <c r="I371" s="52"/>
    </row>
    <row r="372" ht="22.5" customHeight="1">
      <c r="A372" s="14"/>
      <c r="B372" s="49"/>
      <c r="C372" s="16"/>
      <c r="D372" s="16"/>
      <c r="E372" s="16"/>
      <c r="F372" s="52"/>
      <c r="G372" s="14"/>
      <c r="H372" s="14"/>
      <c r="I372" s="52"/>
    </row>
    <row r="373" ht="22.5" customHeight="1">
      <c r="A373" s="14"/>
      <c r="B373" s="49"/>
      <c r="C373" s="16"/>
      <c r="D373" s="16"/>
      <c r="E373" s="16"/>
      <c r="F373" s="52"/>
      <c r="G373" s="14"/>
      <c r="H373" s="14"/>
      <c r="I373" s="52"/>
    </row>
    <row r="374" ht="22.5" customHeight="1">
      <c r="A374" s="14"/>
      <c r="B374" s="49"/>
      <c r="C374" s="16"/>
      <c r="D374" s="16"/>
      <c r="E374" s="16"/>
      <c r="F374" s="52"/>
      <c r="G374" s="14"/>
      <c r="H374" s="14"/>
      <c r="I374" s="52"/>
    </row>
    <row r="375" ht="22.5" customHeight="1">
      <c r="A375" s="14"/>
      <c r="B375" s="49"/>
      <c r="C375" s="16"/>
      <c r="D375" s="16"/>
      <c r="E375" s="16"/>
      <c r="F375" s="52"/>
      <c r="G375" s="14"/>
      <c r="H375" s="14"/>
      <c r="I375" s="52"/>
    </row>
    <row r="376" ht="22.5" customHeight="1">
      <c r="A376" s="14"/>
      <c r="B376" s="49"/>
      <c r="C376" s="16"/>
      <c r="D376" s="16"/>
      <c r="E376" s="16"/>
      <c r="F376" s="52"/>
      <c r="G376" s="14"/>
      <c r="H376" s="14"/>
      <c r="I376" s="52"/>
    </row>
    <row r="377" ht="22.5" customHeight="1">
      <c r="A377" s="14"/>
      <c r="B377" s="49"/>
      <c r="C377" s="16"/>
      <c r="D377" s="16"/>
      <c r="E377" s="16"/>
      <c r="F377" s="52"/>
      <c r="G377" s="14"/>
      <c r="H377" s="14"/>
      <c r="I377" s="52"/>
    </row>
    <row r="378" ht="22.5" customHeight="1">
      <c r="A378" s="14"/>
      <c r="B378" s="49"/>
      <c r="C378" s="16"/>
      <c r="D378" s="16"/>
      <c r="E378" s="16"/>
      <c r="F378" s="52"/>
      <c r="G378" s="14"/>
      <c r="H378" s="14"/>
      <c r="I378" s="52"/>
    </row>
    <row r="379" ht="22.5" customHeight="1">
      <c r="A379" s="14"/>
      <c r="B379" s="49"/>
      <c r="C379" s="16"/>
      <c r="D379" s="16"/>
      <c r="E379" s="16"/>
      <c r="F379" s="52"/>
      <c r="G379" s="14"/>
      <c r="H379" s="14"/>
      <c r="I379" s="52"/>
    </row>
    <row r="380" ht="22.5" customHeight="1">
      <c r="A380" s="14"/>
      <c r="B380" s="49"/>
      <c r="C380" s="16"/>
      <c r="D380" s="16"/>
      <c r="E380" s="16"/>
      <c r="F380" s="52"/>
      <c r="G380" s="14"/>
      <c r="H380" s="14"/>
      <c r="I380" s="52"/>
    </row>
    <row r="381" ht="22.5" customHeight="1">
      <c r="A381" s="14"/>
      <c r="B381" s="49"/>
      <c r="C381" s="16"/>
      <c r="D381" s="16"/>
      <c r="E381" s="16"/>
      <c r="F381" s="52"/>
      <c r="G381" s="14"/>
      <c r="H381" s="14"/>
      <c r="I381" s="52"/>
    </row>
    <row r="382" ht="22.5" customHeight="1">
      <c r="A382" s="14"/>
      <c r="B382" s="49"/>
      <c r="C382" s="16"/>
      <c r="D382" s="16"/>
      <c r="E382" s="16"/>
      <c r="F382" s="52"/>
      <c r="G382" s="14"/>
      <c r="H382" s="14"/>
      <c r="I382" s="52"/>
    </row>
    <row r="383" ht="22.5" customHeight="1">
      <c r="A383" s="14"/>
      <c r="B383" s="49"/>
      <c r="C383" s="16"/>
      <c r="D383" s="16"/>
      <c r="E383" s="16"/>
      <c r="F383" s="52"/>
      <c r="G383" s="14"/>
      <c r="H383" s="14"/>
      <c r="I383" s="52"/>
    </row>
    <row r="384" ht="22.5" customHeight="1">
      <c r="A384" s="14"/>
      <c r="B384" s="49"/>
      <c r="C384" s="16"/>
      <c r="D384" s="16"/>
      <c r="E384" s="16"/>
      <c r="F384" s="52"/>
      <c r="G384" s="14"/>
      <c r="H384" s="14"/>
      <c r="I384" s="52"/>
    </row>
    <row r="385" ht="22.5" customHeight="1">
      <c r="A385" s="14"/>
      <c r="B385" s="49"/>
      <c r="C385" s="16"/>
      <c r="D385" s="16"/>
      <c r="E385" s="16"/>
      <c r="F385" s="52"/>
      <c r="G385" s="14"/>
      <c r="H385" s="14"/>
      <c r="I385" s="52"/>
    </row>
    <row r="386" ht="22.5" customHeight="1">
      <c r="A386" s="14"/>
      <c r="B386" s="49"/>
      <c r="C386" s="16"/>
      <c r="D386" s="16"/>
      <c r="E386" s="16"/>
      <c r="F386" s="52"/>
      <c r="G386" s="14"/>
      <c r="H386" s="14"/>
      <c r="I386" s="52"/>
    </row>
    <row r="387" ht="22.5" customHeight="1">
      <c r="A387" s="14"/>
      <c r="B387" s="49"/>
      <c r="C387" s="16"/>
      <c r="D387" s="16"/>
      <c r="E387" s="16"/>
      <c r="F387" s="52"/>
      <c r="G387" s="14"/>
      <c r="H387" s="14"/>
      <c r="I387" s="52"/>
    </row>
    <row r="388" ht="22.5" customHeight="1">
      <c r="A388" s="14"/>
      <c r="B388" s="49"/>
      <c r="C388" s="16"/>
      <c r="D388" s="16"/>
      <c r="E388" s="16"/>
      <c r="F388" s="52"/>
      <c r="G388" s="14"/>
      <c r="H388" s="14"/>
      <c r="I388" s="52"/>
    </row>
    <row r="389" ht="22.5" customHeight="1">
      <c r="A389" s="14"/>
      <c r="B389" s="49"/>
      <c r="C389" s="16"/>
      <c r="D389" s="16"/>
      <c r="E389" s="16"/>
      <c r="F389" s="52"/>
      <c r="G389" s="14"/>
      <c r="H389" s="14"/>
      <c r="I389" s="52"/>
    </row>
    <row r="390" ht="22.5" customHeight="1">
      <c r="A390" s="14"/>
      <c r="B390" s="49"/>
      <c r="C390" s="16"/>
      <c r="D390" s="16"/>
      <c r="E390" s="16"/>
      <c r="F390" s="52"/>
      <c r="G390" s="14"/>
      <c r="H390" s="14"/>
      <c r="I390" s="52"/>
    </row>
    <row r="391" ht="22.5" customHeight="1">
      <c r="A391" s="14"/>
      <c r="B391" s="49"/>
      <c r="C391" s="16"/>
      <c r="D391" s="16"/>
      <c r="E391" s="16"/>
      <c r="F391" s="52"/>
      <c r="G391" s="14"/>
      <c r="H391" s="14"/>
      <c r="I391" s="52"/>
    </row>
    <row r="392" ht="22.5" customHeight="1">
      <c r="A392" s="14"/>
      <c r="B392" s="49"/>
      <c r="C392" s="16"/>
      <c r="D392" s="16"/>
      <c r="E392" s="16"/>
      <c r="F392" s="52"/>
      <c r="G392" s="14"/>
      <c r="H392" s="14"/>
      <c r="I392" s="52"/>
    </row>
    <row r="393" ht="22.5" customHeight="1">
      <c r="A393" s="14"/>
      <c r="B393" s="49"/>
      <c r="C393" s="16"/>
      <c r="D393" s="16"/>
      <c r="E393" s="16"/>
      <c r="F393" s="52"/>
      <c r="G393" s="14"/>
      <c r="H393" s="14"/>
      <c r="I393" s="52"/>
    </row>
    <row r="394" ht="22.5" customHeight="1">
      <c r="A394" s="14"/>
      <c r="B394" s="49"/>
      <c r="C394" s="16"/>
      <c r="D394" s="16"/>
      <c r="E394" s="16"/>
      <c r="F394" s="52"/>
      <c r="G394" s="14"/>
      <c r="H394" s="14"/>
      <c r="I394" s="52"/>
    </row>
    <row r="395" ht="22.5" customHeight="1">
      <c r="A395" s="14"/>
      <c r="B395" s="49"/>
      <c r="C395" s="16"/>
      <c r="D395" s="16"/>
      <c r="E395" s="16"/>
      <c r="F395" s="52"/>
      <c r="G395" s="14"/>
      <c r="H395" s="14"/>
      <c r="I395" s="52"/>
    </row>
    <row r="396" ht="22.5" customHeight="1">
      <c r="A396" s="14"/>
      <c r="B396" s="49"/>
      <c r="C396" s="16"/>
      <c r="D396" s="16"/>
      <c r="E396" s="16"/>
      <c r="F396" s="52"/>
      <c r="G396" s="14"/>
      <c r="H396" s="14"/>
      <c r="I396" s="52"/>
    </row>
    <row r="397" ht="22.5" customHeight="1">
      <c r="A397" s="14"/>
      <c r="B397" s="49"/>
      <c r="C397" s="16"/>
      <c r="D397" s="16"/>
      <c r="E397" s="16"/>
      <c r="F397" s="52"/>
      <c r="G397" s="14"/>
      <c r="H397" s="14"/>
      <c r="I397" s="52"/>
    </row>
    <row r="398" ht="22.5" customHeight="1">
      <c r="A398" s="14"/>
      <c r="B398" s="49"/>
      <c r="C398" s="16"/>
      <c r="D398" s="16"/>
      <c r="E398" s="16"/>
      <c r="F398" s="52"/>
      <c r="G398" s="14"/>
      <c r="H398" s="14"/>
      <c r="I398" s="52"/>
    </row>
    <row r="399" ht="22.5" customHeight="1">
      <c r="A399" s="14"/>
      <c r="B399" s="49"/>
      <c r="C399" s="16"/>
      <c r="D399" s="16"/>
      <c r="E399" s="16"/>
      <c r="F399" s="52"/>
      <c r="G399" s="14"/>
      <c r="H399" s="14"/>
      <c r="I399" s="52"/>
    </row>
    <row r="400" ht="22.5" customHeight="1">
      <c r="A400" s="14"/>
      <c r="B400" s="49"/>
      <c r="C400" s="16"/>
      <c r="D400" s="16"/>
      <c r="E400" s="16"/>
      <c r="F400" s="52"/>
      <c r="G400" s="14"/>
      <c r="H400" s="14"/>
      <c r="I400" s="52"/>
    </row>
    <row r="401" ht="22.5" customHeight="1">
      <c r="A401" s="14"/>
      <c r="B401" s="49"/>
      <c r="C401" s="16"/>
      <c r="D401" s="16"/>
      <c r="E401" s="16"/>
      <c r="F401" s="52"/>
      <c r="G401" s="14"/>
      <c r="H401" s="14"/>
      <c r="I401" s="52"/>
    </row>
    <row r="402" ht="22.5" customHeight="1">
      <c r="A402" s="14"/>
      <c r="B402" s="49"/>
      <c r="C402" s="16"/>
      <c r="D402" s="16"/>
      <c r="E402" s="16"/>
      <c r="F402" s="52"/>
      <c r="G402" s="14"/>
      <c r="H402" s="14"/>
      <c r="I402" s="52"/>
    </row>
    <row r="403" ht="22.5" customHeight="1">
      <c r="A403" s="14"/>
      <c r="B403" s="49"/>
      <c r="C403" s="16"/>
      <c r="D403" s="16"/>
      <c r="E403" s="16"/>
      <c r="F403" s="52"/>
      <c r="G403" s="14"/>
      <c r="H403" s="14"/>
      <c r="I403" s="52"/>
    </row>
    <row r="404" ht="22.5" customHeight="1">
      <c r="A404" s="14"/>
      <c r="B404" s="49"/>
      <c r="C404" s="16"/>
      <c r="D404" s="16"/>
      <c r="E404" s="16"/>
      <c r="F404" s="52"/>
      <c r="G404" s="14"/>
      <c r="H404" s="14"/>
      <c r="I404" s="52"/>
    </row>
    <row r="405" ht="22.5" customHeight="1">
      <c r="A405" s="14"/>
      <c r="B405" s="49"/>
      <c r="C405" s="16"/>
      <c r="D405" s="16"/>
      <c r="E405" s="16"/>
      <c r="F405" s="52"/>
      <c r="G405" s="14"/>
      <c r="H405" s="14"/>
      <c r="I405" s="52"/>
    </row>
    <row r="406" ht="22.5" customHeight="1">
      <c r="A406" s="14"/>
      <c r="B406" s="49"/>
      <c r="C406" s="16"/>
      <c r="D406" s="16"/>
      <c r="E406" s="16"/>
      <c r="F406" s="52"/>
      <c r="G406" s="14"/>
      <c r="H406" s="14"/>
      <c r="I406" s="52"/>
    </row>
    <row r="407" ht="22.5" customHeight="1">
      <c r="A407" s="14"/>
      <c r="B407" s="49"/>
      <c r="C407" s="16"/>
      <c r="D407" s="16"/>
      <c r="E407" s="16"/>
      <c r="F407" s="52"/>
      <c r="G407" s="14"/>
      <c r="H407" s="14"/>
      <c r="I407" s="52"/>
    </row>
    <row r="408" ht="22.5" customHeight="1">
      <c r="A408" s="14"/>
      <c r="B408" s="49"/>
      <c r="C408" s="16"/>
      <c r="D408" s="16"/>
      <c r="E408" s="16"/>
      <c r="F408" s="52"/>
      <c r="G408" s="14"/>
      <c r="H408" s="14"/>
      <c r="I408" s="52"/>
    </row>
    <row r="409" ht="22.5" customHeight="1">
      <c r="A409" s="14"/>
      <c r="B409" s="49"/>
      <c r="C409" s="16"/>
      <c r="D409" s="16"/>
      <c r="E409" s="16"/>
      <c r="F409" s="52"/>
      <c r="G409" s="14"/>
      <c r="H409" s="14"/>
      <c r="I409" s="52"/>
    </row>
    <row r="410" ht="22.5" customHeight="1">
      <c r="A410" s="14"/>
      <c r="B410" s="49"/>
      <c r="C410" s="16"/>
      <c r="D410" s="16"/>
      <c r="E410" s="16"/>
      <c r="F410" s="52"/>
      <c r="G410" s="14"/>
      <c r="H410" s="14"/>
      <c r="I410" s="52"/>
    </row>
    <row r="411" ht="22.5" customHeight="1">
      <c r="A411" s="14"/>
      <c r="B411" s="49"/>
      <c r="C411" s="16"/>
      <c r="D411" s="16"/>
      <c r="E411" s="16"/>
      <c r="F411" s="52"/>
      <c r="G411" s="14"/>
      <c r="H411" s="14"/>
      <c r="I411" s="52"/>
    </row>
    <row r="412" ht="22.5" customHeight="1">
      <c r="A412" s="14"/>
      <c r="B412" s="49"/>
      <c r="C412" s="16"/>
      <c r="D412" s="16"/>
      <c r="E412" s="16"/>
      <c r="F412" s="52"/>
      <c r="G412" s="14"/>
      <c r="H412" s="14"/>
      <c r="I412" s="52"/>
    </row>
    <row r="413" ht="22.5" customHeight="1">
      <c r="A413" s="14"/>
      <c r="B413" s="49"/>
      <c r="C413" s="16"/>
      <c r="D413" s="16"/>
      <c r="E413" s="16"/>
      <c r="F413" s="52"/>
      <c r="G413" s="14"/>
      <c r="H413" s="14"/>
      <c r="I413" s="52"/>
    </row>
    <row r="414" ht="22.5" customHeight="1">
      <c r="A414" s="14"/>
      <c r="B414" s="49"/>
      <c r="C414" s="16"/>
      <c r="D414" s="16"/>
      <c r="E414" s="16"/>
      <c r="F414" s="52"/>
      <c r="G414" s="14"/>
      <c r="H414" s="14"/>
      <c r="I414" s="52"/>
    </row>
    <row r="415" ht="22.5" customHeight="1">
      <c r="A415" s="14"/>
      <c r="B415" s="49"/>
      <c r="C415" s="16"/>
      <c r="D415" s="16"/>
      <c r="E415" s="16"/>
      <c r="F415" s="52"/>
      <c r="G415" s="14"/>
      <c r="H415" s="14"/>
      <c r="I415" s="52"/>
    </row>
    <row r="416" ht="22.5" customHeight="1">
      <c r="A416" s="14"/>
      <c r="B416" s="49"/>
      <c r="C416" s="16"/>
      <c r="D416" s="16"/>
      <c r="E416" s="16"/>
      <c r="F416" s="52"/>
      <c r="G416" s="14"/>
      <c r="H416" s="14"/>
      <c r="I416" s="52"/>
    </row>
    <row r="417" ht="22.5" customHeight="1">
      <c r="A417" s="14"/>
      <c r="B417" s="49"/>
      <c r="C417" s="16"/>
      <c r="D417" s="16"/>
      <c r="E417" s="16"/>
      <c r="F417" s="52"/>
      <c r="G417" s="14"/>
      <c r="H417" s="14"/>
      <c r="I417" s="52"/>
    </row>
    <row r="418" ht="22.5" customHeight="1">
      <c r="A418" s="14"/>
      <c r="B418" s="49"/>
      <c r="C418" s="16"/>
      <c r="D418" s="16"/>
      <c r="E418" s="16"/>
      <c r="F418" s="52"/>
      <c r="G418" s="14"/>
      <c r="H418" s="14"/>
      <c r="I418" s="52"/>
    </row>
    <row r="419" ht="22.5" customHeight="1">
      <c r="A419" s="14"/>
      <c r="B419" s="49"/>
      <c r="C419" s="16"/>
      <c r="D419" s="16"/>
      <c r="E419" s="16"/>
      <c r="F419" s="52"/>
      <c r="G419" s="14"/>
      <c r="H419" s="14"/>
      <c r="I419" s="52"/>
    </row>
    <row r="420" ht="22.5" customHeight="1">
      <c r="A420" s="14"/>
      <c r="B420" s="49"/>
      <c r="C420" s="16"/>
      <c r="D420" s="16"/>
      <c r="E420" s="16"/>
      <c r="F420" s="52"/>
      <c r="G420" s="14"/>
      <c r="H420" s="14"/>
      <c r="I420" s="52"/>
    </row>
    <row r="421" ht="22.5" customHeight="1">
      <c r="A421" s="14"/>
      <c r="B421" s="49"/>
      <c r="C421" s="16"/>
      <c r="D421" s="16"/>
      <c r="E421" s="16"/>
      <c r="F421" s="52"/>
      <c r="G421" s="14"/>
      <c r="H421" s="14"/>
      <c r="I421" s="52"/>
    </row>
    <row r="422" ht="22.5" customHeight="1">
      <c r="A422" s="14"/>
      <c r="B422" s="49"/>
      <c r="C422" s="16"/>
      <c r="D422" s="16"/>
      <c r="E422" s="16"/>
      <c r="F422" s="52"/>
      <c r="G422" s="14"/>
      <c r="H422" s="14"/>
      <c r="I422" s="52"/>
    </row>
    <row r="423" ht="22.5" customHeight="1">
      <c r="A423" s="14"/>
      <c r="B423" s="49"/>
      <c r="C423" s="16"/>
      <c r="D423" s="16"/>
      <c r="E423" s="16"/>
      <c r="F423" s="52"/>
      <c r="G423" s="14"/>
      <c r="H423" s="14"/>
      <c r="I423" s="52"/>
    </row>
    <row r="424" ht="22.5" customHeight="1">
      <c r="A424" s="14"/>
      <c r="B424" s="49"/>
      <c r="C424" s="16"/>
      <c r="D424" s="16"/>
      <c r="E424" s="16"/>
      <c r="F424" s="52"/>
      <c r="G424" s="14"/>
      <c r="H424" s="14"/>
      <c r="I424" s="52"/>
    </row>
    <row r="425" ht="22.5" customHeight="1">
      <c r="A425" s="14"/>
      <c r="B425" s="49"/>
      <c r="C425" s="16"/>
      <c r="D425" s="16"/>
      <c r="E425" s="16"/>
      <c r="F425" s="52"/>
      <c r="G425" s="14"/>
      <c r="H425" s="14"/>
      <c r="I425" s="52"/>
    </row>
    <row r="426" ht="22.5" customHeight="1">
      <c r="A426" s="14"/>
      <c r="B426" s="49"/>
      <c r="C426" s="16"/>
      <c r="D426" s="16"/>
      <c r="E426" s="16"/>
      <c r="F426" s="52"/>
      <c r="G426" s="14"/>
      <c r="H426" s="14"/>
      <c r="I426" s="52"/>
    </row>
    <row r="427" ht="22.5" customHeight="1">
      <c r="A427" s="14"/>
      <c r="B427" s="49"/>
      <c r="C427" s="16"/>
      <c r="D427" s="16"/>
      <c r="E427" s="16"/>
      <c r="F427" s="52"/>
      <c r="G427" s="14"/>
      <c r="H427" s="14"/>
      <c r="I427" s="52"/>
    </row>
    <row r="428" ht="22.5" customHeight="1">
      <c r="A428" s="14"/>
      <c r="B428" s="49"/>
      <c r="C428" s="16"/>
      <c r="D428" s="16"/>
      <c r="E428" s="16"/>
      <c r="F428" s="52"/>
      <c r="G428" s="14"/>
      <c r="H428" s="14"/>
      <c r="I428" s="52"/>
    </row>
    <row r="429" ht="22.5" customHeight="1">
      <c r="A429" s="14"/>
      <c r="B429" s="49"/>
      <c r="C429" s="16"/>
      <c r="D429" s="16"/>
      <c r="E429" s="16"/>
      <c r="F429" s="52"/>
      <c r="G429" s="14"/>
      <c r="H429" s="14"/>
      <c r="I429" s="52"/>
    </row>
    <row r="430" ht="22.5" customHeight="1">
      <c r="A430" s="14"/>
      <c r="B430" s="49"/>
      <c r="C430" s="16"/>
      <c r="D430" s="16"/>
      <c r="E430" s="16"/>
      <c r="F430" s="51"/>
      <c r="G430" s="14"/>
      <c r="H430" s="14"/>
      <c r="I430" s="52"/>
    </row>
    <row r="431" ht="22.5" customHeight="1">
      <c r="A431" s="14"/>
      <c r="B431" s="49"/>
      <c r="C431" s="16"/>
      <c r="D431" s="16"/>
      <c r="E431" s="16"/>
      <c r="F431" s="52"/>
      <c r="G431" s="14"/>
      <c r="H431" s="14"/>
      <c r="I431" s="52"/>
    </row>
    <row r="432" ht="22.5" customHeight="1">
      <c r="A432" s="14"/>
      <c r="B432" s="49"/>
      <c r="C432" s="16"/>
      <c r="D432" s="16"/>
      <c r="E432" s="16"/>
      <c r="F432" s="52"/>
      <c r="G432" s="14"/>
      <c r="H432" s="14"/>
      <c r="I432" s="52"/>
    </row>
    <row r="433" ht="22.5" customHeight="1">
      <c r="A433" s="14"/>
      <c r="B433" s="49"/>
      <c r="C433" s="16"/>
      <c r="D433" s="16"/>
      <c r="E433" s="16"/>
      <c r="F433" s="52"/>
      <c r="G433" s="14"/>
      <c r="H433" s="14"/>
      <c r="I433" s="52"/>
    </row>
    <row r="434" ht="22.5" customHeight="1">
      <c r="A434" s="14"/>
      <c r="B434" s="49"/>
      <c r="C434" s="16"/>
      <c r="D434" s="16"/>
      <c r="E434" s="16"/>
      <c r="F434" s="52"/>
      <c r="G434" s="14"/>
      <c r="H434" s="14"/>
      <c r="I434" s="52"/>
    </row>
    <row r="435" ht="22.5" customHeight="1">
      <c r="A435" s="14"/>
      <c r="B435" s="49"/>
      <c r="C435" s="16"/>
      <c r="D435" s="16"/>
      <c r="E435" s="16"/>
      <c r="F435" s="52"/>
      <c r="G435" s="14"/>
      <c r="H435" s="14"/>
      <c r="I435" s="52"/>
    </row>
    <row r="436" ht="22.5" customHeight="1">
      <c r="A436" s="14"/>
      <c r="B436" s="49"/>
      <c r="C436" s="16"/>
      <c r="D436" s="16"/>
      <c r="E436" s="16"/>
      <c r="F436" s="52"/>
      <c r="G436" s="14"/>
      <c r="H436" s="14"/>
      <c r="I436" s="52"/>
    </row>
    <row r="437" ht="22.5" customHeight="1">
      <c r="A437" s="14"/>
      <c r="B437" s="49"/>
      <c r="C437" s="16"/>
      <c r="D437" s="16"/>
      <c r="E437" s="16"/>
      <c r="F437" s="52"/>
      <c r="G437" s="14"/>
      <c r="H437" s="14"/>
      <c r="I437" s="52"/>
    </row>
    <row r="438" ht="22.5" customHeight="1">
      <c r="A438" s="14"/>
      <c r="B438" s="49"/>
      <c r="C438" s="16"/>
      <c r="D438" s="16"/>
      <c r="E438" s="16"/>
      <c r="F438" s="52"/>
      <c r="G438" s="14"/>
      <c r="H438" s="14"/>
      <c r="I438" s="52"/>
    </row>
    <row r="439" ht="22.5" customHeight="1">
      <c r="A439" s="14"/>
      <c r="B439" s="49"/>
      <c r="C439" s="16"/>
      <c r="D439" s="16"/>
      <c r="E439" s="16"/>
      <c r="F439" s="52"/>
      <c r="G439" s="14"/>
      <c r="H439" s="14"/>
      <c r="I439" s="52"/>
    </row>
    <row r="440" ht="22.5" customHeight="1">
      <c r="A440" s="14"/>
      <c r="B440" s="49"/>
      <c r="C440" s="16"/>
      <c r="D440" s="16"/>
      <c r="E440" s="16"/>
      <c r="F440" s="52"/>
      <c r="G440" s="14"/>
      <c r="H440" s="14"/>
      <c r="I440" s="52"/>
    </row>
    <row r="441" ht="22.5" customHeight="1">
      <c r="A441" s="14"/>
      <c r="B441" s="49"/>
      <c r="C441" s="16"/>
      <c r="D441" s="16"/>
      <c r="E441" s="16"/>
      <c r="F441" s="52"/>
      <c r="G441" s="14"/>
      <c r="H441" s="14"/>
      <c r="I441" s="52"/>
    </row>
    <row r="442" ht="22.5" customHeight="1">
      <c r="A442" s="14"/>
      <c r="B442" s="49"/>
      <c r="C442" s="16"/>
      <c r="D442" s="16"/>
      <c r="E442" s="16"/>
      <c r="F442" s="52"/>
      <c r="G442" s="14"/>
      <c r="H442" s="14"/>
      <c r="I442" s="52"/>
    </row>
    <row r="443" ht="22.5" customHeight="1">
      <c r="A443" s="14"/>
      <c r="B443" s="49"/>
      <c r="C443" s="16"/>
      <c r="D443" s="16"/>
      <c r="E443" s="16"/>
      <c r="F443" s="52"/>
      <c r="G443" s="14"/>
      <c r="H443" s="14"/>
      <c r="I443" s="52"/>
    </row>
    <row r="444" ht="22.5" customHeight="1">
      <c r="A444" s="14"/>
      <c r="B444" s="49"/>
      <c r="C444" s="16"/>
      <c r="D444" s="16"/>
      <c r="E444" s="16"/>
      <c r="F444" s="52"/>
      <c r="G444" s="14"/>
      <c r="H444" s="14"/>
      <c r="I444" s="52"/>
    </row>
    <row r="445" ht="22.5" customHeight="1">
      <c r="A445" s="14"/>
      <c r="B445" s="49"/>
      <c r="C445" s="16"/>
      <c r="D445" s="16"/>
      <c r="E445" s="16"/>
      <c r="F445" s="52"/>
      <c r="G445" s="14"/>
      <c r="H445" s="14"/>
      <c r="I445" s="52"/>
    </row>
    <row r="446" ht="22.5" customHeight="1">
      <c r="A446" s="14"/>
      <c r="B446" s="49"/>
      <c r="C446" s="16"/>
      <c r="D446" s="16"/>
      <c r="E446" s="16"/>
      <c r="F446" s="52"/>
      <c r="G446" s="14"/>
      <c r="H446" s="14"/>
      <c r="I446" s="52"/>
    </row>
    <row r="447" ht="22.5" customHeight="1">
      <c r="A447" s="14"/>
      <c r="B447" s="49"/>
      <c r="C447" s="16"/>
      <c r="D447" s="16"/>
      <c r="E447" s="16"/>
      <c r="F447" s="52"/>
      <c r="G447" s="14"/>
      <c r="H447" s="14"/>
      <c r="I447" s="52"/>
    </row>
    <row r="448" ht="22.5" customHeight="1">
      <c r="A448" s="14"/>
      <c r="B448" s="49"/>
      <c r="C448" s="16"/>
      <c r="D448" s="16"/>
      <c r="E448" s="16"/>
      <c r="F448" s="52"/>
      <c r="G448" s="14"/>
      <c r="H448" s="14"/>
      <c r="I448" s="52"/>
    </row>
    <row r="449" ht="22.5" customHeight="1">
      <c r="A449" s="14"/>
      <c r="B449" s="49"/>
      <c r="C449" s="16"/>
      <c r="D449" s="16"/>
      <c r="E449" s="16"/>
      <c r="F449" s="52"/>
      <c r="G449" s="14"/>
      <c r="H449" s="14"/>
      <c r="I449" s="52"/>
    </row>
    <row r="450" ht="22.5" customHeight="1">
      <c r="A450" s="14"/>
      <c r="B450" s="49"/>
      <c r="C450" s="16"/>
      <c r="D450" s="16"/>
      <c r="E450" s="16"/>
      <c r="F450" s="52"/>
      <c r="G450" s="14"/>
      <c r="H450" s="14"/>
      <c r="I450" s="52"/>
    </row>
    <row r="451" ht="22.5" customHeight="1">
      <c r="A451" s="14"/>
      <c r="B451" s="49"/>
      <c r="C451" s="16"/>
      <c r="D451" s="16"/>
      <c r="E451" s="16"/>
      <c r="F451" s="52"/>
      <c r="G451" s="14"/>
      <c r="H451" s="14"/>
      <c r="I451" s="52"/>
    </row>
    <row r="452" ht="22.5" customHeight="1">
      <c r="A452" s="14"/>
      <c r="B452" s="49"/>
      <c r="C452" s="16"/>
      <c r="D452" s="16"/>
      <c r="E452" s="16"/>
      <c r="F452" s="52"/>
      <c r="G452" s="14"/>
      <c r="H452" s="14"/>
      <c r="I452" s="52"/>
    </row>
    <row r="453" ht="22.5" customHeight="1">
      <c r="A453" s="14"/>
      <c r="B453" s="49"/>
      <c r="C453" s="16"/>
      <c r="D453" s="16"/>
      <c r="E453" s="16"/>
      <c r="F453" s="52"/>
      <c r="G453" s="14"/>
      <c r="H453" s="14"/>
      <c r="I453" s="52"/>
    </row>
    <row r="454" ht="22.5" customHeight="1">
      <c r="A454" s="14"/>
      <c r="B454" s="49"/>
      <c r="C454" s="16"/>
      <c r="D454" s="16"/>
      <c r="E454" s="16"/>
      <c r="F454" s="52"/>
      <c r="G454" s="14"/>
      <c r="H454" s="14"/>
      <c r="I454" s="52"/>
    </row>
    <row r="455" ht="22.5" customHeight="1">
      <c r="A455" s="14"/>
      <c r="B455" s="49"/>
      <c r="C455" s="16"/>
      <c r="D455" s="16"/>
      <c r="E455" s="16"/>
      <c r="F455" s="52"/>
      <c r="G455" s="14"/>
      <c r="H455" s="14"/>
      <c r="I455" s="52"/>
    </row>
    <row r="456" ht="22.5" customHeight="1">
      <c r="A456" s="14"/>
      <c r="B456" s="49"/>
      <c r="C456" s="16"/>
      <c r="D456" s="16"/>
      <c r="E456" s="16"/>
      <c r="F456" s="52"/>
      <c r="G456" s="14"/>
      <c r="H456" s="14"/>
      <c r="I456" s="52"/>
    </row>
    <row r="457" ht="22.5" customHeight="1">
      <c r="A457" s="14"/>
      <c r="B457" s="49"/>
      <c r="C457" s="16"/>
      <c r="D457" s="16"/>
      <c r="E457" s="16"/>
      <c r="F457" s="52"/>
      <c r="G457" s="14"/>
      <c r="H457" s="14"/>
      <c r="I457" s="52"/>
    </row>
    <row r="458" ht="22.5" customHeight="1">
      <c r="A458" s="14"/>
      <c r="B458" s="49"/>
      <c r="C458" s="16"/>
      <c r="D458" s="16"/>
      <c r="E458" s="16"/>
      <c r="F458" s="52"/>
      <c r="G458" s="14"/>
      <c r="H458" s="14"/>
      <c r="I458" s="52"/>
    </row>
    <row r="459" ht="22.5" customHeight="1">
      <c r="A459" s="14"/>
      <c r="B459" s="49"/>
      <c r="C459" s="16"/>
      <c r="D459" s="16"/>
      <c r="E459" s="16"/>
      <c r="F459" s="52"/>
      <c r="G459" s="14"/>
      <c r="H459" s="14"/>
      <c r="I459" s="52"/>
    </row>
    <row r="460" ht="22.5" customHeight="1">
      <c r="A460" s="14"/>
      <c r="B460" s="49"/>
      <c r="C460" s="16"/>
      <c r="D460" s="16"/>
      <c r="E460" s="16"/>
      <c r="F460" s="52"/>
      <c r="G460" s="14"/>
      <c r="H460" s="14"/>
      <c r="I460" s="52"/>
    </row>
    <row r="461" ht="22.5" customHeight="1">
      <c r="A461" s="14"/>
      <c r="B461" s="49"/>
      <c r="C461" s="16"/>
      <c r="D461" s="16"/>
      <c r="E461" s="16"/>
      <c r="F461" s="52"/>
      <c r="G461" s="14"/>
      <c r="H461" s="14"/>
      <c r="I461" s="52"/>
    </row>
    <row r="462" ht="22.5" customHeight="1">
      <c r="A462" s="14"/>
      <c r="B462" s="49"/>
      <c r="C462" s="16"/>
      <c r="D462" s="16"/>
      <c r="E462" s="16"/>
      <c r="F462" s="52"/>
      <c r="G462" s="14"/>
      <c r="H462" s="14"/>
      <c r="I462" s="52"/>
    </row>
    <row r="463" ht="22.5" customHeight="1">
      <c r="A463" s="14"/>
      <c r="B463" s="49"/>
      <c r="C463" s="16"/>
      <c r="D463" s="16"/>
      <c r="E463" s="16"/>
      <c r="F463" s="52"/>
      <c r="G463" s="14"/>
      <c r="H463" s="14"/>
      <c r="I463" s="52"/>
    </row>
    <row r="464" ht="22.5" customHeight="1">
      <c r="A464" s="14"/>
      <c r="B464" s="49"/>
      <c r="C464" s="16"/>
      <c r="D464" s="16"/>
      <c r="E464" s="16"/>
      <c r="F464" s="52"/>
      <c r="G464" s="14"/>
      <c r="H464" s="14"/>
      <c r="I464" s="52"/>
    </row>
    <row r="465" ht="22.5" customHeight="1">
      <c r="A465" s="14"/>
      <c r="B465" s="49"/>
      <c r="C465" s="16"/>
      <c r="D465" s="16"/>
      <c r="E465" s="16"/>
      <c r="F465" s="52"/>
      <c r="G465" s="14"/>
      <c r="H465" s="14"/>
      <c r="I465" s="52"/>
    </row>
    <row r="466" ht="22.5" customHeight="1">
      <c r="A466" s="14"/>
      <c r="B466" s="49"/>
      <c r="C466" s="16"/>
      <c r="D466" s="16"/>
      <c r="E466" s="16"/>
      <c r="F466" s="52"/>
      <c r="G466" s="14"/>
      <c r="H466" s="14"/>
      <c r="I466" s="52"/>
    </row>
    <row r="467" ht="22.5" customHeight="1">
      <c r="A467" s="14"/>
      <c r="B467" s="49"/>
      <c r="C467" s="16"/>
      <c r="D467" s="16"/>
      <c r="E467" s="16"/>
      <c r="F467" s="52"/>
      <c r="G467" s="14"/>
      <c r="H467" s="14"/>
      <c r="I467" s="52"/>
    </row>
    <row r="468" ht="22.5" customHeight="1">
      <c r="A468" s="14"/>
      <c r="B468" s="49"/>
      <c r="C468" s="16"/>
      <c r="D468" s="16"/>
      <c r="E468" s="16"/>
      <c r="F468" s="52"/>
      <c r="G468" s="14"/>
      <c r="H468" s="14"/>
      <c r="I468" s="52"/>
    </row>
    <row r="469" ht="22.5" customHeight="1">
      <c r="A469" s="14"/>
      <c r="B469" s="49"/>
      <c r="C469" s="16"/>
      <c r="D469" s="16"/>
      <c r="E469" s="16"/>
      <c r="F469" s="52"/>
      <c r="G469" s="14"/>
      <c r="H469" s="14"/>
      <c r="I469" s="52"/>
    </row>
    <row r="470" ht="22.5" customHeight="1">
      <c r="A470" s="14"/>
      <c r="B470" s="49"/>
      <c r="C470" s="16"/>
      <c r="D470" s="16"/>
      <c r="E470" s="16"/>
      <c r="F470" s="52"/>
      <c r="G470" s="14"/>
      <c r="H470" s="14"/>
      <c r="I470" s="52"/>
    </row>
    <row r="471" ht="22.5" customHeight="1">
      <c r="A471" s="14"/>
      <c r="B471" s="49"/>
      <c r="C471" s="16"/>
      <c r="D471" s="16"/>
      <c r="E471" s="16"/>
      <c r="F471" s="52"/>
      <c r="G471" s="14"/>
      <c r="H471" s="14"/>
      <c r="I471" s="52"/>
    </row>
    <row r="472" ht="22.5" customHeight="1">
      <c r="A472" s="14"/>
      <c r="B472" s="49"/>
      <c r="C472" s="16"/>
      <c r="D472" s="16"/>
      <c r="E472" s="16"/>
      <c r="F472" s="52"/>
      <c r="G472" s="14"/>
      <c r="H472" s="14"/>
      <c r="I472" s="52"/>
    </row>
    <row r="473" ht="22.5" customHeight="1">
      <c r="A473" s="14"/>
      <c r="B473" s="49"/>
      <c r="C473" s="16"/>
      <c r="D473" s="16"/>
      <c r="E473" s="16"/>
      <c r="F473" s="52"/>
      <c r="G473" s="14"/>
      <c r="H473" s="14"/>
      <c r="I473" s="52"/>
    </row>
    <row r="474" ht="22.5" customHeight="1">
      <c r="A474" s="14"/>
      <c r="B474" s="49"/>
      <c r="C474" s="16"/>
      <c r="D474" s="16"/>
      <c r="E474" s="16"/>
      <c r="F474" s="52"/>
      <c r="G474" s="14"/>
      <c r="H474" s="14"/>
      <c r="I474" s="52"/>
    </row>
    <row r="475" ht="22.5" customHeight="1">
      <c r="A475" s="14"/>
      <c r="B475" s="49"/>
      <c r="C475" s="16"/>
      <c r="D475" s="16"/>
      <c r="E475" s="16"/>
      <c r="F475" s="52"/>
      <c r="G475" s="14"/>
      <c r="H475" s="14"/>
      <c r="I475" s="52"/>
    </row>
    <row r="476" ht="22.5" customHeight="1">
      <c r="A476" s="14"/>
      <c r="B476" s="49"/>
      <c r="C476" s="16"/>
      <c r="D476" s="16"/>
      <c r="E476" s="16"/>
      <c r="F476" s="52"/>
      <c r="G476" s="14"/>
      <c r="H476" s="14"/>
      <c r="I476" s="52"/>
    </row>
    <row r="477" ht="22.5" customHeight="1">
      <c r="A477" s="14"/>
      <c r="B477" s="49"/>
      <c r="C477" s="16"/>
      <c r="D477" s="16"/>
      <c r="E477" s="16"/>
      <c r="F477" s="52"/>
      <c r="G477" s="14"/>
      <c r="H477" s="14"/>
      <c r="I477" s="52"/>
    </row>
    <row r="478" ht="22.5" customHeight="1">
      <c r="A478" s="14"/>
      <c r="B478" s="49"/>
      <c r="C478" s="16"/>
      <c r="D478" s="16"/>
      <c r="E478" s="16"/>
      <c r="F478" s="52"/>
      <c r="G478" s="14"/>
      <c r="H478" s="14"/>
      <c r="I478" s="52"/>
    </row>
    <row r="479" ht="22.5" customHeight="1">
      <c r="A479" s="14"/>
      <c r="B479" s="49"/>
      <c r="C479" s="16"/>
      <c r="D479" s="16"/>
      <c r="E479" s="16"/>
      <c r="F479" s="52"/>
      <c r="G479" s="14"/>
      <c r="H479" s="14"/>
      <c r="I479" s="52"/>
    </row>
    <row r="480" ht="22.5" customHeight="1">
      <c r="A480" s="14"/>
      <c r="B480" s="49"/>
      <c r="C480" s="16"/>
      <c r="D480" s="16"/>
      <c r="E480" s="16"/>
      <c r="F480" s="52"/>
      <c r="G480" s="14"/>
      <c r="H480" s="14"/>
      <c r="I480" s="52"/>
    </row>
    <row r="481" ht="22.5" customHeight="1">
      <c r="A481" s="14"/>
      <c r="B481" s="49"/>
      <c r="C481" s="16"/>
      <c r="D481" s="16"/>
      <c r="E481" s="16"/>
      <c r="F481" s="52"/>
      <c r="G481" s="14"/>
      <c r="H481" s="14"/>
      <c r="I481" s="52"/>
    </row>
    <row r="482" ht="22.5" customHeight="1">
      <c r="A482" s="14"/>
      <c r="B482" s="49"/>
      <c r="C482" s="16"/>
      <c r="D482" s="16"/>
      <c r="E482" s="16"/>
      <c r="F482" s="52"/>
      <c r="G482" s="14"/>
      <c r="H482" s="14"/>
      <c r="I482" s="52"/>
    </row>
    <row r="483" ht="22.5" customHeight="1">
      <c r="A483" s="14"/>
      <c r="B483" s="49"/>
      <c r="C483" s="16"/>
      <c r="D483" s="16"/>
      <c r="E483" s="16"/>
      <c r="F483" s="52"/>
      <c r="G483" s="14"/>
      <c r="H483" s="14"/>
      <c r="I483" s="52"/>
    </row>
    <row r="484" ht="22.5" customHeight="1">
      <c r="A484" s="14"/>
      <c r="B484" s="49"/>
      <c r="C484" s="16"/>
      <c r="D484" s="16"/>
      <c r="E484" s="16"/>
      <c r="F484" s="52"/>
      <c r="G484" s="14"/>
      <c r="H484" s="14"/>
      <c r="I484" s="52"/>
    </row>
    <row r="485" ht="22.5" customHeight="1">
      <c r="A485" s="14"/>
      <c r="B485" s="49"/>
      <c r="C485" s="16"/>
      <c r="D485" s="16"/>
      <c r="E485" s="16"/>
      <c r="F485" s="52"/>
      <c r="G485" s="14"/>
      <c r="H485" s="14"/>
      <c r="I485" s="52"/>
    </row>
    <row r="486" ht="22.5" customHeight="1">
      <c r="A486" s="14"/>
      <c r="B486" s="49"/>
      <c r="C486" s="16"/>
      <c r="D486" s="16"/>
      <c r="E486" s="16"/>
      <c r="F486" s="52"/>
      <c r="G486" s="14"/>
      <c r="H486" s="14"/>
      <c r="I486" s="52"/>
    </row>
    <row r="487" ht="22.5" customHeight="1">
      <c r="A487" s="14"/>
      <c r="B487" s="49"/>
      <c r="C487" s="16"/>
      <c r="D487" s="16"/>
      <c r="E487" s="16"/>
      <c r="F487" s="52"/>
      <c r="G487" s="14"/>
      <c r="H487" s="14"/>
      <c r="I487" s="52"/>
    </row>
    <row r="488" ht="22.5" customHeight="1">
      <c r="A488" s="14"/>
      <c r="B488" s="49"/>
      <c r="C488" s="16"/>
      <c r="D488" s="16"/>
      <c r="E488" s="16"/>
      <c r="F488" s="52"/>
      <c r="G488" s="14"/>
      <c r="H488" s="14"/>
      <c r="I488" s="52"/>
    </row>
    <row r="489" ht="22.5" customHeight="1">
      <c r="A489" s="14"/>
      <c r="B489" s="49"/>
      <c r="C489" s="16"/>
      <c r="D489" s="16"/>
      <c r="E489" s="16"/>
      <c r="F489" s="52"/>
      <c r="G489" s="14"/>
      <c r="H489" s="14"/>
      <c r="I489" s="52"/>
    </row>
    <row r="490" ht="22.5" customHeight="1">
      <c r="A490" s="14"/>
      <c r="B490" s="49"/>
      <c r="C490" s="16"/>
      <c r="D490" s="16"/>
      <c r="E490" s="16"/>
      <c r="F490" s="52"/>
      <c r="G490" s="14"/>
      <c r="H490" s="14"/>
      <c r="I490" s="52"/>
    </row>
    <row r="491" ht="22.5" customHeight="1">
      <c r="A491" s="14"/>
      <c r="B491" s="49"/>
      <c r="C491" s="16"/>
      <c r="D491" s="16"/>
      <c r="E491" s="16"/>
      <c r="F491" s="52"/>
      <c r="G491" s="14"/>
      <c r="H491" s="14"/>
      <c r="I491" s="52"/>
    </row>
    <row r="492" ht="22.5" customHeight="1">
      <c r="A492" s="14"/>
      <c r="B492" s="49"/>
      <c r="C492" s="16"/>
      <c r="D492" s="16"/>
      <c r="E492" s="16"/>
      <c r="F492" s="52"/>
      <c r="G492" s="14"/>
      <c r="H492" s="14"/>
      <c r="I492" s="52"/>
    </row>
    <row r="493" ht="22.5" customHeight="1">
      <c r="A493" s="14"/>
      <c r="B493" s="49"/>
      <c r="C493" s="16"/>
      <c r="D493" s="16"/>
      <c r="E493" s="16"/>
      <c r="F493" s="52"/>
      <c r="G493" s="14"/>
      <c r="H493" s="14"/>
      <c r="I493" s="52"/>
    </row>
    <row r="494" ht="22.5" customHeight="1">
      <c r="A494" s="14"/>
      <c r="B494" s="49"/>
      <c r="C494" s="16"/>
      <c r="D494" s="16"/>
      <c r="E494" s="16"/>
      <c r="F494" s="52"/>
      <c r="G494" s="14"/>
      <c r="H494" s="14"/>
      <c r="I494" s="52"/>
    </row>
    <row r="495" ht="22.5" customHeight="1">
      <c r="A495" s="14"/>
      <c r="B495" s="49"/>
      <c r="C495" s="16"/>
      <c r="D495" s="16"/>
      <c r="E495" s="16"/>
      <c r="F495" s="52"/>
      <c r="G495" s="14"/>
      <c r="H495" s="14"/>
      <c r="I495" s="52"/>
    </row>
    <row r="496" ht="22.5" customHeight="1">
      <c r="A496" s="14"/>
      <c r="B496" s="49"/>
      <c r="C496" s="16"/>
      <c r="D496" s="16"/>
      <c r="E496" s="16"/>
      <c r="F496" s="52"/>
      <c r="G496" s="14"/>
      <c r="H496" s="14"/>
      <c r="I496" s="52"/>
    </row>
    <row r="497" ht="22.5" customHeight="1">
      <c r="A497" s="14"/>
      <c r="B497" s="49"/>
      <c r="C497" s="16"/>
      <c r="D497" s="16"/>
      <c r="E497" s="16"/>
      <c r="F497" s="52"/>
      <c r="G497" s="14"/>
      <c r="H497" s="14"/>
      <c r="I497" s="52"/>
    </row>
    <row r="498" ht="22.5" customHeight="1">
      <c r="A498" s="14"/>
      <c r="B498" s="49"/>
      <c r="C498" s="16"/>
      <c r="D498" s="16"/>
      <c r="E498" s="16"/>
      <c r="F498" s="52"/>
      <c r="G498" s="14"/>
      <c r="H498" s="14"/>
      <c r="I498" s="52"/>
    </row>
    <row r="499" ht="22.5" customHeight="1">
      <c r="A499" s="14"/>
      <c r="B499" s="49"/>
      <c r="C499" s="16"/>
      <c r="D499" s="16"/>
      <c r="E499" s="16"/>
      <c r="F499" s="52"/>
      <c r="G499" s="14"/>
      <c r="H499" s="14"/>
      <c r="I499" s="52"/>
    </row>
    <row r="500" ht="22.5" customHeight="1">
      <c r="A500" s="14"/>
      <c r="B500" s="49"/>
      <c r="C500" s="16"/>
      <c r="D500" s="16"/>
      <c r="E500" s="16"/>
      <c r="F500" s="52"/>
      <c r="G500" s="14"/>
      <c r="H500" s="14"/>
      <c r="I500" s="52"/>
    </row>
    <row r="501" ht="22.5" customHeight="1">
      <c r="A501" s="14"/>
      <c r="B501" s="49"/>
      <c r="C501" s="16"/>
      <c r="D501" s="16"/>
      <c r="E501" s="16"/>
      <c r="F501" s="52"/>
      <c r="G501" s="14"/>
      <c r="H501" s="14"/>
      <c r="I501" s="52"/>
    </row>
    <row r="502" ht="22.5" customHeight="1">
      <c r="A502" s="14"/>
      <c r="B502" s="49"/>
      <c r="C502" s="16"/>
      <c r="D502" s="16"/>
      <c r="E502" s="16"/>
      <c r="F502" s="52"/>
      <c r="G502" s="14"/>
      <c r="H502" s="14"/>
      <c r="I502" s="52"/>
    </row>
    <row r="503" ht="22.5" customHeight="1">
      <c r="A503" s="14"/>
      <c r="B503" s="49"/>
      <c r="C503" s="16"/>
      <c r="D503" s="16"/>
      <c r="E503" s="16"/>
      <c r="F503" s="52"/>
      <c r="G503" s="14"/>
      <c r="H503" s="14"/>
      <c r="I503" s="52"/>
    </row>
    <row r="504" ht="22.5" customHeight="1">
      <c r="A504" s="14"/>
      <c r="B504" s="49"/>
      <c r="C504" s="16"/>
      <c r="D504" s="16"/>
      <c r="E504" s="16"/>
      <c r="F504" s="52"/>
      <c r="G504" s="14"/>
      <c r="H504" s="14"/>
      <c r="I504" s="52"/>
    </row>
    <row r="505" ht="22.5" customHeight="1">
      <c r="A505" s="14"/>
      <c r="B505" s="49"/>
      <c r="C505" s="16"/>
      <c r="D505" s="16"/>
      <c r="E505" s="16"/>
      <c r="F505" s="52"/>
      <c r="G505" s="14"/>
      <c r="H505" s="14"/>
      <c r="I505" s="52"/>
    </row>
    <row r="506" ht="22.5" customHeight="1">
      <c r="A506" s="14"/>
      <c r="B506" s="49"/>
      <c r="C506" s="16"/>
      <c r="D506" s="16"/>
      <c r="E506" s="16"/>
      <c r="F506" s="52"/>
      <c r="G506" s="14"/>
      <c r="H506" s="14"/>
      <c r="I506" s="52"/>
    </row>
    <row r="507" ht="22.5" customHeight="1">
      <c r="A507" s="14"/>
      <c r="B507" s="49"/>
      <c r="C507" s="16"/>
      <c r="D507" s="16"/>
      <c r="E507" s="16"/>
      <c r="F507" s="52"/>
      <c r="G507" s="14"/>
      <c r="H507" s="14"/>
      <c r="I507" s="52"/>
    </row>
    <row r="508" ht="22.5" customHeight="1">
      <c r="A508" s="14"/>
      <c r="B508" s="49"/>
      <c r="C508" s="16"/>
      <c r="D508" s="16"/>
      <c r="E508" s="16"/>
      <c r="F508" s="52"/>
      <c r="G508" s="14"/>
      <c r="H508" s="14"/>
      <c r="I508" s="52"/>
    </row>
    <row r="509" ht="22.5" customHeight="1">
      <c r="A509" s="14"/>
      <c r="B509" s="49"/>
      <c r="C509" s="16"/>
      <c r="D509" s="16"/>
      <c r="E509" s="16"/>
      <c r="F509" s="52"/>
      <c r="G509" s="14"/>
      <c r="H509" s="14"/>
      <c r="I509" s="52"/>
    </row>
    <row r="510" ht="22.5" customHeight="1">
      <c r="A510" s="14"/>
      <c r="B510" s="49"/>
      <c r="C510" s="16"/>
      <c r="D510" s="16"/>
      <c r="E510" s="16"/>
      <c r="F510" s="52"/>
      <c r="G510" s="14"/>
      <c r="H510" s="14"/>
      <c r="I510" s="52"/>
    </row>
    <row r="511" ht="22.5" customHeight="1">
      <c r="A511" s="14"/>
      <c r="B511" s="49"/>
      <c r="C511" s="16"/>
      <c r="D511" s="16"/>
      <c r="E511" s="16"/>
      <c r="F511" s="52"/>
      <c r="G511" s="14"/>
      <c r="H511" s="14"/>
      <c r="I511" s="52"/>
    </row>
    <row r="512" ht="22.5" customHeight="1">
      <c r="A512" s="14"/>
      <c r="B512" s="49"/>
      <c r="C512" s="16"/>
      <c r="D512" s="16"/>
      <c r="E512" s="16"/>
      <c r="F512" s="52"/>
      <c r="G512" s="14"/>
      <c r="H512" s="14"/>
      <c r="I512" s="52"/>
    </row>
    <row r="513" ht="22.5" customHeight="1">
      <c r="A513" s="14"/>
      <c r="B513" s="49"/>
      <c r="C513" s="16"/>
      <c r="D513" s="16"/>
      <c r="E513" s="16"/>
      <c r="F513" s="52"/>
      <c r="G513" s="14"/>
      <c r="H513" s="14"/>
      <c r="I513" s="52"/>
    </row>
    <row r="514" ht="22.5" customHeight="1">
      <c r="A514" s="14"/>
      <c r="B514" s="49"/>
      <c r="C514" s="16"/>
      <c r="D514" s="16"/>
      <c r="E514" s="16"/>
      <c r="F514" s="52"/>
      <c r="G514" s="14"/>
      <c r="H514" s="14"/>
      <c r="I514" s="52"/>
    </row>
    <row r="515" ht="22.5" customHeight="1">
      <c r="A515" s="14"/>
      <c r="B515" s="49"/>
      <c r="C515" s="16"/>
      <c r="D515" s="16"/>
      <c r="E515" s="16"/>
      <c r="F515" s="52"/>
      <c r="G515" s="14"/>
      <c r="H515" s="14"/>
      <c r="I515" s="52"/>
    </row>
    <row r="516" ht="22.5" customHeight="1">
      <c r="A516" s="14"/>
      <c r="B516" s="49"/>
      <c r="C516" s="16"/>
      <c r="D516" s="16"/>
      <c r="E516" s="16"/>
      <c r="F516" s="52"/>
      <c r="G516" s="14"/>
      <c r="H516" s="14"/>
      <c r="I516" s="52"/>
    </row>
    <row r="517" ht="22.5" customHeight="1">
      <c r="A517" s="14"/>
      <c r="B517" s="49"/>
      <c r="C517" s="16"/>
      <c r="D517" s="16"/>
      <c r="E517" s="16"/>
      <c r="F517" s="52"/>
      <c r="G517" s="14"/>
      <c r="H517" s="14"/>
      <c r="I517" s="52"/>
    </row>
    <row r="518" ht="22.5" customHeight="1">
      <c r="A518" s="14"/>
      <c r="B518" s="49"/>
      <c r="C518" s="16"/>
      <c r="D518" s="16"/>
      <c r="E518" s="16"/>
      <c r="F518" s="52"/>
      <c r="G518" s="14"/>
      <c r="H518" s="14"/>
      <c r="I518" s="52"/>
    </row>
    <row r="519" ht="22.5" customHeight="1">
      <c r="A519" s="14"/>
      <c r="B519" s="49"/>
      <c r="C519" s="16"/>
      <c r="D519" s="16"/>
      <c r="E519" s="16"/>
      <c r="F519" s="52"/>
      <c r="G519" s="14"/>
      <c r="H519" s="14"/>
      <c r="I519" s="52"/>
    </row>
    <row r="520" ht="22.5" customHeight="1">
      <c r="A520" s="14"/>
      <c r="B520" s="49"/>
      <c r="C520" s="16"/>
      <c r="D520" s="16"/>
      <c r="E520" s="16"/>
      <c r="F520" s="52"/>
      <c r="G520" s="14"/>
      <c r="H520" s="14"/>
      <c r="I520" s="52"/>
    </row>
    <row r="521" ht="22.5" customHeight="1">
      <c r="A521" s="14"/>
      <c r="B521" s="49"/>
      <c r="C521" s="16"/>
      <c r="D521" s="16"/>
      <c r="E521" s="16"/>
      <c r="F521" s="52"/>
      <c r="G521" s="14"/>
      <c r="H521" s="14"/>
      <c r="I521" s="52"/>
    </row>
    <row r="522" ht="22.5" customHeight="1">
      <c r="A522" s="14"/>
      <c r="B522" s="49"/>
      <c r="C522" s="16"/>
      <c r="D522" s="16"/>
      <c r="E522" s="16"/>
      <c r="F522" s="52"/>
      <c r="G522" s="14"/>
      <c r="H522" s="14"/>
      <c r="I522" s="52"/>
    </row>
    <row r="523" ht="22.5" customHeight="1">
      <c r="A523" s="14"/>
      <c r="B523" s="49"/>
      <c r="C523" s="16"/>
      <c r="D523" s="16"/>
      <c r="E523" s="16"/>
      <c r="F523" s="52"/>
      <c r="G523" s="14"/>
      <c r="H523" s="14"/>
      <c r="I523" s="52"/>
    </row>
    <row r="524" ht="22.5" customHeight="1">
      <c r="A524" s="14"/>
      <c r="B524" s="49"/>
      <c r="C524" s="16"/>
      <c r="D524" s="16"/>
      <c r="E524" s="16"/>
      <c r="F524" s="52"/>
      <c r="G524" s="14"/>
      <c r="H524" s="14"/>
      <c r="I524" s="52"/>
    </row>
    <row r="525" ht="22.5" customHeight="1">
      <c r="A525" s="14"/>
      <c r="B525" s="49"/>
      <c r="C525" s="16"/>
      <c r="D525" s="16"/>
      <c r="E525" s="16"/>
      <c r="F525" s="52"/>
      <c r="G525" s="14"/>
      <c r="H525" s="14"/>
      <c r="I525" s="52"/>
    </row>
    <row r="526" ht="22.5" customHeight="1">
      <c r="A526" s="14"/>
      <c r="B526" s="49"/>
      <c r="C526" s="16"/>
      <c r="D526" s="16"/>
      <c r="E526" s="16"/>
      <c r="F526" s="52"/>
      <c r="G526" s="14"/>
      <c r="H526" s="14"/>
      <c r="I526" s="52"/>
    </row>
    <row r="527" ht="22.5" customHeight="1">
      <c r="A527" s="14"/>
      <c r="B527" s="49"/>
      <c r="C527" s="16"/>
      <c r="D527" s="16"/>
      <c r="E527" s="16"/>
      <c r="F527" s="52"/>
      <c r="G527" s="14"/>
      <c r="H527" s="14"/>
      <c r="I527" s="52"/>
    </row>
    <row r="528" ht="22.5" customHeight="1">
      <c r="A528" s="14"/>
      <c r="B528" s="49"/>
      <c r="C528" s="16"/>
      <c r="D528" s="16"/>
      <c r="E528" s="16"/>
      <c r="F528" s="52"/>
      <c r="G528" s="14"/>
      <c r="H528" s="14"/>
      <c r="I528" s="52"/>
    </row>
    <row r="529" ht="22.5" customHeight="1">
      <c r="A529" s="14"/>
      <c r="B529" s="49"/>
      <c r="C529" s="16"/>
      <c r="D529" s="16"/>
      <c r="E529" s="16"/>
      <c r="F529" s="52"/>
      <c r="G529" s="14"/>
      <c r="H529" s="14"/>
      <c r="I529" s="52"/>
    </row>
    <row r="530" ht="22.5" customHeight="1">
      <c r="A530" s="14"/>
      <c r="B530" s="49"/>
      <c r="C530" s="16"/>
      <c r="D530" s="16"/>
      <c r="E530" s="16"/>
      <c r="F530" s="52"/>
      <c r="G530" s="14"/>
      <c r="H530" s="14"/>
      <c r="I530" s="52"/>
    </row>
    <row r="531" ht="22.5" customHeight="1">
      <c r="A531" s="14"/>
      <c r="B531" s="49"/>
      <c r="C531" s="16"/>
      <c r="D531" s="16"/>
      <c r="E531" s="16"/>
      <c r="F531" s="52"/>
      <c r="G531" s="14"/>
      <c r="H531" s="14"/>
      <c r="I531" s="52"/>
    </row>
    <row r="532" ht="22.5" customHeight="1">
      <c r="A532" s="14"/>
      <c r="B532" s="49"/>
      <c r="C532" s="16"/>
      <c r="D532" s="16"/>
      <c r="E532" s="16"/>
      <c r="F532" s="52"/>
      <c r="G532" s="14"/>
      <c r="H532" s="14"/>
      <c r="I532" s="52"/>
    </row>
    <row r="533" ht="22.5" customHeight="1">
      <c r="A533" s="14"/>
      <c r="B533" s="49"/>
      <c r="C533" s="16"/>
      <c r="D533" s="16"/>
      <c r="E533" s="16"/>
      <c r="F533" s="52"/>
      <c r="G533" s="14"/>
      <c r="H533" s="14"/>
      <c r="I533" s="52"/>
    </row>
    <row r="534" ht="22.5" customHeight="1">
      <c r="A534" s="14"/>
      <c r="B534" s="49"/>
      <c r="C534" s="16"/>
      <c r="D534" s="16"/>
      <c r="E534" s="16"/>
      <c r="F534" s="52"/>
      <c r="G534" s="14"/>
      <c r="H534" s="14"/>
      <c r="I534" s="52"/>
    </row>
    <row r="535" ht="22.5" customHeight="1">
      <c r="A535" s="14"/>
      <c r="B535" s="49"/>
      <c r="C535" s="16"/>
      <c r="D535" s="16"/>
      <c r="E535" s="16"/>
      <c r="F535" s="52"/>
      <c r="G535" s="14"/>
      <c r="H535" s="14"/>
      <c r="I535" s="52"/>
    </row>
    <row r="536" ht="22.5" customHeight="1">
      <c r="A536" s="14"/>
      <c r="B536" s="49"/>
      <c r="C536" s="16"/>
      <c r="D536" s="16"/>
      <c r="E536" s="16"/>
      <c r="F536" s="52"/>
      <c r="G536" s="14"/>
      <c r="H536" s="14"/>
      <c r="I536" s="52"/>
    </row>
    <row r="537" ht="22.5" customHeight="1">
      <c r="A537" s="14"/>
      <c r="B537" s="49"/>
      <c r="C537" s="16"/>
      <c r="D537" s="16"/>
      <c r="E537" s="16"/>
      <c r="F537" s="52"/>
      <c r="G537" s="14"/>
      <c r="H537" s="14"/>
      <c r="I537" s="52"/>
    </row>
    <row r="538" ht="22.5" customHeight="1">
      <c r="A538" s="14"/>
      <c r="B538" s="49"/>
      <c r="C538" s="16"/>
      <c r="D538" s="16"/>
      <c r="E538" s="16"/>
      <c r="F538" s="52"/>
      <c r="G538" s="14"/>
      <c r="H538" s="14"/>
      <c r="I538" s="52"/>
    </row>
    <row r="539" ht="22.5" customHeight="1">
      <c r="A539" s="14"/>
      <c r="B539" s="49"/>
      <c r="C539" s="16"/>
      <c r="D539" s="16"/>
      <c r="E539" s="16"/>
      <c r="F539" s="52"/>
      <c r="G539" s="14"/>
      <c r="H539" s="14"/>
      <c r="I539" s="52"/>
    </row>
    <row r="540" ht="22.5" customHeight="1">
      <c r="A540" s="14"/>
      <c r="B540" s="49"/>
      <c r="C540" s="16"/>
      <c r="D540" s="16"/>
      <c r="E540" s="16"/>
      <c r="F540" s="52"/>
      <c r="G540" s="14"/>
      <c r="H540" s="14"/>
      <c r="I540" s="52"/>
    </row>
    <row r="541" ht="22.5" customHeight="1">
      <c r="A541" s="14"/>
      <c r="B541" s="49"/>
      <c r="C541" s="16"/>
      <c r="D541" s="16"/>
      <c r="E541" s="16"/>
      <c r="F541" s="52"/>
      <c r="G541" s="14"/>
      <c r="H541" s="14"/>
      <c r="I541" s="52"/>
    </row>
    <row r="542" ht="22.5" customHeight="1">
      <c r="A542" s="14"/>
      <c r="B542" s="49"/>
      <c r="C542" s="16"/>
      <c r="D542" s="16"/>
      <c r="E542" s="16"/>
      <c r="F542" s="52"/>
      <c r="G542" s="14"/>
      <c r="H542" s="14"/>
      <c r="I542" s="52"/>
    </row>
    <row r="543" ht="22.5" customHeight="1">
      <c r="A543" s="14"/>
      <c r="B543" s="49"/>
      <c r="C543" s="16"/>
      <c r="D543" s="16"/>
      <c r="E543" s="16"/>
      <c r="F543" s="52"/>
      <c r="G543" s="14"/>
      <c r="H543" s="14"/>
      <c r="I543" s="52"/>
    </row>
    <row r="544" ht="22.5" customHeight="1">
      <c r="A544" s="14"/>
      <c r="B544" s="49"/>
      <c r="C544" s="16"/>
      <c r="D544" s="16"/>
      <c r="E544" s="16"/>
      <c r="F544" s="52"/>
      <c r="G544" s="14"/>
      <c r="H544" s="14"/>
      <c r="I544" s="52"/>
    </row>
    <row r="545" ht="22.5" customHeight="1">
      <c r="A545" s="14"/>
      <c r="B545" s="49"/>
      <c r="C545" s="16"/>
      <c r="D545" s="16"/>
      <c r="E545" s="16"/>
      <c r="F545" s="52"/>
      <c r="G545" s="14"/>
      <c r="H545" s="14"/>
      <c r="I545" s="52"/>
    </row>
    <row r="546" ht="22.5" customHeight="1">
      <c r="A546" s="14"/>
      <c r="B546" s="49"/>
      <c r="C546" s="16"/>
      <c r="D546" s="16"/>
      <c r="E546" s="16"/>
      <c r="F546" s="52"/>
      <c r="G546" s="14"/>
      <c r="H546" s="14"/>
      <c r="I546" s="52"/>
    </row>
    <row r="547" ht="22.5" customHeight="1">
      <c r="A547" s="14"/>
      <c r="B547" s="49"/>
      <c r="C547" s="16"/>
      <c r="D547" s="16"/>
      <c r="E547" s="16"/>
      <c r="F547" s="52"/>
      <c r="G547" s="14"/>
      <c r="H547" s="14"/>
      <c r="I547" s="52"/>
    </row>
    <row r="548" ht="22.5" customHeight="1">
      <c r="A548" s="14"/>
      <c r="B548" s="49"/>
      <c r="C548" s="16"/>
      <c r="D548" s="16"/>
      <c r="E548" s="16"/>
      <c r="F548" s="52"/>
      <c r="G548" s="14"/>
      <c r="H548" s="14"/>
      <c r="I548" s="52"/>
    </row>
    <row r="549" ht="22.5" customHeight="1">
      <c r="A549" s="14"/>
      <c r="B549" s="49"/>
      <c r="C549" s="16"/>
      <c r="D549" s="16"/>
      <c r="E549" s="16"/>
      <c r="F549" s="52"/>
      <c r="G549" s="14"/>
      <c r="H549" s="14"/>
      <c r="I549" s="52"/>
    </row>
    <row r="550" ht="22.5" customHeight="1">
      <c r="A550" s="14"/>
      <c r="B550" s="49"/>
      <c r="C550" s="16"/>
      <c r="D550" s="16"/>
      <c r="E550" s="16"/>
      <c r="F550" s="52"/>
      <c r="G550" s="14"/>
      <c r="H550" s="14"/>
      <c r="I550" s="52"/>
    </row>
    <row r="551" ht="22.5" customHeight="1">
      <c r="A551" s="14"/>
      <c r="B551" s="49"/>
      <c r="C551" s="16"/>
      <c r="D551" s="16"/>
      <c r="E551" s="16"/>
      <c r="F551" s="52"/>
      <c r="G551" s="14"/>
      <c r="H551" s="14"/>
      <c r="I551" s="52"/>
    </row>
    <row r="552" ht="22.5" customHeight="1">
      <c r="A552" s="14"/>
      <c r="B552" s="49"/>
      <c r="C552" s="16"/>
      <c r="D552" s="16"/>
      <c r="E552" s="16"/>
      <c r="F552" s="52"/>
      <c r="G552" s="14"/>
      <c r="H552" s="14"/>
      <c r="I552" s="52"/>
    </row>
    <row r="553" ht="22.5" customHeight="1">
      <c r="A553" s="14"/>
      <c r="B553" s="49"/>
      <c r="C553" s="16"/>
      <c r="D553" s="16"/>
      <c r="E553" s="16"/>
      <c r="F553" s="52"/>
      <c r="G553" s="14"/>
      <c r="H553" s="14"/>
      <c r="I553" s="52"/>
    </row>
    <row r="554" ht="22.5" customHeight="1">
      <c r="A554" s="14"/>
      <c r="B554" s="49"/>
      <c r="C554" s="16"/>
      <c r="D554" s="16"/>
      <c r="E554" s="16"/>
      <c r="F554" s="52"/>
      <c r="G554" s="14"/>
      <c r="H554" s="14"/>
      <c r="I554" s="52"/>
    </row>
    <row r="555" ht="22.5" customHeight="1">
      <c r="A555" s="14"/>
      <c r="B555" s="49"/>
      <c r="C555" s="16"/>
      <c r="D555" s="16"/>
      <c r="E555" s="16"/>
      <c r="F555" s="52"/>
      <c r="G555" s="14"/>
      <c r="H555" s="14"/>
      <c r="I555" s="52"/>
    </row>
    <row r="556" ht="22.5" customHeight="1">
      <c r="A556" s="14"/>
      <c r="B556" s="49"/>
      <c r="C556" s="16"/>
      <c r="D556" s="16"/>
      <c r="E556" s="16"/>
      <c r="F556" s="52"/>
      <c r="G556" s="14"/>
      <c r="H556" s="14"/>
      <c r="I556" s="52"/>
    </row>
    <row r="557" ht="22.5" customHeight="1">
      <c r="A557" s="14"/>
      <c r="B557" s="49"/>
      <c r="C557" s="16"/>
      <c r="D557" s="16"/>
      <c r="E557" s="16"/>
      <c r="F557" s="52"/>
      <c r="G557" s="14"/>
      <c r="H557" s="14"/>
      <c r="I557" s="52"/>
    </row>
    <row r="558" ht="22.5" customHeight="1">
      <c r="A558" s="14"/>
      <c r="B558" s="49"/>
      <c r="C558" s="16"/>
      <c r="D558" s="16"/>
      <c r="E558" s="16"/>
      <c r="F558" s="52"/>
      <c r="G558" s="14"/>
      <c r="H558" s="14"/>
      <c r="I558" s="52"/>
    </row>
    <row r="559" ht="22.5" customHeight="1">
      <c r="A559" s="14"/>
      <c r="B559" s="49"/>
      <c r="C559" s="16"/>
      <c r="D559" s="16"/>
      <c r="E559" s="16"/>
      <c r="F559" s="52"/>
      <c r="G559" s="14"/>
      <c r="H559" s="14"/>
      <c r="I559" s="52"/>
    </row>
    <row r="560" ht="22.5" customHeight="1">
      <c r="A560" s="14"/>
      <c r="B560" s="49"/>
      <c r="C560" s="16"/>
      <c r="D560" s="16"/>
      <c r="E560" s="16"/>
      <c r="F560" s="52"/>
      <c r="G560" s="14"/>
      <c r="H560" s="14"/>
      <c r="I560" s="52"/>
    </row>
    <row r="561" ht="22.5" customHeight="1">
      <c r="A561" s="14"/>
      <c r="B561" s="49"/>
      <c r="C561" s="16"/>
      <c r="D561" s="16"/>
      <c r="E561" s="16"/>
      <c r="F561" s="52"/>
      <c r="G561" s="14"/>
      <c r="H561" s="14"/>
      <c r="I561" s="52"/>
    </row>
    <row r="562" ht="22.5" customHeight="1">
      <c r="A562" s="14"/>
      <c r="B562" s="49"/>
      <c r="C562" s="16"/>
      <c r="D562" s="16"/>
      <c r="E562" s="16"/>
      <c r="F562" s="52"/>
      <c r="G562" s="14"/>
      <c r="H562" s="14"/>
      <c r="I562" s="52"/>
    </row>
    <row r="563" ht="22.5" customHeight="1">
      <c r="A563" s="14"/>
      <c r="B563" s="49"/>
      <c r="C563" s="16"/>
      <c r="D563" s="16"/>
      <c r="E563" s="16"/>
      <c r="F563" s="52"/>
      <c r="G563" s="14"/>
      <c r="H563" s="14"/>
      <c r="I563" s="52"/>
    </row>
    <row r="564" ht="22.5" customHeight="1">
      <c r="A564" s="14"/>
      <c r="B564" s="49"/>
      <c r="C564" s="16"/>
      <c r="D564" s="16"/>
      <c r="E564" s="16"/>
      <c r="F564" s="52"/>
      <c r="G564" s="14"/>
      <c r="H564" s="14"/>
      <c r="I564" s="52"/>
    </row>
    <row r="565" ht="22.5" customHeight="1">
      <c r="A565" s="14"/>
      <c r="B565" s="49"/>
      <c r="C565" s="16"/>
      <c r="D565" s="16"/>
      <c r="E565" s="16"/>
      <c r="F565" s="52"/>
      <c r="G565" s="14"/>
      <c r="H565" s="14"/>
      <c r="I565" s="52"/>
    </row>
    <row r="566" ht="22.5" customHeight="1">
      <c r="A566" s="14"/>
      <c r="B566" s="49"/>
      <c r="C566" s="16"/>
      <c r="D566" s="16"/>
      <c r="E566" s="16"/>
      <c r="F566" s="52"/>
      <c r="G566" s="14"/>
      <c r="H566" s="14"/>
      <c r="I566" s="52"/>
    </row>
    <row r="567" ht="22.5" customHeight="1">
      <c r="A567" s="14"/>
      <c r="B567" s="49"/>
      <c r="C567" s="16"/>
      <c r="D567" s="16"/>
      <c r="E567" s="16"/>
      <c r="F567" s="52"/>
      <c r="G567" s="14"/>
      <c r="H567" s="14"/>
      <c r="I567" s="52"/>
    </row>
    <row r="568" ht="22.5" customHeight="1">
      <c r="A568" s="14"/>
      <c r="B568" s="49"/>
      <c r="C568" s="16"/>
      <c r="D568" s="16"/>
      <c r="E568" s="16"/>
      <c r="F568" s="52"/>
      <c r="G568" s="14"/>
      <c r="H568" s="14"/>
      <c r="I568" s="52"/>
    </row>
    <row r="569" ht="22.5" customHeight="1">
      <c r="A569" s="14"/>
      <c r="B569" s="49"/>
      <c r="C569" s="16"/>
      <c r="D569" s="16"/>
      <c r="E569" s="16"/>
      <c r="F569" s="52"/>
      <c r="G569" s="14"/>
      <c r="H569" s="14"/>
      <c r="I569" s="52"/>
    </row>
    <row r="570" ht="22.5" customHeight="1">
      <c r="A570" s="14"/>
      <c r="B570" s="49"/>
      <c r="C570" s="16"/>
      <c r="D570" s="16"/>
      <c r="E570" s="16"/>
      <c r="F570" s="52"/>
      <c r="G570" s="14"/>
      <c r="H570" s="14"/>
      <c r="I570" s="52"/>
    </row>
    <row r="571" ht="22.5" customHeight="1">
      <c r="A571" s="14"/>
      <c r="B571" s="49"/>
      <c r="C571" s="16"/>
      <c r="D571" s="16"/>
      <c r="E571" s="16"/>
      <c r="F571" s="52"/>
      <c r="G571" s="14"/>
      <c r="H571" s="14"/>
      <c r="I571" s="52"/>
    </row>
    <row r="572" ht="22.5" customHeight="1">
      <c r="A572" s="14"/>
      <c r="B572" s="49"/>
      <c r="C572" s="16"/>
      <c r="D572" s="16"/>
      <c r="E572" s="16"/>
      <c r="F572" s="52"/>
      <c r="G572" s="14"/>
      <c r="H572" s="14"/>
      <c r="I572" s="52"/>
    </row>
    <row r="573" ht="22.5" customHeight="1">
      <c r="A573" s="14"/>
      <c r="B573" s="49"/>
      <c r="C573" s="16"/>
      <c r="D573" s="16"/>
      <c r="E573" s="16"/>
      <c r="F573" s="52"/>
      <c r="G573" s="14"/>
      <c r="H573" s="14"/>
      <c r="I573" s="52"/>
    </row>
    <row r="574" ht="22.5" customHeight="1">
      <c r="A574" s="14"/>
      <c r="B574" s="49"/>
      <c r="C574" s="16"/>
      <c r="D574" s="16"/>
      <c r="E574" s="16"/>
      <c r="F574" s="52"/>
      <c r="G574" s="14"/>
      <c r="H574" s="14"/>
      <c r="I574" s="52"/>
    </row>
    <row r="575" ht="22.5" customHeight="1">
      <c r="A575" s="14"/>
      <c r="B575" s="49"/>
      <c r="C575" s="16"/>
      <c r="D575" s="16"/>
      <c r="E575" s="16"/>
      <c r="F575" s="52"/>
      <c r="G575" s="14"/>
      <c r="H575" s="14"/>
      <c r="I575" s="52"/>
    </row>
    <row r="576" ht="22.5" customHeight="1">
      <c r="A576" s="14"/>
      <c r="B576" s="49"/>
      <c r="C576" s="16"/>
      <c r="D576" s="16"/>
      <c r="E576" s="16"/>
      <c r="F576" s="52"/>
      <c r="G576" s="14"/>
      <c r="H576" s="14"/>
      <c r="I576" s="52"/>
    </row>
    <row r="577" ht="22.5" customHeight="1">
      <c r="A577" s="14"/>
      <c r="B577" s="49"/>
      <c r="C577" s="16"/>
      <c r="D577" s="16"/>
      <c r="E577" s="16"/>
      <c r="F577" s="52"/>
      <c r="G577" s="14"/>
      <c r="H577" s="14"/>
      <c r="I577" s="52"/>
    </row>
    <row r="578" ht="22.5" customHeight="1">
      <c r="A578" s="14"/>
      <c r="B578" s="49"/>
      <c r="C578" s="16"/>
      <c r="D578" s="16"/>
      <c r="E578" s="16"/>
      <c r="F578" s="52"/>
      <c r="G578" s="14"/>
      <c r="H578" s="14"/>
      <c r="I578" s="52"/>
    </row>
    <row r="579" ht="22.5" customHeight="1">
      <c r="A579" s="14"/>
      <c r="B579" s="49"/>
      <c r="C579" s="16"/>
      <c r="D579" s="16"/>
      <c r="E579" s="16"/>
      <c r="F579" s="52"/>
      <c r="G579" s="14"/>
      <c r="H579" s="14"/>
      <c r="I579" s="52"/>
    </row>
    <row r="580" ht="22.5" customHeight="1">
      <c r="A580" s="14"/>
      <c r="B580" s="49"/>
      <c r="C580" s="16"/>
      <c r="D580" s="16"/>
      <c r="E580" s="16"/>
      <c r="F580" s="52"/>
      <c r="G580" s="14"/>
      <c r="H580" s="14"/>
      <c r="I580" s="52"/>
    </row>
    <row r="581" ht="22.5" customHeight="1">
      <c r="A581" s="14"/>
      <c r="B581" s="49"/>
      <c r="C581" s="16"/>
      <c r="D581" s="16"/>
      <c r="E581" s="16"/>
      <c r="F581" s="52"/>
      <c r="G581" s="14"/>
      <c r="H581" s="14"/>
      <c r="I581" s="52"/>
    </row>
    <row r="582" ht="22.5" customHeight="1">
      <c r="A582" s="14"/>
      <c r="B582" s="49"/>
      <c r="C582" s="16"/>
      <c r="D582" s="16"/>
      <c r="E582" s="16"/>
      <c r="F582" s="52"/>
      <c r="G582" s="14"/>
      <c r="H582" s="14"/>
      <c r="I582" s="52"/>
    </row>
    <row r="583" ht="22.5" customHeight="1">
      <c r="A583" s="14"/>
      <c r="B583" s="49"/>
      <c r="C583" s="16"/>
      <c r="D583" s="16"/>
      <c r="E583" s="16"/>
      <c r="F583" s="52"/>
      <c r="G583" s="14"/>
      <c r="H583" s="14"/>
      <c r="I583" s="52"/>
    </row>
    <row r="584" ht="22.5" customHeight="1">
      <c r="A584" s="14"/>
      <c r="B584" s="49"/>
      <c r="C584" s="16"/>
      <c r="D584" s="16"/>
      <c r="E584" s="16"/>
      <c r="F584" s="52"/>
      <c r="G584" s="14"/>
      <c r="H584" s="14"/>
      <c r="I584" s="52"/>
    </row>
    <row r="585" ht="22.5" customHeight="1">
      <c r="A585" s="14"/>
      <c r="B585" s="49"/>
      <c r="C585" s="16"/>
      <c r="D585" s="16"/>
      <c r="E585" s="16"/>
      <c r="F585" s="52"/>
      <c r="G585" s="14"/>
      <c r="H585" s="14"/>
      <c r="I585" s="52"/>
    </row>
    <row r="586" ht="22.5" customHeight="1">
      <c r="A586" s="14"/>
      <c r="B586" s="49"/>
      <c r="C586" s="16"/>
      <c r="D586" s="16"/>
      <c r="E586" s="16"/>
      <c r="F586" s="52"/>
      <c r="G586" s="14"/>
      <c r="H586" s="14"/>
      <c r="I586" s="52"/>
    </row>
    <row r="587" ht="22.5" customHeight="1">
      <c r="A587" s="14"/>
      <c r="B587" s="49"/>
      <c r="C587" s="16"/>
      <c r="D587" s="16"/>
      <c r="E587" s="16"/>
      <c r="F587" s="52"/>
      <c r="G587" s="14"/>
      <c r="H587" s="14"/>
      <c r="I587" s="52"/>
    </row>
    <row r="588" ht="22.5" customHeight="1">
      <c r="A588" s="14"/>
      <c r="B588" s="49"/>
      <c r="C588" s="16"/>
      <c r="D588" s="16"/>
      <c r="E588" s="16"/>
      <c r="F588" s="52"/>
      <c r="G588" s="14"/>
      <c r="H588" s="14"/>
      <c r="I588" s="52"/>
    </row>
    <row r="589" ht="22.5" customHeight="1">
      <c r="A589" s="14"/>
      <c r="B589" s="49"/>
      <c r="C589" s="16"/>
      <c r="D589" s="16"/>
      <c r="E589" s="16"/>
      <c r="F589" s="52"/>
      <c r="G589" s="14"/>
      <c r="H589" s="14"/>
      <c r="I589" s="52"/>
    </row>
    <row r="590" ht="22.5" customHeight="1">
      <c r="A590" s="14"/>
      <c r="B590" s="49"/>
      <c r="C590" s="16"/>
      <c r="D590" s="16"/>
      <c r="E590" s="16"/>
      <c r="F590" s="52"/>
      <c r="G590" s="14"/>
      <c r="H590" s="14"/>
      <c r="I590" s="52"/>
    </row>
    <row r="591" ht="22.5" customHeight="1">
      <c r="A591" s="14"/>
      <c r="B591" s="49"/>
      <c r="C591" s="16"/>
      <c r="D591" s="16"/>
      <c r="E591" s="16"/>
      <c r="F591" s="52"/>
      <c r="G591" s="14"/>
      <c r="H591" s="14"/>
      <c r="I591" s="52"/>
    </row>
    <row r="592" ht="22.5" customHeight="1">
      <c r="A592" s="14"/>
      <c r="B592" s="49"/>
      <c r="C592" s="16"/>
      <c r="D592" s="16"/>
      <c r="E592" s="16"/>
      <c r="F592" s="52"/>
      <c r="G592" s="14"/>
      <c r="H592" s="14"/>
      <c r="I592" s="52"/>
    </row>
    <row r="593" ht="22.5" customHeight="1">
      <c r="A593" s="14"/>
      <c r="B593" s="49"/>
      <c r="C593" s="16"/>
      <c r="D593" s="16"/>
      <c r="E593" s="16"/>
      <c r="F593" s="52"/>
      <c r="G593" s="14"/>
      <c r="H593" s="14"/>
      <c r="I593" s="52"/>
    </row>
    <row r="594" ht="22.5" customHeight="1">
      <c r="A594" s="14"/>
      <c r="B594" s="49"/>
      <c r="C594" s="16"/>
      <c r="D594" s="16"/>
      <c r="E594" s="16"/>
      <c r="F594" s="52"/>
      <c r="G594" s="14"/>
      <c r="H594" s="14"/>
      <c r="I594" s="52"/>
    </row>
    <row r="595" ht="22.5" customHeight="1">
      <c r="A595" s="14"/>
      <c r="B595" s="49"/>
      <c r="C595" s="16"/>
      <c r="D595" s="16"/>
      <c r="E595" s="16"/>
      <c r="F595" s="52"/>
      <c r="G595" s="14"/>
      <c r="H595" s="14"/>
      <c r="I595" s="52"/>
    </row>
    <row r="596" ht="22.5" customHeight="1">
      <c r="A596" s="14"/>
      <c r="B596" s="49"/>
      <c r="C596" s="16"/>
      <c r="D596" s="16"/>
      <c r="E596" s="16"/>
      <c r="F596" s="52"/>
      <c r="G596" s="14"/>
      <c r="H596" s="14"/>
      <c r="I596" s="52"/>
    </row>
    <row r="597" ht="22.5" customHeight="1">
      <c r="A597" s="14"/>
      <c r="B597" s="49"/>
      <c r="C597" s="16"/>
      <c r="D597" s="16"/>
      <c r="E597" s="16"/>
      <c r="F597" s="52"/>
      <c r="G597" s="14"/>
      <c r="H597" s="14"/>
      <c r="I597" s="52"/>
    </row>
    <row r="598" ht="22.5" customHeight="1">
      <c r="A598" s="14"/>
      <c r="B598" s="49"/>
      <c r="C598" s="16"/>
      <c r="D598" s="16"/>
      <c r="E598" s="16"/>
      <c r="F598" s="52"/>
      <c r="G598" s="14"/>
      <c r="H598" s="14"/>
      <c r="I598" s="52"/>
    </row>
    <row r="599" ht="22.5" customHeight="1">
      <c r="A599" s="14"/>
      <c r="B599" s="49"/>
      <c r="C599" s="16"/>
      <c r="D599" s="16"/>
      <c r="E599" s="16"/>
      <c r="F599" s="52"/>
      <c r="G599" s="14"/>
      <c r="H599" s="14"/>
      <c r="I599" s="52"/>
    </row>
    <row r="600" ht="22.5" customHeight="1">
      <c r="A600" s="14"/>
      <c r="B600" s="49"/>
      <c r="C600" s="16"/>
      <c r="D600" s="16"/>
      <c r="E600" s="16"/>
      <c r="F600" s="52"/>
      <c r="G600" s="14"/>
      <c r="H600" s="14"/>
      <c r="I600" s="52"/>
    </row>
    <row r="601" ht="22.5" customHeight="1">
      <c r="A601" s="14"/>
      <c r="B601" s="49"/>
      <c r="C601" s="16"/>
      <c r="D601" s="16"/>
      <c r="E601" s="16"/>
      <c r="F601" s="52"/>
      <c r="G601" s="14"/>
      <c r="H601" s="14"/>
      <c r="I601" s="52"/>
    </row>
    <row r="602" ht="22.5" customHeight="1">
      <c r="A602" s="14"/>
      <c r="B602" s="49"/>
      <c r="C602" s="16"/>
      <c r="D602" s="16"/>
      <c r="E602" s="16"/>
      <c r="F602" s="52"/>
      <c r="G602" s="14"/>
      <c r="H602" s="14"/>
      <c r="I602" s="52"/>
    </row>
    <row r="603" ht="22.5" customHeight="1">
      <c r="A603" s="14"/>
      <c r="B603" s="49"/>
      <c r="C603" s="16"/>
      <c r="D603" s="16"/>
      <c r="E603" s="16"/>
      <c r="F603" s="52"/>
      <c r="G603" s="14"/>
      <c r="H603" s="14"/>
      <c r="I603" s="52"/>
    </row>
    <row r="604" ht="22.5" customHeight="1">
      <c r="A604" s="14"/>
      <c r="B604" s="49"/>
      <c r="C604" s="16"/>
      <c r="D604" s="16"/>
      <c r="E604" s="16"/>
      <c r="F604" s="52"/>
      <c r="G604" s="14"/>
      <c r="H604" s="14"/>
      <c r="I604" s="52"/>
    </row>
    <row r="605" ht="22.5" customHeight="1">
      <c r="A605" s="14"/>
      <c r="B605" s="49"/>
      <c r="C605" s="16"/>
      <c r="D605" s="16"/>
      <c r="E605" s="16"/>
      <c r="F605" s="52"/>
      <c r="G605" s="14"/>
      <c r="H605" s="14"/>
      <c r="I605" s="52"/>
    </row>
    <row r="606" ht="22.5" customHeight="1">
      <c r="A606" s="14"/>
      <c r="B606" s="49"/>
      <c r="C606" s="16"/>
      <c r="D606" s="16"/>
      <c r="E606" s="16"/>
      <c r="F606" s="52"/>
      <c r="G606" s="14"/>
      <c r="H606" s="14"/>
      <c r="I606" s="52"/>
    </row>
    <row r="607" ht="22.5" customHeight="1">
      <c r="A607" s="14"/>
      <c r="B607" s="49"/>
      <c r="C607" s="16"/>
      <c r="D607" s="16"/>
      <c r="E607" s="16"/>
      <c r="F607" s="52"/>
      <c r="G607" s="14"/>
      <c r="H607" s="14"/>
      <c r="I607" s="52"/>
    </row>
    <row r="608" ht="22.5" customHeight="1">
      <c r="A608" s="14"/>
      <c r="B608" s="49"/>
      <c r="C608" s="16"/>
      <c r="D608" s="16"/>
      <c r="E608" s="16"/>
      <c r="F608" s="52"/>
      <c r="G608" s="14"/>
      <c r="H608" s="14"/>
      <c r="I608" s="52"/>
    </row>
    <row r="609" ht="22.5" customHeight="1">
      <c r="A609" s="14"/>
      <c r="B609" s="49"/>
      <c r="C609" s="16"/>
      <c r="D609" s="16"/>
      <c r="E609" s="16"/>
      <c r="F609" s="52"/>
      <c r="G609" s="14"/>
      <c r="H609" s="14"/>
      <c r="I609" s="52"/>
    </row>
    <row r="610" ht="22.5" customHeight="1">
      <c r="A610" s="14"/>
      <c r="B610" s="49"/>
      <c r="C610" s="16"/>
      <c r="D610" s="16"/>
      <c r="E610" s="16"/>
      <c r="F610" s="52"/>
      <c r="G610" s="14"/>
      <c r="H610" s="14"/>
      <c r="I610" s="52"/>
    </row>
    <row r="611" ht="22.5" customHeight="1">
      <c r="A611" s="14"/>
      <c r="B611" s="49"/>
      <c r="C611" s="16"/>
      <c r="D611" s="16"/>
      <c r="E611" s="16"/>
      <c r="F611" s="52"/>
      <c r="G611" s="14"/>
      <c r="H611" s="14"/>
      <c r="I611" s="52"/>
    </row>
    <row r="612" ht="22.5" customHeight="1">
      <c r="A612" s="14"/>
      <c r="B612" s="49"/>
      <c r="C612" s="16"/>
      <c r="D612" s="16"/>
      <c r="E612" s="16"/>
      <c r="F612" s="52"/>
      <c r="G612" s="14"/>
      <c r="H612" s="14"/>
      <c r="I612" s="52"/>
    </row>
    <row r="613" ht="22.5" customHeight="1">
      <c r="A613" s="14"/>
      <c r="B613" s="49"/>
      <c r="C613" s="16"/>
      <c r="D613" s="16"/>
      <c r="E613" s="16"/>
      <c r="F613" s="52"/>
      <c r="G613" s="14"/>
      <c r="H613" s="14"/>
      <c r="I613" s="52"/>
    </row>
    <row r="614" ht="22.5" customHeight="1">
      <c r="A614" s="14"/>
      <c r="B614" s="49"/>
      <c r="C614" s="16"/>
      <c r="D614" s="16"/>
      <c r="E614" s="16"/>
      <c r="F614" s="52"/>
      <c r="G614" s="14"/>
      <c r="H614" s="14"/>
      <c r="I614" s="52"/>
    </row>
    <row r="615" ht="22.5" customHeight="1">
      <c r="A615" s="14"/>
      <c r="B615" s="49"/>
      <c r="C615" s="16"/>
      <c r="D615" s="16"/>
      <c r="E615" s="16"/>
      <c r="F615" s="52"/>
      <c r="G615" s="14"/>
      <c r="H615" s="14"/>
      <c r="I615" s="52"/>
    </row>
    <row r="616" ht="22.5" customHeight="1">
      <c r="A616" s="14"/>
      <c r="B616" s="49"/>
      <c r="C616" s="16"/>
      <c r="D616" s="16"/>
      <c r="E616" s="16"/>
      <c r="F616" s="52"/>
      <c r="G616" s="14"/>
      <c r="H616" s="14"/>
      <c r="I616" s="52"/>
    </row>
    <row r="617" ht="22.5" customHeight="1">
      <c r="A617" s="14"/>
      <c r="B617" s="49"/>
      <c r="C617" s="16"/>
      <c r="D617" s="16"/>
      <c r="E617" s="16"/>
      <c r="F617" s="52"/>
      <c r="G617" s="14"/>
      <c r="H617" s="14"/>
      <c r="I617" s="52"/>
    </row>
    <row r="618" ht="22.5" customHeight="1">
      <c r="A618" s="14"/>
      <c r="B618" s="49"/>
      <c r="C618" s="16"/>
      <c r="D618" s="16"/>
      <c r="E618" s="16"/>
      <c r="F618" s="52"/>
      <c r="G618" s="14"/>
      <c r="H618" s="14"/>
      <c r="I618" s="52"/>
    </row>
    <row r="619" ht="22.5" customHeight="1">
      <c r="A619" s="14"/>
      <c r="B619" s="49"/>
      <c r="C619" s="16"/>
      <c r="D619" s="16"/>
      <c r="E619" s="16"/>
      <c r="F619" s="52"/>
      <c r="G619" s="14"/>
      <c r="H619" s="14"/>
      <c r="I619" s="52"/>
    </row>
    <row r="620" ht="22.5" customHeight="1">
      <c r="A620" s="14"/>
      <c r="B620" s="49"/>
      <c r="C620" s="16"/>
      <c r="D620" s="16"/>
      <c r="E620" s="16"/>
      <c r="F620" s="52"/>
      <c r="G620" s="14"/>
      <c r="H620" s="14"/>
      <c r="I620" s="52"/>
    </row>
    <row r="621" ht="22.5" customHeight="1">
      <c r="A621" s="14"/>
      <c r="B621" s="49"/>
      <c r="C621" s="16"/>
      <c r="D621" s="16"/>
      <c r="E621" s="16"/>
      <c r="F621" s="52"/>
      <c r="G621" s="14"/>
      <c r="H621" s="14"/>
      <c r="I621" s="52"/>
    </row>
    <row r="622" ht="22.5" customHeight="1">
      <c r="A622" s="14"/>
      <c r="B622" s="49"/>
      <c r="C622" s="16"/>
      <c r="D622" s="16"/>
      <c r="E622" s="16"/>
      <c r="F622" s="52"/>
      <c r="G622" s="14"/>
      <c r="H622" s="14"/>
      <c r="I622" s="52"/>
    </row>
    <row r="623" ht="22.5" customHeight="1">
      <c r="A623" s="14"/>
      <c r="B623" s="49"/>
      <c r="C623" s="16"/>
      <c r="D623" s="16"/>
      <c r="E623" s="16"/>
      <c r="F623" s="52"/>
      <c r="G623" s="14"/>
      <c r="H623" s="14"/>
      <c r="I623" s="52"/>
    </row>
    <row r="624" ht="22.5" customHeight="1">
      <c r="A624" s="14"/>
      <c r="B624" s="49"/>
      <c r="C624" s="16"/>
      <c r="D624" s="16"/>
      <c r="E624" s="16"/>
      <c r="F624" s="52"/>
      <c r="G624" s="14"/>
      <c r="H624" s="14"/>
      <c r="I624" s="52"/>
    </row>
    <row r="625" ht="22.5" customHeight="1">
      <c r="A625" s="14"/>
      <c r="B625" s="49"/>
      <c r="C625" s="16"/>
      <c r="D625" s="16"/>
      <c r="E625" s="16"/>
      <c r="F625" s="52"/>
      <c r="G625" s="14"/>
      <c r="H625" s="14"/>
      <c r="I625" s="52"/>
    </row>
    <row r="626" ht="22.5" customHeight="1">
      <c r="A626" s="14"/>
      <c r="B626" s="49"/>
      <c r="C626" s="16"/>
      <c r="D626" s="16"/>
      <c r="E626" s="16"/>
      <c r="F626" s="52"/>
      <c r="G626" s="14"/>
      <c r="H626" s="14"/>
      <c r="I626" s="52"/>
    </row>
    <row r="627" ht="22.5" customHeight="1">
      <c r="A627" s="14"/>
      <c r="B627" s="49"/>
      <c r="C627" s="16"/>
      <c r="D627" s="16"/>
      <c r="E627" s="16"/>
      <c r="F627" s="52"/>
      <c r="G627" s="14"/>
      <c r="H627" s="14"/>
      <c r="I627" s="52"/>
    </row>
    <row r="628" ht="22.5" customHeight="1">
      <c r="A628" s="14"/>
      <c r="B628" s="49"/>
      <c r="C628" s="16"/>
      <c r="D628" s="16"/>
      <c r="E628" s="16"/>
      <c r="F628" s="52"/>
      <c r="G628" s="14"/>
      <c r="H628" s="14"/>
      <c r="I628" s="52"/>
    </row>
    <row r="629" ht="22.5" customHeight="1">
      <c r="A629" s="14"/>
      <c r="B629" s="49"/>
      <c r="C629" s="16"/>
      <c r="D629" s="16"/>
      <c r="E629" s="16"/>
      <c r="F629" s="52"/>
      <c r="G629" s="14"/>
      <c r="H629" s="14"/>
      <c r="I629" s="52"/>
    </row>
    <row r="630" ht="22.5" customHeight="1">
      <c r="A630" s="14"/>
      <c r="B630" s="49"/>
      <c r="C630" s="16"/>
      <c r="D630" s="16"/>
      <c r="E630" s="16"/>
      <c r="F630" s="52"/>
      <c r="G630" s="14"/>
      <c r="H630" s="14"/>
      <c r="I630" s="52"/>
    </row>
    <row r="631" ht="22.5" customHeight="1">
      <c r="A631" s="14"/>
      <c r="B631" s="49"/>
      <c r="C631" s="16"/>
      <c r="D631" s="16"/>
      <c r="E631" s="16"/>
      <c r="F631" s="52"/>
      <c r="G631" s="14"/>
      <c r="H631" s="14"/>
      <c r="I631" s="52"/>
    </row>
    <row r="632" ht="22.5" customHeight="1">
      <c r="A632" s="14"/>
      <c r="B632" s="49"/>
      <c r="C632" s="16"/>
      <c r="D632" s="16"/>
      <c r="E632" s="16"/>
      <c r="F632" s="52"/>
      <c r="G632" s="14"/>
      <c r="H632" s="14"/>
      <c r="I632" s="52"/>
    </row>
    <row r="633" ht="22.5" customHeight="1">
      <c r="A633" s="14"/>
      <c r="B633" s="49"/>
      <c r="C633" s="16"/>
      <c r="D633" s="16"/>
      <c r="E633" s="16"/>
      <c r="F633" s="52"/>
      <c r="G633" s="14"/>
      <c r="H633" s="14"/>
      <c r="I633" s="52"/>
    </row>
    <row r="634" ht="22.5" customHeight="1">
      <c r="A634" s="14"/>
      <c r="B634" s="49"/>
      <c r="C634" s="16"/>
      <c r="D634" s="16"/>
      <c r="E634" s="16"/>
      <c r="F634" s="52"/>
      <c r="G634" s="14"/>
      <c r="H634" s="14"/>
      <c r="I634" s="52"/>
    </row>
    <row r="635" ht="22.5" customHeight="1">
      <c r="A635" s="14"/>
      <c r="B635" s="49"/>
      <c r="C635" s="16"/>
      <c r="D635" s="16"/>
      <c r="E635" s="16"/>
      <c r="F635" s="52"/>
      <c r="G635" s="14"/>
      <c r="H635" s="14"/>
      <c r="I635" s="52"/>
    </row>
    <row r="636" ht="22.5" customHeight="1">
      <c r="A636" s="14"/>
      <c r="B636" s="49"/>
      <c r="C636" s="16"/>
      <c r="D636" s="16"/>
      <c r="E636" s="16"/>
      <c r="F636" s="52"/>
      <c r="G636" s="14"/>
      <c r="H636" s="14"/>
      <c r="I636" s="52"/>
    </row>
    <row r="637" ht="22.5" customHeight="1">
      <c r="A637" s="14"/>
      <c r="B637" s="49"/>
      <c r="C637" s="16"/>
      <c r="D637" s="16"/>
      <c r="E637" s="16"/>
      <c r="F637" s="52"/>
      <c r="G637" s="14"/>
      <c r="H637" s="14"/>
      <c r="I637" s="52"/>
    </row>
    <row r="638" ht="22.5" customHeight="1">
      <c r="A638" s="14"/>
      <c r="B638" s="49"/>
      <c r="C638" s="16"/>
      <c r="D638" s="16"/>
      <c r="E638" s="16"/>
      <c r="F638" s="52"/>
      <c r="G638" s="14"/>
      <c r="H638" s="14"/>
      <c r="I638" s="52"/>
    </row>
    <row r="639" ht="22.5" customHeight="1">
      <c r="A639" s="14"/>
      <c r="B639" s="49"/>
      <c r="C639" s="16"/>
      <c r="D639" s="16"/>
      <c r="E639" s="16"/>
      <c r="F639" s="52"/>
      <c r="G639" s="14"/>
      <c r="H639" s="14"/>
      <c r="I639" s="52"/>
    </row>
    <row r="640" ht="22.5" customHeight="1">
      <c r="A640" s="14"/>
      <c r="B640" s="49"/>
      <c r="C640" s="16"/>
      <c r="D640" s="16"/>
      <c r="E640" s="16"/>
      <c r="F640" s="52"/>
      <c r="G640" s="14"/>
      <c r="H640" s="14"/>
      <c r="I640" s="52"/>
    </row>
    <row r="641" ht="22.5" customHeight="1">
      <c r="A641" s="14"/>
      <c r="B641" s="49"/>
      <c r="C641" s="16"/>
      <c r="D641" s="16"/>
      <c r="E641" s="16"/>
      <c r="F641" s="52"/>
      <c r="G641" s="14"/>
      <c r="H641" s="14"/>
      <c r="I641" s="52"/>
    </row>
    <row r="642" ht="22.5" customHeight="1">
      <c r="A642" s="14"/>
      <c r="B642" s="49"/>
      <c r="C642" s="16"/>
      <c r="D642" s="16"/>
      <c r="E642" s="16"/>
      <c r="F642" s="52"/>
      <c r="G642" s="14"/>
      <c r="H642" s="14"/>
      <c r="I642" s="52"/>
    </row>
    <row r="643" ht="22.5" customHeight="1">
      <c r="A643" s="14"/>
      <c r="B643" s="49"/>
      <c r="C643" s="16"/>
      <c r="D643" s="16"/>
      <c r="E643" s="16"/>
      <c r="F643" s="52"/>
      <c r="G643" s="14"/>
      <c r="H643" s="14"/>
      <c r="I643" s="52"/>
    </row>
    <row r="644" ht="22.5" customHeight="1">
      <c r="A644" s="14"/>
      <c r="B644" s="49"/>
      <c r="C644" s="16"/>
      <c r="D644" s="16"/>
      <c r="E644" s="16"/>
      <c r="F644" s="52"/>
      <c r="G644" s="14"/>
      <c r="H644" s="14"/>
      <c r="I644" s="52"/>
    </row>
    <row r="645" ht="22.5" customHeight="1">
      <c r="A645" s="14"/>
      <c r="B645" s="49"/>
      <c r="C645" s="16"/>
      <c r="D645" s="16"/>
      <c r="E645" s="16"/>
      <c r="F645" s="52"/>
      <c r="G645" s="14"/>
      <c r="H645" s="14"/>
      <c r="I645" s="52"/>
    </row>
    <row r="646" ht="22.5" customHeight="1">
      <c r="A646" s="14"/>
      <c r="B646" s="49"/>
      <c r="C646" s="16"/>
      <c r="D646" s="16"/>
      <c r="E646" s="16"/>
      <c r="F646" s="52"/>
      <c r="G646" s="14"/>
      <c r="H646" s="14"/>
      <c r="I646" s="52"/>
    </row>
    <row r="647" ht="22.5" customHeight="1">
      <c r="A647" s="14"/>
      <c r="B647" s="49"/>
      <c r="C647" s="16"/>
      <c r="D647" s="16"/>
      <c r="E647" s="16"/>
      <c r="F647" s="52"/>
      <c r="G647" s="14"/>
      <c r="H647" s="14"/>
      <c r="I647" s="52"/>
    </row>
    <row r="648" ht="22.5" customHeight="1">
      <c r="A648" s="14"/>
      <c r="B648" s="49"/>
      <c r="C648" s="16"/>
      <c r="D648" s="16"/>
      <c r="E648" s="16"/>
      <c r="F648" s="52"/>
      <c r="G648" s="14"/>
      <c r="H648" s="14"/>
      <c r="I648" s="52"/>
    </row>
    <row r="649" ht="22.5" customHeight="1">
      <c r="A649" s="14"/>
      <c r="B649" s="49"/>
      <c r="C649" s="16"/>
      <c r="D649" s="16"/>
      <c r="E649" s="16"/>
      <c r="F649" s="52"/>
      <c r="G649" s="14"/>
      <c r="H649" s="14"/>
      <c r="I649" s="52"/>
    </row>
    <row r="650" ht="22.5" customHeight="1">
      <c r="A650" s="14"/>
      <c r="B650" s="49"/>
      <c r="C650" s="16"/>
      <c r="D650" s="16"/>
      <c r="E650" s="16"/>
      <c r="F650" s="52"/>
      <c r="G650" s="14"/>
      <c r="H650" s="14"/>
      <c r="I650" s="52"/>
    </row>
    <row r="651" ht="22.5" customHeight="1">
      <c r="A651" s="14"/>
      <c r="B651" s="49"/>
      <c r="C651" s="16"/>
      <c r="D651" s="16"/>
      <c r="E651" s="16"/>
      <c r="F651" s="52"/>
      <c r="G651" s="14"/>
      <c r="H651" s="14"/>
      <c r="I651" s="52"/>
    </row>
    <row r="652" ht="22.5" customHeight="1">
      <c r="A652" s="14"/>
      <c r="B652" s="49"/>
      <c r="C652" s="16"/>
      <c r="D652" s="16"/>
      <c r="E652" s="16"/>
      <c r="F652" s="52"/>
      <c r="G652" s="14"/>
      <c r="H652" s="14"/>
      <c r="I652" s="52"/>
    </row>
    <row r="653" ht="22.5" customHeight="1">
      <c r="A653" s="14"/>
      <c r="B653" s="49"/>
      <c r="C653" s="16"/>
      <c r="D653" s="16"/>
      <c r="E653" s="16"/>
      <c r="F653" s="52"/>
      <c r="G653" s="14"/>
      <c r="H653" s="14"/>
      <c r="I653" s="52"/>
    </row>
    <row r="654" ht="22.5" customHeight="1">
      <c r="A654" s="14"/>
      <c r="B654" s="49"/>
      <c r="C654" s="16"/>
      <c r="D654" s="16"/>
      <c r="E654" s="16"/>
      <c r="F654" s="52"/>
      <c r="G654" s="14"/>
      <c r="H654" s="14"/>
      <c r="I654" s="52"/>
    </row>
    <row r="655" ht="22.5" customHeight="1">
      <c r="A655" s="14"/>
      <c r="B655" s="49"/>
      <c r="C655" s="16"/>
      <c r="D655" s="16"/>
      <c r="E655" s="16"/>
      <c r="F655" s="52"/>
      <c r="G655" s="14"/>
      <c r="H655" s="14"/>
      <c r="I655" s="52"/>
    </row>
    <row r="656" ht="22.5" customHeight="1">
      <c r="A656" s="14"/>
      <c r="B656" s="49"/>
      <c r="C656" s="16"/>
      <c r="D656" s="16"/>
      <c r="E656" s="16"/>
      <c r="F656" s="52"/>
      <c r="G656" s="14"/>
      <c r="H656" s="14"/>
      <c r="I656" s="52"/>
    </row>
    <row r="657" ht="22.5" customHeight="1">
      <c r="A657" s="14"/>
      <c r="B657" s="49"/>
      <c r="C657" s="16"/>
      <c r="D657" s="16"/>
      <c r="E657" s="16"/>
      <c r="F657" s="52"/>
      <c r="G657" s="14"/>
      <c r="H657" s="14"/>
      <c r="I657" s="52"/>
    </row>
    <row r="658" ht="22.5" customHeight="1">
      <c r="A658" s="14"/>
      <c r="B658" s="49"/>
      <c r="C658" s="16"/>
      <c r="D658" s="16"/>
      <c r="E658" s="16"/>
      <c r="F658" s="52"/>
      <c r="G658" s="14"/>
      <c r="H658" s="14"/>
      <c r="I658" s="52"/>
    </row>
    <row r="659" ht="22.5" customHeight="1">
      <c r="A659" s="14"/>
      <c r="B659" s="49"/>
      <c r="C659" s="16"/>
      <c r="D659" s="16"/>
      <c r="E659" s="16"/>
      <c r="F659" s="52"/>
      <c r="G659" s="14"/>
      <c r="H659" s="14"/>
      <c r="I659" s="52"/>
    </row>
    <row r="660" ht="22.5" customHeight="1">
      <c r="A660" s="14"/>
      <c r="B660" s="49"/>
      <c r="C660" s="16"/>
      <c r="D660" s="16"/>
      <c r="E660" s="16"/>
      <c r="F660" s="52"/>
      <c r="G660" s="14"/>
      <c r="H660" s="14"/>
      <c r="I660" s="52"/>
    </row>
    <row r="661" ht="22.5" customHeight="1">
      <c r="A661" s="14"/>
      <c r="B661" s="49"/>
      <c r="C661" s="16"/>
      <c r="D661" s="16"/>
      <c r="E661" s="16"/>
      <c r="F661" s="52"/>
      <c r="G661" s="14"/>
      <c r="H661" s="14"/>
      <c r="I661" s="52"/>
    </row>
    <row r="662" ht="22.5" customHeight="1">
      <c r="A662" s="14"/>
      <c r="B662" s="49"/>
      <c r="C662" s="16"/>
      <c r="D662" s="16"/>
      <c r="E662" s="16"/>
      <c r="F662" s="52"/>
      <c r="G662" s="14"/>
      <c r="H662" s="14"/>
      <c r="I662" s="52"/>
    </row>
    <row r="663" ht="22.5" customHeight="1">
      <c r="A663" s="14"/>
      <c r="B663" s="49"/>
      <c r="C663" s="16"/>
      <c r="D663" s="16"/>
      <c r="E663" s="16"/>
      <c r="F663" s="52"/>
      <c r="G663" s="14"/>
      <c r="H663" s="14"/>
      <c r="I663" s="52"/>
    </row>
    <row r="664" ht="22.5" customHeight="1">
      <c r="A664" s="14"/>
      <c r="B664" s="49"/>
      <c r="C664" s="16"/>
      <c r="D664" s="16"/>
      <c r="E664" s="16"/>
      <c r="F664" s="52"/>
      <c r="G664" s="14"/>
      <c r="H664" s="14"/>
      <c r="I664" s="52"/>
    </row>
    <row r="665" ht="22.5" customHeight="1">
      <c r="A665" s="14"/>
      <c r="B665" s="49"/>
      <c r="C665" s="16"/>
      <c r="D665" s="16"/>
      <c r="E665" s="16"/>
      <c r="F665" s="52"/>
      <c r="G665" s="14"/>
      <c r="H665" s="14"/>
      <c r="I665" s="52"/>
    </row>
    <row r="666" ht="22.5" customHeight="1">
      <c r="A666" s="14"/>
      <c r="B666" s="49"/>
      <c r="C666" s="16"/>
      <c r="D666" s="16"/>
      <c r="E666" s="16"/>
      <c r="F666" s="52"/>
      <c r="G666" s="14"/>
      <c r="H666" s="14"/>
      <c r="I666" s="52"/>
    </row>
    <row r="667" ht="22.5" customHeight="1">
      <c r="A667" s="14"/>
      <c r="B667" s="49"/>
      <c r="C667" s="16"/>
      <c r="D667" s="16"/>
      <c r="E667" s="16"/>
      <c r="F667" s="52"/>
      <c r="G667" s="14"/>
      <c r="H667" s="14"/>
      <c r="I667" s="52"/>
    </row>
    <row r="668" ht="22.5" customHeight="1">
      <c r="A668" s="14"/>
      <c r="B668" s="49"/>
      <c r="C668" s="16"/>
      <c r="D668" s="16"/>
      <c r="E668" s="16"/>
      <c r="F668" s="52"/>
      <c r="G668" s="14"/>
      <c r="H668" s="14"/>
      <c r="I668" s="52"/>
    </row>
    <row r="669" ht="22.5" customHeight="1">
      <c r="A669" s="14"/>
      <c r="B669" s="49"/>
      <c r="C669" s="16"/>
      <c r="D669" s="16"/>
      <c r="E669" s="16"/>
      <c r="F669" s="52"/>
      <c r="G669" s="14"/>
      <c r="H669" s="14"/>
      <c r="I669" s="52"/>
    </row>
    <row r="670" ht="22.5" customHeight="1">
      <c r="A670" s="14"/>
      <c r="B670" s="49"/>
      <c r="C670" s="16"/>
      <c r="D670" s="16"/>
      <c r="E670" s="16"/>
      <c r="F670" s="52"/>
      <c r="G670" s="14"/>
      <c r="H670" s="14"/>
      <c r="I670" s="52"/>
    </row>
    <row r="671" ht="22.5" customHeight="1">
      <c r="A671" s="14"/>
      <c r="B671" s="49"/>
      <c r="C671" s="16"/>
      <c r="D671" s="16"/>
      <c r="E671" s="16"/>
      <c r="F671" s="52"/>
      <c r="G671" s="14"/>
      <c r="H671" s="14"/>
      <c r="I671" s="52"/>
    </row>
    <row r="672" ht="22.5" customHeight="1">
      <c r="A672" s="14"/>
      <c r="B672" s="49"/>
      <c r="C672" s="16"/>
      <c r="D672" s="16"/>
      <c r="E672" s="16"/>
      <c r="F672" s="52"/>
      <c r="G672" s="14"/>
      <c r="H672" s="14"/>
      <c r="I672" s="52"/>
    </row>
    <row r="673" ht="22.5" customHeight="1">
      <c r="A673" s="14"/>
      <c r="B673" s="49"/>
      <c r="C673" s="16"/>
      <c r="D673" s="16"/>
      <c r="E673" s="16"/>
      <c r="F673" s="52"/>
      <c r="G673" s="14"/>
      <c r="H673" s="14"/>
      <c r="I673" s="52"/>
    </row>
    <row r="674" ht="22.5" customHeight="1">
      <c r="A674" s="14"/>
      <c r="B674" s="49"/>
      <c r="C674" s="16"/>
      <c r="D674" s="16"/>
      <c r="E674" s="16"/>
      <c r="F674" s="52"/>
      <c r="G674" s="14"/>
      <c r="H674" s="14"/>
      <c r="I674" s="52"/>
    </row>
    <row r="675" ht="22.5" customHeight="1">
      <c r="A675" s="14"/>
      <c r="B675" s="49"/>
      <c r="C675" s="16"/>
      <c r="D675" s="16"/>
      <c r="E675" s="16"/>
      <c r="F675" s="52"/>
      <c r="G675" s="14"/>
      <c r="H675" s="14"/>
      <c r="I675" s="52"/>
    </row>
    <row r="676" ht="22.5" customHeight="1">
      <c r="A676" s="14"/>
      <c r="B676" s="49"/>
      <c r="C676" s="16"/>
      <c r="D676" s="16"/>
      <c r="E676" s="16"/>
      <c r="F676" s="52"/>
      <c r="G676" s="14"/>
      <c r="H676" s="14"/>
      <c r="I676" s="52"/>
    </row>
    <row r="677" ht="22.5" customHeight="1">
      <c r="A677" s="14"/>
      <c r="B677" s="49"/>
      <c r="C677" s="16"/>
      <c r="D677" s="16"/>
      <c r="E677" s="16"/>
      <c r="F677" s="52"/>
      <c r="G677" s="14"/>
      <c r="H677" s="14"/>
      <c r="I677" s="52"/>
    </row>
    <row r="678" ht="22.5" customHeight="1">
      <c r="A678" s="14"/>
      <c r="B678" s="49"/>
      <c r="C678" s="16"/>
      <c r="D678" s="16"/>
      <c r="E678" s="16"/>
      <c r="F678" s="52"/>
      <c r="G678" s="14"/>
      <c r="H678" s="14"/>
      <c r="I678" s="52"/>
    </row>
    <row r="679" ht="22.5" customHeight="1">
      <c r="A679" s="14"/>
      <c r="B679" s="49"/>
      <c r="C679" s="16"/>
      <c r="D679" s="16"/>
      <c r="E679" s="16"/>
      <c r="F679" s="52"/>
      <c r="G679" s="14"/>
      <c r="H679" s="14"/>
      <c r="I679" s="52"/>
    </row>
    <row r="680" ht="22.5" customHeight="1">
      <c r="A680" s="14"/>
      <c r="B680" s="49"/>
      <c r="C680" s="16"/>
      <c r="D680" s="16"/>
      <c r="E680" s="16"/>
      <c r="F680" s="52"/>
      <c r="G680" s="14"/>
      <c r="H680" s="14"/>
      <c r="I680" s="52"/>
    </row>
    <row r="681" ht="22.5" customHeight="1">
      <c r="A681" s="14"/>
      <c r="B681" s="49"/>
      <c r="C681" s="16"/>
      <c r="D681" s="16"/>
      <c r="E681" s="16"/>
      <c r="F681" s="52"/>
      <c r="G681" s="14"/>
      <c r="H681" s="14"/>
      <c r="I681" s="52"/>
    </row>
    <row r="682" ht="22.5" customHeight="1">
      <c r="A682" s="14"/>
      <c r="B682" s="49"/>
      <c r="C682" s="16"/>
      <c r="D682" s="16"/>
      <c r="E682" s="16"/>
      <c r="F682" s="52"/>
      <c r="G682" s="14"/>
      <c r="H682" s="14"/>
      <c r="I682" s="52"/>
    </row>
    <row r="683" ht="22.5" customHeight="1">
      <c r="A683" s="14"/>
      <c r="B683" s="49"/>
      <c r="C683" s="16"/>
      <c r="D683" s="16"/>
      <c r="E683" s="16"/>
      <c r="F683" s="52"/>
      <c r="G683" s="14"/>
      <c r="H683" s="14"/>
      <c r="I683" s="52"/>
    </row>
    <row r="684" ht="22.5" customHeight="1">
      <c r="A684" s="14"/>
      <c r="B684" s="49"/>
      <c r="C684" s="16"/>
      <c r="D684" s="16"/>
      <c r="E684" s="16"/>
      <c r="F684" s="52"/>
      <c r="G684" s="14"/>
      <c r="H684" s="14"/>
      <c r="I684" s="52"/>
    </row>
    <row r="685" ht="22.5" customHeight="1">
      <c r="A685" s="14"/>
      <c r="B685" s="49"/>
      <c r="C685" s="16"/>
      <c r="D685" s="16"/>
      <c r="E685" s="16"/>
      <c r="F685" s="52"/>
      <c r="G685" s="14"/>
      <c r="H685" s="14"/>
      <c r="I685" s="52"/>
    </row>
    <row r="686" ht="22.5" customHeight="1">
      <c r="A686" s="14"/>
      <c r="B686" s="49"/>
      <c r="C686" s="16"/>
      <c r="D686" s="16"/>
      <c r="E686" s="16"/>
      <c r="F686" s="52"/>
      <c r="G686" s="14"/>
      <c r="H686" s="14"/>
      <c r="I686" s="52"/>
    </row>
    <row r="687" ht="22.5" customHeight="1">
      <c r="A687" s="14"/>
      <c r="B687" s="49"/>
      <c r="C687" s="16"/>
      <c r="D687" s="16"/>
      <c r="E687" s="16"/>
      <c r="F687" s="52"/>
      <c r="G687" s="14"/>
      <c r="H687" s="14"/>
      <c r="I687" s="52"/>
    </row>
    <row r="688" ht="22.5" customHeight="1">
      <c r="A688" s="14"/>
      <c r="B688" s="49"/>
      <c r="C688" s="16"/>
      <c r="D688" s="16"/>
      <c r="E688" s="16"/>
      <c r="F688" s="52"/>
      <c r="G688" s="14"/>
      <c r="H688" s="14"/>
      <c r="I688" s="52"/>
    </row>
    <row r="689" ht="22.5" customHeight="1">
      <c r="A689" s="14"/>
      <c r="B689" s="49"/>
      <c r="C689" s="16"/>
      <c r="D689" s="16"/>
      <c r="E689" s="16"/>
      <c r="F689" s="52"/>
      <c r="G689" s="14"/>
      <c r="H689" s="14"/>
      <c r="I689" s="52"/>
    </row>
    <row r="690" ht="22.5" customHeight="1">
      <c r="A690" s="14"/>
      <c r="B690" s="49"/>
      <c r="C690" s="16"/>
      <c r="D690" s="16"/>
      <c r="E690" s="16"/>
      <c r="F690" s="52"/>
      <c r="G690" s="14"/>
      <c r="H690" s="14"/>
      <c r="I690" s="52"/>
    </row>
    <row r="691" ht="22.5" customHeight="1">
      <c r="A691" s="14"/>
      <c r="B691" s="49"/>
      <c r="C691" s="16"/>
      <c r="D691" s="16"/>
      <c r="E691" s="16"/>
      <c r="F691" s="52"/>
      <c r="G691" s="14"/>
      <c r="H691" s="14"/>
      <c r="I691" s="52"/>
    </row>
    <row r="692" ht="22.5" customHeight="1">
      <c r="A692" s="14"/>
      <c r="B692" s="49"/>
      <c r="C692" s="16"/>
      <c r="D692" s="16"/>
      <c r="E692" s="16"/>
      <c r="F692" s="52"/>
      <c r="G692" s="14"/>
      <c r="H692" s="14"/>
      <c r="I692" s="52"/>
    </row>
    <row r="693" ht="22.5" customHeight="1">
      <c r="A693" s="14"/>
      <c r="B693" s="49"/>
      <c r="C693" s="16"/>
      <c r="D693" s="16"/>
      <c r="E693" s="16"/>
      <c r="F693" s="52"/>
      <c r="G693" s="14"/>
      <c r="H693" s="14"/>
      <c r="I693" s="52"/>
    </row>
    <row r="694" ht="22.5" customHeight="1">
      <c r="A694" s="14"/>
      <c r="B694" s="49"/>
      <c r="C694" s="16"/>
      <c r="D694" s="16"/>
      <c r="E694" s="16"/>
      <c r="F694" s="52"/>
      <c r="G694" s="14"/>
      <c r="H694" s="14"/>
      <c r="I694" s="52"/>
    </row>
    <row r="695" ht="22.5" customHeight="1">
      <c r="A695" s="14"/>
      <c r="B695" s="49"/>
      <c r="C695" s="16"/>
      <c r="D695" s="16"/>
      <c r="E695" s="16"/>
      <c r="F695" s="52"/>
      <c r="G695" s="14"/>
      <c r="H695" s="14"/>
      <c r="I695" s="52"/>
    </row>
    <row r="696" ht="22.5" customHeight="1">
      <c r="A696" s="14"/>
      <c r="B696" s="49"/>
      <c r="C696" s="16"/>
      <c r="D696" s="16"/>
      <c r="E696" s="16"/>
      <c r="F696" s="52"/>
      <c r="G696" s="14"/>
      <c r="H696" s="14"/>
      <c r="I696" s="52"/>
    </row>
    <row r="697" ht="22.5" customHeight="1">
      <c r="A697" s="14"/>
      <c r="B697" s="49"/>
      <c r="C697" s="16"/>
      <c r="D697" s="16"/>
      <c r="E697" s="16"/>
      <c r="F697" s="52"/>
      <c r="G697" s="14"/>
      <c r="H697" s="14"/>
      <c r="I697" s="52"/>
    </row>
    <row r="698" ht="22.5" customHeight="1">
      <c r="A698" s="14"/>
      <c r="B698" s="49"/>
      <c r="C698" s="16"/>
      <c r="D698" s="16"/>
      <c r="E698" s="16"/>
      <c r="F698" s="52"/>
      <c r="G698" s="14"/>
      <c r="H698" s="14"/>
      <c r="I698" s="52"/>
    </row>
    <row r="699" ht="22.5" customHeight="1">
      <c r="A699" s="14"/>
      <c r="B699" s="49"/>
      <c r="C699" s="16"/>
      <c r="D699" s="16"/>
      <c r="E699" s="16"/>
      <c r="F699" s="52"/>
      <c r="G699" s="14"/>
      <c r="H699" s="14"/>
      <c r="I699" s="52"/>
    </row>
    <row r="700" ht="22.5" customHeight="1">
      <c r="A700" s="14"/>
      <c r="B700" s="49"/>
      <c r="C700" s="16"/>
      <c r="D700" s="16"/>
      <c r="E700" s="16"/>
      <c r="F700" s="52"/>
      <c r="G700" s="14"/>
      <c r="H700" s="14"/>
      <c r="I700" s="52"/>
    </row>
    <row r="701" ht="22.5" customHeight="1">
      <c r="A701" s="14"/>
      <c r="B701" s="49"/>
      <c r="C701" s="16"/>
      <c r="D701" s="16"/>
      <c r="E701" s="16"/>
      <c r="F701" s="52"/>
      <c r="G701" s="14"/>
      <c r="H701" s="14"/>
      <c r="I701" s="52"/>
    </row>
    <row r="702" ht="22.5" customHeight="1">
      <c r="A702" s="14"/>
      <c r="B702" s="49"/>
      <c r="C702" s="16"/>
      <c r="D702" s="16"/>
      <c r="E702" s="16"/>
      <c r="F702" s="52"/>
      <c r="G702" s="14"/>
      <c r="H702" s="14"/>
      <c r="I702" s="52"/>
    </row>
    <row r="703" ht="22.5" customHeight="1">
      <c r="A703" s="14"/>
      <c r="B703" s="49"/>
      <c r="C703" s="16"/>
      <c r="D703" s="16"/>
      <c r="E703" s="16"/>
      <c r="F703" s="52"/>
      <c r="G703" s="14"/>
      <c r="H703" s="14"/>
      <c r="I703" s="52"/>
    </row>
    <row r="704" ht="22.5" customHeight="1">
      <c r="A704" s="14"/>
      <c r="B704" s="49"/>
      <c r="C704" s="16"/>
      <c r="D704" s="16"/>
      <c r="E704" s="16"/>
      <c r="F704" s="52"/>
      <c r="G704" s="14"/>
      <c r="H704" s="14"/>
      <c r="I704" s="52"/>
    </row>
    <row r="705" ht="22.5" customHeight="1">
      <c r="A705" s="14"/>
      <c r="B705" s="49"/>
      <c r="C705" s="16"/>
      <c r="D705" s="16"/>
      <c r="E705" s="16"/>
      <c r="F705" s="52"/>
      <c r="G705" s="14"/>
      <c r="H705" s="14"/>
      <c r="I705" s="52"/>
    </row>
    <row r="706" ht="22.5" customHeight="1">
      <c r="A706" s="14"/>
      <c r="B706" s="49"/>
      <c r="C706" s="16"/>
      <c r="D706" s="16"/>
      <c r="E706" s="16"/>
      <c r="F706" s="52"/>
      <c r="G706" s="14"/>
      <c r="H706" s="14"/>
      <c r="I706" s="52"/>
    </row>
    <row r="707" ht="22.5" customHeight="1">
      <c r="A707" s="14"/>
      <c r="B707" s="49"/>
      <c r="C707" s="16"/>
      <c r="D707" s="16"/>
      <c r="E707" s="16"/>
      <c r="F707" s="52"/>
      <c r="G707" s="14"/>
      <c r="H707" s="14"/>
      <c r="I707" s="52"/>
    </row>
    <row r="708" ht="22.5" customHeight="1">
      <c r="A708" s="14"/>
      <c r="B708" s="49"/>
      <c r="C708" s="16"/>
      <c r="D708" s="16"/>
      <c r="E708" s="16"/>
      <c r="F708" s="52"/>
      <c r="G708" s="14"/>
      <c r="H708" s="14"/>
      <c r="I708" s="52"/>
    </row>
    <row r="709" ht="22.5" customHeight="1">
      <c r="A709" s="14"/>
      <c r="B709" s="49"/>
      <c r="C709" s="16"/>
      <c r="D709" s="16"/>
      <c r="E709" s="16"/>
      <c r="F709" s="52"/>
      <c r="G709" s="14"/>
      <c r="H709" s="14"/>
      <c r="I709" s="52"/>
    </row>
    <row r="710" ht="22.5" customHeight="1">
      <c r="A710" s="14"/>
      <c r="B710" s="49"/>
      <c r="C710" s="16"/>
      <c r="D710" s="16"/>
      <c r="E710" s="16"/>
      <c r="F710" s="52"/>
      <c r="G710" s="14"/>
      <c r="H710" s="14"/>
      <c r="I710" s="52"/>
    </row>
    <row r="711" ht="22.5" customHeight="1">
      <c r="A711" s="14"/>
      <c r="B711" s="49"/>
      <c r="C711" s="16"/>
      <c r="D711" s="16"/>
      <c r="E711" s="16"/>
      <c r="F711" s="52"/>
      <c r="G711" s="14"/>
      <c r="H711" s="14"/>
      <c r="I711" s="52"/>
    </row>
    <row r="712" ht="22.5" customHeight="1">
      <c r="A712" s="14"/>
      <c r="B712" s="49"/>
      <c r="C712" s="16"/>
      <c r="D712" s="16"/>
      <c r="E712" s="16"/>
      <c r="F712" s="52"/>
      <c r="G712" s="14"/>
      <c r="H712" s="14"/>
      <c r="I712" s="52"/>
    </row>
    <row r="713" ht="22.5" customHeight="1">
      <c r="A713" s="14"/>
      <c r="B713" s="49"/>
      <c r="C713" s="16"/>
      <c r="D713" s="16"/>
      <c r="E713" s="16"/>
      <c r="F713" s="52"/>
      <c r="G713" s="14"/>
      <c r="H713" s="14"/>
      <c r="I713" s="52"/>
    </row>
    <row r="714" ht="22.5" customHeight="1">
      <c r="A714" s="14"/>
      <c r="B714" s="49"/>
      <c r="C714" s="16"/>
      <c r="D714" s="16"/>
      <c r="E714" s="16"/>
      <c r="F714" s="52"/>
      <c r="G714" s="14"/>
      <c r="H714" s="14"/>
      <c r="I714" s="52"/>
    </row>
    <row r="715" ht="22.5" customHeight="1">
      <c r="A715" s="14"/>
      <c r="B715" s="49"/>
      <c r="C715" s="16"/>
      <c r="D715" s="16"/>
      <c r="E715" s="16"/>
      <c r="F715" s="52"/>
      <c r="G715" s="14"/>
      <c r="H715" s="14"/>
      <c r="I715" s="52"/>
    </row>
    <row r="716" ht="22.5" customHeight="1">
      <c r="A716" s="14"/>
      <c r="B716" s="49"/>
      <c r="C716" s="16"/>
      <c r="D716" s="16"/>
      <c r="E716" s="16"/>
      <c r="F716" s="52"/>
      <c r="G716" s="14"/>
      <c r="H716" s="14"/>
      <c r="I716" s="52"/>
    </row>
    <row r="717" ht="22.5" customHeight="1">
      <c r="A717" s="14"/>
      <c r="B717" s="49"/>
      <c r="C717" s="16"/>
      <c r="D717" s="16"/>
      <c r="E717" s="16"/>
      <c r="F717" s="52"/>
      <c r="G717" s="14"/>
      <c r="H717" s="14"/>
      <c r="I717" s="52"/>
    </row>
    <row r="718" ht="22.5" customHeight="1">
      <c r="A718" s="14"/>
      <c r="B718" s="49"/>
      <c r="C718" s="16"/>
      <c r="D718" s="16"/>
      <c r="E718" s="16"/>
      <c r="F718" s="52"/>
      <c r="G718" s="14"/>
      <c r="H718" s="14"/>
      <c r="I718" s="52"/>
    </row>
    <row r="719" ht="22.5" customHeight="1">
      <c r="A719" s="14"/>
      <c r="B719" s="49"/>
      <c r="C719" s="16"/>
      <c r="D719" s="16"/>
      <c r="E719" s="16"/>
      <c r="F719" s="52"/>
      <c r="G719" s="14"/>
      <c r="H719" s="14"/>
      <c r="I719" s="52"/>
    </row>
    <row r="720" ht="22.5" customHeight="1">
      <c r="A720" s="14"/>
      <c r="B720" s="49"/>
      <c r="C720" s="16"/>
      <c r="D720" s="16"/>
      <c r="E720" s="16"/>
      <c r="F720" s="52"/>
      <c r="G720" s="14"/>
      <c r="H720" s="14"/>
      <c r="I720" s="52"/>
    </row>
    <row r="721" ht="22.5" customHeight="1">
      <c r="A721" s="14"/>
      <c r="B721" s="49"/>
      <c r="C721" s="16"/>
      <c r="D721" s="16"/>
      <c r="E721" s="16"/>
      <c r="F721" s="52"/>
      <c r="G721" s="14"/>
      <c r="H721" s="14"/>
      <c r="I721" s="52"/>
    </row>
    <row r="722" ht="22.5" customHeight="1">
      <c r="A722" s="14"/>
      <c r="B722" s="49"/>
      <c r="C722" s="16"/>
      <c r="D722" s="16"/>
      <c r="E722" s="16"/>
      <c r="F722" s="52"/>
      <c r="G722" s="14"/>
      <c r="H722" s="14"/>
      <c r="I722" s="52"/>
    </row>
    <row r="723" ht="22.5" customHeight="1">
      <c r="A723" s="14"/>
      <c r="B723" s="49"/>
      <c r="C723" s="16"/>
      <c r="D723" s="16"/>
      <c r="E723" s="16"/>
      <c r="F723" s="52"/>
      <c r="G723" s="14"/>
      <c r="H723" s="14"/>
      <c r="I723" s="52"/>
    </row>
    <row r="724" ht="22.5" customHeight="1">
      <c r="A724" s="14"/>
      <c r="B724" s="49"/>
      <c r="C724" s="16"/>
      <c r="D724" s="16"/>
      <c r="E724" s="16"/>
      <c r="F724" s="52"/>
      <c r="G724" s="14"/>
      <c r="H724" s="14"/>
      <c r="I724" s="52"/>
    </row>
    <row r="725" ht="22.5" customHeight="1">
      <c r="A725" s="14"/>
      <c r="B725" s="49"/>
      <c r="C725" s="16"/>
      <c r="D725" s="16"/>
      <c r="E725" s="16"/>
      <c r="F725" s="52"/>
      <c r="G725" s="14"/>
      <c r="H725" s="14"/>
      <c r="I725" s="52"/>
    </row>
    <row r="726" ht="22.5" customHeight="1">
      <c r="A726" s="14"/>
      <c r="B726" s="49"/>
      <c r="C726" s="16"/>
      <c r="D726" s="16"/>
      <c r="E726" s="16"/>
      <c r="F726" s="52"/>
      <c r="G726" s="14"/>
      <c r="H726" s="14"/>
      <c r="I726" s="52"/>
    </row>
    <row r="727" ht="22.5" customHeight="1">
      <c r="A727" s="14"/>
      <c r="B727" s="49"/>
      <c r="C727" s="16"/>
      <c r="D727" s="16"/>
      <c r="E727" s="16"/>
      <c r="F727" s="52"/>
      <c r="G727" s="14"/>
      <c r="H727" s="14"/>
      <c r="I727" s="52"/>
    </row>
    <row r="728" ht="22.5" customHeight="1">
      <c r="A728" s="14"/>
      <c r="B728" s="49"/>
      <c r="C728" s="16"/>
      <c r="D728" s="16"/>
      <c r="E728" s="16"/>
      <c r="F728" s="52"/>
      <c r="G728" s="14"/>
      <c r="H728" s="14"/>
      <c r="I728" s="52"/>
    </row>
    <row r="729" ht="22.5" customHeight="1">
      <c r="A729" s="14"/>
      <c r="B729" s="49"/>
      <c r="C729" s="16"/>
      <c r="D729" s="16"/>
      <c r="E729" s="16"/>
      <c r="F729" s="52"/>
      <c r="G729" s="14"/>
      <c r="H729" s="14"/>
      <c r="I729" s="52"/>
    </row>
    <row r="730" ht="22.5" customHeight="1">
      <c r="A730" s="14"/>
      <c r="B730" s="49"/>
      <c r="C730" s="16"/>
      <c r="D730" s="16"/>
      <c r="E730" s="16"/>
      <c r="F730" s="52"/>
      <c r="G730" s="14"/>
      <c r="H730" s="14"/>
      <c r="I730" s="52"/>
    </row>
    <row r="731" ht="22.5" customHeight="1">
      <c r="A731" s="14"/>
      <c r="B731" s="49"/>
      <c r="C731" s="16"/>
      <c r="D731" s="16"/>
      <c r="E731" s="16"/>
      <c r="F731" s="52"/>
      <c r="G731" s="14"/>
      <c r="H731" s="14"/>
      <c r="I731" s="52"/>
    </row>
    <row r="732" ht="22.5" customHeight="1">
      <c r="A732" s="14"/>
      <c r="B732" s="49"/>
      <c r="C732" s="16"/>
      <c r="D732" s="16"/>
      <c r="E732" s="16"/>
      <c r="F732" s="52"/>
      <c r="G732" s="14"/>
      <c r="H732" s="14"/>
      <c r="I732" s="52"/>
    </row>
    <row r="733" ht="22.5" customHeight="1">
      <c r="A733" s="14"/>
      <c r="B733" s="49"/>
      <c r="C733" s="16"/>
      <c r="D733" s="16"/>
      <c r="E733" s="16"/>
      <c r="F733" s="52"/>
      <c r="G733" s="14"/>
      <c r="H733" s="14"/>
      <c r="I733" s="52"/>
    </row>
    <row r="734" ht="22.5" customHeight="1">
      <c r="A734" s="14"/>
      <c r="B734" s="49"/>
      <c r="C734" s="16"/>
      <c r="D734" s="16"/>
      <c r="E734" s="16"/>
      <c r="F734" s="52"/>
      <c r="G734" s="14"/>
      <c r="H734" s="14"/>
      <c r="I734" s="52"/>
    </row>
    <row r="735" ht="22.5" customHeight="1">
      <c r="A735" s="14"/>
      <c r="B735" s="49"/>
      <c r="C735" s="16"/>
      <c r="D735" s="16"/>
      <c r="E735" s="16"/>
      <c r="F735" s="52"/>
      <c r="G735" s="14"/>
      <c r="H735" s="14"/>
      <c r="I735" s="52"/>
    </row>
    <row r="736" ht="22.5" customHeight="1">
      <c r="A736" s="14"/>
      <c r="B736" s="49"/>
      <c r="C736" s="16"/>
      <c r="D736" s="16"/>
      <c r="E736" s="16"/>
      <c r="F736" s="52"/>
      <c r="G736" s="14"/>
      <c r="H736" s="14"/>
      <c r="I736" s="52"/>
    </row>
    <row r="737" ht="22.5" customHeight="1">
      <c r="A737" s="14"/>
      <c r="B737" s="49"/>
      <c r="C737" s="16"/>
      <c r="D737" s="16"/>
      <c r="E737" s="16"/>
      <c r="F737" s="52"/>
      <c r="G737" s="14"/>
      <c r="H737" s="14"/>
      <c r="I737" s="52"/>
    </row>
    <row r="738" ht="22.5" customHeight="1">
      <c r="A738" s="14"/>
      <c r="B738" s="49"/>
      <c r="C738" s="16"/>
      <c r="D738" s="16"/>
      <c r="E738" s="16"/>
      <c r="F738" s="52"/>
      <c r="G738" s="14"/>
      <c r="H738" s="14"/>
      <c r="I738" s="52"/>
    </row>
    <row r="739" ht="22.5" customHeight="1">
      <c r="A739" s="14"/>
      <c r="B739" s="49"/>
      <c r="C739" s="16"/>
      <c r="D739" s="16"/>
      <c r="E739" s="16"/>
      <c r="F739" s="52"/>
      <c r="G739" s="14"/>
      <c r="H739" s="14"/>
      <c r="I739" s="52"/>
    </row>
    <row r="740" ht="22.5" customHeight="1">
      <c r="A740" s="14"/>
      <c r="B740" s="49"/>
      <c r="C740" s="16"/>
      <c r="D740" s="16"/>
      <c r="E740" s="16"/>
      <c r="F740" s="52"/>
      <c r="G740" s="14"/>
      <c r="H740" s="14"/>
      <c r="I740" s="52"/>
    </row>
    <row r="741" ht="22.5" customHeight="1">
      <c r="A741" s="14"/>
      <c r="B741" s="49"/>
      <c r="C741" s="16"/>
      <c r="D741" s="16"/>
      <c r="E741" s="16"/>
      <c r="F741" s="52"/>
      <c r="G741" s="14"/>
      <c r="H741" s="14"/>
      <c r="I741" s="52"/>
    </row>
    <row r="742" ht="22.5" customHeight="1">
      <c r="A742" s="14"/>
      <c r="B742" s="49"/>
      <c r="C742" s="16"/>
      <c r="D742" s="16"/>
      <c r="E742" s="16"/>
      <c r="F742" s="52"/>
      <c r="G742" s="14"/>
      <c r="H742" s="14"/>
      <c r="I742" s="52"/>
    </row>
    <row r="743" ht="22.5" customHeight="1">
      <c r="A743" s="14"/>
      <c r="B743" s="49"/>
      <c r="C743" s="16"/>
      <c r="D743" s="16"/>
      <c r="E743" s="16"/>
      <c r="F743" s="52"/>
      <c r="G743" s="14"/>
      <c r="H743" s="14"/>
      <c r="I743" s="52"/>
    </row>
    <row r="744" ht="22.5" customHeight="1">
      <c r="A744" s="14"/>
      <c r="B744" s="49"/>
      <c r="C744" s="16"/>
      <c r="D744" s="16"/>
      <c r="E744" s="16"/>
      <c r="F744" s="52"/>
      <c r="G744" s="14"/>
      <c r="H744" s="14"/>
      <c r="I744" s="52"/>
    </row>
    <row r="745" ht="22.5" customHeight="1">
      <c r="A745" s="14"/>
      <c r="B745" s="49"/>
      <c r="C745" s="16"/>
      <c r="D745" s="16"/>
      <c r="E745" s="16"/>
      <c r="F745" s="52"/>
      <c r="G745" s="14"/>
      <c r="H745" s="14"/>
      <c r="I745" s="52"/>
    </row>
    <row r="746" ht="22.5" customHeight="1">
      <c r="A746" s="14"/>
      <c r="B746" s="49"/>
      <c r="C746" s="16"/>
      <c r="D746" s="16"/>
      <c r="E746" s="16"/>
      <c r="F746" s="52"/>
      <c r="G746" s="14"/>
      <c r="H746" s="14"/>
      <c r="I746" s="52"/>
    </row>
    <row r="747" ht="22.5" customHeight="1">
      <c r="A747" s="14"/>
      <c r="B747" s="49"/>
      <c r="C747" s="16"/>
      <c r="D747" s="16"/>
      <c r="E747" s="16"/>
      <c r="F747" s="52"/>
      <c r="G747" s="14"/>
      <c r="H747" s="14"/>
      <c r="I747" s="52"/>
    </row>
    <row r="748" ht="22.5" customHeight="1">
      <c r="A748" s="14"/>
      <c r="B748" s="49"/>
      <c r="C748" s="16"/>
      <c r="D748" s="16"/>
      <c r="E748" s="16"/>
      <c r="F748" s="52"/>
      <c r="G748" s="14"/>
      <c r="H748" s="14"/>
      <c r="I748" s="52"/>
    </row>
    <row r="749" ht="22.5" customHeight="1">
      <c r="A749" s="14"/>
      <c r="B749" s="49"/>
      <c r="C749" s="16"/>
      <c r="D749" s="16"/>
      <c r="E749" s="16"/>
      <c r="F749" s="52"/>
      <c r="G749" s="14"/>
      <c r="H749" s="14"/>
      <c r="I749" s="52"/>
    </row>
    <row r="750" ht="22.5" customHeight="1">
      <c r="A750" s="14"/>
      <c r="B750" s="49"/>
      <c r="C750" s="16"/>
      <c r="D750" s="16"/>
      <c r="E750" s="16"/>
      <c r="F750" s="52"/>
      <c r="G750" s="14"/>
      <c r="H750" s="14"/>
      <c r="I750" s="52"/>
    </row>
    <row r="751" ht="22.5" customHeight="1">
      <c r="A751" s="14"/>
      <c r="B751" s="49"/>
      <c r="C751" s="16"/>
      <c r="D751" s="16"/>
      <c r="E751" s="16"/>
      <c r="F751" s="52"/>
      <c r="G751" s="14"/>
      <c r="H751" s="14"/>
      <c r="I751" s="52"/>
    </row>
    <row r="752" ht="22.5" customHeight="1">
      <c r="A752" s="14"/>
      <c r="B752" s="49"/>
      <c r="C752" s="16"/>
      <c r="D752" s="16"/>
      <c r="E752" s="16"/>
      <c r="F752" s="52"/>
      <c r="G752" s="14"/>
      <c r="H752" s="14"/>
      <c r="I752" s="52"/>
    </row>
    <row r="753" ht="22.5" customHeight="1">
      <c r="A753" s="14"/>
      <c r="B753" s="49"/>
      <c r="C753" s="16"/>
      <c r="D753" s="16"/>
      <c r="E753" s="16"/>
      <c r="F753" s="52"/>
      <c r="G753" s="14"/>
      <c r="H753" s="14"/>
      <c r="I753" s="52"/>
    </row>
    <row r="754" ht="22.5" customHeight="1">
      <c r="A754" s="14"/>
      <c r="B754" s="49"/>
      <c r="C754" s="16"/>
      <c r="D754" s="16"/>
      <c r="E754" s="16"/>
      <c r="F754" s="52"/>
      <c r="G754" s="14"/>
      <c r="H754" s="14"/>
      <c r="I754" s="52"/>
    </row>
    <row r="755" ht="22.5" customHeight="1">
      <c r="A755" s="14"/>
      <c r="B755" s="49"/>
      <c r="C755" s="16"/>
      <c r="D755" s="16"/>
      <c r="E755" s="16"/>
      <c r="F755" s="52"/>
      <c r="G755" s="14"/>
      <c r="H755" s="14"/>
      <c r="I755" s="52"/>
    </row>
    <row r="756" ht="22.5" customHeight="1">
      <c r="A756" s="14"/>
      <c r="B756" s="49"/>
      <c r="C756" s="16"/>
      <c r="D756" s="16"/>
      <c r="E756" s="16"/>
      <c r="F756" s="52"/>
      <c r="G756" s="14"/>
      <c r="H756" s="14"/>
      <c r="I756" s="52"/>
    </row>
    <row r="757" ht="22.5" customHeight="1">
      <c r="A757" s="14"/>
      <c r="B757" s="49"/>
      <c r="C757" s="16"/>
      <c r="D757" s="16"/>
      <c r="E757" s="16"/>
      <c r="F757" s="52"/>
      <c r="G757" s="14"/>
      <c r="H757" s="14"/>
      <c r="I757" s="52"/>
    </row>
    <row r="758" ht="22.5" customHeight="1">
      <c r="A758" s="14"/>
      <c r="B758" s="49"/>
      <c r="C758" s="16"/>
      <c r="D758" s="16"/>
      <c r="E758" s="16"/>
      <c r="F758" s="52"/>
      <c r="G758" s="14"/>
      <c r="H758" s="14"/>
      <c r="I758" s="52"/>
    </row>
    <row r="759" ht="22.5" customHeight="1">
      <c r="A759" s="14"/>
      <c r="B759" s="49"/>
      <c r="C759" s="16"/>
      <c r="D759" s="16"/>
      <c r="E759" s="16"/>
      <c r="F759" s="52"/>
      <c r="G759" s="14"/>
      <c r="H759" s="14"/>
      <c r="I759" s="52"/>
    </row>
    <row r="760" ht="22.5" customHeight="1">
      <c r="A760" s="14"/>
      <c r="B760" s="49"/>
      <c r="C760" s="16"/>
      <c r="D760" s="16"/>
      <c r="E760" s="16"/>
      <c r="F760" s="52"/>
      <c r="G760" s="14"/>
      <c r="H760" s="14"/>
      <c r="I760" s="52"/>
    </row>
    <row r="761" ht="22.5" customHeight="1">
      <c r="A761" s="14"/>
      <c r="B761" s="49"/>
      <c r="C761" s="16"/>
      <c r="D761" s="16"/>
      <c r="E761" s="16"/>
      <c r="F761" s="52"/>
      <c r="G761" s="14"/>
      <c r="H761" s="14"/>
      <c r="I761" s="52"/>
    </row>
    <row r="762" ht="22.5" customHeight="1">
      <c r="A762" s="14"/>
      <c r="B762" s="49"/>
      <c r="C762" s="16"/>
      <c r="D762" s="16"/>
      <c r="E762" s="16"/>
      <c r="F762" s="52"/>
      <c r="G762" s="14"/>
      <c r="H762" s="14"/>
      <c r="I762" s="52"/>
    </row>
    <row r="763" ht="22.5" customHeight="1">
      <c r="A763" s="14"/>
      <c r="B763" s="49"/>
      <c r="C763" s="16"/>
      <c r="D763" s="16"/>
      <c r="E763" s="16"/>
      <c r="F763" s="52"/>
      <c r="G763" s="14"/>
      <c r="H763" s="14"/>
      <c r="I763" s="52"/>
    </row>
    <row r="764" ht="22.5" customHeight="1">
      <c r="A764" s="14"/>
      <c r="B764" s="49"/>
      <c r="C764" s="16"/>
      <c r="D764" s="16"/>
      <c r="E764" s="16"/>
      <c r="F764" s="52"/>
      <c r="G764" s="14"/>
      <c r="H764" s="14"/>
      <c r="I764" s="52"/>
    </row>
    <row r="765" ht="22.5" customHeight="1">
      <c r="A765" s="14"/>
      <c r="B765" s="49"/>
      <c r="C765" s="16"/>
      <c r="D765" s="16"/>
      <c r="E765" s="16"/>
      <c r="F765" s="52"/>
      <c r="G765" s="14"/>
      <c r="H765" s="14"/>
      <c r="I765" s="52"/>
    </row>
    <row r="766" ht="22.5" customHeight="1">
      <c r="A766" s="14"/>
      <c r="B766" s="49"/>
      <c r="C766" s="16"/>
      <c r="D766" s="16"/>
      <c r="E766" s="16"/>
      <c r="F766" s="52"/>
      <c r="G766" s="14"/>
      <c r="H766" s="14"/>
      <c r="I766" s="52"/>
    </row>
    <row r="767" ht="22.5" customHeight="1">
      <c r="A767" s="14"/>
      <c r="B767" s="49"/>
      <c r="C767" s="16"/>
      <c r="D767" s="16"/>
      <c r="E767" s="16"/>
      <c r="F767" s="52"/>
      <c r="G767" s="14"/>
      <c r="H767" s="14"/>
      <c r="I767" s="52"/>
    </row>
    <row r="768" ht="22.5" customHeight="1">
      <c r="A768" s="14"/>
      <c r="B768" s="49"/>
      <c r="C768" s="16"/>
      <c r="D768" s="16"/>
      <c r="E768" s="16"/>
      <c r="F768" s="52"/>
      <c r="G768" s="14"/>
      <c r="H768" s="14"/>
      <c r="I768" s="52"/>
    </row>
    <row r="769" ht="22.5" customHeight="1">
      <c r="A769" s="14"/>
      <c r="B769" s="49"/>
      <c r="C769" s="16"/>
      <c r="D769" s="16"/>
      <c r="E769" s="16"/>
      <c r="F769" s="52"/>
      <c r="G769" s="14"/>
      <c r="H769" s="14"/>
      <c r="I769" s="52"/>
    </row>
    <row r="770" ht="22.5" customHeight="1">
      <c r="A770" s="14"/>
      <c r="B770" s="49"/>
      <c r="C770" s="16"/>
      <c r="D770" s="16"/>
      <c r="E770" s="16"/>
      <c r="F770" s="52"/>
      <c r="G770" s="14"/>
      <c r="H770" s="14"/>
      <c r="I770" s="52"/>
    </row>
    <row r="771" ht="22.5" customHeight="1">
      <c r="A771" s="14"/>
      <c r="B771" s="49"/>
      <c r="C771" s="16"/>
      <c r="D771" s="16"/>
      <c r="E771" s="16"/>
      <c r="F771" s="52"/>
      <c r="G771" s="14"/>
      <c r="H771" s="14"/>
      <c r="I771" s="52"/>
    </row>
    <row r="772" ht="22.5" customHeight="1">
      <c r="A772" s="14"/>
      <c r="B772" s="49"/>
      <c r="C772" s="16"/>
      <c r="D772" s="16"/>
      <c r="E772" s="16"/>
      <c r="F772" s="52"/>
      <c r="G772" s="14"/>
      <c r="H772" s="14"/>
      <c r="I772" s="52"/>
    </row>
    <row r="773" ht="22.5" customHeight="1">
      <c r="A773" s="14"/>
      <c r="B773" s="49"/>
      <c r="C773" s="16"/>
      <c r="D773" s="16"/>
      <c r="E773" s="16"/>
      <c r="F773" s="52"/>
      <c r="G773" s="14"/>
      <c r="H773" s="14"/>
      <c r="I773" s="52"/>
    </row>
    <row r="774" ht="22.5" customHeight="1">
      <c r="A774" s="14"/>
      <c r="B774" s="49"/>
      <c r="C774" s="16"/>
      <c r="D774" s="16"/>
      <c r="E774" s="16"/>
      <c r="F774" s="52"/>
      <c r="G774" s="14"/>
      <c r="H774" s="14"/>
      <c r="I774" s="52"/>
    </row>
    <row r="775" ht="22.5" customHeight="1">
      <c r="A775" s="14"/>
      <c r="B775" s="49"/>
      <c r="C775" s="16"/>
      <c r="D775" s="16"/>
      <c r="E775" s="16"/>
      <c r="F775" s="52"/>
      <c r="G775" s="14"/>
      <c r="H775" s="14"/>
      <c r="I775" s="52"/>
    </row>
    <row r="776" ht="22.5" customHeight="1">
      <c r="A776" s="14"/>
      <c r="B776" s="49"/>
      <c r="C776" s="16"/>
      <c r="D776" s="16"/>
      <c r="E776" s="16"/>
      <c r="F776" s="52"/>
      <c r="G776" s="14"/>
      <c r="H776" s="14"/>
      <c r="I776" s="52"/>
    </row>
    <row r="777" ht="22.5" customHeight="1">
      <c r="A777" s="14"/>
      <c r="B777" s="49"/>
      <c r="C777" s="16"/>
      <c r="D777" s="16"/>
      <c r="E777" s="16"/>
      <c r="F777" s="52"/>
      <c r="G777" s="14"/>
      <c r="H777" s="14"/>
      <c r="I777" s="52"/>
    </row>
    <row r="778" ht="22.5" customHeight="1">
      <c r="A778" s="14"/>
      <c r="B778" s="49"/>
      <c r="C778" s="16"/>
      <c r="D778" s="16"/>
      <c r="E778" s="16"/>
      <c r="F778" s="52"/>
      <c r="G778" s="14"/>
      <c r="H778" s="14"/>
      <c r="I778" s="52"/>
    </row>
    <row r="779" ht="22.5" customHeight="1">
      <c r="A779" s="14"/>
      <c r="B779" s="49"/>
      <c r="C779" s="16"/>
      <c r="D779" s="16"/>
      <c r="E779" s="16"/>
      <c r="F779" s="52"/>
      <c r="G779" s="14"/>
      <c r="H779" s="14"/>
      <c r="I779" s="52"/>
    </row>
    <row r="780" ht="22.5" customHeight="1">
      <c r="A780" s="14"/>
      <c r="B780" s="49"/>
      <c r="C780" s="16"/>
      <c r="D780" s="16"/>
      <c r="E780" s="16"/>
      <c r="F780" s="52"/>
      <c r="G780" s="14"/>
      <c r="H780" s="14"/>
      <c r="I780" s="52"/>
    </row>
    <row r="781" ht="22.5" customHeight="1">
      <c r="A781" s="14"/>
      <c r="B781" s="49"/>
      <c r="C781" s="16"/>
      <c r="D781" s="16"/>
      <c r="E781" s="16"/>
      <c r="F781" s="52"/>
      <c r="G781" s="14"/>
      <c r="H781" s="14"/>
      <c r="I781" s="52"/>
    </row>
    <row r="782" ht="22.5" customHeight="1">
      <c r="A782" s="14"/>
      <c r="B782" s="49"/>
      <c r="C782" s="16"/>
      <c r="D782" s="16"/>
      <c r="E782" s="16"/>
      <c r="F782" s="52"/>
      <c r="G782" s="14"/>
      <c r="H782" s="14"/>
      <c r="I782" s="52"/>
    </row>
    <row r="783" ht="22.5" customHeight="1">
      <c r="A783" s="14"/>
      <c r="B783" s="49"/>
      <c r="C783" s="16"/>
      <c r="D783" s="16"/>
      <c r="E783" s="16"/>
      <c r="F783" s="52"/>
      <c r="G783" s="14"/>
      <c r="H783" s="14"/>
      <c r="I783" s="52"/>
    </row>
    <row r="784" ht="22.5" customHeight="1">
      <c r="A784" s="14"/>
      <c r="B784" s="49"/>
      <c r="C784" s="16"/>
      <c r="D784" s="16"/>
      <c r="E784" s="16"/>
      <c r="F784" s="52"/>
      <c r="G784" s="14"/>
      <c r="H784" s="14"/>
      <c r="I784" s="52"/>
    </row>
    <row r="785" ht="22.5" customHeight="1">
      <c r="A785" s="14"/>
      <c r="B785" s="49"/>
      <c r="C785" s="16"/>
      <c r="D785" s="16"/>
      <c r="E785" s="16"/>
      <c r="F785" s="52"/>
      <c r="G785" s="14"/>
      <c r="H785" s="14"/>
      <c r="I785" s="52"/>
    </row>
    <row r="786" ht="22.5" customHeight="1">
      <c r="A786" s="14"/>
      <c r="B786" s="49"/>
      <c r="C786" s="16"/>
      <c r="D786" s="16"/>
      <c r="E786" s="16"/>
      <c r="F786" s="52"/>
      <c r="G786" s="14"/>
      <c r="H786" s="14"/>
      <c r="I786" s="52"/>
    </row>
    <row r="787" ht="22.5" customHeight="1">
      <c r="A787" s="14"/>
      <c r="B787" s="49"/>
      <c r="C787" s="16"/>
      <c r="D787" s="16"/>
      <c r="E787" s="16"/>
      <c r="F787" s="52"/>
      <c r="G787" s="14"/>
      <c r="H787" s="14"/>
      <c r="I787" s="52"/>
    </row>
    <row r="788" ht="22.5" customHeight="1">
      <c r="A788" s="14"/>
      <c r="B788" s="49"/>
      <c r="C788" s="16"/>
      <c r="D788" s="16"/>
      <c r="E788" s="16"/>
      <c r="F788" s="52"/>
      <c r="G788" s="14"/>
      <c r="H788" s="14"/>
      <c r="I788" s="52"/>
    </row>
    <row r="789" ht="22.5" customHeight="1">
      <c r="A789" s="14"/>
      <c r="B789" s="49"/>
      <c r="C789" s="16"/>
      <c r="D789" s="16"/>
      <c r="E789" s="16"/>
      <c r="F789" s="52"/>
      <c r="G789" s="14"/>
      <c r="H789" s="14"/>
      <c r="I789" s="52"/>
    </row>
    <row r="790" ht="22.5" customHeight="1">
      <c r="A790" s="14"/>
      <c r="B790" s="49"/>
      <c r="C790" s="16"/>
      <c r="D790" s="16"/>
      <c r="E790" s="16"/>
      <c r="F790" s="52"/>
      <c r="G790" s="14"/>
      <c r="H790" s="14"/>
      <c r="I790" s="52"/>
    </row>
    <row r="791" ht="22.5" customHeight="1">
      <c r="A791" s="14"/>
      <c r="B791" s="49"/>
      <c r="C791" s="16"/>
      <c r="D791" s="16"/>
      <c r="E791" s="16"/>
      <c r="F791" s="52"/>
      <c r="G791" s="14"/>
      <c r="H791" s="14"/>
      <c r="I791" s="52"/>
    </row>
    <row r="792" ht="22.5" customHeight="1">
      <c r="A792" s="14"/>
      <c r="B792" s="49"/>
      <c r="C792" s="16"/>
      <c r="D792" s="16"/>
      <c r="E792" s="16"/>
      <c r="F792" s="52"/>
      <c r="G792" s="14"/>
      <c r="H792" s="14"/>
      <c r="I792" s="52"/>
    </row>
    <row r="793" ht="22.5" customHeight="1">
      <c r="A793" s="14"/>
      <c r="B793" s="49"/>
      <c r="C793" s="16"/>
      <c r="D793" s="16"/>
      <c r="E793" s="16"/>
      <c r="F793" s="52"/>
      <c r="G793" s="14"/>
      <c r="H793" s="14"/>
      <c r="I793" s="52"/>
    </row>
    <row r="794" ht="22.5" customHeight="1">
      <c r="A794" s="14"/>
      <c r="B794" s="49"/>
      <c r="C794" s="16"/>
      <c r="D794" s="16"/>
      <c r="E794" s="16"/>
      <c r="F794" s="52"/>
      <c r="G794" s="14"/>
      <c r="H794" s="14"/>
      <c r="I794" s="52"/>
    </row>
    <row r="795" ht="22.5" customHeight="1">
      <c r="A795" s="14"/>
      <c r="B795" s="49"/>
      <c r="C795" s="16"/>
      <c r="D795" s="16"/>
      <c r="E795" s="16"/>
      <c r="F795" s="52"/>
      <c r="G795" s="14"/>
      <c r="H795" s="14"/>
      <c r="I795" s="52"/>
    </row>
    <row r="796" ht="22.5" customHeight="1">
      <c r="A796" s="14"/>
      <c r="B796" s="49"/>
      <c r="C796" s="16"/>
      <c r="D796" s="16"/>
      <c r="E796" s="16"/>
      <c r="F796" s="52"/>
      <c r="G796" s="14"/>
      <c r="H796" s="14"/>
      <c r="I796" s="52"/>
    </row>
    <row r="797" ht="22.5" customHeight="1">
      <c r="A797" s="14"/>
      <c r="B797" s="49"/>
      <c r="C797" s="16"/>
      <c r="D797" s="16"/>
      <c r="E797" s="16"/>
      <c r="F797" s="52"/>
      <c r="G797" s="14"/>
      <c r="H797" s="14"/>
      <c r="I797" s="52"/>
    </row>
    <row r="798" ht="22.5" customHeight="1">
      <c r="A798" s="14"/>
      <c r="B798" s="49"/>
      <c r="C798" s="16"/>
      <c r="D798" s="16"/>
      <c r="E798" s="16"/>
      <c r="F798" s="52"/>
      <c r="G798" s="14"/>
      <c r="H798" s="14"/>
      <c r="I798" s="52"/>
    </row>
    <row r="799" ht="22.5" customHeight="1">
      <c r="A799" s="14"/>
      <c r="B799" s="49"/>
      <c r="C799" s="16"/>
      <c r="D799" s="16"/>
      <c r="E799" s="16"/>
      <c r="F799" s="52"/>
      <c r="G799" s="14"/>
      <c r="H799" s="14"/>
      <c r="I799" s="52"/>
    </row>
    <row r="800" ht="22.5" customHeight="1">
      <c r="A800" s="14"/>
      <c r="B800" s="49"/>
      <c r="C800" s="16"/>
      <c r="D800" s="16"/>
      <c r="E800" s="16"/>
      <c r="F800" s="52"/>
      <c r="G800" s="14"/>
      <c r="H800" s="14"/>
      <c r="I800" s="52"/>
    </row>
    <row r="801" ht="22.5" customHeight="1">
      <c r="A801" s="14"/>
      <c r="B801" s="49"/>
      <c r="C801" s="16"/>
      <c r="D801" s="16"/>
      <c r="E801" s="16"/>
      <c r="F801" s="52"/>
      <c r="G801" s="14"/>
      <c r="H801" s="14"/>
      <c r="I801" s="52"/>
    </row>
    <row r="802" ht="22.5" customHeight="1">
      <c r="A802" s="14"/>
      <c r="B802" s="49"/>
      <c r="C802" s="16"/>
      <c r="D802" s="16"/>
      <c r="E802" s="16"/>
      <c r="F802" s="52"/>
      <c r="G802" s="14"/>
      <c r="H802" s="14"/>
      <c r="I802" s="52"/>
    </row>
    <row r="803" ht="22.5" customHeight="1">
      <c r="A803" s="14"/>
      <c r="B803" s="49"/>
      <c r="C803" s="16"/>
      <c r="D803" s="16"/>
      <c r="E803" s="16"/>
      <c r="F803" s="52"/>
      <c r="G803" s="14"/>
      <c r="H803" s="14"/>
      <c r="I803" s="52"/>
    </row>
    <row r="804" ht="22.5" customHeight="1">
      <c r="A804" s="14"/>
      <c r="B804" s="49"/>
      <c r="C804" s="16"/>
      <c r="D804" s="16"/>
      <c r="E804" s="16"/>
      <c r="F804" s="52"/>
      <c r="G804" s="14"/>
      <c r="H804" s="14"/>
      <c r="I804" s="52"/>
    </row>
    <row r="805" ht="22.5" customHeight="1">
      <c r="A805" s="14"/>
      <c r="B805" s="49"/>
      <c r="C805" s="16"/>
      <c r="D805" s="16"/>
      <c r="E805" s="16"/>
      <c r="F805" s="52"/>
      <c r="G805" s="14"/>
      <c r="H805" s="14"/>
      <c r="I805" s="52"/>
    </row>
    <row r="806" ht="22.5" customHeight="1">
      <c r="A806" s="14"/>
      <c r="B806" s="49"/>
      <c r="C806" s="16"/>
      <c r="D806" s="16"/>
      <c r="E806" s="16"/>
      <c r="F806" s="52"/>
      <c r="G806" s="14"/>
      <c r="H806" s="14"/>
      <c r="I806" s="52"/>
    </row>
    <row r="807" ht="22.5" customHeight="1">
      <c r="A807" s="14"/>
      <c r="B807" s="49"/>
      <c r="C807" s="16"/>
      <c r="D807" s="16"/>
      <c r="E807" s="16"/>
      <c r="F807" s="52"/>
      <c r="G807" s="14"/>
      <c r="H807" s="14"/>
      <c r="I807" s="52"/>
    </row>
    <row r="808" ht="22.5" customHeight="1">
      <c r="A808" s="14"/>
      <c r="B808" s="49"/>
      <c r="C808" s="16"/>
      <c r="D808" s="16"/>
      <c r="E808" s="16"/>
      <c r="F808" s="52"/>
      <c r="G808" s="14"/>
      <c r="H808" s="14"/>
      <c r="I808" s="52"/>
    </row>
    <row r="809" ht="22.5" customHeight="1">
      <c r="A809" s="14"/>
      <c r="B809" s="49"/>
      <c r="C809" s="16"/>
      <c r="D809" s="16"/>
      <c r="E809" s="16"/>
      <c r="F809" s="52"/>
      <c r="G809" s="14"/>
      <c r="H809" s="14"/>
      <c r="I809" s="52"/>
    </row>
    <row r="810" ht="22.5" customHeight="1">
      <c r="A810" s="14"/>
      <c r="B810" s="49"/>
      <c r="C810" s="16"/>
      <c r="D810" s="16"/>
      <c r="E810" s="16"/>
      <c r="F810" s="52"/>
      <c r="G810" s="14"/>
      <c r="H810" s="14"/>
      <c r="I810" s="52"/>
    </row>
    <row r="811" ht="22.5" customHeight="1">
      <c r="A811" s="14"/>
      <c r="B811" s="49"/>
      <c r="C811" s="16"/>
      <c r="D811" s="16"/>
      <c r="E811" s="16"/>
      <c r="F811" s="52"/>
      <c r="G811" s="14"/>
      <c r="H811" s="14"/>
      <c r="I811" s="52"/>
    </row>
    <row r="812" ht="22.5" customHeight="1">
      <c r="A812" s="14"/>
      <c r="B812" s="49"/>
      <c r="C812" s="16"/>
      <c r="D812" s="16"/>
      <c r="E812" s="16"/>
      <c r="F812" s="52"/>
      <c r="G812" s="14"/>
      <c r="H812" s="14"/>
      <c r="I812" s="52"/>
    </row>
    <row r="813" ht="22.5" customHeight="1">
      <c r="A813" s="14"/>
      <c r="B813" s="49"/>
      <c r="C813" s="16"/>
      <c r="D813" s="16"/>
      <c r="E813" s="16"/>
      <c r="F813" s="52"/>
      <c r="G813" s="14"/>
      <c r="H813" s="14"/>
      <c r="I813" s="52"/>
    </row>
    <row r="814" ht="22.5" customHeight="1">
      <c r="A814" s="14"/>
      <c r="B814" s="49"/>
      <c r="C814" s="16"/>
      <c r="D814" s="16"/>
      <c r="E814" s="16"/>
      <c r="F814" s="52"/>
      <c r="G814" s="14"/>
      <c r="H814" s="14"/>
      <c r="I814" s="52"/>
    </row>
    <row r="815" ht="22.5" customHeight="1">
      <c r="A815" s="14"/>
      <c r="B815" s="49"/>
      <c r="C815" s="16"/>
      <c r="D815" s="16"/>
      <c r="E815" s="16"/>
      <c r="F815" s="52"/>
      <c r="G815" s="14"/>
      <c r="H815" s="14"/>
      <c r="I815" s="52"/>
    </row>
    <row r="816" ht="22.5" customHeight="1">
      <c r="A816" s="14"/>
      <c r="B816" s="49"/>
      <c r="C816" s="16"/>
      <c r="D816" s="16"/>
      <c r="E816" s="16"/>
      <c r="F816" s="52"/>
      <c r="G816" s="14"/>
      <c r="H816" s="14"/>
      <c r="I816" s="52"/>
    </row>
    <row r="817" ht="22.5" customHeight="1">
      <c r="A817" s="14"/>
      <c r="B817" s="49"/>
      <c r="C817" s="16"/>
      <c r="D817" s="16"/>
      <c r="E817" s="16"/>
      <c r="F817" s="52"/>
      <c r="G817" s="14"/>
      <c r="H817" s="14"/>
      <c r="I817" s="52"/>
    </row>
    <row r="818" ht="22.5" customHeight="1">
      <c r="A818" s="14"/>
      <c r="B818" s="49"/>
      <c r="C818" s="16"/>
      <c r="D818" s="16"/>
      <c r="E818" s="16"/>
      <c r="F818" s="52"/>
      <c r="G818" s="14"/>
      <c r="H818" s="14"/>
      <c r="I818" s="52"/>
    </row>
    <row r="819" ht="22.5" customHeight="1">
      <c r="A819" s="14"/>
      <c r="B819" s="49"/>
      <c r="C819" s="16"/>
      <c r="D819" s="16"/>
      <c r="E819" s="16"/>
      <c r="F819" s="52"/>
      <c r="G819" s="14"/>
      <c r="H819" s="14"/>
      <c r="I819" s="52"/>
    </row>
    <row r="820" ht="22.5" customHeight="1">
      <c r="A820" s="14"/>
      <c r="B820" s="49"/>
      <c r="C820" s="16"/>
      <c r="D820" s="16"/>
      <c r="E820" s="16"/>
      <c r="F820" s="52"/>
      <c r="G820" s="14"/>
      <c r="H820" s="14"/>
      <c r="I820" s="52"/>
    </row>
    <row r="821" ht="22.5" customHeight="1">
      <c r="A821" s="14"/>
      <c r="B821" s="49"/>
      <c r="C821" s="16"/>
      <c r="D821" s="16"/>
      <c r="E821" s="16"/>
      <c r="F821" s="52"/>
      <c r="G821" s="14"/>
      <c r="H821" s="14"/>
      <c r="I821" s="52"/>
    </row>
    <row r="822" ht="22.5" customHeight="1">
      <c r="A822" s="14"/>
      <c r="B822" s="49"/>
      <c r="C822" s="16"/>
      <c r="D822" s="16"/>
      <c r="E822" s="16"/>
      <c r="F822" s="52"/>
      <c r="G822" s="14"/>
      <c r="H822" s="14"/>
      <c r="I822" s="52"/>
    </row>
    <row r="823" ht="22.5" customHeight="1">
      <c r="A823" s="14"/>
      <c r="B823" s="49"/>
      <c r="C823" s="16"/>
      <c r="D823" s="16"/>
      <c r="E823" s="16"/>
      <c r="F823" s="52"/>
      <c r="G823" s="14"/>
      <c r="H823" s="14"/>
      <c r="I823" s="52"/>
    </row>
    <row r="824" ht="22.5" customHeight="1">
      <c r="A824" s="14"/>
      <c r="B824" s="49"/>
      <c r="C824" s="16"/>
      <c r="D824" s="16"/>
      <c r="E824" s="16"/>
      <c r="F824" s="52"/>
      <c r="G824" s="14"/>
      <c r="H824" s="14"/>
      <c r="I824" s="52"/>
    </row>
    <row r="825" ht="22.5" customHeight="1">
      <c r="A825" s="14"/>
      <c r="B825" s="49"/>
      <c r="C825" s="16"/>
      <c r="D825" s="16"/>
      <c r="E825" s="16"/>
      <c r="F825" s="52"/>
      <c r="G825" s="14"/>
      <c r="H825" s="14"/>
      <c r="I825" s="52"/>
    </row>
    <row r="826" ht="22.5" customHeight="1">
      <c r="A826" s="14"/>
      <c r="B826" s="49"/>
      <c r="C826" s="16"/>
      <c r="D826" s="16"/>
      <c r="E826" s="16"/>
      <c r="F826" s="52"/>
      <c r="G826" s="14"/>
      <c r="H826" s="14"/>
      <c r="I826" s="52"/>
    </row>
    <row r="827" ht="22.5" customHeight="1">
      <c r="A827" s="14"/>
      <c r="B827" s="49"/>
      <c r="C827" s="16"/>
      <c r="D827" s="16"/>
      <c r="E827" s="16"/>
      <c r="F827" s="52"/>
      <c r="G827" s="14"/>
      <c r="H827" s="14"/>
      <c r="I827" s="52"/>
    </row>
    <row r="828" ht="22.5" customHeight="1">
      <c r="A828" s="14"/>
      <c r="B828" s="49"/>
      <c r="C828" s="16"/>
      <c r="D828" s="16"/>
      <c r="E828" s="16"/>
      <c r="F828" s="52"/>
      <c r="G828" s="14"/>
      <c r="H828" s="14"/>
      <c r="I828" s="52"/>
    </row>
    <row r="829" ht="22.5" customHeight="1">
      <c r="A829" s="14"/>
      <c r="B829" s="49"/>
      <c r="C829" s="16"/>
      <c r="D829" s="16"/>
      <c r="E829" s="16"/>
      <c r="F829" s="52"/>
      <c r="G829" s="14"/>
      <c r="H829" s="14"/>
      <c r="I829" s="52"/>
    </row>
    <row r="830" ht="22.5" customHeight="1">
      <c r="A830" s="14"/>
      <c r="B830" s="49"/>
      <c r="C830" s="16"/>
      <c r="D830" s="16"/>
      <c r="E830" s="16"/>
      <c r="F830" s="52"/>
      <c r="G830" s="14"/>
      <c r="H830" s="14"/>
      <c r="I830" s="52"/>
    </row>
    <row r="831" ht="22.5" customHeight="1">
      <c r="A831" s="14"/>
      <c r="B831" s="49"/>
      <c r="C831" s="16"/>
      <c r="D831" s="16"/>
      <c r="E831" s="16"/>
      <c r="F831" s="52"/>
      <c r="G831" s="14"/>
      <c r="H831" s="14"/>
      <c r="I831" s="52"/>
    </row>
    <row r="832" ht="22.5" customHeight="1">
      <c r="A832" s="14"/>
      <c r="B832" s="49"/>
      <c r="C832" s="16"/>
      <c r="D832" s="16"/>
      <c r="E832" s="16"/>
      <c r="F832" s="52"/>
      <c r="G832" s="14"/>
      <c r="H832" s="14"/>
      <c r="I832" s="52"/>
    </row>
    <row r="833" ht="22.5" customHeight="1">
      <c r="A833" s="14"/>
      <c r="B833" s="49"/>
      <c r="C833" s="16"/>
      <c r="D833" s="16"/>
      <c r="E833" s="16"/>
      <c r="F833" s="52"/>
      <c r="G833" s="14"/>
      <c r="H833" s="14"/>
      <c r="I833" s="52"/>
    </row>
    <row r="834" ht="22.5" customHeight="1">
      <c r="A834" s="14"/>
      <c r="B834" s="49"/>
      <c r="C834" s="16"/>
      <c r="D834" s="16"/>
      <c r="E834" s="16"/>
      <c r="F834" s="52"/>
      <c r="G834" s="14"/>
      <c r="H834" s="14"/>
      <c r="I834" s="52"/>
    </row>
    <row r="835" ht="22.5" customHeight="1">
      <c r="A835" s="14"/>
      <c r="B835" s="49"/>
      <c r="C835" s="16"/>
      <c r="D835" s="16"/>
      <c r="E835" s="16"/>
      <c r="F835" s="52"/>
      <c r="G835" s="14"/>
      <c r="H835" s="14"/>
      <c r="I835" s="52"/>
    </row>
    <row r="836" ht="22.5" customHeight="1">
      <c r="A836" s="14"/>
      <c r="B836" s="49"/>
      <c r="C836" s="16"/>
      <c r="D836" s="16"/>
      <c r="E836" s="16"/>
      <c r="F836" s="52"/>
      <c r="G836" s="14"/>
      <c r="H836" s="14"/>
      <c r="I836" s="52"/>
    </row>
    <row r="837" ht="22.5" customHeight="1">
      <c r="A837" s="14"/>
      <c r="B837" s="49"/>
      <c r="C837" s="16"/>
      <c r="D837" s="16"/>
      <c r="E837" s="16"/>
      <c r="F837" s="52"/>
      <c r="G837" s="14"/>
      <c r="H837" s="14"/>
      <c r="I837" s="52"/>
    </row>
    <row r="838" ht="22.5" customHeight="1">
      <c r="A838" s="14"/>
      <c r="B838" s="49"/>
      <c r="C838" s="16"/>
      <c r="D838" s="16"/>
      <c r="E838" s="16"/>
      <c r="F838" s="52"/>
      <c r="G838" s="14"/>
      <c r="H838" s="14"/>
      <c r="I838" s="52"/>
    </row>
    <row r="839" ht="22.5" customHeight="1">
      <c r="A839" s="14"/>
      <c r="B839" s="49"/>
      <c r="C839" s="16"/>
      <c r="D839" s="16"/>
      <c r="E839" s="16"/>
      <c r="F839" s="52"/>
      <c r="G839" s="14"/>
      <c r="H839" s="14"/>
      <c r="I839" s="52"/>
    </row>
    <row r="840" ht="22.5" customHeight="1">
      <c r="A840" s="14"/>
      <c r="B840" s="49"/>
      <c r="C840" s="16"/>
      <c r="D840" s="16"/>
      <c r="E840" s="16"/>
      <c r="F840" s="52"/>
      <c r="G840" s="14"/>
      <c r="H840" s="14"/>
      <c r="I840" s="52"/>
    </row>
    <row r="841" ht="22.5" customHeight="1">
      <c r="A841" s="14"/>
      <c r="B841" s="49"/>
      <c r="C841" s="16"/>
      <c r="D841" s="16"/>
      <c r="E841" s="16"/>
      <c r="F841" s="52"/>
      <c r="G841" s="14"/>
      <c r="H841" s="14"/>
      <c r="I841" s="52"/>
    </row>
    <row r="842" ht="22.5" customHeight="1">
      <c r="A842" s="14"/>
      <c r="B842" s="49"/>
      <c r="C842" s="16"/>
      <c r="D842" s="16"/>
      <c r="E842" s="16"/>
      <c r="F842" s="52"/>
      <c r="G842" s="14"/>
      <c r="H842" s="14"/>
      <c r="I842" s="52"/>
    </row>
    <row r="843" ht="22.5" customHeight="1">
      <c r="A843" s="14"/>
      <c r="B843" s="49"/>
      <c r="C843" s="16"/>
      <c r="D843" s="16"/>
      <c r="E843" s="16"/>
      <c r="F843" s="52"/>
      <c r="G843" s="14"/>
      <c r="H843" s="14"/>
      <c r="I843" s="52"/>
    </row>
    <row r="844" ht="22.5" customHeight="1">
      <c r="A844" s="14"/>
      <c r="B844" s="49"/>
      <c r="C844" s="16"/>
      <c r="D844" s="16"/>
      <c r="E844" s="16"/>
      <c r="F844" s="52"/>
      <c r="G844" s="14"/>
      <c r="H844" s="14"/>
      <c r="I844" s="52"/>
    </row>
    <row r="845" ht="22.5" customHeight="1">
      <c r="A845" s="14"/>
      <c r="B845" s="49"/>
      <c r="C845" s="16"/>
      <c r="D845" s="16"/>
      <c r="E845" s="16"/>
      <c r="F845" s="52"/>
      <c r="G845" s="14"/>
      <c r="H845" s="14"/>
      <c r="I845" s="52"/>
    </row>
    <row r="846" ht="22.5" customHeight="1">
      <c r="A846" s="14"/>
      <c r="B846" s="49"/>
      <c r="C846" s="16"/>
      <c r="D846" s="16"/>
      <c r="E846" s="16"/>
      <c r="F846" s="52"/>
      <c r="G846" s="14"/>
      <c r="H846" s="14"/>
      <c r="I846" s="52"/>
    </row>
    <row r="847" ht="22.5" customHeight="1">
      <c r="A847" s="14"/>
      <c r="B847" s="49"/>
      <c r="C847" s="16"/>
      <c r="D847" s="16"/>
      <c r="E847" s="16"/>
      <c r="F847" s="52"/>
      <c r="G847" s="14"/>
      <c r="H847" s="14"/>
      <c r="I847" s="52"/>
    </row>
    <row r="848" ht="22.5" customHeight="1">
      <c r="A848" s="14"/>
      <c r="B848" s="49"/>
      <c r="C848" s="16"/>
      <c r="D848" s="16"/>
      <c r="E848" s="16"/>
      <c r="F848" s="52"/>
      <c r="G848" s="14"/>
      <c r="H848" s="14"/>
      <c r="I848" s="52"/>
    </row>
    <row r="849" ht="22.5" customHeight="1">
      <c r="A849" s="14"/>
      <c r="B849" s="49"/>
      <c r="C849" s="16"/>
      <c r="D849" s="16"/>
      <c r="E849" s="16"/>
      <c r="F849" s="52"/>
      <c r="G849" s="14"/>
      <c r="H849" s="14"/>
      <c r="I849" s="52"/>
    </row>
    <row r="850" ht="22.5" customHeight="1">
      <c r="A850" s="14"/>
      <c r="B850" s="49"/>
      <c r="C850" s="16"/>
      <c r="D850" s="16"/>
      <c r="E850" s="16"/>
      <c r="F850" s="52"/>
      <c r="G850" s="14"/>
      <c r="H850" s="14"/>
      <c r="I850" s="52"/>
    </row>
    <row r="851" ht="22.5" customHeight="1">
      <c r="A851" s="14"/>
      <c r="B851" s="49"/>
      <c r="C851" s="16"/>
      <c r="D851" s="16"/>
      <c r="E851" s="16"/>
      <c r="F851" s="52"/>
      <c r="G851" s="14"/>
      <c r="H851" s="14"/>
      <c r="I851" s="52"/>
    </row>
    <row r="852" ht="22.5" customHeight="1">
      <c r="A852" s="14"/>
      <c r="B852" s="49"/>
      <c r="C852" s="16"/>
      <c r="D852" s="16"/>
      <c r="E852" s="16"/>
      <c r="F852" s="52"/>
      <c r="G852" s="14"/>
      <c r="H852" s="14"/>
      <c r="I852" s="52"/>
    </row>
    <row r="853" ht="22.5" customHeight="1">
      <c r="A853" s="14"/>
      <c r="B853" s="49"/>
      <c r="C853" s="16"/>
      <c r="D853" s="16"/>
      <c r="E853" s="16"/>
      <c r="F853" s="52"/>
      <c r="G853" s="14"/>
      <c r="H853" s="14"/>
      <c r="I853" s="52"/>
    </row>
    <row r="854" ht="22.5" customHeight="1">
      <c r="A854" s="14"/>
      <c r="B854" s="49"/>
      <c r="C854" s="16"/>
      <c r="D854" s="16"/>
      <c r="E854" s="16"/>
      <c r="F854" s="52"/>
      <c r="G854" s="14"/>
      <c r="H854" s="14"/>
      <c r="I854" s="52"/>
    </row>
    <row r="855" ht="22.5" customHeight="1">
      <c r="A855" s="14"/>
      <c r="B855" s="49"/>
      <c r="C855" s="16"/>
      <c r="D855" s="16"/>
      <c r="E855" s="16"/>
      <c r="F855" s="52"/>
      <c r="G855" s="14"/>
      <c r="H855" s="14"/>
      <c r="I855" s="52"/>
    </row>
    <row r="856" ht="22.5" customHeight="1">
      <c r="A856" s="14"/>
      <c r="B856" s="49"/>
      <c r="C856" s="16"/>
      <c r="D856" s="16"/>
      <c r="E856" s="16"/>
      <c r="F856" s="52"/>
      <c r="G856" s="14"/>
      <c r="H856" s="14"/>
      <c r="I856" s="52"/>
    </row>
    <row r="857" ht="22.5" customHeight="1">
      <c r="A857" s="14"/>
      <c r="B857" s="49"/>
      <c r="C857" s="16"/>
      <c r="D857" s="16"/>
      <c r="E857" s="16"/>
      <c r="F857" s="52"/>
      <c r="G857" s="14"/>
      <c r="H857" s="14"/>
      <c r="I857" s="52"/>
    </row>
    <row r="858" ht="22.5" customHeight="1">
      <c r="A858" s="14"/>
      <c r="B858" s="49"/>
      <c r="C858" s="16"/>
      <c r="D858" s="16"/>
      <c r="E858" s="16"/>
      <c r="F858" s="52"/>
      <c r="G858" s="14"/>
      <c r="H858" s="14"/>
      <c r="I858" s="52"/>
    </row>
    <row r="859" ht="22.5" customHeight="1">
      <c r="A859" s="14"/>
      <c r="B859" s="49"/>
      <c r="C859" s="16"/>
      <c r="D859" s="16"/>
      <c r="E859" s="16"/>
      <c r="F859" s="52"/>
      <c r="G859" s="14"/>
      <c r="H859" s="14"/>
      <c r="I859" s="52"/>
    </row>
    <row r="860" ht="22.5" customHeight="1">
      <c r="A860" s="14"/>
      <c r="B860" s="49"/>
      <c r="C860" s="16"/>
      <c r="D860" s="16"/>
      <c r="E860" s="16"/>
      <c r="F860" s="52"/>
      <c r="G860" s="14"/>
      <c r="H860" s="14"/>
      <c r="I860" s="52"/>
    </row>
    <row r="861" ht="22.5" customHeight="1">
      <c r="A861" s="14"/>
      <c r="B861" s="49"/>
      <c r="C861" s="16"/>
      <c r="D861" s="16"/>
      <c r="E861" s="16"/>
      <c r="F861" s="52"/>
      <c r="G861" s="14"/>
      <c r="H861" s="14"/>
      <c r="I861" s="52"/>
    </row>
    <row r="862" ht="22.5" customHeight="1">
      <c r="A862" s="14"/>
      <c r="B862" s="49"/>
      <c r="C862" s="16"/>
      <c r="D862" s="16"/>
      <c r="E862" s="16"/>
      <c r="F862" s="52"/>
      <c r="G862" s="14"/>
      <c r="H862" s="14"/>
      <c r="I862" s="52"/>
    </row>
    <row r="863" ht="22.5" customHeight="1">
      <c r="A863" s="14"/>
      <c r="B863" s="49"/>
      <c r="C863" s="16"/>
      <c r="D863" s="16"/>
      <c r="E863" s="16"/>
      <c r="F863" s="52"/>
      <c r="G863" s="14"/>
      <c r="H863" s="14"/>
      <c r="I863" s="52"/>
    </row>
    <row r="864" ht="22.5" customHeight="1">
      <c r="A864" s="14"/>
      <c r="B864" s="49"/>
      <c r="C864" s="16"/>
      <c r="D864" s="16"/>
      <c r="E864" s="16"/>
      <c r="F864" s="52"/>
      <c r="G864" s="14"/>
      <c r="H864" s="14"/>
      <c r="I864" s="52"/>
    </row>
    <row r="865" ht="22.5" customHeight="1">
      <c r="A865" s="14"/>
      <c r="B865" s="49"/>
      <c r="C865" s="16"/>
      <c r="D865" s="16"/>
      <c r="E865" s="16"/>
      <c r="F865" s="52"/>
      <c r="G865" s="14"/>
      <c r="H865" s="14"/>
      <c r="I865" s="52"/>
    </row>
    <row r="866" ht="22.5" customHeight="1">
      <c r="A866" s="14"/>
      <c r="B866" s="49"/>
      <c r="C866" s="16"/>
      <c r="D866" s="16"/>
      <c r="E866" s="16"/>
      <c r="F866" s="52"/>
      <c r="G866" s="14"/>
      <c r="H866" s="14"/>
      <c r="I866" s="52"/>
    </row>
    <row r="867" ht="22.5" customHeight="1">
      <c r="A867" s="14"/>
      <c r="B867" s="49"/>
      <c r="C867" s="16"/>
      <c r="D867" s="16"/>
      <c r="E867" s="16"/>
      <c r="F867" s="52"/>
      <c r="G867" s="14"/>
      <c r="H867" s="14"/>
      <c r="I867" s="52"/>
    </row>
    <row r="868" ht="22.5" customHeight="1">
      <c r="A868" s="14"/>
      <c r="B868" s="49"/>
      <c r="C868" s="16"/>
      <c r="D868" s="16"/>
      <c r="E868" s="16"/>
      <c r="F868" s="52"/>
      <c r="G868" s="14"/>
      <c r="H868" s="14"/>
      <c r="I868" s="52"/>
    </row>
    <row r="869" ht="22.5" customHeight="1">
      <c r="A869" s="14"/>
      <c r="B869" s="49"/>
      <c r="C869" s="16"/>
      <c r="D869" s="16"/>
      <c r="E869" s="16"/>
      <c r="F869" s="52"/>
      <c r="G869" s="14"/>
      <c r="H869" s="14"/>
      <c r="I869" s="52"/>
    </row>
    <row r="870" ht="22.5" customHeight="1">
      <c r="A870" s="14"/>
      <c r="B870" s="49"/>
      <c r="C870" s="16"/>
      <c r="D870" s="16"/>
      <c r="E870" s="16"/>
      <c r="F870" s="52"/>
      <c r="G870" s="14"/>
      <c r="H870" s="14"/>
      <c r="I870" s="52"/>
    </row>
    <row r="871" ht="22.5" customHeight="1">
      <c r="A871" s="14"/>
      <c r="B871" s="49"/>
      <c r="C871" s="16"/>
      <c r="D871" s="16"/>
      <c r="E871" s="16"/>
      <c r="F871" s="52"/>
      <c r="G871" s="14"/>
      <c r="H871" s="14"/>
      <c r="I871" s="52"/>
    </row>
    <row r="872" ht="22.5" customHeight="1">
      <c r="A872" s="14"/>
      <c r="B872" s="49"/>
      <c r="C872" s="16"/>
      <c r="D872" s="16"/>
      <c r="E872" s="16"/>
      <c r="F872" s="52"/>
      <c r="G872" s="14"/>
      <c r="H872" s="14"/>
      <c r="I872" s="52"/>
    </row>
    <row r="873" ht="22.5" customHeight="1">
      <c r="A873" s="14"/>
      <c r="B873" s="49"/>
      <c r="C873" s="16"/>
      <c r="D873" s="16"/>
      <c r="E873" s="16"/>
      <c r="F873" s="52"/>
      <c r="G873" s="14"/>
      <c r="H873" s="14"/>
      <c r="I873" s="52"/>
    </row>
    <row r="874" ht="22.5" customHeight="1">
      <c r="A874" s="14"/>
      <c r="B874" s="49"/>
      <c r="C874" s="16"/>
      <c r="D874" s="16"/>
      <c r="E874" s="16"/>
      <c r="F874" s="52"/>
      <c r="G874" s="14"/>
      <c r="H874" s="14"/>
      <c r="I874" s="52"/>
    </row>
    <row r="875" ht="22.5" customHeight="1">
      <c r="A875" s="14"/>
      <c r="B875" s="49"/>
      <c r="C875" s="16"/>
      <c r="D875" s="16"/>
      <c r="E875" s="16"/>
      <c r="F875" s="52"/>
      <c r="G875" s="14"/>
      <c r="H875" s="14"/>
      <c r="I875" s="52"/>
    </row>
    <row r="876" ht="22.5" customHeight="1">
      <c r="A876" s="14"/>
      <c r="B876" s="49"/>
      <c r="C876" s="16"/>
      <c r="D876" s="16"/>
      <c r="E876" s="16"/>
      <c r="F876" s="52"/>
      <c r="G876" s="14"/>
      <c r="H876" s="14"/>
      <c r="I876" s="52"/>
    </row>
    <row r="877" ht="22.5" customHeight="1">
      <c r="A877" s="14"/>
      <c r="B877" s="49"/>
      <c r="C877" s="16"/>
      <c r="D877" s="16"/>
      <c r="E877" s="16"/>
      <c r="F877" s="52"/>
      <c r="G877" s="14"/>
      <c r="H877" s="14"/>
      <c r="I877" s="52"/>
    </row>
    <row r="878" ht="22.5" customHeight="1">
      <c r="A878" s="14"/>
      <c r="B878" s="49"/>
      <c r="C878" s="16"/>
      <c r="D878" s="16"/>
      <c r="E878" s="16"/>
      <c r="F878" s="52"/>
      <c r="G878" s="14"/>
      <c r="H878" s="14"/>
      <c r="I878" s="52"/>
    </row>
    <row r="879" ht="22.5" customHeight="1">
      <c r="A879" s="14"/>
      <c r="B879" s="49"/>
      <c r="C879" s="16"/>
      <c r="D879" s="16"/>
      <c r="E879" s="16"/>
      <c r="F879" s="52"/>
      <c r="G879" s="14"/>
      <c r="H879" s="14"/>
      <c r="I879" s="52"/>
    </row>
    <row r="880" ht="22.5" customHeight="1">
      <c r="A880" s="14"/>
      <c r="B880" s="49"/>
      <c r="C880" s="16"/>
      <c r="D880" s="16"/>
      <c r="E880" s="16"/>
      <c r="F880" s="52"/>
      <c r="G880" s="14"/>
      <c r="H880" s="14"/>
      <c r="I880" s="52"/>
    </row>
    <row r="881" ht="22.5" customHeight="1">
      <c r="A881" s="14"/>
      <c r="B881" s="49"/>
      <c r="C881" s="16"/>
      <c r="D881" s="16"/>
      <c r="E881" s="16"/>
      <c r="F881" s="52"/>
      <c r="G881" s="14"/>
      <c r="H881" s="14"/>
      <c r="I881" s="52"/>
    </row>
    <row r="882" ht="22.5" customHeight="1">
      <c r="A882" s="14"/>
      <c r="B882" s="49"/>
      <c r="C882" s="16"/>
      <c r="D882" s="16"/>
      <c r="E882" s="16"/>
      <c r="F882" s="52"/>
      <c r="G882" s="14"/>
      <c r="H882" s="14"/>
      <c r="I882" s="52"/>
    </row>
    <row r="883" ht="22.5" customHeight="1">
      <c r="A883" s="14"/>
      <c r="B883" s="49"/>
      <c r="C883" s="16"/>
      <c r="D883" s="16"/>
      <c r="E883" s="16"/>
      <c r="F883" s="52"/>
      <c r="G883" s="14"/>
      <c r="H883" s="14"/>
      <c r="I883" s="52"/>
    </row>
    <row r="884" ht="22.5" customHeight="1">
      <c r="A884" s="14"/>
      <c r="B884" s="49"/>
      <c r="C884" s="16"/>
      <c r="D884" s="16"/>
      <c r="E884" s="16"/>
      <c r="F884" s="52"/>
      <c r="G884" s="14"/>
      <c r="H884" s="14"/>
      <c r="I884" s="52"/>
    </row>
    <row r="885" ht="22.5" customHeight="1">
      <c r="A885" s="14"/>
      <c r="B885" s="49"/>
      <c r="C885" s="16"/>
      <c r="D885" s="16"/>
      <c r="E885" s="16"/>
      <c r="F885" s="52"/>
      <c r="G885" s="14"/>
      <c r="H885" s="14"/>
      <c r="I885" s="52"/>
    </row>
    <row r="886" ht="22.5" customHeight="1">
      <c r="A886" s="14"/>
      <c r="B886" s="49"/>
      <c r="C886" s="16"/>
      <c r="D886" s="16"/>
      <c r="E886" s="16"/>
      <c r="F886" s="52"/>
      <c r="G886" s="14"/>
      <c r="H886" s="14"/>
      <c r="I886" s="52"/>
    </row>
    <row r="887" ht="22.5" customHeight="1">
      <c r="A887" s="14"/>
      <c r="B887" s="49"/>
      <c r="C887" s="16"/>
      <c r="D887" s="16"/>
      <c r="E887" s="16"/>
      <c r="F887" s="52"/>
      <c r="G887" s="14"/>
      <c r="H887" s="14"/>
      <c r="I887" s="52"/>
    </row>
    <row r="888" ht="22.5" customHeight="1">
      <c r="A888" s="14"/>
      <c r="B888" s="49"/>
      <c r="C888" s="16"/>
      <c r="D888" s="16"/>
      <c r="E888" s="16"/>
      <c r="F888" s="52"/>
      <c r="G888" s="14"/>
      <c r="H888" s="14"/>
      <c r="I888" s="52"/>
    </row>
    <row r="889" ht="22.5" customHeight="1">
      <c r="A889" s="14"/>
      <c r="B889" s="49"/>
      <c r="C889" s="16"/>
      <c r="D889" s="16"/>
      <c r="E889" s="16"/>
      <c r="F889" s="52"/>
      <c r="G889" s="14"/>
      <c r="H889" s="14"/>
      <c r="I889" s="52"/>
    </row>
    <row r="890" ht="22.5" customHeight="1">
      <c r="A890" s="14"/>
      <c r="B890" s="49"/>
      <c r="C890" s="16"/>
      <c r="D890" s="16"/>
      <c r="E890" s="16"/>
      <c r="F890" s="52"/>
      <c r="G890" s="14"/>
      <c r="H890" s="14"/>
      <c r="I890" s="52"/>
    </row>
    <row r="891" ht="22.5" customHeight="1">
      <c r="A891" s="14"/>
      <c r="B891" s="49"/>
      <c r="C891" s="16"/>
      <c r="D891" s="16"/>
      <c r="E891" s="16"/>
      <c r="F891" s="52"/>
      <c r="G891" s="14"/>
      <c r="H891" s="14"/>
      <c r="I891" s="52"/>
    </row>
    <row r="892" ht="22.5" customHeight="1">
      <c r="A892" s="14"/>
      <c r="B892" s="49"/>
      <c r="C892" s="16"/>
      <c r="D892" s="16"/>
      <c r="E892" s="16"/>
      <c r="F892" s="52"/>
      <c r="G892" s="14"/>
      <c r="H892" s="14"/>
      <c r="I892" s="52"/>
    </row>
    <row r="893" ht="22.5" customHeight="1">
      <c r="A893" s="14"/>
      <c r="B893" s="49"/>
      <c r="C893" s="16"/>
      <c r="D893" s="16"/>
      <c r="E893" s="16"/>
      <c r="F893" s="52"/>
      <c r="G893" s="14"/>
      <c r="H893" s="14"/>
      <c r="I893" s="52"/>
    </row>
    <row r="894" ht="22.5" customHeight="1">
      <c r="A894" s="14"/>
      <c r="B894" s="49"/>
      <c r="C894" s="16"/>
      <c r="D894" s="16"/>
      <c r="E894" s="16"/>
      <c r="F894" s="52"/>
      <c r="G894" s="14"/>
      <c r="H894" s="14"/>
      <c r="I894" s="52"/>
    </row>
    <row r="895" ht="22.5" customHeight="1">
      <c r="A895" s="14"/>
      <c r="B895" s="49"/>
      <c r="C895" s="16"/>
      <c r="D895" s="16"/>
      <c r="E895" s="16"/>
      <c r="F895" s="52"/>
      <c r="G895" s="14"/>
      <c r="H895" s="14"/>
      <c r="I895" s="52"/>
    </row>
    <row r="896" ht="22.5" customHeight="1">
      <c r="A896" s="14"/>
      <c r="B896" s="49"/>
      <c r="C896" s="16"/>
      <c r="D896" s="16"/>
      <c r="E896" s="16"/>
      <c r="F896" s="52"/>
      <c r="G896" s="14"/>
      <c r="H896" s="14"/>
      <c r="I896" s="52"/>
    </row>
    <row r="897" ht="22.5" customHeight="1">
      <c r="A897" s="14"/>
      <c r="B897" s="49"/>
      <c r="C897" s="16"/>
      <c r="D897" s="16"/>
      <c r="E897" s="16"/>
      <c r="F897" s="52"/>
      <c r="G897" s="14"/>
      <c r="H897" s="14"/>
      <c r="I897" s="52"/>
    </row>
    <row r="898" ht="22.5" customHeight="1">
      <c r="A898" s="14"/>
      <c r="B898" s="49"/>
      <c r="C898" s="16"/>
      <c r="D898" s="16"/>
      <c r="E898" s="16"/>
      <c r="F898" s="52"/>
      <c r="G898" s="14"/>
      <c r="H898" s="14"/>
      <c r="I898" s="52"/>
    </row>
    <row r="899" ht="22.5" customHeight="1">
      <c r="A899" s="14"/>
      <c r="B899" s="49"/>
      <c r="C899" s="16"/>
      <c r="D899" s="16"/>
      <c r="E899" s="16"/>
      <c r="F899" s="52"/>
      <c r="G899" s="14"/>
      <c r="H899" s="14"/>
      <c r="I899" s="52"/>
    </row>
    <row r="900" ht="22.5" customHeight="1">
      <c r="A900" s="14"/>
      <c r="B900" s="49"/>
      <c r="C900" s="16"/>
      <c r="D900" s="16"/>
      <c r="E900" s="16"/>
      <c r="F900" s="52"/>
      <c r="G900" s="14"/>
      <c r="H900" s="14"/>
      <c r="I900" s="52"/>
    </row>
    <row r="901" ht="22.5" customHeight="1">
      <c r="A901" s="14"/>
      <c r="B901" s="49"/>
      <c r="C901" s="16"/>
      <c r="D901" s="16"/>
      <c r="E901" s="16"/>
      <c r="F901" s="52"/>
      <c r="G901" s="14"/>
      <c r="H901" s="14"/>
      <c r="I901" s="52"/>
    </row>
    <row r="902" ht="22.5" customHeight="1">
      <c r="A902" s="14"/>
      <c r="B902" s="49"/>
      <c r="C902" s="16"/>
      <c r="D902" s="16"/>
      <c r="E902" s="16"/>
      <c r="F902" s="52"/>
      <c r="G902" s="14"/>
      <c r="H902" s="14"/>
      <c r="I902" s="52"/>
    </row>
    <row r="903" ht="22.5" customHeight="1">
      <c r="A903" s="14"/>
      <c r="B903" s="49"/>
      <c r="C903" s="16"/>
      <c r="D903" s="16"/>
      <c r="E903" s="16"/>
      <c r="F903" s="52"/>
      <c r="G903" s="14"/>
      <c r="H903" s="14"/>
      <c r="I903" s="52"/>
    </row>
    <row r="904" ht="22.5" customHeight="1">
      <c r="A904" s="14"/>
      <c r="B904" s="49"/>
      <c r="C904" s="16"/>
      <c r="D904" s="16"/>
      <c r="E904" s="16"/>
      <c r="F904" s="52"/>
      <c r="G904" s="14"/>
      <c r="H904" s="14"/>
      <c r="I904" s="52"/>
    </row>
    <row r="905" ht="22.5" customHeight="1">
      <c r="A905" s="14"/>
      <c r="B905" s="49"/>
      <c r="C905" s="16"/>
      <c r="D905" s="16"/>
      <c r="E905" s="16"/>
      <c r="F905" s="52"/>
      <c r="G905" s="14"/>
      <c r="H905" s="14"/>
      <c r="I905" s="52"/>
    </row>
    <row r="906" ht="22.5" customHeight="1">
      <c r="A906" s="14"/>
      <c r="B906" s="49"/>
      <c r="C906" s="16"/>
      <c r="D906" s="16"/>
      <c r="E906" s="16"/>
      <c r="F906" s="52"/>
      <c r="G906" s="14"/>
      <c r="H906" s="14"/>
      <c r="I906" s="52"/>
    </row>
    <row r="907" ht="22.5" customHeight="1">
      <c r="A907" s="14"/>
      <c r="B907" s="49"/>
      <c r="C907" s="16"/>
      <c r="D907" s="16"/>
      <c r="E907" s="16"/>
      <c r="F907" s="52"/>
      <c r="G907" s="14"/>
      <c r="H907" s="14"/>
      <c r="I907" s="52"/>
    </row>
    <row r="908" ht="22.5" customHeight="1">
      <c r="A908" s="14"/>
      <c r="B908" s="49"/>
      <c r="C908" s="16"/>
      <c r="D908" s="16"/>
      <c r="E908" s="16"/>
      <c r="F908" s="52"/>
      <c r="G908" s="14"/>
      <c r="H908" s="14"/>
      <c r="I908" s="52"/>
    </row>
    <row r="909" ht="22.5" customHeight="1">
      <c r="A909" s="14"/>
      <c r="B909" s="49"/>
      <c r="C909" s="16"/>
      <c r="D909" s="16"/>
      <c r="E909" s="16"/>
      <c r="F909" s="52"/>
      <c r="G909" s="14"/>
      <c r="H909" s="14"/>
      <c r="I909" s="52"/>
    </row>
    <row r="910" ht="22.5" customHeight="1">
      <c r="A910" s="14"/>
      <c r="B910" s="49"/>
      <c r="C910" s="16"/>
      <c r="D910" s="16"/>
      <c r="E910" s="16"/>
      <c r="F910" s="52"/>
      <c r="G910" s="14"/>
      <c r="H910" s="14"/>
      <c r="I910" s="52"/>
    </row>
    <row r="911" ht="22.5" customHeight="1">
      <c r="A911" s="14"/>
      <c r="B911" s="49"/>
      <c r="C911" s="16"/>
      <c r="D911" s="16"/>
      <c r="E911" s="16"/>
      <c r="F911" s="52"/>
      <c r="G911" s="14"/>
      <c r="H911" s="14"/>
      <c r="I911" s="52"/>
    </row>
    <row r="912" ht="22.5" customHeight="1">
      <c r="A912" s="14"/>
      <c r="B912" s="49"/>
      <c r="C912" s="16"/>
      <c r="D912" s="16"/>
      <c r="E912" s="16"/>
      <c r="F912" s="52"/>
      <c r="G912" s="14"/>
      <c r="H912" s="14"/>
      <c r="I912" s="52"/>
    </row>
    <row r="913" ht="22.5" customHeight="1">
      <c r="A913" s="14"/>
      <c r="B913" s="49"/>
      <c r="C913" s="16"/>
      <c r="D913" s="16"/>
      <c r="E913" s="16"/>
      <c r="F913" s="52"/>
      <c r="G913" s="14"/>
      <c r="H913" s="14"/>
      <c r="I913" s="52"/>
    </row>
    <row r="914" ht="22.5" customHeight="1">
      <c r="A914" s="14"/>
      <c r="B914" s="49"/>
      <c r="C914" s="16"/>
      <c r="D914" s="16"/>
      <c r="E914" s="16"/>
      <c r="F914" s="52"/>
      <c r="G914" s="14"/>
      <c r="H914" s="14"/>
      <c r="I914" s="52"/>
    </row>
    <row r="915" ht="22.5" customHeight="1">
      <c r="A915" s="14"/>
      <c r="B915" s="49"/>
      <c r="C915" s="16"/>
      <c r="D915" s="16"/>
      <c r="E915" s="16"/>
      <c r="F915" s="52"/>
      <c r="G915" s="14"/>
      <c r="H915" s="14"/>
      <c r="I915" s="52"/>
    </row>
    <row r="916" ht="22.5" customHeight="1">
      <c r="A916" s="14"/>
      <c r="B916" s="49"/>
      <c r="C916" s="16"/>
      <c r="D916" s="16"/>
      <c r="E916" s="16"/>
      <c r="F916" s="52"/>
      <c r="G916" s="14"/>
      <c r="H916" s="14"/>
      <c r="I916" s="52"/>
    </row>
    <row r="917" ht="22.5" customHeight="1">
      <c r="A917" s="14"/>
      <c r="B917" s="49"/>
      <c r="C917" s="16"/>
      <c r="D917" s="16"/>
      <c r="E917" s="16"/>
      <c r="F917" s="52"/>
      <c r="G917" s="14"/>
      <c r="H917" s="14"/>
      <c r="I917" s="52"/>
    </row>
    <row r="918" ht="22.5" customHeight="1">
      <c r="A918" s="14"/>
      <c r="B918" s="49"/>
      <c r="C918" s="16"/>
      <c r="D918" s="16"/>
      <c r="E918" s="16"/>
      <c r="F918" s="52"/>
      <c r="G918" s="14"/>
      <c r="H918" s="14"/>
      <c r="I918" s="52"/>
    </row>
    <row r="919" ht="22.5" customHeight="1">
      <c r="A919" s="14"/>
      <c r="B919" s="49"/>
      <c r="C919" s="16"/>
      <c r="D919" s="16"/>
      <c r="E919" s="16"/>
      <c r="F919" s="52"/>
      <c r="G919" s="14"/>
      <c r="H919" s="14"/>
      <c r="I919" s="52"/>
    </row>
    <row r="920" ht="22.5" customHeight="1">
      <c r="A920" s="14"/>
      <c r="B920" s="49"/>
      <c r="C920" s="16"/>
      <c r="D920" s="16"/>
      <c r="E920" s="16"/>
      <c r="F920" s="52"/>
      <c r="G920" s="14"/>
      <c r="H920" s="14"/>
      <c r="I920" s="52"/>
    </row>
    <row r="921" ht="22.5" customHeight="1">
      <c r="A921" s="14"/>
      <c r="B921" s="49"/>
      <c r="C921" s="16"/>
      <c r="D921" s="16"/>
      <c r="E921" s="16"/>
      <c r="F921" s="52"/>
      <c r="G921" s="14"/>
      <c r="H921" s="14"/>
      <c r="I921" s="52"/>
    </row>
    <row r="922" ht="22.5" customHeight="1">
      <c r="A922" s="14"/>
      <c r="B922" s="49"/>
      <c r="C922" s="16"/>
      <c r="D922" s="16"/>
      <c r="E922" s="16"/>
      <c r="F922" s="52"/>
      <c r="G922" s="14"/>
      <c r="H922" s="14"/>
      <c r="I922" s="52"/>
    </row>
    <row r="923" ht="22.5" customHeight="1">
      <c r="A923" s="14"/>
      <c r="B923" s="49"/>
      <c r="C923" s="16"/>
      <c r="D923" s="16"/>
      <c r="E923" s="16"/>
      <c r="F923" s="52"/>
      <c r="G923" s="14"/>
      <c r="H923" s="14"/>
      <c r="I923" s="52"/>
    </row>
    <row r="924" ht="22.5" customHeight="1">
      <c r="A924" s="14"/>
      <c r="B924" s="49"/>
      <c r="C924" s="16"/>
      <c r="D924" s="16"/>
      <c r="E924" s="16"/>
      <c r="F924" s="52"/>
      <c r="G924" s="14"/>
      <c r="H924" s="14"/>
      <c r="I924" s="52"/>
    </row>
    <row r="925" ht="22.5" customHeight="1">
      <c r="A925" s="14"/>
      <c r="B925" s="49"/>
      <c r="C925" s="16"/>
      <c r="D925" s="16"/>
      <c r="E925" s="16"/>
      <c r="F925" s="52"/>
      <c r="G925" s="14"/>
      <c r="H925" s="14"/>
      <c r="I925" s="52"/>
    </row>
    <row r="926" ht="22.5" customHeight="1">
      <c r="A926" s="14"/>
      <c r="B926" s="49"/>
      <c r="C926" s="16"/>
      <c r="D926" s="16"/>
      <c r="E926" s="16"/>
      <c r="F926" s="52"/>
      <c r="G926" s="14"/>
      <c r="H926" s="14"/>
      <c r="I926" s="52"/>
    </row>
    <row r="927" ht="22.5" customHeight="1">
      <c r="A927" s="14"/>
      <c r="B927" s="49"/>
      <c r="C927" s="16"/>
      <c r="D927" s="16"/>
      <c r="E927" s="16"/>
      <c r="F927" s="52"/>
      <c r="G927" s="14"/>
      <c r="H927" s="14"/>
      <c r="I927" s="52"/>
    </row>
    <row r="928" ht="22.5" customHeight="1">
      <c r="A928" s="14"/>
      <c r="B928" s="49"/>
      <c r="C928" s="16"/>
      <c r="D928" s="16"/>
      <c r="E928" s="16"/>
      <c r="F928" s="52"/>
      <c r="G928" s="14"/>
      <c r="H928" s="14"/>
      <c r="I928" s="52"/>
    </row>
    <row r="929" ht="22.5" customHeight="1">
      <c r="A929" s="14"/>
      <c r="B929" s="49"/>
      <c r="C929" s="16"/>
      <c r="D929" s="16"/>
      <c r="E929" s="16"/>
      <c r="F929" s="52"/>
      <c r="G929" s="14"/>
      <c r="H929" s="14"/>
      <c r="I929" s="52"/>
    </row>
    <row r="930" ht="22.5" customHeight="1">
      <c r="A930" s="14"/>
      <c r="B930" s="49"/>
      <c r="C930" s="16"/>
      <c r="D930" s="16"/>
      <c r="E930" s="16"/>
      <c r="F930" s="52"/>
      <c r="G930" s="14"/>
      <c r="H930" s="14"/>
      <c r="I930" s="52"/>
    </row>
    <row r="931" ht="22.5" customHeight="1">
      <c r="A931" s="14"/>
      <c r="B931" s="49"/>
      <c r="C931" s="16"/>
      <c r="D931" s="16"/>
      <c r="E931" s="16"/>
      <c r="F931" s="52"/>
      <c r="G931" s="14"/>
      <c r="H931" s="14"/>
      <c r="I931" s="52"/>
    </row>
    <row r="932" ht="22.5" customHeight="1">
      <c r="A932" s="14"/>
      <c r="B932" s="49"/>
      <c r="C932" s="16"/>
      <c r="D932" s="16"/>
      <c r="E932" s="16"/>
      <c r="F932" s="52"/>
      <c r="G932" s="14"/>
      <c r="H932" s="14"/>
      <c r="I932" s="52"/>
    </row>
    <row r="933" ht="22.5" customHeight="1">
      <c r="A933" s="14"/>
      <c r="B933" s="49"/>
      <c r="C933" s="16"/>
      <c r="D933" s="16"/>
      <c r="E933" s="16"/>
      <c r="F933" s="52"/>
      <c r="G933" s="14"/>
      <c r="H933" s="14"/>
      <c r="I933" s="52"/>
    </row>
    <row r="934" ht="22.5" customHeight="1">
      <c r="A934" s="14"/>
      <c r="B934" s="49"/>
      <c r="C934" s="16"/>
      <c r="D934" s="16"/>
      <c r="E934" s="16"/>
      <c r="F934" s="52"/>
      <c r="G934" s="14"/>
      <c r="H934" s="14"/>
      <c r="I934" s="52"/>
    </row>
    <row r="935" ht="22.5" customHeight="1">
      <c r="A935" s="14"/>
      <c r="B935" s="49"/>
      <c r="C935" s="16"/>
      <c r="D935" s="16"/>
      <c r="E935" s="16"/>
      <c r="F935" s="52"/>
      <c r="G935" s="14"/>
      <c r="H935" s="14"/>
      <c r="I935" s="52"/>
    </row>
    <row r="936" ht="22.5" customHeight="1">
      <c r="A936" s="14"/>
      <c r="B936" s="49"/>
      <c r="C936" s="16"/>
      <c r="D936" s="16"/>
      <c r="E936" s="16"/>
      <c r="F936" s="52"/>
      <c r="G936" s="14"/>
      <c r="H936" s="14"/>
      <c r="I936" s="52"/>
    </row>
    <row r="937" ht="22.5" customHeight="1">
      <c r="A937" s="14"/>
      <c r="B937" s="49"/>
      <c r="C937" s="16"/>
      <c r="D937" s="16"/>
      <c r="E937" s="16"/>
      <c r="F937" s="52"/>
      <c r="G937" s="14"/>
      <c r="H937" s="14"/>
      <c r="I937" s="52"/>
    </row>
    <row r="938" ht="22.5" customHeight="1">
      <c r="A938" s="14"/>
      <c r="B938" s="49"/>
      <c r="C938" s="16"/>
      <c r="D938" s="16"/>
      <c r="E938" s="16"/>
      <c r="F938" s="52"/>
      <c r="G938" s="14"/>
      <c r="H938" s="14"/>
      <c r="I938" s="52"/>
    </row>
    <row r="939" ht="22.5" customHeight="1">
      <c r="A939" s="14"/>
      <c r="B939" s="49"/>
      <c r="C939" s="16"/>
      <c r="D939" s="16"/>
      <c r="E939" s="16"/>
      <c r="F939" s="52"/>
      <c r="G939" s="14"/>
      <c r="H939" s="14"/>
      <c r="I939" s="52"/>
    </row>
    <row r="940" ht="22.5" customHeight="1">
      <c r="A940" s="14"/>
      <c r="B940" s="49"/>
      <c r="C940" s="16"/>
      <c r="D940" s="16"/>
      <c r="E940" s="16"/>
      <c r="F940" s="52"/>
      <c r="G940" s="14"/>
      <c r="H940" s="14"/>
      <c r="I940" s="52"/>
    </row>
    <row r="941" ht="22.5" customHeight="1">
      <c r="A941" s="14"/>
      <c r="B941" s="49"/>
      <c r="C941" s="16"/>
      <c r="D941" s="16"/>
      <c r="E941" s="16"/>
      <c r="F941" s="52"/>
      <c r="G941" s="14"/>
      <c r="H941" s="14"/>
      <c r="I941" s="52"/>
    </row>
    <row r="942" ht="22.5" customHeight="1">
      <c r="A942" s="14"/>
      <c r="B942" s="49"/>
      <c r="C942" s="16"/>
      <c r="D942" s="16"/>
      <c r="E942" s="16"/>
      <c r="F942" s="52"/>
      <c r="G942" s="14"/>
      <c r="H942" s="14"/>
      <c r="I942" s="52"/>
    </row>
    <row r="943" ht="22.5" customHeight="1">
      <c r="A943" s="14"/>
      <c r="B943" s="49"/>
      <c r="C943" s="16"/>
      <c r="D943" s="16"/>
      <c r="E943" s="16"/>
      <c r="F943" s="52"/>
      <c r="G943" s="14"/>
      <c r="H943" s="14"/>
      <c r="I943" s="52"/>
    </row>
    <row r="944" ht="22.5" customHeight="1">
      <c r="A944" s="14"/>
      <c r="B944" s="49"/>
      <c r="C944" s="16"/>
      <c r="D944" s="16"/>
      <c r="E944" s="16"/>
      <c r="F944" s="52"/>
      <c r="G944" s="14"/>
      <c r="H944" s="14"/>
      <c r="I944" s="52"/>
    </row>
    <row r="945" ht="22.5" customHeight="1">
      <c r="A945" s="14"/>
      <c r="B945" s="49"/>
      <c r="C945" s="16"/>
      <c r="D945" s="16"/>
      <c r="E945" s="16"/>
      <c r="F945" s="52"/>
      <c r="G945" s="14"/>
      <c r="H945" s="14"/>
      <c r="I945" s="52"/>
    </row>
    <row r="946" ht="22.5" customHeight="1">
      <c r="A946" s="14"/>
      <c r="B946" s="49"/>
      <c r="C946" s="16"/>
      <c r="D946" s="16"/>
      <c r="E946" s="16"/>
      <c r="F946" s="52"/>
      <c r="G946" s="14"/>
      <c r="H946" s="14"/>
      <c r="I946" s="52"/>
    </row>
    <row r="947" ht="22.5" customHeight="1">
      <c r="A947" s="14"/>
      <c r="B947" s="49"/>
      <c r="C947" s="16"/>
      <c r="D947" s="16"/>
      <c r="E947" s="16"/>
      <c r="F947" s="52"/>
      <c r="G947" s="14"/>
      <c r="H947" s="14"/>
      <c r="I947" s="52"/>
    </row>
    <row r="948" ht="22.5" customHeight="1">
      <c r="A948" s="14"/>
      <c r="B948" s="49"/>
      <c r="C948" s="16"/>
      <c r="D948" s="16"/>
      <c r="E948" s="16"/>
      <c r="F948" s="52"/>
      <c r="G948" s="14"/>
      <c r="H948" s="14"/>
      <c r="I948" s="52"/>
    </row>
    <row r="949" ht="22.5" customHeight="1">
      <c r="A949" s="14"/>
      <c r="B949" s="49"/>
      <c r="C949" s="16"/>
      <c r="D949" s="16"/>
      <c r="E949" s="16"/>
      <c r="F949" s="52"/>
      <c r="G949" s="14"/>
      <c r="H949" s="14"/>
      <c r="I949" s="52"/>
    </row>
    <row r="950" ht="22.5" customHeight="1">
      <c r="A950" s="14"/>
      <c r="B950" s="49"/>
      <c r="C950" s="16"/>
      <c r="D950" s="16"/>
      <c r="E950" s="16"/>
      <c r="F950" s="52"/>
      <c r="G950" s="14"/>
      <c r="H950" s="14"/>
      <c r="I950" s="52"/>
    </row>
    <row r="951" ht="22.5" customHeight="1">
      <c r="A951" s="14"/>
      <c r="B951" s="49"/>
      <c r="C951" s="16"/>
      <c r="D951" s="16"/>
      <c r="E951" s="16"/>
      <c r="F951" s="52"/>
      <c r="G951" s="14"/>
      <c r="H951" s="14"/>
      <c r="I951" s="52"/>
    </row>
    <row r="952" ht="22.5" customHeight="1">
      <c r="A952" s="14"/>
      <c r="B952" s="49"/>
      <c r="C952" s="16"/>
      <c r="D952" s="16"/>
      <c r="E952" s="16"/>
      <c r="F952" s="52"/>
      <c r="G952" s="14"/>
      <c r="H952" s="14"/>
      <c r="I952" s="52"/>
    </row>
    <row r="953" ht="22.5" customHeight="1">
      <c r="A953" s="14"/>
      <c r="B953" s="49"/>
      <c r="C953" s="16"/>
      <c r="D953" s="16"/>
      <c r="E953" s="16"/>
      <c r="F953" s="52"/>
      <c r="G953" s="14"/>
      <c r="H953" s="14"/>
      <c r="I953" s="52"/>
    </row>
    <row r="954" ht="22.5" customHeight="1">
      <c r="A954" s="14"/>
      <c r="B954" s="49"/>
      <c r="C954" s="16"/>
      <c r="D954" s="16"/>
      <c r="E954" s="16"/>
      <c r="F954" s="52"/>
      <c r="G954" s="14"/>
      <c r="H954" s="14"/>
      <c r="I954" s="52"/>
    </row>
    <row r="955" ht="22.5" customHeight="1">
      <c r="A955" s="14"/>
      <c r="B955" s="49"/>
      <c r="C955" s="16"/>
      <c r="D955" s="16"/>
      <c r="E955" s="16"/>
      <c r="F955" s="52"/>
      <c r="G955" s="14"/>
      <c r="H955" s="14"/>
      <c r="I955" s="52"/>
    </row>
    <row r="956" ht="22.5" customHeight="1">
      <c r="A956" s="14"/>
      <c r="B956" s="49"/>
      <c r="C956" s="16"/>
      <c r="D956" s="16"/>
      <c r="E956" s="16"/>
      <c r="F956" s="52"/>
      <c r="G956" s="14"/>
      <c r="H956" s="14"/>
      <c r="I956" s="52"/>
    </row>
    <row r="957" ht="22.5" customHeight="1">
      <c r="A957" s="14"/>
      <c r="B957" s="49"/>
      <c r="C957" s="16"/>
      <c r="D957" s="16"/>
      <c r="E957" s="16"/>
      <c r="F957" s="52"/>
      <c r="G957" s="14"/>
      <c r="H957" s="14"/>
      <c r="I957" s="52"/>
    </row>
    <row r="958" ht="22.5" customHeight="1">
      <c r="A958" s="14"/>
      <c r="B958" s="49"/>
      <c r="C958" s="16"/>
      <c r="D958" s="16"/>
      <c r="E958" s="16"/>
      <c r="F958" s="52"/>
      <c r="G958" s="14"/>
      <c r="H958" s="14"/>
      <c r="I958" s="52"/>
    </row>
    <row r="959" ht="22.5" customHeight="1">
      <c r="A959" s="14"/>
      <c r="B959" s="49"/>
      <c r="C959" s="16"/>
      <c r="D959" s="16"/>
      <c r="E959" s="16"/>
      <c r="F959" s="52"/>
      <c r="G959" s="14"/>
      <c r="H959" s="14"/>
      <c r="I959" s="52"/>
    </row>
    <row r="960" ht="22.5" customHeight="1">
      <c r="A960" s="14"/>
      <c r="B960" s="49"/>
      <c r="C960" s="16"/>
      <c r="D960" s="16"/>
      <c r="E960" s="16"/>
      <c r="F960" s="52"/>
      <c r="G960" s="14"/>
      <c r="H960" s="14"/>
      <c r="I960" s="52"/>
    </row>
    <row r="961" ht="22.5" customHeight="1">
      <c r="A961" s="14"/>
      <c r="B961" s="49"/>
      <c r="C961" s="16"/>
      <c r="D961" s="16"/>
      <c r="E961" s="16"/>
      <c r="F961" s="52"/>
      <c r="G961" s="14"/>
      <c r="H961" s="14"/>
      <c r="I961" s="52"/>
    </row>
    <row r="962" ht="22.5" customHeight="1">
      <c r="A962" s="14"/>
      <c r="B962" s="49"/>
      <c r="C962" s="16"/>
      <c r="D962" s="16"/>
      <c r="E962" s="16"/>
      <c r="F962" s="52"/>
      <c r="G962" s="14"/>
      <c r="H962" s="14"/>
      <c r="I962" s="52"/>
    </row>
    <row r="963" ht="22.5" customHeight="1">
      <c r="A963" s="14"/>
      <c r="B963" s="49"/>
      <c r="C963" s="16"/>
      <c r="D963" s="16"/>
      <c r="E963" s="16"/>
      <c r="F963" s="52"/>
      <c r="G963" s="14"/>
      <c r="H963" s="14"/>
      <c r="I963" s="52"/>
    </row>
    <row r="964" ht="22.5" customHeight="1">
      <c r="A964" s="14"/>
      <c r="B964" s="49"/>
      <c r="C964" s="16"/>
      <c r="D964" s="16"/>
      <c r="E964" s="16"/>
      <c r="F964" s="52"/>
      <c r="G964" s="14"/>
      <c r="H964" s="14"/>
      <c r="I964" s="52"/>
    </row>
    <row r="965" ht="22.5" customHeight="1">
      <c r="A965" s="14"/>
      <c r="B965" s="49"/>
      <c r="C965" s="16"/>
      <c r="D965" s="16"/>
      <c r="E965" s="16"/>
      <c r="F965" s="52"/>
      <c r="G965" s="14"/>
      <c r="H965" s="14"/>
      <c r="I965" s="52"/>
    </row>
    <row r="966" ht="22.5" customHeight="1">
      <c r="A966" s="14"/>
      <c r="B966" s="49"/>
      <c r="C966" s="16"/>
      <c r="D966" s="16"/>
      <c r="E966" s="16"/>
      <c r="F966" s="52"/>
      <c r="G966" s="14"/>
      <c r="H966" s="14"/>
      <c r="I966" s="52"/>
    </row>
    <row r="967" ht="22.5" customHeight="1">
      <c r="A967" s="14"/>
      <c r="B967" s="49"/>
      <c r="C967" s="16"/>
      <c r="D967" s="16"/>
      <c r="E967" s="16"/>
      <c r="F967" s="52"/>
      <c r="G967" s="14"/>
      <c r="H967" s="14"/>
      <c r="I967" s="52"/>
    </row>
    <row r="968" ht="22.5" customHeight="1">
      <c r="A968" s="14"/>
      <c r="B968" s="49"/>
      <c r="C968" s="16"/>
      <c r="D968" s="16"/>
      <c r="E968" s="16"/>
      <c r="F968" s="52"/>
      <c r="G968" s="14"/>
      <c r="H968" s="14"/>
      <c r="I968" s="52"/>
    </row>
    <row r="969" ht="22.5" customHeight="1">
      <c r="A969" s="14"/>
      <c r="B969" s="49"/>
      <c r="C969" s="16"/>
      <c r="D969" s="16"/>
      <c r="E969" s="16"/>
      <c r="F969" s="52"/>
      <c r="G969" s="14"/>
      <c r="H969" s="14"/>
      <c r="I969" s="52"/>
    </row>
    <row r="970" ht="22.5" customHeight="1">
      <c r="A970" s="14"/>
      <c r="B970" s="49"/>
      <c r="C970" s="16"/>
      <c r="D970" s="16"/>
      <c r="E970" s="16"/>
      <c r="F970" s="52"/>
      <c r="G970" s="14"/>
      <c r="H970" s="14"/>
      <c r="I970" s="52"/>
    </row>
    <row r="971" ht="22.5" customHeight="1">
      <c r="A971" s="14"/>
      <c r="B971" s="49"/>
      <c r="C971" s="16"/>
      <c r="D971" s="16"/>
      <c r="E971" s="16"/>
      <c r="F971" s="52"/>
      <c r="G971" s="14"/>
      <c r="H971" s="14"/>
      <c r="I971" s="52"/>
    </row>
    <row r="972" ht="22.5" customHeight="1">
      <c r="A972" s="14"/>
      <c r="B972" s="49"/>
      <c r="C972" s="16"/>
      <c r="D972" s="16"/>
      <c r="E972" s="16"/>
      <c r="F972" s="52"/>
      <c r="G972" s="14"/>
      <c r="H972" s="14"/>
      <c r="I972" s="52"/>
    </row>
    <row r="973" ht="22.5" customHeight="1">
      <c r="A973" s="14"/>
      <c r="B973" s="49"/>
      <c r="C973" s="16"/>
      <c r="D973" s="16"/>
      <c r="E973" s="16"/>
      <c r="F973" s="52"/>
      <c r="G973" s="14"/>
      <c r="H973" s="14"/>
      <c r="I973" s="52"/>
    </row>
    <row r="974" ht="22.5" customHeight="1">
      <c r="A974" s="14"/>
      <c r="B974" s="49"/>
      <c r="C974" s="16"/>
      <c r="D974" s="16"/>
      <c r="E974" s="16"/>
      <c r="F974" s="52"/>
      <c r="G974" s="14"/>
      <c r="H974" s="14"/>
      <c r="I974" s="52"/>
    </row>
    <row r="975" ht="22.5" customHeight="1">
      <c r="A975" s="14"/>
      <c r="B975" s="49"/>
      <c r="C975" s="16"/>
      <c r="D975" s="16"/>
      <c r="E975" s="16"/>
      <c r="F975" s="52"/>
      <c r="G975" s="14"/>
      <c r="H975" s="14"/>
      <c r="I975" s="52"/>
    </row>
    <row r="976" ht="22.5" customHeight="1">
      <c r="A976" s="14"/>
      <c r="B976" s="49"/>
      <c r="C976" s="16"/>
      <c r="D976" s="16"/>
      <c r="E976" s="16"/>
      <c r="F976" s="52"/>
      <c r="G976" s="14"/>
      <c r="H976" s="14"/>
      <c r="I976" s="52"/>
    </row>
    <row r="977" ht="22.5" customHeight="1">
      <c r="A977" s="14"/>
      <c r="B977" s="49"/>
      <c r="C977" s="16"/>
      <c r="D977" s="16"/>
      <c r="E977" s="16"/>
      <c r="F977" s="52"/>
      <c r="G977" s="14"/>
      <c r="H977" s="14"/>
      <c r="I977" s="52"/>
    </row>
    <row r="978" ht="22.5" customHeight="1">
      <c r="A978" s="14"/>
      <c r="B978" s="49"/>
      <c r="C978" s="16"/>
      <c r="D978" s="16"/>
      <c r="E978" s="16"/>
      <c r="F978" s="52"/>
      <c r="G978" s="14"/>
      <c r="H978" s="14"/>
      <c r="I978" s="52"/>
    </row>
    <row r="979" ht="22.5" customHeight="1">
      <c r="A979" s="14"/>
      <c r="B979" s="49"/>
      <c r="C979" s="16"/>
      <c r="D979" s="16"/>
      <c r="E979" s="16"/>
      <c r="F979" s="52"/>
      <c r="G979" s="14"/>
      <c r="H979" s="14"/>
      <c r="I979" s="52"/>
    </row>
    <row r="980" ht="22.5" customHeight="1">
      <c r="A980" s="14"/>
      <c r="B980" s="49"/>
      <c r="C980" s="16"/>
      <c r="D980" s="16"/>
      <c r="E980" s="16"/>
      <c r="F980" s="52"/>
      <c r="G980" s="14"/>
      <c r="H980" s="14"/>
      <c r="I980" s="52"/>
    </row>
    <row r="981" ht="22.5" customHeight="1">
      <c r="A981" s="14"/>
      <c r="B981" s="49"/>
      <c r="C981" s="16"/>
      <c r="D981" s="16"/>
      <c r="E981" s="16"/>
      <c r="F981" s="52"/>
      <c r="G981" s="14"/>
      <c r="H981" s="14"/>
      <c r="I981" s="52"/>
    </row>
    <row r="982" ht="22.5" customHeight="1">
      <c r="A982" s="14"/>
      <c r="B982" s="49"/>
      <c r="C982" s="16"/>
      <c r="D982" s="16"/>
      <c r="E982" s="16"/>
      <c r="F982" s="52"/>
      <c r="G982" s="14"/>
      <c r="H982" s="14"/>
      <c r="I982" s="52"/>
    </row>
    <row r="983" ht="22.5" customHeight="1">
      <c r="A983" s="14"/>
      <c r="B983" s="49"/>
      <c r="C983" s="16"/>
      <c r="D983" s="16"/>
      <c r="E983" s="16"/>
      <c r="F983" s="52"/>
      <c r="G983" s="14"/>
      <c r="H983" s="14"/>
      <c r="I983" s="52"/>
    </row>
    <row r="984" ht="22.5" customHeight="1">
      <c r="A984" s="14"/>
      <c r="B984" s="49"/>
      <c r="C984" s="16"/>
      <c r="D984" s="16"/>
      <c r="E984" s="16"/>
      <c r="F984" s="52"/>
      <c r="G984" s="14"/>
      <c r="H984" s="14"/>
      <c r="I984" s="52"/>
    </row>
    <row r="985" ht="22.5" customHeight="1">
      <c r="A985" s="14"/>
      <c r="B985" s="49"/>
      <c r="C985" s="16"/>
      <c r="D985" s="16"/>
      <c r="E985" s="16"/>
      <c r="F985" s="52"/>
      <c r="G985" s="14"/>
      <c r="H985" s="14"/>
      <c r="I985" s="52"/>
    </row>
    <row r="986" ht="22.5" customHeight="1">
      <c r="A986" s="14"/>
      <c r="B986" s="49"/>
      <c r="C986" s="16"/>
      <c r="D986" s="16"/>
      <c r="E986" s="16"/>
      <c r="F986" s="52"/>
      <c r="G986" s="14"/>
      <c r="H986" s="14"/>
      <c r="I986" s="52"/>
    </row>
    <row r="987" ht="22.5" customHeight="1">
      <c r="A987" s="14"/>
      <c r="B987" s="49"/>
      <c r="C987" s="16"/>
      <c r="D987" s="16"/>
      <c r="E987" s="16"/>
      <c r="F987" s="52"/>
      <c r="G987" s="14"/>
      <c r="H987" s="14"/>
      <c r="I987" s="52"/>
    </row>
    <row r="988" ht="22.5" customHeight="1">
      <c r="A988" s="14"/>
      <c r="B988" s="49"/>
      <c r="C988" s="16"/>
      <c r="D988" s="16"/>
      <c r="E988" s="16"/>
      <c r="F988" s="52"/>
      <c r="G988" s="14"/>
      <c r="H988" s="14"/>
      <c r="I988" s="52"/>
    </row>
    <row r="989" ht="22.5" customHeight="1">
      <c r="A989" s="14"/>
      <c r="B989" s="49"/>
      <c r="C989" s="16"/>
      <c r="D989" s="16"/>
      <c r="E989" s="16"/>
      <c r="F989" s="52"/>
      <c r="G989" s="14"/>
      <c r="H989" s="14"/>
      <c r="I989" s="52"/>
    </row>
    <row r="990" ht="22.5" customHeight="1">
      <c r="A990" s="14"/>
      <c r="B990" s="49"/>
      <c r="C990" s="16"/>
      <c r="D990" s="16"/>
      <c r="E990" s="16"/>
      <c r="F990" s="52"/>
      <c r="G990" s="14"/>
      <c r="H990" s="14"/>
      <c r="I990" s="52"/>
    </row>
    <row r="991" ht="22.5" customHeight="1">
      <c r="A991" s="14"/>
      <c r="B991" s="49"/>
      <c r="C991" s="16"/>
      <c r="D991" s="16"/>
      <c r="E991" s="16"/>
      <c r="F991" s="52"/>
      <c r="G991" s="14"/>
      <c r="H991" s="14"/>
      <c r="I991" s="52"/>
    </row>
    <row r="992" ht="22.5" customHeight="1">
      <c r="A992" s="14"/>
      <c r="B992" s="49"/>
      <c r="C992" s="16"/>
      <c r="D992" s="16"/>
      <c r="E992" s="16"/>
      <c r="F992" s="52"/>
      <c r="G992" s="14"/>
      <c r="H992" s="14"/>
      <c r="I992" s="52"/>
    </row>
    <row r="993" ht="22.5" customHeight="1">
      <c r="A993" s="14"/>
      <c r="B993" s="49"/>
      <c r="C993" s="16"/>
      <c r="D993" s="16"/>
      <c r="E993" s="16"/>
      <c r="F993" s="52"/>
      <c r="G993" s="14"/>
      <c r="H993" s="14"/>
      <c r="I993" s="52"/>
    </row>
    <row r="994" ht="22.5" customHeight="1">
      <c r="A994" s="14"/>
      <c r="B994" s="49"/>
      <c r="C994" s="16"/>
      <c r="D994" s="16"/>
      <c r="E994" s="16"/>
      <c r="F994" s="52"/>
      <c r="G994" s="14"/>
      <c r="H994" s="14"/>
      <c r="I994" s="52"/>
    </row>
    <row r="995" ht="22.5" customHeight="1">
      <c r="A995" s="14"/>
      <c r="B995" s="49"/>
      <c r="C995" s="16"/>
      <c r="D995" s="16"/>
      <c r="E995" s="16"/>
      <c r="F995" s="52"/>
      <c r="G995" s="14"/>
      <c r="H995" s="14"/>
      <c r="I995" s="52"/>
    </row>
    <row r="996" ht="22.5" customHeight="1">
      <c r="A996" s="14"/>
      <c r="B996" s="49"/>
      <c r="C996" s="16"/>
      <c r="D996" s="16"/>
      <c r="E996" s="16"/>
      <c r="F996" s="52"/>
      <c r="G996" s="14"/>
      <c r="H996" s="14"/>
      <c r="I996" s="52"/>
    </row>
    <row r="997" ht="22.5" customHeight="1">
      <c r="A997" s="14"/>
      <c r="B997" s="49"/>
      <c r="C997" s="16"/>
      <c r="D997" s="16"/>
      <c r="E997" s="16"/>
      <c r="F997" s="52"/>
      <c r="G997" s="14"/>
      <c r="H997" s="14"/>
      <c r="I997" s="52"/>
    </row>
    <row r="998" ht="22.5" customHeight="1">
      <c r="A998" s="14"/>
      <c r="B998" s="49"/>
      <c r="C998" s="16"/>
      <c r="D998" s="16"/>
      <c r="E998" s="16"/>
      <c r="F998" s="52"/>
      <c r="G998" s="14"/>
      <c r="H998" s="14"/>
      <c r="I998" s="52"/>
    </row>
    <row r="999" ht="22.5" customHeight="1">
      <c r="A999" s="14"/>
      <c r="B999" s="49"/>
      <c r="C999" s="16"/>
      <c r="D999" s="16"/>
      <c r="E999" s="16"/>
      <c r="F999" s="52"/>
      <c r="G999" s="14"/>
      <c r="H999" s="14"/>
      <c r="I999" s="52"/>
    </row>
    <row r="1000" ht="22.5" customHeight="1">
      <c r="A1000" s="14"/>
      <c r="B1000" s="49"/>
      <c r="C1000" s="16"/>
      <c r="D1000" s="16"/>
      <c r="E1000" s="16"/>
      <c r="F1000" s="52"/>
      <c r="G1000" s="14"/>
      <c r="H1000" s="14"/>
      <c r="I1000" s="52"/>
    </row>
    <row r="1001" ht="22.5" customHeight="1">
      <c r="A1001" s="14"/>
      <c r="B1001" s="49"/>
      <c r="C1001" s="16"/>
      <c r="D1001" s="16"/>
      <c r="E1001" s="16"/>
      <c r="F1001" s="52"/>
      <c r="G1001" s="14"/>
      <c r="H1001" s="14"/>
      <c r="I1001" s="52"/>
    </row>
    <row r="1002" ht="22.5" customHeight="1">
      <c r="A1002" s="14"/>
      <c r="B1002" s="49"/>
      <c r="C1002" s="16"/>
      <c r="D1002" s="16"/>
      <c r="E1002" s="16"/>
      <c r="F1002" s="52"/>
      <c r="G1002" s="14"/>
      <c r="H1002" s="14"/>
      <c r="I1002" s="52"/>
    </row>
    <row r="1003" ht="22.5" customHeight="1">
      <c r="A1003" s="14"/>
      <c r="B1003" s="49"/>
      <c r="C1003" s="16"/>
      <c r="D1003" s="16"/>
      <c r="E1003" s="16"/>
      <c r="F1003" s="52"/>
      <c r="G1003" s="14"/>
      <c r="H1003" s="14"/>
      <c r="I1003" s="52"/>
    </row>
    <row r="1004" ht="22.5" customHeight="1">
      <c r="A1004" s="14"/>
      <c r="B1004" s="49"/>
      <c r="C1004" s="16"/>
      <c r="D1004" s="16"/>
      <c r="E1004" s="16"/>
      <c r="F1004" s="52"/>
      <c r="G1004" s="14"/>
      <c r="H1004" s="14"/>
      <c r="I1004" s="52"/>
    </row>
    <row r="1005" ht="22.5" customHeight="1">
      <c r="A1005" s="14"/>
      <c r="B1005" s="49"/>
      <c r="C1005" s="16"/>
      <c r="D1005" s="16"/>
      <c r="E1005" s="16"/>
      <c r="F1005" s="52"/>
      <c r="G1005" s="14"/>
      <c r="H1005" s="14"/>
      <c r="I1005" s="52"/>
    </row>
    <row r="1006" ht="22.5" customHeight="1">
      <c r="A1006" s="14"/>
      <c r="B1006" s="49"/>
      <c r="C1006" s="16"/>
      <c r="D1006" s="16"/>
      <c r="E1006" s="16"/>
      <c r="F1006" s="52"/>
      <c r="G1006" s="14"/>
      <c r="H1006" s="14"/>
      <c r="I1006" s="52"/>
    </row>
    <row r="1007" ht="22.5" customHeight="1">
      <c r="A1007" s="14"/>
      <c r="B1007" s="49"/>
      <c r="C1007" s="16"/>
      <c r="D1007" s="16"/>
      <c r="E1007" s="16"/>
      <c r="F1007" s="52"/>
      <c r="G1007" s="14"/>
      <c r="H1007" s="14"/>
      <c r="I1007" s="52"/>
    </row>
    <row r="1008" ht="22.5" customHeight="1">
      <c r="A1008" s="14"/>
      <c r="B1008" s="49"/>
      <c r="C1008" s="16"/>
      <c r="D1008" s="16"/>
      <c r="E1008" s="16"/>
      <c r="F1008" s="52"/>
      <c r="G1008" s="14"/>
      <c r="H1008" s="14"/>
      <c r="I1008" s="52"/>
    </row>
    <row r="1009" ht="22.5" customHeight="1">
      <c r="A1009" s="14"/>
      <c r="B1009" s="49"/>
      <c r="C1009" s="16"/>
      <c r="D1009" s="16"/>
      <c r="E1009" s="16"/>
      <c r="F1009" s="52"/>
      <c r="G1009" s="14"/>
      <c r="H1009" s="14"/>
      <c r="I1009" s="52"/>
    </row>
    <row r="1010" ht="22.5" customHeight="1">
      <c r="A1010" s="14"/>
      <c r="B1010" s="49"/>
      <c r="C1010" s="16"/>
      <c r="D1010" s="16"/>
      <c r="E1010" s="16"/>
      <c r="F1010" s="52"/>
      <c r="G1010" s="14"/>
      <c r="H1010" s="14"/>
      <c r="I1010" s="52"/>
    </row>
    <row r="1011" ht="22.5" customHeight="1">
      <c r="A1011" s="14"/>
      <c r="B1011" s="49"/>
      <c r="C1011" s="16"/>
      <c r="D1011" s="16"/>
      <c r="E1011" s="16"/>
      <c r="F1011" s="52"/>
      <c r="G1011" s="14"/>
      <c r="H1011" s="14"/>
      <c r="I1011" s="52"/>
    </row>
    <row r="1012" ht="22.5" customHeight="1">
      <c r="A1012" s="14"/>
      <c r="B1012" s="49"/>
      <c r="C1012" s="16"/>
      <c r="D1012" s="16"/>
      <c r="E1012" s="16"/>
      <c r="F1012" s="52"/>
      <c r="G1012" s="14"/>
      <c r="H1012" s="14"/>
      <c r="I1012" s="52"/>
    </row>
    <row r="1013" ht="22.5" customHeight="1">
      <c r="A1013" s="14"/>
      <c r="B1013" s="49"/>
      <c r="C1013" s="16"/>
      <c r="D1013" s="16"/>
      <c r="E1013" s="16"/>
      <c r="F1013" s="52"/>
      <c r="G1013" s="14"/>
      <c r="H1013" s="14"/>
      <c r="I1013" s="52"/>
    </row>
    <row r="1014" ht="22.5" customHeight="1">
      <c r="A1014" s="14"/>
      <c r="B1014" s="49"/>
      <c r="C1014" s="16"/>
      <c r="D1014" s="16"/>
      <c r="E1014" s="16"/>
      <c r="F1014" s="52"/>
      <c r="G1014" s="14"/>
      <c r="H1014" s="14"/>
      <c r="I1014" s="52"/>
    </row>
    <row r="1015" ht="22.5" customHeight="1">
      <c r="A1015" s="14"/>
      <c r="B1015" s="49"/>
      <c r="C1015" s="16"/>
      <c r="D1015" s="16"/>
      <c r="E1015" s="16"/>
      <c r="F1015" s="52"/>
      <c r="G1015" s="14"/>
      <c r="H1015" s="14"/>
      <c r="I1015" s="52"/>
    </row>
    <row r="1016" ht="22.5" customHeight="1">
      <c r="A1016" s="14"/>
      <c r="B1016" s="49"/>
      <c r="C1016" s="16"/>
      <c r="D1016" s="16"/>
      <c r="E1016" s="16"/>
      <c r="F1016" s="52"/>
      <c r="G1016" s="14"/>
      <c r="H1016" s="14"/>
      <c r="I1016" s="52"/>
    </row>
    <row r="1017" ht="22.5" customHeight="1">
      <c r="A1017" s="14"/>
      <c r="B1017" s="49"/>
      <c r="C1017" s="16"/>
      <c r="D1017" s="16"/>
      <c r="E1017" s="16"/>
      <c r="F1017" s="52"/>
      <c r="G1017" s="14"/>
      <c r="H1017" s="14"/>
      <c r="I1017" s="52"/>
    </row>
    <row r="1018" ht="22.5" customHeight="1">
      <c r="A1018" s="14"/>
      <c r="B1018" s="49"/>
      <c r="C1018" s="16"/>
      <c r="D1018" s="16"/>
      <c r="E1018" s="16"/>
      <c r="F1018" s="52"/>
      <c r="G1018" s="14"/>
      <c r="H1018" s="14"/>
      <c r="I1018" s="52"/>
    </row>
    <row r="1019" ht="22.5" customHeight="1">
      <c r="A1019" s="14"/>
      <c r="B1019" s="49"/>
      <c r="C1019" s="16"/>
      <c r="D1019" s="16"/>
      <c r="E1019" s="16"/>
      <c r="F1019" s="52"/>
      <c r="G1019" s="14"/>
      <c r="H1019" s="14"/>
      <c r="I1019" s="52"/>
    </row>
    <row r="1020" ht="22.5" customHeight="1">
      <c r="A1020" s="14"/>
      <c r="B1020" s="49"/>
      <c r="C1020" s="16"/>
      <c r="D1020" s="16"/>
      <c r="E1020" s="16"/>
      <c r="F1020" s="52"/>
      <c r="G1020" s="14"/>
      <c r="H1020" s="14"/>
      <c r="I1020" s="52"/>
    </row>
    <row r="1021" ht="22.5" customHeight="1">
      <c r="A1021" s="14"/>
      <c r="B1021" s="49"/>
      <c r="C1021" s="16"/>
      <c r="D1021" s="16"/>
      <c r="E1021" s="16"/>
      <c r="F1021" s="52"/>
      <c r="G1021" s="14"/>
      <c r="H1021" s="14"/>
      <c r="I1021" s="52"/>
    </row>
    <row r="1022" ht="22.5" customHeight="1">
      <c r="A1022" s="14"/>
      <c r="B1022" s="49"/>
      <c r="C1022" s="16"/>
      <c r="D1022" s="16"/>
      <c r="E1022" s="16"/>
      <c r="F1022" s="52"/>
      <c r="G1022" s="14"/>
      <c r="H1022" s="14"/>
      <c r="I1022" s="52"/>
    </row>
    <row r="1023" ht="22.5" customHeight="1">
      <c r="A1023" s="14"/>
      <c r="B1023" s="49"/>
      <c r="C1023" s="16"/>
      <c r="D1023" s="16"/>
      <c r="E1023" s="16"/>
      <c r="F1023" s="52"/>
      <c r="G1023" s="14"/>
      <c r="H1023" s="14"/>
      <c r="I1023" s="52"/>
    </row>
    <row r="1024" ht="22.5" customHeight="1">
      <c r="A1024" s="14"/>
      <c r="B1024" s="49"/>
      <c r="C1024" s="16"/>
      <c r="D1024" s="16"/>
      <c r="E1024" s="16"/>
      <c r="F1024" s="52"/>
      <c r="G1024" s="14"/>
      <c r="H1024" s="14"/>
      <c r="I1024" s="52"/>
    </row>
    <row r="1025" ht="22.5" customHeight="1">
      <c r="A1025" s="14"/>
      <c r="B1025" s="49"/>
      <c r="C1025" s="16"/>
      <c r="D1025" s="16"/>
      <c r="E1025" s="16"/>
      <c r="F1025" s="52"/>
      <c r="G1025" s="14"/>
      <c r="H1025" s="14"/>
      <c r="I1025" s="52"/>
    </row>
    <row r="1026" ht="22.5" customHeight="1">
      <c r="A1026" s="14"/>
      <c r="B1026" s="49"/>
      <c r="C1026" s="16"/>
      <c r="D1026" s="16"/>
      <c r="E1026" s="16"/>
      <c r="F1026" s="52"/>
      <c r="G1026" s="14"/>
      <c r="H1026" s="14"/>
      <c r="I1026" s="52"/>
    </row>
    <row r="1027" ht="22.5" customHeight="1">
      <c r="A1027" s="14"/>
      <c r="B1027" s="49"/>
      <c r="C1027" s="16"/>
      <c r="D1027" s="16"/>
      <c r="E1027" s="16"/>
      <c r="F1027" s="52"/>
      <c r="G1027" s="14"/>
      <c r="H1027" s="14"/>
      <c r="I1027" s="52"/>
    </row>
    <row r="1028" ht="22.5" customHeight="1">
      <c r="A1028" s="14"/>
      <c r="B1028" s="49"/>
      <c r="C1028" s="16"/>
      <c r="D1028" s="16"/>
      <c r="E1028" s="16"/>
      <c r="F1028" s="52"/>
      <c r="G1028" s="14"/>
      <c r="H1028" s="14"/>
      <c r="I1028" s="52"/>
    </row>
    <row r="1029" ht="22.5" customHeight="1">
      <c r="A1029" s="14"/>
      <c r="B1029" s="49"/>
      <c r="C1029" s="16"/>
      <c r="D1029" s="16"/>
      <c r="E1029" s="16"/>
      <c r="F1029" s="52"/>
      <c r="G1029" s="14"/>
      <c r="H1029" s="14"/>
      <c r="I1029" s="52"/>
    </row>
    <row r="1030" ht="22.5" customHeight="1">
      <c r="A1030" s="14"/>
      <c r="B1030" s="49"/>
      <c r="C1030" s="16"/>
      <c r="D1030" s="16"/>
      <c r="E1030" s="16"/>
      <c r="F1030" s="52"/>
      <c r="G1030" s="14"/>
      <c r="H1030" s="14"/>
      <c r="I1030" s="52"/>
    </row>
    <row r="1031" ht="22.5" customHeight="1">
      <c r="A1031" s="14"/>
      <c r="B1031" s="49"/>
      <c r="C1031" s="16"/>
      <c r="D1031" s="16"/>
      <c r="E1031" s="16"/>
      <c r="F1031" s="52"/>
      <c r="G1031" s="14"/>
      <c r="H1031" s="14"/>
      <c r="I1031" s="52"/>
    </row>
    <row r="1032" ht="22.5" customHeight="1">
      <c r="A1032" s="14"/>
      <c r="B1032" s="49"/>
      <c r="C1032" s="16"/>
      <c r="D1032" s="16"/>
      <c r="E1032" s="16"/>
      <c r="F1032" s="52"/>
      <c r="G1032" s="14"/>
      <c r="H1032" s="14"/>
      <c r="I1032" s="52"/>
    </row>
    <row r="1033" ht="22.5" customHeight="1">
      <c r="A1033" s="14"/>
      <c r="B1033" s="49"/>
      <c r="C1033" s="16"/>
      <c r="D1033" s="16"/>
      <c r="E1033" s="16"/>
      <c r="F1033" s="52"/>
      <c r="G1033" s="14"/>
      <c r="H1033" s="14"/>
      <c r="I1033" s="52"/>
    </row>
    <row r="1034" ht="22.5" customHeight="1">
      <c r="A1034" s="14"/>
      <c r="B1034" s="49"/>
      <c r="C1034" s="16"/>
      <c r="D1034" s="16"/>
      <c r="E1034" s="16"/>
      <c r="F1034" s="52"/>
      <c r="G1034" s="14"/>
      <c r="H1034" s="14"/>
      <c r="I1034" s="52"/>
    </row>
    <row r="1035" ht="22.5" customHeight="1">
      <c r="A1035" s="14"/>
      <c r="B1035" s="49"/>
      <c r="C1035" s="16"/>
      <c r="D1035" s="16"/>
      <c r="E1035" s="16"/>
      <c r="F1035" s="52"/>
      <c r="G1035" s="14"/>
      <c r="H1035" s="14"/>
      <c r="I1035" s="52"/>
    </row>
    <row r="1036" ht="22.5" customHeight="1">
      <c r="A1036" s="14"/>
      <c r="B1036" s="49"/>
      <c r="C1036" s="16"/>
      <c r="D1036" s="16"/>
      <c r="E1036" s="16"/>
      <c r="F1036" s="52"/>
      <c r="G1036" s="14"/>
      <c r="H1036" s="14"/>
      <c r="I1036" s="52"/>
    </row>
    <row r="1037" ht="22.5" customHeight="1">
      <c r="A1037" s="14"/>
      <c r="B1037" s="49"/>
      <c r="C1037" s="16"/>
      <c r="D1037" s="16"/>
      <c r="E1037" s="16"/>
      <c r="F1037" s="52"/>
      <c r="G1037" s="14"/>
      <c r="H1037" s="14"/>
      <c r="I1037" s="52"/>
    </row>
    <row r="1038" ht="22.5" customHeight="1">
      <c r="A1038" s="14"/>
      <c r="B1038" s="49"/>
      <c r="C1038" s="16"/>
      <c r="D1038" s="16"/>
      <c r="E1038" s="16"/>
      <c r="F1038" s="52"/>
      <c r="G1038" s="14"/>
      <c r="H1038" s="14"/>
      <c r="I1038" s="52"/>
    </row>
    <row r="1039" ht="22.5" customHeight="1">
      <c r="A1039" s="14"/>
      <c r="B1039" s="49"/>
      <c r="C1039" s="16"/>
      <c r="D1039" s="16"/>
      <c r="E1039" s="16"/>
      <c r="F1039" s="52"/>
      <c r="G1039" s="14"/>
      <c r="H1039" s="14"/>
      <c r="I1039" s="52"/>
    </row>
    <row r="1040" ht="22.5" customHeight="1">
      <c r="A1040" s="14"/>
      <c r="B1040" s="49"/>
      <c r="C1040" s="16"/>
      <c r="D1040" s="16"/>
      <c r="E1040" s="16"/>
      <c r="F1040" s="52"/>
      <c r="G1040" s="14"/>
      <c r="H1040" s="14"/>
      <c r="I1040" s="52"/>
    </row>
    <row r="1041" ht="22.5" customHeight="1">
      <c r="A1041" s="14"/>
      <c r="B1041" s="49"/>
      <c r="C1041" s="16"/>
      <c r="D1041" s="16"/>
      <c r="E1041" s="16"/>
      <c r="F1041" s="52"/>
      <c r="G1041" s="14"/>
      <c r="H1041" s="14"/>
      <c r="I1041" s="52"/>
    </row>
    <row r="1042" ht="22.5" customHeight="1">
      <c r="A1042" s="14"/>
      <c r="B1042" s="49"/>
      <c r="C1042" s="16"/>
      <c r="D1042" s="16"/>
      <c r="E1042" s="16"/>
      <c r="F1042" s="52"/>
      <c r="G1042" s="14"/>
      <c r="H1042" s="14"/>
      <c r="I1042" s="52"/>
    </row>
    <row r="1043" ht="22.5" customHeight="1">
      <c r="A1043" s="14"/>
      <c r="B1043" s="49"/>
      <c r="C1043" s="16"/>
      <c r="D1043" s="16"/>
      <c r="E1043" s="16"/>
      <c r="F1043" s="52"/>
      <c r="G1043" s="14"/>
      <c r="H1043" s="14"/>
      <c r="I1043" s="52"/>
    </row>
    <row r="1044" ht="22.5" customHeight="1">
      <c r="A1044" s="14"/>
      <c r="B1044" s="49"/>
      <c r="C1044" s="16"/>
      <c r="D1044" s="16"/>
      <c r="E1044" s="16"/>
      <c r="F1044" s="52"/>
      <c r="G1044" s="14"/>
      <c r="H1044" s="14"/>
      <c r="I1044" s="52"/>
    </row>
    <row r="1045" ht="22.5" customHeight="1">
      <c r="A1045" s="14"/>
      <c r="B1045" s="49"/>
      <c r="C1045" s="16"/>
      <c r="D1045" s="16"/>
      <c r="E1045" s="16"/>
      <c r="F1045" s="52"/>
      <c r="G1045" s="14"/>
      <c r="H1045" s="14"/>
      <c r="I1045" s="52"/>
    </row>
    <row r="1046" ht="22.5" customHeight="1">
      <c r="A1046" s="14"/>
      <c r="B1046" s="49"/>
      <c r="C1046" s="16"/>
      <c r="D1046" s="16"/>
      <c r="E1046" s="16"/>
      <c r="F1046" s="52"/>
      <c r="G1046" s="14"/>
      <c r="H1046" s="14"/>
      <c r="I1046" s="52"/>
    </row>
    <row r="1047" ht="22.5" customHeight="1">
      <c r="A1047" s="14"/>
      <c r="B1047" s="49"/>
      <c r="C1047" s="16"/>
      <c r="D1047" s="16"/>
      <c r="E1047" s="16"/>
      <c r="F1047" s="52"/>
      <c r="G1047" s="14"/>
      <c r="H1047" s="14"/>
      <c r="I1047" s="52"/>
    </row>
    <row r="1048" ht="22.5" customHeight="1">
      <c r="A1048" s="14"/>
      <c r="B1048" s="49"/>
      <c r="C1048" s="16"/>
      <c r="D1048" s="16"/>
      <c r="E1048" s="16"/>
      <c r="F1048" s="52"/>
      <c r="G1048" s="14"/>
      <c r="H1048" s="14"/>
      <c r="I1048" s="52"/>
    </row>
    <row r="1049" ht="22.5" customHeight="1">
      <c r="A1049" s="14"/>
      <c r="B1049" s="49"/>
      <c r="C1049" s="16"/>
      <c r="D1049" s="16"/>
      <c r="E1049" s="16"/>
      <c r="F1049" s="52"/>
      <c r="G1049" s="14"/>
      <c r="H1049" s="14"/>
      <c r="I1049" s="52"/>
    </row>
    <row r="1050" ht="22.5" customHeight="1">
      <c r="A1050" s="14"/>
      <c r="B1050" s="49"/>
      <c r="C1050" s="16"/>
      <c r="D1050" s="16"/>
      <c r="E1050" s="16"/>
      <c r="F1050" s="52"/>
      <c r="G1050" s="14"/>
      <c r="H1050" s="14"/>
      <c r="I1050" s="52"/>
    </row>
    <row r="1051" ht="22.5" customHeight="1">
      <c r="A1051" s="14"/>
      <c r="B1051" s="49"/>
      <c r="C1051" s="16"/>
      <c r="D1051" s="16"/>
      <c r="E1051" s="16"/>
      <c r="F1051" s="52"/>
      <c r="G1051" s="14"/>
      <c r="H1051" s="14"/>
      <c r="I1051" s="52"/>
    </row>
    <row r="1052" ht="22.5" customHeight="1">
      <c r="A1052" s="14"/>
      <c r="B1052" s="49"/>
      <c r="C1052" s="16"/>
      <c r="D1052" s="16"/>
      <c r="E1052" s="16"/>
      <c r="F1052" s="52"/>
      <c r="G1052" s="14"/>
      <c r="H1052" s="14"/>
      <c r="I1052" s="52"/>
    </row>
    <row r="1053" ht="22.5" customHeight="1">
      <c r="A1053" s="14"/>
      <c r="B1053" s="49"/>
      <c r="C1053" s="16"/>
      <c r="D1053" s="16"/>
      <c r="E1053" s="16"/>
      <c r="F1053" s="52"/>
      <c r="G1053" s="14"/>
      <c r="H1053" s="14"/>
      <c r="I1053" s="52"/>
    </row>
    <row r="1054" ht="22.5" customHeight="1">
      <c r="A1054" s="14"/>
      <c r="B1054" s="49"/>
      <c r="C1054" s="16"/>
      <c r="D1054" s="16"/>
      <c r="E1054" s="16"/>
      <c r="F1054" s="52"/>
      <c r="G1054" s="14"/>
      <c r="H1054" s="14"/>
      <c r="I1054" s="52"/>
    </row>
    <row r="1055" ht="22.5" customHeight="1">
      <c r="A1055" s="14"/>
      <c r="B1055" s="49"/>
      <c r="C1055" s="16"/>
      <c r="D1055" s="16"/>
      <c r="E1055" s="16"/>
      <c r="F1055" s="52"/>
      <c r="G1055" s="14"/>
      <c r="H1055" s="14"/>
      <c r="I1055" s="52"/>
    </row>
    <row r="1056" ht="22.5" customHeight="1">
      <c r="A1056" s="14"/>
      <c r="B1056" s="49"/>
      <c r="C1056" s="16"/>
      <c r="D1056" s="16"/>
      <c r="E1056" s="16"/>
      <c r="F1056" s="52"/>
      <c r="G1056" s="14"/>
      <c r="H1056" s="14"/>
      <c r="I1056" s="52"/>
    </row>
    <row r="1057" ht="22.5" customHeight="1">
      <c r="A1057" s="14"/>
      <c r="B1057" s="49"/>
      <c r="C1057" s="16"/>
      <c r="D1057" s="16"/>
      <c r="E1057" s="16"/>
      <c r="F1057" s="52"/>
      <c r="G1057" s="14"/>
      <c r="H1057" s="14"/>
      <c r="I1057" s="52"/>
    </row>
    <row r="1058" ht="22.5" customHeight="1">
      <c r="A1058" s="14"/>
      <c r="B1058" s="49"/>
      <c r="C1058" s="16"/>
      <c r="D1058" s="16"/>
      <c r="E1058" s="16"/>
      <c r="F1058" s="52"/>
      <c r="G1058" s="14"/>
      <c r="H1058" s="14"/>
      <c r="I1058" s="52"/>
    </row>
    <row r="1059" ht="22.5" customHeight="1">
      <c r="A1059" s="14"/>
      <c r="B1059" s="49"/>
      <c r="C1059" s="16"/>
      <c r="D1059" s="16"/>
      <c r="E1059" s="16"/>
      <c r="F1059" s="52"/>
      <c r="G1059" s="14"/>
      <c r="H1059" s="14"/>
      <c r="I1059" s="52"/>
    </row>
    <row r="1060" ht="22.5" customHeight="1">
      <c r="A1060" s="14"/>
      <c r="B1060" s="49"/>
      <c r="C1060" s="16"/>
      <c r="D1060" s="16"/>
      <c r="E1060" s="16"/>
      <c r="F1060" s="52"/>
      <c r="G1060" s="14"/>
      <c r="H1060" s="14"/>
      <c r="I1060" s="52"/>
    </row>
    <row r="1061" ht="22.5" customHeight="1">
      <c r="A1061" s="14"/>
      <c r="B1061" s="49"/>
      <c r="C1061" s="16"/>
      <c r="D1061" s="16"/>
      <c r="E1061" s="16"/>
      <c r="F1061" s="52"/>
      <c r="G1061" s="14"/>
      <c r="H1061" s="14"/>
      <c r="I1061" s="52"/>
    </row>
    <row r="1062" ht="22.5" customHeight="1">
      <c r="A1062" s="14"/>
      <c r="B1062" s="49"/>
      <c r="C1062" s="16"/>
      <c r="D1062" s="16"/>
      <c r="E1062" s="16"/>
      <c r="F1062" s="52"/>
      <c r="G1062" s="14"/>
      <c r="H1062" s="14"/>
      <c r="I1062" s="52"/>
    </row>
    <row r="1063" ht="22.5" customHeight="1">
      <c r="A1063" s="14"/>
      <c r="B1063" s="49"/>
      <c r="C1063" s="16"/>
      <c r="D1063" s="16"/>
      <c r="E1063" s="16"/>
      <c r="F1063" s="52"/>
      <c r="G1063" s="14"/>
      <c r="H1063" s="14"/>
      <c r="I1063" s="52"/>
    </row>
    <row r="1064" ht="22.5" customHeight="1">
      <c r="A1064" s="14"/>
      <c r="B1064" s="49"/>
      <c r="C1064" s="16"/>
      <c r="D1064" s="16"/>
      <c r="E1064" s="16"/>
      <c r="F1064" s="52"/>
      <c r="G1064" s="14"/>
      <c r="H1064" s="14"/>
      <c r="I1064" s="52"/>
    </row>
    <row r="1065" ht="22.5" customHeight="1">
      <c r="A1065" s="14"/>
      <c r="B1065" s="49"/>
      <c r="C1065" s="16"/>
      <c r="D1065" s="16"/>
      <c r="E1065" s="16"/>
      <c r="F1065" s="52"/>
      <c r="G1065" s="14"/>
      <c r="H1065" s="14"/>
      <c r="I1065" s="52"/>
    </row>
    <row r="1066" ht="22.5" customHeight="1">
      <c r="A1066" s="14"/>
      <c r="B1066" s="49"/>
      <c r="C1066" s="16"/>
      <c r="D1066" s="16"/>
      <c r="E1066" s="16"/>
      <c r="F1066" s="52"/>
      <c r="G1066" s="14"/>
      <c r="H1066" s="14"/>
      <c r="I1066" s="52"/>
    </row>
    <row r="1067" ht="22.5" customHeight="1">
      <c r="A1067" s="14"/>
      <c r="B1067" s="49"/>
      <c r="C1067" s="16"/>
      <c r="D1067" s="16"/>
      <c r="E1067" s="16"/>
      <c r="F1067" s="52"/>
      <c r="G1067" s="14"/>
      <c r="H1067" s="14"/>
      <c r="I1067" s="52"/>
    </row>
    <row r="1068" ht="22.5" customHeight="1">
      <c r="A1068" s="14"/>
      <c r="B1068" s="49"/>
      <c r="C1068" s="16"/>
      <c r="D1068" s="16"/>
      <c r="E1068" s="16"/>
      <c r="F1068" s="52"/>
      <c r="G1068" s="14"/>
      <c r="H1068" s="14"/>
      <c r="I1068" s="52"/>
    </row>
    <row r="1069" ht="22.5" customHeight="1">
      <c r="A1069" s="14"/>
      <c r="B1069" s="49"/>
      <c r="C1069" s="16"/>
      <c r="D1069" s="16"/>
      <c r="E1069" s="16"/>
      <c r="F1069" s="52"/>
      <c r="G1069" s="14"/>
      <c r="H1069" s="14"/>
      <c r="I1069" s="52"/>
    </row>
    <row r="1070" ht="22.5" customHeight="1">
      <c r="A1070" s="14"/>
      <c r="B1070" s="49"/>
      <c r="C1070" s="16"/>
      <c r="D1070" s="16"/>
      <c r="E1070" s="16"/>
      <c r="F1070" s="52"/>
      <c r="G1070" s="14"/>
      <c r="H1070" s="14"/>
      <c r="I1070" s="52"/>
    </row>
    <row r="1071" ht="22.5" customHeight="1">
      <c r="A1071" s="14"/>
      <c r="B1071" s="49"/>
      <c r="C1071" s="16"/>
      <c r="D1071" s="16"/>
      <c r="E1071" s="16"/>
      <c r="F1071" s="52"/>
      <c r="G1071" s="14"/>
      <c r="H1071" s="14"/>
      <c r="I1071" s="52"/>
    </row>
    <row r="1072" ht="22.5" customHeight="1">
      <c r="A1072" s="14"/>
      <c r="B1072" s="49"/>
      <c r="C1072" s="16"/>
      <c r="D1072" s="16"/>
      <c r="E1072" s="16"/>
      <c r="F1072" s="52"/>
      <c r="G1072" s="14"/>
      <c r="H1072" s="14"/>
      <c r="I1072" s="52"/>
    </row>
    <row r="1073" ht="22.5" customHeight="1">
      <c r="A1073" s="14"/>
      <c r="B1073" s="49"/>
      <c r="C1073" s="16"/>
      <c r="D1073" s="16"/>
      <c r="E1073" s="16"/>
      <c r="F1073" s="52"/>
      <c r="G1073" s="14"/>
      <c r="H1073" s="14"/>
      <c r="I1073" s="52"/>
    </row>
    <row r="1074" ht="22.5" customHeight="1">
      <c r="A1074" s="14"/>
      <c r="B1074" s="49"/>
      <c r="C1074" s="16"/>
      <c r="D1074" s="16"/>
      <c r="E1074" s="16"/>
      <c r="F1074" s="52"/>
      <c r="G1074" s="14"/>
      <c r="H1074" s="14"/>
      <c r="I1074" s="52"/>
    </row>
    <row r="1075" ht="22.5" customHeight="1">
      <c r="A1075" s="14"/>
      <c r="B1075" s="49"/>
      <c r="C1075" s="16"/>
      <c r="D1075" s="16"/>
      <c r="E1075" s="16"/>
      <c r="F1075" s="52"/>
      <c r="G1075" s="14"/>
      <c r="H1075" s="14"/>
      <c r="I1075" s="52"/>
    </row>
    <row r="1076" ht="22.5" customHeight="1">
      <c r="A1076" s="14"/>
      <c r="B1076" s="49"/>
      <c r="C1076" s="16"/>
      <c r="D1076" s="16"/>
      <c r="E1076" s="16"/>
      <c r="F1076" s="52"/>
      <c r="G1076" s="14"/>
      <c r="H1076" s="14"/>
      <c r="I1076" s="52"/>
    </row>
    <row r="1077" ht="22.5" customHeight="1">
      <c r="A1077" s="14"/>
      <c r="B1077" s="49"/>
      <c r="C1077" s="16"/>
      <c r="D1077" s="16"/>
      <c r="E1077" s="16"/>
      <c r="F1077" s="52"/>
      <c r="G1077" s="14"/>
      <c r="H1077" s="14"/>
      <c r="I1077" s="52"/>
    </row>
    <row r="1078" ht="22.5" customHeight="1">
      <c r="A1078" s="14"/>
      <c r="B1078" s="49"/>
      <c r="C1078" s="16"/>
      <c r="D1078" s="16"/>
      <c r="E1078" s="16"/>
      <c r="F1078" s="52"/>
      <c r="G1078" s="14"/>
      <c r="H1078" s="14"/>
      <c r="I1078" s="52"/>
    </row>
    <row r="1079" ht="22.5" customHeight="1">
      <c r="A1079" s="14"/>
      <c r="B1079" s="49"/>
      <c r="C1079" s="16"/>
      <c r="D1079" s="16"/>
      <c r="E1079" s="16"/>
      <c r="F1079" s="52"/>
      <c r="G1079" s="14"/>
      <c r="H1079" s="14"/>
      <c r="I1079" s="52"/>
    </row>
    <row r="1080" ht="22.5" customHeight="1">
      <c r="A1080" s="14"/>
      <c r="B1080" s="49"/>
      <c r="C1080" s="16"/>
      <c r="D1080" s="16"/>
      <c r="E1080" s="16"/>
      <c r="F1080" s="52"/>
      <c r="G1080" s="14"/>
      <c r="H1080" s="14"/>
      <c r="I1080" s="52"/>
    </row>
    <row r="1081" ht="22.5" customHeight="1">
      <c r="A1081" s="14"/>
      <c r="B1081" s="49"/>
      <c r="C1081" s="16"/>
      <c r="D1081" s="16"/>
      <c r="E1081" s="16"/>
      <c r="F1081" s="52"/>
      <c r="G1081" s="14"/>
      <c r="H1081" s="14"/>
      <c r="I1081" s="52"/>
    </row>
    <row r="1082" ht="22.5" customHeight="1">
      <c r="A1082" s="14"/>
      <c r="B1082" s="49"/>
      <c r="C1082" s="16"/>
      <c r="D1082" s="16"/>
      <c r="E1082" s="16"/>
      <c r="F1082" s="52"/>
      <c r="G1082" s="14"/>
      <c r="H1082" s="14"/>
      <c r="I1082" s="52"/>
    </row>
    <row r="1083" ht="22.5" customHeight="1">
      <c r="A1083" s="14"/>
      <c r="B1083" s="49"/>
      <c r="C1083" s="16"/>
      <c r="D1083" s="16"/>
      <c r="E1083" s="16"/>
      <c r="F1083" s="52"/>
      <c r="G1083" s="14"/>
      <c r="H1083" s="14"/>
      <c r="I1083" s="52"/>
    </row>
    <row r="1084" ht="22.5" customHeight="1">
      <c r="A1084" s="14"/>
      <c r="B1084" s="49"/>
      <c r="C1084" s="16"/>
      <c r="D1084" s="16"/>
      <c r="E1084" s="16"/>
      <c r="F1084" s="52"/>
      <c r="G1084" s="14"/>
      <c r="H1084" s="14"/>
      <c r="I1084" s="52"/>
    </row>
    <row r="1085" ht="22.5" customHeight="1">
      <c r="A1085" s="14"/>
      <c r="B1085" s="49"/>
      <c r="C1085" s="16"/>
      <c r="D1085" s="16"/>
      <c r="E1085" s="16"/>
      <c r="F1085" s="52"/>
      <c r="G1085" s="14"/>
      <c r="H1085" s="14"/>
      <c r="I1085" s="52"/>
    </row>
    <row r="1086" ht="22.5" customHeight="1">
      <c r="A1086" s="14"/>
      <c r="B1086" s="49"/>
      <c r="C1086" s="16"/>
      <c r="D1086" s="16"/>
      <c r="E1086" s="16"/>
      <c r="F1086" s="52"/>
      <c r="G1086" s="14"/>
      <c r="H1086" s="14"/>
      <c r="I1086" s="52"/>
    </row>
    <row r="1087" ht="22.5" customHeight="1">
      <c r="A1087" s="14"/>
      <c r="B1087" s="49"/>
      <c r="C1087" s="16"/>
      <c r="D1087" s="16"/>
      <c r="E1087" s="16"/>
      <c r="F1087" s="52"/>
      <c r="G1087" s="14"/>
      <c r="H1087" s="14"/>
      <c r="I1087" s="52"/>
    </row>
    <row r="1088" ht="22.5" customHeight="1">
      <c r="A1088" s="14"/>
      <c r="B1088" s="49"/>
      <c r="C1088" s="16"/>
      <c r="D1088" s="16"/>
      <c r="E1088" s="16"/>
      <c r="F1088" s="52"/>
      <c r="G1088" s="14"/>
      <c r="H1088" s="14"/>
      <c r="I1088" s="52"/>
    </row>
    <row r="1089" ht="22.5" customHeight="1">
      <c r="A1089" s="14"/>
      <c r="B1089" s="49"/>
      <c r="C1089" s="16"/>
      <c r="D1089" s="16"/>
      <c r="E1089" s="16"/>
      <c r="F1089" s="52"/>
      <c r="G1089" s="14"/>
      <c r="H1089" s="14"/>
      <c r="I1089" s="52"/>
    </row>
    <row r="1090" ht="22.5" customHeight="1">
      <c r="A1090" s="14"/>
      <c r="B1090" s="49"/>
      <c r="C1090" s="16"/>
      <c r="D1090" s="16"/>
      <c r="E1090" s="16"/>
      <c r="F1090" s="52"/>
      <c r="G1090" s="14"/>
      <c r="H1090" s="14"/>
      <c r="I1090" s="52"/>
    </row>
    <row r="1091" ht="22.5" customHeight="1">
      <c r="A1091" s="14"/>
      <c r="B1091" s="49"/>
      <c r="C1091" s="16"/>
      <c r="D1091" s="16"/>
      <c r="E1091" s="16"/>
      <c r="F1091" s="52"/>
      <c r="G1091" s="14"/>
      <c r="H1091" s="14"/>
      <c r="I1091" s="52"/>
    </row>
    <row r="1092" ht="22.5" customHeight="1">
      <c r="A1092" s="14"/>
      <c r="B1092" s="49"/>
      <c r="C1092" s="16"/>
      <c r="D1092" s="16"/>
      <c r="E1092" s="16"/>
      <c r="F1092" s="52"/>
      <c r="G1092" s="14"/>
      <c r="H1092" s="14"/>
      <c r="I1092" s="52"/>
    </row>
    <row r="1093" ht="22.5" customHeight="1">
      <c r="A1093" s="14"/>
      <c r="B1093" s="49"/>
      <c r="C1093" s="16"/>
      <c r="D1093" s="16"/>
      <c r="E1093" s="16"/>
      <c r="F1093" s="52"/>
      <c r="G1093" s="14"/>
      <c r="H1093" s="14"/>
      <c r="I1093" s="52"/>
    </row>
    <row r="1094" ht="22.5" customHeight="1">
      <c r="A1094" s="14"/>
      <c r="B1094" s="49"/>
      <c r="C1094" s="16"/>
      <c r="D1094" s="16"/>
      <c r="E1094" s="16"/>
      <c r="F1094" s="52"/>
      <c r="G1094" s="14"/>
      <c r="H1094" s="14"/>
      <c r="I1094" s="52"/>
    </row>
    <row r="1095" ht="22.5" customHeight="1">
      <c r="A1095" s="14"/>
      <c r="B1095" s="49"/>
      <c r="C1095" s="16"/>
      <c r="D1095" s="16"/>
      <c r="E1095" s="16"/>
      <c r="F1095" s="52"/>
      <c r="G1095" s="14"/>
      <c r="H1095" s="14"/>
      <c r="I1095" s="52"/>
    </row>
    <row r="1096" ht="22.5" customHeight="1">
      <c r="A1096" s="14"/>
      <c r="B1096" s="49"/>
      <c r="C1096" s="16"/>
      <c r="D1096" s="16"/>
      <c r="E1096" s="16"/>
      <c r="F1096" s="52"/>
      <c r="G1096" s="14"/>
      <c r="H1096" s="14"/>
      <c r="I1096" s="52"/>
    </row>
    <row r="1097" ht="22.5" customHeight="1">
      <c r="A1097" s="14"/>
      <c r="B1097" s="49"/>
      <c r="C1097" s="16"/>
      <c r="D1097" s="16"/>
      <c r="E1097" s="16"/>
      <c r="F1097" s="52"/>
      <c r="G1097" s="14"/>
      <c r="H1097" s="14"/>
      <c r="I1097" s="52"/>
    </row>
    <row r="1098" ht="22.5" customHeight="1">
      <c r="A1098" s="14"/>
      <c r="B1098" s="49"/>
      <c r="C1098" s="16"/>
      <c r="D1098" s="16"/>
      <c r="E1098" s="16"/>
      <c r="F1098" s="52"/>
      <c r="G1098" s="14"/>
      <c r="H1098" s="14"/>
      <c r="I1098" s="52"/>
    </row>
    <row r="1099" ht="22.5" customHeight="1">
      <c r="A1099" s="14"/>
      <c r="B1099" s="49"/>
      <c r="C1099" s="16"/>
      <c r="D1099" s="16"/>
      <c r="E1099" s="16"/>
      <c r="F1099" s="52"/>
      <c r="G1099" s="14"/>
      <c r="H1099" s="14"/>
      <c r="I1099" s="52"/>
    </row>
    <row r="1100" ht="22.5" customHeight="1">
      <c r="A1100" s="14"/>
      <c r="B1100" s="49"/>
      <c r="C1100" s="16"/>
      <c r="D1100" s="16"/>
      <c r="E1100" s="16"/>
      <c r="F1100" s="52"/>
      <c r="G1100" s="14"/>
      <c r="H1100" s="14"/>
      <c r="I1100" s="52"/>
    </row>
    <row r="1101" ht="22.5" customHeight="1">
      <c r="A1101" s="14"/>
      <c r="B1101" s="49"/>
      <c r="C1101" s="16"/>
      <c r="D1101" s="16"/>
      <c r="E1101" s="16"/>
      <c r="F1101" s="52"/>
      <c r="G1101" s="14"/>
      <c r="H1101" s="14"/>
      <c r="I1101" s="52"/>
    </row>
    <row r="1102" ht="22.5" customHeight="1">
      <c r="A1102" s="14"/>
      <c r="B1102" s="49"/>
      <c r="C1102" s="16"/>
      <c r="D1102" s="16"/>
      <c r="E1102" s="16"/>
      <c r="F1102" s="52"/>
      <c r="G1102" s="14"/>
      <c r="H1102" s="14"/>
      <c r="I1102" s="52"/>
    </row>
    <row r="1103" ht="22.5" customHeight="1">
      <c r="A1103" s="14"/>
      <c r="B1103" s="49"/>
      <c r="C1103" s="16"/>
      <c r="D1103" s="16"/>
      <c r="E1103" s="16"/>
      <c r="F1103" s="52"/>
      <c r="G1103" s="14"/>
      <c r="H1103" s="14"/>
      <c r="I1103" s="52"/>
    </row>
    <row r="1104" ht="22.5" customHeight="1">
      <c r="A1104" s="14"/>
      <c r="B1104" s="49"/>
      <c r="C1104" s="16"/>
      <c r="D1104" s="16"/>
      <c r="E1104" s="16"/>
      <c r="F1104" s="52"/>
      <c r="G1104" s="14"/>
      <c r="H1104" s="14"/>
      <c r="I1104" s="52"/>
    </row>
    <row r="1105" ht="22.5" customHeight="1">
      <c r="A1105" s="14"/>
      <c r="B1105" s="49"/>
      <c r="C1105" s="16"/>
      <c r="D1105" s="16"/>
      <c r="E1105" s="16"/>
      <c r="F1105" s="52"/>
      <c r="G1105" s="14"/>
      <c r="H1105" s="14"/>
      <c r="I1105" s="52"/>
    </row>
    <row r="1106" ht="22.5" customHeight="1">
      <c r="A1106" s="14"/>
      <c r="B1106" s="49"/>
      <c r="C1106" s="16"/>
      <c r="D1106" s="16"/>
      <c r="E1106" s="16"/>
      <c r="F1106" s="52"/>
      <c r="G1106" s="14"/>
      <c r="H1106" s="14"/>
      <c r="I1106" s="52"/>
    </row>
    <row r="1107" ht="22.5" customHeight="1">
      <c r="A1107" s="14"/>
      <c r="B1107" s="49"/>
      <c r="C1107" s="16"/>
      <c r="D1107" s="16"/>
      <c r="E1107" s="16"/>
      <c r="F1107" s="52"/>
      <c r="G1107" s="14"/>
      <c r="H1107" s="14"/>
      <c r="I1107" s="52"/>
    </row>
    <row r="1108" ht="22.5" customHeight="1">
      <c r="A1108" s="14"/>
      <c r="B1108" s="49"/>
      <c r="C1108" s="16"/>
      <c r="D1108" s="16"/>
      <c r="E1108" s="16"/>
      <c r="F1108" s="52"/>
      <c r="G1108" s="14"/>
      <c r="H1108" s="14"/>
      <c r="I1108" s="52"/>
    </row>
    <row r="1109" ht="22.5" customHeight="1">
      <c r="A1109" s="14"/>
      <c r="B1109" s="49"/>
      <c r="C1109" s="16"/>
      <c r="D1109" s="16"/>
      <c r="E1109" s="16"/>
      <c r="F1109" s="52"/>
      <c r="G1109" s="14"/>
      <c r="H1109" s="14"/>
      <c r="I1109" s="52"/>
    </row>
    <row r="1110" ht="22.5" customHeight="1">
      <c r="A1110" s="14"/>
      <c r="B1110" s="49"/>
      <c r="C1110" s="16"/>
      <c r="D1110" s="16"/>
      <c r="E1110" s="16"/>
      <c r="F1110" s="52"/>
      <c r="G1110" s="14"/>
      <c r="H1110" s="14"/>
      <c r="I1110" s="52"/>
    </row>
    <row r="1111" ht="22.5" customHeight="1">
      <c r="A1111" s="14"/>
      <c r="B1111" s="49"/>
      <c r="C1111" s="16"/>
      <c r="D1111" s="16"/>
      <c r="E1111" s="16"/>
      <c r="F1111" s="52"/>
      <c r="G1111" s="14"/>
      <c r="H1111" s="14"/>
      <c r="I1111" s="52"/>
    </row>
    <row r="1112" ht="22.5" customHeight="1">
      <c r="A1112" s="14"/>
      <c r="B1112" s="49"/>
      <c r="C1112" s="16"/>
      <c r="D1112" s="16"/>
      <c r="E1112" s="16"/>
      <c r="F1112" s="52"/>
      <c r="G1112" s="14"/>
      <c r="H1112" s="14"/>
      <c r="I1112" s="52"/>
    </row>
    <row r="1113" ht="22.5" customHeight="1">
      <c r="A1113" s="14"/>
      <c r="B1113" s="49"/>
      <c r="C1113" s="16"/>
      <c r="D1113" s="16"/>
      <c r="E1113" s="16"/>
      <c r="F1113" s="52"/>
      <c r="G1113" s="14"/>
      <c r="H1113" s="14"/>
      <c r="I1113" s="52"/>
    </row>
    <row r="1114" ht="22.5" customHeight="1">
      <c r="A1114" s="14"/>
      <c r="B1114" s="49"/>
      <c r="C1114" s="16"/>
      <c r="D1114" s="16"/>
      <c r="E1114" s="16"/>
      <c r="F1114" s="52"/>
      <c r="G1114" s="14"/>
      <c r="H1114" s="14"/>
      <c r="I1114" s="52"/>
    </row>
    <row r="1115" ht="22.5" customHeight="1">
      <c r="A1115" s="14"/>
      <c r="B1115" s="49"/>
      <c r="C1115" s="16"/>
      <c r="D1115" s="16"/>
      <c r="E1115" s="16"/>
      <c r="F1115" s="52"/>
      <c r="G1115" s="14"/>
      <c r="H1115" s="14"/>
      <c r="I1115" s="52"/>
    </row>
    <row r="1116" ht="22.5" customHeight="1">
      <c r="A1116" s="14"/>
      <c r="B1116" s="49"/>
      <c r="C1116" s="16"/>
      <c r="D1116" s="16"/>
      <c r="E1116" s="16"/>
      <c r="F1116" s="52"/>
      <c r="G1116" s="14"/>
      <c r="H1116" s="14"/>
      <c r="I1116" s="52"/>
    </row>
    <row r="1117" ht="22.5" customHeight="1">
      <c r="A1117" s="14"/>
      <c r="B1117" s="49"/>
      <c r="C1117" s="16"/>
      <c r="D1117" s="16"/>
      <c r="E1117" s="16"/>
      <c r="F1117" s="52"/>
      <c r="G1117" s="14"/>
      <c r="H1117" s="14"/>
      <c r="I1117" s="52"/>
    </row>
    <row r="1118" ht="22.5" customHeight="1">
      <c r="A1118" s="14"/>
      <c r="B1118" s="49"/>
      <c r="C1118" s="16"/>
      <c r="D1118" s="16"/>
      <c r="E1118" s="16"/>
      <c r="F1118" s="52"/>
      <c r="G1118" s="14"/>
      <c r="H1118" s="14"/>
      <c r="I1118" s="52"/>
    </row>
    <row r="1119" ht="22.5" customHeight="1">
      <c r="A1119" s="14"/>
      <c r="B1119" s="49"/>
      <c r="C1119" s="16"/>
      <c r="D1119" s="16"/>
      <c r="E1119" s="16"/>
      <c r="F1119" s="52"/>
      <c r="G1119" s="14"/>
      <c r="H1119" s="14"/>
      <c r="I1119" s="52"/>
    </row>
    <row r="1120" ht="22.5" customHeight="1">
      <c r="A1120" s="14"/>
      <c r="B1120" s="49"/>
      <c r="C1120" s="16"/>
      <c r="D1120" s="16"/>
      <c r="E1120" s="16"/>
      <c r="F1120" s="52"/>
      <c r="G1120" s="14"/>
      <c r="H1120" s="14"/>
      <c r="I1120" s="52"/>
    </row>
    <row r="1121" ht="22.5" customHeight="1">
      <c r="A1121" s="14"/>
      <c r="B1121" s="49"/>
      <c r="C1121" s="16"/>
      <c r="D1121" s="16"/>
      <c r="E1121" s="16"/>
      <c r="F1121" s="52"/>
      <c r="G1121" s="14"/>
      <c r="H1121" s="14"/>
      <c r="I1121" s="52"/>
    </row>
    <row r="1122" ht="22.5" customHeight="1">
      <c r="A1122" s="14"/>
      <c r="B1122" s="49"/>
      <c r="C1122" s="16"/>
      <c r="D1122" s="16"/>
      <c r="E1122" s="16"/>
      <c r="F1122" s="52"/>
      <c r="G1122" s="14"/>
      <c r="H1122" s="14"/>
      <c r="I1122" s="52"/>
    </row>
    <row r="1123" ht="22.5" customHeight="1">
      <c r="A1123" s="14"/>
      <c r="B1123" s="49"/>
      <c r="C1123" s="16"/>
      <c r="D1123" s="16"/>
      <c r="E1123" s="16"/>
      <c r="F1123" s="52"/>
      <c r="G1123" s="14"/>
      <c r="H1123" s="14"/>
      <c r="I1123" s="52"/>
    </row>
    <row r="1124" ht="22.5" customHeight="1">
      <c r="A1124" s="14"/>
      <c r="B1124" s="49"/>
      <c r="C1124" s="16"/>
      <c r="D1124" s="16"/>
      <c r="E1124" s="16"/>
      <c r="F1124" s="52"/>
      <c r="G1124" s="14"/>
      <c r="H1124" s="14"/>
      <c r="I1124" s="52"/>
    </row>
    <row r="1125" ht="22.5" customHeight="1">
      <c r="A1125" s="14"/>
      <c r="B1125" s="49"/>
      <c r="C1125" s="16"/>
      <c r="D1125" s="16"/>
      <c r="E1125" s="16"/>
      <c r="F1125" s="52"/>
      <c r="G1125" s="14"/>
      <c r="H1125" s="14"/>
      <c r="I1125" s="52"/>
    </row>
    <row r="1126" ht="22.5" customHeight="1">
      <c r="A1126" s="14"/>
      <c r="B1126" s="49"/>
      <c r="C1126" s="16"/>
      <c r="D1126" s="16"/>
      <c r="E1126" s="16"/>
      <c r="F1126" s="52"/>
      <c r="G1126" s="14"/>
      <c r="H1126" s="14"/>
      <c r="I1126" s="52"/>
    </row>
    <row r="1127" ht="22.5" customHeight="1">
      <c r="A1127" s="14"/>
      <c r="B1127" s="49"/>
      <c r="C1127" s="16"/>
      <c r="D1127" s="16"/>
      <c r="E1127" s="16"/>
      <c r="F1127" s="52"/>
      <c r="G1127" s="14"/>
      <c r="H1127" s="14"/>
      <c r="I1127" s="52"/>
    </row>
    <row r="1128" ht="22.5" customHeight="1">
      <c r="A1128" s="14"/>
      <c r="B1128" s="49"/>
      <c r="C1128" s="16"/>
      <c r="D1128" s="16"/>
      <c r="E1128" s="16"/>
      <c r="F1128" s="52"/>
      <c r="G1128" s="14"/>
      <c r="H1128" s="14"/>
      <c r="I1128" s="52"/>
    </row>
    <row r="1129" ht="22.5" customHeight="1">
      <c r="A1129" s="14"/>
      <c r="B1129" s="49"/>
      <c r="C1129" s="16"/>
      <c r="D1129" s="16"/>
      <c r="E1129" s="16"/>
      <c r="F1129" s="52"/>
      <c r="G1129" s="14"/>
      <c r="H1129" s="14"/>
      <c r="I1129" s="52"/>
    </row>
    <row r="1130" ht="22.5" customHeight="1">
      <c r="A1130" s="14"/>
      <c r="B1130" s="49"/>
      <c r="C1130" s="16"/>
      <c r="D1130" s="16"/>
      <c r="E1130" s="16"/>
      <c r="F1130" s="52"/>
      <c r="G1130" s="14"/>
      <c r="H1130" s="14"/>
      <c r="I1130" s="52"/>
    </row>
    <row r="1131" ht="22.5" customHeight="1">
      <c r="A1131" s="14"/>
      <c r="B1131" s="49"/>
      <c r="C1131" s="16"/>
      <c r="D1131" s="16"/>
      <c r="E1131" s="16"/>
      <c r="F1131" s="52"/>
      <c r="G1131" s="14"/>
      <c r="H1131" s="14"/>
      <c r="I1131" s="52"/>
    </row>
    <row r="1132" ht="22.5" customHeight="1">
      <c r="A1132" s="14"/>
      <c r="B1132" s="49"/>
      <c r="C1132" s="16"/>
      <c r="D1132" s="16"/>
      <c r="E1132" s="16"/>
      <c r="F1132" s="52"/>
      <c r="G1132" s="14"/>
      <c r="H1132" s="14"/>
      <c r="I1132" s="52"/>
    </row>
    <row r="1133" ht="22.5" customHeight="1">
      <c r="A1133" s="14"/>
      <c r="B1133" s="49"/>
      <c r="C1133" s="16"/>
      <c r="D1133" s="16"/>
      <c r="E1133" s="16"/>
      <c r="F1133" s="52"/>
      <c r="G1133" s="14"/>
      <c r="H1133" s="14"/>
      <c r="I1133" s="52"/>
    </row>
    <row r="1134" ht="22.5" customHeight="1">
      <c r="A1134" s="14"/>
      <c r="B1134" s="49"/>
      <c r="C1134" s="16"/>
      <c r="D1134" s="16"/>
      <c r="E1134" s="16"/>
      <c r="F1134" s="52"/>
      <c r="G1134" s="14"/>
      <c r="H1134" s="14"/>
      <c r="I1134" s="52"/>
    </row>
    <row r="1135" ht="22.5" customHeight="1">
      <c r="A1135" s="14"/>
      <c r="B1135" s="49"/>
      <c r="C1135" s="16"/>
      <c r="D1135" s="16"/>
      <c r="E1135" s="16"/>
      <c r="F1135" s="52"/>
      <c r="G1135" s="14"/>
      <c r="H1135" s="14"/>
      <c r="I1135" s="52"/>
    </row>
    <row r="1136" ht="22.5" customHeight="1">
      <c r="A1136" s="14"/>
      <c r="B1136" s="49"/>
      <c r="C1136" s="16"/>
      <c r="D1136" s="16"/>
      <c r="E1136" s="16"/>
      <c r="F1136" s="52"/>
      <c r="G1136" s="14"/>
      <c r="H1136" s="14"/>
      <c r="I1136" s="52"/>
    </row>
    <row r="1137" ht="22.5" customHeight="1">
      <c r="A1137" s="14"/>
      <c r="B1137" s="49"/>
      <c r="C1137" s="16"/>
      <c r="D1137" s="16"/>
      <c r="E1137" s="16"/>
      <c r="F1137" s="52"/>
      <c r="G1137" s="14"/>
      <c r="H1137" s="14"/>
      <c r="I1137" s="52"/>
    </row>
    <row r="1138" ht="22.5" customHeight="1">
      <c r="A1138" s="14"/>
      <c r="B1138" s="49"/>
      <c r="C1138" s="16"/>
      <c r="D1138" s="16"/>
      <c r="E1138" s="16"/>
      <c r="F1138" s="52"/>
      <c r="G1138" s="14"/>
      <c r="H1138" s="14"/>
      <c r="I1138" s="52"/>
    </row>
    <row r="1139" ht="22.5" customHeight="1">
      <c r="A1139" s="14"/>
      <c r="B1139" s="49"/>
      <c r="C1139" s="16"/>
      <c r="D1139" s="16"/>
      <c r="E1139" s="16"/>
      <c r="F1139" s="52"/>
      <c r="G1139" s="14"/>
      <c r="H1139" s="14"/>
      <c r="I1139" s="52"/>
    </row>
    <row r="1140" ht="22.5" customHeight="1">
      <c r="A1140" s="14"/>
      <c r="B1140" s="49"/>
      <c r="C1140" s="16"/>
      <c r="D1140" s="16"/>
      <c r="E1140" s="16"/>
      <c r="F1140" s="52"/>
      <c r="G1140" s="14"/>
      <c r="H1140" s="14"/>
      <c r="I1140" s="52"/>
    </row>
    <row r="1141" ht="22.5" customHeight="1">
      <c r="A1141" s="14"/>
      <c r="B1141" s="49"/>
      <c r="C1141" s="16"/>
      <c r="D1141" s="16"/>
      <c r="E1141" s="16"/>
      <c r="F1141" s="52"/>
      <c r="G1141" s="14"/>
      <c r="H1141" s="14"/>
      <c r="I1141" s="52"/>
    </row>
    <row r="1142" ht="22.5" customHeight="1">
      <c r="A1142" s="14"/>
      <c r="B1142" s="49"/>
      <c r="C1142" s="16"/>
      <c r="D1142" s="16"/>
      <c r="E1142" s="16"/>
      <c r="F1142" s="52"/>
      <c r="G1142" s="14"/>
      <c r="H1142" s="14"/>
      <c r="I1142" s="52"/>
    </row>
    <row r="1143" ht="22.5" customHeight="1">
      <c r="A1143" s="14"/>
      <c r="B1143" s="49"/>
      <c r="C1143" s="16"/>
      <c r="D1143" s="16"/>
      <c r="E1143" s="16"/>
      <c r="F1143" s="52"/>
      <c r="G1143" s="14"/>
      <c r="H1143" s="14"/>
      <c r="I1143" s="52"/>
    </row>
    <row r="1144" ht="22.5" customHeight="1">
      <c r="A1144" s="14"/>
      <c r="B1144" s="49"/>
      <c r="C1144" s="16"/>
      <c r="D1144" s="16"/>
      <c r="E1144" s="16"/>
      <c r="F1144" s="52"/>
      <c r="G1144" s="14"/>
      <c r="H1144" s="14"/>
      <c r="I1144" s="52"/>
    </row>
    <row r="1145" ht="22.5" customHeight="1">
      <c r="A1145" s="14"/>
      <c r="B1145" s="49"/>
      <c r="C1145" s="16"/>
      <c r="D1145" s="16"/>
      <c r="E1145" s="16"/>
      <c r="F1145" s="52"/>
      <c r="G1145" s="14"/>
      <c r="H1145" s="14"/>
      <c r="I1145" s="52"/>
    </row>
    <row r="1146" ht="22.5" customHeight="1">
      <c r="A1146" s="14"/>
      <c r="B1146" s="49"/>
      <c r="C1146" s="16"/>
      <c r="D1146" s="16"/>
      <c r="E1146" s="16"/>
      <c r="F1146" s="52"/>
      <c r="G1146" s="14"/>
      <c r="H1146" s="14"/>
      <c r="I1146" s="52"/>
    </row>
    <row r="1147" ht="22.5" customHeight="1">
      <c r="A1147" s="14"/>
      <c r="B1147" s="49"/>
      <c r="C1147" s="16"/>
      <c r="D1147" s="16"/>
      <c r="E1147" s="16"/>
      <c r="F1147" s="52"/>
      <c r="G1147" s="14"/>
      <c r="H1147" s="14"/>
      <c r="I1147" s="52"/>
    </row>
    <row r="1148" ht="22.5" customHeight="1">
      <c r="A1148" s="14"/>
      <c r="B1148" s="49"/>
      <c r="C1148" s="16"/>
      <c r="D1148" s="16"/>
      <c r="E1148" s="16"/>
      <c r="F1148" s="52"/>
      <c r="G1148" s="14"/>
      <c r="H1148" s="14"/>
      <c r="I1148" s="52"/>
    </row>
    <row r="1149" ht="22.5" customHeight="1">
      <c r="A1149" s="14"/>
      <c r="B1149" s="49"/>
      <c r="C1149" s="16"/>
      <c r="D1149" s="16"/>
      <c r="E1149" s="16"/>
      <c r="F1149" s="52"/>
      <c r="G1149" s="14"/>
      <c r="H1149" s="14"/>
      <c r="I1149" s="52"/>
    </row>
    <row r="1150" ht="22.5" customHeight="1">
      <c r="A1150" s="14"/>
      <c r="B1150" s="49"/>
      <c r="C1150" s="16"/>
      <c r="D1150" s="16"/>
      <c r="E1150" s="16"/>
      <c r="F1150" s="52"/>
      <c r="G1150" s="14"/>
      <c r="H1150" s="14"/>
      <c r="I1150" s="52"/>
    </row>
    <row r="1151" ht="22.5" customHeight="1">
      <c r="A1151" s="14"/>
      <c r="B1151" s="49"/>
      <c r="C1151" s="16"/>
      <c r="D1151" s="16"/>
      <c r="E1151" s="16"/>
      <c r="F1151" s="52"/>
      <c r="G1151" s="14"/>
      <c r="H1151" s="14"/>
      <c r="I1151" s="52"/>
    </row>
    <row r="1152" ht="22.5" customHeight="1">
      <c r="A1152" s="14"/>
      <c r="B1152" s="49"/>
      <c r="C1152" s="16"/>
      <c r="D1152" s="16"/>
      <c r="E1152" s="16"/>
      <c r="F1152" s="52"/>
      <c r="G1152" s="14"/>
      <c r="H1152" s="14"/>
      <c r="I1152" s="52"/>
    </row>
    <row r="1153" ht="22.5" customHeight="1">
      <c r="A1153" s="14"/>
      <c r="B1153" s="49"/>
      <c r="C1153" s="16"/>
      <c r="D1153" s="16"/>
      <c r="E1153" s="16"/>
      <c r="F1153" s="52"/>
      <c r="G1153" s="14"/>
      <c r="H1153" s="14"/>
      <c r="I1153" s="52"/>
    </row>
    <row r="1154" ht="22.5" customHeight="1">
      <c r="A1154" s="14"/>
      <c r="B1154" s="49"/>
      <c r="C1154" s="16"/>
      <c r="D1154" s="16"/>
      <c r="E1154" s="16"/>
      <c r="F1154" s="52"/>
      <c r="G1154" s="14"/>
      <c r="H1154" s="14"/>
      <c r="I1154" s="52"/>
    </row>
    <row r="1155" ht="22.5" customHeight="1">
      <c r="A1155" s="14"/>
      <c r="B1155" s="49"/>
      <c r="C1155" s="16"/>
      <c r="D1155" s="16"/>
      <c r="E1155" s="16"/>
      <c r="F1155" s="52"/>
      <c r="G1155" s="14"/>
      <c r="H1155" s="14"/>
      <c r="I1155" s="52"/>
    </row>
    <row r="1156" ht="22.5" customHeight="1">
      <c r="A1156" s="14"/>
      <c r="B1156" s="49"/>
      <c r="C1156" s="16"/>
      <c r="D1156" s="16"/>
      <c r="E1156" s="16"/>
      <c r="F1156" s="52"/>
      <c r="G1156" s="14"/>
      <c r="H1156" s="14"/>
      <c r="I1156" s="52"/>
    </row>
    <row r="1157" ht="22.5" customHeight="1">
      <c r="A1157" s="14"/>
      <c r="B1157" s="49"/>
      <c r="C1157" s="16"/>
      <c r="D1157" s="16"/>
      <c r="E1157" s="16"/>
      <c r="F1157" s="52"/>
      <c r="G1157" s="14"/>
      <c r="H1157" s="14"/>
      <c r="I1157" s="52"/>
    </row>
    <row r="1158" ht="22.5" customHeight="1">
      <c r="A1158" s="14"/>
      <c r="B1158" s="49"/>
      <c r="C1158" s="16"/>
      <c r="D1158" s="16"/>
      <c r="E1158" s="16"/>
      <c r="F1158" s="52"/>
      <c r="G1158" s="14"/>
      <c r="H1158" s="14"/>
      <c r="I1158" s="52"/>
    </row>
    <row r="1159" ht="22.5" customHeight="1">
      <c r="A1159" s="14"/>
      <c r="B1159" s="49"/>
      <c r="C1159" s="16"/>
      <c r="D1159" s="16"/>
      <c r="E1159" s="16"/>
      <c r="F1159" s="52"/>
      <c r="G1159" s="14"/>
      <c r="H1159" s="14"/>
      <c r="I1159" s="52"/>
    </row>
    <row r="1160" ht="22.5" customHeight="1">
      <c r="A1160" s="14"/>
      <c r="B1160" s="49"/>
      <c r="C1160" s="16"/>
      <c r="D1160" s="16"/>
      <c r="E1160" s="16"/>
      <c r="F1160" s="52"/>
      <c r="G1160" s="14"/>
      <c r="H1160" s="14"/>
      <c r="I1160" s="52"/>
    </row>
    <row r="1161" ht="22.5" customHeight="1">
      <c r="A1161" s="14"/>
      <c r="B1161" s="49"/>
      <c r="C1161" s="16"/>
      <c r="D1161" s="16"/>
      <c r="E1161" s="16"/>
      <c r="F1161" s="52"/>
      <c r="G1161" s="14"/>
      <c r="H1161" s="14"/>
      <c r="I1161" s="52"/>
    </row>
    <row r="1162" ht="22.5" customHeight="1">
      <c r="A1162" s="14"/>
      <c r="B1162" s="49"/>
      <c r="C1162" s="16"/>
      <c r="D1162" s="16"/>
      <c r="E1162" s="16"/>
      <c r="F1162" s="52"/>
      <c r="G1162" s="14"/>
      <c r="H1162" s="14"/>
      <c r="I1162" s="52"/>
    </row>
    <row r="1163" ht="22.5" customHeight="1">
      <c r="A1163" s="14"/>
      <c r="B1163" s="49"/>
      <c r="C1163" s="16"/>
      <c r="D1163" s="16"/>
      <c r="E1163" s="16"/>
      <c r="F1163" s="52"/>
      <c r="G1163" s="14"/>
      <c r="H1163" s="14"/>
      <c r="I1163" s="52"/>
    </row>
    <row r="1164" ht="22.5" customHeight="1">
      <c r="A1164" s="14"/>
      <c r="B1164" s="49"/>
      <c r="C1164" s="16"/>
      <c r="D1164" s="16"/>
      <c r="E1164" s="16"/>
      <c r="F1164" s="52"/>
      <c r="G1164" s="14"/>
      <c r="H1164" s="14"/>
      <c r="I1164" s="52"/>
    </row>
    <row r="1165" ht="22.5" customHeight="1">
      <c r="A1165" s="14"/>
      <c r="B1165" s="49"/>
      <c r="C1165" s="16"/>
      <c r="D1165" s="16"/>
      <c r="E1165" s="16"/>
      <c r="F1165" s="52"/>
      <c r="G1165" s="14"/>
      <c r="H1165" s="14"/>
      <c r="I1165" s="52"/>
    </row>
    <row r="1166" ht="22.5" customHeight="1">
      <c r="A1166" s="14"/>
      <c r="B1166" s="49"/>
      <c r="C1166" s="16"/>
      <c r="D1166" s="16"/>
      <c r="E1166" s="16"/>
      <c r="F1166" s="52"/>
      <c r="G1166" s="14"/>
      <c r="H1166" s="14"/>
      <c r="I1166" s="52"/>
    </row>
    <row r="1167" ht="22.5" customHeight="1">
      <c r="A1167" s="14"/>
      <c r="B1167" s="49"/>
      <c r="C1167" s="16"/>
      <c r="D1167" s="16"/>
      <c r="E1167" s="16"/>
      <c r="F1167" s="52"/>
      <c r="G1167" s="14"/>
      <c r="H1167" s="14"/>
      <c r="I1167" s="52"/>
    </row>
    <row r="1168" ht="22.5" customHeight="1">
      <c r="A1168" s="14"/>
      <c r="B1168" s="49"/>
      <c r="C1168" s="16"/>
      <c r="D1168" s="16"/>
      <c r="E1168" s="16"/>
      <c r="F1168" s="52"/>
      <c r="G1168" s="14"/>
      <c r="H1168" s="14"/>
      <c r="I1168" s="52"/>
    </row>
    <row r="1169" ht="22.5" customHeight="1">
      <c r="A1169" s="14"/>
      <c r="B1169" s="49"/>
      <c r="C1169" s="16"/>
      <c r="D1169" s="16"/>
      <c r="E1169" s="16"/>
      <c r="F1169" s="52"/>
      <c r="G1169" s="14"/>
      <c r="H1169" s="14"/>
      <c r="I1169" s="52"/>
    </row>
    <row r="1170" ht="22.5" customHeight="1">
      <c r="A1170" s="14"/>
      <c r="B1170" s="49"/>
      <c r="C1170" s="16"/>
      <c r="D1170" s="16"/>
      <c r="E1170" s="16"/>
      <c r="F1170" s="52"/>
      <c r="G1170" s="14"/>
      <c r="H1170" s="14"/>
      <c r="I1170" s="52"/>
    </row>
    <row r="1171" ht="22.5" customHeight="1">
      <c r="A1171" s="14"/>
      <c r="B1171" s="49"/>
      <c r="C1171" s="16"/>
      <c r="D1171" s="16"/>
      <c r="E1171" s="16"/>
      <c r="F1171" s="52"/>
      <c r="G1171" s="14"/>
      <c r="H1171" s="14"/>
      <c r="I1171" s="52"/>
    </row>
    <row r="1172" ht="22.5" customHeight="1">
      <c r="A1172" s="14"/>
      <c r="B1172" s="49"/>
      <c r="C1172" s="16"/>
      <c r="D1172" s="16"/>
      <c r="E1172" s="16"/>
      <c r="F1172" s="52"/>
      <c r="G1172" s="14"/>
      <c r="H1172" s="14"/>
      <c r="I1172" s="52"/>
    </row>
    <row r="1173" ht="22.5" customHeight="1">
      <c r="A1173" s="14"/>
      <c r="B1173" s="49"/>
      <c r="C1173" s="16"/>
      <c r="D1173" s="16"/>
      <c r="E1173" s="16"/>
      <c r="F1173" s="52"/>
      <c r="G1173" s="14"/>
      <c r="H1173" s="14"/>
      <c r="I1173" s="52"/>
    </row>
    <row r="1174" ht="22.5" customHeight="1">
      <c r="A1174" s="14"/>
      <c r="B1174" s="49"/>
      <c r="C1174" s="16"/>
      <c r="D1174" s="16"/>
      <c r="E1174" s="16"/>
      <c r="F1174" s="52"/>
      <c r="G1174" s="14"/>
      <c r="H1174" s="14"/>
      <c r="I1174" s="52"/>
    </row>
    <row r="1175" ht="22.5" customHeight="1">
      <c r="A1175" s="14"/>
      <c r="B1175" s="49"/>
      <c r="C1175" s="16"/>
      <c r="D1175" s="16"/>
      <c r="E1175" s="16"/>
      <c r="F1175" s="52"/>
      <c r="G1175" s="14"/>
      <c r="H1175" s="14"/>
      <c r="I1175" s="52"/>
    </row>
    <row r="1176" ht="22.5" customHeight="1">
      <c r="A1176" s="14"/>
      <c r="B1176" s="49"/>
      <c r="C1176" s="16"/>
      <c r="D1176" s="16"/>
      <c r="E1176" s="16"/>
      <c r="F1176" s="52"/>
      <c r="G1176" s="14"/>
      <c r="H1176" s="14"/>
      <c r="I1176" s="52"/>
    </row>
    <row r="1177" ht="22.5" customHeight="1">
      <c r="A1177" s="14"/>
      <c r="B1177" s="49"/>
      <c r="C1177" s="16"/>
      <c r="D1177" s="16"/>
      <c r="E1177" s="16"/>
      <c r="F1177" s="52"/>
      <c r="G1177" s="14"/>
      <c r="H1177" s="14"/>
      <c r="I1177" s="52"/>
    </row>
    <row r="1178" ht="22.5" customHeight="1">
      <c r="A1178" s="14"/>
      <c r="B1178" s="49"/>
      <c r="C1178" s="16"/>
      <c r="D1178" s="16"/>
      <c r="E1178" s="16"/>
      <c r="F1178" s="52"/>
      <c r="G1178" s="14"/>
      <c r="H1178" s="14"/>
      <c r="I1178" s="52"/>
    </row>
    <row r="1179" ht="22.5" customHeight="1">
      <c r="A1179" s="14"/>
      <c r="B1179" s="49"/>
      <c r="C1179" s="16"/>
      <c r="D1179" s="16"/>
      <c r="E1179" s="16"/>
      <c r="F1179" s="52"/>
      <c r="G1179" s="14"/>
      <c r="H1179" s="14"/>
      <c r="I1179" s="52"/>
    </row>
    <row r="1180" ht="22.5" customHeight="1">
      <c r="A1180" s="14"/>
      <c r="B1180" s="49"/>
      <c r="C1180" s="16"/>
      <c r="D1180" s="16"/>
      <c r="E1180" s="16"/>
      <c r="F1180" s="52"/>
      <c r="G1180" s="14"/>
      <c r="H1180" s="14"/>
      <c r="I1180" s="52"/>
    </row>
    <row r="1181" ht="22.5" customHeight="1">
      <c r="A1181" s="14"/>
      <c r="B1181" s="49"/>
      <c r="C1181" s="16"/>
      <c r="D1181" s="16"/>
      <c r="E1181" s="16"/>
      <c r="F1181" s="52"/>
      <c r="G1181" s="14"/>
      <c r="H1181" s="14"/>
      <c r="I1181" s="52"/>
    </row>
    <row r="1182" ht="22.5" customHeight="1">
      <c r="A1182" s="14"/>
      <c r="B1182" s="49"/>
      <c r="C1182" s="16"/>
      <c r="D1182" s="16"/>
      <c r="E1182" s="16"/>
      <c r="F1182" s="52"/>
      <c r="G1182" s="14"/>
      <c r="H1182" s="14"/>
      <c r="I1182" s="52"/>
    </row>
    <row r="1183" ht="22.5" customHeight="1">
      <c r="A1183" s="14"/>
      <c r="B1183" s="49"/>
      <c r="C1183" s="16"/>
      <c r="D1183" s="16"/>
      <c r="E1183" s="16"/>
      <c r="F1183" s="52"/>
      <c r="G1183" s="14"/>
      <c r="H1183" s="14"/>
      <c r="I1183" s="52"/>
    </row>
    <row r="1184" ht="22.5" customHeight="1">
      <c r="A1184" s="14"/>
      <c r="B1184" s="49"/>
      <c r="C1184" s="16"/>
      <c r="D1184" s="16"/>
      <c r="E1184" s="16"/>
      <c r="F1184" s="52"/>
      <c r="G1184" s="14"/>
      <c r="H1184" s="14"/>
      <c r="I1184" s="52"/>
    </row>
    <row r="1185" ht="22.5" customHeight="1">
      <c r="A1185" s="14"/>
      <c r="B1185" s="49"/>
      <c r="C1185" s="16"/>
      <c r="D1185" s="16"/>
      <c r="E1185" s="16"/>
      <c r="F1185" s="52"/>
      <c r="G1185" s="14"/>
      <c r="H1185" s="14"/>
      <c r="I1185" s="52"/>
    </row>
    <row r="1186" ht="22.5" customHeight="1">
      <c r="A1186" s="14"/>
      <c r="B1186" s="49"/>
      <c r="C1186" s="16"/>
      <c r="D1186" s="16"/>
      <c r="E1186" s="16"/>
      <c r="F1186" s="52"/>
      <c r="G1186" s="14"/>
      <c r="H1186" s="14"/>
      <c r="I1186" s="52"/>
    </row>
    <row r="1187" ht="22.5" customHeight="1">
      <c r="A1187" s="14"/>
      <c r="B1187" s="49"/>
      <c r="C1187" s="16"/>
      <c r="D1187" s="16"/>
      <c r="E1187" s="16"/>
      <c r="F1187" s="52"/>
      <c r="G1187" s="14"/>
      <c r="H1187" s="14"/>
      <c r="I1187" s="52"/>
    </row>
    <row r="1188" ht="22.5" customHeight="1">
      <c r="A1188" s="14"/>
      <c r="B1188" s="49"/>
      <c r="C1188" s="16"/>
      <c r="D1188" s="16"/>
      <c r="E1188" s="16"/>
      <c r="F1188" s="52"/>
      <c r="G1188" s="14"/>
      <c r="H1188" s="14"/>
      <c r="I1188" s="52"/>
    </row>
    <row r="1189" ht="22.5" customHeight="1">
      <c r="A1189" s="14"/>
      <c r="B1189" s="49"/>
      <c r="C1189" s="16"/>
      <c r="D1189" s="16"/>
      <c r="E1189" s="16"/>
      <c r="F1189" s="52"/>
      <c r="G1189" s="14"/>
      <c r="H1189" s="14"/>
      <c r="I1189" s="52"/>
    </row>
    <row r="1190" ht="22.5" customHeight="1">
      <c r="A1190" s="14"/>
      <c r="B1190" s="49"/>
      <c r="C1190" s="16"/>
      <c r="D1190" s="16"/>
      <c r="E1190" s="16"/>
      <c r="F1190" s="52"/>
      <c r="G1190" s="14"/>
      <c r="H1190" s="14"/>
      <c r="I1190" s="52"/>
    </row>
    <row r="1191" ht="22.5" customHeight="1">
      <c r="A1191" s="14"/>
      <c r="B1191" s="49"/>
      <c r="C1191" s="16"/>
      <c r="D1191" s="16"/>
      <c r="E1191" s="16"/>
      <c r="F1191" s="52"/>
      <c r="G1191" s="14"/>
      <c r="H1191" s="14"/>
      <c r="I1191" s="52"/>
    </row>
    <row r="1192" ht="22.5" customHeight="1">
      <c r="A1192" s="14"/>
      <c r="B1192" s="49"/>
      <c r="C1192" s="16"/>
      <c r="D1192" s="16"/>
      <c r="E1192" s="16"/>
      <c r="F1192" s="52"/>
      <c r="G1192" s="14"/>
      <c r="H1192" s="14"/>
      <c r="I1192" s="52"/>
    </row>
    <row r="1193" ht="22.5" customHeight="1">
      <c r="A1193" s="14"/>
      <c r="B1193" s="49"/>
      <c r="C1193" s="16"/>
      <c r="D1193" s="16"/>
      <c r="E1193" s="16"/>
      <c r="F1193" s="52"/>
      <c r="G1193" s="14"/>
      <c r="H1193" s="14"/>
      <c r="I1193" s="52"/>
    </row>
    <row r="1194" ht="22.5" customHeight="1">
      <c r="A1194" s="14"/>
      <c r="B1194" s="49"/>
      <c r="C1194" s="16"/>
      <c r="D1194" s="16"/>
      <c r="E1194" s="16"/>
      <c r="F1194" s="52"/>
      <c r="G1194" s="14"/>
      <c r="H1194" s="14"/>
      <c r="I1194" s="52"/>
    </row>
    <row r="1195" ht="22.5" customHeight="1">
      <c r="A1195" s="14"/>
      <c r="B1195" s="49"/>
      <c r="C1195" s="16"/>
      <c r="D1195" s="16"/>
      <c r="E1195" s="16"/>
      <c r="F1195" s="52"/>
      <c r="G1195" s="14"/>
      <c r="H1195" s="14"/>
      <c r="I1195" s="52"/>
    </row>
    <row r="1196" ht="22.5" customHeight="1">
      <c r="A1196" s="14"/>
      <c r="B1196" s="49"/>
      <c r="C1196" s="16"/>
      <c r="D1196" s="16"/>
      <c r="E1196" s="16"/>
      <c r="F1196" s="52"/>
      <c r="G1196" s="14"/>
      <c r="H1196" s="14"/>
      <c r="I1196" s="52"/>
    </row>
    <row r="1197" ht="22.5" customHeight="1">
      <c r="A1197" s="14"/>
      <c r="B1197" s="49"/>
      <c r="C1197" s="16"/>
      <c r="D1197" s="16"/>
      <c r="E1197" s="16"/>
      <c r="F1197" s="52"/>
      <c r="G1197" s="14"/>
      <c r="H1197" s="14"/>
      <c r="I1197" s="52"/>
    </row>
    <row r="1198" ht="22.5" customHeight="1">
      <c r="A1198" s="14"/>
      <c r="B1198" s="49"/>
      <c r="C1198" s="16"/>
      <c r="D1198" s="16"/>
      <c r="E1198" s="16"/>
      <c r="F1198" s="52"/>
      <c r="G1198" s="14"/>
      <c r="H1198" s="14"/>
      <c r="I1198" s="52"/>
    </row>
    <row r="1199" ht="22.5" customHeight="1">
      <c r="A1199" s="14"/>
      <c r="B1199" s="49"/>
      <c r="C1199" s="16"/>
      <c r="D1199" s="16"/>
      <c r="E1199" s="16"/>
      <c r="F1199" s="52"/>
      <c r="G1199" s="14"/>
      <c r="H1199" s="14"/>
      <c r="I1199" s="52"/>
    </row>
    <row r="1200" ht="22.5" customHeight="1">
      <c r="A1200" s="14"/>
      <c r="B1200" s="49"/>
      <c r="C1200" s="16"/>
      <c r="D1200" s="16"/>
      <c r="E1200" s="16"/>
      <c r="F1200" s="52"/>
      <c r="G1200" s="14"/>
      <c r="H1200" s="14"/>
      <c r="I1200" s="52"/>
    </row>
    <row r="1201" ht="22.5" customHeight="1">
      <c r="A1201" s="14"/>
      <c r="B1201" s="49"/>
      <c r="C1201" s="16"/>
      <c r="D1201" s="16"/>
      <c r="E1201" s="16"/>
      <c r="F1201" s="52"/>
      <c r="G1201" s="14"/>
      <c r="H1201" s="14"/>
      <c r="I1201" s="52"/>
    </row>
    <row r="1202" ht="22.5" customHeight="1">
      <c r="A1202" s="14"/>
      <c r="B1202" s="49"/>
      <c r="C1202" s="16"/>
      <c r="D1202" s="16"/>
      <c r="E1202" s="16"/>
      <c r="F1202" s="52"/>
      <c r="G1202" s="14"/>
      <c r="H1202" s="14"/>
      <c r="I1202" s="52"/>
    </row>
    <row r="1203" ht="22.5" customHeight="1">
      <c r="A1203" s="14"/>
      <c r="B1203" s="49"/>
      <c r="C1203" s="16"/>
      <c r="D1203" s="16"/>
      <c r="E1203" s="16"/>
      <c r="F1203" s="52"/>
      <c r="G1203" s="14"/>
      <c r="H1203" s="14"/>
      <c r="I1203" s="52"/>
    </row>
    <row r="1204" ht="22.5" customHeight="1">
      <c r="A1204" s="14"/>
      <c r="B1204" s="49"/>
      <c r="C1204" s="16"/>
      <c r="D1204" s="16"/>
      <c r="E1204" s="16"/>
      <c r="F1204" s="52"/>
      <c r="G1204" s="14"/>
      <c r="H1204" s="14"/>
      <c r="I1204" s="52"/>
    </row>
    <row r="1205" ht="22.5" customHeight="1">
      <c r="A1205" s="14"/>
      <c r="B1205" s="49"/>
      <c r="C1205" s="16"/>
      <c r="D1205" s="16"/>
      <c r="E1205" s="16"/>
      <c r="F1205" s="52"/>
      <c r="G1205" s="14"/>
      <c r="H1205" s="14"/>
      <c r="I1205" s="52"/>
    </row>
    <row r="1206" ht="22.5" customHeight="1">
      <c r="A1206" s="14"/>
      <c r="B1206" s="49"/>
      <c r="C1206" s="16"/>
      <c r="D1206" s="16"/>
      <c r="E1206" s="16"/>
      <c r="F1206" s="52"/>
      <c r="G1206" s="14"/>
      <c r="H1206" s="14"/>
      <c r="I1206" s="52"/>
    </row>
    <row r="1207" ht="22.5" customHeight="1">
      <c r="A1207" s="14"/>
      <c r="B1207" s="49"/>
      <c r="C1207" s="16"/>
      <c r="D1207" s="16"/>
      <c r="E1207" s="16"/>
      <c r="F1207" s="52"/>
      <c r="G1207" s="14"/>
      <c r="H1207" s="14"/>
      <c r="I1207" s="52"/>
    </row>
    <row r="1208" ht="22.5" customHeight="1">
      <c r="A1208" s="14"/>
      <c r="B1208" s="49"/>
      <c r="C1208" s="16"/>
      <c r="D1208" s="16"/>
      <c r="E1208" s="16"/>
      <c r="F1208" s="52"/>
      <c r="G1208" s="14"/>
      <c r="H1208" s="14"/>
      <c r="I1208" s="52"/>
    </row>
    <row r="1209" ht="22.5" customHeight="1">
      <c r="A1209" s="14"/>
      <c r="B1209" s="49"/>
      <c r="C1209" s="16"/>
      <c r="D1209" s="16"/>
      <c r="E1209" s="16"/>
      <c r="F1209" s="52"/>
      <c r="G1209" s="14"/>
      <c r="H1209" s="14"/>
      <c r="I1209" s="52"/>
    </row>
    <row r="1210" ht="22.5" customHeight="1">
      <c r="A1210" s="14"/>
      <c r="B1210" s="49"/>
      <c r="C1210" s="16"/>
      <c r="D1210" s="16"/>
      <c r="E1210" s="16"/>
      <c r="F1210" s="52"/>
      <c r="G1210" s="14"/>
      <c r="H1210" s="14"/>
      <c r="I1210" s="52"/>
    </row>
    <row r="1211" ht="22.5" customHeight="1">
      <c r="A1211" s="14"/>
      <c r="B1211" s="49"/>
      <c r="C1211" s="16"/>
      <c r="D1211" s="16"/>
      <c r="E1211" s="16"/>
      <c r="F1211" s="52"/>
      <c r="G1211" s="14"/>
      <c r="H1211" s="14"/>
      <c r="I1211" s="52"/>
    </row>
    <row r="1212" ht="22.5" customHeight="1">
      <c r="A1212" s="14"/>
      <c r="B1212" s="49"/>
      <c r="C1212" s="16"/>
      <c r="D1212" s="16"/>
      <c r="E1212" s="16"/>
      <c r="F1212" s="52"/>
      <c r="G1212" s="14"/>
      <c r="H1212" s="14"/>
      <c r="I1212" s="52"/>
    </row>
    <row r="1213" ht="22.5" customHeight="1">
      <c r="A1213" s="14"/>
      <c r="B1213" s="49"/>
      <c r="C1213" s="16"/>
      <c r="D1213" s="16"/>
      <c r="E1213" s="16"/>
      <c r="F1213" s="52"/>
      <c r="G1213" s="14"/>
      <c r="H1213" s="14"/>
      <c r="I1213" s="52"/>
    </row>
    <row r="1214" ht="22.5" customHeight="1">
      <c r="A1214" s="14"/>
      <c r="B1214" s="49"/>
      <c r="C1214" s="16"/>
      <c r="D1214" s="16"/>
      <c r="E1214" s="16"/>
      <c r="F1214" s="52"/>
      <c r="G1214" s="14"/>
      <c r="H1214" s="14"/>
      <c r="I1214" s="52"/>
    </row>
    <row r="1215" ht="22.5" customHeight="1">
      <c r="A1215" s="14"/>
      <c r="B1215" s="49"/>
      <c r="C1215" s="16"/>
      <c r="D1215" s="16"/>
      <c r="E1215" s="16"/>
      <c r="F1215" s="52"/>
      <c r="G1215" s="14"/>
      <c r="H1215" s="14"/>
      <c r="I1215" s="52"/>
    </row>
    <row r="1216" ht="22.5" customHeight="1">
      <c r="A1216" s="14"/>
      <c r="B1216" s="49"/>
      <c r="C1216" s="16"/>
      <c r="D1216" s="16"/>
      <c r="E1216" s="16"/>
      <c r="F1216" s="52"/>
      <c r="G1216" s="14"/>
      <c r="H1216" s="14"/>
      <c r="I1216" s="52"/>
    </row>
    <row r="1217" ht="22.5" customHeight="1">
      <c r="A1217" s="14"/>
      <c r="B1217" s="49"/>
      <c r="C1217" s="16"/>
      <c r="D1217" s="16"/>
      <c r="E1217" s="16"/>
      <c r="F1217" s="52"/>
      <c r="G1217" s="14"/>
      <c r="H1217" s="14"/>
      <c r="I1217" s="52"/>
    </row>
    <row r="1218" ht="22.5" customHeight="1">
      <c r="A1218" s="14"/>
      <c r="B1218" s="49"/>
      <c r="C1218" s="16"/>
      <c r="D1218" s="16"/>
      <c r="E1218" s="16"/>
      <c r="F1218" s="52"/>
      <c r="G1218" s="14"/>
      <c r="H1218" s="14"/>
      <c r="I1218" s="52"/>
    </row>
    <row r="1219" ht="22.5" customHeight="1">
      <c r="A1219" s="14"/>
      <c r="B1219" s="49"/>
      <c r="C1219" s="16"/>
      <c r="D1219" s="16"/>
      <c r="E1219" s="16"/>
      <c r="F1219" s="52"/>
      <c r="G1219" s="14"/>
      <c r="H1219" s="14"/>
      <c r="I1219" s="52"/>
    </row>
    <row r="1220" ht="22.5" customHeight="1">
      <c r="A1220" s="14"/>
      <c r="B1220" s="49"/>
      <c r="C1220" s="16"/>
      <c r="D1220" s="16"/>
      <c r="E1220" s="16"/>
      <c r="F1220" s="52"/>
      <c r="G1220" s="14"/>
      <c r="H1220" s="14"/>
      <c r="I1220" s="52"/>
    </row>
    <row r="1221" ht="22.5" customHeight="1">
      <c r="A1221" s="14"/>
      <c r="B1221" s="49"/>
      <c r="C1221" s="16"/>
      <c r="D1221" s="16"/>
      <c r="E1221" s="16"/>
      <c r="F1221" s="52"/>
      <c r="G1221" s="14"/>
      <c r="H1221" s="14"/>
      <c r="I1221" s="52"/>
    </row>
    <row r="1222" ht="22.5" customHeight="1">
      <c r="A1222" s="14"/>
      <c r="B1222" s="49"/>
      <c r="C1222" s="16"/>
      <c r="D1222" s="16"/>
      <c r="E1222" s="16"/>
      <c r="F1222" s="52"/>
      <c r="G1222" s="14"/>
      <c r="H1222" s="14"/>
      <c r="I1222" s="52"/>
    </row>
    <row r="1223" ht="22.5" customHeight="1">
      <c r="A1223" s="14"/>
      <c r="B1223" s="49"/>
      <c r="C1223" s="16"/>
      <c r="D1223" s="16"/>
      <c r="E1223" s="16"/>
      <c r="F1223" s="52"/>
      <c r="G1223" s="14"/>
      <c r="H1223" s="14"/>
      <c r="I1223" s="52"/>
    </row>
    <row r="1224" ht="22.5" customHeight="1">
      <c r="A1224" s="14"/>
      <c r="B1224" s="49"/>
      <c r="C1224" s="16"/>
      <c r="D1224" s="16"/>
      <c r="E1224" s="16"/>
      <c r="F1224" s="52"/>
      <c r="G1224" s="14"/>
      <c r="H1224" s="14"/>
      <c r="I1224" s="52"/>
    </row>
    <row r="1225" ht="22.5" customHeight="1">
      <c r="A1225" s="14"/>
      <c r="B1225" s="49"/>
      <c r="C1225" s="16"/>
      <c r="D1225" s="16"/>
      <c r="E1225" s="16"/>
      <c r="F1225" s="52"/>
      <c r="G1225" s="14"/>
      <c r="H1225" s="14"/>
      <c r="I1225" s="52"/>
    </row>
    <row r="1226" ht="22.5" customHeight="1">
      <c r="A1226" s="14"/>
      <c r="B1226" s="49"/>
      <c r="C1226" s="16"/>
      <c r="D1226" s="16"/>
      <c r="E1226" s="16"/>
      <c r="F1226" s="52"/>
      <c r="G1226" s="14"/>
      <c r="H1226" s="14"/>
      <c r="I1226" s="52"/>
    </row>
    <row r="1227" ht="22.5" customHeight="1">
      <c r="A1227" s="14"/>
      <c r="B1227" s="49"/>
      <c r="C1227" s="16"/>
      <c r="D1227" s="16"/>
      <c r="E1227" s="16"/>
      <c r="F1227" s="52"/>
      <c r="G1227" s="14"/>
      <c r="H1227" s="14"/>
      <c r="I1227" s="52"/>
    </row>
    <row r="1228" ht="22.5" customHeight="1">
      <c r="A1228" s="14"/>
      <c r="B1228" s="49"/>
      <c r="C1228" s="16"/>
      <c r="D1228" s="16"/>
      <c r="E1228" s="16"/>
      <c r="F1228" s="52"/>
      <c r="G1228" s="14"/>
      <c r="H1228" s="14"/>
      <c r="I1228" s="52"/>
    </row>
    <row r="1229" ht="22.5" customHeight="1">
      <c r="A1229" s="14"/>
      <c r="B1229" s="49"/>
      <c r="C1229" s="16"/>
      <c r="D1229" s="16"/>
      <c r="E1229" s="16"/>
      <c r="F1229" s="52"/>
      <c r="G1229" s="14"/>
      <c r="H1229" s="14"/>
      <c r="I1229" s="52"/>
    </row>
    <row r="1230" ht="22.5" customHeight="1">
      <c r="A1230" s="14"/>
      <c r="B1230" s="49"/>
      <c r="C1230" s="16"/>
      <c r="D1230" s="16"/>
      <c r="E1230" s="16"/>
      <c r="F1230" s="52"/>
      <c r="G1230" s="14"/>
      <c r="H1230" s="14"/>
      <c r="I1230" s="52"/>
    </row>
    <row r="1231" ht="22.5" customHeight="1">
      <c r="A1231" s="14"/>
      <c r="B1231" s="49"/>
      <c r="C1231" s="16"/>
      <c r="D1231" s="16"/>
      <c r="E1231" s="16"/>
      <c r="F1231" s="52"/>
      <c r="G1231" s="14"/>
      <c r="H1231" s="14"/>
      <c r="I1231" s="52"/>
    </row>
    <row r="1232" ht="22.5" customHeight="1">
      <c r="A1232" s="14"/>
      <c r="B1232" s="49"/>
      <c r="C1232" s="16"/>
      <c r="D1232" s="16"/>
      <c r="E1232" s="16"/>
      <c r="F1232" s="52"/>
      <c r="G1232" s="14"/>
      <c r="H1232" s="14"/>
      <c r="I1232" s="52"/>
    </row>
    <row r="1233" ht="22.5" customHeight="1">
      <c r="A1233" s="14"/>
      <c r="B1233" s="49"/>
      <c r="C1233" s="16"/>
      <c r="D1233" s="16"/>
      <c r="E1233" s="16"/>
      <c r="F1233" s="52"/>
      <c r="G1233" s="14"/>
      <c r="H1233" s="14"/>
      <c r="I1233" s="52"/>
    </row>
    <row r="1234" ht="22.5" customHeight="1">
      <c r="A1234" s="14"/>
      <c r="B1234" s="49"/>
      <c r="C1234" s="16"/>
      <c r="D1234" s="16"/>
      <c r="E1234" s="16"/>
      <c r="F1234" s="52"/>
      <c r="G1234" s="14"/>
      <c r="H1234" s="14"/>
      <c r="I1234" s="52"/>
    </row>
    <row r="1235" ht="22.5" customHeight="1">
      <c r="A1235" s="14"/>
      <c r="B1235" s="49"/>
      <c r="C1235" s="16"/>
      <c r="D1235" s="16"/>
      <c r="E1235" s="16"/>
      <c r="F1235" s="52"/>
      <c r="G1235" s="14"/>
      <c r="H1235" s="14"/>
      <c r="I1235" s="52"/>
    </row>
    <row r="1236" ht="22.5" customHeight="1">
      <c r="A1236" s="14"/>
      <c r="B1236" s="49"/>
      <c r="C1236" s="16"/>
      <c r="D1236" s="16"/>
      <c r="E1236" s="16"/>
      <c r="F1236" s="52"/>
      <c r="G1236" s="14"/>
      <c r="H1236" s="14"/>
      <c r="I1236" s="52"/>
    </row>
    <row r="1237" ht="22.5" customHeight="1">
      <c r="A1237" s="14"/>
      <c r="B1237" s="49"/>
      <c r="C1237" s="16"/>
      <c r="D1237" s="16"/>
      <c r="E1237" s="16"/>
      <c r="F1237" s="52"/>
      <c r="G1237" s="14"/>
      <c r="H1237" s="14"/>
      <c r="I1237" s="52"/>
    </row>
    <row r="1238" ht="22.5" customHeight="1">
      <c r="A1238" s="14"/>
      <c r="B1238" s="49"/>
      <c r="C1238" s="16"/>
      <c r="D1238" s="16"/>
      <c r="E1238" s="16"/>
      <c r="F1238" s="52"/>
      <c r="G1238" s="14"/>
      <c r="H1238" s="14"/>
      <c r="I1238" s="52"/>
    </row>
    <row r="1239" ht="22.5" customHeight="1">
      <c r="A1239" s="14"/>
      <c r="B1239" s="49"/>
      <c r="C1239" s="16"/>
      <c r="D1239" s="16"/>
      <c r="E1239" s="16"/>
      <c r="F1239" s="52"/>
      <c r="G1239" s="14"/>
      <c r="H1239" s="14"/>
      <c r="I1239" s="52"/>
    </row>
    <row r="1240" ht="22.5" customHeight="1">
      <c r="A1240" s="14"/>
      <c r="B1240" s="49"/>
      <c r="C1240" s="16"/>
      <c r="D1240" s="16"/>
      <c r="E1240" s="16"/>
      <c r="F1240" s="52"/>
      <c r="G1240" s="14"/>
      <c r="H1240" s="14"/>
      <c r="I1240" s="52"/>
    </row>
    <row r="1241" ht="22.5" customHeight="1">
      <c r="A1241" s="14"/>
      <c r="B1241" s="49"/>
      <c r="C1241" s="16"/>
      <c r="D1241" s="16"/>
      <c r="E1241" s="16"/>
      <c r="F1241" s="52"/>
      <c r="G1241" s="14"/>
      <c r="H1241" s="14"/>
      <c r="I1241" s="52"/>
    </row>
    <row r="1242" ht="22.5" customHeight="1">
      <c r="A1242" s="14"/>
      <c r="B1242" s="49"/>
      <c r="C1242" s="16"/>
      <c r="D1242" s="16"/>
      <c r="E1242" s="16"/>
      <c r="F1242" s="52"/>
      <c r="G1242" s="14"/>
      <c r="H1242" s="14"/>
      <c r="I1242" s="52"/>
    </row>
    <row r="1243" ht="22.5" customHeight="1">
      <c r="A1243" s="14"/>
      <c r="B1243" s="49"/>
      <c r="C1243" s="16"/>
      <c r="D1243" s="16"/>
      <c r="E1243" s="16"/>
      <c r="F1243" s="52"/>
      <c r="G1243" s="14"/>
      <c r="H1243" s="14"/>
      <c r="I1243" s="52"/>
    </row>
    <row r="1244" ht="22.5" customHeight="1">
      <c r="A1244" s="14"/>
      <c r="B1244" s="49"/>
      <c r="C1244" s="16"/>
      <c r="D1244" s="16"/>
      <c r="E1244" s="16"/>
      <c r="F1244" s="52"/>
      <c r="G1244" s="14"/>
      <c r="H1244" s="14"/>
      <c r="I1244" s="52"/>
    </row>
    <row r="1245" ht="22.5" customHeight="1">
      <c r="A1245" s="14"/>
      <c r="B1245" s="49"/>
      <c r="C1245" s="16"/>
      <c r="D1245" s="16"/>
      <c r="E1245" s="16"/>
      <c r="F1245" s="52"/>
      <c r="G1245" s="14"/>
      <c r="H1245" s="14"/>
      <c r="I1245" s="52"/>
    </row>
    <row r="1246" ht="22.5" customHeight="1">
      <c r="A1246" s="14"/>
      <c r="B1246" s="49"/>
      <c r="C1246" s="16"/>
      <c r="D1246" s="16"/>
      <c r="E1246" s="16"/>
      <c r="F1246" s="52"/>
      <c r="G1246" s="14"/>
      <c r="H1246" s="14"/>
      <c r="I1246" s="52"/>
    </row>
    <row r="1247" ht="22.5" customHeight="1">
      <c r="A1247" s="14"/>
      <c r="B1247" s="49"/>
      <c r="C1247" s="16"/>
      <c r="D1247" s="16"/>
      <c r="E1247" s="16"/>
      <c r="F1247" s="52"/>
      <c r="G1247" s="14"/>
      <c r="H1247" s="14"/>
      <c r="I1247" s="52"/>
    </row>
    <row r="1248" ht="22.5" customHeight="1">
      <c r="A1248" s="14"/>
      <c r="B1248" s="49"/>
      <c r="C1248" s="16"/>
      <c r="D1248" s="16"/>
      <c r="E1248" s="16"/>
      <c r="F1248" s="52"/>
      <c r="G1248" s="14"/>
      <c r="H1248" s="14"/>
      <c r="I1248" s="52"/>
    </row>
    <row r="1249" ht="22.5" customHeight="1">
      <c r="A1249" s="14"/>
      <c r="B1249" s="49"/>
      <c r="C1249" s="16"/>
      <c r="D1249" s="16"/>
      <c r="E1249" s="16"/>
      <c r="F1249" s="52"/>
      <c r="G1249" s="14"/>
      <c r="H1249" s="14"/>
      <c r="I1249" s="52"/>
    </row>
    <row r="1250" ht="22.5" customHeight="1">
      <c r="A1250" s="14"/>
      <c r="B1250" s="49"/>
      <c r="C1250" s="16"/>
      <c r="D1250" s="16"/>
      <c r="E1250" s="16"/>
      <c r="F1250" s="52"/>
      <c r="G1250" s="14"/>
      <c r="H1250" s="14"/>
      <c r="I1250" s="52"/>
    </row>
    <row r="1251" ht="22.5" customHeight="1">
      <c r="A1251" s="14"/>
      <c r="B1251" s="49"/>
      <c r="C1251" s="16"/>
      <c r="D1251" s="16"/>
      <c r="E1251" s="16"/>
      <c r="F1251" s="52"/>
      <c r="G1251" s="14"/>
      <c r="H1251" s="14"/>
      <c r="I1251" s="52"/>
    </row>
    <row r="1252" ht="22.5" customHeight="1">
      <c r="A1252" s="14"/>
      <c r="B1252" s="49"/>
      <c r="C1252" s="16"/>
      <c r="D1252" s="16"/>
      <c r="E1252" s="16"/>
      <c r="F1252" s="52"/>
      <c r="G1252" s="14"/>
      <c r="H1252" s="14"/>
      <c r="I1252" s="52"/>
    </row>
    <row r="1253" ht="22.5" customHeight="1">
      <c r="A1253" s="14"/>
      <c r="B1253" s="49"/>
      <c r="C1253" s="16"/>
      <c r="D1253" s="16"/>
      <c r="E1253" s="16"/>
      <c r="F1253" s="52"/>
      <c r="G1253" s="14"/>
      <c r="H1253" s="14"/>
      <c r="I1253" s="52"/>
    </row>
    <row r="1254" ht="22.5" customHeight="1">
      <c r="A1254" s="14"/>
      <c r="B1254" s="49"/>
      <c r="C1254" s="16"/>
      <c r="D1254" s="16"/>
      <c r="E1254" s="16"/>
      <c r="F1254" s="52"/>
      <c r="G1254" s="14"/>
      <c r="H1254" s="14"/>
      <c r="I1254" s="52"/>
    </row>
    <row r="1255" ht="22.5" customHeight="1">
      <c r="A1255" s="14"/>
      <c r="B1255" s="49"/>
      <c r="C1255" s="16"/>
      <c r="D1255" s="16"/>
      <c r="E1255" s="16"/>
      <c r="F1255" s="52"/>
      <c r="G1255" s="14"/>
      <c r="H1255" s="14"/>
      <c r="I1255" s="52"/>
    </row>
    <row r="1256" ht="22.5" customHeight="1">
      <c r="A1256" s="14"/>
      <c r="B1256" s="49"/>
      <c r="C1256" s="16"/>
      <c r="D1256" s="16"/>
      <c r="E1256" s="16"/>
      <c r="F1256" s="52"/>
      <c r="G1256" s="14"/>
      <c r="H1256" s="14"/>
      <c r="I1256" s="52"/>
    </row>
    <row r="1257" ht="22.5" customHeight="1">
      <c r="A1257" s="14"/>
      <c r="B1257" s="49"/>
      <c r="C1257" s="16"/>
      <c r="D1257" s="16"/>
      <c r="E1257" s="16"/>
      <c r="F1257" s="52"/>
      <c r="G1257" s="14"/>
      <c r="H1257" s="14"/>
      <c r="I1257" s="52"/>
    </row>
    <row r="1258" ht="22.5" customHeight="1">
      <c r="A1258" s="14"/>
      <c r="B1258" s="49"/>
      <c r="C1258" s="16"/>
      <c r="D1258" s="16"/>
      <c r="E1258" s="16"/>
      <c r="F1258" s="52"/>
      <c r="G1258" s="14"/>
      <c r="H1258" s="14"/>
      <c r="I1258" s="52"/>
    </row>
    <row r="1259" ht="22.5" customHeight="1">
      <c r="A1259" s="14"/>
      <c r="B1259" s="49"/>
      <c r="C1259" s="16"/>
      <c r="D1259" s="16"/>
      <c r="E1259" s="16"/>
      <c r="F1259" s="52"/>
      <c r="G1259" s="14"/>
      <c r="H1259" s="14"/>
      <c r="I1259" s="52"/>
    </row>
    <row r="1260" ht="22.5" customHeight="1">
      <c r="A1260" s="14"/>
      <c r="B1260" s="49"/>
      <c r="C1260" s="16"/>
      <c r="D1260" s="16"/>
      <c r="E1260" s="16"/>
      <c r="F1260" s="52"/>
      <c r="G1260" s="14"/>
      <c r="H1260" s="14"/>
      <c r="I1260" s="52"/>
    </row>
    <row r="1261" ht="22.5" customHeight="1">
      <c r="A1261" s="14"/>
      <c r="B1261" s="49"/>
      <c r="C1261" s="16"/>
      <c r="D1261" s="16"/>
      <c r="E1261" s="16"/>
      <c r="F1261" s="52"/>
      <c r="G1261" s="14"/>
      <c r="H1261" s="14"/>
      <c r="I1261" s="52"/>
    </row>
    <row r="1262" ht="22.5" customHeight="1">
      <c r="A1262" s="14"/>
      <c r="B1262" s="49"/>
      <c r="C1262" s="16"/>
      <c r="D1262" s="16"/>
      <c r="E1262" s="16"/>
      <c r="F1262" s="52"/>
      <c r="G1262" s="14"/>
      <c r="H1262" s="14"/>
      <c r="I1262" s="52"/>
    </row>
    <row r="1263" ht="22.5" customHeight="1">
      <c r="A1263" s="14"/>
      <c r="B1263" s="49"/>
      <c r="C1263" s="16"/>
      <c r="D1263" s="16"/>
      <c r="E1263" s="16"/>
      <c r="F1263" s="52"/>
      <c r="G1263" s="14"/>
      <c r="H1263" s="14"/>
      <c r="I1263" s="52"/>
    </row>
    <row r="1264" ht="22.5" customHeight="1">
      <c r="A1264" s="14"/>
      <c r="B1264" s="49"/>
      <c r="C1264" s="16"/>
      <c r="D1264" s="16"/>
      <c r="E1264" s="16"/>
      <c r="F1264" s="52"/>
      <c r="G1264" s="14"/>
      <c r="H1264" s="14"/>
      <c r="I1264" s="52"/>
    </row>
    <row r="1265" ht="22.5" customHeight="1">
      <c r="A1265" s="14"/>
      <c r="B1265" s="49"/>
      <c r="C1265" s="16"/>
      <c r="D1265" s="16"/>
      <c r="E1265" s="16"/>
      <c r="F1265" s="52"/>
      <c r="G1265" s="14"/>
      <c r="H1265" s="14"/>
      <c r="I1265" s="52"/>
    </row>
    <row r="1266" ht="22.5" customHeight="1">
      <c r="A1266" s="14"/>
      <c r="B1266" s="49"/>
      <c r="C1266" s="16"/>
      <c r="D1266" s="16"/>
      <c r="E1266" s="16"/>
      <c r="F1266" s="52"/>
      <c r="G1266" s="14"/>
      <c r="H1266" s="14"/>
      <c r="I1266" s="52"/>
    </row>
    <row r="1267" ht="22.5" customHeight="1">
      <c r="A1267" s="14"/>
      <c r="B1267" s="49"/>
      <c r="C1267" s="16"/>
      <c r="D1267" s="16"/>
      <c r="E1267" s="16"/>
      <c r="F1267" s="52"/>
      <c r="G1267" s="14"/>
      <c r="H1267" s="14"/>
      <c r="I1267" s="52"/>
    </row>
    <row r="1268" ht="22.5" customHeight="1">
      <c r="A1268" s="14"/>
      <c r="B1268" s="49"/>
      <c r="C1268" s="16"/>
      <c r="D1268" s="16"/>
      <c r="E1268" s="16"/>
      <c r="F1268" s="52"/>
      <c r="G1268" s="14"/>
      <c r="H1268" s="14"/>
      <c r="I1268" s="52"/>
    </row>
    <row r="1269" ht="22.5" customHeight="1">
      <c r="A1269" s="14"/>
      <c r="B1269" s="49"/>
      <c r="C1269" s="16"/>
      <c r="D1269" s="16"/>
      <c r="E1269" s="16"/>
      <c r="F1269" s="52"/>
      <c r="G1269" s="14"/>
      <c r="H1269" s="14"/>
      <c r="I1269" s="52"/>
    </row>
    <row r="1270" ht="22.5" customHeight="1">
      <c r="A1270" s="14"/>
      <c r="B1270" s="49"/>
      <c r="C1270" s="16"/>
      <c r="D1270" s="16"/>
      <c r="E1270" s="16"/>
      <c r="F1270" s="52"/>
      <c r="G1270" s="14"/>
      <c r="H1270" s="14"/>
      <c r="I1270" s="52"/>
    </row>
    <row r="1271" ht="22.5" customHeight="1">
      <c r="A1271" s="14"/>
      <c r="B1271" s="49"/>
      <c r="C1271" s="16"/>
      <c r="D1271" s="16"/>
      <c r="E1271" s="16"/>
      <c r="F1271" s="52"/>
      <c r="G1271" s="14"/>
      <c r="H1271" s="14"/>
      <c r="I1271" s="52"/>
    </row>
    <row r="1272" ht="22.5" customHeight="1">
      <c r="A1272" s="14"/>
      <c r="B1272" s="49"/>
      <c r="C1272" s="16"/>
      <c r="D1272" s="16"/>
      <c r="E1272" s="16"/>
      <c r="F1272" s="52"/>
      <c r="G1272" s="14"/>
      <c r="H1272" s="14"/>
      <c r="I1272" s="52"/>
    </row>
    <row r="1273" ht="22.5" customHeight="1">
      <c r="A1273" s="14"/>
      <c r="B1273" s="49"/>
      <c r="C1273" s="16"/>
      <c r="D1273" s="16"/>
      <c r="E1273" s="16"/>
      <c r="F1273" s="52"/>
      <c r="G1273" s="14"/>
      <c r="H1273" s="14"/>
      <c r="I1273" s="52"/>
    </row>
    <row r="1274" ht="22.5" customHeight="1">
      <c r="A1274" s="14"/>
      <c r="B1274" s="49"/>
      <c r="C1274" s="16"/>
      <c r="D1274" s="16"/>
      <c r="E1274" s="16"/>
      <c r="F1274" s="52"/>
      <c r="G1274" s="14"/>
      <c r="H1274" s="14"/>
      <c r="I1274" s="52"/>
    </row>
    <row r="1275" ht="22.5" customHeight="1">
      <c r="A1275" s="14"/>
      <c r="B1275" s="49"/>
      <c r="C1275" s="16"/>
      <c r="D1275" s="16"/>
      <c r="E1275" s="16"/>
      <c r="F1275" s="52"/>
      <c r="G1275" s="14"/>
      <c r="H1275" s="14"/>
      <c r="I1275" s="52"/>
    </row>
    <row r="1276" ht="22.5" customHeight="1">
      <c r="A1276" s="14"/>
      <c r="B1276" s="49"/>
      <c r="C1276" s="16"/>
      <c r="D1276" s="16"/>
      <c r="E1276" s="16"/>
      <c r="F1276" s="52"/>
      <c r="G1276" s="14"/>
      <c r="H1276" s="14"/>
      <c r="I1276" s="52"/>
    </row>
    <row r="1277" ht="22.5" customHeight="1">
      <c r="A1277" s="14"/>
      <c r="B1277" s="49"/>
      <c r="C1277" s="16"/>
      <c r="D1277" s="16"/>
      <c r="E1277" s="16"/>
      <c r="F1277" s="52"/>
      <c r="G1277" s="14"/>
      <c r="H1277" s="14"/>
      <c r="I1277" s="52"/>
    </row>
    <row r="1278" ht="22.5" customHeight="1">
      <c r="A1278" s="14"/>
      <c r="B1278" s="49"/>
      <c r="C1278" s="16"/>
      <c r="D1278" s="16"/>
      <c r="E1278" s="16"/>
      <c r="F1278" s="52"/>
      <c r="G1278" s="14"/>
      <c r="H1278" s="14"/>
      <c r="I1278" s="52"/>
    </row>
    <row r="1279" ht="22.5" customHeight="1">
      <c r="A1279" s="14"/>
      <c r="B1279" s="49"/>
      <c r="C1279" s="16"/>
      <c r="D1279" s="16"/>
      <c r="E1279" s="16"/>
      <c r="F1279" s="52"/>
      <c r="G1279" s="14"/>
      <c r="H1279" s="14"/>
      <c r="I1279" s="52"/>
    </row>
    <row r="1280" ht="22.5" customHeight="1">
      <c r="A1280" s="14"/>
      <c r="B1280" s="49"/>
      <c r="C1280" s="16"/>
      <c r="D1280" s="16"/>
      <c r="E1280" s="16"/>
      <c r="F1280" s="52"/>
      <c r="G1280" s="14"/>
      <c r="H1280" s="14"/>
      <c r="I1280" s="52"/>
    </row>
    <row r="1281" ht="22.5" customHeight="1">
      <c r="A1281" s="14"/>
      <c r="B1281" s="49"/>
      <c r="C1281" s="16"/>
      <c r="D1281" s="16"/>
      <c r="E1281" s="16"/>
      <c r="F1281" s="52"/>
      <c r="G1281" s="14"/>
      <c r="H1281" s="14"/>
      <c r="I1281" s="52"/>
    </row>
    <row r="1282" ht="22.5" customHeight="1">
      <c r="A1282" s="14"/>
      <c r="B1282" s="49"/>
      <c r="C1282" s="16"/>
      <c r="D1282" s="16"/>
      <c r="E1282" s="16"/>
      <c r="F1282" s="52"/>
      <c r="G1282" s="14"/>
      <c r="H1282" s="14"/>
      <c r="I1282" s="52"/>
    </row>
    <row r="1283" ht="22.5" customHeight="1">
      <c r="A1283" s="14"/>
      <c r="B1283" s="49"/>
      <c r="C1283" s="16"/>
      <c r="D1283" s="16"/>
      <c r="E1283" s="16"/>
      <c r="F1283" s="52"/>
      <c r="G1283" s="14"/>
      <c r="H1283" s="14"/>
      <c r="I1283" s="52"/>
    </row>
    <row r="1284" ht="22.5" customHeight="1">
      <c r="A1284" s="14"/>
      <c r="B1284" s="49"/>
      <c r="C1284" s="16"/>
      <c r="D1284" s="16"/>
      <c r="E1284" s="16"/>
      <c r="F1284" s="52"/>
      <c r="G1284" s="14"/>
      <c r="H1284" s="14"/>
      <c r="I1284" s="52"/>
    </row>
    <row r="1285" ht="22.5" customHeight="1">
      <c r="A1285" s="14"/>
      <c r="B1285" s="49"/>
      <c r="C1285" s="16"/>
      <c r="D1285" s="16"/>
      <c r="E1285" s="16"/>
      <c r="F1285" s="52"/>
      <c r="G1285" s="14"/>
      <c r="H1285" s="14"/>
      <c r="I1285" s="52"/>
    </row>
    <row r="1286" ht="22.5" customHeight="1">
      <c r="A1286" s="14"/>
      <c r="B1286" s="49"/>
      <c r="C1286" s="16"/>
      <c r="D1286" s="16"/>
      <c r="E1286" s="16"/>
      <c r="F1286" s="52"/>
      <c r="G1286" s="14"/>
      <c r="H1286" s="14"/>
      <c r="I1286" s="52"/>
    </row>
    <row r="1287" ht="22.5" customHeight="1">
      <c r="A1287" s="14"/>
      <c r="B1287" s="49"/>
      <c r="C1287" s="16"/>
      <c r="D1287" s="16"/>
      <c r="E1287" s="16"/>
      <c r="F1287" s="52"/>
      <c r="G1287" s="14"/>
      <c r="H1287" s="14"/>
      <c r="I1287" s="52"/>
    </row>
    <row r="1288" ht="22.5" customHeight="1">
      <c r="A1288" s="14"/>
      <c r="B1288" s="49"/>
      <c r="C1288" s="16"/>
      <c r="D1288" s="16"/>
      <c r="E1288" s="16"/>
      <c r="F1288" s="52"/>
      <c r="G1288" s="14"/>
      <c r="H1288" s="14"/>
      <c r="I1288" s="52"/>
    </row>
    <row r="1289" ht="22.5" customHeight="1">
      <c r="A1289" s="14"/>
      <c r="B1289" s="49"/>
      <c r="C1289" s="16"/>
      <c r="D1289" s="16"/>
      <c r="E1289" s="16"/>
      <c r="F1289" s="52"/>
      <c r="G1289" s="14"/>
      <c r="H1289" s="14"/>
      <c r="I1289" s="52"/>
    </row>
    <row r="1290" ht="22.5" customHeight="1">
      <c r="A1290" s="14"/>
      <c r="B1290" s="49"/>
      <c r="C1290" s="16"/>
      <c r="D1290" s="16"/>
      <c r="E1290" s="16"/>
      <c r="F1290" s="52"/>
      <c r="G1290" s="14"/>
      <c r="H1290" s="14"/>
      <c r="I1290" s="52"/>
    </row>
    <row r="1291" ht="22.5" customHeight="1">
      <c r="A1291" s="14"/>
      <c r="B1291" s="49"/>
      <c r="C1291" s="16"/>
      <c r="D1291" s="16"/>
      <c r="E1291" s="16"/>
      <c r="F1291" s="52"/>
      <c r="G1291" s="14"/>
      <c r="H1291" s="14"/>
      <c r="I1291" s="52"/>
    </row>
    <row r="1292" ht="22.5" customHeight="1">
      <c r="A1292" s="14"/>
      <c r="B1292" s="49"/>
      <c r="C1292" s="16"/>
      <c r="D1292" s="16"/>
      <c r="E1292" s="16"/>
      <c r="F1292" s="52"/>
      <c r="G1292" s="14"/>
      <c r="H1292" s="14"/>
      <c r="I1292" s="52"/>
    </row>
    <row r="1293" ht="22.5" customHeight="1">
      <c r="A1293" s="14"/>
      <c r="B1293" s="49"/>
      <c r="C1293" s="16"/>
      <c r="D1293" s="16"/>
      <c r="E1293" s="16"/>
      <c r="F1293" s="52"/>
      <c r="G1293" s="14"/>
      <c r="H1293" s="14"/>
      <c r="I1293" s="52"/>
    </row>
    <row r="1294" ht="22.5" customHeight="1">
      <c r="A1294" s="14"/>
      <c r="B1294" s="49"/>
      <c r="C1294" s="16"/>
      <c r="D1294" s="16"/>
      <c r="E1294" s="16"/>
      <c r="F1294" s="52"/>
      <c r="G1294" s="14"/>
      <c r="H1294" s="14"/>
      <c r="I1294" s="52"/>
    </row>
    <row r="1295" ht="22.5" customHeight="1">
      <c r="A1295" s="14"/>
      <c r="B1295" s="49"/>
      <c r="C1295" s="16"/>
      <c r="D1295" s="16"/>
      <c r="E1295" s="16"/>
      <c r="F1295" s="52"/>
      <c r="G1295" s="14"/>
      <c r="H1295" s="14"/>
      <c r="I1295" s="52"/>
    </row>
    <row r="1296" ht="22.5" customHeight="1">
      <c r="A1296" s="14"/>
      <c r="B1296" s="49"/>
      <c r="C1296" s="16"/>
      <c r="D1296" s="16"/>
      <c r="E1296" s="16"/>
      <c r="F1296" s="52"/>
      <c r="G1296" s="14"/>
      <c r="H1296" s="14"/>
      <c r="I1296" s="52"/>
    </row>
    <row r="1297" ht="22.5" customHeight="1">
      <c r="A1297" s="14"/>
      <c r="B1297" s="49"/>
      <c r="C1297" s="16"/>
      <c r="D1297" s="16"/>
      <c r="E1297" s="16"/>
      <c r="F1297" s="52"/>
      <c r="G1297" s="14"/>
      <c r="H1297" s="14"/>
      <c r="I1297" s="52"/>
    </row>
    <row r="1298" ht="22.5" customHeight="1">
      <c r="A1298" s="14"/>
      <c r="B1298" s="49"/>
      <c r="C1298" s="16"/>
      <c r="D1298" s="16"/>
      <c r="E1298" s="16"/>
      <c r="F1298" s="52"/>
      <c r="G1298" s="14"/>
      <c r="H1298" s="14"/>
      <c r="I1298" s="52"/>
    </row>
    <row r="1299" ht="22.5" customHeight="1">
      <c r="A1299" s="14"/>
      <c r="B1299" s="49"/>
      <c r="C1299" s="16"/>
      <c r="D1299" s="16"/>
      <c r="E1299" s="16"/>
      <c r="F1299" s="52"/>
      <c r="G1299" s="14"/>
      <c r="H1299" s="14"/>
      <c r="I1299" s="52"/>
    </row>
    <row r="1300" ht="22.5" customHeight="1">
      <c r="A1300" s="14"/>
      <c r="B1300" s="49"/>
      <c r="C1300" s="16"/>
      <c r="D1300" s="16"/>
      <c r="E1300" s="16"/>
      <c r="F1300" s="52"/>
      <c r="G1300" s="14"/>
      <c r="H1300" s="14"/>
      <c r="I1300" s="52"/>
    </row>
    <row r="1301" ht="22.5" customHeight="1">
      <c r="A1301" s="14"/>
      <c r="B1301" s="49"/>
      <c r="C1301" s="16"/>
      <c r="D1301" s="16"/>
      <c r="E1301" s="16"/>
      <c r="F1301" s="52"/>
      <c r="G1301" s="14"/>
      <c r="H1301" s="14"/>
      <c r="I1301" s="52"/>
    </row>
    <row r="1302" ht="22.5" customHeight="1">
      <c r="A1302" s="14"/>
      <c r="B1302" s="49"/>
      <c r="C1302" s="16"/>
      <c r="D1302" s="16"/>
      <c r="E1302" s="16"/>
      <c r="F1302" s="52"/>
      <c r="G1302" s="14"/>
      <c r="H1302" s="14"/>
      <c r="I1302" s="52"/>
    </row>
    <row r="1303" ht="22.5" customHeight="1">
      <c r="A1303" s="14"/>
      <c r="B1303" s="49"/>
      <c r="C1303" s="16"/>
      <c r="D1303" s="16"/>
      <c r="E1303" s="16"/>
      <c r="F1303" s="52"/>
      <c r="G1303" s="14"/>
      <c r="H1303" s="14"/>
      <c r="I1303" s="52"/>
    </row>
    <row r="1304" ht="22.5" customHeight="1">
      <c r="A1304" s="14"/>
      <c r="B1304" s="49"/>
      <c r="C1304" s="16"/>
      <c r="D1304" s="16"/>
      <c r="E1304" s="16"/>
      <c r="F1304" s="52"/>
      <c r="G1304" s="14"/>
      <c r="H1304" s="14"/>
      <c r="I1304" s="52"/>
    </row>
    <row r="1305" ht="22.5" customHeight="1">
      <c r="A1305" s="14"/>
      <c r="B1305" s="49"/>
      <c r="C1305" s="16"/>
      <c r="D1305" s="16"/>
      <c r="E1305" s="16"/>
      <c r="F1305" s="52"/>
      <c r="G1305" s="14"/>
      <c r="H1305" s="14"/>
      <c r="I1305" s="52"/>
    </row>
    <row r="1306" ht="22.5" customHeight="1">
      <c r="A1306" s="14"/>
      <c r="B1306" s="49"/>
      <c r="C1306" s="16"/>
      <c r="D1306" s="16"/>
      <c r="E1306" s="16"/>
      <c r="F1306" s="52"/>
      <c r="G1306" s="14"/>
      <c r="H1306" s="14"/>
      <c r="I1306" s="52"/>
    </row>
    <row r="1307" ht="22.5" customHeight="1">
      <c r="A1307" s="14"/>
      <c r="B1307" s="49"/>
      <c r="C1307" s="16"/>
      <c r="D1307" s="16"/>
      <c r="E1307" s="16"/>
      <c r="F1307" s="52"/>
      <c r="G1307" s="14"/>
      <c r="H1307" s="14"/>
      <c r="I1307" s="52"/>
    </row>
    <row r="1308" ht="22.5" customHeight="1">
      <c r="A1308" s="14"/>
      <c r="B1308" s="49"/>
      <c r="C1308" s="16"/>
      <c r="D1308" s="16"/>
      <c r="E1308" s="16"/>
      <c r="F1308" s="52"/>
      <c r="G1308" s="14"/>
      <c r="H1308" s="14"/>
      <c r="I1308" s="52"/>
    </row>
    <row r="1309" ht="22.5" customHeight="1">
      <c r="A1309" s="14"/>
      <c r="B1309" s="49"/>
      <c r="C1309" s="16"/>
      <c r="D1309" s="16"/>
      <c r="E1309" s="16"/>
      <c r="F1309" s="52"/>
      <c r="G1309" s="14"/>
      <c r="H1309" s="14"/>
      <c r="I1309" s="52"/>
    </row>
    <row r="1310" ht="22.5" customHeight="1">
      <c r="A1310" s="14"/>
      <c r="B1310" s="49"/>
      <c r="C1310" s="16"/>
      <c r="D1310" s="16"/>
      <c r="E1310" s="16"/>
      <c r="F1310" s="52"/>
      <c r="G1310" s="14"/>
      <c r="H1310" s="14"/>
      <c r="I1310" s="52"/>
    </row>
    <row r="1311" ht="22.5" customHeight="1">
      <c r="A1311" s="14"/>
      <c r="B1311" s="49"/>
      <c r="C1311" s="16"/>
      <c r="D1311" s="16"/>
      <c r="E1311" s="16"/>
      <c r="F1311" s="52"/>
      <c r="G1311" s="14"/>
      <c r="H1311" s="14"/>
      <c r="I1311" s="52"/>
    </row>
    <row r="1312" ht="22.5" customHeight="1">
      <c r="A1312" s="14"/>
      <c r="B1312" s="49"/>
      <c r="C1312" s="16"/>
      <c r="D1312" s="16"/>
      <c r="E1312" s="16"/>
      <c r="F1312" s="52"/>
      <c r="G1312" s="14"/>
      <c r="H1312" s="14"/>
      <c r="I1312" s="52"/>
    </row>
    <row r="1313" ht="22.5" customHeight="1">
      <c r="A1313" s="14"/>
      <c r="B1313" s="49"/>
      <c r="C1313" s="16"/>
      <c r="D1313" s="16"/>
      <c r="E1313" s="16"/>
      <c r="F1313" s="52"/>
      <c r="G1313" s="14"/>
      <c r="H1313" s="14"/>
      <c r="I1313" s="52"/>
    </row>
    <row r="1314" ht="22.5" customHeight="1">
      <c r="A1314" s="14"/>
      <c r="B1314" s="49"/>
      <c r="C1314" s="16"/>
      <c r="D1314" s="16"/>
      <c r="E1314" s="16"/>
      <c r="F1314" s="52"/>
      <c r="G1314" s="14"/>
      <c r="H1314" s="14"/>
      <c r="I1314" s="52"/>
    </row>
    <row r="1315" ht="22.5" customHeight="1">
      <c r="A1315" s="14"/>
      <c r="B1315" s="49"/>
      <c r="C1315" s="16"/>
      <c r="D1315" s="16"/>
      <c r="E1315" s="16"/>
      <c r="F1315" s="52"/>
      <c r="G1315" s="14"/>
      <c r="H1315" s="14"/>
      <c r="I1315" s="52"/>
    </row>
    <row r="1316" ht="22.5" customHeight="1">
      <c r="A1316" s="14"/>
      <c r="B1316" s="49"/>
      <c r="C1316" s="16"/>
      <c r="D1316" s="16"/>
      <c r="E1316" s="16"/>
      <c r="F1316" s="52"/>
      <c r="G1316" s="14"/>
      <c r="H1316" s="14"/>
      <c r="I1316" s="52"/>
    </row>
    <row r="1317" ht="22.5" customHeight="1">
      <c r="A1317" s="14"/>
      <c r="B1317" s="49"/>
      <c r="C1317" s="16"/>
      <c r="D1317" s="16"/>
      <c r="E1317" s="16"/>
      <c r="F1317" s="52"/>
      <c r="G1317" s="14"/>
      <c r="H1317" s="14"/>
      <c r="I1317" s="52"/>
    </row>
    <row r="1318" ht="22.5" customHeight="1">
      <c r="A1318" s="14"/>
      <c r="B1318" s="49"/>
      <c r="C1318" s="16"/>
      <c r="D1318" s="16"/>
      <c r="E1318" s="16"/>
      <c r="F1318" s="52"/>
      <c r="G1318" s="14"/>
      <c r="H1318" s="14"/>
      <c r="I1318" s="52"/>
    </row>
    <row r="1319" ht="22.5" customHeight="1">
      <c r="A1319" s="14"/>
      <c r="B1319" s="49"/>
      <c r="C1319" s="16"/>
      <c r="D1319" s="16"/>
      <c r="E1319" s="16"/>
      <c r="F1319" s="52"/>
      <c r="G1319" s="14"/>
      <c r="H1319" s="14"/>
      <c r="I1319" s="52"/>
    </row>
    <row r="1320" ht="22.5" customHeight="1">
      <c r="A1320" s="14"/>
      <c r="B1320" s="49"/>
      <c r="C1320" s="16"/>
      <c r="D1320" s="16"/>
      <c r="E1320" s="16"/>
      <c r="F1320" s="52"/>
      <c r="G1320" s="14"/>
      <c r="H1320" s="14"/>
      <c r="I1320" s="52"/>
    </row>
    <row r="1321" ht="22.5" customHeight="1">
      <c r="A1321" s="14"/>
      <c r="B1321" s="49"/>
      <c r="C1321" s="16"/>
      <c r="D1321" s="16"/>
      <c r="E1321" s="16"/>
      <c r="F1321" s="52"/>
      <c r="G1321" s="14"/>
      <c r="H1321" s="14"/>
      <c r="I1321" s="52"/>
    </row>
    <row r="1322" ht="22.5" customHeight="1">
      <c r="A1322" s="14"/>
      <c r="B1322" s="49"/>
      <c r="C1322" s="16"/>
      <c r="D1322" s="16"/>
      <c r="E1322" s="16"/>
      <c r="F1322" s="52"/>
      <c r="G1322" s="14"/>
      <c r="H1322" s="14"/>
      <c r="I1322" s="52"/>
    </row>
    <row r="1323" ht="22.5" customHeight="1">
      <c r="A1323" s="14"/>
      <c r="B1323" s="49"/>
      <c r="C1323" s="16"/>
      <c r="D1323" s="16"/>
      <c r="E1323" s="16"/>
      <c r="F1323" s="52"/>
      <c r="G1323" s="14"/>
      <c r="H1323" s="14"/>
      <c r="I1323" s="52"/>
    </row>
    <row r="1324" ht="22.5" customHeight="1">
      <c r="A1324" s="14"/>
      <c r="B1324" s="49"/>
      <c r="C1324" s="16"/>
      <c r="D1324" s="16"/>
      <c r="E1324" s="16"/>
      <c r="F1324" s="52"/>
      <c r="G1324" s="14"/>
      <c r="H1324" s="14"/>
      <c r="I1324" s="52"/>
    </row>
    <row r="1325" ht="22.5" customHeight="1">
      <c r="A1325" s="14"/>
      <c r="B1325" s="49"/>
      <c r="C1325" s="16"/>
      <c r="D1325" s="16"/>
      <c r="E1325" s="16"/>
      <c r="F1325" s="52"/>
      <c r="G1325" s="14"/>
      <c r="H1325" s="14"/>
      <c r="I1325" s="52"/>
    </row>
    <row r="1326" ht="22.5" customHeight="1">
      <c r="A1326" s="14"/>
      <c r="B1326" s="49"/>
      <c r="C1326" s="16"/>
      <c r="D1326" s="16"/>
      <c r="E1326" s="16"/>
      <c r="F1326" s="52"/>
      <c r="G1326" s="14"/>
      <c r="H1326" s="14"/>
      <c r="I1326" s="52"/>
    </row>
    <row r="1327" ht="22.5" customHeight="1">
      <c r="A1327" s="14"/>
      <c r="B1327" s="49"/>
      <c r="C1327" s="16"/>
      <c r="D1327" s="16"/>
      <c r="E1327" s="16"/>
      <c r="F1327" s="52"/>
      <c r="G1327" s="14"/>
      <c r="H1327" s="14"/>
      <c r="I1327" s="52"/>
    </row>
    <row r="1328" ht="22.5" customHeight="1">
      <c r="A1328" s="14"/>
      <c r="B1328" s="49"/>
      <c r="C1328" s="16"/>
      <c r="D1328" s="16"/>
      <c r="E1328" s="16"/>
      <c r="F1328" s="52"/>
      <c r="G1328" s="14"/>
      <c r="H1328" s="14"/>
      <c r="I1328" s="52"/>
    </row>
    <row r="1329" ht="22.5" customHeight="1">
      <c r="A1329" s="14"/>
      <c r="B1329" s="49"/>
      <c r="C1329" s="16"/>
      <c r="D1329" s="16"/>
      <c r="E1329" s="16"/>
      <c r="F1329" s="52"/>
      <c r="G1329" s="14"/>
      <c r="H1329" s="14"/>
      <c r="I1329" s="52"/>
    </row>
    <row r="1330" ht="22.5" customHeight="1">
      <c r="A1330" s="14"/>
      <c r="B1330" s="49"/>
      <c r="C1330" s="16"/>
      <c r="D1330" s="16"/>
      <c r="E1330" s="16"/>
      <c r="F1330" s="52"/>
      <c r="G1330" s="14"/>
      <c r="H1330" s="14"/>
      <c r="I1330" s="52"/>
    </row>
    <row r="1331" ht="22.5" customHeight="1">
      <c r="A1331" s="14"/>
      <c r="B1331" s="49"/>
      <c r="C1331" s="16"/>
      <c r="D1331" s="16"/>
      <c r="E1331" s="16"/>
      <c r="F1331" s="52"/>
      <c r="G1331" s="14"/>
      <c r="H1331" s="14"/>
      <c r="I1331" s="52"/>
    </row>
    <row r="1332" ht="22.5" customHeight="1">
      <c r="A1332" s="14"/>
      <c r="B1332" s="49"/>
      <c r="C1332" s="16"/>
      <c r="D1332" s="16"/>
      <c r="E1332" s="16"/>
      <c r="F1332" s="52"/>
      <c r="G1332" s="14"/>
      <c r="H1332" s="14"/>
      <c r="I1332" s="52"/>
    </row>
    <row r="1333" ht="22.5" customHeight="1">
      <c r="A1333" s="14"/>
      <c r="B1333" s="49"/>
      <c r="C1333" s="16"/>
      <c r="D1333" s="16"/>
      <c r="E1333" s="16"/>
      <c r="F1333" s="52"/>
      <c r="G1333" s="14"/>
      <c r="H1333" s="14"/>
      <c r="I1333" s="52"/>
    </row>
    <row r="1334" ht="22.5" customHeight="1">
      <c r="A1334" s="14"/>
      <c r="B1334" s="49"/>
      <c r="C1334" s="16"/>
      <c r="D1334" s="16"/>
      <c r="E1334" s="16"/>
      <c r="F1334" s="52"/>
      <c r="G1334" s="14"/>
      <c r="H1334" s="14"/>
      <c r="I1334" s="52"/>
    </row>
    <row r="1335" ht="22.5" customHeight="1">
      <c r="A1335" s="14"/>
      <c r="B1335" s="49"/>
      <c r="C1335" s="16"/>
      <c r="D1335" s="16"/>
      <c r="E1335" s="16"/>
      <c r="F1335" s="52"/>
      <c r="G1335" s="14"/>
      <c r="H1335" s="14"/>
      <c r="I1335" s="52"/>
    </row>
    <row r="1336" ht="22.5" customHeight="1">
      <c r="A1336" s="14"/>
      <c r="B1336" s="49"/>
      <c r="C1336" s="16"/>
      <c r="D1336" s="16"/>
      <c r="E1336" s="16"/>
      <c r="F1336" s="52"/>
      <c r="G1336" s="14"/>
      <c r="H1336" s="14"/>
      <c r="I1336" s="52"/>
    </row>
    <row r="1337" ht="22.5" customHeight="1">
      <c r="A1337" s="14"/>
      <c r="B1337" s="49"/>
      <c r="C1337" s="16"/>
      <c r="D1337" s="16"/>
      <c r="E1337" s="16"/>
      <c r="F1337" s="52"/>
      <c r="G1337" s="14"/>
      <c r="H1337" s="14"/>
      <c r="I1337" s="52"/>
    </row>
    <row r="1338" ht="22.5" customHeight="1">
      <c r="A1338" s="14"/>
      <c r="B1338" s="49"/>
      <c r="C1338" s="16"/>
      <c r="D1338" s="16"/>
      <c r="E1338" s="16"/>
      <c r="F1338" s="52"/>
      <c r="G1338" s="14"/>
      <c r="H1338" s="14"/>
      <c r="I1338" s="52"/>
    </row>
    <row r="1339" ht="22.5" customHeight="1">
      <c r="A1339" s="14"/>
      <c r="B1339" s="49"/>
      <c r="C1339" s="16"/>
      <c r="D1339" s="16"/>
      <c r="E1339" s="16"/>
      <c r="F1339" s="52"/>
      <c r="G1339" s="14"/>
      <c r="H1339" s="14"/>
      <c r="I1339" s="52"/>
    </row>
    <row r="1340" ht="22.5" customHeight="1">
      <c r="A1340" s="14"/>
      <c r="B1340" s="49"/>
      <c r="C1340" s="16"/>
      <c r="D1340" s="16"/>
      <c r="E1340" s="16"/>
      <c r="F1340" s="52"/>
      <c r="G1340" s="14"/>
      <c r="H1340" s="14"/>
      <c r="I1340" s="52"/>
    </row>
    <row r="1341" ht="22.5" customHeight="1">
      <c r="A1341" s="14"/>
      <c r="B1341" s="49"/>
      <c r="C1341" s="16"/>
      <c r="D1341" s="16"/>
      <c r="E1341" s="16"/>
      <c r="F1341" s="52"/>
      <c r="G1341" s="14"/>
      <c r="H1341" s="14"/>
      <c r="I1341" s="52"/>
    </row>
    <row r="1342" ht="22.5" customHeight="1">
      <c r="A1342" s="14"/>
      <c r="B1342" s="49"/>
      <c r="C1342" s="16"/>
      <c r="D1342" s="16"/>
      <c r="E1342" s="16"/>
      <c r="F1342" s="52"/>
      <c r="G1342" s="14"/>
      <c r="H1342" s="14"/>
      <c r="I1342" s="52"/>
    </row>
    <row r="1343" ht="22.5" customHeight="1">
      <c r="A1343" s="14"/>
      <c r="B1343" s="49"/>
      <c r="C1343" s="16"/>
      <c r="D1343" s="16"/>
      <c r="E1343" s="16"/>
      <c r="F1343" s="52"/>
      <c r="G1343" s="14"/>
      <c r="H1343" s="14"/>
      <c r="I1343" s="52"/>
    </row>
    <row r="1344" ht="22.5" customHeight="1">
      <c r="A1344" s="14"/>
      <c r="B1344" s="49"/>
      <c r="C1344" s="16"/>
      <c r="D1344" s="16"/>
      <c r="E1344" s="16"/>
      <c r="F1344" s="52"/>
      <c r="G1344" s="14"/>
      <c r="H1344" s="14"/>
      <c r="I1344" s="52"/>
    </row>
    <row r="1345" ht="22.5" customHeight="1">
      <c r="A1345" s="14"/>
      <c r="B1345" s="49"/>
      <c r="C1345" s="16"/>
      <c r="D1345" s="16"/>
      <c r="E1345" s="16"/>
      <c r="F1345" s="52"/>
      <c r="G1345" s="14"/>
      <c r="H1345" s="14"/>
      <c r="I1345" s="52"/>
    </row>
    <row r="1346" ht="22.5" customHeight="1">
      <c r="A1346" s="14"/>
      <c r="B1346" s="49"/>
      <c r="C1346" s="16"/>
      <c r="D1346" s="16"/>
      <c r="E1346" s="16"/>
      <c r="F1346" s="52"/>
      <c r="G1346" s="14"/>
      <c r="H1346" s="14"/>
      <c r="I1346" s="52"/>
    </row>
    <row r="1347" ht="22.5" customHeight="1">
      <c r="A1347" s="14"/>
      <c r="B1347" s="49"/>
      <c r="C1347" s="16"/>
      <c r="D1347" s="16"/>
      <c r="E1347" s="16"/>
      <c r="F1347" s="52"/>
      <c r="G1347" s="14"/>
      <c r="H1347" s="14"/>
      <c r="I1347" s="52"/>
    </row>
    <row r="1348" ht="22.5" customHeight="1">
      <c r="A1348" s="14"/>
      <c r="B1348" s="49"/>
      <c r="C1348" s="16"/>
      <c r="D1348" s="16"/>
      <c r="E1348" s="16"/>
      <c r="F1348" s="52"/>
      <c r="G1348" s="14"/>
      <c r="H1348" s="14"/>
      <c r="I1348" s="52"/>
    </row>
    <row r="1349" ht="22.5" customHeight="1">
      <c r="A1349" s="14"/>
      <c r="B1349" s="49"/>
      <c r="C1349" s="16"/>
      <c r="D1349" s="16"/>
      <c r="E1349" s="16"/>
      <c r="F1349" s="52"/>
      <c r="G1349" s="14"/>
      <c r="H1349" s="14"/>
      <c r="I1349" s="52"/>
    </row>
    <row r="1350" ht="22.5" customHeight="1">
      <c r="A1350" s="14"/>
      <c r="B1350" s="49"/>
      <c r="C1350" s="16"/>
      <c r="D1350" s="16"/>
      <c r="E1350" s="16"/>
      <c r="F1350" s="52"/>
      <c r="G1350" s="14"/>
      <c r="H1350" s="14"/>
      <c r="I1350" s="52"/>
    </row>
    <row r="1351" ht="22.5" customHeight="1">
      <c r="A1351" s="14"/>
      <c r="B1351" s="49"/>
      <c r="C1351" s="16"/>
      <c r="D1351" s="16"/>
      <c r="E1351" s="16"/>
      <c r="F1351" s="52"/>
      <c r="G1351" s="14"/>
      <c r="H1351" s="14"/>
      <c r="I1351" s="52"/>
    </row>
    <row r="1352" ht="22.5" customHeight="1">
      <c r="A1352" s="14"/>
      <c r="B1352" s="49"/>
      <c r="C1352" s="16"/>
      <c r="D1352" s="16"/>
      <c r="E1352" s="16"/>
      <c r="F1352" s="52"/>
      <c r="G1352" s="14"/>
      <c r="H1352" s="14"/>
      <c r="I1352" s="52"/>
    </row>
    <row r="1353" ht="22.5" customHeight="1">
      <c r="A1353" s="14"/>
      <c r="B1353" s="49"/>
      <c r="C1353" s="16"/>
      <c r="D1353" s="16"/>
      <c r="E1353" s="16"/>
      <c r="F1353" s="52"/>
      <c r="G1353" s="14"/>
      <c r="H1353" s="14"/>
      <c r="I1353" s="52"/>
    </row>
    <row r="1354" ht="22.5" customHeight="1">
      <c r="A1354" s="14"/>
      <c r="B1354" s="49"/>
      <c r="C1354" s="16"/>
      <c r="D1354" s="16"/>
      <c r="E1354" s="16"/>
      <c r="F1354" s="52"/>
      <c r="G1354" s="14"/>
      <c r="H1354" s="14"/>
      <c r="I1354" s="52"/>
    </row>
    <row r="1355" ht="22.5" customHeight="1">
      <c r="A1355" s="14"/>
      <c r="B1355" s="49"/>
      <c r="C1355" s="16"/>
      <c r="D1355" s="16"/>
      <c r="E1355" s="16"/>
      <c r="F1355" s="52"/>
      <c r="G1355" s="14"/>
      <c r="H1355" s="14"/>
      <c r="I1355" s="52"/>
    </row>
    <row r="1356" ht="22.5" customHeight="1">
      <c r="A1356" s="14"/>
      <c r="B1356" s="49"/>
      <c r="C1356" s="16"/>
      <c r="D1356" s="16"/>
      <c r="E1356" s="16"/>
      <c r="F1356" s="52"/>
      <c r="G1356" s="14"/>
      <c r="H1356" s="14"/>
      <c r="I1356" s="52"/>
    </row>
    <row r="1357" ht="22.5" customHeight="1">
      <c r="A1357" s="14"/>
      <c r="B1357" s="49"/>
      <c r="C1357" s="16"/>
      <c r="D1357" s="16"/>
      <c r="E1357" s="16"/>
      <c r="F1357" s="52"/>
      <c r="G1357" s="14"/>
      <c r="H1357" s="14"/>
      <c r="I1357" s="52"/>
    </row>
    <row r="1358" ht="22.5" customHeight="1">
      <c r="A1358" s="14"/>
      <c r="B1358" s="49"/>
      <c r="C1358" s="16"/>
      <c r="D1358" s="16"/>
      <c r="E1358" s="16"/>
      <c r="F1358" s="52"/>
      <c r="G1358" s="14"/>
      <c r="H1358" s="14"/>
      <c r="I1358" s="52"/>
    </row>
    <row r="1359" ht="22.5" customHeight="1">
      <c r="A1359" s="14"/>
      <c r="B1359" s="49"/>
      <c r="C1359" s="16"/>
      <c r="D1359" s="16"/>
      <c r="E1359" s="16"/>
      <c r="F1359" s="52"/>
      <c r="G1359" s="14"/>
      <c r="H1359" s="14"/>
      <c r="I1359" s="52"/>
    </row>
    <row r="1360" ht="22.5" customHeight="1">
      <c r="A1360" s="14"/>
      <c r="B1360" s="49"/>
      <c r="C1360" s="16"/>
      <c r="D1360" s="16"/>
      <c r="E1360" s="16"/>
      <c r="F1360" s="52"/>
      <c r="G1360" s="14"/>
      <c r="H1360" s="14"/>
      <c r="I1360" s="52"/>
    </row>
    <row r="1361" ht="22.5" customHeight="1">
      <c r="A1361" s="14"/>
      <c r="B1361" s="49"/>
      <c r="C1361" s="16"/>
      <c r="D1361" s="16"/>
      <c r="E1361" s="16"/>
      <c r="F1361" s="52"/>
      <c r="G1361" s="14"/>
      <c r="H1361" s="14"/>
      <c r="I1361" s="52"/>
    </row>
    <row r="1362" ht="22.5" customHeight="1">
      <c r="A1362" s="14"/>
      <c r="B1362" s="49"/>
      <c r="C1362" s="16"/>
      <c r="D1362" s="16"/>
      <c r="E1362" s="16"/>
      <c r="F1362" s="52"/>
      <c r="G1362" s="14"/>
      <c r="H1362" s="14"/>
      <c r="I1362" s="52"/>
    </row>
    <row r="1363" ht="22.5" customHeight="1">
      <c r="A1363" s="14"/>
      <c r="B1363" s="49"/>
      <c r="C1363" s="16"/>
      <c r="D1363" s="16"/>
      <c r="E1363" s="16"/>
      <c r="F1363" s="52"/>
      <c r="G1363" s="14"/>
      <c r="H1363" s="14"/>
      <c r="I1363" s="52"/>
    </row>
    <row r="1364" ht="22.5" customHeight="1">
      <c r="A1364" s="14"/>
      <c r="B1364" s="49"/>
      <c r="C1364" s="16"/>
      <c r="D1364" s="16"/>
      <c r="E1364" s="16"/>
      <c r="F1364" s="52"/>
      <c r="G1364" s="14"/>
      <c r="H1364" s="14"/>
      <c r="I1364" s="52"/>
    </row>
    <row r="1365" ht="22.5" customHeight="1">
      <c r="A1365" s="14"/>
      <c r="B1365" s="49"/>
      <c r="C1365" s="16"/>
      <c r="D1365" s="16"/>
      <c r="E1365" s="16"/>
      <c r="F1365" s="52"/>
      <c r="G1365" s="14"/>
      <c r="H1365" s="14"/>
      <c r="I1365" s="52"/>
    </row>
    <row r="1366" ht="22.5" customHeight="1">
      <c r="A1366" s="14"/>
      <c r="B1366" s="49"/>
      <c r="C1366" s="16"/>
      <c r="D1366" s="16"/>
      <c r="E1366" s="16"/>
      <c r="F1366" s="52"/>
      <c r="G1366" s="14"/>
      <c r="H1366" s="14"/>
      <c r="I1366" s="52"/>
    </row>
    <row r="1367" ht="22.5" customHeight="1">
      <c r="A1367" s="14"/>
      <c r="B1367" s="49"/>
      <c r="C1367" s="16"/>
      <c r="D1367" s="16"/>
      <c r="E1367" s="16"/>
      <c r="F1367" s="52"/>
      <c r="G1367" s="14"/>
      <c r="H1367" s="14"/>
      <c r="I1367" s="52"/>
    </row>
    <row r="1368" ht="22.5" customHeight="1">
      <c r="A1368" s="14"/>
      <c r="B1368" s="49"/>
      <c r="C1368" s="16"/>
      <c r="D1368" s="16"/>
      <c r="E1368" s="16"/>
      <c r="F1368" s="52"/>
      <c r="G1368" s="14"/>
      <c r="H1368" s="14"/>
      <c r="I1368" s="52"/>
    </row>
    <row r="1369" ht="22.5" customHeight="1">
      <c r="A1369" s="14"/>
      <c r="B1369" s="49"/>
      <c r="C1369" s="16"/>
      <c r="D1369" s="16"/>
      <c r="E1369" s="16"/>
      <c r="F1369" s="52"/>
      <c r="G1369" s="14"/>
      <c r="H1369" s="14"/>
      <c r="I1369" s="52"/>
    </row>
    <row r="1370" ht="22.5" customHeight="1">
      <c r="A1370" s="14"/>
      <c r="B1370" s="49"/>
      <c r="C1370" s="16"/>
      <c r="D1370" s="16"/>
      <c r="E1370" s="16"/>
      <c r="F1370" s="52"/>
      <c r="G1370" s="14"/>
      <c r="H1370" s="14"/>
      <c r="I1370" s="52"/>
    </row>
    <row r="1371" ht="22.5" customHeight="1">
      <c r="A1371" s="14"/>
      <c r="B1371" s="49"/>
      <c r="C1371" s="16"/>
      <c r="D1371" s="16"/>
      <c r="E1371" s="16"/>
      <c r="F1371" s="52"/>
      <c r="G1371" s="14"/>
      <c r="H1371" s="14"/>
      <c r="I1371" s="52"/>
    </row>
    <row r="1372" ht="22.5" customHeight="1">
      <c r="A1372" s="14"/>
      <c r="B1372" s="49"/>
      <c r="C1372" s="16"/>
      <c r="D1372" s="16"/>
      <c r="E1372" s="16"/>
      <c r="F1372" s="52"/>
      <c r="G1372" s="14"/>
      <c r="H1372" s="14"/>
      <c r="I1372" s="52"/>
    </row>
    <row r="1373" ht="22.5" customHeight="1">
      <c r="A1373" s="14"/>
      <c r="B1373" s="49"/>
      <c r="C1373" s="16"/>
      <c r="D1373" s="16"/>
      <c r="E1373" s="16"/>
      <c r="F1373" s="52"/>
      <c r="G1373" s="14"/>
      <c r="H1373" s="14"/>
      <c r="I1373" s="52"/>
    </row>
    <row r="1374" ht="22.5" customHeight="1">
      <c r="A1374" s="14"/>
      <c r="B1374" s="49"/>
      <c r="C1374" s="16"/>
      <c r="D1374" s="16"/>
      <c r="E1374" s="16"/>
      <c r="F1374" s="52"/>
      <c r="G1374" s="14"/>
      <c r="H1374" s="14"/>
      <c r="I1374" s="52"/>
    </row>
    <row r="1375" ht="22.5" customHeight="1">
      <c r="A1375" s="14"/>
      <c r="B1375" s="49"/>
      <c r="C1375" s="16"/>
      <c r="D1375" s="16"/>
      <c r="E1375" s="16"/>
      <c r="F1375" s="52"/>
      <c r="G1375" s="14"/>
      <c r="H1375" s="14"/>
      <c r="I1375" s="52"/>
    </row>
    <row r="1376" ht="22.5" customHeight="1">
      <c r="A1376" s="14"/>
      <c r="B1376" s="49"/>
      <c r="C1376" s="16"/>
      <c r="D1376" s="16"/>
      <c r="E1376" s="16"/>
      <c r="F1376" s="52"/>
      <c r="G1376" s="14"/>
      <c r="H1376" s="14"/>
      <c r="I1376" s="52"/>
    </row>
    <row r="1377" ht="22.5" customHeight="1">
      <c r="A1377" s="14"/>
      <c r="B1377" s="49"/>
      <c r="C1377" s="16"/>
      <c r="D1377" s="16"/>
      <c r="E1377" s="16"/>
      <c r="F1377" s="52"/>
      <c r="G1377" s="14"/>
      <c r="H1377" s="14"/>
      <c r="I1377" s="52"/>
    </row>
    <row r="1378" ht="22.5" customHeight="1">
      <c r="A1378" s="14"/>
      <c r="B1378" s="49"/>
      <c r="C1378" s="16"/>
      <c r="D1378" s="16"/>
      <c r="E1378" s="16"/>
      <c r="F1378" s="52"/>
      <c r="G1378" s="14"/>
      <c r="H1378" s="14"/>
      <c r="I1378" s="52"/>
    </row>
    <row r="1379" ht="22.5" customHeight="1">
      <c r="A1379" s="14"/>
      <c r="B1379" s="49"/>
      <c r="C1379" s="16"/>
      <c r="D1379" s="16"/>
      <c r="E1379" s="16"/>
      <c r="F1379" s="52"/>
      <c r="G1379" s="14"/>
      <c r="H1379" s="14"/>
      <c r="I1379" s="52"/>
    </row>
    <row r="1380" ht="22.5" customHeight="1">
      <c r="A1380" s="14"/>
      <c r="B1380" s="49"/>
      <c r="C1380" s="16"/>
      <c r="D1380" s="16"/>
      <c r="E1380" s="16"/>
      <c r="F1380" s="52"/>
      <c r="G1380" s="14"/>
      <c r="H1380" s="14"/>
      <c r="I1380" s="52"/>
    </row>
    <row r="1381" ht="22.5" customHeight="1">
      <c r="A1381" s="14"/>
      <c r="B1381" s="49"/>
      <c r="C1381" s="16"/>
      <c r="D1381" s="16"/>
      <c r="E1381" s="16"/>
      <c r="F1381" s="52"/>
      <c r="G1381" s="14"/>
      <c r="H1381" s="14"/>
      <c r="I1381" s="52"/>
    </row>
    <row r="1382" ht="22.5" customHeight="1">
      <c r="A1382" s="14"/>
      <c r="B1382" s="49"/>
      <c r="C1382" s="16"/>
      <c r="D1382" s="16"/>
      <c r="E1382" s="16"/>
      <c r="F1382" s="52"/>
      <c r="G1382" s="14"/>
      <c r="H1382" s="14"/>
      <c r="I1382" s="52"/>
    </row>
    <row r="1383" ht="22.5" customHeight="1">
      <c r="A1383" s="14"/>
      <c r="B1383" s="49"/>
      <c r="C1383" s="16"/>
      <c r="D1383" s="16"/>
      <c r="E1383" s="16"/>
      <c r="F1383" s="52"/>
      <c r="G1383" s="14"/>
      <c r="H1383" s="14"/>
      <c r="I1383" s="52"/>
    </row>
    <row r="1384" ht="22.5" customHeight="1">
      <c r="A1384" s="14"/>
      <c r="B1384" s="49"/>
      <c r="C1384" s="16"/>
      <c r="D1384" s="16"/>
      <c r="E1384" s="16"/>
      <c r="F1384" s="52"/>
      <c r="G1384" s="14"/>
      <c r="H1384" s="14"/>
      <c r="I1384" s="52"/>
    </row>
    <row r="1385" ht="22.5" customHeight="1">
      <c r="A1385" s="14"/>
      <c r="B1385" s="49"/>
      <c r="C1385" s="16"/>
      <c r="D1385" s="16"/>
      <c r="E1385" s="16"/>
      <c r="F1385" s="52"/>
      <c r="G1385" s="14"/>
      <c r="H1385" s="14"/>
      <c r="I1385" s="52"/>
    </row>
    <row r="1386" ht="22.5" customHeight="1">
      <c r="A1386" s="14"/>
      <c r="B1386" s="49"/>
      <c r="C1386" s="16"/>
      <c r="D1386" s="16"/>
      <c r="E1386" s="16"/>
      <c r="F1386" s="52"/>
      <c r="G1386" s="14"/>
      <c r="H1386" s="14"/>
      <c r="I1386" s="52"/>
    </row>
    <row r="1387" ht="22.5" customHeight="1">
      <c r="A1387" s="14"/>
      <c r="B1387" s="49"/>
      <c r="C1387" s="16"/>
      <c r="D1387" s="16"/>
      <c r="E1387" s="16"/>
      <c r="F1387" s="52"/>
      <c r="G1387" s="14"/>
      <c r="H1387" s="14"/>
      <c r="I1387" s="52"/>
    </row>
    <row r="1388" ht="22.5" customHeight="1">
      <c r="A1388" s="14"/>
      <c r="B1388" s="49"/>
      <c r="C1388" s="16"/>
      <c r="D1388" s="16"/>
      <c r="E1388" s="16"/>
      <c r="F1388" s="52"/>
      <c r="G1388" s="14"/>
      <c r="H1388" s="14"/>
      <c r="I1388" s="52"/>
    </row>
    <row r="1389" ht="22.5" customHeight="1">
      <c r="A1389" s="14"/>
      <c r="B1389" s="49"/>
      <c r="C1389" s="16"/>
      <c r="D1389" s="16"/>
      <c r="E1389" s="16"/>
      <c r="F1389" s="52"/>
      <c r="G1389" s="14"/>
      <c r="H1389" s="14"/>
      <c r="I1389" s="52"/>
    </row>
    <row r="1390" ht="22.5" customHeight="1">
      <c r="A1390" s="14"/>
      <c r="B1390" s="49"/>
      <c r="C1390" s="16"/>
      <c r="D1390" s="16"/>
      <c r="E1390" s="16"/>
      <c r="F1390" s="52"/>
      <c r="G1390" s="14"/>
      <c r="H1390" s="14"/>
      <c r="I1390" s="52"/>
    </row>
    <row r="1391" ht="22.5" customHeight="1">
      <c r="A1391" s="14"/>
      <c r="B1391" s="49"/>
      <c r="C1391" s="16"/>
      <c r="D1391" s="16"/>
      <c r="E1391" s="16"/>
      <c r="F1391" s="52"/>
      <c r="G1391" s="14"/>
      <c r="H1391" s="14"/>
      <c r="I1391" s="52"/>
    </row>
    <row r="1392" ht="22.5" customHeight="1">
      <c r="A1392" s="14"/>
      <c r="B1392" s="49"/>
      <c r="C1392" s="16"/>
      <c r="D1392" s="16"/>
      <c r="E1392" s="16"/>
      <c r="F1392" s="52"/>
      <c r="G1392" s="14"/>
      <c r="H1392" s="14"/>
      <c r="I1392" s="52"/>
    </row>
    <row r="1393" ht="22.5" customHeight="1">
      <c r="A1393" s="14"/>
      <c r="B1393" s="49"/>
      <c r="C1393" s="16"/>
      <c r="D1393" s="16"/>
      <c r="E1393" s="16"/>
      <c r="F1393" s="52"/>
      <c r="G1393" s="14"/>
      <c r="H1393" s="14"/>
      <c r="I1393" s="52"/>
    </row>
    <row r="1394" ht="22.5" customHeight="1">
      <c r="A1394" s="14"/>
      <c r="B1394" s="49"/>
      <c r="C1394" s="16"/>
      <c r="D1394" s="16"/>
      <c r="E1394" s="16"/>
      <c r="F1394" s="52"/>
      <c r="G1394" s="14"/>
      <c r="H1394" s="14"/>
      <c r="I1394" s="52"/>
    </row>
    <row r="1395" ht="22.5" customHeight="1">
      <c r="A1395" s="14"/>
      <c r="B1395" s="49"/>
      <c r="C1395" s="16"/>
      <c r="D1395" s="16"/>
      <c r="E1395" s="16"/>
      <c r="F1395" s="52"/>
      <c r="G1395" s="14"/>
      <c r="H1395" s="14"/>
      <c r="I1395" s="52"/>
    </row>
    <row r="1396" ht="22.5" customHeight="1">
      <c r="A1396" s="14"/>
      <c r="B1396" s="49"/>
      <c r="C1396" s="16"/>
      <c r="D1396" s="16"/>
      <c r="E1396" s="16"/>
      <c r="F1396" s="52"/>
      <c r="G1396" s="14"/>
      <c r="H1396" s="14"/>
      <c r="I1396" s="52"/>
    </row>
    <row r="1397" ht="22.5" customHeight="1">
      <c r="A1397" s="14"/>
      <c r="B1397" s="49"/>
      <c r="C1397" s="16"/>
      <c r="D1397" s="16"/>
      <c r="E1397" s="16"/>
      <c r="F1397" s="52"/>
      <c r="G1397" s="14"/>
      <c r="H1397" s="14"/>
      <c r="I1397" s="52"/>
    </row>
    <row r="1398" ht="22.5" customHeight="1">
      <c r="A1398" s="14"/>
      <c r="B1398" s="49"/>
      <c r="C1398" s="16"/>
      <c r="D1398" s="16"/>
      <c r="E1398" s="16"/>
      <c r="F1398" s="52"/>
      <c r="G1398" s="14"/>
      <c r="H1398" s="14"/>
      <c r="I1398" s="52"/>
    </row>
    <row r="1399" ht="22.5" customHeight="1">
      <c r="A1399" s="14"/>
      <c r="B1399" s="49"/>
      <c r="C1399" s="16"/>
      <c r="D1399" s="16"/>
      <c r="E1399" s="16"/>
      <c r="F1399" s="52"/>
      <c r="G1399" s="14"/>
      <c r="H1399" s="14"/>
      <c r="I1399" s="52"/>
    </row>
    <row r="1400" ht="22.5" customHeight="1">
      <c r="A1400" s="14"/>
      <c r="B1400" s="49"/>
      <c r="C1400" s="16"/>
      <c r="D1400" s="16"/>
      <c r="E1400" s="16"/>
      <c r="F1400" s="52"/>
      <c r="G1400" s="14"/>
      <c r="H1400" s="14"/>
      <c r="I1400" s="52"/>
    </row>
    <row r="1401" ht="22.5" customHeight="1">
      <c r="A1401" s="14"/>
      <c r="B1401" s="49"/>
      <c r="C1401" s="16"/>
      <c r="D1401" s="16"/>
      <c r="E1401" s="16"/>
      <c r="F1401" s="52"/>
      <c r="G1401" s="14"/>
      <c r="H1401" s="14"/>
      <c r="I1401" s="52"/>
    </row>
    <row r="1402" ht="22.5" customHeight="1">
      <c r="A1402" s="14"/>
      <c r="B1402" s="49"/>
      <c r="C1402" s="16"/>
      <c r="D1402" s="16"/>
      <c r="E1402" s="16"/>
      <c r="F1402" s="52"/>
      <c r="G1402" s="14"/>
      <c r="H1402" s="14"/>
      <c r="I1402" s="52"/>
    </row>
    <row r="1403" ht="22.5" customHeight="1">
      <c r="A1403" s="14"/>
      <c r="B1403" s="49"/>
      <c r="C1403" s="16"/>
      <c r="D1403" s="16"/>
      <c r="E1403" s="16"/>
      <c r="F1403" s="52"/>
      <c r="G1403" s="14"/>
      <c r="H1403" s="14"/>
      <c r="I1403" s="52"/>
    </row>
    <row r="1404" ht="22.5" customHeight="1">
      <c r="A1404" s="14"/>
      <c r="B1404" s="49"/>
      <c r="C1404" s="16"/>
      <c r="D1404" s="16"/>
      <c r="E1404" s="16"/>
      <c r="F1404" s="52"/>
      <c r="G1404" s="14"/>
      <c r="H1404" s="14"/>
      <c r="I1404" s="52"/>
    </row>
    <row r="1405" ht="22.5" customHeight="1">
      <c r="A1405" s="14"/>
      <c r="B1405" s="49"/>
      <c r="C1405" s="16"/>
      <c r="D1405" s="16"/>
      <c r="E1405" s="16"/>
      <c r="F1405" s="52"/>
      <c r="G1405" s="14"/>
      <c r="H1405" s="14"/>
      <c r="I1405" s="52"/>
    </row>
    <row r="1406" ht="22.5" customHeight="1">
      <c r="A1406" s="14"/>
      <c r="B1406" s="49"/>
      <c r="C1406" s="16"/>
      <c r="D1406" s="16"/>
      <c r="E1406" s="16"/>
      <c r="F1406" s="52"/>
      <c r="G1406" s="14"/>
      <c r="H1406" s="14"/>
      <c r="I1406" s="52"/>
    </row>
    <row r="1407" ht="22.5" customHeight="1">
      <c r="A1407" s="14"/>
      <c r="B1407" s="49"/>
      <c r="C1407" s="16"/>
      <c r="D1407" s="16"/>
      <c r="E1407" s="16"/>
      <c r="F1407" s="52"/>
      <c r="G1407" s="14"/>
      <c r="H1407" s="14"/>
      <c r="I1407" s="52"/>
    </row>
    <row r="1408" ht="22.5" customHeight="1">
      <c r="A1408" s="14"/>
      <c r="B1408" s="49"/>
      <c r="C1408" s="16"/>
      <c r="D1408" s="16"/>
      <c r="E1408" s="16"/>
      <c r="F1408" s="52"/>
      <c r="G1408" s="14"/>
      <c r="H1408" s="14"/>
      <c r="I1408" s="52"/>
    </row>
    <row r="1409" ht="22.5" customHeight="1">
      <c r="A1409" s="14"/>
      <c r="B1409" s="49"/>
      <c r="C1409" s="16"/>
      <c r="D1409" s="16"/>
      <c r="E1409" s="16"/>
      <c r="F1409" s="52"/>
      <c r="G1409" s="14"/>
      <c r="H1409" s="14"/>
      <c r="I1409" s="52"/>
    </row>
    <row r="1410" ht="22.5" customHeight="1">
      <c r="A1410" s="14"/>
      <c r="B1410" s="49"/>
      <c r="C1410" s="16"/>
      <c r="D1410" s="16"/>
      <c r="E1410" s="16"/>
      <c r="F1410" s="52"/>
      <c r="G1410" s="14"/>
      <c r="H1410" s="14"/>
      <c r="I1410" s="52"/>
    </row>
    <row r="1411" ht="22.5" customHeight="1">
      <c r="A1411" s="14"/>
      <c r="B1411" s="49"/>
      <c r="C1411" s="16"/>
      <c r="D1411" s="16"/>
      <c r="E1411" s="16"/>
      <c r="F1411" s="52"/>
      <c r="G1411" s="14"/>
      <c r="H1411" s="14"/>
      <c r="I1411" s="52"/>
    </row>
    <row r="1412" ht="22.5" customHeight="1">
      <c r="A1412" s="14"/>
      <c r="B1412" s="49"/>
      <c r="C1412" s="16"/>
      <c r="D1412" s="16"/>
      <c r="E1412" s="16"/>
      <c r="F1412" s="52"/>
      <c r="G1412" s="14"/>
      <c r="H1412" s="14"/>
      <c r="I1412" s="52"/>
    </row>
    <row r="1413" ht="22.5" customHeight="1">
      <c r="A1413" s="14"/>
      <c r="B1413" s="49"/>
      <c r="C1413" s="16"/>
      <c r="D1413" s="16"/>
      <c r="E1413" s="16"/>
      <c r="F1413" s="52"/>
      <c r="G1413" s="14"/>
      <c r="H1413" s="14"/>
      <c r="I1413" s="52"/>
    </row>
    <row r="1414" ht="22.5" customHeight="1">
      <c r="A1414" s="14"/>
      <c r="B1414" s="49"/>
      <c r="C1414" s="16"/>
      <c r="D1414" s="16"/>
      <c r="E1414" s="16"/>
      <c r="F1414" s="52"/>
      <c r="G1414" s="14"/>
      <c r="H1414" s="14"/>
      <c r="I1414" s="52"/>
    </row>
    <row r="1415" ht="22.5" customHeight="1">
      <c r="A1415" s="14"/>
      <c r="B1415" s="49"/>
      <c r="C1415" s="16"/>
      <c r="D1415" s="16"/>
      <c r="E1415" s="16"/>
      <c r="F1415" s="52"/>
      <c r="G1415" s="14"/>
      <c r="H1415" s="14"/>
      <c r="I1415" s="52"/>
    </row>
    <row r="1416" ht="22.5" customHeight="1">
      <c r="A1416" s="14"/>
      <c r="B1416" s="49"/>
      <c r="C1416" s="16"/>
      <c r="D1416" s="16"/>
      <c r="E1416" s="16"/>
      <c r="F1416" s="52"/>
      <c r="G1416" s="14"/>
      <c r="H1416" s="14"/>
      <c r="I1416" s="52"/>
    </row>
    <row r="1417" ht="22.5" customHeight="1">
      <c r="A1417" s="14"/>
      <c r="B1417" s="49"/>
      <c r="C1417" s="16"/>
      <c r="D1417" s="16"/>
      <c r="E1417" s="16"/>
      <c r="F1417" s="52"/>
      <c r="G1417" s="14"/>
      <c r="H1417" s="14"/>
      <c r="I1417" s="52"/>
    </row>
    <row r="1418" ht="22.5" customHeight="1">
      <c r="A1418" s="14"/>
      <c r="B1418" s="49"/>
      <c r="C1418" s="16"/>
      <c r="D1418" s="16"/>
      <c r="E1418" s="16"/>
      <c r="F1418" s="52"/>
      <c r="G1418" s="14"/>
      <c r="H1418" s="14"/>
      <c r="I1418" s="52"/>
    </row>
    <row r="1419" ht="22.5" customHeight="1">
      <c r="A1419" s="14"/>
      <c r="B1419" s="49"/>
      <c r="C1419" s="16"/>
      <c r="D1419" s="16"/>
      <c r="E1419" s="16"/>
      <c r="F1419" s="52"/>
      <c r="G1419" s="14"/>
      <c r="H1419" s="14"/>
      <c r="I1419" s="52"/>
    </row>
    <row r="1420" ht="22.5" customHeight="1">
      <c r="A1420" s="14"/>
      <c r="B1420" s="49"/>
      <c r="C1420" s="16"/>
      <c r="D1420" s="16"/>
      <c r="E1420" s="16"/>
      <c r="F1420" s="52"/>
      <c r="G1420" s="14"/>
      <c r="H1420" s="14"/>
      <c r="I1420" s="52"/>
    </row>
    <row r="1421" ht="22.5" customHeight="1">
      <c r="A1421" s="14"/>
      <c r="B1421" s="49"/>
      <c r="C1421" s="16"/>
      <c r="D1421" s="16"/>
      <c r="E1421" s="16"/>
      <c r="F1421" s="52"/>
      <c r="G1421" s="14"/>
      <c r="H1421" s="14"/>
      <c r="I1421" s="52"/>
    </row>
    <row r="1422" ht="22.5" customHeight="1">
      <c r="A1422" s="14"/>
      <c r="B1422" s="49"/>
      <c r="C1422" s="16"/>
      <c r="D1422" s="16"/>
      <c r="E1422" s="16"/>
      <c r="F1422" s="52"/>
      <c r="G1422" s="14"/>
      <c r="H1422" s="14"/>
      <c r="I1422" s="52"/>
    </row>
    <row r="1423" ht="22.5" customHeight="1">
      <c r="A1423" s="14"/>
      <c r="B1423" s="49"/>
      <c r="C1423" s="16"/>
      <c r="D1423" s="16"/>
      <c r="E1423" s="16"/>
      <c r="F1423" s="52"/>
      <c r="G1423" s="14"/>
      <c r="H1423" s="14"/>
      <c r="I1423" s="52"/>
    </row>
    <row r="1424" ht="22.5" customHeight="1">
      <c r="A1424" s="14"/>
      <c r="B1424" s="49"/>
      <c r="C1424" s="16"/>
      <c r="D1424" s="16"/>
      <c r="E1424" s="16"/>
      <c r="F1424" s="52"/>
      <c r="G1424" s="14"/>
      <c r="H1424" s="14"/>
      <c r="I1424" s="52"/>
    </row>
    <row r="1425" ht="22.5" customHeight="1">
      <c r="A1425" s="14"/>
      <c r="B1425" s="49"/>
      <c r="C1425" s="16"/>
      <c r="D1425" s="16"/>
      <c r="E1425" s="16"/>
      <c r="F1425" s="52"/>
      <c r="G1425" s="14"/>
      <c r="H1425" s="14"/>
      <c r="I1425" s="52"/>
    </row>
    <row r="1426" ht="22.5" customHeight="1">
      <c r="A1426" s="14"/>
      <c r="B1426" s="49"/>
      <c r="C1426" s="16"/>
      <c r="D1426" s="16"/>
      <c r="E1426" s="16"/>
      <c r="F1426" s="52"/>
      <c r="G1426" s="14"/>
      <c r="H1426" s="14"/>
      <c r="I1426" s="52"/>
    </row>
    <row r="1427" ht="22.5" customHeight="1">
      <c r="A1427" s="14"/>
      <c r="B1427" s="49"/>
      <c r="C1427" s="16"/>
      <c r="D1427" s="16"/>
      <c r="E1427" s="16"/>
      <c r="F1427" s="52"/>
      <c r="G1427" s="14"/>
      <c r="H1427" s="14"/>
      <c r="I1427" s="52"/>
    </row>
    <row r="1428" ht="22.5" customHeight="1">
      <c r="A1428" s="14"/>
      <c r="B1428" s="49"/>
      <c r="C1428" s="16"/>
      <c r="D1428" s="16"/>
      <c r="E1428" s="16"/>
      <c r="F1428" s="52"/>
      <c r="G1428" s="14"/>
      <c r="H1428" s="14"/>
      <c r="I1428" s="52"/>
    </row>
    <row r="1429" ht="22.5" customHeight="1">
      <c r="A1429" s="14"/>
      <c r="B1429" s="49"/>
      <c r="C1429" s="16"/>
      <c r="D1429" s="16"/>
      <c r="E1429" s="16"/>
      <c r="F1429" s="52"/>
      <c r="G1429" s="14"/>
      <c r="H1429" s="14"/>
      <c r="I1429" s="52"/>
    </row>
    <row r="1430" ht="22.5" customHeight="1">
      <c r="A1430" s="14"/>
      <c r="B1430" s="49"/>
      <c r="C1430" s="16"/>
      <c r="D1430" s="16"/>
      <c r="E1430" s="16"/>
      <c r="F1430" s="52"/>
      <c r="G1430" s="14"/>
      <c r="H1430" s="14"/>
      <c r="I1430" s="52"/>
    </row>
    <row r="1431" ht="22.5" customHeight="1">
      <c r="A1431" s="14"/>
      <c r="B1431" s="49"/>
      <c r="C1431" s="16"/>
      <c r="D1431" s="16"/>
      <c r="E1431" s="16"/>
      <c r="F1431" s="52"/>
      <c r="G1431" s="14"/>
      <c r="H1431" s="14"/>
      <c r="I1431" s="52"/>
    </row>
    <row r="1432" ht="22.5" customHeight="1">
      <c r="A1432" s="14"/>
      <c r="B1432" s="49"/>
      <c r="C1432" s="16"/>
      <c r="D1432" s="16"/>
      <c r="E1432" s="16"/>
      <c r="F1432" s="52"/>
      <c r="G1432" s="14"/>
      <c r="H1432" s="14"/>
      <c r="I1432" s="52"/>
    </row>
    <row r="1433" ht="22.5" customHeight="1">
      <c r="A1433" s="14"/>
      <c r="B1433" s="49"/>
      <c r="C1433" s="16"/>
      <c r="D1433" s="16"/>
      <c r="E1433" s="16"/>
      <c r="F1433" s="52"/>
      <c r="G1433" s="14"/>
      <c r="H1433" s="14"/>
      <c r="I1433" s="52"/>
    </row>
    <row r="1434" ht="22.5" customHeight="1">
      <c r="A1434" s="14"/>
      <c r="B1434" s="49"/>
      <c r="C1434" s="16"/>
      <c r="D1434" s="16"/>
      <c r="E1434" s="16"/>
      <c r="F1434" s="52"/>
      <c r="G1434" s="14"/>
      <c r="H1434" s="14"/>
      <c r="I1434" s="52"/>
    </row>
    <row r="1435" ht="22.5" customHeight="1">
      <c r="A1435" s="14"/>
      <c r="B1435" s="49"/>
      <c r="C1435" s="16"/>
      <c r="D1435" s="16"/>
      <c r="E1435" s="16"/>
      <c r="F1435" s="52"/>
      <c r="G1435" s="14"/>
      <c r="H1435" s="14"/>
      <c r="I1435" s="52"/>
    </row>
    <row r="1436" ht="22.5" customHeight="1">
      <c r="A1436" s="14"/>
      <c r="B1436" s="49"/>
      <c r="C1436" s="16"/>
      <c r="D1436" s="16"/>
      <c r="E1436" s="16"/>
      <c r="F1436" s="52"/>
      <c r="G1436" s="14"/>
      <c r="H1436" s="14"/>
      <c r="I1436" s="52"/>
    </row>
    <row r="1437" ht="22.5" customHeight="1">
      <c r="A1437" s="14"/>
      <c r="B1437" s="49"/>
      <c r="C1437" s="16"/>
      <c r="D1437" s="16"/>
      <c r="E1437" s="16"/>
      <c r="F1437" s="52"/>
      <c r="G1437" s="14"/>
      <c r="H1437" s="14"/>
      <c r="I1437" s="52"/>
    </row>
    <row r="1438" ht="22.5" customHeight="1">
      <c r="A1438" s="14"/>
      <c r="B1438" s="49"/>
      <c r="C1438" s="16"/>
      <c r="D1438" s="16"/>
      <c r="E1438" s="16"/>
      <c r="F1438" s="52"/>
      <c r="G1438" s="14"/>
      <c r="H1438" s="14"/>
      <c r="I1438" s="52"/>
    </row>
    <row r="1439" ht="22.5" customHeight="1">
      <c r="A1439" s="14"/>
      <c r="B1439" s="49"/>
      <c r="C1439" s="16"/>
      <c r="D1439" s="16"/>
      <c r="E1439" s="16"/>
      <c r="F1439" s="52"/>
      <c r="G1439" s="14"/>
      <c r="H1439" s="14"/>
      <c r="I1439" s="52"/>
    </row>
    <row r="1440" ht="22.5" customHeight="1">
      <c r="A1440" s="14"/>
      <c r="B1440" s="49"/>
      <c r="C1440" s="16"/>
      <c r="D1440" s="16"/>
      <c r="E1440" s="16"/>
      <c r="F1440" s="52"/>
      <c r="G1440" s="14"/>
      <c r="H1440" s="14"/>
      <c r="I1440" s="52"/>
    </row>
    <row r="1441" ht="22.5" customHeight="1">
      <c r="A1441" s="14"/>
      <c r="B1441" s="49"/>
      <c r="C1441" s="16"/>
      <c r="D1441" s="16"/>
      <c r="E1441" s="16"/>
      <c r="F1441" s="52"/>
      <c r="G1441" s="14"/>
      <c r="H1441" s="14"/>
      <c r="I1441" s="52"/>
    </row>
    <row r="1442" ht="22.5" customHeight="1">
      <c r="A1442" s="14"/>
      <c r="B1442" s="49"/>
      <c r="C1442" s="16"/>
      <c r="D1442" s="16"/>
      <c r="E1442" s="16"/>
      <c r="F1442" s="52"/>
      <c r="G1442" s="14"/>
      <c r="H1442" s="14"/>
      <c r="I1442" s="52"/>
    </row>
    <row r="1443" ht="22.5" customHeight="1">
      <c r="A1443" s="14"/>
      <c r="B1443" s="49"/>
      <c r="C1443" s="16"/>
      <c r="D1443" s="16"/>
      <c r="E1443" s="16"/>
      <c r="F1443" s="52"/>
      <c r="G1443" s="14"/>
      <c r="H1443" s="14"/>
      <c r="I1443" s="52"/>
    </row>
    <row r="1444" ht="22.5" customHeight="1">
      <c r="A1444" s="14"/>
      <c r="B1444" s="49"/>
      <c r="C1444" s="16"/>
      <c r="D1444" s="16"/>
      <c r="E1444" s="16"/>
      <c r="F1444" s="52"/>
      <c r="G1444" s="14"/>
      <c r="H1444" s="14"/>
      <c r="I1444" s="52"/>
    </row>
    <row r="1445" ht="22.5" customHeight="1">
      <c r="A1445" s="14"/>
      <c r="B1445" s="49"/>
      <c r="C1445" s="16"/>
      <c r="D1445" s="16"/>
      <c r="E1445" s="16"/>
      <c r="F1445" s="52"/>
      <c r="G1445" s="14"/>
      <c r="H1445" s="14"/>
      <c r="I1445" s="52"/>
    </row>
    <row r="1446" ht="22.5" customHeight="1">
      <c r="A1446" s="14"/>
      <c r="B1446" s="49"/>
      <c r="C1446" s="16"/>
      <c r="D1446" s="16"/>
      <c r="E1446" s="16"/>
      <c r="F1446" s="52"/>
      <c r="G1446" s="14"/>
      <c r="H1446" s="14"/>
      <c r="I1446" s="52"/>
    </row>
    <row r="1447" ht="22.5" customHeight="1">
      <c r="A1447" s="14"/>
      <c r="B1447" s="49"/>
      <c r="C1447" s="16"/>
      <c r="D1447" s="16"/>
      <c r="E1447" s="16"/>
      <c r="F1447" s="52"/>
      <c r="G1447" s="14"/>
      <c r="H1447" s="14"/>
      <c r="I1447" s="52"/>
    </row>
    <row r="1448" ht="22.5" customHeight="1">
      <c r="A1448" s="14"/>
      <c r="B1448" s="49"/>
      <c r="C1448" s="16"/>
      <c r="D1448" s="16"/>
      <c r="E1448" s="16"/>
      <c r="F1448" s="52"/>
      <c r="G1448" s="14"/>
      <c r="H1448" s="14"/>
      <c r="I1448" s="52"/>
    </row>
    <row r="1449" ht="22.5" customHeight="1">
      <c r="A1449" s="14"/>
      <c r="B1449" s="49"/>
      <c r="C1449" s="16"/>
      <c r="D1449" s="16"/>
      <c r="E1449" s="16"/>
      <c r="F1449" s="52"/>
      <c r="G1449" s="14"/>
      <c r="H1449" s="14"/>
      <c r="I1449" s="52"/>
    </row>
    <row r="1450" ht="22.5" customHeight="1">
      <c r="A1450" s="14"/>
      <c r="B1450" s="49"/>
      <c r="C1450" s="16"/>
      <c r="D1450" s="16"/>
      <c r="E1450" s="16"/>
      <c r="F1450" s="52"/>
      <c r="G1450" s="14"/>
      <c r="H1450" s="14"/>
      <c r="I1450" s="52"/>
    </row>
    <row r="1451" ht="22.5" customHeight="1">
      <c r="A1451" s="14"/>
      <c r="B1451" s="49"/>
      <c r="C1451" s="16"/>
      <c r="D1451" s="16"/>
      <c r="E1451" s="16"/>
      <c r="F1451" s="52"/>
      <c r="G1451" s="14"/>
      <c r="H1451" s="14"/>
      <c r="I1451" s="52"/>
    </row>
    <row r="1452" ht="22.5" customHeight="1">
      <c r="A1452" s="14"/>
      <c r="B1452" s="49"/>
      <c r="C1452" s="16"/>
      <c r="D1452" s="16"/>
      <c r="E1452" s="16"/>
      <c r="F1452" s="52"/>
      <c r="G1452" s="14"/>
      <c r="H1452" s="14"/>
      <c r="I1452" s="52"/>
    </row>
    <row r="1453" ht="22.5" customHeight="1">
      <c r="A1453" s="14"/>
      <c r="B1453" s="49"/>
      <c r="C1453" s="16"/>
      <c r="D1453" s="16"/>
      <c r="E1453" s="16"/>
      <c r="F1453" s="52"/>
      <c r="G1453" s="14"/>
      <c r="H1453" s="14"/>
      <c r="I1453" s="52"/>
    </row>
    <row r="1454" ht="22.5" customHeight="1">
      <c r="A1454" s="14"/>
      <c r="B1454" s="49"/>
      <c r="C1454" s="16"/>
      <c r="D1454" s="16"/>
      <c r="E1454" s="16"/>
      <c r="F1454" s="52"/>
      <c r="G1454" s="14"/>
      <c r="H1454" s="14"/>
      <c r="I1454" s="52"/>
    </row>
    <row r="1455" ht="22.5" customHeight="1">
      <c r="A1455" s="14"/>
      <c r="B1455" s="49"/>
      <c r="C1455" s="16"/>
      <c r="D1455" s="16"/>
      <c r="E1455" s="16"/>
      <c r="F1455" s="52"/>
      <c r="G1455" s="14"/>
      <c r="H1455" s="14"/>
      <c r="I1455" s="52"/>
    </row>
    <row r="1456" ht="22.5" customHeight="1">
      <c r="A1456" s="14"/>
      <c r="B1456" s="49"/>
      <c r="C1456" s="16"/>
      <c r="D1456" s="16"/>
      <c r="E1456" s="16"/>
      <c r="F1456" s="52"/>
      <c r="G1456" s="14"/>
      <c r="H1456" s="14"/>
      <c r="I1456" s="52"/>
    </row>
    <row r="1457" ht="22.5" customHeight="1">
      <c r="A1457" s="14"/>
      <c r="B1457" s="49"/>
      <c r="C1457" s="16"/>
      <c r="D1457" s="16"/>
      <c r="E1457" s="16"/>
      <c r="F1457" s="52"/>
      <c r="G1457" s="14"/>
      <c r="H1457" s="14"/>
      <c r="I1457" s="52"/>
    </row>
    <row r="1458" ht="22.5" customHeight="1">
      <c r="A1458" s="14"/>
      <c r="B1458" s="49"/>
      <c r="C1458" s="16"/>
      <c r="D1458" s="16"/>
      <c r="E1458" s="16"/>
      <c r="F1458" s="52"/>
      <c r="G1458" s="14"/>
      <c r="H1458" s="14"/>
      <c r="I1458" s="52"/>
    </row>
    <row r="1459" ht="22.5" customHeight="1">
      <c r="A1459" s="14"/>
      <c r="B1459" s="49"/>
      <c r="C1459" s="16"/>
      <c r="D1459" s="16"/>
      <c r="E1459" s="16"/>
      <c r="F1459" s="52"/>
      <c r="G1459" s="14"/>
      <c r="H1459" s="14"/>
      <c r="I1459" s="52"/>
    </row>
    <row r="1460" ht="22.5" customHeight="1">
      <c r="A1460" s="14"/>
      <c r="B1460" s="49"/>
      <c r="C1460" s="16"/>
      <c r="D1460" s="16"/>
      <c r="E1460" s="16"/>
      <c r="F1460" s="52"/>
      <c r="G1460" s="14"/>
      <c r="H1460" s="14"/>
      <c r="I1460" s="52"/>
    </row>
    <row r="1461" ht="22.5" customHeight="1">
      <c r="A1461" s="14"/>
      <c r="B1461" s="49"/>
      <c r="C1461" s="16"/>
      <c r="D1461" s="16"/>
      <c r="E1461" s="16"/>
      <c r="F1461" s="52"/>
      <c r="G1461" s="14"/>
      <c r="H1461" s="14"/>
      <c r="I1461" s="52"/>
    </row>
    <row r="1462" ht="22.5" customHeight="1">
      <c r="A1462" s="14"/>
      <c r="B1462" s="49"/>
      <c r="C1462" s="16"/>
      <c r="D1462" s="16"/>
      <c r="E1462" s="16"/>
      <c r="F1462" s="52"/>
      <c r="G1462" s="14"/>
      <c r="H1462" s="14"/>
      <c r="I1462" s="52"/>
    </row>
    <row r="1463" ht="22.5" customHeight="1">
      <c r="A1463" s="14"/>
      <c r="B1463" s="49"/>
      <c r="C1463" s="16"/>
      <c r="D1463" s="16"/>
      <c r="E1463" s="16"/>
      <c r="F1463" s="52"/>
      <c r="G1463" s="14"/>
      <c r="H1463" s="14"/>
      <c r="I1463" s="52"/>
    </row>
    <row r="1464" ht="22.5" customHeight="1">
      <c r="A1464" s="14"/>
      <c r="B1464" s="49"/>
      <c r="C1464" s="16"/>
      <c r="D1464" s="16"/>
      <c r="E1464" s="16"/>
      <c r="F1464" s="52"/>
      <c r="G1464" s="14"/>
      <c r="H1464" s="14"/>
      <c r="I1464" s="52"/>
    </row>
    <row r="1465" ht="22.5" customHeight="1">
      <c r="A1465" s="14"/>
      <c r="B1465" s="49"/>
      <c r="C1465" s="16"/>
      <c r="D1465" s="16"/>
      <c r="E1465" s="16"/>
      <c r="F1465" s="52"/>
      <c r="G1465" s="14"/>
      <c r="H1465" s="14"/>
      <c r="I1465" s="52"/>
    </row>
    <row r="1466" ht="22.5" customHeight="1">
      <c r="A1466" s="14"/>
      <c r="B1466" s="49"/>
      <c r="C1466" s="16"/>
      <c r="D1466" s="16"/>
      <c r="E1466" s="16"/>
      <c r="F1466" s="52"/>
      <c r="G1466" s="14"/>
      <c r="H1466" s="14"/>
      <c r="I1466" s="52"/>
    </row>
    <row r="1467" ht="22.5" customHeight="1">
      <c r="A1467" s="14"/>
      <c r="B1467" s="49"/>
      <c r="C1467" s="16"/>
      <c r="D1467" s="16"/>
      <c r="E1467" s="16"/>
      <c r="F1467" s="52"/>
      <c r="G1467" s="14"/>
      <c r="H1467" s="14"/>
      <c r="I1467" s="52"/>
    </row>
    <row r="1468" ht="22.5" customHeight="1">
      <c r="A1468" s="14"/>
      <c r="B1468" s="49"/>
      <c r="C1468" s="16"/>
      <c r="D1468" s="16"/>
      <c r="E1468" s="16"/>
      <c r="F1468" s="52"/>
      <c r="G1468" s="14"/>
      <c r="H1468" s="14"/>
      <c r="I1468" s="52"/>
    </row>
    <row r="1469" ht="22.5" customHeight="1">
      <c r="A1469" s="14"/>
      <c r="B1469" s="49"/>
      <c r="C1469" s="16"/>
      <c r="D1469" s="16"/>
      <c r="E1469" s="16"/>
      <c r="F1469" s="52"/>
      <c r="G1469" s="14"/>
      <c r="H1469" s="14"/>
      <c r="I1469" s="52"/>
    </row>
    <row r="1470" ht="22.5" customHeight="1">
      <c r="A1470" s="14"/>
      <c r="B1470" s="49"/>
      <c r="C1470" s="16"/>
      <c r="D1470" s="16"/>
      <c r="E1470" s="16"/>
      <c r="F1470" s="52"/>
      <c r="G1470" s="14"/>
      <c r="H1470" s="14"/>
      <c r="I1470" s="52"/>
    </row>
    <row r="1471" ht="22.5" customHeight="1">
      <c r="A1471" s="14"/>
      <c r="B1471" s="49"/>
      <c r="C1471" s="16"/>
      <c r="D1471" s="16"/>
      <c r="E1471" s="16"/>
      <c r="F1471" s="52"/>
      <c r="G1471" s="14"/>
      <c r="H1471" s="14"/>
      <c r="I1471" s="52"/>
    </row>
    <row r="1472" ht="22.5" customHeight="1">
      <c r="A1472" s="14"/>
      <c r="B1472" s="49"/>
      <c r="C1472" s="16"/>
      <c r="D1472" s="16"/>
      <c r="E1472" s="16"/>
      <c r="F1472" s="52"/>
      <c r="G1472" s="14"/>
      <c r="H1472" s="14"/>
      <c r="I1472" s="52"/>
    </row>
    <row r="1473" ht="22.5" customHeight="1">
      <c r="A1473" s="14"/>
      <c r="B1473" s="49"/>
      <c r="C1473" s="16"/>
      <c r="D1473" s="16"/>
      <c r="E1473" s="16"/>
      <c r="F1473" s="52"/>
      <c r="G1473" s="14"/>
      <c r="H1473" s="14"/>
      <c r="I1473" s="52"/>
    </row>
    <row r="1474" ht="22.5" customHeight="1">
      <c r="A1474" s="14"/>
      <c r="B1474" s="49"/>
      <c r="C1474" s="16"/>
      <c r="D1474" s="16"/>
      <c r="E1474" s="16"/>
      <c r="F1474" s="52"/>
      <c r="G1474" s="14"/>
      <c r="H1474" s="14"/>
      <c r="I1474" s="52"/>
    </row>
    <row r="1475" ht="22.5" customHeight="1">
      <c r="A1475" s="14"/>
      <c r="B1475" s="49"/>
      <c r="C1475" s="16"/>
      <c r="D1475" s="16"/>
      <c r="E1475" s="16"/>
      <c r="F1475" s="52"/>
      <c r="G1475" s="14"/>
      <c r="H1475" s="14"/>
      <c r="I1475" s="52"/>
    </row>
    <row r="1476" ht="22.5" customHeight="1">
      <c r="A1476" s="14"/>
      <c r="B1476" s="49"/>
      <c r="C1476" s="16"/>
      <c r="D1476" s="16"/>
      <c r="E1476" s="16"/>
      <c r="F1476" s="52"/>
      <c r="G1476" s="14"/>
      <c r="H1476" s="14"/>
      <c r="I1476" s="52"/>
    </row>
    <row r="1477" ht="22.5" customHeight="1">
      <c r="A1477" s="14"/>
      <c r="B1477" s="49"/>
      <c r="C1477" s="16"/>
      <c r="D1477" s="16"/>
      <c r="E1477" s="16"/>
      <c r="F1477" s="52"/>
      <c r="G1477" s="14"/>
      <c r="H1477" s="14"/>
      <c r="I1477" s="52"/>
    </row>
    <row r="1478" ht="22.5" customHeight="1">
      <c r="A1478" s="14"/>
      <c r="B1478" s="49"/>
      <c r="C1478" s="16"/>
      <c r="D1478" s="16"/>
      <c r="E1478" s="16"/>
      <c r="F1478" s="52"/>
      <c r="G1478" s="14"/>
      <c r="H1478" s="14"/>
      <c r="I1478" s="52"/>
    </row>
    <row r="1479" ht="22.5" customHeight="1">
      <c r="A1479" s="14"/>
      <c r="B1479" s="49"/>
      <c r="C1479" s="16"/>
      <c r="D1479" s="16"/>
      <c r="E1479" s="16"/>
      <c r="F1479" s="52"/>
      <c r="G1479" s="14"/>
      <c r="H1479" s="14"/>
      <c r="I1479" s="52"/>
    </row>
    <row r="1480" ht="22.5" customHeight="1">
      <c r="A1480" s="14"/>
      <c r="B1480" s="49"/>
      <c r="C1480" s="16"/>
      <c r="D1480" s="16"/>
      <c r="E1480" s="16"/>
      <c r="F1480" s="52"/>
      <c r="G1480" s="14"/>
      <c r="H1480" s="14"/>
      <c r="I1480" s="52"/>
    </row>
    <row r="1481" ht="22.5" customHeight="1">
      <c r="A1481" s="14"/>
      <c r="B1481" s="49"/>
      <c r="C1481" s="16"/>
      <c r="D1481" s="16"/>
      <c r="E1481" s="16"/>
      <c r="F1481" s="52"/>
      <c r="G1481" s="14"/>
      <c r="H1481" s="14"/>
      <c r="I1481" s="52"/>
    </row>
    <row r="1482" ht="22.5" customHeight="1">
      <c r="A1482" s="14"/>
      <c r="B1482" s="49"/>
      <c r="C1482" s="16"/>
      <c r="D1482" s="16"/>
      <c r="E1482" s="16"/>
      <c r="F1482" s="52"/>
      <c r="G1482" s="14"/>
      <c r="H1482" s="14"/>
      <c r="I1482" s="52"/>
    </row>
    <row r="1483" ht="22.5" customHeight="1">
      <c r="A1483" s="14"/>
      <c r="B1483" s="49"/>
      <c r="C1483" s="16"/>
      <c r="D1483" s="16"/>
      <c r="E1483" s="16"/>
      <c r="F1483" s="52"/>
      <c r="G1483" s="14"/>
      <c r="H1483" s="14"/>
      <c r="I1483" s="52"/>
    </row>
    <row r="1484" ht="22.5" customHeight="1">
      <c r="A1484" s="14"/>
      <c r="B1484" s="49"/>
      <c r="C1484" s="16"/>
      <c r="D1484" s="16"/>
      <c r="E1484" s="16"/>
      <c r="F1484" s="52"/>
      <c r="G1484" s="14"/>
      <c r="H1484" s="14"/>
      <c r="I1484" s="52"/>
    </row>
    <row r="1485" ht="22.5" customHeight="1">
      <c r="A1485" s="14"/>
      <c r="B1485" s="49"/>
      <c r="C1485" s="16"/>
      <c r="D1485" s="16"/>
      <c r="E1485" s="16"/>
      <c r="F1485" s="52"/>
      <c r="G1485" s="14"/>
      <c r="H1485" s="14"/>
      <c r="I1485" s="52"/>
    </row>
    <row r="1486" ht="22.5" customHeight="1">
      <c r="A1486" s="14"/>
      <c r="B1486" s="49"/>
      <c r="C1486" s="16"/>
      <c r="D1486" s="16"/>
      <c r="E1486" s="16"/>
      <c r="F1486" s="52"/>
      <c r="G1486" s="14"/>
      <c r="H1486" s="14"/>
      <c r="I1486" s="52"/>
    </row>
    <row r="1487" ht="22.5" customHeight="1">
      <c r="A1487" s="14"/>
      <c r="B1487" s="49"/>
      <c r="C1487" s="16"/>
      <c r="D1487" s="16"/>
      <c r="E1487" s="16"/>
      <c r="F1487" s="52"/>
      <c r="G1487" s="14"/>
      <c r="H1487" s="14"/>
      <c r="I1487" s="52"/>
    </row>
    <row r="1488" ht="22.5" customHeight="1">
      <c r="A1488" s="14"/>
      <c r="B1488" s="49"/>
      <c r="C1488" s="16"/>
      <c r="D1488" s="16"/>
      <c r="E1488" s="16"/>
      <c r="F1488" s="52"/>
      <c r="G1488" s="14"/>
      <c r="H1488" s="14"/>
      <c r="I1488" s="52"/>
    </row>
    <row r="1489" ht="22.5" customHeight="1">
      <c r="A1489" s="14"/>
      <c r="B1489" s="49"/>
      <c r="C1489" s="16"/>
      <c r="D1489" s="16"/>
      <c r="E1489" s="16"/>
      <c r="F1489" s="52"/>
      <c r="G1489" s="14"/>
      <c r="H1489" s="14"/>
      <c r="I1489" s="52"/>
    </row>
    <row r="1490" ht="22.5" customHeight="1">
      <c r="A1490" s="14"/>
      <c r="B1490" s="49"/>
      <c r="C1490" s="16"/>
      <c r="D1490" s="16"/>
      <c r="E1490" s="16"/>
      <c r="F1490" s="52"/>
      <c r="G1490" s="14"/>
      <c r="H1490" s="14"/>
      <c r="I1490" s="52"/>
    </row>
    <row r="1491" ht="22.5" customHeight="1">
      <c r="A1491" s="14"/>
      <c r="B1491" s="49"/>
      <c r="C1491" s="16"/>
      <c r="D1491" s="16"/>
      <c r="E1491" s="16"/>
      <c r="F1491" s="52"/>
      <c r="G1491" s="14"/>
      <c r="H1491" s="14"/>
      <c r="I1491" s="52"/>
    </row>
    <row r="1492" ht="22.5" customHeight="1">
      <c r="A1492" s="14"/>
      <c r="B1492" s="49"/>
      <c r="C1492" s="16"/>
      <c r="D1492" s="16"/>
      <c r="E1492" s="16"/>
      <c r="F1492" s="52"/>
      <c r="G1492" s="14"/>
      <c r="H1492" s="14"/>
      <c r="I1492" s="52"/>
    </row>
    <row r="1493" ht="22.5" customHeight="1">
      <c r="A1493" s="14"/>
      <c r="B1493" s="49"/>
      <c r="C1493" s="16"/>
      <c r="D1493" s="16"/>
      <c r="E1493" s="16"/>
      <c r="F1493" s="52"/>
      <c r="G1493" s="14"/>
      <c r="H1493" s="14"/>
      <c r="I1493" s="52"/>
    </row>
    <row r="1494" ht="22.5" customHeight="1">
      <c r="A1494" s="14"/>
      <c r="B1494" s="49"/>
      <c r="C1494" s="16"/>
      <c r="D1494" s="16"/>
      <c r="E1494" s="16"/>
      <c r="F1494" s="52"/>
      <c r="G1494" s="14"/>
      <c r="H1494" s="14"/>
      <c r="I1494" s="52"/>
    </row>
    <row r="1495" ht="22.5" customHeight="1">
      <c r="A1495" s="14"/>
      <c r="B1495" s="49"/>
      <c r="C1495" s="16"/>
      <c r="D1495" s="16"/>
      <c r="E1495" s="16"/>
      <c r="F1495" s="52"/>
      <c r="G1495" s="14"/>
      <c r="H1495" s="14"/>
      <c r="I1495" s="52"/>
    </row>
    <row r="1496" ht="22.5" customHeight="1">
      <c r="A1496" s="14"/>
      <c r="B1496" s="49"/>
      <c r="C1496" s="16"/>
      <c r="D1496" s="16"/>
      <c r="E1496" s="16"/>
      <c r="F1496" s="52"/>
      <c r="G1496" s="14"/>
      <c r="H1496" s="14"/>
      <c r="I1496" s="52"/>
    </row>
    <row r="1497" ht="22.5" customHeight="1">
      <c r="A1497" s="14"/>
      <c r="B1497" s="49"/>
      <c r="C1497" s="16"/>
      <c r="D1497" s="16"/>
      <c r="E1497" s="16"/>
      <c r="F1497" s="52"/>
      <c r="G1497" s="14"/>
      <c r="H1497" s="14"/>
      <c r="I1497" s="52"/>
    </row>
    <row r="1498" ht="22.5" customHeight="1">
      <c r="A1498" s="14"/>
      <c r="B1498" s="49"/>
      <c r="C1498" s="16"/>
      <c r="D1498" s="16"/>
      <c r="E1498" s="16"/>
      <c r="F1498" s="52"/>
      <c r="G1498" s="14"/>
      <c r="H1498" s="14"/>
      <c r="I1498" s="52"/>
    </row>
    <row r="1499" ht="22.5" customHeight="1">
      <c r="A1499" s="14"/>
      <c r="B1499" s="49"/>
      <c r="C1499" s="16"/>
      <c r="D1499" s="16"/>
      <c r="E1499" s="16"/>
      <c r="F1499" s="52"/>
      <c r="G1499" s="14"/>
      <c r="H1499" s="14"/>
      <c r="I1499" s="52"/>
    </row>
    <row r="1500" ht="22.5" customHeight="1">
      <c r="A1500" s="14"/>
      <c r="B1500" s="49"/>
      <c r="C1500" s="16"/>
      <c r="D1500" s="16"/>
      <c r="E1500" s="16"/>
      <c r="F1500" s="52"/>
      <c r="G1500" s="14"/>
      <c r="H1500" s="14"/>
      <c r="I1500" s="52"/>
    </row>
    <row r="1501" ht="22.5" customHeight="1">
      <c r="A1501" s="14"/>
      <c r="B1501" s="49"/>
      <c r="C1501" s="16"/>
      <c r="D1501" s="16"/>
      <c r="E1501" s="16"/>
      <c r="F1501" s="52"/>
      <c r="G1501" s="14"/>
      <c r="H1501" s="14"/>
      <c r="I1501" s="52"/>
    </row>
    <row r="1502" ht="22.5" customHeight="1">
      <c r="A1502" s="14"/>
      <c r="B1502" s="49"/>
      <c r="C1502" s="16"/>
      <c r="D1502" s="16"/>
      <c r="E1502" s="16"/>
      <c r="F1502" s="52"/>
      <c r="G1502" s="14"/>
      <c r="H1502" s="14"/>
      <c r="I1502" s="52"/>
    </row>
    <row r="1503" ht="22.5" customHeight="1">
      <c r="A1503" s="14"/>
      <c r="B1503" s="49"/>
      <c r="C1503" s="16"/>
      <c r="D1503" s="16"/>
      <c r="E1503" s="16"/>
      <c r="F1503" s="52"/>
      <c r="G1503" s="14"/>
      <c r="H1503" s="14"/>
      <c r="I1503" s="52"/>
    </row>
    <row r="1504" ht="22.5" customHeight="1">
      <c r="A1504" s="14"/>
      <c r="B1504" s="49"/>
      <c r="C1504" s="16"/>
      <c r="D1504" s="16"/>
      <c r="E1504" s="16"/>
      <c r="F1504" s="52"/>
      <c r="G1504" s="14"/>
      <c r="H1504" s="14"/>
      <c r="I1504" s="52"/>
    </row>
    <row r="1505" ht="22.5" customHeight="1">
      <c r="A1505" s="14"/>
      <c r="B1505" s="49"/>
      <c r="C1505" s="16"/>
      <c r="D1505" s="16"/>
      <c r="E1505" s="16"/>
      <c r="F1505" s="52"/>
      <c r="G1505" s="14"/>
      <c r="H1505" s="14"/>
      <c r="I1505" s="52"/>
    </row>
    <row r="1506" ht="22.5" customHeight="1">
      <c r="A1506" s="14"/>
      <c r="B1506" s="49"/>
      <c r="C1506" s="16"/>
      <c r="D1506" s="16"/>
      <c r="E1506" s="16"/>
      <c r="F1506" s="52"/>
      <c r="G1506" s="14"/>
      <c r="H1506" s="14"/>
      <c r="I1506" s="52"/>
    </row>
    <row r="1507" ht="22.5" customHeight="1">
      <c r="A1507" s="14"/>
      <c r="B1507" s="49"/>
      <c r="C1507" s="16"/>
      <c r="D1507" s="16"/>
      <c r="E1507" s="16"/>
      <c r="F1507" s="52"/>
      <c r="G1507" s="14"/>
      <c r="H1507" s="14"/>
      <c r="I1507" s="52"/>
    </row>
    <row r="1508" ht="22.5" customHeight="1">
      <c r="A1508" s="14"/>
      <c r="B1508" s="49"/>
      <c r="C1508" s="16"/>
      <c r="D1508" s="16"/>
      <c r="E1508" s="16"/>
      <c r="F1508" s="52"/>
      <c r="G1508" s="14"/>
      <c r="H1508" s="14"/>
      <c r="I1508" s="52"/>
    </row>
    <row r="1509" ht="22.5" customHeight="1">
      <c r="A1509" s="14"/>
      <c r="B1509" s="49"/>
      <c r="C1509" s="16"/>
      <c r="D1509" s="16"/>
      <c r="E1509" s="16"/>
      <c r="F1509" s="52"/>
      <c r="G1509" s="14"/>
      <c r="H1509" s="14"/>
      <c r="I1509" s="52"/>
    </row>
    <row r="1510" ht="22.5" customHeight="1">
      <c r="A1510" s="14"/>
      <c r="B1510" s="49"/>
      <c r="C1510" s="16"/>
      <c r="D1510" s="16"/>
      <c r="E1510" s="16"/>
      <c r="F1510" s="52"/>
      <c r="G1510" s="14"/>
      <c r="H1510" s="14"/>
      <c r="I1510" s="52"/>
    </row>
    <row r="1511" ht="22.5" customHeight="1">
      <c r="A1511" s="14"/>
      <c r="B1511" s="49"/>
      <c r="C1511" s="16"/>
      <c r="D1511" s="16"/>
      <c r="E1511" s="16"/>
      <c r="F1511" s="52"/>
      <c r="G1511" s="14"/>
      <c r="H1511" s="14"/>
      <c r="I1511" s="52"/>
    </row>
    <row r="1512" ht="22.5" customHeight="1">
      <c r="A1512" s="14"/>
      <c r="B1512" s="49"/>
      <c r="C1512" s="16"/>
      <c r="D1512" s="16"/>
      <c r="E1512" s="16"/>
      <c r="F1512" s="52"/>
      <c r="G1512" s="14"/>
      <c r="H1512" s="14"/>
      <c r="I1512" s="52"/>
    </row>
    <row r="1513" ht="22.5" customHeight="1">
      <c r="A1513" s="14"/>
      <c r="B1513" s="49"/>
      <c r="C1513" s="16"/>
      <c r="D1513" s="16"/>
      <c r="E1513" s="16"/>
      <c r="F1513" s="52"/>
      <c r="G1513" s="14"/>
      <c r="H1513" s="14"/>
      <c r="I1513" s="52"/>
    </row>
    <row r="1514" ht="22.5" customHeight="1">
      <c r="A1514" s="14"/>
      <c r="B1514" s="49"/>
      <c r="C1514" s="16"/>
      <c r="D1514" s="16"/>
      <c r="E1514" s="16"/>
      <c r="F1514" s="52"/>
      <c r="G1514" s="14"/>
      <c r="H1514" s="14"/>
      <c r="I1514" s="52"/>
    </row>
    <row r="1515" ht="22.5" customHeight="1">
      <c r="A1515" s="14"/>
      <c r="B1515" s="49"/>
      <c r="C1515" s="16"/>
      <c r="D1515" s="16"/>
      <c r="E1515" s="16"/>
      <c r="F1515" s="52"/>
      <c r="G1515" s="14"/>
      <c r="H1515" s="14"/>
      <c r="I1515" s="52"/>
    </row>
    <row r="1516" ht="22.5" customHeight="1">
      <c r="A1516" s="14"/>
      <c r="B1516" s="49"/>
      <c r="C1516" s="16"/>
      <c r="D1516" s="16"/>
      <c r="E1516" s="16"/>
      <c r="F1516" s="52"/>
      <c r="G1516" s="14"/>
      <c r="H1516" s="14"/>
      <c r="I1516" s="52"/>
    </row>
    <row r="1517" ht="22.5" customHeight="1">
      <c r="A1517" s="14"/>
      <c r="B1517" s="49"/>
      <c r="C1517" s="16"/>
      <c r="D1517" s="16"/>
      <c r="E1517" s="16"/>
      <c r="F1517" s="52"/>
      <c r="G1517" s="14"/>
      <c r="H1517" s="14"/>
      <c r="I1517" s="52"/>
    </row>
    <row r="1518" ht="22.5" customHeight="1">
      <c r="A1518" s="14"/>
      <c r="B1518" s="49"/>
      <c r="C1518" s="16"/>
      <c r="D1518" s="16"/>
      <c r="E1518" s="16"/>
      <c r="F1518" s="52"/>
      <c r="G1518" s="14"/>
      <c r="H1518" s="14"/>
      <c r="I1518" s="52"/>
    </row>
    <row r="1519" ht="22.5" customHeight="1">
      <c r="A1519" s="14"/>
      <c r="B1519" s="49"/>
      <c r="C1519" s="16"/>
      <c r="D1519" s="16"/>
      <c r="E1519" s="16"/>
      <c r="F1519" s="52"/>
      <c r="G1519" s="14"/>
      <c r="H1519" s="14"/>
      <c r="I1519" s="52"/>
    </row>
    <row r="1520" ht="22.5" customHeight="1">
      <c r="A1520" s="14"/>
      <c r="B1520" s="49"/>
      <c r="C1520" s="16"/>
      <c r="D1520" s="16"/>
      <c r="E1520" s="16"/>
      <c r="F1520" s="52"/>
      <c r="G1520" s="14"/>
      <c r="H1520" s="14"/>
      <c r="I1520" s="52"/>
    </row>
    <row r="1521" ht="22.5" customHeight="1">
      <c r="A1521" s="14"/>
      <c r="B1521" s="49"/>
      <c r="C1521" s="16"/>
      <c r="D1521" s="16"/>
      <c r="E1521" s="16"/>
      <c r="F1521" s="52"/>
      <c r="G1521" s="14"/>
      <c r="H1521" s="14"/>
      <c r="I1521" s="52"/>
    </row>
    <row r="1522" ht="22.5" customHeight="1">
      <c r="A1522" s="14"/>
      <c r="B1522" s="49"/>
      <c r="C1522" s="16"/>
      <c r="D1522" s="16"/>
      <c r="E1522" s="16"/>
      <c r="F1522" s="52"/>
      <c r="G1522" s="14"/>
      <c r="H1522" s="14"/>
      <c r="I1522" s="52"/>
    </row>
    <row r="1523" ht="22.5" customHeight="1">
      <c r="A1523" s="14"/>
      <c r="B1523" s="49"/>
      <c r="C1523" s="16"/>
      <c r="D1523" s="16"/>
      <c r="E1523" s="16"/>
      <c r="F1523" s="52"/>
      <c r="G1523" s="14"/>
      <c r="H1523" s="14"/>
      <c r="I1523" s="52"/>
    </row>
    <row r="1524" ht="22.5" customHeight="1">
      <c r="A1524" s="14"/>
      <c r="B1524" s="49"/>
      <c r="C1524" s="16"/>
      <c r="D1524" s="16"/>
      <c r="E1524" s="16"/>
      <c r="F1524" s="52"/>
      <c r="G1524" s="14"/>
      <c r="H1524" s="14"/>
      <c r="I1524" s="52"/>
    </row>
    <row r="1525" ht="22.5" customHeight="1">
      <c r="A1525" s="14"/>
      <c r="B1525" s="49"/>
      <c r="C1525" s="16"/>
      <c r="D1525" s="16"/>
      <c r="E1525" s="16"/>
      <c r="F1525" s="52"/>
      <c r="G1525" s="14"/>
      <c r="H1525" s="14"/>
      <c r="I1525" s="52"/>
    </row>
    <row r="1526" ht="22.5" customHeight="1">
      <c r="A1526" s="14"/>
      <c r="B1526" s="49"/>
      <c r="C1526" s="16"/>
      <c r="D1526" s="16"/>
      <c r="E1526" s="16"/>
      <c r="F1526" s="52"/>
      <c r="G1526" s="14"/>
      <c r="H1526" s="14"/>
      <c r="I1526" s="52"/>
    </row>
    <row r="1527" ht="22.5" customHeight="1">
      <c r="A1527" s="14"/>
      <c r="B1527" s="49"/>
      <c r="C1527" s="16"/>
      <c r="D1527" s="16"/>
      <c r="E1527" s="16"/>
      <c r="F1527" s="52"/>
      <c r="G1527" s="14"/>
      <c r="H1527" s="14"/>
      <c r="I1527" s="52"/>
    </row>
    <row r="1528" ht="22.5" customHeight="1">
      <c r="A1528" s="14"/>
      <c r="B1528" s="49"/>
      <c r="C1528" s="16"/>
      <c r="D1528" s="16"/>
      <c r="E1528" s="16"/>
      <c r="F1528" s="52"/>
      <c r="G1528" s="14"/>
      <c r="H1528" s="14"/>
      <c r="I1528" s="52"/>
    </row>
    <row r="1529" ht="22.5" customHeight="1">
      <c r="A1529" s="14"/>
      <c r="B1529" s="49"/>
      <c r="C1529" s="16"/>
      <c r="D1529" s="16"/>
      <c r="E1529" s="16"/>
      <c r="F1529" s="52"/>
      <c r="G1529" s="14"/>
      <c r="H1529" s="14"/>
      <c r="I1529" s="52"/>
    </row>
    <row r="1530" ht="22.5" customHeight="1">
      <c r="A1530" s="14"/>
      <c r="B1530" s="49"/>
      <c r="C1530" s="16"/>
      <c r="D1530" s="16"/>
      <c r="E1530" s="16"/>
      <c r="F1530" s="52"/>
      <c r="G1530" s="14"/>
      <c r="H1530" s="14"/>
      <c r="I1530" s="52"/>
    </row>
    <row r="1531" ht="22.5" customHeight="1">
      <c r="A1531" s="14"/>
      <c r="B1531" s="49"/>
      <c r="C1531" s="16"/>
      <c r="D1531" s="16"/>
      <c r="E1531" s="16"/>
      <c r="F1531" s="52"/>
      <c r="G1531" s="14"/>
      <c r="H1531" s="14"/>
      <c r="I1531" s="52"/>
    </row>
    <row r="1532" ht="22.5" customHeight="1">
      <c r="A1532" s="14"/>
      <c r="B1532" s="49"/>
      <c r="C1532" s="16"/>
      <c r="D1532" s="16"/>
      <c r="E1532" s="16"/>
      <c r="F1532" s="52"/>
      <c r="G1532" s="14"/>
      <c r="H1532" s="14"/>
      <c r="I1532" s="52"/>
    </row>
    <row r="1533" ht="22.5" customHeight="1">
      <c r="A1533" s="14"/>
      <c r="B1533" s="49"/>
      <c r="C1533" s="16"/>
      <c r="D1533" s="16"/>
      <c r="E1533" s="16"/>
      <c r="F1533" s="52"/>
      <c r="G1533" s="14"/>
      <c r="H1533" s="14"/>
      <c r="I1533" s="52"/>
    </row>
    <row r="1534" ht="22.5" customHeight="1">
      <c r="A1534" s="14"/>
      <c r="B1534" s="49"/>
      <c r="C1534" s="16"/>
      <c r="D1534" s="16"/>
      <c r="E1534" s="16"/>
      <c r="F1534" s="52"/>
      <c r="G1534" s="14"/>
      <c r="H1534" s="14"/>
      <c r="I1534" s="52"/>
    </row>
    <row r="1535" ht="22.5" customHeight="1">
      <c r="A1535" s="14"/>
      <c r="B1535" s="49"/>
      <c r="C1535" s="16"/>
      <c r="D1535" s="16"/>
      <c r="E1535" s="16"/>
      <c r="F1535" s="52"/>
      <c r="G1535" s="14"/>
      <c r="H1535" s="14"/>
      <c r="I1535" s="52"/>
    </row>
    <row r="1536" ht="22.5" customHeight="1">
      <c r="A1536" s="14"/>
      <c r="B1536" s="49"/>
      <c r="C1536" s="16"/>
      <c r="D1536" s="16"/>
      <c r="E1536" s="16"/>
      <c r="F1536" s="52"/>
      <c r="G1536" s="14"/>
      <c r="H1536" s="14"/>
      <c r="I1536" s="52"/>
    </row>
    <row r="1537" ht="22.5" customHeight="1">
      <c r="A1537" s="14"/>
      <c r="B1537" s="49"/>
      <c r="C1537" s="16"/>
      <c r="D1537" s="16"/>
      <c r="E1537" s="16"/>
      <c r="F1537" s="52"/>
      <c r="G1537" s="14"/>
      <c r="H1537" s="14"/>
      <c r="I1537" s="52"/>
    </row>
    <row r="1538" ht="22.5" customHeight="1">
      <c r="A1538" s="14"/>
      <c r="B1538" s="49"/>
      <c r="C1538" s="16"/>
      <c r="D1538" s="16"/>
      <c r="E1538" s="16"/>
      <c r="F1538" s="52"/>
      <c r="G1538" s="14"/>
      <c r="H1538" s="14"/>
      <c r="I1538" s="52"/>
    </row>
    <row r="1539" ht="22.5" customHeight="1">
      <c r="A1539" s="14"/>
      <c r="B1539" s="49"/>
      <c r="C1539" s="16"/>
      <c r="D1539" s="16"/>
      <c r="E1539" s="16"/>
      <c r="F1539" s="52"/>
      <c r="G1539" s="14"/>
      <c r="H1539" s="14"/>
      <c r="I1539" s="52"/>
    </row>
    <row r="1540" ht="22.5" customHeight="1">
      <c r="A1540" s="14"/>
      <c r="B1540" s="49"/>
      <c r="C1540" s="16"/>
      <c r="D1540" s="16"/>
      <c r="E1540" s="16"/>
      <c r="F1540" s="52"/>
      <c r="G1540" s="14"/>
      <c r="H1540" s="14"/>
      <c r="I1540" s="52"/>
    </row>
    <row r="1541" ht="22.5" customHeight="1">
      <c r="A1541" s="14"/>
      <c r="B1541" s="49"/>
      <c r="C1541" s="16"/>
      <c r="D1541" s="16"/>
      <c r="E1541" s="16"/>
      <c r="F1541" s="52"/>
      <c r="G1541" s="14"/>
      <c r="H1541" s="14"/>
      <c r="I1541" s="52"/>
    </row>
    <row r="1542" ht="22.5" customHeight="1">
      <c r="A1542" s="14"/>
      <c r="B1542" s="49"/>
      <c r="C1542" s="16"/>
      <c r="D1542" s="16"/>
      <c r="E1542" s="16"/>
      <c r="F1542" s="52"/>
      <c r="G1542" s="14"/>
      <c r="H1542" s="14"/>
      <c r="I1542" s="52"/>
    </row>
    <row r="1543" ht="22.5" customHeight="1">
      <c r="A1543" s="14"/>
      <c r="B1543" s="49"/>
      <c r="C1543" s="16"/>
      <c r="D1543" s="16"/>
      <c r="E1543" s="16"/>
      <c r="F1543" s="52"/>
      <c r="G1543" s="14"/>
      <c r="H1543" s="14"/>
      <c r="I1543" s="52"/>
    </row>
    <row r="1544" ht="22.5" customHeight="1">
      <c r="A1544" s="14"/>
      <c r="B1544" s="49"/>
      <c r="C1544" s="16"/>
      <c r="D1544" s="16"/>
      <c r="E1544" s="16"/>
      <c r="F1544" s="52"/>
      <c r="G1544" s="14"/>
      <c r="H1544" s="14"/>
      <c r="I1544" s="52"/>
    </row>
    <row r="1545" ht="22.5" customHeight="1">
      <c r="A1545" s="14"/>
      <c r="B1545" s="49"/>
      <c r="C1545" s="16"/>
      <c r="D1545" s="16"/>
      <c r="E1545" s="16"/>
      <c r="F1545" s="52"/>
      <c r="G1545" s="14"/>
      <c r="H1545" s="14"/>
      <c r="I1545" s="52"/>
    </row>
    <row r="1546" ht="22.5" customHeight="1">
      <c r="A1546" s="14"/>
      <c r="B1546" s="49"/>
      <c r="C1546" s="16"/>
      <c r="D1546" s="16"/>
      <c r="E1546" s="16"/>
      <c r="F1546" s="52"/>
      <c r="G1546" s="14"/>
      <c r="H1546" s="14"/>
      <c r="I1546" s="52"/>
    </row>
    <row r="1547" ht="22.5" customHeight="1">
      <c r="A1547" s="14"/>
      <c r="B1547" s="49"/>
      <c r="C1547" s="16"/>
      <c r="D1547" s="16"/>
      <c r="E1547" s="16"/>
      <c r="F1547" s="52"/>
      <c r="G1547" s="14"/>
      <c r="H1547" s="14"/>
      <c r="I1547" s="52"/>
    </row>
    <row r="1548" ht="22.5" customHeight="1">
      <c r="A1548" s="14"/>
      <c r="B1548" s="49"/>
      <c r="C1548" s="16"/>
      <c r="D1548" s="16"/>
      <c r="E1548" s="16"/>
      <c r="F1548" s="52"/>
      <c r="G1548" s="14"/>
      <c r="H1548" s="14"/>
      <c r="I1548" s="52"/>
    </row>
    <row r="1549" ht="22.5" customHeight="1">
      <c r="A1549" s="14"/>
      <c r="B1549" s="49"/>
      <c r="C1549" s="16"/>
      <c r="D1549" s="16"/>
      <c r="E1549" s="16"/>
      <c r="F1549" s="52"/>
      <c r="G1549" s="14"/>
      <c r="H1549" s="14"/>
      <c r="I1549" s="52"/>
    </row>
    <row r="1550" ht="22.5" customHeight="1">
      <c r="A1550" s="14"/>
      <c r="B1550" s="49"/>
      <c r="C1550" s="16"/>
      <c r="D1550" s="16"/>
      <c r="E1550" s="16"/>
      <c r="F1550" s="52"/>
      <c r="G1550" s="14"/>
      <c r="H1550" s="14"/>
      <c r="I1550" s="52"/>
    </row>
    <row r="1551" ht="22.5" customHeight="1">
      <c r="A1551" s="14"/>
      <c r="B1551" s="49"/>
      <c r="C1551" s="16"/>
      <c r="D1551" s="16"/>
      <c r="E1551" s="16"/>
      <c r="F1551" s="52"/>
      <c r="G1551" s="14"/>
      <c r="H1551" s="14"/>
      <c r="I1551" s="52"/>
    </row>
    <row r="1552" ht="22.5" customHeight="1">
      <c r="A1552" s="14"/>
      <c r="B1552" s="49"/>
      <c r="C1552" s="16"/>
      <c r="D1552" s="16"/>
      <c r="E1552" s="16"/>
      <c r="F1552" s="52"/>
      <c r="G1552" s="14"/>
      <c r="H1552" s="14"/>
      <c r="I1552" s="52"/>
    </row>
    <row r="1553" ht="22.5" customHeight="1">
      <c r="A1553" s="14"/>
      <c r="B1553" s="49"/>
      <c r="C1553" s="16"/>
      <c r="D1553" s="16"/>
      <c r="E1553" s="16"/>
      <c r="F1553" s="52"/>
      <c r="G1553" s="14"/>
      <c r="H1553" s="14"/>
      <c r="I1553" s="52"/>
    </row>
    <row r="1554" ht="22.5" customHeight="1">
      <c r="A1554" s="14"/>
      <c r="B1554" s="49"/>
      <c r="C1554" s="16"/>
      <c r="D1554" s="16"/>
      <c r="E1554" s="16"/>
      <c r="F1554" s="52"/>
      <c r="G1554" s="14"/>
      <c r="H1554" s="14"/>
      <c r="I1554" s="52"/>
    </row>
    <row r="1555" ht="22.5" customHeight="1">
      <c r="A1555" s="14"/>
      <c r="B1555" s="49"/>
      <c r="C1555" s="16"/>
      <c r="D1555" s="16"/>
      <c r="E1555" s="16"/>
      <c r="F1555" s="52"/>
      <c r="G1555" s="14"/>
      <c r="H1555" s="14"/>
      <c r="I1555" s="52"/>
    </row>
    <row r="1556" ht="22.5" customHeight="1">
      <c r="A1556" s="14"/>
      <c r="B1556" s="49"/>
      <c r="C1556" s="16"/>
      <c r="D1556" s="16"/>
      <c r="E1556" s="16"/>
      <c r="F1556" s="52"/>
      <c r="G1556" s="14"/>
      <c r="H1556" s="14"/>
      <c r="I1556" s="52"/>
    </row>
    <row r="1557" ht="22.5" customHeight="1">
      <c r="A1557" s="14"/>
      <c r="B1557" s="49"/>
      <c r="C1557" s="16"/>
      <c r="D1557" s="16"/>
      <c r="E1557" s="16"/>
      <c r="F1557" s="52"/>
      <c r="G1557" s="14"/>
      <c r="H1557" s="14"/>
      <c r="I1557" s="52"/>
    </row>
    <row r="1558" ht="22.5" customHeight="1">
      <c r="A1558" s="14"/>
      <c r="B1558" s="49"/>
      <c r="C1558" s="16"/>
      <c r="D1558" s="16"/>
      <c r="E1558" s="16"/>
      <c r="F1558" s="52"/>
      <c r="G1558" s="14"/>
      <c r="H1558" s="14"/>
      <c r="I1558" s="52"/>
    </row>
    <row r="1559" ht="22.5" customHeight="1">
      <c r="A1559" s="14"/>
      <c r="B1559" s="49"/>
      <c r="C1559" s="16"/>
      <c r="D1559" s="16"/>
      <c r="E1559" s="16"/>
      <c r="F1559" s="52"/>
      <c r="G1559" s="14"/>
      <c r="H1559" s="14"/>
      <c r="I1559" s="52"/>
    </row>
    <row r="1560" ht="22.5" customHeight="1">
      <c r="A1560" s="14"/>
      <c r="B1560" s="49"/>
      <c r="C1560" s="16"/>
      <c r="D1560" s="16"/>
      <c r="E1560" s="16"/>
      <c r="F1560" s="52"/>
      <c r="G1560" s="14"/>
      <c r="H1560" s="14"/>
      <c r="I1560" s="52"/>
    </row>
    <row r="1561" ht="22.5" customHeight="1">
      <c r="A1561" s="14"/>
      <c r="B1561" s="49"/>
      <c r="C1561" s="16"/>
      <c r="D1561" s="16"/>
      <c r="E1561" s="16"/>
      <c r="F1561" s="52"/>
      <c r="G1561" s="14"/>
      <c r="H1561" s="14"/>
      <c r="I1561" s="52"/>
    </row>
    <row r="1562" ht="22.5" customHeight="1">
      <c r="A1562" s="14"/>
      <c r="B1562" s="49"/>
      <c r="C1562" s="16"/>
      <c r="D1562" s="16"/>
      <c r="E1562" s="16"/>
      <c r="F1562" s="52"/>
      <c r="G1562" s="14"/>
      <c r="H1562" s="14"/>
      <c r="I1562" s="52"/>
    </row>
    <row r="1563" ht="22.5" customHeight="1">
      <c r="A1563" s="14"/>
      <c r="B1563" s="49"/>
      <c r="C1563" s="16"/>
      <c r="D1563" s="16"/>
      <c r="E1563" s="16"/>
      <c r="F1563" s="52"/>
      <c r="G1563" s="14"/>
      <c r="H1563" s="14"/>
      <c r="I1563" s="52"/>
    </row>
    <row r="1564" ht="22.5" customHeight="1">
      <c r="A1564" s="14"/>
      <c r="B1564" s="49"/>
      <c r="C1564" s="16"/>
      <c r="D1564" s="16"/>
      <c r="E1564" s="16"/>
      <c r="F1564" s="52"/>
      <c r="G1564" s="14"/>
      <c r="H1564" s="14"/>
      <c r="I1564" s="52"/>
    </row>
    <row r="1565" ht="22.5" customHeight="1">
      <c r="A1565" s="14"/>
      <c r="B1565" s="49"/>
      <c r="C1565" s="16"/>
      <c r="D1565" s="16"/>
      <c r="E1565" s="16"/>
      <c r="F1565" s="52"/>
      <c r="G1565" s="14"/>
      <c r="H1565" s="14"/>
      <c r="I1565" s="52"/>
    </row>
    <row r="1566" ht="22.5" customHeight="1">
      <c r="A1566" s="14"/>
      <c r="B1566" s="49"/>
      <c r="C1566" s="16"/>
      <c r="D1566" s="16"/>
      <c r="E1566" s="16"/>
      <c r="F1566" s="52"/>
      <c r="G1566" s="14"/>
      <c r="H1566" s="14"/>
      <c r="I1566" s="52"/>
    </row>
    <row r="1567" ht="22.5" customHeight="1">
      <c r="A1567" s="14"/>
      <c r="B1567" s="49"/>
      <c r="C1567" s="16"/>
      <c r="D1567" s="16"/>
      <c r="E1567" s="16"/>
      <c r="F1567" s="52"/>
      <c r="G1567" s="14"/>
      <c r="H1567" s="14"/>
      <c r="I1567" s="52"/>
    </row>
    <row r="1568" ht="22.5" customHeight="1">
      <c r="A1568" s="14"/>
      <c r="B1568" s="49"/>
      <c r="C1568" s="16"/>
      <c r="D1568" s="16"/>
      <c r="E1568" s="16"/>
      <c r="F1568" s="52"/>
      <c r="G1568" s="14"/>
      <c r="H1568" s="14"/>
      <c r="I1568" s="52"/>
    </row>
    <row r="1569" ht="22.5" customHeight="1">
      <c r="A1569" s="14"/>
      <c r="B1569" s="49"/>
      <c r="C1569" s="16"/>
      <c r="D1569" s="16"/>
      <c r="E1569" s="16"/>
      <c r="F1569" s="52"/>
      <c r="G1569" s="14"/>
      <c r="H1569" s="14"/>
      <c r="I1569" s="52"/>
    </row>
    <row r="1570" ht="22.5" customHeight="1">
      <c r="A1570" s="14"/>
      <c r="B1570" s="49"/>
      <c r="C1570" s="16"/>
      <c r="D1570" s="16"/>
      <c r="E1570" s="16"/>
      <c r="F1570" s="52"/>
      <c r="G1570" s="14"/>
      <c r="H1570" s="14"/>
      <c r="I1570" s="52"/>
    </row>
    <row r="1571" ht="22.5" customHeight="1">
      <c r="A1571" s="14"/>
      <c r="B1571" s="49"/>
      <c r="C1571" s="16"/>
      <c r="D1571" s="16"/>
      <c r="E1571" s="16"/>
      <c r="F1571" s="52"/>
      <c r="G1571" s="14"/>
      <c r="H1571" s="14"/>
      <c r="I1571" s="52"/>
    </row>
    <row r="1572" ht="22.5" customHeight="1">
      <c r="A1572" s="14"/>
      <c r="B1572" s="49"/>
      <c r="C1572" s="16"/>
      <c r="D1572" s="16"/>
      <c r="E1572" s="16"/>
      <c r="F1572" s="52"/>
      <c r="G1572" s="14"/>
      <c r="H1572" s="14"/>
      <c r="I1572" s="52"/>
    </row>
    <row r="1573" ht="22.5" customHeight="1">
      <c r="A1573" s="14"/>
      <c r="B1573" s="49"/>
      <c r="C1573" s="16"/>
      <c r="D1573" s="16"/>
      <c r="E1573" s="16"/>
      <c r="F1573" s="52"/>
      <c r="G1573" s="14"/>
      <c r="H1573" s="14"/>
      <c r="I1573" s="52"/>
    </row>
    <row r="1574" ht="22.5" customHeight="1">
      <c r="A1574" s="14"/>
      <c r="B1574" s="49"/>
      <c r="C1574" s="16"/>
      <c r="D1574" s="16"/>
      <c r="E1574" s="16"/>
      <c r="F1574" s="52"/>
      <c r="G1574" s="14"/>
      <c r="H1574" s="14"/>
      <c r="I1574" s="52"/>
    </row>
    <row r="1575" ht="22.5" customHeight="1">
      <c r="A1575" s="14"/>
      <c r="B1575" s="49"/>
      <c r="C1575" s="16"/>
      <c r="D1575" s="16"/>
      <c r="E1575" s="16"/>
      <c r="F1575" s="52"/>
      <c r="G1575" s="14"/>
      <c r="H1575" s="14"/>
      <c r="I1575" s="52"/>
    </row>
    <row r="1576" ht="22.5" customHeight="1">
      <c r="A1576" s="14"/>
      <c r="B1576" s="49"/>
      <c r="C1576" s="16"/>
      <c r="D1576" s="16"/>
      <c r="E1576" s="16"/>
      <c r="F1576" s="52"/>
      <c r="G1576" s="14"/>
      <c r="H1576" s="14"/>
      <c r="I1576" s="52"/>
    </row>
    <row r="1577" ht="22.5" customHeight="1">
      <c r="A1577" s="14"/>
      <c r="B1577" s="49"/>
      <c r="C1577" s="16"/>
      <c r="D1577" s="16"/>
      <c r="E1577" s="16"/>
      <c r="F1577" s="52"/>
      <c r="G1577" s="14"/>
      <c r="H1577" s="14"/>
      <c r="I1577" s="52"/>
    </row>
    <row r="1578" ht="22.5" customHeight="1">
      <c r="A1578" s="14"/>
      <c r="B1578" s="49"/>
      <c r="C1578" s="16"/>
      <c r="D1578" s="16"/>
      <c r="E1578" s="16"/>
      <c r="F1578" s="52"/>
      <c r="G1578" s="14"/>
      <c r="H1578" s="14"/>
      <c r="I1578" s="52"/>
    </row>
    <row r="1579" ht="22.5" customHeight="1">
      <c r="A1579" s="14"/>
      <c r="B1579" s="49"/>
      <c r="C1579" s="16"/>
      <c r="D1579" s="16"/>
      <c r="E1579" s="16"/>
      <c r="F1579" s="52"/>
      <c r="G1579" s="14"/>
      <c r="H1579" s="14"/>
      <c r="I1579" s="52"/>
    </row>
    <row r="1580" ht="22.5" customHeight="1">
      <c r="A1580" s="14"/>
      <c r="B1580" s="49"/>
      <c r="C1580" s="16"/>
      <c r="D1580" s="16"/>
      <c r="E1580" s="16"/>
      <c r="F1580" s="52"/>
      <c r="G1580" s="14"/>
      <c r="H1580" s="14"/>
      <c r="I1580" s="52"/>
    </row>
    <row r="1581" ht="22.5" customHeight="1">
      <c r="A1581" s="14"/>
      <c r="B1581" s="49"/>
      <c r="C1581" s="16"/>
      <c r="D1581" s="16"/>
      <c r="E1581" s="16"/>
      <c r="F1581" s="52"/>
      <c r="G1581" s="14"/>
      <c r="H1581" s="14"/>
      <c r="I1581" s="52"/>
    </row>
    <row r="1582" ht="22.5" customHeight="1">
      <c r="A1582" s="14"/>
      <c r="B1582" s="49"/>
      <c r="C1582" s="16"/>
      <c r="D1582" s="16"/>
      <c r="E1582" s="16"/>
      <c r="F1582" s="52"/>
      <c r="G1582" s="14"/>
      <c r="H1582" s="14"/>
      <c r="I1582" s="52"/>
    </row>
    <row r="1583" ht="22.5" customHeight="1">
      <c r="A1583" s="14"/>
      <c r="B1583" s="49"/>
      <c r="C1583" s="16"/>
      <c r="D1583" s="16"/>
      <c r="E1583" s="16"/>
      <c r="F1583" s="52"/>
      <c r="G1583" s="14"/>
      <c r="H1583" s="14"/>
      <c r="I1583" s="52"/>
    </row>
    <row r="1584" ht="22.5" customHeight="1">
      <c r="A1584" s="14"/>
      <c r="B1584" s="49"/>
      <c r="C1584" s="16"/>
      <c r="D1584" s="16"/>
      <c r="E1584" s="16"/>
      <c r="F1584" s="52"/>
      <c r="G1584" s="14"/>
      <c r="H1584" s="14"/>
      <c r="I1584" s="52"/>
    </row>
    <row r="1585" ht="22.5" customHeight="1">
      <c r="A1585" s="14"/>
      <c r="B1585" s="49"/>
      <c r="C1585" s="16"/>
      <c r="D1585" s="16"/>
      <c r="E1585" s="16"/>
      <c r="F1585" s="52"/>
      <c r="G1585" s="14"/>
      <c r="H1585" s="14"/>
      <c r="I1585" s="52"/>
    </row>
    <row r="1586" ht="22.5" customHeight="1">
      <c r="A1586" s="14"/>
      <c r="B1586" s="49"/>
      <c r="C1586" s="16"/>
      <c r="D1586" s="16"/>
      <c r="E1586" s="16"/>
      <c r="F1586" s="52"/>
      <c r="G1586" s="14"/>
      <c r="H1586" s="14"/>
      <c r="I1586" s="52"/>
    </row>
    <row r="1587" ht="22.5" customHeight="1">
      <c r="A1587" s="14"/>
      <c r="B1587" s="49"/>
      <c r="C1587" s="16"/>
      <c r="D1587" s="16"/>
      <c r="E1587" s="16"/>
      <c r="F1587" s="52"/>
      <c r="G1587" s="14"/>
      <c r="H1587" s="14"/>
      <c r="I1587" s="52"/>
    </row>
    <row r="1588" ht="22.5" customHeight="1">
      <c r="A1588" s="14"/>
      <c r="B1588" s="49"/>
      <c r="C1588" s="16"/>
      <c r="D1588" s="16"/>
      <c r="E1588" s="16"/>
      <c r="F1588" s="52"/>
      <c r="G1588" s="14"/>
      <c r="H1588" s="14"/>
      <c r="I1588" s="52"/>
    </row>
    <row r="1589" ht="22.5" customHeight="1">
      <c r="A1589" s="14"/>
      <c r="B1589" s="49"/>
      <c r="C1589" s="16"/>
      <c r="D1589" s="16"/>
      <c r="E1589" s="16"/>
      <c r="F1589" s="52"/>
      <c r="G1589" s="14"/>
      <c r="H1589" s="14"/>
      <c r="I1589" s="52"/>
    </row>
    <row r="1590" ht="22.5" customHeight="1">
      <c r="A1590" s="14"/>
      <c r="B1590" s="49"/>
      <c r="C1590" s="16"/>
      <c r="D1590" s="16"/>
      <c r="E1590" s="16"/>
      <c r="F1590" s="52"/>
      <c r="G1590" s="14"/>
      <c r="H1590" s="14"/>
      <c r="I1590" s="52"/>
    </row>
    <row r="1591" ht="22.5" customHeight="1">
      <c r="A1591" s="14"/>
      <c r="B1591" s="49"/>
      <c r="C1591" s="16"/>
      <c r="D1591" s="16"/>
      <c r="E1591" s="16"/>
      <c r="F1591" s="52"/>
      <c r="G1591" s="14"/>
      <c r="H1591" s="14"/>
      <c r="I1591" s="52"/>
    </row>
    <row r="1592" ht="22.5" customHeight="1">
      <c r="A1592" s="14"/>
      <c r="B1592" s="49"/>
      <c r="C1592" s="16"/>
      <c r="D1592" s="16"/>
      <c r="E1592" s="16"/>
      <c r="F1592" s="52"/>
      <c r="G1592" s="14"/>
      <c r="H1592" s="14"/>
      <c r="I1592" s="52"/>
    </row>
    <row r="1593" ht="22.5" customHeight="1">
      <c r="A1593" s="14"/>
      <c r="B1593" s="49"/>
      <c r="C1593" s="16"/>
      <c r="D1593" s="16"/>
      <c r="E1593" s="16"/>
      <c r="F1593" s="52"/>
      <c r="G1593" s="14"/>
      <c r="H1593" s="14"/>
      <c r="I1593" s="52"/>
    </row>
    <row r="1594" ht="22.5" customHeight="1">
      <c r="A1594" s="14"/>
      <c r="B1594" s="49"/>
      <c r="C1594" s="16"/>
      <c r="D1594" s="16"/>
      <c r="E1594" s="16"/>
      <c r="F1594" s="52"/>
      <c r="G1594" s="14"/>
      <c r="H1594" s="14"/>
      <c r="I1594" s="52"/>
    </row>
    <row r="1595" ht="22.5" customHeight="1">
      <c r="A1595" s="14"/>
      <c r="B1595" s="49"/>
      <c r="C1595" s="16"/>
      <c r="D1595" s="16"/>
      <c r="E1595" s="16"/>
      <c r="F1595" s="52"/>
      <c r="G1595" s="14"/>
      <c r="H1595" s="14"/>
      <c r="I1595" s="52"/>
    </row>
    <row r="1596" ht="22.5" customHeight="1">
      <c r="A1596" s="14"/>
      <c r="B1596" s="49"/>
      <c r="C1596" s="16"/>
      <c r="D1596" s="16"/>
      <c r="E1596" s="16"/>
      <c r="F1596" s="52"/>
      <c r="G1596" s="14"/>
      <c r="H1596" s="14"/>
      <c r="I1596" s="52"/>
    </row>
    <row r="1597" ht="22.5" customHeight="1">
      <c r="A1597" s="14"/>
      <c r="B1597" s="49"/>
      <c r="C1597" s="16"/>
      <c r="D1597" s="16"/>
      <c r="E1597" s="16"/>
      <c r="F1597" s="52"/>
      <c r="G1597" s="14"/>
      <c r="H1597" s="14"/>
      <c r="I1597" s="52"/>
    </row>
    <row r="1598" ht="22.5" customHeight="1">
      <c r="A1598" s="14"/>
      <c r="B1598" s="49"/>
      <c r="C1598" s="16"/>
      <c r="D1598" s="16"/>
      <c r="E1598" s="16"/>
      <c r="F1598" s="52"/>
      <c r="G1598" s="14"/>
      <c r="H1598" s="14"/>
      <c r="I1598" s="52"/>
    </row>
    <row r="1599" ht="22.5" customHeight="1">
      <c r="A1599" s="14"/>
      <c r="B1599" s="49"/>
      <c r="C1599" s="16"/>
      <c r="D1599" s="16"/>
      <c r="E1599" s="16"/>
      <c r="F1599" s="52"/>
      <c r="G1599" s="14"/>
      <c r="H1599" s="14"/>
      <c r="I1599" s="52"/>
    </row>
    <row r="1600" ht="22.5" customHeight="1">
      <c r="A1600" s="14"/>
      <c r="B1600" s="49"/>
      <c r="C1600" s="16"/>
      <c r="D1600" s="16"/>
      <c r="E1600" s="16"/>
      <c r="F1600" s="52"/>
      <c r="G1600" s="14"/>
      <c r="H1600" s="14"/>
      <c r="I1600" s="52"/>
    </row>
    <row r="1601" ht="22.5" customHeight="1">
      <c r="A1601" s="14"/>
      <c r="B1601" s="49"/>
      <c r="C1601" s="16"/>
      <c r="D1601" s="16"/>
      <c r="E1601" s="16"/>
      <c r="F1601" s="52"/>
      <c r="G1601" s="14"/>
      <c r="H1601" s="14"/>
      <c r="I1601" s="52"/>
    </row>
    <row r="1602" ht="22.5" customHeight="1">
      <c r="A1602" s="14"/>
      <c r="B1602" s="49"/>
      <c r="C1602" s="16"/>
      <c r="D1602" s="16"/>
      <c r="E1602" s="16"/>
      <c r="F1602" s="52"/>
      <c r="G1602" s="14"/>
      <c r="H1602" s="14"/>
      <c r="I1602" s="52"/>
    </row>
    <row r="1603" ht="22.5" customHeight="1">
      <c r="A1603" s="14"/>
      <c r="B1603" s="49"/>
      <c r="C1603" s="16"/>
      <c r="D1603" s="16"/>
      <c r="E1603" s="16"/>
      <c r="F1603" s="52"/>
      <c r="G1603" s="14"/>
      <c r="H1603" s="14"/>
      <c r="I1603" s="52"/>
    </row>
    <row r="1604" ht="22.5" customHeight="1">
      <c r="A1604" s="14"/>
      <c r="B1604" s="49"/>
      <c r="C1604" s="16"/>
      <c r="D1604" s="16"/>
      <c r="E1604" s="16"/>
      <c r="F1604" s="52"/>
      <c r="G1604" s="14"/>
      <c r="H1604" s="14"/>
      <c r="I1604" s="52"/>
    </row>
    <row r="1605" ht="22.5" customHeight="1">
      <c r="A1605" s="14"/>
      <c r="B1605" s="49"/>
      <c r="C1605" s="16"/>
      <c r="D1605" s="16"/>
      <c r="E1605" s="16"/>
      <c r="F1605" s="52"/>
      <c r="G1605" s="14"/>
      <c r="H1605" s="14"/>
      <c r="I1605" s="52"/>
    </row>
    <row r="1606" ht="22.5" customHeight="1">
      <c r="A1606" s="14"/>
      <c r="B1606" s="49"/>
      <c r="C1606" s="16"/>
      <c r="D1606" s="16"/>
      <c r="E1606" s="16"/>
      <c r="F1606" s="52"/>
      <c r="G1606" s="14"/>
      <c r="H1606" s="14"/>
      <c r="I1606" s="52"/>
    </row>
    <row r="1607" ht="22.5" customHeight="1">
      <c r="A1607" s="14"/>
      <c r="B1607" s="49"/>
      <c r="C1607" s="16"/>
      <c r="D1607" s="16"/>
      <c r="E1607" s="16"/>
      <c r="F1607" s="52"/>
      <c r="G1607" s="14"/>
      <c r="H1607" s="14"/>
      <c r="I1607" s="52"/>
    </row>
    <row r="1608" ht="22.5" customHeight="1">
      <c r="A1608" s="14"/>
      <c r="B1608" s="49"/>
      <c r="C1608" s="16"/>
      <c r="D1608" s="16"/>
      <c r="E1608" s="16"/>
      <c r="F1608" s="52"/>
      <c r="G1608" s="14"/>
      <c r="H1608" s="14"/>
      <c r="I1608" s="52"/>
    </row>
    <row r="1609" ht="22.5" customHeight="1">
      <c r="A1609" s="14"/>
      <c r="B1609" s="49"/>
      <c r="C1609" s="16"/>
      <c r="D1609" s="16"/>
      <c r="E1609" s="16"/>
      <c r="F1609" s="52"/>
      <c r="G1609" s="14"/>
      <c r="H1609" s="14"/>
      <c r="I1609" s="52"/>
    </row>
    <row r="1610" ht="22.5" customHeight="1">
      <c r="A1610" s="14"/>
      <c r="B1610" s="49"/>
      <c r="C1610" s="16"/>
      <c r="D1610" s="16"/>
      <c r="E1610" s="16"/>
      <c r="F1610" s="52"/>
      <c r="G1610" s="14"/>
      <c r="H1610" s="14"/>
      <c r="I1610" s="52"/>
    </row>
    <row r="1611" ht="22.5" customHeight="1">
      <c r="A1611" s="14"/>
      <c r="B1611" s="49"/>
      <c r="C1611" s="16"/>
      <c r="D1611" s="16"/>
      <c r="E1611" s="16"/>
      <c r="F1611" s="52"/>
      <c r="G1611" s="14"/>
      <c r="H1611" s="14"/>
      <c r="I1611" s="52"/>
    </row>
    <row r="1612" ht="22.5" customHeight="1">
      <c r="A1612" s="14"/>
      <c r="B1612" s="49"/>
      <c r="C1612" s="16"/>
      <c r="D1612" s="16"/>
      <c r="E1612" s="16"/>
      <c r="F1612" s="52"/>
      <c r="G1612" s="14"/>
      <c r="H1612" s="14"/>
      <c r="I1612" s="52"/>
    </row>
    <row r="1613" ht="22.5" customHeight="1">
      <c r="A1613" s="14"/>
      <c r="B1613" s="49"/>
      <c r="C1613" s="16"/>
      <c r="D1613" s="16"/>
      <c r="E1613" s="16"/>
      <c r="F1613" s="52"/>
      <c r="G1613" s="14"/>
      <c r="H1613" s="14"/>
      <c r="I1613" s="52"/>
    </row>
    <row r="1614" ht="22.5" customHeight="1">
      <c r="A1614" s="14"/>
      <c r="B1614" s="49"/>
      <c r="C1614" s="16"/>
      <c r="D1614" s="16"/>
      <c r="E1614" s="16"/>
      <c r="F1614" s="52"/>
      <c r="G1614" s="14"/>
      <c r="H1614" s="14"/>
      <c r="I1614" s="52"/>
    </row>
    <row r="1615" ht="22.5" customHeight="1">
      <c r="A1615" s="14"/>
      <c r="B1615" s="49"/>
      <c r="C1615" s="16"/>
      <c r="D1615" s="16"/>
      <c r="E1615" s="16"/>
      <c r="F1615" s="52"/>
      <c r="G1615" s="14"/>
      <c r="H1615" s="14"/>
      <c r="I1615" s="52"/>
    </row>
    <row r="1616" ht="22.5" customHeight="1">
      <c r="A1616" s="14"/>
      <c r="B1616" s="49"/>
      <c r="C1616" s="16"/>
      <c r="D1616" s="16"/>
      <c r="E1616" s="16"/>
      <c r="F1616" s="52"/>
      <c r="G1616" s="14"/>
      <c r="H1616" s="14"/>
      <c r="I1616" s="52"/>
    </row>
    <row r="1617" ht="22.5" customHeight="1">
      <c r="A1617" s="14"/>
      <c r="B1617" s="49"/>
      <c r="C1617" s="16"/>
      <c r="D1617" s="16"/>
      <c r="E1617" s="16"/>
      <c r="F1617" s="52"/>
      <c r="G1617" s="14"/>
      <c r="H1617" s="14"/>
      <c r="I1617" s="52"/>
    </row>
    <row r="1618" ht="22.5" customHeight="1">
      <c r="A1618" s="14"/>
      <c r="B1618" s="49"/>
      <c r="C1618" s="16"/>
      <c r="D1618" s="16"/>
      <c r="E1618" s="16"/>
      <c r="F1618" s="52"/>
      <c r="G1618" s="14"/>
      <c r="H1618" s="14"/>
      <c r="I1618" s="52"/>
    </row>
    <row r="1619" ht="22.5" customHeight="1">
      <c r="A1619" s="14"/>
      <c r="B1619" s="49"/>
      <c r="C1619" s="16"/>
      <c r="D1619" s="16"/>
      <c r="E1619" s="16"/>
      <c r="F1619" s="52"/>
      <c r="G1619" s="14"/>
      <c r="H1619" s="14"/>
      <c r="I1619" s="52"/>
    </row>
    <row r="1620" ht="22.5" customHeight="1">
      <c r="A1620" s="14"/>
      <c r="B1620" s="49"/>
      <c r="C1620" s="16"/>
      <c r="D1620" s="16"/>
      <c r="E1620" s="16"/>
      <c r="F1620" s="52"/>
      <c r="G1620" s="14"/>
      <c r="H1620" s="14"/>
      <c r="I1620" s="52"/>
    </row>
    <row r="1621" ht="22.5" customHeight="1">
      <c r="A1621" s="14"/>
      <c r="B1621" s="49"/>
      <c r="C1621" s="16"/>
      <c r="D1621" s="16"/>
      <c r="E1621" s="16"/>
      <c r="F1621" s="52"/>
      <c r="G1621" s="14"/>
      <c r="H1621" s="14"/>
      <c r="I1621" s="52"/>
    </row>
    <row r="1622" ht="22.5" customHeight="1">
      <c r="A1622" s="14"/>
      <c r="B1622" s="49"/>
      <c r="C1622" s="16"/>
      <c r="D1622" s="16"/>
      <c r="E1622" s="16"/>
      <c r="F1622" s="52"/>
      <c r="G1622" s="14"/>
      <c r="H1622" s="14"/>
      <c r="I1622" s="52"/>
    </row>
    <row r="1623" ht="22.5" customHeight="1">
      <c r="A1623" s="14"/>
      <c r="B1623" s="49"/>
      <c r="C1623" s="16"/>
      <c r="D1623" s="16"/>
      <c r="E1623" s="16"/>
      <c r="F1623" s="52"/>
      <c r="G1623" s="14"/>
      <c r="H1623" s="14"/>
      <c r="I1623" s="52"/>
    </row>
    <row r="1624" ht="22.5" customHeight="1">
      <c r="A1624" s="14"/>
      <c r="B1624" s="49"/>
      <c r="C1624" s="16"/>
      <c r="D1624" s="16"/>
      <c r="E1624" s="16"/>
      <c r="F1624" s="52"/>
      <c r="G1624" s="14"/>
      <c r="H1624" s="14"/>
      <c r="I1624" s="52"/>
    </row>
    <row r="1625" ht="22.5" customHeight="1">
      <c r="A1625" s="14"/>
      <c r="B1625" s="49"/>
      <c r="C1625" s="16"/>
      <c r="D1625" s="16"/>
      <c r="E1625" s="16"/>
      <c r="F1625" s="52"/>
      <c r="G1625" s="14"/>
      <c r="H1625" s="14"/>
      <c r="I1625" s="52"/>
    </row>
    <row r="1626" ht="22.5" customHeight="1">
      <c r="A1626" s="14"/>
      <c r="B1626" s="49"/>
      <c r="C1626" s="16"/>
      <c r="D1626" s="16"/>
      <c r="E1626" s="16"/>
      <c r="F1626" s="52"/>
      <c r="G1626" s="14"/>
      <c r="H1626" s="14"/>
      <c r="I1626" s="52"/>
    </row>
    <row r="1627" ht="22.5" customHeight="1">
      <c r="A1627" s="14"/>
      <c r="B1627" s="49"/>
      <c r="C1627" s="16"/>
      <c r="D1627" s="16"/>
      <c r="E1627" s="16"/>
      <c r="F1627" s="52"/>
      <c r="G1627" s="14"/>
      <c r="H1627" s="14"/>
      <c r="I1627" s="52"/>
    </row>
    <row r="1628" ht="22.5" customHeight="1">
      <c r="A1628" s="14"/>
      <c r="B1628" s="49"/>
      <c r="C1628" s="16"/>
      <c r="D1628" s="16"/>
      <c r="E1628" s="16"/>
      <c r="F1628" s="52"/>
      <c r="G1628" s="14"/>
      <c r="H1628" s="14"/>
      <c r="I1628" s="52"/>
    </row>
    <row r="1629" ht="22.5" customHeight="1">
      <c r="A1629" s="14"/>
      <c r="B1629" s="49"/>
      <c r="C1629" s="16"/>
      <c r="D1629" s="16"/>
      <c r="E1629" s="16"/>
      <c r="F1629" s="52"/>
      <c r="G1629" s="14"/>
      <c r="H1629" s="14"/>
      <c r="I1629" s="52"/>
    </row>
    <row r="1630" ht="22.5" customHeight="1">
      <c r="A1630" s="14"/>
      <c r="B1630" s="49"/>
      <c r="C1630" s="16"/>
      <c r="D1630" s="16"/>
      <c r="E1630" s="16"/>
      <c r="F1630" s="52"/>
      <c r="G1630" s="14"/>
      <c r="H1630" s="14"/>
      <c r="I1630" s="52"/>
    </row>
    <row r="1631" ht="22.5" customHeight="1">
      <c r="A1631" s="14"/>
      <c r="B1631" s="49"/>
      <c r="C1631" s="16"/>
      <c r="D1631" s="16"/>
      <c r="E1631" s="16"/>
      <c r="F1631" s="52"/>
      <c r="G1631" s="14"/>
      <c r="H1631" s="14"/>
      <c r="I1631" s="52"/>
    </row>
    <row r="1632" ht="22.5" customHeight="1">
      <c r="A1632" s="14"/>
      <c r="B1632" s="49"/>
      <c r="C1632" s="16"/>
      <c r="D1632" s="16"/>
      <c r="E1632" s="16"/>
      <c r="F1632" s="52"/>
      <c r="G1632" s="14"/>
      <c r="H1632" s="14"/>
      <c r="I1632" s="52"/>
    </row>
    <row r="1633" ht="22.5" customHeight="1">
      <c r="A1633" s="14"/>
      <c r="B1633" s="49"/>
      <c r="C1633" s="16"/>
      <c r="D1633" s="16"/>
      <c r="E1633" s="16"/>
      <c r="F1633" s="52"/>
      <c r="G1633" s="14"/>
      <c r="H1633" s="14"/>
      <c r="I1633" s="52"/>
    </row>
    <row r="1634" ht="22.5" customHeight="1">
      <c r="A1634" s="14"/>
      <c r="B1634" s="49"/>
      <c r="C1634" s="16"/>
      <c r="D1634" s="16"/>
      <c r="E1634" s="16"/>
      <c r="F1634" s="52"/>
      <c r="G1634" s="14"/>
      <c r="H1634" s="14"/>
      <c r="I1634" s="52"/>
    </row>
    <row r="1635" ht="22.5" customHeight="1">
      <c r="A1635" s="14"/>
      <c r="B1635" s="49"/>
      <c r="C1635" s="16"/>
      <c r="D1635" s="16"/>
      <c r="E1635" s="16"/>
      <c r="F1635" s="52"/>
      <c r="G1635" s="14"/>
      <c r="H1635" s="14"/>
      <c r="I1635" s="52"/>
    </row>
    <row r="1636" ht="22.5" customHeight="1">
      <c r="A1636" s="14"/>
      <c r="B1636" s="49"/>
      <c r="C1636" s="16"/>
      <c r="D1636" s="16"/>
      <c r="E1636" s="16"/>
      <c r="F1636" s="52"/>
      <c r="G1636" s="14"/>
      <c r="H1636" s="14"/>
      <c r="I1636" s="52"/>
    </row>
    <row r="1637" ht="22.5" customHeight="1">
      <c r="A1637" s="14"/>
      <c r="B1637" s="49"/>
      <c r="C1637" s="16"/>
      <c r="D1637" s="16"/>
      <c r="E1637" s="16"/>
      <c r="F1637" s="52"/>
      <c r="G1637" s="14"/>
      <c r="H1637" s="14"/>
      <c r="I1637" s="52"/>
    </row>
    <row r="1638" ht="22.5" customHeight="1">
      <c r="A1638" s="14"/>
      <c r="B1638" s="49"/>
      <c r="C1638" s="16"/>
      <c r="D1638" s="16"/>
      <c r="E1638" s="16"/>
      <c r="F1638" s="52"/>
      <c r="G1638" s="14"/>
      <c r="H1638" s="14"/>
      <c r="I1638" s="52"/>
    </row>
    <row r="1639" ht="22.5" customHeight="1">
      <c r="A1639" s="14"/>
      <c r="B1639" s="49"/>
      <c r="C1639" s="16"/>
      <c r="D1639" s="16"/>
      <c r="E1639" s="16"/>
      <c r="F1639" s="52"/>
      <c r="G1639" s="14"/>
      <c r="H1639" s="14"/>
      <c r="I1639" s="52"/>
    </row>
    <row r="1640" ht="22.5" customHeight="1">
      <c r="A1640" s="14"/>
      <c r="B1640" s="49"/>
      <c r="C1640" s="16"/>
      <c r="D1640" s="16"/>
      <c r="E1640" s="16"/>
      <c r="F1640" s="52"/>
      <c r="G1640" s="14"/>
      <c r="H1640" s="14"/>
      <c r="I1640" s="52"/>
    </row>
    <row r="1641" ht="22.5" customHeight="1">
      <c r="A1641" s="14"/>
      <c r="B1641" s="49"/>
      <c r="C1641" s="16"/>
      <c r="D1641" s="16"/>
      <c r="E1641" s="16"/>
      <c r="F1641" s="52"/>
      <c r="G1641" s="14"/>
      <c r="H1641" s="14"/>
      <c r="I1641" s="52"/>
    </row>
    <row r="1642" ht="22.5" customHeight="1">
      <c r="A1642" s="14"/>
      <c r="B1642" s="49"/>
      <c r="C1642" s="16"/>
      <c r="D1642" s="16"/>
      <c r="E1642" s="16"/>
      <c r="F1642" s="52"/>
      <c r="G1642" s="14"/>
      <c r="H1642" s="14"/>
      <c r="I1642" s="52"/>
    </row>
    <row r="1643" ht="22.5" customHeight="1">
      <c r="A1643" s="14"/>
      <c r="B1643" s="49"/>
      <c r="C1643" s="16"/>
      <c r="D1643" s="16"/>
      <c r="E1643" s="16"/>
      <c r="F1643" s="52"/>
      <c r="G1643" s="14"/>
      <c r="H1643" s="14"/>
      <c r="I1643" s="52"/>
    </row>
    <row r="1644" ht="22.5" customHeight="1">
      <c r="A1644" s="14"/>
      <c r="B1644" s="49"/>
      <c r="C1644" s="16"/>
      <c r="D1644" s="16"/>
      <c r="E1644" s="16"/>
      <c r="F1644" s="52"/>
      <c r="G1644" s="14"/>
      <c r="H1644" s="14"/>
      <c r="I1644" s="52"/>
    </row>
    <row r="1645" ht="22.5" customHeight="1">
      <c r="A1645" s="14"/>
      <c r="B1645" s="49"/>
      <c r="C1645" s="16"/>
      <c r="D1645" s="16"/>
      <c r="E1645" s="16"/>
      <c r="F1645" s="52"/>
      <c r="G1645" s="14"/>
      <c r="H1645" s="14"/>
      <c r="I1645" s="52"/>
    </row>
    <row r="1646" ht="22.5" customHeight="1">
      <c r="A1646" s="14"/>
      <c r="B1646" s="49"/>
      <c r="C1646" s="16"/>
      <c r="D1646" s="16"/>
      <c r="E1646" s="16"/>
      <c r="F1646" s="52"/>
      <c r="G1646" s="14"/>
      <c r="H1646" s="14"/>
      <c r="I1646" s="52"/>
    </row>
    <row r="1647" ht="22.5" customHeight="1">
      <c r="A1647" s="14"/>
      <c r="B1647" s="49"/>
      <c r="C1647" s="16"/>
      <c r="D1647" s="16"/>
      <c r="E1647" s="16"/>
      <c r="F1647" s="52"/>
      <c r="G1647" s="14"/>
      <c r="H1647" s="14"/>
      <c r="I1647" s="52"/>
    </row>
    <row r="1648" ht="22.5" customHeight="1">
      <c r="A1648" s="14"/>
      <c r="B1648" s="49"/>
      <c r="C1648" s="16"/>
      <c r="D1648" s="16"/>
      <c r="E1648" s="16"/>
      <c r="F1648" s="52"/>
      <c r="G1648" s="14"/>
      <c r="H1648" s="14"/>
      <c r="I1648" s="52"/>
    </row>
    <row r="1649" ht="22.5" customHeight="1">
      <c r="A1649" s="14"/>
      <c r="B1649" s="49"/>
      <c r="C1649" s="16"/>
      <c r="D1649" s="16"/>
      <c r="E1649" s="16"/>
      <c r="F1649" s="52"/>
      <c r="G1649" s="14"/>
      <c r="H1649" s="14"/>
      <c r="I1649" s="52"/>
    </row>
    <row r="1650" ht="22.5" customHeight="1">
      <c r="A1650" s="14"/>
      <c r="B1650" s="49"/>
      <c r="C1650" s="16"/>
      <c r="D1650" s="16"/>
      <c r="E1650" s="16"/>
      <c r="F1650" s="52"/>
      <c r="G1650" s="14"/>
      <c r="H1650" s="14"/>
      <c r="I1650" s="52"/>
    </row>
    <row r="1651" ht="22.5" customHeight="1">
      <c r="A1651" s="14"/>
      <c r="B1651" s="49"/>
      <c r="C1651" s="16"/>
      <c r="D1651" s="16"/>
      <c r="E1651" s="16"/>
      <c r="F1651" s="52"/>
      <c r="G1651" s="14"/>
      <c r="H1651" s="14"/>
      <c r="I1651" s="52"/>
    </row>
    <row r="1652" ht="22.5" customHeight="1">
      <c r="A1652" s="14"/>
      <c r="B1652" s="49"/>
      <c r="C1652" s="16"/>
      <c r="D1652" s="16"/>
      <c r="E1652" s="16"/>
      <c r="F1652" s="52"/>
      <c r="G1652" s="14"/>
      <c r="H1652" s="14"/>
      <c r="I1652" s="52"/>
    </row>
    <row r="1653" ht="22.5" customHeight="1">
      <c r="A1653" s="14"/>
      <c r="B1653" s="49"/>
      <c r="C1653" s="16"/>
      <c r="D1653" s="16"/>
      <c r="E1653" s="16"/>
      <c r="F1653" s="52"/>
      <c r="G1653" s="14"/>
      <c r="H1653" s="14"/>
      <c r="I1653" s="52"/>
    </row>
    <row r="1654" ht="22.5" customHeight="1">
      <c r="A1654" s="14"/>
      <c r="B1654" s="49"/>
      <c r="C1654" s="16"/>
      <c r="D1654" s="16"/>
      <c r="E1654" s="16"/>
      <c r="F1654" s="52"/>
      <c r="G1654" s="14"/>
      <c r="H1654" s="14"/>
      <c r="I1654" s="52"/>
    </row>
    <row r="1655" ht="22.5" customHeight="1">
      <c r="A1655" s="14"/>
      <c r="B1655" s="49"/>
      <c r="C1655" s="16"/>
      <c r="D1655" s="16"/>
      <c r="E1655" s="16"/>
      <c r="F1655" s="52"/>
      <c r="G1655" s="14"/>
      <c r="H1655" s="14"/>
      <c r="I1655" s="52"/>
    </row>
    <row r="1656" ht="22.5" customHeight="1">
      <c r="A1656" s="14"/>
      <c r="B1656" s="49"/>
      <c r="C1656" s="16"/>
      <c r="D1656" s="16"/>
      <c r="E1656" s="16"/>
      <c r="F1656" s="52"/>
      <c r="G1656" s="14"/>
      <c r="H1656" s="14"/>
      <c r="I1656" s="52"/>
    </row>
    <row r="1657" ht="22.5" customHeight="1">
      <c r="A1657" s="14"/>
      <c r="B1657" s="49"/>
      <c r="C1657" s="16"/>
      <c r="D1657" s="16"/>
      <c r="E1657" s="16"/>
      <c r="F1657" s="52"/>
      <c r="G1657" s="14"/>
      <c r="H1657" s="14"/>
      <c r="I1657" s="52"/>
    </row>
    <row r="1658" ht="22.5" customHeight="1">
      <c r="A1658" s="14"/>
      <c r="B1658" s="49"/>
      <c r="C1658" s="16"/>
      <c r="D1658" s="16"/>
      <c r="E1658" s="16"/>
      <c r="F1658" s="52"/>
      <c r="G1658" s="14"/>
      <c r="H1658" s="14"/>
      <c r="I1658" s="52"/>
    </row>
    <row r="1659" ht="22.5" customHeight="1">
      <c r="A1659" s="14"/>
      <c r="B1659" s="49"/>
      <c r="C1659" s="16"/>
      <c r="D1659" s="16"/>
      <c r="E1659" s="16"/>
      <c r="F1659" s="52"/>
      <c r="G1659" s="14"/>
      <c r="H1659" s="14"/>
      <c r="I1659" s="52"/>
    </row>
    <row r="1660" ht="22.5" customHeight="1">
      <c r="A1660" s="14"/>
      <c r="B1660" s="49"/>
      <c r="C1660" s="16"/>
      <c r="D1660" s="16"/>
      <c r="E1660" s="16"/>
      <c r="F1660" s="52"/>
      <c r="G1660" s="14"/>
      <c r="H1660" s="14"/>
      <c r="I1660" s="52"/>
    </row>
    <row r="1661" ht="22.5" customHeight="1">
      <c r="A1661" s="14"/>
      <c r="B1661" s="49"/>
      <c r="C1661" s="16"/>
      <c r="D1661" s="16"/>
      <c r="E1661" s="16"/>
      <c r="F1661" s="52"/>
      <c r="G1661" s="14"/>
      <c r="H1661" s="14"/>
      <c r="I1661" s="52"/>
    </row>
    <row r="1662" ht="22.5" customHeight="1">
      <c r="A1662" s="14"/>
      <c r="B1662" s="49"/>
      <c r="C1662" s="16"/>
      <c r="D1662" s="16"/>
      <c r="E1662" s="16"/>
      <c r="F1662" s="52"/>
      <c r="G1662" s="14"/>
      <c r="H1662" s="14"/>
      <c r="I1662" s="52"/>
    </row>
    <row r="1663" ht="22.5" customHeight="1">
      <c r="A1663" s="14"/>
      <c r="B1663" s="49"/>
      <c r="C1663" s="16"/>
      <c r="D1663" s="16"/>
      <c r="E1663" s="16"/>
      <c r="F1663" s="52"/>
      <c r="G1663" s="14"/>
      <c r="H1663" s="14"/>
      <c r="I1663" s="52"/>
    </row>
    <row r="1664" ht="22.5" customHeight="1">
      <c r="A1664" s="14"/>
      <c r="B1664" s="49"/>
      <c r="C1664" s="16"/>
      <c r="D1664" s="16"/>
      <c r="E1664" s="16"/>
      <c r="F1664" s="52"/>
      <c r="G1664" s="14"/>
      <c r="H1664" s="14"/>
      <c r="I1664" s="52"/>
    </row>
    <row r="1665" ht="22.5" customHeight="1">
      <c r="A1665" s="14"/>
      <c r="B1665" s="49"/>
      <c r="C1665" s="16"/>
      <c r="D1665" s="16"/>
      <c r="E1665" s="16"/>
      <c r="F1665" s="52"/>
      <c r="G1665" s="14"/>
      <c r="H1665" s="14"/>
      <c r="I1665" s="52"/>
    </row>
    <row r="1666" ht="22.5" customHeight="1">
      <c r="A1666" s="14"/>
      <c r="B1666" s="49"/>
      <c r="C1666" s="16"/>
      <c r="D1666" s="16"/>
      <c r="E1666" s="16"/>
      <c r="F1666" s="52"/>
      <c r="G1666" s="14"/>
      <c r="H1666" s="14"/>
      <c r="I1666" s="52"/>
    </row>
    <row r="1667" ht="22.5" customHeight="1">
      <c r="A1667" s="14"/>
      <c r="B1667" s="49"/>
      <c r="C1667" s="16"/>
      <c r="D1667" s="16"/>
      <c r="E1667" s="16"/>
      <c r="F1667" s="52"/>
      <c r="G1667" s="14"/>
      <c r="H1667" s="14"/>
      <c r="I1667" s="52"/>
    </row>
    <row r="1668" ht="22.5" customHeight="1">
      <c r="A1668" s="14"/>
      <c r="B1668" s="49"/>
      <c r="C1668" s="16"/>
      <c r="D1668" s="16"/>
      <c r="E1668" s="16"/>
      <c r="F1668" s="52"/>
      <c r="G1668" s="14"/>
      <c r="H1668" s="14"/>
      <c r="I1668" s="52"/>
    </row>
    <row r="1669" ht="22.5" customHeight="1">
      <c r="A1669" s="14"/>
      <c r="B1669" s="49"/>
      <c r="C1669" s="16"/>
      <c r="D1669" s="16"/>
      <c r="E1669" s="16"/>
      <c r="F1669" s="52"/>
      <c r="G1669" s="14"/>
      <c r="H1669" s="14"/>
      <c r="I1669" s="52"/>
    </row>
    <row r="1670" ht="22.5" customHeight="1">
      <c r="A1670" s="14"/>
      <c r="B1670" s="49"/>
      <c r="C1670" s="16"/>
      <c r="D1670" s="16"/>
      <c r="E1670" s="16"/>
      <c r="F1670" s="52"/>
      <c r="G1670" s="14"/>
      <c r="H1670" s="14"/>
      <c r="I1670" s="52"/>
    </row>
    <row r="1671" ht="22.5" customHeight="1">
      <c r="A1671" s="14"/>
      <c r="B1671" s="49"/>
      <c r="C1671" s="16"/>
      <c r="D1671" s="16"/>
      <c r="E1671" s="16"/>
      <c r="F1671" s="52"/>
      <c r="G1671" s="14"/>
      <c r="H1671" s="14"/>
      <c r="I1671" s="52"/>
    </row>
    <row r="1672" ht="22.5" customHeight="1">
      <c r="A1672" s="14"/>
      <c r="B1672" s="49"/>
      <c r="C1672" s="16"/>
      <c r="D1672" s="16"/>
      <c r="E1672" s="16"/>
      <c r="F1672" s="52"/>
      <c r="G1672" s="14"/>
      <c r="H1672" s="14"/>
      <c r="I1672" s="52"/>
    </row>
    <row r="1673" ht="22.5" customHeight="1">
      <c r="A1673" s="14"/>
      <c r="B1673" s="49"/>
      <c r="C1673" s="16"/>
      <c r="D1673" s="16"/>
      <c r="E1673" s="16"/>
      <c r="F1673" s="52"/>
      <c r="G1673" s="14"/>
      <c r="H1673" s="14"/>
      <c r="I1673" s="52"/>
    </row>
    <row r="1674" ht="22.5" customHeight="1">
      <c r="A1674" s="14"/>
      <c r="B1674" s="49"/>
      <c r="C1674" s="16"/>
      <c r="D1674" s="16"/>
      <c r="E1674" s="16"/>
      <c r="F1674" s="52"/>
      <c r="G1674" s="14"/>
      <c r="H1674" s="14"/>
      <c r="I1674" s="52"/>
    </row>
    <row r="1675" ht="22.5" customHeight="1">
      <c r="A1675" s="14"/>
      <c r="B1675" s="49"/>
      <c r="C1675" s="16"/>
      <c r="D1675" s="16"/>
      <c r="E1675" s="16"/>
      <c r="F1675" s="52"/>
      <c r="G1675" s="14"/>
      <c r="H1675" s="14"/>
      <c r="I1675" s="52"/>
    </row>
    <row r="1676" ht="22.5" customHeight="1">
      <c r="A1676" s="14"/>
      <c r="B1676" s="49"/>
      <c r="C1676" s="16"/>
      <c r="D1676" s="16"/>
      <c r="E1676" s="16"/>
      <c r="F1676" s="52"/>
      <c r="G1676" s="14"/>
      <c r="H1676" s="14"/>
      <c r="I1676" s="52"/>
    </row>
    <row r="1677" ht="22.5" customHeight="1">
      <c r="A1677" s="14"/>
      <c r="B1677" s="49"/>
      <c r="C1677" s="16"/>
      <c r="D1677" s="16"/>
      <c r="E1677" s="16"/>
      <c r="F1677" s="52"/>
      <c r="G1677" s="14"/>
      <c r="H1677" s="14"/>
      <c r="I1677" s="52"/>
    </row>
    <row r="1678" ht="22.5" customHeight="1">
      <c r="A1678" s="14"/>
      <c r="B1678" s="49"/>
      <c r="C1678" s="16"/>
      <c r="D1678" s="16"/>
      <c r="E1678" s="16"/>
      <c r="F1678" s="52"/>
      <c r="G1678" s="14"/>
      <c r="H1678" s="14"/>
      <c r="I1678" s="52"/>
    </row>
    <row r="1679" ht="22.5" customHeight="1">
      <c r="A1679" s="14"/>
      <c r="B1679" s="49"/>
      <c r="C1679" s="16"/>
      <c r="D1679" s="16"/>
      <c r="E1679" s="16"/>
      <c r="F1679" s="52"/>
      <c r="G1679" s="14"/>
      <c r="H1679" s="14"/>
      <c r="I1679" s="52"/>
    </row>
    <row r="1680" ht="22.5" customHeight="1">
      <c r="A1680" s="14"/>
      <c r="B1680" s="49"/>
      <c r="C1680" s="16"/>
      <c r="D1680" s="16"/>
      <c r="E1680" s="16"/>
      <c r="F1680" s="52"/>
      <c r="G1680" s="14"/>
      <c r="H1680" s="14"/>
      <c r="I1680" s="52"/>
    </row>
    <row r="1681" ht="22.5" customHeight="1">
      <c r="A1681" s="14"/>
      <c r="B1681" s="49"/>
      <c r="C1681" s="16"/>
      <c r="D1681" s="16"/>
      <c r="E1681" s="16"/>
      <c r="F1681" s="52"/>
      <c r="G1681" s="14"/>
      <c r="H1681" s="14"/>
      <c r="I1681" s="52"/>
    </row>
    <row r="1682" ht="22.5" customHeight="1">
      <c r="A1682" s="14"/>
      <c r="B1682" s="49"/>
      <c r="C1682" s="16"/>
      <c r="D1682" s="16"/>
      <c r="E1682" s="16"/>
      <c r="F1682" s="52"/>
      <c r="G1682" s="14"/>
      <c r="H1682" s="14"/>
      <c r="I1682" s="52"/>
    </row>
    <row r="1683" ht="22.5" customHeight="1">
      <c r="A1683" s="14"/>
      <c r="B1683" s="49"/>
      <c r="C1683" s="16"/>
      <c r="D1683" s="16"/>
      <c r="E1683" s="16"/>
      <c r="F1683" s="52"/>
      <c r="G1683" s="14"/>
      <c r="H1683" s="14"/>
      <c r="I1683" s="52"/>
    </row>
    <row r="1684" ht="22.5" customHeight="1">
      <c r="A1684" s="14"/>
      <c r="B1684" s="49"/>
      <c r="C1684" s="16"/>
      <c r="D1684" s="16"/>
      <c r="E1684" s="16"/>
      <c r="F1684" s="52"/>
      <c r="G1684" s="14"/>
      <c r="H1684" s="14"/>
      <c r="I1684" s="52"/>
    </row>
    <row r="1685" ht="22.5" customHeight="1">
      <c r="A1685" s="14"/>
      <c r="B1685" s="49"/>
      <c r="C1685" s="16"/>
      <c r="D1685" s="16"/>
      <c r="E1685" s="16"/>
      <c r="F1685" s="52"/>
      <c r="G1685" s="14"/>
      <c r="H1685" s="14"/>
      <c r="I1685" s="52"/>
    </row>
    <row r="1686" ht="22.5" customHeight="1">
      <c r="A1686" s="14"/>
      <c r="B1686" s="49"/>
      <c r="C1686" s="16"/>
      <c r="D1686" s="16"/>
      <c r="E1686" s="16"/>
      <c r="F1686" s="52"/>
      <c r="G1686" s="14"/>
      <c r="H1686" s="14"/>
      <c r="I1686" s="52"/>
    </row>
    <row r="1687" ht="22.5" customHeight="1">
      <c r="A1687" s="14"/>
      <c r="B1687" s="49"/>
      <c r="C1687" s="16"/>
      <c r="D1687" s="16"/>
      <c r="E1687" s="16"/>
      <c r="F1687" s="52"/>
      <c r="G1687" s="14"/>
      <c r="H1687" s="14"/>
      <c r="I1687" s="52"/>
    </row>
    <row r="1688" ht="22.5" customHeight="1">
      <c r="A1688" s="14"/>
      <c r="B1688" s="49"/>
      <c r="C1688" s="16"/>
      <c r="D1688" s="16"/>
      <c r="E1688" s="16"/>
      <c r="F1688" s="52"/>
      <c r="G1688" s="14"/>
      <c r="H1688" s="14"/>
      <c r="I1688" s="52"/>
    </row>
    <row r="1689" ht="22.5" customHeight="1">
      <c r="A1689" s="14"/>
      <c r="B1689" s="49"/>
      <c r="C1689" s="16"/>
      <c r="D1689" s="16"/>
      <c r="E1689" s="16"/>
      <c r="F1689" s="52"/>
      <c r="G1689" s="14"/>
      <c r="H1689" s="14"/>
      <c r="I1689" s="52"/>
    </row>
    <row r="1690" ht="22.5" customHeight="1">
      <c r="A1690" s="14"/>
      <c r="B1690" s="49"/>
      <c r="C1690" s="16"/>
      <c r="D1690" s="16"/>
      <c r="E1690" s="16"/>
      <c r="F1690" s="52"/>
      <c r="G1690" s="14"/>
      <c r="H1690" s="14"/>
      <c r="I1690" s="52"/>
    </row>
    <row r="1691" ht="22.5" customHeight="1">
      <c r="A1691" s="14"/>
      <c r="B1691" s="49"/>
      <c r="C1691" s="16"/>
      <c r="D1691" s="16"/>
      <c r="E1691" s="16"/>
      <c r="F1691" s="52"/>
      <c r="G1691" s="14"/>
      <c r="H1691" s="14"/>
      <c r="I1691" s="52"/>
    </row>
    <row r="1692" ht="22.5" customHeight="1">
      <c r="A1692" s="14"/>
      <c r="B1692" s="49"/>
      <c r="C1692" s="16"/>
      <c r="D1692" s="16"/>
      <c r="E1692" s="16"/>
      <c r="F1692" s="52"/>
      <c r="G1692" s="14"/>
      <c r="H1692" s="14"/>
      <c r="I1692" s="52"/>
    </row>
    <row r="1693" ht="22.5" customHeight="1">
      <c r="A1693" s="14"/>
      <c r="B1693" s="49"/>
      <c r="C1693" s="16"/>
      <c r="D1693" s="16"/>
      <c r="E1693" s="16"/>
      <c r="F1693" s="52"/>
      <c r="G1693" s="14"/>
      <c r="H1693" s="14"/>
      <c r="I1693" s="52"/>
    </row>
    <row r="1694" ht="22.5" customHeight="1">
      <c r="A1694" s="14"/>
      <c r="B1694" s="49"/>
      <c r="C1694" s="16"/>
      <c r="D1694" s="16"/>
      <c r="E1694" s="16"/>
      <c r="F1694" s="52"/>
      <c r="G1694" s="14"/>
      <c r="H1694" s="14"/>
      <c r="I1694" s="52"/>
    </row>
    <row r="1695" ht="22.5" customHeight="1">
      <c r="A1695" s="14"/>
      <c r="B1695" s="49"/>
      <c r="C1695" s="16"/>
      <c r="D1695" s="16"/>
      <c r="E1695" s="16"/>
      <c r="F1695" s="52"/>
      <c r="G1695" s="14"/>
      <c r="H1695" s="14"/>
      <c r="I1695" s="52"/>
    </row>
    <row r="1696" ht="22.5" customHeight="1">
      <c r="A1696" s="14"/>
      <c r="B1696" s="49"/>
      <c r="C1696" s="16"/>
      <c r="D1696" s="16"/>
      <c r="E1696" s="16"/>
      <c r="F1696" s="52"/>
      <c r="G1696" s="14"/>
      <c r="H1696" s="14"/>
      <c r="I1696" s="52"/>
    </row>
    <row r="1697" ht="22.5" customHeight="1">
      <c r="A1697" s="14"/>
      <c r="B1697" s="49"/>
      <c r="C1697" s="16"/>
      <c r="D1697" s="16"/>
      <c r="E1697" s="16"/>
      <c r="F1697" s="52"/>
      <c r="G1697" s="14"/>
      <c r="H1697" s="14"/>
      <c r="I1697" s="52"/>
    </row>
    <row r="1698" ht="22.5" customHeight="1">
      <c r="A1698" s="14"/>
      <c r="B1698" s="49"/>
      <c r="C1698" s="16"/>
      <c r="D1698" s="16"/>
      <c r="E1698" s="16"/>
      <c r="F1698" s="52"/>
      <c r="G1698" s="14"/>
      <c r="H1698" s="14"/>
      <c r="I1698" s="52"/>
    </row>
    <row r="1699" ht="22.5" customHeight="1">
      <c r="A1699" s="14"/>
      <c r="B1699" s="49"/>
      <c r="C1699" s="16"/>
      <c r="D1699" s="16"/>
      <c r="E1699" s="16"/>
      <c r="F1699" s="52"/>
      <c r="G1699" s="14"/>
      <c r="H1699" s="14"/>
      <c r="I1699" s="52"/>
    </row>
    <row r="1700" ht="22.5" customHeight="1">
      <c r="A1700" s="14"/>
      <c r="B1700" s="49"/>
      <c r="C1700" s="16"/>
      <c r="D1700" s="16"/>
      <c r="E1700" s="16"/>
      <c r="F1700" s="52"/>
      <c r="G1700" s="14"/>
      <c r="H1700" s="14"/>
      <c r="I1700" s="52"/>
    </row>
    <row r="1701" ht="22.5" customHeight="1">
      <c r="A1701" s="14"/>
      <c r="B1701" s="49"/>
      <c r="C1701" s="16"/>
      <c r="D1701" s="16"/>
      <c r="E1701" s="16"/>
      <c r="F1701" s="52"/>
      <c r="G1701" s="14"/>
      <c r="H1701" s="14"/>
      <c r="I1701" s="52"/>
    </row>
    <row r="1702" ht="22.5" customHeight="1">
      <c r="A1702" s="14"/>
      <c r="B1702" s="49"/>
      <c r="C1702" s="16"/>
      <c r="D1702" s="16"/>
      <c r="E1702" s="16"/>
      <c r="F1702" s="52"/>
      <c r="G1702" s="14"/>
      <c r="H1702" s="14"/>
      <c r="I1702" s="52"/>
    </row>
    <row r="1703" ht="22.5" customHeight="1">
      <c r="A1703" s="14"/>
      <c r="B1703" s="49"/>
      <c r="C1703" s="16"/>
      <c r="D1703" s="16"/>
      <c r="E1703" s="16"/>
      <c r="F1703" s="52"/>
      <c r="G1703" s="14"/>
      <c r="H1703" s="14"/>
      <c r="I1703" s="52"/>
    </row>
    <row r="1704" ht="22.5" customHeight="1">
      <c r="A1704" s="14"/>
      <c r="B1704" s="49"/>
      <c r="C1704" s="16"/>
      <c r="D1704" s="16"/>
      <c r="E1704" s="16"/>
      <c r="F1704" s="52"/>
      <c r="G1704" s="14"/>
      <c r="H1704" s="14"/>
      <c r="I1704" s="52"/>
    </row>
    <row r="1705" ht="22.5" customHeight="1">
      <c r="A1705" s="14"/>
      <c r="B1705" s="49"/>
      <c r="C1705" s="16"/>
      <c r="D1705" s="16"/>
      <c r="E1705" s="16"/>
      <c r="F1705" s="52"/>
      <c r="G1705" s="14"/>
      <c r="H1705" s="14"/>
      <c r="I1705" s="52"/>
    </row>
    <row r="1706" ht="22.5" customHeight="1">
      <c r="A1706" s="14"/>
      <c r="B1706" s="49"/>
      <c r="C1706" s="16"/>
      <c r="D1706" s="16"/>
      <c r="E1706" s="16"/>
      <c r="F1706" s="52"/>
      <c r="G1706" s="14"/>
      <c r="H1706" s="14"/>
      <c r="I1706" s="52"/>
    </row>
    <row r="1707" ht="22.5" customHeight="1">
      <c r="A1707" s="14"/>
      <c r="B1707" s="49"/>
      <c r="C1707" s="16"/>
      <c r="D1707" s="16"/>
      <c r="E1707" s="16"/>
      <c r="F1707" s="52"/>
      <c r="G1707" s="14"/>
      <c r="H1707" s="14"/>
      <c r="I1707" s="52"/>
    </row>
    <row r="1708" ht="22.5" customHeight="1">
      <c r="A1708" s="14"/>
      <c r="B1708" s="49"/>
      <c r="C1708" s="16"/>
      <c r="D1708" s="16"/>
      <c r="E1708" s="16"/>
      <c r="F1708" s="52"/>
      <c r="G1708" s="14"/>
      <c r="H1708" s="14"/>
      <c r="I1708" s="52"/>
    </row>
    <row r="1709" ht="22.5" customHeight="1">
      <c r="A1709" s="14"/>
      <c r="B1709" s="49"/>
      <c r="C1709" s="16"/>
      <c r="D1709" s="16"/>
      <c r="E1709" s="16"/>
      <c r="F1709" s="52"/>
      <c r="G1709" s="14"/>
      <c r="H1709" s="14"/>
      <c r="I1709" s="52"/>
    </row>
    <row r="1710" ht="22.5" customHeight="1">
      <c r="A1710" s="14"/>
      <c r="B1710" s="49"/>
      <c r="C1710" s="16"/>
      <c r="D1710" s="16"/>
      <c r="E1710" s="16"/>
      <c r="F1710" s="52"/>
      <c r="G1710" s="14"/>
      <c r="H1710" s="14"/>
      <c r="I1710" s="52"/>
    </row>
    <row r="1711" ht="22.5" customHeight="1">
      <c r="A1711" s="14"/>
      <c r="B1711" s="49"/>
      <c r="C1711" s="16"/>
      <c r="D1711" s="16"/>
      <c r="E1711" s="16"/>
      <c r="F1711" s="52"/>
      <c r="G1711" s="14"/>
      <c r="H1711" s="14"/>
      <c r="I1711" s="52"/>
    </row>
    <row r="1712" ht="22.5" customHeight="1">
      <c r="A1712" s="14"/>
      <c r="B1712" s="49"/>
      <c r="C1712" s="16"/>
      <c r="D1712" s="16"/>
      <c r="E1712" s="16"/>
      <c r="F1712" s="52"/>
      <c r="G1712" s="14"/>
      <c r="H1712" s="14"/>
      <c r="I1712" s="52"/>
    </row>
    <row r="1713" ht="22.5" customHeight="1">
      <c r="A1713" s="14"/>
      <c r="B1713" s="49"/>
      <c r="C1713" s="16"/>
      <c r="D1713" s="16"/>
      <c r="E1713" s="16"/>
      <c r="F1713" s="52"/>
      <c r="G1713" s="14"/>
      <c r="H1713" s="14"/>
      <c r="I1713" s="52"/>
    </row>
    <row r="1714" ht="22.5" customHeight="1">
      <c r="A1714" s="14"/>
      <c r="B1714" s="49"/>
      <c r="C1714" s="16"/>
      <c r="D1714" s="16"/>
      <c r="E1714" s="16"/>
      <c r="F1714" s="52"/>
      <c r="G1714" s="14"/>
      <c r="H1714" s="14"/>
      <c r="I1714" s="52"/>
    </row>
    <row r="1715" ht="22.5" customHeight="1">
      <c r="A1715" s="14"/>
      <c r="B1715" s="49"/>
      <c r="C1715" s="16"/>
      <c r="D1715" s="16"/>
      <c r="E1715" s="16"/>
      <c r="F1715" s="52"/>
      <c r="G1715" s="14"/>
      <c r="H1715" s="14"/>
      <c r="I1715" s="52"/>
    </row>
    <row r="1716" ht="22.5" customHeight="1">
      <c r="A1716" s="14"/>
      <c r="B1716" s="49"/>
      <c r="C1716" s="16"/>
      <c r="D1716" s="16"/>
      <c r="E1716" s="16"/>
      <c r="F1716" s="52"/>
      <c r="G1716" s="14"/>
      <c r="H1716" s="14"/>
      <c r="I1716" s="52"/>
    </row>
    <row r="1717" ht="22.5" customHeight="1">
      <c r="A1717" s="14"/>
      <c r="B1717" s="49"/>
      <c r="C1717" s="16"/>
      <c r="D1717" s="16"/>
      <c r="E1717" s="16"/>
      <c r="F1717" s="52"/>
      <c r="G1717" s="14"/>
      <c r="H1717" s="14"/>
      <c r="I1717" s="52"/>
    </row>
    <row r="1718" ht="22.5" customHeight="1">
      <c r="A1718" s="14"/>
      <c r="B1718" s="49"/>
      <c r="C1718" s="16"/>
      <c r="D1718" s="16"/>
      <c r="E1718" s="16"/>
      <c r="F1718" s="52"/>
      <c r="G1718" s="14"/>
      <c r="H1718" s="14"/>
      <c r="I1718" s="52"/>
    </row>
    <row r="1719" ht="22.5" customHeight="1">
      <c r="A1719" s="14"/>
      <c r="B1719" s="49"/>
      <c r="C1719" s="16"/>
      <c r="D1719" s="16"/>
      <c r="E1719" s="16"/>
      <c r="F1719" s="52"/>
      <c r="G1719" s="14"/>
      <c r="H1719" s="14"/>
      <c r="I1719" s="52"/>
    </row>
    <row r="1720" ht="22.5" customHeight="1">
      <c r="A1720" s="14"/>
      <c r="B1720" s="49"/>
      <c r="C1720" s="16"/>
      <c r="D1720" s="16"/>
      <c r="E1720" s="16"/>
      <c r="F1720" s="52"/>
      <c r="G1720" s="14"/>
      <c r="H1720" s="14"/>
      <c r="I1720" s="52"/>
    </row>
    <row r="1721" ht="22.5" customHeight="1">
      <c r="A1721" s="14"/>
      <c r="B1721" s="49"/>
      <c r="C1721" s="16"/>
      <c r="D1721" s="16"/>
      <c r="E1721" s="16"/>
      <c r="F1721" s="52"/>
      <c r="G1721" s="14"/>
      <c r="H1721" s="14"/>
      <c r="I1721" s="52"/>
    </row>
    <row r="1722" ht="22.5" customHeight="1">
      <c r="A1722" s="14"/>
      <c r="B1722" s="49"/>
      <c r="C1722" s="16"/>
      <c r="D1722" s="16"/>
      <c r="E1722" s="16"/>
      <c r="F1722" s="52"/>
      <c r="G1722" s="14"/>
      <c r="H1722" s="14"/>
      <c r="I1722" s="52"/>
    </row>
    <row r="1723" ht="22.5" customHeight="1">
      <c r="A1723" s="14"/>
      <c r="B1723" s="49"/>
      <c r="C1723" s="16"/>
      <c r="D1723" s="16"/>
      <c r="E1723" s="16"/>
      <c r="F1723" s="52"/>
      <c r="G1723" s="14"/>
      <c r="H1723" s="14"/>
      <c r="I1723" s="52"/>
    </row>
    <row r="1724" ht="22.5" customHeight="1">
      <c r="A1724" s="14"/>
      <c r="B1724" s="49"/>
      <c r="C1724" s="16"/>
      <c r="D1724" s="16"/>
      <c r="E1724" s="16"/>
      <c r="F1724" s="52"/>
      <c r="G1724" s="14"/>
      <c r="H1724" s="14"/>
      <c r="I1724" s="52"/>
    </row>
    <row r="1725" ht="22.5" customHeight="1">
      <c r="A1725" s="14"/>
      <c r="B1725" s="49"/>
      <c r="C1725" s="16"/>
      <c r="D1725" s="16"/>
      <c r="E1725" s="16"/>
      <c r="F1725" s="52"/>
      <c r="G1725" s="14"/>
      <c r="H1725" s="14"/>
      <c r="I1725" s="52"/>
    </row>
    <row r="1726" ht="22.5" customHeight="1">
      <c r="A1726" s="14"/>
      <c r="B1726" s="49"/>
      <c r="C1726" s="16"/>
      <c r="D1726" s="16"/>
      <c r="E1726" s="16"/>
      <c r="F1726" s="52"/>
      <c r="G1726" s="14"/>
      <c r="H1726" s="14"/>
      <c r="I1726" s="52"/>
    </row>
    <row r="1727" ht="22.5" customHeight="1">
      <c r="A1727" s="14"/>
      <c r="B1727" s="49"/>
      <c r="C1727" s="16"/>
      <c r="D1727" s="16"/>
      <c r="E1727" s="16"/>
      <c r="F1727" s="52"/>
      <c r="G1727" s="14"/>
      <c r="H1727" s="14"/>
      <c r="I1727" s="52"/>
    </row>
    <row r="1728" ht="22.5" customHeight="1">
      <c r="A1728" s="14"/>
      <c r="B1728" s="49"/>
      <c r="C1728" s="16"/>
      <c r="D1728" s="16"/>
      <c r="E1728" s="16"/>
      <c r="F1728" s="52"/>
      <c r="G1728" s="14"/>
      <c r="H1728" s="14"/>
      <c r="I1728" s="52"/>
    </row>
    <row r="1729" ht="22.5" customHeight="1">
      <c r="A1729" s="14"/>
      <c r="B1729" s="49"/>
      <c r="C1729" s="16"/>
      <c r="D1729" s="16"/>
      <c r="E1729" s="16"/>
      <c r="F1729" s="52"/>
      <c r="G1729" s="14"/>
      <c r="H1729" s="14"/>
      <c r="I1729" s="52"/>
    </row>
    <row r="1730" ht="22.5" customHeight="1">
      <c r="A1730" s="14"/>
      <c r="B1730" s="49"/>
      <c r="C1730" s="16"/>
      <c r="D1730" s="16"/>
      <c r="E1730" s="16"/>
      <c r="F1730" s="52"/>
      <c r="G1730" s="14"/>
      <c r="H1730" s="14"/>
      <c r="I1730" s="52"/>
    </row>
    <row r="1731" ht="22.5" customHeight="1">
      <c r="A1731" s="14"/>
      <c r="B1731" s="49"/>
      <c r="C1731" s="16"/>
      <c r="D1731" s="16"/>
      <c r="E1731" s="16"/>
      <c r="F1731" s="52"/>
      <c r="G1731" s="14"/>
      <c r="H1731" s="14"/>
      <c r="I1731" s="52"/>
    </row>
    <row r="1732" ht="22.5" customHeight="1">
      <c r="A1732" s="14"/>
      <c r="B1732" s="49"/>
      <c r="C1732" s="16"/>
      <c r="D1732" s="16"/>
      <c r="E1732" s="16"/>
      <c r="F1732" s="52"/>
      <c r="G1732" s="14"/>
      <c r="H1732" s="14"/>
      <c r="I1732" s="52"/>
    </row>
    <row r="1733" ht="22.5" customHeight="1">
      <c r="A1733" s="14"/>
      <c r="B1733" s="49"/>
      <c r="C1733" s="16"/>
      <c r="D1733" s="16"/>
      <c r="E1733" s="16"/>
      <c r="F1733" s="52"/>
      <c r="G1733" s="14"/>
      <c r="H1733" s="14"/>
      <c r="I1733" s="52"/>
    </row>
    <row r="1734" ht="22.5" customHeight="1">
      <c r="A1734" s="14"/>
      <c r="B1734" s="49"/>
      <c r="C1734" s="16"/>
      <c r="D1734" s="16"/>
      <c r="E1734" s="16"/>
      <c r="F1734" s="52"/>
      <c r="G1734" s="14"/>
      <c r="H1734" s="14"/>
      <c r="I1734" s="52"/>
    </row>
    <row r="1735" ht="22.5" customHeight="1">
      <c r="A1735" s="14"/>
      <c r="B1735" s="49"/>
      <c r="C1735" s="16"/>
      <c r="D1735" s="16"/>
      <c r="E1735" s="16"/>
      <c r="F1735" s="52"/>
      <c r="G1735" s="14"/>
      <c r="H1735" s="14"/>
      <c r="I1735" s="52"/>
    </row>
    <row r="1736" ht="22.5" customHeight="1">
      <c r="A1736" s="14"/>
      <c r="B1736" s="49"/>
      <c r="C1736" s="16"/>
      <c r="D1736" s="16"/>
      <c r="E1736" s="16"/>
      <c r="F1736" s="52"/>
      <c r="G1736" s="14"/>
      <c r="H1736" s="14"/>
      <c r="I1736" s="52"/>
    </row>
    <row r="1737" ht="22.5" customHeight="1">
      <c r="A1737" s="14"/>
      <c r="B1737" s="49"/>
      <c r="C1737" s="16"/>
      <c r="D1737" s="16"/>
      <c r="E1737" s="16"/>
      <c r="F1737" s="52"/>
      <c r="G1737" s="14"/>
      <c r="H1737" s="14"/>
      <c r="I1737" s="52"/>
    </row>
    <row r="1738" ht="22.5" customHeight="1">
      <c r="A1738" s="14"/>
      <c r="B1738" s="49"/>
      <c r="C1738" s="16"/>
      <c r="D1738" s="16"/>
      <c r="E1738" s="16"/>
      <c r="F1738" s="52"/>
      <c r="G1738" s="14"/>
      <c r="H1738" s="14"/>
      <c r="I1738" s="52"/>
    </row>
    <row r="1739" ht="22.5" customHeight="1">
      <c r="A1739" s="14"/>
      <c r="B1739" s="49"/>
      <c r="C1739" s="16"/>
      <c r="D1739" s="16"/>
      <c r="E1739" s="16"/>
      <c r="F1739" s="52"/>
      <c r="G1739" s="14"/>
      <c r="H1739" s="14"/>
      <c r="I1739" s="52"/>
    </row>
    <row r="1740" ht="22.5" customHeight="1">
      <c r="A1740" s="14"/>
      <c r="B1740" s="49"/>
      <c r="C1740" s="16"/>
      <c r="D1740" s="16"/>
      <c r="E1740" s="16"/>
      <c r="F1740" s="52"/>
      <c r="G1740" s="14"/>
      <c r="H1740" s="14"/>
      <c r="I1740" s="52"/>
    </row>
    <row r="1741" ht="22.5" customHeight="1">
      <c r="A1741" s="14"/>
      <c r="B1741" s="49"/>
      <c r="C1741" s="16"/>
      <c r="D1741" s="16"/>
      <c r="E1741" s="16"/>
      <c r="F1741" s="52"/>
      <c r="G1741" s="14"/>
      <c r="H1741" s="14"/>
      <c r="I1741" s="52"/>
    </row>
    <row r="1742" ht="22.5" customHeight="1">
      <c r="A1742" s="14"/>
      <c r="B1742" s="49"/>
      <c r="C1742" s="16"/>
      <c r="D1742" s="16"/>
      <c r="E1742" s="16"/>
      <c r="F1742" s="52"/>
      <c r="G1742" s="14"/>
      <c r="H1742" s="14"/>
      <c r="I1742" s="52"/>
    </row>
    <row r="1743" ht="22.5" customHeight="1">
      <c r="A1743" s="14"/>
      <c r="B1743" s="49"/>
      <c r="C1743" s="16"/>
      <c r="D1743" s="16"/>
      <c r="E1743" s="16"/>
      <c r="F1743" s="52"/>
      <c r="G1743" s="14"/>
      <c r="H1743" s="14"/>
      <c r="I1743" s="52"/>
    </row>
    <row r="1744" ht="22.5" customHeight="1">
      <c r="A1744" s="14"/>
      <c r="B1744" s="49"/>
      <c r="C1744" s="16"/>
      <c r="D1744" s="16"/>
      <c r="E1744" s="16"/>
      <c r="F1744" s="52"/>
      <c r="G1744" s="14"/>
      <c r="H1744" s="14"/>
      <c r="I1744" s="52"/>
    </row>
    <row r="1745" ht="22.5" customHeight="1">
      <c r="A1745" s="14"/>
      <c r="B1745" s="49"/>
      <c r="C1745" s="16"/>
      <c r="D1745" s="16"/>
      <c r="E1745" s="16"/>
      <c r="F1745" s="52"/>
      <c r="G1745" s="14"/>
      <c r="H1745" s="14"/>
      <c r="I1745" s="52"/>
    </row>
    <row r="1746" ht="22.5" customHeight="1">
      <c r="A1746" s="14"/>
      <c r="B1746" s="49"/>
      <c r="C1746" s="16"/>
      <c r="D1746" s="16"/>
      <c r="E1746" s="16"/>
      <c r="F1746" s="52"/>
      <c r="G1746" s="14"/>
      <c r="H1746" s="14"/>
      <c r="I1746" s="52"/>
    </row>
    <row r="1747" ht="22.5" customHeight="1">
      <c r="A1747" s="14"/>
      <c r="B1747" s="49"/>
      <c r="C1747" s="16"/>
      <c r="D1747" s="16"/>
      <c r="E1747" s="16"/>
      <c r="F1747" s="52"/>
      <c r="G1747" s="14"/>
      <c r="H1747" s="14"/>
      <c r="I1747" s="52"/>
    </row>
    <row r="1748" ht="22.5" customHeight="1">
      <c r="A1748" s="14"/>
      <c r="B1748" s="49"/>
      <c r="C1748" s="16"/>
      <c r="D1748" s="16"/>
      <c r="E1748" s="16"/>
      <c r="F1748" s="52"/>
      <c r="G1748" s="14"/>
      <c r="H1748" s="14"/>
      <c r="I1748" s="52"/>
    </row>
    <row r="1749" ht="22.5" customHeight="1">
      <c r="A1749" s="14"/>
      <c r="B1749" s="49"/>
      <c r="C1749" s="16"/>
      <c r="D1749" s="16"/>
      <c r="E1749" s="16"/>
      <c r="F1749" s="52"/>
      <c r="G1749" s="14"/>
      <c r="H1749" s="14"/>
      <c r="I1749" s="52"/>
    </row>
    <row r="1750" ht="22.5" customHeight="1">
      <c r="A1750" s="14"/>
      <c r="B1750" s="49"/>
      <c r="C1750" s="16"/>
      <c r="D1750" s="16"/>
      <c r="E1750" s="16"/>
      <c r="F1750" s="52"/>
      <c r="G1750" s="14"/>
      <c r="H1750" s="14"/>
      <c r="I1750" s="52"/>
    </row>
    <row r="1751" ht="22.5" customHeight="1">
      <c r="A1751" s="14"/>
      <c r="B1751" s="49"/>
      <c r="C1751" s="16"/>
      <c r="D1751" s="16"/>
      <c r="E1751" s="16"/>
      <c r="F1751" s="52"/>
      <c r="G1751" s="14"/>
      <c r="H1751" s="14"/>
      <c r="I1751" s="52"/>
    </row>
    <row r="1752" ht="22.5" customHeight="1">
      <c r="A1752" s="14"/>
      <c r="B1752" s="49"/>
      <c r="C1752" s="16"/>
      <c r="D1752" s="16"/>
      <c r="E1752" s="16"/>
      <c r="F1752" s="52"/>
      <c r="G1752" s="14"/>
      <c r="H1752" s="14"/>
      <c r="I1752" s="52"/>
    </row>
    <row r="1753" ht="22.5" customHeight="1">
      <c r="A1753" s="14"/>
      <c r="B1753" s="49"/>
      <c r="C1753" s="16"/>
      <c r="D1753" s="16"/>
      <c r="E1753" s="16"/>
      <c r="F1753" s="52"/>
      <c r="G1753" s="14"/>
      <c r="H1753" s="14"/>
      <c r="I1753" s="52"/>
    </row>
    <row r="1754" ht="22.5" customHeight="1">
      <c r="A1754" s="14"/>
      <c r="B1754" s="49"/>
      <c r="C1754" s="16"/>
      <c r="D1754" s="16"/>
      <c r="E1754" s="16"/>
      <c r="F1754" s="52"/>
      <c r="G1754" s="14"/>
      <c r="H1754" s="14"/>
      <c r="I1754" s="52"/>
    </row>
    <row r="1755" ht="22.5" customHeight="1">
      <c r="A1755" s="14"/>
      <c r="B1755" s="49"/>
      <c r="C1755" s="16"/>
      <c r="D1755" s="16"/>
      <c r="E1755" s="16"/>
      <c r="F1755" s="52"/>
      <c r="G1755" s="14"/>
      <c r="H1755" s="14"/>
      <c r="I1755" s="52"/>
    </row>
    <row r="1756" ht="22.5" customHeight="1">
      <c r="A1756" s="14"/>
      <c r="B1756" s="49"/>
      <c r="C1756" s="16"/>
      <c r="D1756" s="16"/>
      <c r="E1756" s="16"/>
      <c r="F1756" s="52"/>
      <c r="G1756" s="14"/>
      <c r="H1756" s="14"/>
      <c r="I1756" s="52"/>
    </row>
    <row r="1757" ht="22.5" customHeight="1">
      <c r="A1757" s="14"/>
      <c r="B1757" s="49"/>
      <c r="C1757" s="16"/>
      <c r="D1757" s="16"/>
      <c r="E1757" s="16"/>
      <c r="F1757" s="52"/>
      <c r="G1757" s="14"/>
      <c r="H1757" s="14"/>
      <c r="I1757" s="52"/>
    </row>
    <row r="1758" ht="22.5" customHeight="1">
      <c r="A1758" s="14"/>
      <c r="B1758" s="49"/>
      <c r="C1758" s="16"/>
      <c r="D1758" s="16"/>
      <c r="E1758" s="16"/>
      <c r="F1758" s="52"/>
      <c r="G1758" s="14"/>
      <c r="H1758" s="14"/>
      <c r="I1758" s="52"/>
    </row>
    <row r="1759" ht="22.5" customHeight="1">
      <c r="A1759" s="14"/>
      <c r="B1759" s="49"/>
      <c r="C1759" s="16"/>
      <c r="D1759" s="16"/>
      <c r="E1759" s="16"/>
      <c r="F1759" s="52"/>
      <c r="G1759" s="14"/>
      <c r="H1759" s="14"/>
      <c r="I1759" s="52"/>
    </row>
    <row r="1760" ht="22.5" customHeight="1">
      <c r="A1760" s="14"/>
      <c r="B1760" s="49"/>
      <c r="C1760" s="16"/>
      <c r="D1760" s="16"/>
      <c r="E1760" s="16"/>
      <c r="F1760" s="52"/>
      <c r="G1760" s="14"/>
      <c r="H1760" s="14"/>
      <c r="I1760" s="52"/>
    </row>
    <row r="1761" ht="22.5" customHeight="1">
      <c r="A1761" s="14"/>
      <c r="B1761" s="49"/>
      <c r="C1761" s="16"/>
      <c r="D1761" s="16"/>
      <c r="E1761" s="16"/>
      <c r="F1761" s="52"/>
      <c r="G1761" s="14"/>
      <c r="H1761" s="14"/>
      <c r="I1761" s="52"/>
    </row>
    <row r="1762" ht="22.5" customHeight="1">
      <c r="A1762" s="14"/>
      <c r="B1762" s="49"/>
      <c r="C1762" s="16"/>
      <c r="D1762" s="16"/>
      <c r="E1762" s="16"/>
      <c r="F1762" s="52"/>
      <c r="G1762" s="14"/>
      <c r="H1762" s="14"/>
      <c r="I1762" s="52"/>
    </row>
    <row r="1763" ht="22.5" customHeight="1">
      <c r="A1763" s="14"/>
      <c r="B1763" s="49"/>
      <c r="C1763" s="16"/>
      <c r="D1763" s="16"/>
      <c r="E1763" s="16"/>
      <c r="F1763" s="52"/>
      <c r="G1763" s="14"/>
      <c r="H1763" s="14"/>
      <c r="I1763" s="52"/>
    </row>
    <row r="1764" ht="22.5" customHeight="1">
      <c r="A1764" s="14"/>
      <c r="B1764" s="49"/>
      <c r="C1764" s="16"/>
      <c r="D1764" s="16"/>
      <c r="E1764" s="16"/>
      <c r="F1764" s="52"/>
      <c r="G1764" s="14"/>
      <c r="H1764" s="14"/>
      <c r="I1764" s="52"/>
    </row>
    <row r="1765" ht="22.5" customHeight="1">
      <c r="A1765" s="14"/>
      <c r="B1765" s="49"/>
      <c r="C1765" s="16"/>
      <c r="D1765" s="16"/>
      <c r="E1765" s="16"/>
      <c r="F1765" s="52"/>
      <c r="G1765" s="14"/>
      <c r="H1765" s="14"/>
      <c r="I1765" s="52"/>
    </row>
    <row r="1766" ht="22.5" customHeight="1">
      <c r="A1766" s="14"/>
      <c r="B1766" s="49"/>
      <c r="C1766" s="16"/>
      <c r="D1766" s="16"/>
      <c r="E1766" s="16"/>
      <c r="F1766" s="52"/>
      <c r="G1766" s="14"/>
      <c r="H1766" s="14"/>
      <c r="I1766" s="52"/>
    </row>
    <row r="1767" ht="22.5" customHeight="1">
      <c r="A1767" s="14"/>
      <c r="B1767" s="49"/>
      <c r="C1767" s="16"/>
      <c r="D1767" s="16"/>
      <c r="E1767" s="16"/>
      <c r="F1767" s="52"/>
      <c r="G1767" s="14"/>
      <c r="H1767" s="14"/>
      <c r="I1767" s="52"/>
    </row>
    <row r="1768" ht="22.5" customHeight="1">
      <c r="A1768" s="14"/>
      <c r="B1768" s="49"/>
      <c r="C1768" s="16"/>
      <c r="D1768" s="16"/>
      <c r="E1768" s="16"/>
      <c r="F1768" s="52"/>
      <c r="G1768" s="14"/>
      <c r="H1768" s="14"/>
      <c r="I1768" s="52"/>
    </row>
    <row r="1769" ht="22.5" customHeight="1">
      <c r="A1769" s="14"/>
      <c r="B1769" s="49"/>
      <c r="C1769" s="16"/>
      <c r="D1769" s="16"/>
      <c r="E1769" s="16"/>
      <c r="F1769" s="52"/>
      <c r="G1769" s="14"/>
      <c r="H1769" s="14"/>
      <c r="I1769" s="52"/>
    </row>
    <row r="1770" ht="22.5" customHeight="1">
      <c r="A1770" s="14"/>
      <c r="B1770" s="49"/>
      <c r="C1770" s="16"/>
      <c r="D1770" s="16"/>
      <c r="E1770" s="16"/>
      <c r="F1770" s="52"/>
      <c r="G1770" s="14"/>
      <c r="H1770" s="14"/>
      <c r="I1770" s="52"/>
    </row>
    <row r="1771" ht="22.5" customHeight="1">
      <c r="A1771" s="14"/>
      <c r="B1771" s="49"/>
      <c r="C1771" s="16"/>
      <c r="D1771" s="16"/>
      <c r="E1771" s="16"/>
      <c r="F1771" s="52"/>
      <c r="G1771" s="14"/>
      <c r="H1771" s="14"/>
      <c r="I1771" s="52"/>
    </row>
    <row r="1772" ht="22.5" customHeight="1">
      <c r="A1772" s="14"/>
      <c r="B1772" s="49"/>
      <c r="C1772" s="16"/>
      <c r="D1772" s="16"/>
      <c r="E1772" s="16"/>
      <c r="F1772" s="52"/>
      <c r="G1772" s="14"/>
      <c r="H1772" s="14"/>
      <c r="I1772" s="52"/>
    </row>
    <row r="1773" ht="22.5" customHeight="1">
      <c r="A1773" s="14"/>
      <c r="B1773" s="49"/>
      <c r="C1773" s="16"/>
      <c r="D1773" s="16"/>
      <c r="E1773" s="16"/>
      <c r="F1773" s="52"/>
      <c r="G1773" s="14"/>
      <c r="H1773" s="14"/>
      <c r="I1773" s="52"/>
    </row>
    <row r="1774" ht="22.5" customHeight="1">
      <c r="A1774" s="14"/>
      <c r="B1774" s="49"/>
      <c r="C1774" s="16"/>
      <c r="D1774" s="16"/>
      <c r="E1774" s="16"/>
      <c r="F1774" s="52"/>
      <c r="G1774" s="14"/>
      <c r="H1774" s="14"/>
      <c r="I1774" s="52"/>
    </row>
    <row r="1775" ht="22.5" customHeight="1">
      <c r="A1775" s="14"/>
      <c r="B1775" s="49"/>
      <c r="C1775" s="16"/>
      <c r="D1775" s="16"/>
      <c r="E1775" s="16"/>
      <c r="F1775" s="52"/>
      <c r="G1775" s="14"/>
      <c r="H1775" s="14"/>
      <c r="I1775" s="52"/>
    </row>
    <row r="1776" ht="22.5" customHeight="1">
      <c r="A1776" s="14"/>
      <c r="B1776" s="49"/>
      <c r="C1776" s="16"/>
      <c r="D1776" s="16"/>
      <c r="E1776" s="16"/>
      <c r="F1776" s="52"/>
      <c r="G1776" s="14"/>
      <c r="H1776" s="14"/>
      <c r="I1776" s="52"/>
    </row>
    <row r="1777" ht="22.5" customHeight="1">
      <c r="A1777" s="14"/>
      <c r="B1777" s="49"/>
      <c r="C1777" s="16"/>
      <c r="D1777" s="16"/>
      <c r="E1777" s="16"/>
      <c r="F1777" s="52"/>
      <c r="G1777" s="14"/>
      <c r="H1777" s="14"/>
      <c r="I1777" s="52"/>
    </row>
    <row r="1778" ht="22.5" customHeight="1">
      <c r="A1778" s="14"/>
      <c r="B1778" s="49"/>
      <c r="C1778" s="16"/>
      <c r="D1778" s="16"/>
      <c r="E1778" s="16"/>
      <c r="F1778" s="52"/>
      <c r="G1778" s="14"/>
      <c r="H1778" s="14"/>
      <c r="I1778" s="52"/>
    </row>
    <row r="1779" ht="22.5" customHeight="1">
      <c r="A1779" s="14"/>
      <c r="B1779" s="49"/>
      <c r="C1779" s="16"/>
      <c r="D1779" s="16"/>
      <c r="E1779" s="16"/>
      <c r="F1779" s="52"/>
      <c r="G1779" s="14"/>
      <c r="H1779" s="14"/>
      <c r="I1779" s="52"/>
    </row>
    <row r="1780" ht="22.5" customHeight="1">
      <c r="A1780" s="14"/>
      <c r="B1780" s="49"/>
      <c r="C1780" s="16"/>
      <c r="D1780" s="16"/>
      <c r="E1780" s="16"/>
      <c r="F1780" s="52"/>
      <c r="G1780" s="14"/>
      <c r="H1780" s="14"/>
      <c r="I1780" s="52"/>
    </row>
    <row r="1781" ht="22.5" customHeight="1">
      <c r="A1781" s="14"/>
      <c r="B1781" s="49"/>
      <c r="C1781" s="16"/>
      <c r="D1781" s="16"/>
      <c r="E1781" s="16"/>
      <c r="F1781" s="52"/>
      <c r="G1781" s="14"/>
      <c r="H1781" s="14"/>
      <c r="I1781" s="52"/>
    </row>
    <row r="1782" ht="22.5" customHeight="1">
      <c r="A1782" s="14"/>
      <c r="B1782" s="49"/>
      <c r="C1782" s="16"/>
      <c r="D1782" s="16"/>
      <c r="E1782" s="16"/>
      <c r="F1782" s="52"/>
      <c r="G1782" s="14"/>
      <c r="H1782" s="14"/>
      <c r="I1782" s="52"/>
    </row>
    <row r="1783" ht="22.5" customHeight="1">
      <c r="A1783" s="14"/>
      <c r="B1783" s="49"/>
      <c r="C1783" s="16"/>
      <c r="D1783" s="16"/>
      <c r="E1783" s="16"/>
      <c r="F1783" s="52"/>
      <c r="G1783" s="14"/>
      <c r="H1783" s="14"/>
      <c r="I1783" s="52"/>
    </row>
    <row r="1784" ht="22.5" customHeight="1">
      <c r="A1784" s="14"/>
      <c r="B1784" s="49"/>
      <c r="C1784" s="16"/>
      <c r="D1784" s="16"/>
      <c r="E1784" s="16"/>
      <c r="F1784" s="52"/>
      <c r="G1784" s="14"/>
      <c r="H1784" s="14"/>
      <c r="I1784" s="52"/>
    </row>
    <row r="1785" ht="22.5" customHeight="1">
      <c r="A1785" s="14"/>
      <c r="B1785" s="49"/>
      <c r="C1785" s="16"/>
      <c r="D1785" s="16"/>
      <c r="E1785" s="16"/>
      <c r="F1785" s="52"/>
      <c r="G1785" s="14"/>
      <c r="H1785" s="14"/>
      <c r="I1785" s="52"/>
    </row>
    <row r="1786" ht="22.5" customHeight="1">
      <c r="A1786" s="14"/>
      <c r="B1786" s="49"/>
      <c r="C1786" s="16"/>
      <c r="D1786" s="16"/>
      <c r="E1786" s="16"/>
      <c r="F1786" s="52"/>
      <c r="G1786" s="14"/>
      <c r="H1786" s="14"/>
      <c r="I1786" s="52"/>
    </row>
    <row r="1787" ht="22.5" customHeight="1">
      <c r="A1787" s="14"/>
      <c r="B1787" s="49"/>
      <c r="C1787" s="16"/>
      <c r="D1787" s="16"/>
      <c r="E1787" s="16"/>
      <c r="F1787" s="52"/>
      <c r="G1787" s="14"/>
      <c r="H1787" s="14"/>
      <c r="I1787" s="52"/>
    </row>
    <row r="1788" ht="22.5" customHeight="1">
      <c r="A1788" s="14"/>
      <c r="B1788" s="49"/>
      <c r="C1788" s="16"/>
      <c r="D1788" s="16"/>
      <c r="E1788" s="16"/>
      <c r="F1788" s="52"/>
      <c r="G1788" s="14"/>
      <c r="H1788" s="14"/>
      <c r="I1788" s="52"/>
    </row>
    <row r="1789" ht="22.5" customHeight="1">
      <c r="A1789" s="14"/>
      <c r="B1789" s="49"/>
      <c r="C1789" s="16"/>
      <c r="D1789" s="16"/>
      <c r="E1789" s="16"/>
      <c r="F1789" s="52"/>
      <c r="G1789" s="14"/>
      <c r="H1789" s="14"/>
      <c r="I1789" s="52"/>
    </row>
    <row r="1790" ht="22.5" customHeight="1">
      <c r="A1790" s="14"/>
      <c r="B1790" s="49"/>
      <c r="C1790" s="16"/>
      <c r="D1790" s="16"/>
      <c r="E1790" s="16"/>
      <c r="F1790" s="52"/>
      <c r="G1790" s="14"/>
      <c r="H1790" s="14"/>
      <c r="I1790" s="52"/>
    </row>
    <row r="1791" ht="22.5" customHeight="1">
      <c r="A1791" s="14"/>
      <c r="B1791" s="49"/>
      <c r="C1791" s="16"/>
      <c r="D1791" s="16"/>
      <c r="E1791" s="16"/>
      <c r="F1791" s="52"/>
      <c r="G1791" s="14"/>
      <c r="H1791" s="14"/>
      <c r="I1791" s="52"/>
    </row>
    <row r="1792" ht="22.5" customHeight="1">
      <c r="A1792" s="14"/>
      <c r="B1792" s="49"/>
      <c r="C1792" s="16"/>
      <c r="D1792" s="16"/>
      <c r="E1792" s="16"/>
      <c r="F1792" s="52"/>
      <c r="G1792" s="14"/>
      <c r="H1792" s="14"/>
      <c r="I1792" s="52"/>
    </row>
    <row r="1793" ht="22.5" customHeight="1">
      <c r="A1793" s="14"/>
      <c r="B1793" s="49"/>
      <c r="C1793" s="16"/>
      <c r="D1793" s="16"/>
      <c r="E1793" s="16"/>
      <c r="F1793" s="52"/>
      <c r="G1793" s="14"/>
      <c r="H1793" s="14"/>
      <c r="I1793" s="52"/>
    </row>
    <row r="1794" ht="22.5" customHeight="1">
      <c r="A1794" s="14"/>
      <c r="B1794" s="49"/>
      <c r="C1794" s="16"/>
      <c r="D1794" s="16"/>
      <c r="E1794" s="16"/>
      <c r="F1794" s="52"/>
      <c r="G1794" s="14"/>
      <c r="H1794" s="14"/>
      <c r="I1794" s="52"/>
    </row>
    <row r="1795" ht="22.5" customHeight="1">
      <c r="A1795" s="14"/>
      <c r="B1795" s="49"/>
      <c r="C1795" s="16"/>
      <c r="D1795" s="16"/>
      <c r="E1795" s="16"/>
      <c r="F1795" s="52"/>
      <c r="G1795" s="14"/>
      <c r="H1795" s="14"/>
      <c r="I1795" s="52"/>
    </row>
    <row r="1796" ht="22.5" customHeight="1">
      <c r="A1796" s="14"/>
      <c r="B1796" s="49"/>
      <c r="C1796" s="16"/>
      <c r="D1796" s="16"/>
      <c r="E1796" s="16"/>
      <c r="F1796" s="52"/>
      <c r="G1796" s="14"/>
      <c r="H1796" s="14"/>
      <c r="I1796" s="52"/>
    </row>
    <row r="1797" ht="22.5" customHeight="1">
      <c r="A1797" s="14"/>
      <c r="B1797" s="49"/>
      <c r="C1797" s="16"/>
      <c r="D1797" s="16"/>
      <c r="E1797" s="16"/>
      <c r="F1797" s="52"/>
      <c r="G1797" s="14"/>
      <c r="H1797" s="14"/>
      <c r="I1797" s="52"/>
    </row>
    <row r="1798" ht="22.5" customHeight="1">
      <c r="A1798" s="14"/>
      <c r="B1798" s="49"/>
      <c r="C1798" s="16"/>
      <c r="D1798" s="16"/>
      <c r="E1798" s="16"/>
      <c r="F1798" s="52"/>
      <c r="G1798" s="14"/>
      <c r="H1798" s="14"/>
      <c r="I1798" s="52"/>
    </row>
    <row r="1799" ht="22.5" customHeight="1">
      <c r="A1799" s="14"/>
      <c r="B1799" s="49"/>
      <c r="C1799" s="16"/>
      <c r="D1799" s="16"/>
      <c r="E1799" s="16"/>
      <c r="F1799" s="52"/>
      <c r="G1799" s="14"/>
      <c r="H1799" s="14"/>
      <c r="I1799" s="52"/>
    </row>
    <row r="1800" ht="22.5" customHeight="1">
      <c r="A1800" s="14"/>
      <c r="B1800" s="49"/>
      <c r="C1800" s="16"/>
      <c r="D1800" s="16"/>
      <c r="E1800" s="16"/>
      <c r="F1800" s="52"/>
      <c r="G1800" s="14"/>
      <c r="H1800" s="14"/>
      <c r="I1800" s="52"/>
    </row>
    <row r="1801" ht="22.5" customHeight="1">
      <c r="A1801" s="14"/>
      <c r="B1801" s="49"/>
      <c r="C1801" s="16"/>
      <c r="D1801" s="16"/>
      <c r="E1801" s="16"/>
      <c r="F1801" s="52"/>
      <c r="G1801" s="14"/>
      <c r="H1801" s="14"/>
      <c r="I1801" s="52"/>
    </row>
    <row r="1802" ht="22.5" customHeight="1">
      <c r="A1802" s="14"/>
      <c r="B1802" s="49"/>
      <c r="C1802" s="16"/>
      <c r="D1802" s="16"/>
      <c r="E1802" s="16"/>
      <c r="F1802" s="52"/>
      <c r="G1802" s="14"/>
      <c r="H1802" s="14"/>
      <c r="I1802" s="52"/>
    </row>
    <row r="1803" ht="22.5" customHeight="1">
      <c r="A1803" s="14"/>
      <c r="B1803" s="49"/>
      <c r="C1803" s="16"/>
      <c r="D1803" s="16"/>
      <c r="E1803" s="16"/>
      <c r="F1803" s="52"/>
      <c r="G1803" s="14"/>
      <c r="H1803" s="14"/>
      <c r="I1803" s="52"/>
    </row>
    <row r="1804" ht="22.5" customHeight="1">
      <c r="A1804" s="14"/>
      <c r="B1804" s="49"/>
      <c r="C1804" s="16"/>
      <c r="D1804" s="16"/>
      <c r="E1804" s="16"/>
      <c r="F1804" s="52"/>
      <c r="G1804" s="14"/>
      <c r="H1804" s="14"/>
      <c r="I1804" s="52"/>
    </row>
    <row r="1805" ht="22.5" customHeight="1">
      <c r="A1805" s="14"/>
      <c r="B1805" s="49"/>
      <c r="C1805" s="16"/>
      <c r="D1805" s="16"/>
      <c r="E1805" s="16"/>
      <c r="F1805" s="52"/>
      <c r="G1805" s="14"/>
      <c r="H1805" s="14"/>
      <c r="I1805" s="52"/>
    </row>
    <row r="1806" ht="22.5" customHeight="1">
      <c r="A1806" s="14"/>
      <c r="B1806" s="49"/>
      <c r="C1806" s="16"/>
      <c r="D1806" s="16"/>
      <c r="E1806" s="16"/>
      <c r="F1806" s="52"/>
      <c r="G1806" s="14"/>
      <c r="H1806" s="14"/>
      <c r="I1806" s="52"/>
    </row>
    <row r="1807" ht="22.5" customHeight="1">
      <c r="A1807" s="14"/>
      <c r="B1807" s="49"/>
      <c r="C1807" s="16"/>
      <c r="D1807" s="16"/>
      <c r="E1807" s="16"/>
      <c r="F1807" s="52"/>
      <c r="G1807" s="14"/>
      <c r="H1807" s="14"/>
      <c r="I1807" s="52"/>
    </row>
    <row r="1808" ht="22.5" customHeight="1">
      <c r="A1808" s="14"/>
      <c r="B1808" s="49"/>
      <c r="C1808" s="16"/>
      <c r="D1808" s="16"/>
      <c r="E1808" s="16"/>
      <c r="F1808" s="52"/>
      <c r="G1808" s="14"/>
      <c r="H1808" s="14"/>
      <c r="I1808" s="52"/>
    </row>
    <row r="1809" ht="22.5" customHeight="1">
      <c r="A1809" s="14"/>
      <c r="B1809" s="49"/>
      <c r="C1809" s="16"/>
      <c r="D1809" s="16"/>
      <c r="E1809" s="16"/>
      <c r="F1809" s="52"/>
      <c r="G1809" s="14"/>
      <c r="H1809" s="14"/>
      <c r="I1809" s="52"/>
    </row>
    <row r="1810" ht="22.5" customHeight="1">
      <c r="A1810" s="14"/>
      <c r="B1810" s="49"/>
      <c r="C1810" s="16"/>
      <c r="D1810" s="16"/>
      <c r="E1810" s="16"/>
      <c r="F1810" s="52"/>
      <c r="G1810" s="14"/>
      <c r="H1810" s="14"/>
      <c r="I1810" s="52"/>
    </row>
    <row r="1811" ht="22.5" customHeight="1">
      <c r="A1811" s="14"/>
      <c r="B1811" s="49"/>
      <c r="C1811" s="16"/>
      <c r="D1811" s="16"/>
      <c r="E1811" s="16"/>
      <c r="F1811" s="52"/>
      <c r="G1811" s="14"/>
      <c r="H1811" s="14"/>
      <c r="I1811" s="52"/>
    </row>
    <row r="1812" ht="22.5" customHeight="1">
      <c r="A1812" s="14"/>
      <c r="B1812" s="49"/>
      <c r="C1812" s="16"/>
      <c r="D1812" s="16"/>
      <c r="E1812" s="16"/>
      <c r="F1812" s="52"/>
      <c r="G1812" s="14"/>
      <c r="H1812" s="14"/>
      <c r="I1812" s="52"/>
    </row>
    <row r="1813" ht="22.5" customHeight="1">
      <c r="A1813" s="14"/>
      <c r="B1813" s="49"/>
      <c r="C1813" s="16"/>
      <c r="D1813" s="16"/>
      <c r="E1813" s="16"/>
      <c r="F1813" s="52"/>
      <c r="G1813" s="14"/>
      <c r="H1813" s="14"/>
      <c r="I1813" s="52"/>
    </row>
    <row r="1814" ht="22.5" customHeight="1">
      <c r="A1814" s="14"/>
      <c r="B1814" s="49"/>
      <c r="C1814" s="16"/>
      <c r="D1814" s="16"/>
      <c r="E1814" s="16"/>
      <c r="F1814" s="52"/>
      <c r="G1814" s="14"/>
      <c r="H1814" s="14"/>
      <c r="I1814" s="52"/>
    </row>
    <row r="1815" ht="22.5" customHeight="1">
      <c r="A1815" s="14"/>
      <c r="B1815" s="49"/>
      <c r="C1815" s="16"/>
      <c r="D1815" s="16"/>
      <c r="E1815" s="16"/>
      <c r="F1815" s="52"/>
      <c r="G1815" s="14"/>
      <c r="H1815" s="14"/>
      <c r="I1815" s="52"/>
    </row>
    <row r="1816" ht="22.5" customHeight="1">
      <c r="A1816" s="14"/>
      <c r="B1816" s="49"/>
      <c r="C1816" s="16"/>
      <c r="D1816" s="16"/>
      <c r="E1816" s="16"/>
      <c r="F1816" s="52"/>
      <c r="G1816" s="14"/>
      <c r="H1816" s="14"/>
      <c r="I1816" s="52"/>
    </row>
    <row r="1817" ht="22.5" customHeight="1">
      <c r="A1817" s="14"/>
      <c r="B1817" s="49"/>
      <c r="C1817" s="16"/>
      <c r="D1817" s="16"/>
      <c r="E1817" s="16"/>
      <c r="F1817" s="52"/>
      <c r="G1817" s="14"/>
      <c r="H1817" s="14"/>
      <c r="I1817" s="52"/>
    </row>
    <row r="1818" ht="22.5" customHeight="1">
      <c r="A1818" s="14"/>
      <c r="B1818" s="49"/>
      <c r="C1818" s="16"/>
      <c r="D1818" s="16"/>
      <c r="E1818" s="16"/>
      <c r="F1818" s="52"/>
      <c r="G1818" s="14"/>
      <c r="H1818" s="14"/>
      <c r="I1818" s="52"/>
    </row>
    <row r="1819" ht="22.5" customHeight="1">
      <c r="A1819" s="14"/>
      <c r="B1819" s="49"/>
      <c r="C1819" s="16"/>
      <c r="D1819" s="16"/>
      <c r="E1819" s="16"/>
      <c r="F1819" s="52"/>
      <c r="G1819" s="14"/>
      <c r="H1819" s="14"/>
      <c r="I1819" s="52"/>
    </row>
    <row r="1820" ht="22.5" customHeight="1">
      <c r="A1820" s="14"/>
      <c r="B1820" s="49"/>
      <c r="C1820" s="16"/>
      <c r="D1820" s="16"/>
      <c r="E1820" s="16"/>
      <c r="F1820" s="52"/>
      <c r="G1820" s="14"/>
      <c r="H1820" s="14"/>
      <c r="I1820" s="52"/>
    </row>
    <row r="1821" ht="22.5" customHeight="1">
      <c r="A1821" s="14"/>
      <c r="B1821" s="49"/>
      <c r="C1821" s="16"/>
      <c r="D1821" s="16"/>
      <c r="E1821" s="16"/>
      <c r="F1821" s="52"/>
      <c r="G1821" s="14"/>
      <c r="H1821" s="14"/>
      <c r="I1821" s="52"/>
    </row>
    <row r="1822" ht="22.5" customHeight="1">
      <c r="A1822" s="14"/>
      <c r="B1822" s="49"/>
      <c r="C1822" s="16"/>
      <c r="D1822" s="16"/>
      <c r="E1822" s="16"/>
      <c r="F1822" s="52"/>
      <c r="G1822" s="14"/>
      <c r="H1822" s="14"/>
      <c r="I1822" s="52"/>
    </row>
    <row r="1823" ht="22.5" customHeight="1">
      <c r="A1823" s="14"/>
      <c r="B1823" s="49"/>
      <c r="C1823" s="16"/>
      <c r="D1823" s="16"/>
      <c r="E1823" s="16"/>
      <c r="F1823" s="52"/>
      <c r="G1823" s="14"/>
      <c r="H1823" s="14"/>
      <c r="I1823" s="52"/>
    </row>
    <row r="1824" ht="22.5" customHeight="1">
      <c r="A1824" s="14"/>
      <c r="B1824" s="49"/>
      <c r="C1824" s="16"/>
      <c r="D1824" s="16"/>
      <c r="E1824" s="16"/>
      <c r="F1824" s="52"/>
      <c r="G1824" s="14"/>
      <c r="H1824" s="14"/>
      <c r="I1824" s="52"/>
    </row>
    <row r="1825" ht="22.5" customHeight="1">
      <c r="A1825" s="14"/>
      <c r="B1825" s="49"/>
      <c r="C1825" s="16"/>
      <c r="D1825" s="16"/>
      <c r="E1825" s="16"/>
      <c r="F1825" s="52"/>
      <c r="G1825" s="14"/>
      <c r="H1825" s="14"/>
      <c r="I1825" s="52"/>
    </row>
    <row r="1826" ht="22.5" customHeight="1">
      <c r="A1826" s="14"/>
      <c r="B1826" s="49"/>
      <c r="C1826" s="16"/>
      <c r="D1826" s="16"/>
      <c r="E1826" s="16"/>
      <c r="F1826" s="52"/>
      <c r="G1826" s="14"/>
      <c r="H1826" s="14"/>
      <c r="I1826" s="52"/>
    </row>
    <row r="1827" ht="22.5" customHeight="1">
      <c r="A1827" s="14"/>
      <c r="B1827" s="49"/>
      <c r="C1827" s="16"/>
      <c r="D1827" s="16"/>
      <c r="E1827" s="16"/>
      <c r="F1827" s="52"/>
      <c r="G1827" s="14"/>
      <c r="H1827" s="14"/>
      <c r="I1827" s="52"/>
    </row>
    <row r="1828" ht="22.5" customHeight="1">
      <c r="A1828" s="14"/>
      <c r="B1828" s="49"/>
      <c r="C1828" s="16"/>
      <c r="D1828" s="16"/>
      <c r="E1828" s="16"/>
      <c r="F1828" s="52"/>
      <c r="G1828" s="14"/>
      <c r="H1828" s="14"/>
      <c r="I1828" s="52"/>
    </row>
    <row r="1829" ht="22.5" customHeight="1">
      <c r="A1829" s="14"/>
      <c r="B1829" s="49"/>
      <c r="C1829" s="16"/>
      <c r="D1829" s="16"/>
      <c r="E1829" s="16"/>
      <c r="F1829" s="52"/>
      <c r="G1829" s="14"/>
      <c r="H1829" s="14"/>
      <c r="I1829" s="52"/>
    </row>
    <row r="1830" ht="22.5" customHeight="1">
      <c r="A1830" s="14"/>
      <c r="B1830" s="49"/>
      <c r="C1830" s="16"/>
      <c r="D1830" s="16"/>
      <c r="E1830" s="16"/>
      <c r="F1830" s="52"/>
      <c r="G1830" s="14"/>
      <c r="H1830" s="14"/>
      <c r="I1830" s="52"/>
    </row>
    <row r="1831" ht="22.5" customHeight="1">
      <c r="A1831" s="14"/>
      <c r="B1831" s="49"/>
      <c r="C1831" s="16"/>
      <c r="D1831" s="16"/>
      <c r="E1831" s="16"/>
      <c r="F1831" s="52"/>
      <c r="G1831" s="14"/>
      <c r="H1831" s="14"/>
      <c r="I1831" s="52"/>
    </row>
    <row r="1832" ht="22.5" customHeight="1">
      <c r="A1832" s="14"/>
      <c r="B1832" s="49"/>
      <c r="C1832" s="16"/>
      <c r="D1832" s="16"/>
      <c r="E1832" s="16"/>
      <c r="F1832" s="52"/>
      <c r="G1832" s="14"/>
      <c r="H1832" s="14"/>
      <c r="I1832" s="52"/>
    </row>
    <row r="1833" ht="22.5" customHeight="1">
      <c r="A1833" s="14"/>
      <c r="B1833" s="49"/>
      <c r="C1833" s="16"/>
      <c r="D1833" s="16"/>
      <c r="E1833" s="16"/>
      <c r="F1833" s="52"/>
      <c r="G1833" s="14"/>
      <c r="H1833" s="14"/>
      <c r="I1833" s="52"/>
    </row>
    <row r="1834" ht="22.5" customHeight="1">
      <c r="A1834" s="14"/>
      <c r="B1834" s="49"/>
      <c r="C1834" s="16"/>
      <c r="D1834" s="16"/>
      <c r="E1834" s="16"/>
      <c r="F1834" s="52"/>
      <c r="G1834" s="14"/>
      <c r="H1834" s="14"/>
      <c r="I1834" s="52"/>
    </row>
    <row r="1835" ht="22.5" customHeight="1">
      <c r="A1835" s="14"/>
      <c r="B1835" s="49"/>
      <c r="C1835" s="16"/>
      <c r="D1835" s="16"/>
      <c r="E1835" s="16"/>
      <c r="F1835" s="52"/>
      <c r="G1835" s="14"/>
      <c r="H1835" s="14"/>
      <c r="I1835" s="52"/>
    </row>
    <row r="1836" ht="22.5" customHeight="1">
      <c r="A1836" s="14"/>
      <c r="B1836" s="49"/>
      <c r="C1836" s="16"/>
      <c r="D1836" s="16"/>
      <c r="E1836" s="16"/>
      <c r="F1836" s="52"/>
      <c r="G1836" s="14"/>
      <c r="H1836" s="14"/>
      <c r="I1836" s="52"/>
    </row>
    <row r="1837" ht="22.5" customHeight="1">
      <c r="A1837" s="14"/>
      <c r="B1837" s="49"/>
      <c r="C1837" s="16"/>
      <c r="D1837" s="16"/>
      <c r="E1837" s="16"/>
      <c r="F1837" s="52"/>
      <c r="G1837" s="14"/>
      <c r="H1837" s="14"/>
      <c r="I1837" s="52"/>
    </row>
    <row r="1838" ht="22.5" customHeight="1">
      <c r="A1838" s="14"/>
      <c r="B1838" s="49"/>
      <c r="C1838" s="16"/>
      <c r="D1838" s="16"/>
      <c r="E1838" s="16"/>
      <c r="F1838" s="52"/>
      <c r="G1838" s="14"/>
      <c r="H1838" s="14"/>
      <c r="I1838" s="52"/>
    </row>
    <row r="1839" ht="22.5" customHeight="1">
      <c r="A1839" s="14"/>
      <c r="B1839" s="49"/>
      <c r="C1839" s="16"/>
      <c r="D1839" s="16"/>
      <c r="E1839" s="16"/>
      <c r="F1839" s="52"/>
      <c r="G1839" s="14"/>
      <c r="H1839" s="14"/>
      <c r="I1839" s="52"/>
    </row>
    <row r="1840" ht="22.5" customHeight="1">
      <c r="A1840" s="14"/>
      <c r="B1840" s="49"/>
      <c r="C1840" s="16"/>
      <c r="D1840" s="16"/>
      <c r="E1840" s="16"/>
      <c r="F1840" s="52"/>
      <c r="G1840" s="14"/>
      <c r="H1840" s="14"/>
      <c r="I1840" s="52"/>
    </row>
    <row r="1841" ht="22.5" customHeight="1">
      <c r="A1841" s="14"/>
      <c r="B1841" s="49"/>
      <c r="C1841" s="16"/>
      <c r="D1841" s="16"/>
      <c r="E1841" s="16"/>
      <c r="F1841" s="52"/>
      <c r="G1841" s="14"/>
      <c r="H1841" s="14"/>
      <c r="I1841" s="52"/>
    </row>
    <row r="1842" ht="22.5" customHeight="1">
      <c r="A1842" s="14"/>
      <c r="B1842" s="49"/>
      <c r="C1842" s="16"/>
      <c r="D1842" s="16"/>
      <c r="E1842" s="16"/>
      <c r="F1842" s="52"/>
      <c r="G1842" s="14"/>
      <c r="H1842" s="14"/>
      <c r="I1842" s="52"/>
    </row>
    <row r="1843" ht="22.5" customHeight="1">
      <c r="A1843" s="14"/>
      <c r="B1843" s="49"/>
      <c r="C1843" s="16"/>
      <c r="D1843" s="16"/>
      <c r="E1843" s="16"/>
      <c r="F1843" s="52"/>
      <c r="G1843" s="14"/>
      <c r="H1843" s="14"/>
      <c r="I1843" s="52"/>
    </row>
    <row r="1844" ht="22.5" customHeight="1">
      <c r="A1844" s="14"/>
      <c r="B1844" s="49"/>
      <c r="C1844" s="16"/>
      <c r="D1844" s="16"/>
      <c r="E1844" s="16"/>
      <c r="F1844" s="52"/>
      <c r="G1844" s="14"/>
      <c r="H1844" s="14"/>
      <c r="I1844" s="52"/>
    </row>
    <row r="1845" ht="22.5" customHeight="1">
      <c r="A1845" s="14"/>
      <c r="B1845" s="49"/>
      <c r="C1845" s="16"/>
      <c r="D1845" s="16"/>
      <c r="E1845" s="16"/>
      <c r="F1845" s="52"/>
      <c r="G1845" s="14"/>
      <c r="H1845" s="14"/>
      <c r="I1845" s="52"/>
    </row>
    <row r="1846" ht="22.5" customHeight="1">
      <c r="A1846" s="14"/>
      <c r="B1846" s="49"/>
      <c r="C1846" s="16"/>
      <c r="D1846" s="16"/>
      <c r="E1846" s="16"/>
      <c r="F1846" s="52"/>
      <c r="G1846" s="14"/>
      <c r="H1846" s="14"/>
      <c r="I1846" s="52"/>
    </row>
    <row r="1847" ht="22.5" customHeight="1">
      <c r="A1847" s="14"/>
      <c r="B1847" s="49"/>
      <c r="C1847" s="16"/>
      <c r="D1847" s="16"/>
      <c r="E1847" s="16"/>
      <c r="F1847" s="52"/>
      <c r="G1847" s="14"/>
      <c r="H1847" s="14"/>
      <c r="I1847" s="52"/>
    </row>
    <row r="1848" ht="22.5" customHeight="1">
      <c r="A1848" s="14"/>
      <c r="B1848" s="49"/>
      <c r="C1848" s="16"/>
      <c r="D1848" s="16"/>
      <c r="E1848" s="16"/>
      <c r="F1848" s="52"/>
      <c r="G1848" s="14"/>
      <c r="H1848" s="14"/>
      <c r="I1848" s="52"/>
    </row>
    <row r="1849" ht="22.5" customHeight="1">
      <c r="A1849" s="14"/>
      <c r="B1849" s="49"/>
      <c r="C1849" s="16"/>
      <c r="D1849" s="16"/>
      <c r="E1849" s="16"/>
      <c r="F1849" s="52"/>
      <c r="G1849" s="14"/>
      <c r="H1849" s="14"/>
      <c r="I1849" s="52"/>
    </row>
    <row r="1850" ht="22.5" customHeight="1">
      <c r="A1850" s="14"/>
      <c r="B1850" s="49"/>
      <c r="C1850" s="16"/>
      <c r="D1850" s="16"/>
      <c r="E1850" s="16"/>
      <c r="F1850" s="52"/>
      <c r="G1850" s="14"/>
      <c r="H1850" s="14"/>
      <c r="I1850" s="52"/>
    </row>
    <row r="1851" ht="22.5" customHeight="1">
      <c r="A1851" s="14"/>
      <c r="B1851" s="49"/>
      <c r="C1851" s="16"/>
      <c r="D1851" s="16"/>
      <c r="E1851" s="16"/>
      <c r="F1851" s="52"/>
      <c r="G1851" s="14"/>
      <c r="H1851" s="14"/>
      <c r="I1851" s="52"/>
    </row>
    <row r="1852" ht="22.5" customHeight="1">
      <c r="A1852" s="14"/>
      <c r="B1852" s="49"/>
      <c r="C1852" s="16"/>
      <c r="D1852" s="16"/>
      <c r="E1852" s="16"/>
      <c r="F1852" s="52"/>
      <c r="G1852" s="14"/>
      <c r="H1852" s="14"/>
      <c r="I1852" s="52"/>
    </row>
    <row r="1853" ht="22.5" customHeight="1">
      <c r="A1853" s="14"/>
      <c r="B1853" s="49"/>
      <c r="C1853" s="16"/>
      <c r="D1853" s="16"/>
      <c r="E1853" s="16"/>
      <c r="F1853" s="52"/>
      <c r="G1853" s="14"/>
      <c r="H1853" s="14"/>
      <c r="I1853" s="52"/>
    </row>
    <row r="1854" ht="22.5" customHeight="1">
      <c r="A1854" s="14"/>
      <c r="B1854" s="49"/>
      <c r="C1854" s="16"/>
      <c r="D1854" s="16"/>
      <c r="E1854" s="16"/>
      <c r="F1854" s="52"/>
      <c r="G1854" s="14"/>
      <c r="H1854" s="14"/>
      <c r="I1854" s="52"/>
    </row>
    <row r="1855" ht="22.5" customHeight="1">
      <c r="A1855" s="14"/>
      <c r="B1855" s="49"/>
      <c r="C1855" s="16"/>
      <c r="D1855" s="16"/>
      <c r="E1855" s="16"/>
      <c r="F1855" s="52"/>
      <c r="G1855" s="14"/>
      <c r="H1855" s="14"/>
      <c r="I1855" s="52"/>
    </row>
    <row r="1856" ht="22.5" customHeight="1">
      <c r="A1856" s="14"/>
      <c r="B1856" s="49"/>
      <c r="C1856" s="16"/>
      <c r="D1856" s="16"/>
      <c r="E1856" s="16"/>
      <c r="F1856" s="52"/>
      <c r="G1856" s="14"/>
      <c r="H1856" s="14"/>
      <c r="I1856" s="52"/>
    </row>
    <row r="1857" ht="22.5" customHeight="1">
      <c r="A1857" s="14"/>
      <c r="B1857" s="49"/>
      <c r="C1857" s="16"/>
      <c r="D1857" s="16"/>
      <c r="E1857" s="16"/>
      <c r="F1857" s="52"/>
      <c r="G1857" s="14"/>
      <c r="H1857" s="14"/>
      <c r="I1857" s="52"/>
    </row>
    <row r="1858" ht="22.5" customHeight="1">
      <c r="A1858" s="14"/>
      <c r="B1858" s="49"/>
      <c r="C1858" s="16"/>
      <c r="D1858" s="16"/>
      <c r="E1858" s="16"/>
      <c r="F1858" s="52"/>
      <c r="G1858" s="14"/>
      <c r="H1858" s="14"/>
      <c r="I1858" s="52"/>
    </row>
    <row r="1859" ht="22.5" customHeight="1">
      <c r="A1859" s="14"/>
      <c r="B1859" s="49"/>
      <c r="C1859" s="16"/>
      <c r="D1859" s="16"/>
      <c r="E1859" s="16"/>
      <c r="F1859" s="52"/>
      <c r="G1859" s="14"/>
      <c r="H1859" s="14"/>
      <c r="I1859" s="52"/>
    </row>
    <row r="1860" ht="22.5" customHeight="1">
      <c r="A1860" s="14"/>
      <c r="B1860" s="49"/>
      <c r="C1860" s="16"/>
      <c r="D1860" s="16"/>
      <c r="E1860" s="16"/>
      <c r="F1860" s="52"/>
      <c r="G1860" s="14"/>
      <c r="H1860" s="14"/>
      <c r="I1860" s="52"/>
    </row>
    <row r="1861" ht="22.5" customHeight="1">
      <c r="A1861" s="14"/>
      <c r="B1861" s="49"/>
      <c r="C1861" s="16"/>
      <c r="D1861" s="16"/>
      <c r="E1861" s="16"/>
      <c r="F1861" s="52"/>
      <c r="G1861" s="14"/>
      <c r="H1861" s="14"/>
      <c r="I1861" s="52"/>
    </row>
    <row r="1862" ht="22.5" customHeight="1">
      <c r="A1862" s="14"/>
      <c r="B1862" s="49"/>
      <c r="C1862" s="16"/>
      <c r="D1862" s="16"/>
      <c r="E1862" s="16"/>
      <c r="F1862" s="52"/>
      <c r="G1862" s="14"/>
      <c r="H1862" s="14"/>
      <c r="I1862" s="52"/>
    </row>
    <row r="1863" ht="22.5" customHeight="1">
      <c r="A1863" s="14"/>
      <c r="B1863" s="49"/>
      <c r="C1863" s="16"/>
      <c r="D1863" s="16"/>
      <c r="E1863" s="16"/>
      <c r="F1863" s="52"/>
      <c r="G1863" s="14"/>
      <c r="H1863" s="14"/>
      <c r="I1863" s="52"/>
    </row>
    <row r="1864" ht="22.5" customHeight="1">
      <c r="A1864" s="14"/>
      <c r="B1864" s="49"/>
      <c r="C1864" s="16"/>
      <c r="D1864" s="16"/>
      <c r="E1864" s="16"/>
      <c r="F1864" s="52"/>
      <c r="G1864" s="14"/>
      <c r="H1864" s="14"/>
      <c r="I1864" s="52"/>
    </row>
    <row r="1865" ht="22.5" customHeight="1">
      <c r="A1865" s="14"/>
      <c r="B1865" s="49"/>
      <c r="C1865" s="16"/>
      <c r="D1865" s="16"/>
      <c r="E1865" s="16"/>
      <c r="F1865" s="52"/>
      <c r="G1865" s="14"/>
      <c r="H1865" s="14"/>
      <c r="I1865" s="52"/>
    </row>
    <row r="1866" ht="22.5" customHeight="1">
      <c r="A1866" s="14"/>
      <c r="B1866" s="49"/>
      <c r="C1866" s="16"/>
      <c r="D1866" s="16"/>
      <c r="E1866" s="16"/>
      <c r="F1866" s="52"/>
      <c r="G1866" s="14"/>
      <c r="H1866" s="14"/>
      <c r="I1866" s="52"/>
    </row>
    <row r="1867" ht="22.5" customHeight="1">
      <c r="A1867" s="14"/>
      <c r="B1867" s="49"/>
      <c r="C1867" s="16"/>
      <c r="D1867" s="16"/>
      <c r="E1867" s="16"/>
      <c r="F1867" s="52"/>
      <c r="G1867" s="14"/>
      <c r="H1867" s="14"/>
      <c r="I1867" s="52"/>
    </row>
    <row r="1868" ht="22.5" customHeight="1">
      <c r="A1868" s="14"/>
      <c r="B1868" s="49"/>
      <c r="C1868" s="16"/>
      <c r="D1868" s="16"/>
      <c r="E1868" s="16"/>
      <c r="F1868" s="52"/>
      <c r="G1868" s="14"/>
      <c r="H1868" s="14"/>
      <c r="I1868" s="52"/>
    </row>
    <row r="1869" ht="22.5" customHeight="1">
      <c r="A1869" s="14"/>
      <c r="B1869" s="49"/>
      <c r="C1869" s="16"/>
      <c r="D1869" s="16"/>
      <c r="E1869" s="16"/>
      <c r="F1869" s="52"/>
      <c r="G1869" s="14"/>
      <c r="H1869" s="14"/>
      <c r="I1869" s="52"/>
    </row>
    <row r="1870" ht="22.5" customHeight="1">
      <c r="A1870" s="14"/>
      <c r="B1870" s="49"/>
      <c r="C1870" s="16"/>
      <c r="D1870" s="16"/>
      <c r="E1870" s="16"/>
      <c r="F1870" s="52"/>
      <c r="G1870" s="14"/>
      <c r="H1870" s="14"/>
      <c r="I1870" s="52"/>
    </row>
    <row r="1871" ht="22.5" customHeight="1">
      <c r="A1871" s="14"/>
      <c r="B1871" s="49"/>
      <c r="C1871" s="16"/>
      <c r="D1871" s="16"/>
      <c r="E1871" s="16"/>
      <c r="F1871" s="52"/>
      <c r="G1871" s="14"/>
      <c r="H1871" s="14"/>
      <c r="I1871" s="52"/>
    </row>
    <row r="1872" ht="22.5" customHeight="1">
      <c r="A1872" s="14"/>
      <c r="B1872" s="49"/>
      <c r="C1872" s="16"/>
      <c r="D1872" s="16"/>
      <c r="E1872" s="16"/>
      <c r="F1872" s="52"/>
      <c r="G1872" s="14"/>
      <c r="H1872" s="14"/>
      <c r="I1872" s="52"/>
    </row>
    <row r="1873" ht="22.5" customHeight="1">
      <c r="A1873" s="14"/>
      <c r="B1873" s="49"/>
      <c r="C1873" s="16"/>
      <c r="D1873" s="16"/>
      <c r="E1873" s="16"/>
      <c r="F1873" s="52"/>
      <c r="G1873" s="14"/>
      <c r="H1873" s="14"/>
      <c r="I1873" s="52"/>
    </row>
    <row r="1874" ht="22.5" customHeight="1">
      <c r="A1874" s="14"/>
      <c r="B1874" s="49"/>
      <c r="C1874" s="16"/>
      <c r="D1874" s="16"/>
      <c r="E1874" s="16"/>
      <c r="F1874" s="52"/>
      <c r="G1874" s="14"/>
      <c r="H1874" s="14"/>
      <c r="I1874" s="52"/>
    </row>
    <row r="1875" ht="22.5" customHeight="1">
      <c r="A1875" s="14"/>
      <c r="B1875" s="49"/>
      <c r="C1875" s="16"/>
      <c r="D1875" s="16"/>
      <c r="E1875" s="16"/>
      <c r="F1875" s="52"/>
      <c r="G1875" s="14"/>
      <c r="H1875" s="14"/>
      <c r="I1875" s="52"/>
    </row>
    <row r="1876" ht="22.5" customHeight="1">
      <c r="A1876" s="14"/>
      <c r="B1876" s="49"/>
      <c r="C1876" s="16"/>
      <c r="D1876" s="16"/>
      <c r="E1876" s="16"/>
      <c r="F1876" s="52"/>
      <c r="G1876" s="14"/>
      <c r="H1876" s="14"/>
      <c r="I1876" s="52"/>
    </row>
    <row r="1877" ht="22.5" customHeight="1">
      <c r="A1877" s="14"/>
      <c r="B1877" s="49"/>
      <c r="C1877" s="16"/>
      <c r="D1877" s="16"/>
      <c r="E1877" s="16"/>
      <c r="F1877" s="52"/>
      <c r="G1877" s="14"/>
      <c r="H1877" s="14"/>
      <c r="I1877" s="52"/>
    </row>
    <row r="1878" ht="22.5" customHeight="1">
      <c r="A1878" s="14"/>
      <c r="B1878" s="49"/>
      <c r="C1878" s="16"/>
      <c r="D1878" s="16"/>
      <c r="E1878" s="16"/>
      <c r="F1878" s="52"/>
      <c r="G1878" s="14"/>
      <c r="H1878" s="14"/>
      <c r="I1878" s="52"/>
    </row>
    <row r="1879" ht="22.5" customHeight="1">
      <c r="A1879" s="14"/>
      <c r="B1879" s="49"/>
      <c r="C1879" s="16"/>
      <c r="D1879" s="16"/>
      <c r="E1879" s="16"/>
      <c r="F1879" s="52"/>
      <c r="G1879" s="14"/>
      <c r="H1879" s="14"/>
      <c r="I1879" s="52"/>
    </row>
    <row r="1880" ht="22.5" customHeight="1">
      <c r="A1880" s="14"/>
      <c r="B1880" s="49"/>
      <c r="C1880" s="16"/>
      <c r="D1880" s="16"/>
      <c r="E1880" s="16"/>
      <c r="F1880" s="52"/>
      <c r="G1880" s="14"/>
      <c r="H1880" s="14"/>
      <c r="I1880" s="52"/>
    </row>
    <row r="1881" ht="22.5" customHeight="1">
      <c r="A1881" s="14"/>
      <c r="B1881" s="49"/>
      <c r="C1881" s="16"/>
      <c r="D1881" s="16"/>
      <c r="E1881" s="16"/>
      <c r="F1881" s="52"/>
      <c r="G1881" s="14"/>
      <c r="H1881" s="14"/>
      <c r="I1881" s="52"/>
    </row>
    <row r="1882" ht="22.5" customHeight="1">
      <c r="A1882" s="14"/>
      <c r="B1882" s="49"/>
      <c r="C1882" s="16"/>
      <c r="D1882" s="16"/>
      <c r="E1882" s="16"/>
      <c r="F1882" s="52"/>
      <c r="G1882" s="14"/>
      <c r="H1882" s="14"/>
      <c r="I1882" s="52"/>
    </row>
    <row r="1883" ht="22.5" customHeight="1">
      <c r="A1883" s="14"/>
      <c r="B1883" s="49"/>
      <c r="C1883" s="16"/>
      <c r="D1883" s="16"/>
      <c r="E1883" s="16"/>
      <c r="F1883" s="52"/>
      <c r="G1883" s="14"/>
      <c r="H1883" s="14"/>
      <c r="I1883" s="52"/>
    </row>
    <row r="1884" ht="22.5" customHeight="1">
      <c r="A1884" s="14"/>
      <c r="B1884" s="49"/>
      <c r="C1884" s="16"/>
      <c r="D1884" s="16"/>
      <c r="E1884" s="16"/>
      <c r="F1884" s="52"/>
      <c r="G1884" s="14"/>
      <c r="H1884" s="14"/>
      <c r="I1884" s="52"/>
    </row>
    <row r="1885" ht="22.5" customHeight="1">
      <c r="A1885" s="14"/>
      <c r="B1885" s="49"/>
      <c r="C1885" s="16"/>
      <c r="D1885" s="16"/>
      <c r="E1885" s="16"/>
      <c r="F1885" s="52"/>
      <c r="G1885" s="14"/>
      <c r="H1885" s="14"/>
      <c r="I1885" s="52"/>
    </row>
    <row r="1886" ht="22.5" customHeight="1">
      <c r="A1886" s="14"/>
      <c r="B1886" s="49"/>
      <c r="C1886" s="16"/>
      <c r="D1886" s="16"/>
      <c r="E1886" s="16"/>
      <c r="F1886" s="52"/>
      <c r="G1886" s="14"/>
      <c r="H1886" s="14"/>
      <c r="I1886" s="52"/>
    </row>
    <row r="1887" ht="22.5" customHeight="1">
      <c r="A1887" s="14"/>
      <c r="B1887" s="49"/>
      <c r="C1887" s="16"/>
      <c r="D1887" s="16"/>
      <c r="E1887" s="16"/>
      <c r="F1887" s="52"/>
      <c r="G1887" s="14"/>
      <c r="H1887" s="14"/>
      <c r="I1887" s="52"/>
    </row>
    <row r="1888" ht="22.5" customHeight="1">
      <c r="A1888" s="14"/>
      <c r="B1888" s="49"/>
      <c r="C1888" s="16"/>
      <c r="D1888" s="16"/>
      <c r="E1888" s="16"/>
      <c r="F1888" s="52"/>
      <c r="G1888" s="14"/>
      <c r="H1888" s="14"/>
      <c r="I1888" s="52"/>
    </row>
    <row r="1889" ht="22.5" customHeight="1">
      <c r="A1889" s="14"/>
      <c r="B1889" s="49"/>
      <c r="C1889" s="16"/>
      <c r="D1889" s="16"/>
      <c r="E1889" s="16"/>
      <c r="F1889" s="52"/>
      <c r="G1889" s="14"/>
      <c r="H1889" s="14"/>
      <c r="I1889" s="52"/>
    </row>
    <row r="1890" ht="22.5" customHeight="1">
      <c r="A1890" s="14"/>
      <c r="B1890" s="49"/>
      <c r="C1890" s="16"/>
      <c r="D1890" s="16"/>
      <c r="E1890" s="16"/>
      <c r="F1890" s="52"/>
      <c r="G1890" s="14"/>
      <c r="H1890" s="14"/>
      <c r="I1890" s="52"/>
    </row>
    <row r="1891" ht="22.5" customHeight="1">
      <c r="A1891" s="14"/>
      <c r="B1891" s="49"/>
      <c r="C1891" s="16"/>
      <c r="D1891" s="16"/>
      <c r="E1891" s="16"/>
      <c r="F1891" s="52"/>
      <c r="G1891" s="14"/>
      <c r="H1891" s="14"/>
      <c r="I1891" s="52"/>
    </row>
    <row r="1892" ht="22.5" customHeight="1">
      <c r="A1892" s="14"/>
      <c r="B1892" s="49"/>
      <c r="C1892" s="16"/>
      <c r="D1892" s="16"/>
      <c r="E1892" s="16"/>
      <c r="F1892" s="52"/>
      <c r="G1892" s="14"/>
      <c r="H1892" s="14"/>
      <c r="I1892" s="52"/>
    </row>
    <row r="1893" ht="22.5" customHeight="1">
      <c r="A1893" s="14"/>
      <c r="B1893" s="49"/>
      <c r="C1893" s="16"/>
      <c r="D1893" s="16"/>
      <c r="E1893" s="16"/>
      <c r="F1893" s="52"/>
      <c r="G1893" s="14"/>
      <c r="H1893" s="14"/>
      <c r="I1893" s="52"/>
    </row>
    <row r="1894" ht="22.5" customHeight="1">
      <c r="A1894" s="14"/>
      <c r="B1894" s="49"/>
      <c r="C1894" s="16"/>
      <c r="D1894" s="16"/>
      <c r="E1894" s="16"/>
      <c r="F1894" s="52"/>
      <c r="G1894" s="14"/>
      <c r="H1894" s="14"/>
      <c r="I1894" s="52"/>
    </row>
    <row r="1895" ht="22.5" customHeight="1">
      <c r="A1895" s="14"/>
      <c r="B1895" s="49"/>
      <c r="C1895" s="16"/>
      <c r="D1895" s="16"/>
      <c r="E1895" s="16"/>
      <c r="F1895" s="52"/>
      <c r="G1895" s="14"/>
      <c r="H1895" s="14"/>
      <c r="I1895" s="52"/>
    </row>
    <row r="1896" ht="22.5" customHeight="1">
      <c r="A1896" s="14"/>
      <c r="B1896" s="49"/>
      <c r="C1896" s="16"/>
      <c r="D1896" s="16"/>
      <c r="E1896" s="16"/>
      <c r="F1896" s="52"/>
      <c r="G1896" s="14"/>
      <c r="H1896" s="14"/>
      <c r="I1896" s="52"/>
    </row>
    <row r="1897" ht="22.5" customHeight="1">
      <c r="A1897" s="14"/>
      <c r="B1897" s="49"/>
      <c r="C1897" s="16"/>
      <c r="D1897" s="16"/>
      <c r="E1897" s="16"/>
      <c r="F1897" s="52"/>
      <c r="G1897" s="14"/>
      <c r="H1897" s="14"/>
      <c r="I1897" s="52"/>
    </row>
    <row r="1898" ht="22.5" customHeight="1">
      <c r="A1898" s="14"/>
      <c r="B1898" s="49"/>
      <c r="C1898" s="16"/>
      <c r="D1898" s="16"/>
      <c r="E1898" s="16"/>
      <c r="F1898" s="52"/>
      <c r="G1898" s="14"/>
      <c r="H1898" s="14"/>
      <c r="I1898" s="52"/>
    </row>
    <row r="1899" ht="22.5" customHeight="1">
      <c r="A1899" s="14"/>
      <c r="B1899" s="49"/>
      <c r="C1899" s="16"/>
      <c r="D1899" s="16"/>
      <c r="E1899" s="16"/>
      <c r="F1899" s="52"/>
      <c r="G1899" s="14"/>
      <c r="H1899" s="14"/>
      <c r="I1899" s="52"/>
    </row>
    <row r="1900" ht="22.5" customHeight="1">
      <c r="A1900" s="14"/>
      <c r="B1900" s="49"/>
      <c r="C1900" s="16"/>
      <c r="D1900" s="16"/>
      <c r="E1900" s="16"/>
      <c r="F1900" s="52"/>
      <c r="G1900" s="14"/>
      <c r="H1900" s="14"/>
      <c r="I1900" s="52"/>
    </row>
    <row r="1901" ht="22.5" customHeight="1">
      <c r="A1901" s="14"/>
      <c r="B1901" s="49"/>
      <c r="C1901" s="16"/>
      <c r="D1901" s="16"/>
      <c r="E1901" s="16"/>
      <c r="F1901" s="52"/>
      <c r="G1901" s="14"/>
      <c r="H1901" s="14"/>
      <c r="I1901" s="52"/>
    </row>
    <row r="1902" ht="22.5" customHeight="1">
      <c r="A1902" s="14"/>
      <c r="B1902" s="49"/>
      <c r="C1902" s="16"/>
      <c r="D1902" s="16"/>
      <c r="E1902" s="16"/>
      <c r="F1902" s="52"/>
      <c r="G1902" s="14"/>
      <c r="H1902" s="14"/>
      <c r="I1902" s="52"/>
    </row>
    <row r="1903" ht="22.5" customHeight="1">
      <c r="A1903" s="14"/>
      <c r="B1903" s="49"/>
      <c r="C1903" s="16"/>
      <c r="D1903" s="16"/>
      <c r="E1903" s="16"/>
      <c r="F1903" s="52"/>
      <c r="G1903" s="14"/>
      <c r="H1903" s="14"/>
      <c r="I1903" s="52"/>
    </row>
    <row r="1904" ht="22.5" customHeight="1">
      <c r="A1904" s="14"/>
      <c r="B1904" s="49"/>
      <c r="C1904" s="16"/>
      <c r="D1904" s="16"/>
      <c r="E1904" s="16"/>
      <c r="F1904" s="52"/>
      <c r="G1904" s="14"/>
      <c r="H1904" s="14"/>
      <c r="I1904" s="52"/>
    </row>
    <row r="1905" ht="22.5" customHeight="1">
      <c r="A1905" s="14"/>
      <c r="B1905" s="49"/>
      <c r="C1905" s="16"/>
      <c r="D1905" s="16"/>
      <c r="E1905" s="16"/>
      <c r="F1905" s="52"/>
      <c r="G1905" s="14"/>
      <c r="H1905" s="14"/>
      <c r="I1905" s="52"/>
    </row>
    <row r="1906" ht="22.5" customHeight="1">
      <c r="A1906" s="14"/>
      <c r="B1906" s="49"/>
      <c r="C1906" s="16"/>
      <c r="D1906" s="16"/>
      <c r="E1906" s="16"/>
      <c r="F1906" s="52"/>
      <c r="G1906" s="14"/>
      <c r="H1906" s="14"/>
      <c r="I1906" s="52"/>
    </row>
    <row r="1907" ht="22.5" customHeight="1">
      <c r="A1907" s="14"/>
      <c r="B1907" s="49"/>
      <c r="C1907" s="16"/>
      <c r="D1907" s="16"/>
      <c r="E1907" s="16"/>
      <c r="F1907" s="52"/>
      <c r="G1907" s="14"/>
      <c r="H1907" s="14"/>
      <c r="I1907" s="52"/>
    </row>
    <row r="1908" ht="22.5" customHeight="1">
      <c r="A1908" s="14"/>
      <c r="B1908" s="49"/>
      <c r="C1908" s="16"/>
      <c r="D1908" s="16"/>
      <c r="E1908" s="16"/>
      <c r="F1908" s="52"/>
      <c r="G1908" s="14"/>
      <c r="H1908" s="14"/>
      <c r="I1908" s="52"/>
    </row>
    <row r="1909" ht="22.5" customHeight="1">
      <c r="A1909" s="14"/>
      <c r="B1909" s="49"/>
      <c r="C1909" s="16"/>
      <c r="D1909" s="16"/>
      <c r="E1909" s="16"/>
      <c r="F1909" s="52"/>
      <c r="G1909" s="14"/>
      <c r="H1909" s="14"/>
      <c r="I1909" s="52"/>
    </row>
    <row r="1910" ht="22.5" customHeight="1">
      <c r="A1910" s="14"/>
      <c r="B1910" s="49"/>
      <c r="C1910" s="16"/>
      <c r="D1910" s="16"/>
      <c r="E1910" s="16"/>
      <c r="F1910" s="52"/>
      <c r="G1910" s="14"/>
      <c r="H1910" s="14"/>
      <c r="I1910" s="52"/>
    </row>
    <row r="1911" ht="22.5" customHeight="1">
      <c r="A1911" s="14"/>
      <c r="B1911" s="49"/>
      <c r="C1911" s="16"/>
      <c r="D1911" s="16"/>
      <c r="E1911" s="16"/>
      <c r="F1911" s="52"/>
      <c r="G1911" s="14"/>
      <c r="H1911" s="14"/>
      <c r="I1911" s="52"/>
    </row>
    <row r="1912" ht="22.5" customHeight="1">
      <c r="A1912" s="14"/>
      <c r="B1912" s="49"/>
      <c r="C1912" s="16"/>
      <c r="D1912" s="16"/>
      <c r="E1912" s="16"/>
      <c r="F1912" s="52"/>
      <c r="G1912" s="14"/>
      <c r="H1912" s="14"/>
      <c r="I1912" s="52"/>
    </row>
    <row r="1913" ht="22.5" customHeight="1">
      <c r="A1913" s="14"/>
      <c r="B1913" s="49"/>
      <c r="C1913" s="16"/>
      <c r="D1913" s="16"/>
      <c r="E1913" s="16"/>
      <c r="F1913" s="52"/>
      <c r="G1913" s="14"/>
      <c r="H1913" s="14"/>
      <c r="I1913" s="52"/>
    </row>
    <row r="1914" ht="22.5" customHeight="1">
      <c r="A1914" s="14"/>
      <c r="B1914" s="49"/>
      <c r="C1914" s="16"/>
      <c r="D1914" s="16"/>
      <c r="E1914" s="16"/>
      <c r="F1914" s="52"/>
      <c r="G1914" s="14"/>
      <c r="H1914" s="14"/>
      <c r="I1914" s="52"/>
    </row>
    <row r="1915" ht="22.5" customHeight="1">
      <c r="A1915" s="14"/>
      <c r="B1915" s="49"/>
      <c r="C1915" s="16"/>
      <c r="D1915" s="16"/>
      <c r="E1915" s="16"/>
      <c r="F1915" s="52"/>
      <c r="G1915" s="14"/>
      <c r="H1915" s="14"/>
      <c r="I1915" s="52"/>
    </row>
    <row r="1916" ht="22.5" customHeight="1">
      <c r="A1916" s="14"/>
      <c r="B1916" s="49"/>
      <c r="C1916" s="16"/>
      <c r="D1916" s="16"/>
      <c r="E1916" s="16"/>
      <c r="F1916" s="52"/>
      <c r="G1916" s="14"/>
      <c r="H1916" s="14"/>
      <c r="I1916" s="52"/>
    </row>
    <row r="1917" ht="22.5" customHeight="1">
      <c r="A1917" s="14"/>
      <c r="B1917" s="49"/>
      <c r="C1917" s="16"/>
      <c r="D1917" s="16"/>
      <c r="E1917" s="16"/>
      <c r="F1917" s="52"/>
      <c r="G1917" s="14"/>
      <c r="H1917" s="14"/>
      <c r="I1917" s="52"/>
    </row>
    <row r="1918" ht="22.5" customHeight="1">
      <c r="A1918" s="14"/>
      <c r="B1918" s="49"/>
      <c r="C1918" s="16"/>
      <c r="D1918" s="16"/>
      <c r="E1918" s="16"/>
      <c r="F1918" s="52"/>
      <c r="G1918" s="14"/>
      <c r="H1918" s="14"/>
      <c r="I1918" s="52"/>
    </row>
    <row r="1919" ht="22.5" customHeight="1">
      <c r="A1919" s="14"/>
      <c r="B1919" s="49"/>
      <c r="C1919" s="16"/>
      <c r="D1919" s="16"/>
      <c r="E1919" s="16"/>
      <c r="F1919" s="52"/>
      <c r="G1919" s="14"/>
      <c r="H1919" s="14"/>
      <c r="I1919" s="52"/>
    </row>
    <row r="1920" ht="22.5" customHeight="1">
      <c r="A1920" s="14"/>
      <c r="B1920" s="49"/>
      <c r="C1920" s="16"/>
      <c r="D1920" s="16"/>
      <c r="E1920" s="16"/>
      <c r="F1920" s="52"/>
      <c r="G1920" s="14"/>
      <c r="H1920" s="14"/>
      <c r="I1920" s="52"/>
    </row>
    <row r="1921" ht="22.5" customHeight="1">
      <c r="A1921" s="14"/>
      <c r="B1921" s="49"/>
      <c r="C1921" s="16"/>
      <c r="D1921" s="16"/>
      <c r="E1921" s="16"/>
      <c r="F1921" s="52"/>
      <c r="G1921" s="14"/>
      <c r="H1921" s="14"/>
      <c r="I1921" s="52"/>
    </row>
    <row r="1922" ht="22.5" customHeight="1">
      <c r="A1922" s="14"/>
      <c r="B1922" s="49"/>
      <c r="C1922" s="16"/>
      <c r="D1922" s="16"/>
      <c r="E1922" s="16"/>
      <c r="F1922" s="52"/>
      <c r="G1922" s="14"/>
      <c r="H1922" s="14"/>
      <c r="I1922" s="52"/>
    </row>
    <row r="1923" ht="22.5" customHeight="1">
      <c r="A1923" s="14"/>
      <c r="B1923" s="49"/>
      <c r="C1923" s="16"/>
      <c r="D1923" s="16"/>
      <c r="E1923" s="16"/>
      <c r="F1923" s="52"/>
      <c r="G1923" s="14"/>
      <c r="H1923" s="14"/>
      <c r="I1923" s="52"/>
    </row>
    <row r="1924" ht="22.5" customHeight="1">
      <c r="A1924" s="14"/>
      <c r="B1924" s="49"/>
      <c r="C1924" s="16"/>
      <c r="D1924" s="16"/>
      <c r="E1924" s="16"/>
      <c r="F1924" s="52"/>
      <c r="G1924" s="14"/>
      <c r="H1924" s="14"/>
      <c r="I1924" s="52"/>
    </row>
    <row r="1925" ht="22.5" customHeight="1">
      <c r="A1925" s="14"/>
      <c r="B1925" s="49"/>
      <c r="C1925" s="16"/>
      <c r="D1925" s="16"/>
      <c r="E1925" s="16"/>
      <c r="F1925" s="52"/>
      <c r="G1925" s="14"/>
      <c r="H1925" s="14"/>
      <c r="I1925" s="52"/>
    </row>
    <row r="1926" ht="22.5" customHeight="1">
      <c r="A1926" s="14"/>
      <c r="B1926" s="49"/>
      <c r="C1926" s="16"/>
      <c r="D1926" s="16"/>
      <c r="E1926" s="16"/>
      <c r="F1926" s="52"/>
      <c r="G1926" s="14"/>
      <c r="H1926" s="14"/>
      <c r="I1926" s="52"/>
    </row>
    <row r="1927" ht="22.5" customHeight="1">
      <c r="A1927" s="14"/>
      <c r="B1927" s="49"/>
      <c r="C1927" s="16"/>
      <c r="D1927" s="16"/>
      <c r="E1927" s="16"/>
      <c r="F1927" s="52"/>
      <c r="G1927" s="14"/>
      <c r="H1927" s="14"/>
      <c r="I1927" s="52"/>
    </row>
    <row r="1928" ht="22.5" customHeight="1">
      <c r="A1928" s="14"/>
      <c r="B1928" s="49"/>
      <c r="C1928" s="16"/>
      <c r="D1928" s="16"/>
      <c r="E1928" s="16"/>
      <c r="F1928" s="52"/>
      <c r="G1928" s="14"/>
      <c r="H1928" s="14"/>
      <c r="I1928" s="52"/>
    </row>
    <row r="1929" ht="22.5" customHeight="1">
      <c r="A1929" s="14"/>
      <c r="B1929" s="49"/>
      <c r="C1929" s="16"/>
      <c r="D1929" s="16"/>
      <c r="E1929" s="16"/>
      <c r="F1929" s="52"/>
      <c r="G1929" s="14"/>
      <c r="H1929" s="14"/>
      <c r="I1929" s="52"/>
    </row>
    <row r="1930" ht="22.5" customHeight="1">
      <c r="A1930" s="14"/>
      <c r="B1930" s="49"/>
      <c r="C1930" s="16"/>
      <c r="D1930" s="16"/>
      <c r="E1930" s="16"/>
      <c r="F1930" s="52"/>
      <c r="G1930" s="14"/>
      <c r="H1930" s="14"/>
      <c r="I1930" s="52"/>
    </row>
    <row r="1931" ht="22.5" customHeight="1">
      <c r="A1931" s="14"/>
      <c r="B1931" s="49"/>
      <c r="C1931" s="16"/>
      <c r="D1931" s="16"/>
      <c r="E1931" s="16"/>
      <c r="F1931" s="52"/>
      <c r="G1931" s="14"/>
      <c r="H1931" s="14"/>
      <c r="I1931" s="52"/>
    </row>
    <row r="1932" ht="22.5" customHeight="1">
      <c r="A1932" s="14"/>
      <c r="B1932" s="49"/>
      <c r="C1932" s="16"/>
      <c r="D1932" s="16"/>
      <c r="E1932" s="16"/>
      <c r="F1932" s="52"/>
      <c r="G1932" s="14"/>
      <c r="H1932" s="14"/>
      <c r="I1932" s="52"/>
    </row>
    <row r="1933" ht="22.5" customHeight="1">
      <c r="A1933" s="14"/>
      <c r="B1933" s="49"/>
      <c r="C1933" s="16"/>
      <c r="D1933" s="16"/>
      <c r="E1933" s="16"/>
      <c r="F1933" s="52"/>
      <c r="G1933" s="14"/>
      <c r="H1933" s="14"/>
      <c r="I1933" s="52"/>
    </row>
    <row r="1934" ht="22.5" customHeight="1">
      <c r="A1934" s="14"/>
      <c r="B1934" s="49"/>
      <c r="C1934" s="16"/>
      <c r="D1934" s="16"/>
      <c r="E1934" s="16"/>
      <c r="F1934" s="52"/>
      <c r="G1934" s="14"/>
      <c r="H1934" s="14"/>
      <c r="I1934" s="52"/>
    </row>
    <row r="1935" ht="22.5" customHeight="1">
      <c r="A1935" s="14"/>
      <c r="B1935" s="49"/>
      <c r="C1935" s="16"/>
      <c r="D1935" s="16"/>
      <c r="E1935" s="16"/>
      <c r="F1935" s="52"/>
      <c r="G1935" s="14"/>
      <c r="H1935" s="14"/>
      <c r="I1935" s="52"/>
    </row>
    <row r="1936" ht="22.5" customHeight="1">
      <c r="A1936" s="14"/>
      <c r="B1936" s="49"/>
      <c r="C1936" s="16"/>
      <c r="D1936" s="16"/>
      <c r="E1936" s="16"/>
      <c r="F1936" s="52"/>
      <c r="G1936" s="14"/>
      <c r="H1936" s="14"/>
      <c r="I1936" s="52"/>
    </row>
    <row r="1937" ht="22.5" customHeight="1">
      <c r="A1937" s="14"/>
      <c r="B1937" s="49"/>
      <c r="C1937" s="16"/>
      <c r="D1937" s="16"/>
      <c r="E1937" s="16"/>
      <c r="F1937" s="52"/>
      <c r="G1937" s="14"/>
      <c r="H1937" s="14"/>
      <c r="I1937" s="52"/>
    </row>
    <row r="1938" ht="22.5" customHeight="1">
      <c r="A1938" s="14"/>
      <c r="B1938" s="49"/>
      <c r="C1938" s="16"/>
      <c r="D1938" s="16"/>
      <c r="E1938" s="16"/>
      <c r="F1938" s="52"/>
      <c r="G1938" s="14"/>
      <c r="H1938" s="14"/>
      <c r="I1938" s="52"/>
    </row>
    <row r="1939" ht="22.5" customHeight="1">
      <c r="A1939" s="14"/>
      <c r="B1939" s="49"/>
      <c r="C1939" s="16"/>
      <c r="D1939" s="16"/>
      <c r="E1939" s="16"/>
      <c r="F1939" s="52"/>
      <c r="G1939" s="14"/>
      <c r="H1939" s="14"/>
      <c r="I1939" s="52"/>
    </row>
    <row r="1940" ht="22.5" customHeight="1">
      <c r="A1940" s="14"/>
      <c r="B1940" s="49"/>
      <c r="C1940" s="16"/>
      <c r="D1940" s="16"/>
      <c r="E1940" s="16"/>
      <c r="F1940" s="52"/>
      <c r="G1940" s="14"/>
      <c r="H1940" s="14"/>
      <c r="I1940" s="52"/>
    </row>
    <row r="1941" ht="22.5" customHeight="1">
      <c r="A1941" s="14"/>
      <c r="B1941" s="49"/>
      <c r="C1941" s="16"/>
      <c r="D1941" s="16"/>
      <c r="E1941" s="16"/>
      <c r="F1941" s="52"/>
      <c r="G1941" s="14"/>
      <c r="H1941" s="14"/>
      <c r="I1941" s="52"/>
    </row>
    <row r="1942" ht="22.5" customHeight="1">
      <c r="A1942" s="14"/>
      <c r="B1942" s="49"/>
      <c r="C1942" s="16"/>
      <c r="D1942" s="16"/>
      <c r="E1942" s="16"/>
      <c r="F1942" s="52"/>
      <c r="G1942" s="14"/>
      <c r="H1942" s="14"/>
      <c r="I1942" s="52"/>
    </row>
    <row r="1943" ht="22.5" customHeight="1">
      <c r="A1943" s="14"/>
      <c r="B1943" s="49"/>
      <c r="C1943" s="16"/>
      <c r="D1943" s="16"/>
      <c r="E1943" s="16"/>
      <c r="F1943" s="52"/>
      <c r="G1943" s="14"/>
      <c r="H1943" s="14"/>
      <c r="I1943" s="52"/>
    </row>
    <row r="1944" ht="22.5" customHeight="1">
      <c r="A1944" s="14"/>
      <c r="B1944" s="49"/>
      <c r="C1944" s="16"/>
      <c r="D1944" s="16"/>
      <c r="E1944" s="16"/>
      <c r="F1944" s="52"/>
      <c r="G1944" s="14"/>
      <c r="H1944" s="14"/>
      <c r="I1944" s="52"/>
    </row>
    <row r="1945" ht="22.5" customHeight="1">
      <c r="A1945" s="14"/>
      <c r="B1945" s="49"/>
      <c r="C1945" s="16"/>
      <c r="D1945" s="16"/>
      <c r="E1945" s="16"/>
      <c r="F1945" s="52"/>
      <c r="G1945" s="14"/>
      <c r="H1945" s="14"/>
      <c r="I1945" s="52"/>
    </row>
    <row r="1946" ht="22.5" customHeight="1">
      <c r="A1946" s="14"/>
      <c r="B1946" s="49"/>
      <c r="C1946" s="16"/>
      <c r="D1946" s="16"/>
      <c r="E1946" s="16"/>
      <c r="F1946" s="52"/>
      <c r="G1946" s="14"/>
      <c r="H1946" s="14"/>
      <c r="I1946" s="52"/>
    </row>
    <row r="1947" ht="22.5" customHeight="1">
      <c r="A1947" s="14"/>
      <c r="B1947" s="49"/>
      <c r="C1947" s="16"/>
      <c r="D1947" s="16"/>
      <c r="E1947" s="16"/>
      <c r="F1947" s="52"/>
      <c r="G1947" s="14"/>
      <c r="H1947" s="14"/>
      <c r="I1947" s="52"/>
    </row>
    <row r="1948" ht="22.5" customHeight="1">
      <c r="A1948" s="14"/>
      <c r="B1948" s="49"/>
      <c r="C1948" s="16"/>
      <c r="D1948" s="16"/>
      <c r="E1948" s="16"/>
      <c r="F1948" s="52"/>
      <c r="G1948" s="14"/>
      <c r="H1948" s="14"/>
      <c r="I1948" s="52"/>
    </row>
    <row r="1949" ht="22.5" customHeight="1">
      <c r="A1949" s="14"/>
      <c r="B1949" s="49"/>
      <c r="C1949" s="16"/>
      <c r="D1949" s="16"/>
      <c r="E1949" s="16"/>
      <c r="F1949" s="52"/>
      <c r="G1949" s="14"/>
      <c r="H1949" s="14"/>
      <c r="I1949" s="52"/>
    </row>
    <row r="1950" ht="22.5" customHeight="1">
      <c r="A1950" s="14"/>
      <c r="B1950" s="49"/>
      <c r="C1950" s="16"/>
      <c r="D1950" s="16"/>
      <c r="E1950" s="16"/>
      <c r="F1950" s="52"/>
      <c r="G1950" s="14"/>
      <c r="H1950" s="14"/>
      <c r="I1950" s="52"/>
    </row>
    <row r="1951" ht="22.5" customHeight="1">
      <c r="A1951" s="14"/>
      <c r="B1951" s="49"/>
      <c r="C1951" s="16"/>
      <c r="D1951" s="16"/>
      <c r="E1951" s="16"/>
      <c r="F1951" s="52"/>
      <c r="G1951" s="14"/>
      <c r="H1951" s="14"/>
      <c r="I1951" s="52"/>
    </row>
    <row r="1952" ht="22.5" customHeight="1">
      <c r="A1952" s="14"/>
      <c r="B1952" s="49"/>
      <c r="C1952" s="16"/>
      <c r="D1952" s="16"/>
      <c r="E1952" s="16"/>
      <c r="F1952" s="52"/>
      <c r="G1952" s="14"/>
      <c r="H1952" s="14"/>
      <c r="I1952" s="52"/>
    </row>
    <row r="1953" ht="22.5" customHeight="1">
      <c r="A1953" s="14"/>
      <c r="B1953" s="49"/>
      <c r="C1953" s="16"/>
      <c r="D1953" s="16"/>
      <c r="E1953" s="16"/>
      <c r="F1953" s="52"/>
      <c r="G1953" s="14"/>
      <c r="H1953" s="14"/>
      <c r="I1953" s="52"/>
    </row>
    <row r="1954" ht="22.5" customHeight="1">
      <c r="A1954" s="14"/>
      <c r="B1954" s="49"/>
      <c r="C1954" s="16"/>
      <c r="D1954" s="16"/>
      <c r="E1954" s="16"/>
      <c r="F1954" s="52"/>
      <c r="G1954" s="14"/>
      <c r="H1954" s="14"/>
      <c r="I1954" s="52"/>
    </row>
    <row r="1955" ht="22.5" customHeight="1">
      <c r="A1955" s="14"/>
      <c r="B1955" s="49"/>
      <c r="C1955" s="16"/>
      <c r="D1955" s="16"/>
      <c r="E1955" s="16"/>
      <c r="F1955" s="52"/>
      <c r="G1955" s="14"/>
      <c r="H1955" s="14"/>
      <c r="I1955" s="52"/>
    </row>
    <row r="1956" ht="22.5" customHeight="1">
      <c r="A1956" s="14"/>
      <c r="B1956" s="49"/>
      <c r="C1956" s="16"/>
      <c r="D1956" s="16"/>
      <c r="E1956" s="16"/>
      <c r="F1956" s="52"/>
      <c r="G1956" s="14"/>
      <c r="H1956" s="14"/>
      <c r="I1956" s="52"/>
    </row>
    <row r="1957" ht="22.5" customHeight="1">
      <c r="A1957" s="14"/>
      <c r="B1957" s="49"/>
      <c r="C1957" s="16"/>
      <c r="D1957" s="16"/>
      <c r="E1957" s="16"/>
      <c r="F1957" s="52"/>
      <c r="G1957" s="14"/>
      <c r="H1957" s="14"/>
      <c r="I1957" s="52"/>
    </row>
    <row r="1958" ht="22.5" customHeight="1">
      <c r="A1958" s="14"/>
      <c r="B1958" s="49"/>
      <c r="C1958" s="16"/>
      <c r="D1958" s="16"/>
      <c r="E1958" s="16"/>
      <c r="F1958" s="52"/>
      <c r="G1958" s="14"/>
      <c r="H1958" s="14"/>
      <c r="I1958" s="52"/>
    </row>
    <row r="1959" ht="22.5" customHeight="1">
      <c r="A1959" s="14"/>
      <c r="B1959" s="49"/>
      <c r="C1959" s="16"/>
      <c r="D1959" s="16"/>
      <c r="E1959" s="16"/>
      <c r="F1959" s="52"/>
      <c r="G1959" s="14"/>
      <c r="H1959" s="14"/>
      <c r="I1959" s="52"/>
    </row>
    <row r="1960" ht="22.5" customHeight="1">
      <c r="A1960" s="14"/>
      <c r="B1960" s="49"/>
      <c r="C1960" s="16"/>
      <c r="D1960" s="16"/>
      <c r="E1960" s="16"/>
      <c r="F1960" s="52"/>
      <c r="G1960" s="14"/>
      <c r="H1960" s="14"/>
      <c r="I1960" s="52"/>
    </row>
    <row r="1961" ht="22.5" customHeight="1">
      <c r="A1961" s="14"/>
      <c r="B1961" s="49"/>
      <c r="C1961" s="16"/>
      <c r="D1961" s="16"/>
      <c r="E1961" s="16"/>
      <c r="F1961" s="52"/>
      <c r="G1961" s="14"/>
      <c r="H1961" s="14"/>
      <c r="I1961" s="52"/>
    </row>
    <row r="1962" ht="22.5" customHeight="1">
      <c r="A1962" s="14"/>
      <c r="B1962" s="49"/>
      <c r="C1962" s="16"/>
      <c r="D1962" s="16"/>
      <c r="E1962" s="16"/>
      <c r="F1962" s="52"/>
      <c r="G1962" s="14"/>
      <c r="H1962" s="14"/>
      <c r="I1962" s="52"/>
    </row>
    <row r="1963" ht="22.5" customHeight="1">
      <c r="A1963" s="14"/>
      <c r="B1963" s="49"/>
      <c r="C1963" s="16"/>
      <c r="D1963" s="16"/>
      <c r="E1963" s="16"/>
      <c r="F1963" s="52"/>
      <c r="G1963" s="14"/>
      <c r="H1963" s="14"/>
      <c r="I1963" s="52"/>
    </row>
    <row r="1964" ht="22.5" customHeight="1">
      <c r="A1964" s="14"/>
      <c r="B1964" s="49"/>
      <c r="C1964" s="16"/>
      <c r="D1964" s="16"/>
      <c r="E1964" s="16"/>
      <c r="F1964" s="52"/>
      <c r="G1964" s="14"/>
      <c r="H1964" s="14"/>
      <c r="I1964" s="52"/>
    </row>
    <row r="1965" ht="22.5" customHeight="1">
      <c r="A1965" s="14"/>
      <c r="B1965" s="49"/>
      <c r="C1965" s="16"/>
      <c r="D1965" s="16"/>
      <c r="E1965" s="16"/>
      <c r="F1965" s="52"/>
      <c r="G1965" s="14"/>
      <c r="H1965" s="14"/>
      <c r="I1965" s="52"/>
    </row>
    <row r="1966" ht="22.5" customHeight="1">
      <c r="A1966" s="14"/>
      <c r="B1966" s="49"/>
      <c r="C1966" s="16"/>
      <c r="D1966" s="16"/>
      <c r="E1966" s="16"/>
      <c r="F1966" s="52"/>
      <c r="G1966" s="14"/>
      <c r="H1966" s="14"/>
      <c r="I1966" s="52"/>
    </row>
    <row r="1967" ht="22.5" customHeight="1">
      <c r="A1967" s="14"/>
      <c r="B1967" s="49"/>
      <c r="C1967" s="16"/>
      <c r="D1967" s="16"/>
      <c r="E1967" s="16"/>
      <c r="F1967" s="52"/>
      <c r="G1967" s="14"/>
      <c r="H1967" s="14"/>
      <c r="I1967" s="52"/>
    </row>
    <row r="1968" ht="22.5" customHeight="1">
      <c r="A1968" s="14"/>
      <c r="B1968" s="49"/>
      <c r="C1968" s="16"/>
      <c r="D1968" s="16"/>
      <c r="E1968" s="16"/>
      <c r="F1968" s="52"/>
      <c r="G1968" s="14"/>
      <c r="H1968" s="14"/>
      <c r="I1968" s="52"/>
    </row>
    <row r="1969" ht="22.5" customHeight="1">
      <c r="A1969" s="14"/>
      <c r="B1969" s="49"/>
      <c r="C1969" s="16"/>
      <c r="D1969" s="16"/>
      <c r="E1969" s="16"/>
      <c r="F1969" s="52"/>
      <c r="G1969" s="14"/>
      <c r="H1969" s="14"/>
      <c r="I1969" s="52"/>
    </row>
    <row r="1970" ht="22.5" customHeight="1">
      <c r="A1970" s="14"/>
      <c r="B1970" s="49"/>
      <c r="C1970" s="16"/>
      <c r="D1970" s="16"/>
      <c r="E1970" s="16"/>
      <c r="F1970" s="52"/>
      <c r="G1970" s="14"/>
      <c r="H1970" s="14"/>
      <c r="I1970" s="52"/>
    </row>
    <row r="1971" ht="22.5" customHeight="1">
      <c r="A1971" s="14"/>
      <c r="B1971" s="49"/>
      <c r="C1971" s="16"/>
      <c r="D1971" s="16"/>
      <c r="E1971" s="16"/>
      <c r="F1971" s="52"/>
      <c r="G1971" s="14"/>
      <c r="H1971" s="14"/>
      <c r="I1971" s="52"/>
    </row>
    <row r="1972" ht="22.5" customHeight="1">
      <c r="A1972" s="14"/>
      <c r="B1972" s="49"/>
      <c r="C1972" s="16"/>
      <c r="D1972" s="16"/>
      <c r="E1972" s="16"/>
      <c r="F1972" s="52"/>
      <c r="G1972" s="14"/>
      <c r="H1972" s="14"/>
      <c r="I1972" s="52"/>
    </row>
    <row r="1973" ht="22.5" customHeight="1">
      <c r="A1973" s="14"/>
      <c r="B1973" s="49"/>
      <c r="C1973" s="16"/>
      <c r="D1973" s="16"/>
      <c r="E1973" s="16"/>
      <c r="F1973" s="52"/>
      <c r="G1973" s="14"/>
      <c r="H1973" s="14"/>
      <c r="I1973" s="52"/>
    </row>
    <row r="1974" ht="22.5" customHeight="1">
      <c r="A1974" s="14"/>
      <c r="B1974" s="49"/>
      <c r="C1974" s="16"/>
      <c r="D1974" s="16"/>
      <c r="E1974" s="16"/>
      <c r="F1974" s="52"/>
      <c r="G1974" s="14"/>
      <c r="H1974" s="14"/>
      <c r="I1974" s="52"/>
    </row>
    <row r="1975" ht="22.5" customHeight="1">
      <c r="A1975" s="14"/>
      <c r="B1975" s="49"/>
      <c r="C1975" s="16"/>
      <c r="D1975" s="16"/>
      <c r="E1975" s="16"/>
      <c r="F1975" s="52"/>
      <c r="G1975" s="14"/>
      <c r="H1975" s="14"/>
      <c r="I1975" s="52"/>
    </row>
    <row r="1976" ht="22.5" customHeight="1">
      <c r="A1976" s="14"/>
      <c r="B1976" s="49"/>
      <c r="C1976" s="16"/>
      <c r="D1976" s="16"/>
      <c r="E1976" s="16"/>
      <c r="F1976" s="52"/>
      <c r="G1976" s="14"/>
      <c r="H1976" s="14"/>
      <c r="I1976" s="52"/>
    </row>
    <row r="1977" ht="22.5" customHeight="1">
      <c r="A1977" s="14"/>
      <c r="B1977" s="49"/>
      <c r="C1977" s="16"/>
      <c r="D1977" s="16"/>
      <c r="E1977" s="16"/>
      <c r="F1977" s="52"/>
      <c r="G1977" s="14"/>
      <c r="H1977" s="14"/>
      <c r="I1977" s="52"/>
    </row>
    <row r="1978" ht="22.5" customHeight="1">
      <c r="A1978" s="14"/>
      <c r="B1978" s="49"/>
      <c r="C1978" s="16"/>
      <c r="D1978" s="16"/>
      <c r="E1978" s="16"/>
      <c r="F1978" s="52"/>
      <c r="G1978" s="14"/>
      <c r="H1978" s="14"/>
      <c r="I1978" s="52"/>
    </row>
    <row r="1979" ht="22.5" customHeight="1">
      <c r="A1979" s="14"/>
      <c r="B1979" s="49"/>
      <c r="C1979" s="16"/>
      <c r="D1979" s="16"/>
      <c r="E1979" s="16"/>
      <c r="F1979" s="52"/>
      <c r="G1979" s="14"/>
      <c r="H1979" s="14"/>
      <c r="I1979" s="52"/>
    </row>
    <row r="1980" ht="22.5" customHeight="1">
      <c r="A1980" s="14"/>
      <c r="B1980" s="49"/>
      <c r="C1980" s="16"/>
      <c r="D1980" s="16"/>
      <c r="E1980" s="16"/>
      <c r="F1980" s="52"/>
      <c r="G1980" s="14"/>
      <c r="H1980" s="14"/>
      <c r="I1980" s="52"/>
    </row>
    <row r="1981" ht="22.5" customHeight="1">
      <c r="A1981" s="14"/>
      <c r="B1981" s="49"/>
      <c r="C1981" s="16"/>
      <c r="D1981" s="16"/>
      <c r="E1981" s="16"/>
      <c r="F1981" s="52"/>
      <c r="G1981" s="14"/>
      <c r="H1981" s="14"/>
      <c r="I1981" s="52"/>
    </row>
    <row r="1982" ht="22.5" customHeight="1">
      <c r="A1982" s="14"/>
      <c r="B1982" s="49"/>
      <c r="C1982" s="16"/>
      <c r="D1982" s="16"/>
      <c r="E1982" s="16"/>
      <c r="F1982" s="52"/>
      <c r="G1982" s="14"/>
      <c r="H1982" s="14"/>
      <c r="I1982" s="52"/>
    </row>
    <row r="1983" ht="22.5" customHeight="1">
      <c r="A1983" s="14"/>
      <c r="B1983" s="49"/>
      <c r="C1983" s="16"/>
      <c r="D1983" s="16"/>
      <c r="E1983" s="16"/>
      <c r="F1983" s="52"/>
      <c r="G1983" s="14"/>
      <c r="H1983" s="14"/>
      <c r="I1983" s="52"/>
    </row>
    <row r="1984" ht="22.5" customHeight="1">
      <c r="A1984" s="14"/>
      <c r="B1984" s="49"/>
      <c r="C1984" s="16"/>
      <c r="D1984" s="16"/>
      <c r="E1984" s="16"/>
      <c r="F1984" s="52"/>
      <c r="G1984" s="14"/>
      <c r="H1984" s="14"/>
      <c r="I1984" s="52"/>
    </row>
    <row r="1985" ht="22.5" customHeight="1">
      <c r="A1985" s="14"/>
      <c r="B1985" s="49"/>
      <c r="C1985" s="16"/>
      <c r="D1985" s="16"/>
      <c r="E1985" s="16"/>
      <c r="F1985" s="52"/>
      <c r="G1985" s="14"/>
      <c r="H1985" s="14"/>
      <c r="I1985" s="52"/>
    </row>
    <row r="1986" ht="22.5" customHeight="1">
      <c r="A1986" s="14"/>
      <c r="B1986" s="49"/>
      <c r="C1986" s="16"/>
      <c r="D1986" s="16"/>
      <c r="E1986" s="16"/>
      <c r="F1986" s="52"/>
      <c r="G1986" s="14"/>
      <c r="H1986" s="14"/>
      <c r="I1986" s="52"/>
    </row>
    <row r="1987" ht="22.5" customHeight="1">
      <c r="A1987" s="14"/>
      <c r="B1987" s="49"/>
      <c r="C1987" s="16"/>
      <c r="D1987" s="16"/>
      <c r="E1987" s="16"/>
      <c r="F1987" s="52"/>
      <c r="G1987" s="14"/>
      <c r="H1987" s="14"/>
      <c r="I1987" s="52"/>
    </row>
    <row r="1988" ht="22.5" customHeight="1">
      <c r="A1988" s="14"/>
      <c r="B1988" s="49"/>
      <c r="C1988" s="16"/>
      <c r="D1988" s="16"/>
      <c r="E1988" s="16"/>
      <c r="F1988" s="52"/>
      <c r="G1988" s="14"/>
      <c r="H1988" s="14"/>
      <c r="I1988" s="52"/>
    </row>
    <row r="1989" ht="22.5" customHeight="1">
      <c r="A1989" s="14"/>
      <c r="B1989" s="49"/>
      <c r="C1989" s="16"/>
      <c r="D1989" s="16"/>
      <c r="E1989" s="16"/>
      <c r="F1989" s="52"/>
      <c r="G1989" s="14"/>
      <c r="H1989" s="14"/>
      <c r="I1989" s="52"/>
    </row>
    <row r="1990" ht="22.5" customHeight="1">
      <c r="A1990" s="14"/>
      <c r="B1990" s="49"/>
      <c r="C1990" s="16"/>
      <c r="D1990" s="16"/>
      <c r="E1990" s="16"/>
      <c r="F1990" s="52"/>
      <c r="G1990" s="14"/>
      <c r="H1990" s="14"/>
      <c r="I1990" s="52"/>
    </row>
    <row r="1991" ht="22.5" customHeight="1">
      <c r="A1991" s="14"/>
      <c r="B1991" s="49"/>
      <c r="C1991" s="16"/>
      <c r="D1991" s="16"/>
      <c r="E1991" s="16"/>
      <c r="F1991" s="52"/>
      <c r="G1991" s="14"/>
      <c r="H1991" s="14"/>
      <c r="I1991" s="52"/>
    </row>
    <row r="1992" ht="22.5" customHeight="1">
      <c r="A1992" s="14"/>
      <c r="B1992" s="49"/>
      <c r="C1992" s="16"/>
      <c r="D1992" s="16"/>
      <c r="E1992" s="16"/>
      <c r="F1992" s="52"/>
      <c r="G1992" s="14"/>
      <c r="H1992" s="14"/>
      <c r="I1992" s="52"/>
    </row>
    <row r="1993" ht="22.5" customHeight="1">
      <c r="A1993" s="14"/>
      <c r="B1993" s="49"/>
      <c r="C1993" s="16"/>
      <c r="D1993" s="16"/>
      <c r="E1993" s="16"/>
      <c r="F1993" s="52"/>
      <c r="G1993" s="14"/>
      <c r="H1993" s="14"/>
      <c r="I1993" s="52"/>
    </row>
    <row r="1994" ht="22.5" customHeight="1">
      <c r="A1994" s="14"/>
      <c r="B1994" s="49"/>
      <c r="C1994" s="16"/>
      <c r="D1994" s="16"/>
      <c r="E1994" s="16"/>
      <c r="F1994" s="52"/>
      <c r="G1994" s="14"/>
      <c r="H1994" s="14"/>
      <c r="I1994" s="52"/>
    </row>
    <row r="1995" ht="22.5" customHeight="1">
      <c r="A1995" s="14"/>
      <c r="B1995" s="49"/>
      <c r="C1995" s="16"/>
      <c r="D1995" s="16"/>
      <c r="E1995" s="16"/>
      <c r="F1995" s="52"/>
      <c r="G1995" s="14"/>
      <c r="H1995" s="14"/>
      <c r="I1995" s="52"/>
    </row>
    <row r="1996" ht="22.5" customHeight="1">
      <c r="A1996" s="14"/>
      <c r="B1996" s="49"/>
      <c r="C1996" s="16"/>
      <c r="D1996" s="16"/>
      <c r="E1996" s="16"/>
      <c r="F1996" s="52"/>
      <c r="G1996" s="14"/>
      <c r="H1996" s="14"/>
      <c r="I1996" s="52"/>
    </row>
    <row r="1997" ht="22.5" customHeight="1">
      <c r="A1997" s="14"/>
      <c r="B1997" s="49"/>
      <c r="C1997" s="16"/>
      <c r="D1997" s="16"/>
      <c r="E1997" s="16"/>
      <c r="F1997" s="52"/>
      <c r="G1997" s="14"/>
      <c r="H1997" s="14"/>
      <c r="I1997" s="52"/>
    </row>
    <row r="1998" ht="22.5" customHeight="1">
      <c r="A1998" s="14"/>
      <c r="B1998" s="49"/>
      <c r="C1998" s="16"/>
      <c r="D1998" s="16"/>
      <c r="E1998" s="16"/>
      <c r="F1998" s="52"/>
      <c r="G1998" s="14"/>
      <c r="H1998" s="14"/>
      <c r="I1998" s="52"/>
    </row>
    <row r="1999" ht="22.5" customHeight="1">
      <c r="A1999" s="14"/>
      <c r="B1999" s="49"/>
      <c r="C1999" s="16"/>
      <c r="D1999" s="16"/>
      <c r="E1999" s="16"/>
      <c r="F1999" s="52"/>
      <c r="G1999" s="14"/>
      <c r="H1999" s="14"/>
      <c r="I1999" s="52"/>
    </row>
    <row r="2000" ht="22.5" customHeight="1">
      <c r="A2000" s="14"/>
      <c r="B2000" s="49"/>
      <c r="C2000" s="16"/>
      <c r="D2000" s="16"/>
      <c r="E2000" s="16"/>
      <c r="F2000" s="52"/>
      <c r="G2000" s="14"/>
      <c r="H2000" s="14"/>
      <c r="I2000" s="52"/>
    </row>
    <row r="2001" ht="22.5" customHeight="1">
      <c r="A2001" s="14"/>
      <c r="B2001" s="49"/>
      <c r="C2001" s="16"/>
      <c r="D2001" s="16"/>
      <c r="E2001" s="16"/>
      <c r="F2001" s="52"/>
      <c r="G2001" s="14"/>
      <c r="H2001" s="14"/>
      <c r="I2001" s="52"/>
    </row>
    <row r="2002" ht="22.5" customHeight="1">
      <c r="A2002" s="14"/>
      <c r="B2002" s="49"/>
      <c r="C2002" s="16"/>
      <c r="D2002" s="16"/>
      <c r="E2002" s="16"/>
      <c r="F2002" s="52"/>
      <c r="G2002" s="14"/>
      <c r="H2002" s="14"/>
      <c r="I2002" s="52"/>
    </row>
    <row r="2003" ht="22.5" customHeight="1">
      <c r="A2003" s="14"/>
      <c r="B2003" s="49"/>
      <c r="C2003" s="16"/>
      <c r="D2003" s="16"/>
      <c r="E2003" s="16"/>
      <c r="F2003" s="52"/>
      <c r="G2003" s="14"/>
      <c r="H2003" s="14"/>
      <c r="I2003" s="52"/>
    </row>
    <row r="2004" ht="22.5" customHeight="1">
      <c r="A2004" s="14"/>
      <c r="B2004" s="49"/>
      <c r="C2004" s="16"/>
      <c r="D2004" s="16"/>
      <c r="E2004" s="16"/>
      <c r="F2004" s="52"/>
      <c r="G2004" s="14"/>
      <c r="H2004" s="14"/>
      <c r="I2004" s="52"/>
    </row>
    <row r="2005" ht="22.5" customHeight="1">
      <c r="A2005" s="14"/>
      <c r="B2005" s="49"/>
      <c r="C2005" s="16"/>
      <c r="D2005" s="16"/>
      <c r="E2005" s="16"/>
      <c r="F2005" s="52"/>
      <c r="G2005" s="14"/>
      <c r="H2005" s="14"/>
      <c r="I2005" s="52"/>
    </row>
    <row r="2006" ht="22.5" customHeight="1">
      <c r="A2006" s="14"/>
      <c r="B2006" s="49"/>
      <c r="C2006" s="16"/>
      <c r="D2006" s="16"/>
      <c r="E2006" s="16"/>
      <c r="F2006" s="52"/>
      <c r="G2006" s="14"/>
      <c r="H2006" s="14"/>
      <c r="I2006" s="52"/>
    </row>
    <row r="2007" ht="22.5" customHeight="1">
      <c r="A2007" s="14"/>
      <c r="B2007" s="49"/>
      <c r="C2007" s="16"/>
      <c r="D2007" s="16"/>
      <c r="E2007" s="16"/>
      <c r="F2007" s="52"/>
      <c r="G2007" s="14"/>
      <c r="H2007" s="14"/>
      <c r="I2007" s="52"/>
    </row>
    <row r="2008" ht="22.5" customHeight="1">
      <c r="A2008" s="14"/>
      <c r="B2008" s="49"/>
      <c r="C2008" s="16"/>
      <c r="D2008" s="16"/>
      <c r="E2008" s="16"/>
      <c r="F2008" s="52"/>
      <c r="G2008" s="14"/>
      <c r="H2008" s="14"/>
      <c r="I2008" s="52"/>
    </row>
    <row r="2009" ht="22.5" customHeight="1">
      <c r="A2009" s="14"/>
      <c r="B2009" s="49"/>
      <c r="C2009" s="16"/>
      <c r="D2009" s="16"/>
      <c r="E2009" s="16"/>
      <c r="F2009" s="52"/>
      <c r="G2009" s="14"/>
      <c r="H2009" s="14"/>
      <c r="I2009" s="52"/>
    </row>
    <row r="2010" ht="22.5" customHeight="1">
      <c r="A2010" s="14"/>
      <c r="B2010" s="49"/>
      <c r="C2010" s="16"/>
      <c r="D2010" s="16"/>
      <c r="E2010" s="16"/>
      <c r="F2010" s="52"/>
      <c r="G2010" s="14"/>
      <c r="H2010" s="14"/>
      <c r="I2010" s="52"/>
    </row>
    <row r="2011" ht="22.5" customHeight="1">
      <c r="A2011" s="14"/>
      <c r="B2011" s="49"/>
      <c r="C2011" s="16"/>
      <c r="D2011" s="16"/>
      <c r="E2011" s="16"/>
      <c r="F2011" s="52"/>
      <c r="G2011" s="14"/>
      <c r="H2011" s="14"/>
      <c r="I2011" s="52"/>
    </row>
    <row r="2012" ht="22.5" customHeight="1">
      <c r="A2012" s="14"/>
      <c r="B2012" s="49"/>
      <c r="C2012" s="16"/>
      <c r="D2012" s="16"/>
      <c r="E2012" s="16"/>
      <c r="F2012" s="52"/>
      <c r="G2012" s="14"/>
      <c r="H2012" s="14"/>
      <c r="I2012" s="52"/>
    </row>
    <row r="2013" ht="22.5" customHeight="1">
      <c r="A2013" s="14"/>
      <c r="B2013" s="49"/>
      <c r="C2013" s="16"/>
      <c r="D2013" s="16"/>
      <c r="E2013" s="16"/>
      <c r="F2013" s="52"/>
      <c r="G2013" s="14"/>
      <c r="H2013" s="14"/>
      <c r="I2013" s="52"/>
    </row>
    <row r="2014" ht="22.5" customHeight="1">
      <c r="A2014" s="14"/>
      <c r="B2014" s="49"/>
      <c r="C2014" s="16"/>
      <c r="D2014" s="16"/>
      <c r="E2014" s="16"/>
      <c r="F2014" s="52"/>
      <c r="G2014" s="14"/>
      <c r="H2014" s="14"/>
      <c r="I2014" s="52"/>
    </row>
    <row r="2015" ht="22.5" customHeight="1">
      <c r="A2015" s="14"/>
      <c r="B2015" s="49"/>
      <c r="C2015" s="16"/>
      <c r="D2015" s="16"/>
      <c r="E2015" s="16"/>
      <c r="F2015" s="52"/>
      <c r="G2015" s="14"/>
      <c r="H2015" s="14"/>
      <c r="I2015" s="52"/>
    </row>
    <row r="2016" ht="22.5" customHeight="1">
      <c r="A2016" s="14"/>
      <c r="B2016" s="49"/>
      <c r="C2016" s="16"/>
      <c r="D2016" s="16"/>
      <c r="E2016" s="16"/>
      <c r="F2016" s="52"/>
      <c r="G2016" s="14"/>
      <c r="H2016" s="14"/>
      <c r="I2016" s="52"/>
    </row>
    <row r="2017" ht="22.5" customHeight="1">
      <c r="A2017" s="14"/>
      <c r="B2017" s="49"/>
      <c r="C2017" s="16"/>
      <c r="D2017" s="16"/>
      <c r="E2017" s="16"/>
      <c r="F2017" s="52"/>
      <c r="G2017" s="14"/>
      <c r="H2017" s="14"/>
      <c r="I2017" s="52"/>
    </row>
    <row r="2018" ht="22.5" customHeight="1">
      <c r="A2018" s="14"/>
      <c r="B2018" s="49"/>
      <c r="C2018" s="16"/>
      <c r="D2018" s="16"/>
      <c r="E2018" s="16"/>
      <c r="F2018" s="52"/>
      <c r="G2018" s="14"/>
      <c r="H2018" s="14"/>
      <c r="I2018" s="52"/>
    </row>
    <row r="2019" ht="22.5" customHeight="1">
      <c r="A2019" s="14"/>
      <c r="B2019" s="49"/>
      <c r="C2019" s="16"/>
      <c r="D2019" s="16"/>
      <c r="E2019" s="16"/>
      <c r="F2019" s="52"/>
      <c r="G2019" s="14"/>
      <c r="H2019" s="14"/>
      <c r="I2019" s="52"/>
    </row>
    <row r="2020" ht="22.5" customHeight="1">
      <c r="A2020" s="14"/>
      <c r="B2020" s="49"/>
      <c r="C2020" s="16"/>
      <c r="D2020" s="16"/>
      <c r="E2020" s="16"/>
      <c r="F2020" s="52"/>
      <c r="G2020" s="14"/>
      <c r="H2020" s="14"/>
      <c r="I2020" s="52"/>
    </row>
    <row r="2021" ht="22.5" customHeight="1">
      <c r="A2021" s="14"/>
      <c r="B2021" s="49"/>
      <c r="C2021" s="16"/>
      <c r="D2021" s="16"/>
      <c r="E2021" s="16"/>
      <c r="F2021" s="52"/>
      <c r="G2021" s="14"/>
      <c r="H2021" s="14"/>
      <c r="I2021" s="52"/>
    </row>
    <row r="2022" ht="22.5" customHeight="1">
      <c r="A2022" s="14"/>
      <c r="B2022" s="49"/>
      <c r="C2022" s="16"/>
      <c r="D2022" s="16"/>
      <c r="E2022" s="16"/>
      <c r="F2022" s="52"/>
      <c r="G2022" s="14"/>
      <c r="H2022" s="14"/>
      <c r="I2022" s="52"/>
    </row>
    <row r="2023" ht="22.5" customHeight="1">
      <c r="A2023" s="14"/>
      <c r="B2023" s="49"/>
      <c r="C2023" s="16"/>
      <c r="D2023" s="16"/>
      <c r="E2023" s="16"/>
      <c r="F2023" s="52"/>
      <c r="G2023" s="14"/>
      <c r="H2023" s="14"/>
      <c r="I2023" s="52"/>
    </row>
    <row r="2024" ht="22.5" customHeight="1">
      <c r="A2024" s="14"/>
      <c r="B2024" s="49"/>
      <c r="C2024" s="16"/>
      <c r="D2024" s="16"/>
      <c r="E2024" s="16"/>
      <c r="F2024" s="52"/>
      <c r="G2024" s="14"/>
      <c r="H2024" s="14"/>
      <c r="I2024" s="52"/>
    </row>
    <row r="2025" ht="22.5" customHeight="1">
      <c r="A2025" s="14"/>
      <c r="B2025" s="49"/>
      <c r="C2025" s="16"/>
      <c r="D2025" s="16"/>
      <c r="E2025" s="16"/>
      <c r="F2025" s="52"/>
      <c r="G2025" s="14"/>
      <c r="H2025" s="14"/>
      <c r="I2025" s="52"/>
    </row>
    <row r="2026" ht="22.5" customHeight="1">
      <c r="A2026" s="14"/>
      <c r="B2026" s="49"/>
      <c r="C2026" s="16"/>
      <c r="D2026" s="16"/>
      <c r="E2026" s="16"/>
      <c r="F2026" s="52"/>
      <c r="G2026" s="14"/>
      <c r="H2026" s="14"/>
      <c r="I2026" s="52"/>
    </row>
    <row r="2027" ht="22.5" customHeight="1">
      <c r="A2027" s="14"/>
      <c r="B2027" s="49"/>
      <c r="C2027" s="16"/>
      <c r="D2027" s="16"/>
      <c r="E2027" s="16"/>
      <c r="F2027" s="52"/>
      <c r="G2027" s="14"/>
      <c r="H2027" s="14"/>
      <c r="I2027" s="52"/>
    </row>
    <row r="2028" ht="22.5" customHeight="1">
      <c r="A2028" s="14"/>
      <c r="B2028" s="49"/>
      <c r="C2028" s="16"/>
      <c r="D2028" s="16"/>
      <c r="E2028" s="16"/>
      <c r="F2028" s="52"/>
      <c r="G2028" s="14"/>
      <c r="H2028" s="14"/>
      <c r="I2028" s="52"/>
    </row>
    <row r="2029" ht="22.5" customHeight="1">
      <c r="A2029" s="14"/>
      <c r="B2029" s="49"/>
      <c r="C2029" s="16"/>
      <c r="D2029" s="16"/>
      <c r="E2029" s="16"/>
      <c r="F2029" s="52"/>
      <c r="G2029" s="14"/>
      <c r="H2029" s="14"/>
      <c r="I2029" s="52"/>
    </row>
    <row r="2030" ht="22.5" customHeight="1">
      <c r="A2030" s="14"/>
      <c r="B2030" s="49"/>
      <c r="C2030" s="16"/>
      <c r="D2030" s="16"/>
      <c r="E2030" s="16"/>
      <c r="F2030" s="52"/>
      <c r="G2030" s="14"/>
      <c r="H2030" s="14"/>
      <c r="I2030" s="52"/>
    </row>
    <row r="2031" ht="22.5" customHeight="1">
      <c r="A2031" s="14"/>
      <c r="B2031" s="49"/>
      <c r="C2031" s="16"/>
      <c r="D2031" s="16"/>
      <c r="E2031" s="16"/>
      <c r="F2031" s="52"/>
      <c r="G2031" s="14"/>
      <c r="H2031" s="14"/>
      <c r="I2031" s="52"/>
    </row>
    <row r="2032" ht="22.5" customHeight="1">
      <c r="A2032" s="14"/>
      <c r="B2032" s="49"/>
      <c r="C2032" s="16"/>
      <c r="D2032" s="16"/>
      <c r="E2032" s="16"/>
      <c r="F2032" s="52"/>
      <c r="G2032" s="14"/>
      <c r="H2032" s="14"/>
      <c r="I2032" s="52"/>
    </row>
    <row r="2033" ht="22.5" customHeight="1">
      <c r="A2033" s="14"/>
      <c r="B2033" s="49"/>
      <c r="C2033" s="16"/>
      <c r="D2033" s="16"/>
      <c r="E2033" s="16"/>
      <c r="F2033" s="52"/>
      <c r="G2033" s="14"/>
      <c r="H2033" s="14"/>
      <c r="I2033" s="52"/>
    </row>
    <row r="2034" ht="22.5" customHeight="1">
      <c r="A2034" s="14"/>
      <c r="B2034" s="49"/>
      <c r="C2034" s="16"/>
      <c r="D2034" s="16"/>
      <c r="E2034" s="16"/>
      <c r="F2034" s="52"/>
      <c r="G2034" s="14"/>
      <c r="H2034" s="14"/>
      <c r="I2034" s="52"/>
    </row>
    <row r="2035" ht="22.5" customHeight="1">
      <c r="A2035" s="14"/>
      <c r="B2035" s="49"/>
      <c r="C2035" s="16"/>
      <c r="D2035" s="16"/>
      <c r="E2035" s="16"/>
      <c r="F2035" s="52"/>
      <c r="G2035" s="14"/>
      <c r="H2035" s="14"/>
      <c r="I2035" s="52"/>
    </row>
    <row r="2036" ht="22.5" customHeight="1">
      <c r="A2036" s="14"/>
      <c r="B2036" s="49"/>
      <c r="C2036" s="16"/>
      <c r="D2036" s="16"/>
      <c r="E2036" s="16"/>
      <c r="F2036" s="52"/>
      <c r="G2036" s="14"/>
      <c r="H2036" s="14"/>
      <c r="I2036" s="52"/>
    </row>
    <row r="2037" ht="22.5" customHeight="1">
      <c r="A2037" s="14"/>
      <c r="B2037" s="49"/>
      <c r="C2037" s="16"/>
      <c r="D2037" s="16"/>
      <c r="E2037" s="16"/>
      <c r="F2037" s="52"/>
      <c r="G2037" s="14"/>
      <c r="H2037" s="14"/>
      <c r="I2037" s="52"/>
    </row>
    <row r="2038" ht="22.5" customHeight="1">
      <c r="A2038" s="14"/>
      <c r="B2038" s="49"/>
      <c r="C2038" s="16"/>
      <c r="D2038" s="16"/>
      <c r="E2038" s="16"/>
      <c r="F2038" s="52"/>
      <c r="G2038" s="14"/>
      <c r="H2038" s="14"/>
      <c r="I2038" s="52"/>
    </row>
    <row r="2039" ht="22.5" customHeight="1">
      <c r="A2039" s="14"/>
      <c r="B2039" s="49"/>
      <c r="C2039" s="16"/>
      <c r="D2039" s="16"/>
      <c r="E2039" s="16"/>
      <c r="F2039" s="52"/>
      <c r="G2039" s="14"/>
      <c r="H2039" s="14"/>
      <c r="I2039" s="52"/>
    </row>
    <row r="2040" ht="22.5" customHeight="1">
      <c r="A2040" s="14"/>
      <c r="B2040" s="49"/>
      <c r="C2040" s="16"/>
      <c r="D2040" s="16"/>
      <c r="E2040" s="16"/>
      <c r="F2040" s="52"/>
      <c r="G2040" s="14"/>
      <c r="H2040" s="14"/>
      <c r="I2040" s="52"/>
    </row>
    <row r="2041" ht="22.5" customHeight="1">
      <c r="A2041" s="14"/>
      <c r="B2041" s="49"/>
      <c r="C2041" s="16"/>
      <c r="D2041" s="16"/>
      <c r="E2041" s="16"/>
      <c r="F2041" s="52"/>
      <c r="G2041" s="14"/>
      <c r="H2041" s="14"/>
      <c r="I2041" s="52"/>
    </row>
    <row r="2042" ht="22.5" customHeight="1">
      <c r="A2042" s="14"/>
      <c r="B2042" s="49"/>
      <c r="C2042" s="16"/>
      <c r="D2042" s="16"/>
      <c r="E2042" s="16"/>
      <c r="F2042" s="52"/>
      <c r="G2042" s="14"/>
      <c r="H2042" s="14"/>
      <c r="I2042" s="52"/>
    </row>
    <row r="2043" ht="22.5" customHeight="1">
      <c r="A2043" s="14"/>
      <c r="B2043" s="49"/>
      <c r="C2043" s="16"/>
      <c r="D2043" s="16"/>
      <c r="E2043" s="16"/>
      <c r="F2043" s="52"/>
      <c r="G2043" s="14"/>
      <c r="H2043" s="14"/>
      <c r="I2043" s="52"/>
    </row>
    <row r="2044" ht="22.5" customHeight="1">
      <c r="A2044" s="14"/>
      <c r="B2044" s="49"/>
      <c r="C2044" s="16"/>
      <c r="D2044" s="16"/>
      <c r="E2044" s="16"/>
      <c r="F2044" s="52"/>
      <c r="G2044" s="14"/>
      <c r="H2044" s="14"/>
      <c r="I2044" s="52"/>
    </row>
    <row r="2045" ht="22.5" customHeight="1">
      <c r="A2045" s="14"/>
      <c r="B2045" s="49"/>
      <c r="C2045" s="16"/>
      <c r="D2045" s="16"/>
      <c r="E2045" s="16"/>
      <c r="F2045" s="52"/>
      <c r="G2045" s="14"/>
      <c r="H2045" s="14"/>
      <c r="I2045" s="52"/>
    </row>
    <row r="2046" ht="22.5" customHeight="1">
      <c r="A2046" s="14"/>
      <c r="B2046" s="49"/>
      <c r="C2046" s="16"/>
      <c r="D2046" s="16"/>
      <c r="E2046" s="16"/>
      <c r="F2046" s="52"/>
      <c r="G2046" s="14"/>
      <c r="H2046" s="14"/>
      <c r="I2046" s="52"/>
    </row>
    <row r="2047" ht="22.5" customHeight="1">
      <c r="A2047" s="14"/>
      <c r="B2047" s="49"/>
      <c r="C2047" s="16"/>
      <c r="D2047" s="16"/>
      <c r="E2047" s="16"/>
      <c r="F2047" s="52"/>
      <c r="G2047" s="14"/>
      <c r="H2047" s="14"/>
      <c r="I2047" s="52"/>
    </row>
    <row r="2048" ht="22.5" customHeight="1">
      <c r="A2048" s="14"/>
      <c r="B2048" s="49"/>
      <c r="C2048" s="16"/>
      <c r="D2048" s="16"/>
      <c r="E2048" s="16"/>
      <c r="F2048" s="52"/>
      <c r="G2048" s="14"/>
      <c r="H2048" s="14"/>
      <c r="I2048" s="52"/>
    </row>
    <row r="2049" ht="22.5" customHeight="1">
      <c r="A2049" s="14"/>
      <c r="B2049" s="49"/>
      <c r="C2049" s="16"/>
      <c r="D2049" s="16"/>
      <c r="E2049" s="16"/>
      <c r="F2049" s="52"/>
      <c r="G2049" s="14"/>
      <c r="H2049" s="14"/>
      <c r="I2049" s="52"/>
    </row>
    <row r="2050" ht="22.5" customHeight="1">
      <c r="A2050" s="14"/>
      <c r="B2050" s="49"/>
      <c r="C2050" s="16"/>
      <c r="D2050" s="16"/>
      <c r="E2050" s="16"/>
      <c r="F2050" s="52"/>
      <c r="G2050" s="14"/>
      <c r="H2050" s="14"/>
      <c r="I2050" s="52"/>
    </row>
    <row r="2051" ht="22.5" customHeight="1">
      <c r="A2051" s="14"/>
      <c r="B2051" s="49"/>
      <c r="C2051" s="16"/>
      <c r="D2051" s="16"/>
      <c r="E2051" s="16"/>
      <c r="F2051" s="52"/>
      <c r="G2051" s="14"/>
      <c r="H2051" s="14"/>
      <c r="I2051" s="52"/>
    </row>
    <row r="2052" ht="22.5" customHeight="1">
      <c r="A2052" s="14"/>
      <c r="B2052" s="49"/>
      <c r="C2052" s="16"/>
      <c r="D2052" s="16"/>
      <c r="E2052" s="16"/>
      <c r="F2052" s="52"/>
      <c r="G2052" s="14"/>
      <c r="H2052" s="14"/>
      <c r="I2052" s="52"/>
    </row>
    <row r="2053" ht="22.5" customHeight="1">
      <c r="A2053" s="14"/>
      <c r="B2053" s="49"/>
      <c r="C2053" s="16"/>
      <c r="D2053" s="16"/>
      <c r="E2053" s="16"/>
      <c r="F2053" s="52"/>
      <c r="G2053" s="14"/>
      <c r="H2053" s="14"/>
      <c r="I2053" s="52"/>
    </row>
    <row r="2054" ht="22.5" customHeight="1">
      <c r="A2054" s="14"/>
      <c r="B2054" s="49"/>
      <c r="C2054" s="16"/>
      <c r="D2054" s="16"/>
      <c r="E2054" s="16"/>
      <c r="F2054" s="52"/>
      <c r="G2054" s="14"/>
      <c r="H2054" s="14"/>
      <c r="I2054" s="52"/>
    </row>
    <row r="2055" ht="22.5" customHeight="1">
      <c r="A2055" s="14"/>
      <c r="B2055" s="49"/>
      <c r="C2055" s="16"/>
      <c r="D2055" s="16"/>
      <c r="E2055" s="16"/>
      <c r="F2055" s="52"/>
      <c r="G2055" s="14"/>
      <c r="H2055" s="14"/>
      <c r="I2055" s="52"/>
    </row>
    <row r="2056" ht="22.5" customHeight="1">
      <c r="A2056" s="14"/>
      <c r="B2056" s="49"/>
      <c r="C2056" s="16"/>
      <c r="D2056" s="16"/>
      <c r="E2056" s="16"/>
      <c r="F2056" s="52"/>
      <c r="G2056" s="14"/>
      <c r="H2056" s="14"/>
      <c r="I2056" s="52"/>
    </row>
    <row r="2057" ht="22.5" customHeight="1">
      <c r="A2057" s="14"/>
      <c r="B2057" s="49"/>
      <c r="C2057" s="16"/>
      <c r="D2057" s="16"/>
      <c r="E2057" s="16"/>
      <c r="F2057" s="52"/>
      <c r="G2057" s="14"/>
      <c r="H2057" s="14"/>
      <c r="I2057" s="52"/>
    </row>
    <row r="2058" ht="22.5" customHeight="1">
      <c r="A2058" s="14"/>
      <c r="B2058" s="49"/>
      <c r="C2058" s="16"/>
      <c r="D2058" s="16"/>
      <c r="E2058" s="16"/>
      <c r="F2058" s="52"/>
      <c r="G2058" s="14"/>
      <c r="H2058" s="14"/>
      <c r="I2058" s="52"/>
    </row>
    <row r="2059" ht="22.5" customHeight="1">
      <c r="A2059" s="14"/>
      <c r="B2059" s="49"/>
      <c r="C2059" s="16"/>
      <c r="D2059" s="16"/>
      <c r="E2059" s="16"/>
      <c r="F2059" s="52"/>
      <c r="G2059" s="14"/>
      <c r="H2059" s="14"/>
      <c r="I2059" s="52"/>
    </row>
    <row r="2060" ht="22.5" customHeight="1">
      <c r="A2060" s="14"/>
      <c r="B2060" s="49"/>
      <c r="C2060" s="16"/>
      <c r="D2060" s="16"/>
      <c r="E2060" s="16"/>
      <c r="F2060" s="52"/>
      <c r="G2060" s="14"/>
      <c r="H2060" s="14"/>
      <c r="I2060" s="52"/>
    </row>
    <row r="2061" ht="22.5" customHeight="1">
      <c r="A2061" s="14"/>
      <c r="B2061" s="49"/>
      <c r="C2061" s="16"/>
      <c r="D2061" s="16"/>
      <c r="E2061" s="16"/>
      <c r="F2061" s="52"/>
      <c r="G2061" s="14"/>
      <c r="H2061" s="14"/>
      <c r="I2061" s="52"/>
    </row>
    <row r="2062" ht="22.5" customHeight="1">
      <c r="A2062" s="14"/>
      <c r="B2062" s="49"/>
      <c r="C2062" s="16"/>
      <c r="D2062" s="16"/>
      <c r="E2062" s="16"/>
      <c r="F2062" s="52"/>
      <c r="G2062" s="14"/>
      <c r="H2062" s="14"/>
      <c r="I2062" s="52"/>
    </row>
    <row r="2063" ht="22.5" customHeight="1">
      <c r="A2063" s="14"/>
      <c r="B2063" s="49"/>
      <c r="C2063" s="16"/>
      <c r="D2063" s="16"/>
      <c r="E2063" s="16"/>
      <c r="F2063" s="52"/>
      <c r="G2063" s="14"/>
      <c r="H2063" s="14"/>
      <c r="I2063" s="52"/>
    </row>
    <row r="2064" ht="22.5" customHeight="1">
      <c r="A2064" s="14"/>
      <c r="B2064" s="49"/>
      <c r="C2064" s="16"/>
      <c r="D2064" s="16"/>
      <c r="E2064" s="16"/>
      <c r="F2064" s="52"/>
      <c r="G2064" s="14"/>
      <c r="H2064" s="14"/>
      <c r="I2064" s="52"/>
    </row>
    <row r="2065" ht="22.5" customHeight="1">
      <c r="A2065" s="14"/>
      <c r="B2065" s="49"/>
      <c r="C2065" s="16"/>
      <c r="D2065" s="16"/>
      <c r="E2065" s="16"/>
      <c r="F2065" s="52"/>
      <c r="G2065" s="14"/>
      <c r="H2065" s="14"/>
      <c r="I2065" s="52"/>
    </row>
    <row r="2066" ht="22.5" customHeight="1">
      <c r="A2066" s="14"/>
      <c r="B2066" s="49"/>
      <c r="C2066" s="16"/>
      <c r="D2066" s="16"/>
      <c r="E2066" s="16"/>
      <c r="F2066" s="52"/>
      <c r="G2066" s="14"/>
      <c r="H2066" s="14"/>
      <c r="I2066" s="52"/>
    </row>
    <row r="2067" ht="22.5" customHeight="1">
      <c r="A2067" s="14"/>
      <c r="B2067" s="49"/>
      <c r="C2067" s="16"/>
      <c r="D2067" s="16"/>
      <c r="E2067" s="16"/>
      <c r="F2067" s="52"/>
      <c r="G2067" s="14"/>
      <c r="H2067" s="14"/>
      <c r="I2067" s="52"/>
    </row>
    <row r="2068" ht="22.5" customHeight="1">
      <c r="A2068" s="14"/>
      <c r="B2068" s="49"/>
      <c r="C2068" s="16"/>
      <c r="D2068" s="16"/>
      <c r="E2068" s="16"/>
      <c r="F2068" s="52"/>
      <c r="G2068" s="14"/>
      <c r="H2068" s="14"/>
      <c r="I2068" s="52"/>
    </row>
    <row r="2069" ht="22.5" customHeight="1">
      <c r="A2069" s="14"/>
      <c r="B2069" s="49"/>
      <c r="C2069" s="16"/>
      <c r="D2069" s="16"/>
      <c r="E2069" s="16"/>
      <c r="F2069" s="52"/>
      <c r="G2069" s="14"/>
      <c r="H2069" s="14"/>
      <c r="I2069" s="52"/>
    </row>
    <row r="2070" ht="22.5" customHeight="1">
      <c r="A2070" s="14"/>
      <c r="B2070" s="49"/>
      <c r="C2070" s="16"/>
      <c r="D2070" s="16"/>
      <c r="E2070" s="16"/>
      <c r="F2070" s="52"/>
      <c r="G2070" s="14"/>
      <c r="H2070" s="14"/>
      <c r="I2070" s="52"/>
    </row>
    <row r="2071" ht="22.5" customHeight="1">
      <c r="A2071" s="14"/>
      <c r="B2071" s="49"/>
      <c r="C2071" s="16"/>
      <c r="D2071" s="16"/>
      <c r="E2071" s="16"/>
      <c r="F2071" s="52"/>
      <c r="G2071" s="14"/>
      <c r="H2071" s="14"/>
      <c r="I2071" s="52"/>
    </row>
    <row r="2072" ht="22.5" customHeight="1">
      <c r="A2072" s="14"/>
      <c r="B2072" s="49"/>
      <c r="C2072" s="16"/>
      <c r="D2072" s="16"/>
      <c r="E2072" s="16"/>
      <c r="F2072" s="52"/>
      <c r="G2072" s="14"/>
      <c r="H2072" s="14"/>
      <c r="I2072" s="52"/>
    </row>
    <row r="2073" ht="22.5" customHeight="1">
      <c r="A2073" s="14"/>
      <c r="B2073" s="49"/>
      <c r="C2073" s="16"/>
      <c r="D2073" s="16"/>
      <c r="E2073" s="16"/>
      <c r="F2073" s="52"/>
      <c r="G2073" s="14"/>
      <c r="H2073" s="14"/>
      <c r="I2073" s="52"/>
    </row>
    <row r="2074" ht="22.5" customHeight="1">
      <c r="A2074" s="14"/>
      <c r="B2074" s="49"/>
      <c r="C2074" s="16"/>
      <c r="D2074" s="16"/>
      <c r="E2074" s="16"/>
      <c r="F2074" s="52"/>
      <c r="G2074" s="14"/>
      <c r="H2074" s="14"/>
      <c r="I2074" s="52"/>
    </row>
    <row r="2075" ht="22.5" customHeight="1">
      <c r="A2075" s="14"/>
      <c r="B2075" s="49"/>
      <c r="C2075" s="16"/>
      <c r="D2075" s="16"/>
      <c r="E2075" s="16"/>
      <c r="F2075" s="52"/>
      <c r="G2075" s="14"/>
      <c r="H2075" s="14"/>
      <c r="I2075" s="52"/>
    </row>
    <row r="2076" ht="22.5" customHeight="1">
      <c r="A2076" s="14"/>
      <c r="B2076" s="49"/>
      <c r="C2076" s="16"/>
      <c r="D2076" s="16"/>
      <c r="E2076" s="16"/>
      <c r="F2076" s="52"/>
      <c r="G2076" s="14"/>
      <c r="H2076" s="14"/>
      <c r="I2076" s="52"/>
    </row>
    <row r="2077" ht="22.5" customHeight="1">
      <c r="A2077" s="14"/>
      <c r="B2077" s="49"/>
      <c r="C2077" s="16"/>
      <c r="D2077" s="16"/>
      <c r="E2077" s="16"/>
      <c r="F2077" s="52"/>
      <c r="G2077" s="14"/>
      <c r="H2077" s="14"/>
      <c r="I2077" s="52"/>
    </row>
    <row r="2078" ht="22.5" customHeight="1">
      <c r="A2078" s="14"/>
      <c r="B2078" s="49"/>
      <c r="C2078" s="16"/>
      <c r="D2078" s="16"/>
      <c r="E2078" s="16"/>
      <c r="F2078" s="52"/>
      <c r="G2078" s="14"/>
      <c r="H2078" s="14"/>
      <c r="I2078" s="52"/>
    </row>
    <row r="2079" ht="22.5" customHeight="1">
      <c r="A2079" s="14"/>
      <c r="B2079" s="49"/>
      <c r="C2079" s="16"/>
      <c r="D2079" s="16"/>
      <c r="E2079" s="16"/>
      <c r="F2079" s="52"/>
      <c r="G2079" s="14"/>
      <c r="H2079" s="14"/>
      <c r="I2079" s="52"/>
    </row>
    <row r="2080" ht="22.5" customHeight="1">
      <c r="A2080" s="14"/>
      <c r="B2080" s="49"/>
      <c r="C2080" s="16"/>
      <c r="D2080" s="16"/>
      <c r="E2080" s="16"/>
      <c r="F2080" s="52"/>
      <c r="G2080" s="14"/>
      <c r="H2080" s="14"/>
      <c r="I2080" s="52"/>
    </row>
    <row r="2081" ht="22.5" customHeight="1">
      <c r="A2081" s="14"/>
      <c r="B2081" s="49"/>
      <c r="C2081" s="16"/>
      <c r="D2081" s="16"/>
      <c r="E2081" s="16"/>
      <c r="F2081" s="52"/>
      <c r="G2081" s="14"/>
      <c r="H2081" s="14"/>
      <c r="I2081" s="52"/>
    </row>
    <row r="2082" ht="22.5" customHeight="1">
      <c r="A2082" s="14"/>
      <c r="B2082" s="49"/>
      <c r="C2082" s="16"/>
      <c r="D2082" s="16"/>
      <c r="E2082" s="16"/>
      <c r="F2082" s="52"/>
      <c r="G2082" s="14"/>
      <c r="H2082" s="14"/>
      <c r="I2082" s="52"/>
    </row>
    <row r="2083" ht="22.5" customHeight="1">
      <c r="A2083" s="14"/>
      <c r="B2083" s="49"/>
      <c r="C2083" s="16"/>
      <c r="D2083" s="16"/>
      <c r="E2083" s="16"/>
      <c r="F2083" s="52"/>
      <c r="G2083" s="14"/>
      <c r="H2083" s="14"/>
      <c r="I2083" s="52"/>
    </row>
    <row r="2084" ht="22.5" customHeight="1">
      <c r="A2084" s="14"/>
      <c r="B2084" s="49"/>
      <c r="C2084" s="16"/>
      <c r="D2084" s="16"/>
      <c r="E2084" s="16"/>
      <c r="F2084" s="52"/>
      <c r="G2084" s="14"/>
      <c r="H2084" s="14"/>
      <c r="I2084" s="52"/>
    </row>
    <row r="2085" ht="22.5" customHeight="1">
      <c r="A2085" s="14"/>
      <c r="B2085" s="49"/>
      <c r="C2085" s="16"/>
      <c r="D2085" s="16"/>
      <c r="E2085" s="16"/>
      <c r="F2085" s="52"/>
      <c r="G2085" s="14"/>
      <c r="H2085" s="14"/>
      <c r="I2085" s="52"/>
    </row>
    <row r="2086" ht="22.5" customHeight="1">
      <c r="A2086" s="14"/>
      <c r="B2086" s="49"/>
      <c r="C2086" s="16"/>
      <c r="D2086" s="16"/>
      <c r="E2086" s="16"/>
      <c r="F2086" s="52"/>
      <c r="G2086" s="14"/>
      <c r="H2086" s="14"/>
      <c r="I2086" s="52"/>
    </row>
    <row r="2087" ht="22.5" customHeight="1">
      <c r="A2087" s="14"/>
      <c r="B2087" s="49"/>
      <c r="C2087" s="16"/>
      <c r="D2087" s="16"/>
      <c r="E2087" s="16"/>
      <c r="F2087" s="52"/>
      <c r="G2087" s="14"/>
      <c r="H2087" s="14"/>
      <c r="I2087" s="52"/>
    </row>
    <row r="2088" ht="22.5" customHeight="1">
      <c r="A2088" s="14"/>
      <c r="B2088" s="49"/>
      <c r="C2088" s="16"/>
      <c r="D2088" s="16"/>
      <c r="E2088" s="16"/>
      <c r="F2088" s="52"/>
      <c r="G2088" s="14"/>
      <c r="H2088" s="14"/>
      <c r="I2088" s="52"/>
    </row>
    <row r="2089" ht="22.5" customHeight="1">
      <c r="A2089" s="14"/>
      <c r="B2089" s="49"/>
      <c r="C2089" s="16"/>
      <c r="D2089" s="16"/>
      <c r="E2089" s="16"/>
      <c r="F2089" s="52"/>
      <c r="G2089" s="14"/>
      <c r="H2089" s="14"/>
      <c r="I2089" s="52"/>
    </row>
    <row r="2090" ht="22.5" customHeight="1">
      <c r="A2090" s="14"/>
      <c r="B2090" s="49"/>
      <c r="C2090" s="16"/>
      <c r="D2090" s="16"/>
      <c r="E2090" s="16"/>
      <c r="F2090" s="52"/>
      <c r="G2090" s="14"/>
      <c r="H2090" s="14"/>
      <c r="I2090" s="52"/>
    </row>
    <row r="2091" ht="22.5" customHeight="1">
      <c r="A2091" s="14"/>
      <c r="B2091" s="49"/>
      <c r="C2091" s="16"/>
      <c r="D2091" s="16"/>
      <c r="E2091" s="16"/>
      <c r="F2091" s="52"/>
      <c r="G2091" s="14"/>
      <c r="H2091" s="14"/>
      <c r="I2091" s="52"/>
    </row>
    <row r="2092" ht="22.5" customHeight="1">
      <c r="A2092" s="14"/>
      <c r="B2092" s="49"/>
      <c r="C2092" s="16"/>
      <c r="D2092" s="16"/>
      <c r="E2092" s="16"/>
      <c r="F2092" s="52"/>
      <c r="G2092" s="14"/>
      <c r="H2092" s="14"/>
      <c r="I2092" s="52"/>
    </row>
    <row r="2093" ht="22.5" customHeight="1">
      <c r="A2093" s="14"/>
      <c r="B2093" s="49"/>
      <c r="C2093" s="16"/>
      <c r="D2093" s="16"/>
      <c r="E2093" s="16"/>
      <c r="F2093" s="52"/>
      <c r="G2093" s="14"/>
      <c r="H2093" s="14"/>
      <c r="I2093" s="52"/>
    </row>
    <row r="2094" ht="22.5" customHeight="1">
      <c r="A2094" s="14"/>
      <c r="B2094" s="49"/>
      <c r="C2094" s="16"/>
      <c r="D2094" s="16"/>
      <c r="E2094" s="16"/>
      <c r="F2094" s="52"/>
      <c r="G2094" s="14"/>
      <c r="H2094" s="14"/>
      <c r="I2094" s="52"/>
    </row>
    <row r="2095" ht="22.5" customHeight="1">
      <c r="A2095" s="14"/>
      <c r="B2095" s="49"/>
      <c r="C2095" s="16"/>
      <c r="D2095" s="16"/>
      <c r="E2095" s="16"/>
      <c r="F2095" s="52"/>
      <c r="G2095" s="14"/>
      <c r="H2095" s="14"/>
      <c r="I2095" s="52"/>
    </row>
    <row r="2096" ht="22.5" customHeight="1">
      <c r="A2096" s="14"/>
      <c r="B2096" s="49"/>
      <c r="C2096" s="16"/>
      <c r="D2096" s="16"/>
      <c r="E2096" s="16"/>
      <c r="F2096" s="52"/>
      <c r="G2096" s="14"/>
      <c r="H2096" s="14"/>
      <c r="I2096" s="52"/>
    </row>
    <row r="2097" ht="22.5" customHeight="1">
      <c r="A2097" s="14"/>
      <c r="B2097" s="49"/>
      <c r="C2097" s="16"/>
      <c r="D2097" s="16"/>
      <c r="E2097" s="16"/>
      <c r="F2097" s="52"/>
      <c r="G2097" s="14"/>
      <c r="H2097" s="14"/>
      <c r="I2097" s="52"/>
    </row>
    <row r="2098" ht="22.5" customHeight="1">
      <c r="A2098" s="14"/>
      <c r="B2098" s="49"/>
      <c r="C2098" s="16"/>
      <c r="D2098" s="16"/>
      <c r="E2098" s="16"/>
      <c r="F2098" s="52"/>
      <c r="G2098" s="14"/>
      <c r="H2098" s="14"/>
      <c r="I2098" s="52"/>
    </row>
    <row r="2099" ht="22.5" customHeight="1">
      <c r="A2099" s="14"/>
      <c r="B2099" s="49"/>
      <c r="C2099" s="16"/>
      <c r="D2099" s="16"/>
      <c r="E2099" s="16"/>
      <c r="F2099" s="52"/>
      <c r="G2099" s="14"/>
      <c r="H2099" s="14"/>
      <c r="I2099" s="52"/>
    </row>
    <row r="2100" ht="22.5" customHeight="1">
      <c r="A2100" s="14"/>
      <c r="B2100" s="49"/>
      <c r="C2100" s="16"/>
      <c r="D2100" s="16"/>
      <c r="E2100" s="16"/>
      <c r="F2100" s="52"/>
      <c r="G2100" s="14"/>
      <c r="H2100" s="14"/>
      <c r="I2100" s="52"/>
    </row>
    <row r="2101" ht="22.5" customHeight="1">
      <c r="A2101" s="14"/>
      <c r="B2101" s="49"/>
      <c r="C2101" s="16"/>
      <c r="D2101" s="16"/>
      <c r="E2101" s="16"/>
      <c r="F2101" s="52"/>
      <c r="G2101" s="14"/>
      <c r="H2101" s="14"/>
      <c r="I2101" s="52"/>
    </row>
    <row r="2102" ht="22.5" customHeight="1">
      <c r="A2102" s="14"/>
      <c r="B2102" s="49"/>
      <c r="C2102" s="16"/>
      <c r="D2102" s="16"/>
      <c r="E2102" s="16"/>
      <c r="F2102" s="52"/>
      <c r="G2102" s="14"/>
      <c r="H2102" s="14"/>
      <c r="I2102" s="52"/>
    </row>
    <row r="2103" ht="22.5" customHeight="1">
      <c r="A2103" s="14"/>
      <c r="B2103" s="49"/>
      <c r="C2103" s="16"/>
      <c r="D2103" s="16"/>
      <c r="E2103" s="16"/>
      <c r="F2103" s="52"/>
      <c r="G2103" s="14"/>
      <c r="H2103" s="14"/>
      <c r="I2103" s="52"/>
    </row>
    <row r="2104" ht="22.5" customHeight="1">
      <c r="A2104" s="14"/>
      <c r="B2104" s="49"/>
      <c r="C2104" s="16"/>
      <c r="D2104" s="16"/>
      <c r="E2104" s="16"/>
      <c r="F2104" s="52"/>
      <c r="G2104" s="14"/>
      <c r="H2104" s="14"/>
      <c r="I2104" s="52"/>
    </row>
    <row r="2105" ht="22.5" customHeight="1">
      <c r="A2105" s="14"/>
      <c r="B2105" s="49"/>
      <c r="C2105" s="16"/>
      <c r="D2105" s="16"/>
      <c r="E2105" s="16"/>
      <c r="F2105" s="52"/>
      <c r="G2105" s="14"/>
      <c r="H2105" s="14"/>
      <c r="I2105" s="52"/>
    </row>
    <row r="2106" ht="22.5" customHeight="1">
      <c r="A2106" s="14"/>
      <c r="B2106" s="49"/>
      <c r="C2106" s="16"/>
      <c r="D2106" s="16"/>
      <c r="E2106" s="16"/>
      <c r="F2106" s="52"/>
      <c r="G2106" s="14"/>
      <c r="H2106" s="14"/>
      <c r="I2106" s="52"/>
    </row>
    <row r="2107" ht="22.5" customHeight="1">
      <c r="A2107" s="14"/>
      <c r="B2107" s="49"/>
      <c r="C2107" s="16"/>
      <c r="D2107" s="16"/>
      <c r="E2107" s="16"/>
      <c r="F2107" s="52"/>
      <c r="G2107" s="14"/>
      <c r="H2107" s="14"/>
      <c r="I2107" s="52"/>
    </row>
    <row r="2108" ht="22.5" customHeight="1">
      <c r="A2108" s="14"/>
      <c r="B2108" s="49"/>
      <c r="C2108" s="16"/>
      <c r="D2108" s="16"/>
      <c r="E2108" s="16"/>
      <c r="F2108" s="52"/>
      <c r="G2108" s="14"/>
      <c r="H2108" s="14"/>
      <c r="I2108" s="52"/>
    </row>
    <row r="2109" ht="22.5" customHeight="1">
      <c r="A2109" s="14"/>
      <c r="B2109" s="49"/>
      <c r="C2109" s="16"/>
      <c r="D2109" s="16"/>
      <c r="E2109" s="16"/>
      <c r="F2109" s="52"/>
      <c r="G2109" s="14"/>
      <c r="H2109" s="14"/>
      <c r="I2109" s="52"/>
    </row>
    <row r="2110" ht="22.5" customHeight="1">
      <c r="A2110" s="14"/>
      <c r="B2110" s="49"/>
      <c r="C2110" s="16"/>
      <c r="D2110" s="16"/>
      <c r="E2110" s="16"/>
      <c r="F2110" s="52"/>
      <c r="G2110" s="14"/>
      <c r="H2110" s="14"/>
      <c r="I2110" s="52"/>
    </row>
    <row r="2111" ht="22.5" customHeight="1">
      <c r="A2111" s="14"/>
      <c r="B2111" s="49"/>
      <c r="C2111" s="16"/>
      <c r="D2111" s="16"/>
      <c r="E2111" s="16"/>
      <c r="F2111" s="52"/>
      <c r="G2111" s="14"/>
      <c r="H2111" s="14"/>
      <c r="I2111" s="52"/>
    </row>
    <row r="2112" ht="22.5" customHeight="1">
      <c r="A2112" s="14"/>
      <c r="B2112" s="49"/>
      <c r="C2112" s="16"/>
      <c r="D2112" s="16"/>
      <c r="E2112" s="16"/>
      <c r="F2112" s="52"/>
      <c r="G2112" s="14"/>
      <c r="H2112" s="14"/>
      <c r="I2112" s="52"/>
    </row>
    <row r="2113" ht="22.5" customHeight="1">
      <c r="A2113" s="14"/>
      <c r="B2113" s="49"/>
      <c r="C2113" s="16"/>
      <c r="D2113" s="16"/>
      <c r="E2113" s="16"/>
      <c r="F2113" s="52"/>
      <c r="G2113" s="14"/>
      <c r="H2113" s="14"/>
      <c r="I2113" s="52"/>
    </row>
    <row r="2114" ht="22.5" customHeight="1">
      <c r="A2114" s="14"/>
      <c r="B2114" s="49"/>
      <c r="C2114" s="16"/>
      <c r="D2114" s="16"/>
      <c r="E2114" s="16"/>
      <c r="F2114" s="52"/>
      <c r="G2114" s="14"/>
      <c r="H2114" s="14"/>
      <c r="I2114" s="52"/>
    </row>
    <row r="2115" ht="22.5" customHeight="1">
      <c r="A2115" s="14"/>
      <c r="B2115" s="49"/>
      <c r="C2115" s="16"/>
      <c r="D2115" s="16"/>
      <c r="E2115" s="16"/>
      <c r="F2115" s="52"/>
      <c r="G2115" s="14"/>
      <c r="H2115" s="14"/>
      <c r="I2115" s="52"/>
    </row>
    <row r="2116" ht="22.5" customHeight="1">
      <c r="A2116" s="14"/>
      <c r="B2116" s="49"/>
      <c r="C2116" s="16"/>
      <c r="D2116" s="16"/>
      <c r="E2116" s="16"/>
      <c r="F2116" s="52"/>
      <c r="G2116" s="14"/>
      <c r="H2116" s="14"/>
      <c r="I2116" s="52"/>
    </row>
    <row r="2117" ht="22.5" customHeight="1">
      <c r="A2117" s="14"/>
      <c r="B2117" s="49"/>
      <c r="C2117" s="16"/>
      <c r="D2117" s="16"/>
      <c r="E2117" s="16"/>
      <c r="F2117" s="52"/>
      <c r="G2117" s="14"/>
      <c r="H2117" s="14"/>
      <c r="I2117" s="52"/>
    </row>
    <row r="2118" ht="22.5" customHeight="1">
      <c r="A2118" s="14"/>
      <c r="B2118" s="49"/>
      <c r="C2118" s="16"/>
      <c r="D2118" s="16"/>
      <c r="E2118" s="16"/>
      <c r="F2118" s="52"/>
      <c r="G2118" s="14"/>
      <c r="H2118" s="14"/>
      <c r="I2118" s="52"/>
    </row>
    <row r="2119" ht="22.5" customHeight="1">
      <c r="A2119" s="14"/>
      <c r="B2119" s="49"/>
      <c r="C2119" s="16"/>
      <c r="D2119" s="16"/>
      <c r="E2119" s="16"/>
      <c r="F2119" s="52"/>
      <c r="G2119" s="14"/>
      <c r="H2119" s="14"/>
      <c r="I2119" s="52"/>
    </row>
    <row r="2120" ht="22.5" customHeight="1">
      <c r="A2120" s="14"/>
      <c r="B2120" s="49"/>
      <c r="C2120" s="16"/>
      <c r="D2120" s="16"/>
      <c r="E2120" s="16"/>
      <c r="F2120" s="52"/>
      <c r="G2120" s="14"/>
      <c r="H2120" s="14"/>
      <c r="I2120" s="52"/>
    </row>
    <row r="2121" ht="22.5" customHeight="1">
      <c r="A2121" s="14"/>
      <c r="B2121" s="49"/>
      <c r="C2121" s="16"/>
      <c r="D2121" s="16"/>
      <c r="E2121" s="16"/>
      <c r="F2121" s="52"/>
      <c r="G2121" s="14"/>
      <c r="H2121" s="14"/>
      <c r="I2121" s="52"/>
    </row>
    <row r="2122" ht="22.5" customHeight="1">
      <c r="A2122" s="14"/>
      <c r="B2122" s="49"/>
      <c r="C2122" s="16"/>
      <c r="D2122" s="16"/>
      <c r="E2122" s="16"/>
      <c r="F2122" s="52"/>
      <c r="G2122" s="14"/>
      <c r="H2122" s="14"/>
      <c r="I2122" s="52"/>
    </row>
    <row r="2123" ht="22.5" customHeight="1">
      <c r="A2123" s="14"/>
      <c r="B2123" s="49"/>
      <c r="C2123" s="16"/>
      <c r="D2123" s="16"/>
      <c r="E2123" s="16"/>
      <c r="F2123" s="52"/>
      <c r="G2123" s="14"/>
      <c r="H2123" s="14"/>
      <c r="I2123" s="52"/>
    </row>
    <row r="2124" ht="22.5" customHeight="1">
      <c r="A2124" s="14"/>
      <c r="B2124" s="49"/>
      <c r="C2124" s="16"/>
      <c r="D2124" s="16"/>
      <c r="E2124" s="16"/>
      <c r="F2124" s="52"/>
      <c r="G2124" s="14"/>
      <c r="H2124" s="14"/>
      <c r="I2124" s="52"/>
    </row>
    <row r="2125" ht="22.5" customHeight="1">
      <c r="A2125" s="14"/>
      <c r="B2125" s="49"/>
      <c r="C2125" s="16"/>
      <c r="D2125" s="16"/>
      <c r="E2125" s="16"/>
      <c r="F2125" s="52"/>
      <c r="G2125" s="14"/>
      <c r="H2125" s="14"/>
      <c r="I2125" s="52"/>
    </row>
    <row r="2126" ht="22.5" customHeight="1">
      <c r="A2126" s="14"/>
      <c r="B2126" s="49"/>
      <c r="C2126" s="16"/>
      <c r="D2126" s="16"/>
      <c r="E2126" s="16"/>
      <c r="F2126" s="52"/>
      <c r="G2126" s="14"/>
      <c r="H2126" s="14"/>
      <c r="I2126" s="52"/>
    </row>
    <row r="2127" ht="22.5" customHeight="1">
      <c r="A2127" s="14"/>
      <c r="B2127" s="49"/>
      <c r="C2127" s="16"/>
      <c r="D2127" s="16"/>
      <c r="E2127" s="16"/>
      <c r="F2127" s="52"/>
      <c r="G2127" s="14"/>
      <c r="H2127" s="14"/>
      <c r="I2127" s="52"/>
    </row>
    <row r="2128" ht="22.5" customHeight="1">
      <c r="A2128" s="14"/>
      <c r="B2128" s="49"/>
      <c r="C2128" s="16"/>
      <c r="D2128" s="16"/>
      <c r="E2128" s="16"/>
      <c r="F2128" s="52"/>
      <c r="G2128" s="14"/>
      <c r="H2128" s="14"/>
      <c r="I2128" s="52"/>
    </row>
    <row r="2129" ht="22.5" customHeight="1">
      <c r="A2129" s="14"/>
      <c r="B2129" s="49"/>
      <c r="C2129" s="16"/>
      <c r="D2129" s="16"/>
      <c r="E2129" s="16"/>
      <c r="F2129" s="52"/>
      <c r="G2129" s="14"/>
      <c r="H2129" s="14"/>
      <c r="I2129" s="52"/>
    </row>
    <row r="2130" ht="22.5" customHeight="1">
      <c r="A2130" s="14"/>
      <c r="B2130" s="49"/>
      <c r="C2130" s="16"/>
      <c r="D2130" s="16"/>
      <c r="E2130" s="16"/>
      <c r="F2130" s="52"/>
      <c r="G2130" s="14"/>
      <c r="H2130" s="14"/>
      <c r="I2130" s="52"/>
    </row>
    <row r="2131" ht="22.5" customHeight="1">
      <c r="A2131" s="14"/>
      <c r="B2131" s="49"/>
      <c r="C2131" s="16"/>
      <c r="D2131" s="16"/>
      <c r="E2131" s="16"/>
      <c r="F2131" s="52"/>
      <c r="G2131" s="14"/>
      <c r="H2131" s="14"/>
      <c r="I2131" s="52"/>
    </row>
    <row r="2132" ht="22.5" customHeight="1">
      <c r="A2132" s="14"/>
      <c r="B2132" s="49"/>
      <c r="C2132" s="16"/>
      <c r="D2132" s="16"/>
      <c r="E2132" s="16"/>
      <c r="F2132" s="52"/>
      <c r="G2132" s="14"/>
      <c r="H2132" s="14"/>
      <c r="I2132" s="52"/>
    </row>
    <row r="2133" ht="22.5" customHeight="1">
      <c r="A2133" s="14"/>
      <c r="B2133" s="49"/>
      <c r="C2133" s="16"/>
      <c r="D2133" s="16"/>
      <c r="E2133" s="16"/>
      <c r="F2133" s="52"/>
      <c r="G2133" s="14"/>
      <c r="H2133" s="14"/>
      <c r="I2133" s="52"/>
    </row>
    <row r="2134" ht="22.5" customHeight="1">
      <c r="A2134" s="14"/>
      <c r="B2134" s="49"/>
      <c r="C2134" s="16"/>
      <c r="D2134" s="16"/>
      <c r="E2134" s="16"/>
      <c r="F2134" s="52"/>
      <c r="G2134" s="14"/>
      <c r="H2134" s="14"/>
      <c r="I2134" s="52"/>
    </row>
    <row r="2135" ht="22.5" customHeight="1">
      <c r="A2135" s="14"/>
      <c r="B2135" s="49"/>
      <c r="C2135" s="16"/>
      <c r="D2135" s="16"/>
      <c r="E2135" s="16"/>
      <c r="F2135" s="52"/>
      <c r="G2135" s="14"/>
      <c r="H2135" s="14"/>
      <c r="I2135" s="52"/>
    </row>
    <row r="2136" ht="22.5" customHeight="1">
      <c r="A2136" s="14"/>
      <c r="B2136" s="49"/>
      <c r="C2136" s="16"/>
      <c r="D2136" s="16"/>
      <c r="E2136" s="16"/>
      <c r="F2136" s="52"/>
      <c r="G2136" s="14"/>
      <c r="H2136" s="14"/>
      <c r="I2136" s="52"/>
    </row>
    <row r="2137" ht="22.5" customHeight="1">
      <c r="A2137" s="14"/>
      <c r="B2137" s="49"/>
      <c r="C2137" s="16"/>
      <c r="D2137" s="16"/>
      <c r="E2137" s="16"/>
      <c r="F2137" s="52"/>
      <c r="G2137" s="14"/>
      <c r="H2137" s="14"/>
      <c r="I2137" s="52"/>
    </row>
    <row r="2138" ht="22.5" customHeight="1">
      <c r="A2138" s="14"/>
      <c r="B2138" s="49"/>
      <c r="C2138" s="16"/>
      <c r="D2138" s="16"/>
      <c r="E2138" s="16"/>
      <c r="F2138" s="52"/>
      <c r="G2138" s="14"/>
      <c r="H2138" s="14"/>
      <c r="I2138" s="52"/>
    </row>
    <row r="2139" ht="22.5" customHeight="1">
      <c r="A2139" s="14"/>
      <c r="B2139" s="49"/>
      <c r="C2139" s="16"/>
      <c r="D2139" s="16"/>
      <c r="E2139" s="16"/>
      <c r="F2139" s="52"/>
      <c r="G2139" s="14"/>
      <c r="H2139" s="14"/>
      <c r="I2139" s="52"/>
    </row>
    <row r="2140" ht="22.5" customHeight="1">
      <c r="A2140" s="14"/>
      <c r="B2140" s="49"/>
      <c r="C2140" s="16"/>
      <c r="D2140" s="16"/>
      <c r="E2140" s="16"/>
      <c r="F2140" s="52"/>
      <c r="G2140" s="14"/>
      <c r="H2140" s="14"/>
      <c r="I2140" s="52"/>
    </row>
    <row r="2141" ht="22.5" customHeight="1">
      <c r="A2141" s="14"/>
      <c r="B2141" s="49"/>
      <c r="C2141" s="16"/>
      <c r="D2141" s="16"/>
      <c r="E2141" s="16"/>
      <c r="F2141" s="52"/>
      <c r="G2141" s="14"/>
      <c r="H2141" s="14"/>
      <c r="I2141" s="52"/>
    </row>
    <row r="2142" ht="22.5" customHeight="1">
      <c r="A2142" s="14"/>
      <c r="B2142" s="49"/>
      <c r="C2142" s="16"/>
      <c r="D2142" s="16"/>
      <c r="E2142" s="16"/>
      <c r="F2142" s="52"/>
      <c r="G2142" s="14"/>
      <c r="H2142" s="14"/>
      <c r="I2142" s="52"/>
    </row>
    <row r="2143" ht="22.5" customHeight="1">
      <c r="A2143" s="14"/>
      <c r="B2143" s="49"/>
      <c r="C2143" s="16"/>
      <c r="D2143" s="16"/>
      <c r="E2143" s="16"/>
      <c r="F2143" s="52"/>
      <c r="G2143" s="14"/>
      <c r="H2143" s="14"/>
      <c r="I2143" s="52"/>
    </row>
    <row r="2144" ht="22.5" customHeight="1">
      <c r="A2144" s="14"/>
      <c r="B2144" s="49"/>
      <c r="C2144" s="16"/>
      <c r="D2144" s="16"/>
      <c r="E2144" s="16"/>
      <c r="F2144" s="52"/>
      <c r="G2144" s="14"/>
      <c r="H2144" s="14"/>
      <c r="I2144" s="52"/>
    </row>
    <row r="2145" ht="22.5" customHeight="1">
      <c r="A2145" s="14"/>
      <c r="B2145" s="49"/>
      <c r="C2145" s="16"/>
      <c r="D2145" s="16"/>
      <c r="E2145" s="16"/>
      <c r="F2145" s="52"/>
      <c r="G2145" s="14"/>
      <c r="H2145" s="14"/>
      <c r="I2145" s="52"/>
    </row>
    <row r="2146" ht="22.5" customHeight="1">
      <c r="A2146" s="14"/>
      <c r="B2146" s="49"/>
      <c r="C2146" s="16"/>
      <c r="D2146" s="16"/>
      <c r="E2146" s="16"/>
      <c r="F2146" s="52"/>
      <c r="G2146" s="14"/>
      <c r="H2146" s="14"/>
      <c r="I2146" s="52"/>
    </row>
    <row r="2147" ht="22.5" customHeight="1">
      <c r="A2147" s="14"/>
      <c r="B2147" s="49"/>
      <c r="C2147" s="16"/>
      <c r="D2147" s="16"/>
      <c r="E2147" s="16"/>
      <c r="F2147" s="52"/>
      <c r="G2147" s="14"/>
      <c r="H2147" s="14"/>
      <c r="I2147" s="52"/>
    </row>
    <row r="2148" ht="22.5" customHeight="1">
      <c r="A2148" s="14"/>
      <c r="B2148" s="49"/>
      <c r="C2148" s="16"/>
      <c r="D2148" s="16"/>
      <c r="E2148" s="16"/>
      <c r="F2148" s="52"/>
      <c r="G2148" s="14"/>
      <c r="H2148" s="14"/>
      <c r="I2148" s="52"/>
    </row>
    <row r="2149" ht="22.5" customHeight="1">
      <c r="A2149" s="14"/>
      <c r="B2149" s="49"/>
      <c r="C2149" s="16"/>
      <c r="D2149" s="16"/>
      <c r="E2149" s="16"/>
      <c r="F2149" s="52"/>
      <c r="G2149" s="14"/>
      <c r="H2149" s="14"/>
      <c r="I2149" s="52"/>
    </row>
    <row r="2150" ht="22.5" customHeight="1">
      <c r="A2150" s="14"/>
      <c r="B2150" s="49"/>
      <c r="C2150" s="16"/>
      <c r="D2150" s="16"/>
      <c r="E2150" s="16"/>
      <c r="F2150" s="52"/>
      <c r="G2150" s="14"/>
      <c r="H2150" s="14"/>
      <c r="I2150" s="52"/>
    </row>
    <row r="2151" ht="22.5" customHeight="1">
      <c r="A2151" s="14"/>
      <c r="B2151" s="49"/>
      <c r="C2151" s="16"/>
      <c r="D2151" s="16"/>
      <c r="E2151" s="16"/>
      <c r="F2151" s="52"/>
      <c r="G2151" s="14"/>
      <c r="H2151" s="14"/>
      <c r="I2151" s="52"/>
    </row>
    <row r="2152" ht="22.5" customHeight="1">
      <c r="A2152" s="14"/>
      <c r="B2152" s="49"/>
      <c r="C2152" s="16"/>
      <c r="D2152" s="16"/>
      <c r="E2152" s="16"/>
      <c r="F2152" s="52"/>
      <c r="G2152" s="14"/>
      <c r="H2152" s="14"/>
      <c r="I2152" s="52"/>
    </row>
    <row r="2153" ht="22.5" customHeight="1">
      <c r="A2153" s="14"/>
      <c r="B2153" s="49"/>
      <c r="C2153" s="16"/>
      <c r="D2153" s="16"/>
      <c r="E2153" s="16"/>
      <c r="F2153" s="52"/>
      <c r="G2153" s="14"/>
      <c r="H2153" s="14"/>
      <c r="I2153" s="52"/>
    </row>
    <row r="2154" ht="22.5" customHeight="1">
      <c r="A2154" s="14"/>
      <c r="B2154" s="49"/>
      <c r="C2154" s="16"/>
      <c r="D2154" s="16"/>
      <c r="E2154" s="16"/>
      <c r="F2154" s="52"/>
      <c r="G2154" s="14"/>
      <c r="H2154" s="14"/>
      <c r="I2154" s="52"/>
    </row>
    <row r="2155" ht="22.5" customHeight="1">
      <c r="A2155" s="14"/>
      <c r="B2155" s="49"/>
      <c r="C2155" s="16"/>
      <c r="D2155" s="16"/>
      <c r="E2155" s="16"/>
      <c r="F2155" s="52"/>
      <c r="G2155" s="14"/>
      <c r="H2155" s="14"/>
      <c r="I2155" s="52"/>
    </row>
    <row r="2156" ht="22.5" customHeight="1">
      <c r="A2156" s="14"/>
      <c r="B2156" s="49"/>
      <c r="C2156" s="16"/>
      <c r="D2156" s="16"/>
      <c r="E2156" s="16"/>
      <c r="F2156" s="52"/>
      <c r="G2156" s="14"/>
      <c r="H2156" s="14"/>
      <c r="I2156" s="52"/>
    </row>
    <row r="2157" ht="22.5" customHeight="1">
      <c r="A2157" s="14"/>
      <c r="B2157" s="49"/>
      <c r="C2157" s="16"/>
      <c r="D2157" s="16"/>
      <c r="E2157" s="16"/>
      <c r="F2157" s="52"/>
      <c r="G2157" s="14"/>
      <c r="H2157" s="14"/>
      <c r="I2157" s="52"/>
    </row>
    <row r="2158" ht="22.5" customHeight="1">
      <c r="A2158" s="14"/>
      <c r="B2158" s="49"/>
      <c r="C2158" s="16"/>
      <c r="D2158" s="16"/>
      <c r="E2158" s="16"/>
      <c r="F2158" s="52"/>
      <c r="G2158" s="14"/>
      <c r="H2158" s="14"/>
      <c r="I2158" s="52"/>
    </row>
    <row r="2159" ht="22.5" customHeight="1">
      <c r="A2159" s="14"/>
      <c r="B2159" s="49"/>
      <c r="C2159" s="16"/>
      <c r="D2159" s="16"/>
      <c r="E2159" s="16"/>
      <c r="F2159" s="52"/>
      <c r="G2159" s="14"/>
      <c r="H2159" s="14"/>
      <c r="I2159" s="52"/>
    </row>
    <row r="2160" ht="22.5" customHeight="1">
      <c r="A2160" s="14"/>
      <c r="B2160" s="49"/>
      <c r="C2160" s="16"/>
      <c r="D2160" s="16"/>
      <c r="E2160" s="16"/>
      <c r="F2160" s="52"/>
      <c r="G2160" s="14"/>
      <c r="H2160" s="14"/>
      <c r="I2160" s="52"/>
    </row>
    <row r="2161" ht="22.5" customHeight="1">
      <c r="A2161" s="14"/>
      <c r="B2161" s="49"/>
      <c r="C2161" s="16"/>
      <c r="D2161" s="16"/>
      <c r="E2161" s="16"/>
      <c r="F2161" s="52"/>
      <c r="G2161" s="14"/>
      <c r="H2161" s="14"/>
      <c r="I2161" s="52"/>
    </row>
    <row r="2162" ht="22.5" customHeight="1">
      <c r="A2162" s="14"/>
      <c r="B2162" s="49"/>
      <c r="C2162" s="16"/>
      <c r="D2162" s="16"/>
      <c r="E2162" s="16"/>
      <c r="F2162" s="52"/>
      <c r="G2162" s="14"/>
      <c r="H2162" s="14"/>
      <c r="I2162" s="52"/>
    </row>
    <row r="2163" ht="22.5" customHeight="1">
      <c r="A2163" s="14"/>
      <c r="B2163" s="49"/>
      <c r="C2163" s="16"/>
      <c r="D2163" s="16"/>
      <c r="E2163" s="16"/>
      <c r="F2163" s="52"/>
      <c r="G2163" s="14"/>
      <c r="H2163" s="14"/>
      <c r="I2163" s="52"/>
    </row>
    <row r="2164" ht="22.5" customHeight="1">
      <c r="A2164" s="14"/>
      <c r="B2164" s="49"/>
      <c r="C2164" s="16"/>
      <c r="D2164" s="16"/>
      <c r="E2164" s="16"/>
      <c r="F2164" s="52"/>
      <c r="G2164" s="14"/>
      <c r="H2164" s="14"/>
      <c r="I2164" s="52"/>
    </row>
    <row r="2165" ht="22.5" customHeight="1">
      <c r="A2165" s="14"/>
      <c r="B2165" s="49"/>
      <c r="C2165" s="16"/>
      <c r="D2165" s="16"/>
      <c r="E2165" s="16"/>
      <c r="F2165" s="52"/>
      <c r="G2165" s="14"/>
      <c r="H2165" s="14"/>
      <c r="I2165" s="52"/>
    </row>
    <row r="2166" ht="22.5" customHeight="1">
      <c r="A2166" s="14"/>
      <c r="B2166" s="49"/>
      <c r="C2166" s="16"/>
      <c r="D2166" s="16"/>
      <c r="E2166" s="16"/>
      <c r="F2166" s="52"/>
      <c r="G2166" s="14"/>
      <c r="H2166" s="14"/>
      <c r="I2166" s="52"/>
    </row>
    <row r="2167" ht="22.5" customHeight="1">
      <c r="A2167" s="14"/>
      <c r="B2167" s="49"/>
      <c r="C2167" s="16"/>
      <c r="D2167" s="16"/>
      <c r="E2167" s="16"/>
      <c r="F2167" s="52"/>
      <c r="G2167" s="14"/>
      <c r="H2167" s="14"/>
      <c r="I2167" s="52"/>
    </row>
    <row r="2168" ht="22.5" customHeight="1">
      <c r="A2168" s="14"/>
      <c r="B2168" s="49"/>
      <c r="C2168" s="16"/>
      <c r="D2168" s="16"/>
      <c r="E2168" s="16"/>
      <c r="F2168" s="52"/>
      <c r="G2168" s="14"/>
      <c r="H2168" s="14"/>
      <c r="I2168" s="52"/>
    </row>
    <row r="2169" ht="22.5" customHeight="1">
      <c r="A2169" s="14"/>
      <c r="B2169" s="49"/>
      <c r="C2169" s="16"/>
      <c r="D2169" s="16"/>
      <c r="E2169" s="16"/>
      <c r="F2169" s="52"/>
      <c r="G2169" s="14"/>
      <c r="H2169" s="14"/>
      <c r="I2169" s="52"/>
    </row>
    <row r="2170" ht="22.5" customHeight="1">
      <c r="A2170" s="14"/>
      <c r="B2170" s="49"/>
      <c r="C2170" s="16"/>
      <c r="D2170" s="16"/>
      <c r="E2170" s="16"/>
      <c r="F2170" s="52"/>
      <c r="G2170" s="14"/>
      <c r="H2170" s="14"/>
      <c r="I2170" s="52"/>
    </row>
    <row r="2171" ht="22.5" customHeight="1">
      <c r="A2171" s="14"/>
      <c r="B2171" s="49"/>
      <c r="C2171" s="16"/>
      <c r="D2171" s="16"/>
      <c r="E2171" s="16"/>
      <c r="F2171" s="52"/>
      <c r="G2171" s="14"/>
      <c r="H2171" s="14"/>
      <c r="I2171" s="52"/>
    </row>
    <row r="2172" ht="22.5" customHeight="1">
      <c r="A2172" s="14"/>
      <c r="B2172" s="49"/>
      <c r="C2172" s="16"/>
      <c r="D2172" s="16"/>
      <c r="E2172" s="16"/>
      <c r="F2172" s="52"/>
      <c r="G2172" s="14"/>
      <c r="H2172" s="14"/>
      <c r="I2172" s="52"/>
    </row>
    <row r="2173" ht="22.5" customHeight="1">
      <c r="A2173" s="14"/>
      <c r="B2173" s="49"/>
      <c r="C2173" s="16"/>
      <c r="D2173" s="16"/>
      <c r="E2173" s="16"/>
      <c r="F2173" s="52"/>
      <c r="G2173" s="14"/>
      <c r="H2173" s="14"/>
      <c r="I2173" s="52"/>
    </row>
    <row r="2174" ht="22.5" customHeight="1">
      <c r="A2174" s="14"/>
      <c r="B2174" s="49"/>
      <c r="C2174" s="16"/>
      <c r="D2174" s="16"/>
      <c r="E2174" s="16"/>
      <c r="F2174" s="52"/>
      <c r="G2174" s="14"/>
      <c r="H2174" s="14"/>
      <c r="I2174" s="52"/>
    </row>
    <row r="2175" ht="22.5" customHeight="1">
      <c r="A2175" s="14"/>
      <c r="B2175" s="49"/>
      <c r="C2175" s="16"/>
      <c r="D2175" s="16"/>
      <c r="E2175" s="16"/>
      <c r="F2175" s="52"/>
      <c r="G2175" s="14"/>
      <c r="H2175" s="14"/>
      <c r="I2175" s="52"/>
    </row>
    <row r="2176" ht="22.5" customHeight="1">
      <c r="A2176" s="14"/>
      <c r="B2176" s="49"/>
      <c r="C2176" s="16"/>
      <c r="D2176" s="16"/>
      <c r="E2176" s="16"/>
      <c r="F2176" s="52"/>
      <c r="G2176" s="14"/>
      <c r="H2176" s="14"/>
      <c r="I2176" s="52"/>
    </row>
    <row r="2177" ht="22.5" customHeight="1">
      <c r="A2177" s="14"/>
      <c r="B2177" s="49"/>
      <c r="C2177" s="16"/>
      <c r="D2177" s="16"/>
      <c r="E2177" s="16"/>
      <c r="F2177" s="52"/>
      <c r="G2177" s="14"/>
      <c r="H2177" s="14"/>
      <c r="I2177" s="52"/>
    </row>
    <row r="2178" ht="22.5" customHeight="1">
      <c r="A2178" s="14"/>
      <c r="B2178" s="49"/>
      <c r="C2178" s="16"/>
      <c r="D2178" s="16"/>
      <c r="E2178" s="16"/>
      <c r="F2178" s="52"/>
      <c r="G2178" s="14"/>
      <c r="H2178" s="14"/>
      <c r="I2178" s="52"/>
    </row>
    <row r="2179" ht="22.5" customHeight="1">
      <c r="A2179" s="14"/>
      <c r="B2179" s="49"/>
      <c r="C2179" s="16"/>
      <c r="D2179" s="16"/>
      <c r="E2179" s="16"/>
      <c r="F2179" s="52"/>
      <c r="G2179" s="14"/>
      <c r="H2179" s="14"/>
      <c r="I2179" s="52"/>
    </row>
    <row r="2180" ht="22.5" customHeight="1">
      <c r="A2180" s="14"/>
      <c r="B2180" s="49"/>
      <c r="C2180" s="16"/>
      <c r="D2180" s="16"/>
      <c r="E2180" s="16"/>
      <c r="F2180" s="52"/>
      <c r="G2180" s="14"/>
      <c r="H2180" s="14"/>
      <c r="I2180" s="52"/>
    </row>
    <row r="2181" ht="22.5" customHeight="1">
      <c r="A2181" s="14"/>
      <c r="B2181" s="49"/>
      <c r="C2181" s="16"/>
      <c r="D2181" s="16"/>
      <c r="E2181" s="16"/>
      <c r="F2181" s="52"/>
      <c r="G2181" s="14"/>
      <c r="H2181" s="14"/>
      <c r="I2181" s="52"/>
    </row>
    <row r="2182" ht="22.5" customHeight="1">
      <c r="A2182" s="14"/>
      <c r="B2182" s="49"/>
      <c r="C2182" s="16"/>
      <c r="D2182" s="16"/>
      <c r="E2182" s="16"/>
      <c r="F2182" s="52"/>
      <c r="G2182" s="14"/>
      <c r="H2182" s="14"/>
      <c r="I2182" s="52"/>
    </row>
    <row r="2183" ht="22.5" customHeight="1">
      <c r="A2183" s="14"/>
      <c r="B2183" s="49"/>
      <c r="C2183" s="16"/>
      <c r="D2183" s="16"/>
      <c r="E2183" s="16"/>
      <c r="F2183" s="52"/>
      <c r="G2183" s="14"/>
      <c r="H2183" s="14"/>
      <c r="I2183" s="52"/>
    </row>
    <row r="2184" ht="22.5" customHeight="1">
      <c r="A2184" s="14"/>
      <c r="B2184" s="49"/>
      <c r="C2184" s="16"/>
      <c r="D2184" s="16"/>
      <c r="E2184" s="16"/>
      <c r="F2184" s="52"/>
      <c r="G2184" s="14"/>
      <c r="H2184" s="14"/>
      <c r="I2184" s="52"/>
    </row>
    <row r="2185" ht="22.5" customHeight="1">
      <c r="A2185" s="14"/>
      <c r="B2185" s="49"/>
      <c r="C2185" s="16"/>
      <c r="D2185" s="16"/>
      <c r="E2185" s="16"/>
      <c r="F2185" s="52"/>
      <c r="G2185" s="14"/>
      <c r="H2185" s="14"/>
      <c r="I2185" s="52"/>
    </row>
    <row r="2186" ht="22.5" customHeight="1">
      <c r="A2186" s="14"/>
      <c r="B2186" s="49"/>
      <c r="C2186" s="16"/>
      <c r="D2186" s="16"/>
      <c r="E2186" s="16"/>
      <c r="F2186" s="52"/>
      <c r="G2186" s="14"/>
      <c r="H2186" s="14"/>
      <c r="I2186" s="52"/>
    </row>
    <row r="2187" ht="22.5" customHeight="1">
      <c r="A2187" s="14"/>
      <c r="B2187" s="49"/>
      <c r="C2187" s="16"/>
      <c r="D2187" s="16"/>
      <c r="E2187" s="16"/>
      <c r="F2187" s="52"/>
      <c r="G2187" s="14"/>
      <c r="H2187" s="14"/>
      <c r="I2187" s="52"/>
    </row>
    <row r="2188" ht="22.5" customHeight="1">
      <c r="A2188" s="14"/>
      <c r="B2188" s="49"/>
      <c r="C2188" s="16"/>
      <c r="D2188" s="16"/>
      <c r="E2188" s="16"/>
      <c r="F2188" s="52"/>
      <c r="G2188" s="14"/>
      <c r="H2188" s="14"/>
      <c r="I2188" s="52"/>
    </row>
    <row r="2189" ht="22.5" customHeight="1">
      <c r="A2189" s="14"/>
      <c r="B2189" s="49"/>
      <c r="C2189" s="16"/>
      <c r="D2189" s="16"/>
      <c r="E2189" s="16"/>
      <c r="F2189" s="52"/>
      <c r="G2189" s="14"/>
      <c r="H2189" s="14"/>
      <c r="I2189" s="52"/>
    </row>
    <row r="2190" ht="22.5" customHeight="1">
      <c r="A2190" s="14"/>
      <c r="B2190" s="49"/>
      <c r="C2190" s="16"/>
      <c r="D2190" s="16"/>
      <c r="E2190" s="16"/>
      <c r="F2190" s="52"/>
      <c r="G2190" s="14"/>
      <c r="H2190" s="14"/>
      <c r="I2190" s="52"/>
    </row>
    <row r="2191" ht="22.5" customHeight="1">
      <c r="A2191" s="14"/>
      <c r="B2191" s="49"/>
      <c r="C2191" s="16"/>
      <c r="D2191" s="16"/>
      <c r="E2191" s="16"/>
      <c r="F2191" s="52"/>
      <c r="G2191" s="14"/>
      <c r="H2191" s="14"/>
      <c r="I2191" s="52"/>
    </row>
    <row r="2192" ht="22.5" customHeight="1">
      <c r="A2192" s="14"/>
      <c r="B2192" s="49"/>
      <c r="C2192" s="16"/>
      <c r="D2192" s="16"/>
      <c r="E2192" s="16"/>
      <c r="F2192" s="52"/>
      <c r="G2192" s="14"/>
      <c r="H2192" s="14"/>
      <c r="I2192" s="52"/>
    </row>
    <row r="2193" ht="22.5" customHeight="1">
      <c r="A2193" s="14"/>
      <c r="B2193" s="49"/>
      <c r="C2193" s="16"/>
      <c r="D2193" s="16"/>
      <c r="E2193" s="16"/>
      <c r="F2193" s="52"/>
      <c r="G2193" s="14"/>
      <c r="H2193" s="14"/>
      <c r="I2193" s="52"/>
    </row>
    <row r="2194" ht="22.5" customHeight="1">
      <c r="A2194" s="14"/>
      <c r="B2194" s="49"/>
      <c r="C2194" s="16"/>
      <c r="D2194" s="16"/>
      <c r="E2194" s="16"/>
      <c r="F2194" s="52"/>
      <c r="G2194" s="14"/>
      <c r="H2194" s="14"/>
      <c r="I2194" s="52"/>
    </row>
    <row r="2195" ht="22.5" customHeight="1">
      <c r="A2195" s="14"/>
      <c r="B2195" s="49"/>
      <c r="C2195" s="16"/>
      <c r="D2195" s="16"/>
      <c r="E2195" s="16"/>
      <c r="F2195" s="52"/>
      <c r="G2195" s="14"/>
      <c r="H2195" s="14"/>
      <c r="I2195" s="52"/>
    </row>
    <row r="2196" ht="22.5" customHeight="1">
      <c r="A2196" s="14"/>
      <c r="B2196" s="49"/>
      <c r="C2196" s="16"/>
      <c r="D2196" s="16"/>
      <c r="E2196" s="16"/>
      <c r="F2196" s="52"/>
      <c r="G2196" s="14"/>
      <c r="H2196" s="14"/>
      <c r="I2196" s="52"/>
    </row>
    <row r="2197" ht="22.5" customHeight="1">
      <c r="A2197" s="14"/>
      <c r="B2197" s="49"/>
      <c r="C2197" s="16"/>
      <c r="D2197" s="16"/>
      <c r="E2197" s="16"/>
      <c r="F2197" s="52"/>
      <c r="G2197" s="14"/>
      <c r="H2197" s="14"/>
      <c r="I2197" s="52"/>
    </row>
    <row r="2198" ht="22.5" customHeight="1">
      <c r="A2198" s="14"/>
      <c r="B2198" s="49"/>
      <c r="C2198" s="16"/>
      <c r="D2198" s="16"/>
      <c r="E2198" s="16"/>
      <c r="F2198" s="52"/>
      <c r="G2198" s="14"/>
      <c r="H2198" s="14"/>
      <c r="I2198" s="52"/>
    </row>
    <row r="2199" ht="22.5" customHeight="1">
      <c r="A2199" s="14"/>
      <c r="B2199" s="49"/>
      <c r="C2199" s="16"/>
      <c r="D2199" s="16"/>
      <c r="E2199" s="16"/>
      <c r="F2199" s="52"/>
      <c r="G2199" s="14"/>
      <c r="H2199" s="14"/>
      <c r="I2199" s="52"/>
    </row>
    <row r="2200" ht="22.5" customHeight="1">
      <c r="A2200" s="14"/>
      <c r="B2200" s="49"/>
      <c r="C2200" s="16"/>
      <c r="D2200" s="16"/>
      <c r="E2200" s="16"/>
      <c r="F2200" s="52"/>
      <c r="G2200" s="14"/>
      <c r="H2200" s="14"/>
      <c r="I2200" s="52"/>
    </row>
    <row r="2201" ht="22.5" customHeight="1">
      <c r="A2201" s="14"/>
      <c r="B2201" s="49"/>
      <c r="C2201" s="16"/>
      <c r="D2201" s="16"/>
      <c r="E2201" s="16"/>
      <c r="F2201" s="52"/>
      <c r="G2201" s="14"/>
      <c r="H2201" s="14"/>
      <c r="I2201" s="52"/>
    </row>
    <row r="2202" ht="22.5" customHeight="1">
      <c r="A2202" s="14"/>
      <c r="B2202" s="49"/>
      <c r="C2202" s="16"/>
      <c r="D2202" s="16"/>
      <c r="E2202" s="16"/>
      <c r="F2202" s="52"/>
      <c r="G2202" s="14"/>
      <c r="H2202" s="14"/>
      <c r="I2202" s="52"/>
    </row>
    <row r="2203" ht="22.5" customHeight="1">
      <c r="A2203" s="14"/>
      <c r="B2203" s="49"/>
      <c r="C2203" s="16"/>
      <c r="D2203" s="16"/>
      <c r="E2203" s="16"/>
      <c r="F2203" s="52"/>
      <c r="G2203" s="14"/>
      <c r="H2203" s="14"/>
      <c r="I2203" s="52"/>
    </row>
    <row r="2204" ht="22.5" customHeight="1">
      <c r="A2204" s="14"/>
      <c r="B2204" s="49"/>
      <c r="C2204" s="16"/>
      <c r="D2204" s="16"/>
      <c r="E2204" s="16"/>
      <c r="F2204" s="52"/>
      <c r="G2204" s="14"/>
      <c r="H2204" s="14"/>
      <c r="I2204" s="52"/>
    </row>
    <row r="2205" ht="22.5" customHeight="1">
      <c r="A2205" s="14"/>
      <c r="B2205" s="49"/>
      <c r="C2205" s="16"/>
      <c r="D2205" s="16"/>
      <c r="E2205" s="16"/>
      <c r="F2205" s="52"/>
      <c r="G2205" s="14"/>
      <c r="H2205" s="14"/>
      <c r="I2205" s="52"/>
    </row>
    <row r="2206" ht="22.5" customHeight="1">
      <c r="A2206" s="14"/>
      <c r="B2206" s="49"/>
      <c r="C2206" s="16"/>
      <c r="D2206" s="16"/>
      <c r="E2206" s="16"/>
      <c r="F2206" s="52"/>
      <c r="G2206" s="14"/>
      <c r="H2206" s="14"/>
      <c r="I2206" s="52"/>
    </row>
    <row r="2207" ht="22.5" customHeight="1">
      <c r="A2207" s="14"/>
      <c r="B2207" s="49"/>
      <c r="C2207" s="16"/>
      <c r="D2207" s="16"/>
      <c r="E2207" s="16"/>
      <c r="F2207" s="52"/>
      <c r="G2207" s="14"/>
      <c r="H2207" s="14"/>
      <c r="I2207" s="52"/>
    </row>
    <row r="2208" ht="22.5" customHeight="1">
      <c r="A2208" s="14"/>
      <c r="B2208" s="49"/>
      <c r="C2208" s="16"/>
      <c r="D2208" s="16"/>
      <c r="E2208" s="16"/>
      <c r="F2208" s="52"/>
      <c r="G2208" s="14"/>
      <c r="H2208" s="14"/>
      <c r="I2208" s="52"/>
    </row>
    <row r="2209" ht="22.5" customHeight="1">
      <c r="A2209" s="14"/>
      <c r="B2209" s="49"/>
      <c r="C2209" s="16"/>
      <c r="D2209" s="16"/>
      <c r="E2209" s="16"/>
      <c r="F2209" s="52"/>
      <c r="G2209" s="14"/>
      <c r="H2209" s="14"/>
      <c r="I2209" s="52"/>
    </row>
    <row r="2210" ht="22.5" customHeight="1">
      <c r="A2210" s="14"/>
      <c r="B2210" s="49"/>
      <c r="C2210" s="16"/>
      <c r="D2210" s="16"/>
      <c r="E2210" s="16"/>
      <c r="F2210" s="52"/>
      <c r="G2210" s="14"/>
      <c r="H2210" s="14"/>
      <c r="I2210" s="52"/>
    </row>
    <row r="2211" ht="22.5" customHeight="1">
      <c r="A2211" s="14"/>
      <c r="B2211" s="49"/>
      <c r="C2211" s="16"/>
      <c r="D2211" s="16"/>
      <c r="E2211" s="16"/>
      <c r="F2211" s="52"/>
      <c r="G2211" s="14"/>
      <c r="H2211" s="14"/>
      <c r="I2211" s="52"/>
    </row>
    <row r="2212" ht="22.5" customHeight="1">
      <c r="A2212" s="14"/>
      <c r="B2212" s="49"/>
      <c r="C2212" s="16"/>
      <c r="D2212" s="16"/>
      <c r="E2212" s="16"/>
      <c r="F2212" s="52"/>
      <c r="G2212" s="14"/>
      <c r="H2212" s="14"/>
      <c r="I2212" s="52"/>
    </row>
    <row r="2213" ht="22.5" customHeight="1">
      <c r="A2213" s="14"/>
      <c r="B2213" s="49"/>
      <c r="C2213" s="16"/>
      <c r="D2213" s="16"/>
      <c r="E2213" s="16"/>
      <c r="F2213" s="52"/>
      <c r="G2213" s="14"/>
      <c r="H2213" s="14"/>
      <c r="I2213" s="52"/>
    </row>
    <row r="2214" ht="22.5" customHeight="1">
      <c r="A2214" s="14"/>
      <c r="B2214" s="49"/>
      <c r="C2214" s="16"/>
      <c r="D2214" s="16"/>
      <c r="E2214" s="16"/>
      <c r="F2214" s="52"/>
      <c r="G2214" s="14"/>
      <c r="H2214" s="14"/>
      <c r="I2214" s="52"/>
    </row>
    <row r="2215" ht="22.5" customHeight="1">
      <c r="A2215" s="14"/>
      <c r="B2215" s="49"/>
      <c r="C2215" s="16"/>
      <c r="D2215" s="16"/>
      <c r="E2215" s="16"/>
      <c r="F2215" s="52"/>
      <c r="G2215" s="14"/>
      <c r="H2215" s="14"/>
      <c r="I2215" s="52"/>
    </row>
    <row r="2216" ht="22.5" customHeight="1">
      <c r="A2216" s="14"/>
      <c r="B2216" s="49"/>
      <c r="C2216" s="16"/>
      <c r="D2216" s="16"/>
      <c r="E2216" s="16"/>
      <c r="F2216" s="52"/>
      <c r="G2216" s="14"/>
      <c r="H2216" s="14"/>
      <c r="I2216" s="52"/>
    </row>
    <row r="2217" ht="22.5" customHeight="1">
      <c r="A2217" s="14"/>
      <c r="B2217" s="49"/>
      <c r="C2217" s="16"/>
      <c r="D2217" s="16"/>
      <c r="E2217" s="16"/>
      <c r="F2217" s="52"/>
      <c r="G2217" s="14"/>
      <c r="H2217" s="14"/>
      <c r="I2217" s="52"/>
    </row>
    <row r="2218" ht="22.5" customHeight="1">
      <c r="A2218" s="14"/>
      <c r="B2218" s="49"/>
      <c r="C2218" s="16"/>
      <c r="D2218" s="16"/>
      <c r="E2218" s="16"/>
      <c r="F2218" s="52"/>
      <c r="G2218" s="14"/>
      <c r="H2218" s="14"/>
      <c r="I2218" s="52"/>
    </row>
    <row r="2219" ht="22.5" customHeight="1">
      <c r="A2219" s="14"/>
      <c r="B2219" s="49"/>
      <c r="C2219" s="16"/>
      <c r="D2219" s="16"/>
      <c r="E2219" s="16"/>
      <c r="F2219" s="52"/>
      <c r="G2219" s="14"/>
      <c r="H2219" s="14"/>
      <c r="I2219" s="52"/>
    </row>
    <row r="2220" ht="22.5" customHeight="1">
      <c r="A2220" s="14"/>
      <c r="B2220" s="49"/>
      <c r="C2220" s="16"/>
      <c r="D2220" s="16"/>
      <c r="E2220" s="16"/>
      <c r="F2220" s="52"/>
      <c r="G2220" s="14"/>
      <c r="H2220" s="14"/>
      <c r="I2220" s="52"/>
    </row>
    <row r="2221" ht="22.5" customHeight="1">
      <c r="A2221" s="14"/>
      <c r="B2221" s="49"/>
      <c r="C2221" s="16"/>
      <c r="D2221" s="16"/>
      <c r="E2221" s="16"/>
      <c r="F2221" s="52"/>
      <c r="G2221" s="14"/>
      <c r="H2221" s="14"/>
      <c r="I2221" s="52"/>
    </row>
    <row r="2222" ht="22.5" customHeight="1">
      <c r="A2222" s="14"/>
      <c r="B2222" s="49"/>
      <c r="C2222" s="16"/>
      <c r="D2222" s="16"/>
      <c r="E2222" s="16"/>
      <c r="F2222" s="52"/>
      <c r="G2222" s="14"/>
      <c r="H2222" s="14"/>
      <c r="I2222" s="52"/>
    </row>
    <row r="2223" ht="22.5" customHeight="1">
      <c r="A2223" s="14"/>
      <c r="B2223" s="49"/>
      <c r="C2223" s="16"/>
      <c r="D2223" s="16"/>
      <c r="E2223" s="16"/>
      <c r="F2223" s="52"/>
      <c r="G2223" s="14"/>
      <c r="H2223" s="14"/>
      <c r="I2223" s="52"/>
    </row>
    <row r="2224" ht="22.5" customHeight="1">
      <c r="A2224" s="14"/>
      <c r="B2224" s="49"/>
      <c r="C2224" s="16"/>
      <c r="D2224" s="16"/>
      <c r="E2224" s="16"/>
      <c r="F2224" s="52"/>
      <c r="G2224" s="14"/>
      <c r="H2224" s="14"/>
      <c r="I2224" s="52"/>
    </row>
    <row r="2225" ht="22.5" customHeight="1">
      <c r="A2225" s="14"/>
      <c r="B2225" s="49"/>
      <c r="C2225" s="16"/>
      <c r="D2225" s="16"/>
      <c r="E2225" s="16"/>
      <c r="F2225" s="52"/>
      <c r="G2225" s="14"/>
      <c r="H2225" s="14"/>
      <c r="I2225" s="52"/>
    </row>
    <row r="2226" ht="22.5" customHeight="1">
      <c r="A2226" s="14"/>
      <c r="B2226" s="49"/>
      <c r="C2226" s="16"/>
      <c r="D2226" s="16"/>
      <c r="E2226" s="16"/>
      <c r="F2226" s="52"/>
      <c r="G2226" s="14"/>
      <c r="H2226" s="14"/>
      <c r="I2226" s="52"/>
    </row>
    <row r="2227" ht="22.5" customHeight="1">
      <c r="A2227" s="14"/>
      <c r="B2227" s="49"/>
      <c r="C2227" s="16"/>
      <c r="D2227" s="16"/>
      <c r="E2227" s="16"/>
      <c r="F2227" s="52"/>
      <c r="G2227" s="14"/>
      <c r="H2227" s="14"/>
      <c r="I2227" s="52"/>
    </row>
    <row r="2228" ht="22.5" customHeight="1">
      <c r="A2228" s="14"/>
      <c r="B2228" s="49"/>
      <c r="C2228" s="16"/>
      <c r="D2228" s="16"/>
      <c r="E2228" s="16"/>
      <c r="F2228" s="52"/>
      <c r="G2228" s="14"/>
      <c r="H2228" s="14"/>
      <c r="I2228" s="52"/>
    </row>
    <row r="2229" ht="22.5" customHeight="1">
      <c r="A2229" s="14"/>
      <c r="B2229" s="49"/>
      <c r="C2229" s="16"/>
      <c r="D2229" s="16"/>
      <c r="E2229" s="16"/>
      <c r="F2229" s="52"/>
      <c r="G2229" s="14"/>
      <c r="H2229" s="14"/>
      <c r="I2229" s="52"/>
    </row>
    <row r="2230" ht="22.5" customHeight="1">
      <c r="A2230" s="14"/>
      <c r="B2230" s="49"/>
      <c r="C2230" s="16"/>
      <c r="D2230" s="16"/>
      <c r="E2230" s="16"/>
      <c r="F2230" s="52"/>
      <c r="G2230" s="14"/>
      <c r="H2230" s="14"/>
      <c r="I2230" s="52"/>
    </row>
    <row r="2231" ht="22.5" customHeight="1">
      <c r="A2231" s="14"/>
      <c r="B2231" s="49"/>
      <c r="C2231" s="16"/>
      <c r="D2231" s="16"/>
      <c r="E2231" s="16"/>
      <c r="F2231" s="52"/>
      <c r="G2231" s="14"/>
      <c r="H2231" s="14"/>
      <c r="I2231" s="52"/>
    </row>
    <row r="2232" ht="22.5" customHeight="1">
      <c r="A2232" s="14"/>
      <c r="B2232" s="49"/>
      <c r="C2232" s="16"/>
      <c r="D2232" s="16"/>
      <c r="E2232" s="16"/>
      <c r="F2232" s="52"/>
      <c r="G2232" s="14"/>
      <c r="H2232" s="14"/>
      <c r="I2232" s="52"/>
    </row>
    <row r="2233" ht="22.5" customHeight="1">
      <c r="A2233" s="14"/>
      <c r="B2233" s="49"/>
      <c r="C2233" s="16"/>
      <c r="D2233" s="16"/>
      <c r="E2233" s="16"/>
      <c r="F2233" s="52"/>
      <c r="G2233" s="14"/>
      <c r="H2233" s="14"/>
      <c r="I2233" s="52"/>
    </row>
    <row r="2234" ht="22.5" customHeight="1">
      <c r="A2234" s="14"/>
      <c r="B2234" s="49"/>
      <c r="C2234" s="16"/>
      <c r="D2234" s="16"/>
      <c r="E2234" s="16"/>
      <c r="F2234" s="52"/>
      <c r="G2234" s="14"/>
      <c r="H2234" s="14"/>
      <c r="I2234" s="52"/>
    </row>
    <row r="2235" ht="22.5" customHeight="1">
      <c r="A2235" s="14"/>
      <c r="B2235" s="49"/>
      <c r="C2235" s="16"/>
      <c r="D2235" s="16"/>
      <c r="E2235" s="16"/>
      <c r="F2235" s="52"/>
      <c r="G2235" s="14"/>
      <c r="H2235" s="14"/>
      <c r="I2235" s="52"/>
    </row>
    <row r="2236" ht="22.5" customHeight="1">
      <c r="A2236" s="14"/>
      <c r="B2236" s="49"/>
      <c r="C2236" s="16"/>
      <c r="D2236" s="16"/>
      <c r="E2236" s="16"/>
      <c r="F2236" s="52"/>
      <c r="G2236" s="14"/>
      <c r="H2236" s="14"/>
      <c r="I2236" s="52"/>
    </row>
    <row r="2237" ht="22.5" customHeight="1">
      <c r="A2237" s="14"/>
      <c r="B2237" s="49"/>
      <c r="C2237" s="16"/>
      <c r="D2237" s="16"/>
      <c r="E2237" s="16"/>
      <c r="F2237" s="52"/>
      <c r="G2237" s="14"/>
      <c r="H2237" s="14"/>
      <c r="I2237" s="52"/>
    </row>
    <row r="2238" ht="22.5" customHeight="1">
      <c r="A2238" s="14"/>
      <c r="B2238" s="49"/>
      <c r="C2238" s="16"/>
      <c r="D2238" s="16"/>
      <c r="E2238" s="16"/>
      <c r="F2238" s="52"/>
      <c r="G2238" s="14"/>
      <c r="H2238" s="14"/>
      <c r="I2238" s="52"/>
    </row>
    <row r="2239" ht="22.5" customHeight="1">
      <c r="A2239" s="14"/>
      <c r="B2239" s="49"/>
      <c r="C2239" s="16"/>
      <c r="D2239" s="16"/>
      <c r="E2239" s="16"/>
      <c r="F2239" s="52"/>
      <c r="G2239" s="14"/>
      <c r="H2239" s="14"/>
      <c r="I2239" s="52"/>
    </row>
    <row r="2240" ht="22.5" customHeight="1">
      <c r="A2240" s="14"/>
      <c r="B2240" s="49"/>
      <c r="C2240" s="16"/>
      <c r="D2240" s="16"/>
      <c r="E2240" s="16"/>
      <c r="F2240" s="52"/>
      <c r="G2240" s="14"/>
      <c r="H2240" s="14"/>
      <c r="I2240" s="52"/>
    </row>
    <row r="2241" ht="22.5" customHeight="1">
      <c r="A2241" s="14"/>
      <c r="B2241" s="49"/>
      <c r="C2241" s="16"/>
      <c r="D2241" s="16"/>
      <c r="E2241" s="16"/>
      <c r="F2241" s="52"/>
      <c r="G2241" s="14"/>
      <c r="H2241" s="14"/>
      <c r="I2241" s="52"/>
    </row>
    <row r="2242" ht="22.5" customHeight="1">
      <c r="A2242" s="14"/>
      <c r="B2242" s="49"/>
      <c r="C2242" s="16"/>
      <c r="D2242" s="16"/>
      <c r="E2242" s="16"/>
      <c r="F2242" s="52"/>
      <c r="G2242" s="14"/>
      <c r="H2242" s="14"/>
      <c r="I2242" s="52"/>
    </row>
    <row r="2243" ht="22.5" customHeight="1">
      <c r="A2243" s="14"/>
      <c r="B2243" s="49"/>
      <c r="C2243" s="16"/>
      <c r="D2243" s="16"/>
      <c r="E2243" s="16"/>
      <c r="F2243" s="52"/>
      <c r="G2243" s="14"/>
      <c r="H2243" s="14"/>
      <c r="I2243" s="52"/>
    </row>
    <row r="2244" ht="22.5" customHeight="1">
      <c r="A2244" s="14"/>
      <c r="B2244" s="49"/>
      <c r="C2244" s="16"/>
      <c r="D2244" s="16"/>
      <c r="E2244" s="16"/>
      <c r="F2244" s="52"/>
      <c r="G2244" s="14"/>
      <c r="H2244" s="14"/>
      <c r="I2244" s="52"/>
    </row>
    <row r="2245" ht="22.5" customHeight="1">
      <c r="A2245" s="14"/>
      <c r="B2245" s="49"/>
      <c r="C2245" s="16"/>
      <c r="D2245" s="16"/>
      <c r="E2245" s="16"/>
      <c r="F2245" s="52"/>
      <c r="G2245" s="14"/>
      <c r="H2245" s="14"/>
      <c r="I2245" s="52"/>
    </row>
    <row r="2246" ht="22.5" customHeight="1">
      <c r="A2246" s="14"/>
      <c r="B2246" s="49"/>
      <c r="C2246" s="16"/>
      <c r="D2246" s="16"/>
      <c r="E2246" s="16"/>
      <c r="F2246" s="52"/>
      <c r="G2246" s="14"/>
      <c r="H2246" s="14"/>
      <c r="I2246" s="52"/>
    </row>
    <row r="2247" ht="22.5" customHeight="1">
      <c r="A2247" s="14"/>
      <c r="B2247" s="49"/>
      <c r="C2247" s="16"/>
      <c r="D2247" s="16"/>
      <c r="E2247" s="16"/>
      <c r="F2247" s="52"/>
      <c r="G2247" s="14"/>
      <c r="H2247" s="14"/>
      <c r="I2247" s="52"/>
    </row>
    <row r="2248" ht="22.5" customHeight="1">
      <c r="A2248" s="14"/>
      <c r="B2248" s="49"/>
      <c r="C2248" s="16"/>
      <c r="D2248" s="16"/>
      <c r="E2248" s="16"/>
      <c r="F2248" s="52"/>
      <c r="G2248" s="14"/>
      <c r="H2248" s="14"/>
      <c r="I2248" s="52"/>
    </row>
    <row r="2249" ht="22.5" customHeight="1">
      <c r="A2249" s="14"/>
      <c r="B2249" s="49"/>
      <c r="C2249" s="16"/>
      <c r="D2249" s="16"/>
      <c r="E2249" s="16"/>
      <c r="F2249" s="52"/>
      <c r="G2249" s="14"/>
      <c r="H2249" s="14"/>
      <c r="I2249" s="52"/>
    </row>
    <row r="2250" ht="22.5" customHeight="1">
      <c r="A2250" s="14"/>
      <c r="B2250" s="49"/>
      <c r="C2250" s="16"/>
      <c r="D2250" s="16"/>
      <c r="E2250" s="16"/>
      <c r="F2250" s="52"/>
      <c r="G2250" s="14"/>
      <c r="H2250" s="14"/>
      <c r="I2250" s="52"/>
    </row>
    <row r="2251" ht="22.5" customHeight="1">
      <c r="A2251" s="14"/>
      <c r="B2251" s="49"/>
      <c r="C2251" s="16"/>
      <c r="D2251" s="16"/>
      <c r="E2251" s="16"/>
      <c r="F2251" s="52"/>
      <c r="G2251" s="14"/>
      <c r="H2251" s="14"/>
      <c r="I2251" s="52"/>
    </row>
    <row r="2252" ht="22.5" customHeight="1">
      <c r="A2252" s="14"/>
      <c r="B2252" s="49"/>
      <c r="C2252" s="16"/>
      <c r="D2252" s="16"/>
      <c r="E2252" s="16"/>
      <c r="F2252" s="52"/>
      <c r="G2252" s="14"/>
      <c r="H2252" s="14"/>
      <c r="I2252" s="52"/>
    </row>
    <row r="2253" ht="22.5" customHeight="1">
      <c r="A2253" s="14"/>
      <c r="B2253" s="49"/>
      <c r="C2253" s="16"/>
      <c r="D2253" s="16"/>
      <c r="E2253" s="16"/>
      <c r="F2253" s="52"/>
      <c r="G2253" s="14"/>
      <c r="H2253" s="14"/>
      <c r="I2253" s="52"/>
    </row>
    <row r="2254" ht="22.5" customHeight="1">
      <c r="A2254" s="14"/>
      <c r="B2254" s="49"/>
      <c r="C2254" s="16"/>
      <c r="D2254" s="16"/>
      <c r="E2254" s="16"/>
      <c r="F2254" s="52"/>
      <c r="G2254" s="14"/>
      <c r="H2254" s="14"/>
      <c r="I2254" s="52"/>
    </row>
    <row r="2255" ht="22.5" customHeight="1">
      <c r="A2255" s="14"/>
      <c r="B2255" s="49"/>
      <c r="C2255" s="16"/>
      <c r="D2255" s="16"/>
      <c r="E2255" s="16"/>
      <c r="F2255" s="52"/>
      <c r="G2255" s="14"/>
      <c r="H2255" s="14"/>
      <c r="I2255" s="52"/>
    </row>
    <row r="2256" ht="22.5" customHeight="1">
      <c r="A2256" s="14"/>
      <c r="B2256" s="49"/>
      <c r="C2256" s="16"/>
      <c r="D2256" s="16"/>
      <c r="E2256" s="16"/>
      <c r="F2256" s="52"/>
      <c r="G2256" s="14"/>
      <c r="H2256" s="14"/>
      <c r="I2256" s="52"/>
    </row>
    <row r="2257" ht="22.5" customHeight="1">
      <c r="A2257" s="14"/>
      <c r="B2257" s="49"/>
      <c r="C2257" s="16"/>
      <c r="D2257" s="16"/>
      <c r="E2257" s="16"/>
      <c r="F2257" s="52"/>
      <c r="G2257" s="14"/>
      <c r="H2257" s="14"/>
      <c r="I2257" s="52"/>
    </row>
    <row r="2258" ht="22.5" customHeight="1">
      <c r="A2258" s="14"/>
      <c r="B2258" s="49"/>
      <c r="C2258" s="16"/>
      <c r="D2258" s="16"/>
      <c r="E2258" s="16"/>
      <c r="F2258" s="52"/>
      <c r="G2258" s="14"/>
      <c r="H2258" s="14"/>
      <c r="I2258" s="52"/>
    </row>
    <row r="2259" ht="22.5" customHeight="1">
      <c r="A2259" s="14"/>
      <c r="B2259" s="49"/>
      <c r="C2259" s="16"/>
      <c r="D2259" s="16"/>
      <c r="E2259" s="16"/>
      <c r="F2259" s="52"/>
      <c r="G2259" s="14"/>
      <c r="H2259" s="14"/>
      <c r="I2259" s="52"/>
    </row>
    <row r="2260" ht="22.5" customHeight="1">
      <c r="A2260" s="14"/>
      <c r="B2260" s="49"/>
      <c r="C2260" s="16"/>
      <c r="D2260" s="16"/>
      <c r="E2260" s="16"/>
      <c r="F2260" s="52"/>
      <c r="G2260" s="14"/>
      <c r="H2260" s="14"/>
      <c r="I2260" s="52"/>
    </row>
    <row r="2261" ht="22.5" customHeight="1">
      <c r="A2261" s="14"/>
      <c r="B2261" s="49"/>
      <c r="C2261" s="16"/>
      <c r="D2261" s="16"/>
      <c r="E2261" s="16"/>
      <c r="F2261" s="52"/>
      <c r="G2261" s="14"/>
      <c r="H2261" s="14"/>
      <c r="I2261" s="52"/>
    </row>
    <row r="2262" ht="22.5" customHeight="1">
      <c r="A2262" s="14"/>
      <c r="B2262" s="49"/>
      <c r="C2262" s="16"/>
      <c r="D2262" s="16"/>
      <c r="E2262" s="16"/>
      <c r="F2262" s="52"/>
      <c r="G2262" s="14"/>
      <c r="H2262" s="14"/>
      <c r="I2262" s="52"/>
    </row>
    <row r="2263" ht="22.5" customHeight="1">
      <c r="A2263" s="14"/>
      <c r="B2263" s="49"/>
      <c r="C2263" s="16"/>
      <c r="D2263" s="16"/>
      <c r="E2263" s="16"/>
      <c r="F2263" s="52"/>
      <c r="G2263" s="14"/>
      <c r="H2263" s="14"/>
      <c r="I2263" s="52"/>
    </row>
    <row r="2264" ht="22.5" customHeight="1">
      <c r="A2264" s="14"/>
      <c r="B2264" s="49"/>
      <c r="C2264" s="16"/>
      <c r="D2264" s="16"/>
      <c r="E2264" s="16"/>
      <c r="F2264" s="52"/>
      <c r="G2264" s="14"/>
      <c r="H2264" s="14"/>
      <c r="I2264" s="52"/>
    </row>
    <row r="2265" ht="22.5" customHeight="1">
      <c r="A2265" s="14"/>
      <c r="B2265" s="49"/>
      <c r="C2265" s="16"/>
      <c r="D2265" s="16"/>
      <c r="E2265" s="16"/>
      <c r="F2265" s="52"/>
      <c r="G2265" s="14"/>
      <c r="H2265" s="14"/>
      <c r="I2265" s="52"/>
    </row>
    <row r="2266" ht="22.5" customHeight="1">
      <c r="A2266" s="14"/>
      <c r="B2266" s="49"/>
      <c r="C2266" s="16"/>
      <c r="D2266" s="16"/>
      <c r="E2266" s="16"/>
      <c r="F2266" s="52"/>
      <c r="G2266" s="14"/>
      <c r="H2266" s="14"/>
      <c r="I2266" s="52"/>
    </row>
    <row r="2267" ht="22.5" customHeight="1">
      <c r="A2267" s="14"/>
      <c r="B2267" s="49"/>
      <c r="C2267" s="16"/>
      <c r="D2267" s="16"/>
      <c r="E2267" s="16"/>
      <c r="F2267" s="52"/>
      <c r="G2267" s="14"/>
      <c r="H2267" s="14"/>
      <c r="I2267" s="52"/>
    </row>
    <row r="2268" ht="22.5" customHeight="1">
      <c r="A2268" s="14"/>
      <c r="B2268" s="49"/>
      <c r="C2268" s="16"/>
      <c r="D2268" s="16"/>
      <c r="E2268" s="16"/>
      <c r="F2268" s="52"/>
      <c r="G2268" s="14"/>
      <c r="H2268" s="14"/>
      <c r="I2268" s="52"/>
    </row>
    <row r="2269" ht="22.5" customHeight="1">
      <c r="A2269" s="14"/>
      <c r="B2269" s="49"/>
      <c r="C2269" s="16"/>
      <c r="D2269" s="16"/>
      <c r="E2269" s="16"/>
      <c r="F2269" s="52"/>
      <c r="G2269" s="14"/>
      <c r="H2269" s="14"/>
      <c r="I2269" s="52"/>
    </row>
    <row r="2270" ht="22.5" customHeight="1">
      <c r="A2270" s="14"/>
      <c r="B2270" s="49"/>
      <c r="C2270" s="16"/>
      <c r="D2270" s="16"/>
      <c r="E2270" s="16"/>
      <c r="F2270" s="52"/>
      <c r="G2270" s="14"/>
      <c r="H2270" s="14"/>
      <c r="I2270" s="52"/>
    </row>
    <row r="2271" ht="22.5" customHeight="1">
      <c r="A2271" s="14"/>
      <c r="B2271" s="49"/>
      <c r="C2271" s="16"/>
      <c r="D2271" s="16"/>
      <c r="E2271" s="16"/>
      <c r="F2271" s="52"/>
      <c r="G2271" s="14"/>
      <c r="H2271" s="14"/>
      <c r="I2271" s="52"/>
    </row>
    <row r="2272" ht="22.5" customHeight="1">
      <c r="A2272" s="14"/>
      <c r="B2272" s="49"/>
      <c r="C2272" s="16"/>
      <c r="D2272" s="16"/>
      <c r="E2272" s="16"/>
      <c r="F2272" s="52"/>
      <c r="G2272" s="14"/>
      <c r="H2272" s="14"/>
      <c r="I2272" s="52"/>
    </row>
    <row r="2273" ht="22.5" customHeight="1">
      <c r="A2273" s="14"/>
      <c r="B2273" s="49"/>
      <c r="C2273" s="16"/>
      <c r="D2273" s="16"/>
      <c r="E2273" s="16"/>
      <c r="F2273" s="52"/>
      <c r="G2273" s="14"/>
      <c r="H2273" s="14"/>
      <c r="I2273" s="52"/>
    </row>
    <row r="2274" ht="22.5" customHeight="1">
      <c r="A2274" s="14"/>
      <c r="B2274" s="49"/>
      <c r="C2274" s="16"/>
      <c r="D2274" s="16"/>
      <c r="E2274" s="16"/>
      <c r="F2274" s="52"/>
      <c r="G2274" s="14"/>
      <c r="H2274" s="14"/>
      <c r="I2274" s="52"/>
    </row>
    <row r="2275" ht="22.5" customHeight="1">
      <c r="A2275" s="14"/>
      <c r="B2275" s="49"/>
      <c r="C2275" s="16"/>
      <c r="D2275" s="16"/>
      <c r="E2275" s="16"/>
      <c r="F2275" s="52"/>
      <c r="G2275" s="14"/>
      <c r="H2275" s="14"/>
      <c r="I2275" s="52"/>
    </row>
    <row r="2276" ht="22.5" customHeight="1">
      <c r="A2276" s="14"/>
      <c r="B2276" s="49"/>
      <c r="C2276" s="16"/>
      <c r="D2276" s="16"/>
      <c r="E2276" s="16"/>
      <c r="F2276" s="52"/>
      <c r="G2276" s="14"/>
      <c r="H2276" s="14"/>
      <c r="I2276" s="52"/>
    </row>
    <row r="2277" ht="22.5" customHeight="1">
      <c r="A2277" s="14"/>
      <c r="B2277" s="49"/>
      <c r="C2277" s="16"/>
      <c r="D2277" s="16"/>
      <c r="E2277" s="16"/>
      <c r="F2277" s="52"/>
      <c r="G2277" s="14"/>
      <c r="H2277" s="14"/>
      <c r="I2277" s="52"/>
    </row>
    <row r="2278" ht="22.5" customHeight="1">
      <c r="A2278" s="14"/>
      <c r="B2278" s="49"/>
      <c r="C2278" s="16"/>
      <c r="D2278" s="16"/>
      <c r="E2278" s="16"/>
      <c r="F2278" s="52"/>
      <c r="G2278" s="14"/>
      <c r="H2278" s="14"/>
      <c r="I2278" s="52"/>
    </row>
    <row r="2279" ht="22.5" customHeight="1">
      <c r="A2279" s="14"/>
      <c r="B2279" s="49"/>
      <c r="C2279" s="16"/>
      <c r="D2279" s="16"/>
      <c r="E2279" s="16"/>
      <c r="F2279" s="52"/>
      <c r="G2279" s="14"/>
      <c r="H2279" s="14"/>
      <c r="I2279" s="52"/>
    </row>
    <row r="2280" ht="22.5" customHeight="1">
      <c r="A2280" s="14"/>
      <c r="B2280" s="49"/>
      <c r="C2280" s="16"/>
      <c r="D2280" s="16"/>
      <c r="E2280" s="16"/>
      <c r="F2280" s="52"/>
      <c r="G2280" s="14"/>
      <c r="H2280" s="14"/>
      <c r="I2280" s="52"/>
    </row>
    <row r="2281" ht="22.5" customHeight="1">
      <c r="A2281" s="14"/>
      <c r="B2281" s="49"/>
      <c r="C2281" s="16"/>
      <c r="D2281" s="16"/>
      <c r="E2281" s="16"/>
      <c r="F2281" s="52"/>
      <c r="G2281" s="14"/>
      <c r="H2281" s="14"/>
      <c r="I2281" s="52"/>
    </row>
    <row r="2282" ht="22.5" customHeight="1">
      <c r="A2282" s="14"/>
      <c r="B2282" s="49"/>
      <c r="C2282" s="16"/>
      <c r="D2282" s="16"/>
      <c r="E2282" s="16"/>
      <c r="F2282" s="52"/>
      <c r="G2282" s="14"/>
      <c r="H2282" s="14"/>
      <c r="I2282" s="52"/>
    </row>
    <row r="2283" ht="22.5" customHeight="1">
      <c r="A2283" s="14"/>
      <c r="B2283" s="49"/>
      <c r="C2283" s="16"/>
      <c r="D2283" s="16"/>
      <c r="E2283" s="16"/>
      <c r="F2283" s="52"/>
      <c r="G2283" s="14"/>
      <c r="H2283" s="14"/>
      <c r="I2283" s="52"/>
    </row>
    <row r="2284" ht="22.5" customHeight="1">
      <c r="A2284" s="14"/>
      <c r="B2284" s="49"/>
      <c r="C2284" s="16"/>
      <c r="D2284" s="16"/>
      <c r="E2284" s="16"/>
      <c r="F2284" s="52"/>
      <c r="G2284" s="14"/>
      <c r="H2284" s="14"/>
      <c r="I2284" s="52"/>
    </row>
    <row r="2285" ht="22.5" customHeight="1">
      <c r="A2285" s="14"/>
      <c r="B2285" s="49"/>
      <c r="C2285" s="16"/>
      <c r="D2285" s="16"/>
      <c r="E2285" s="16"/>
      <c r="F2285" s="52"/>
      <c r="G2285" s="14"/>
      <c r="H2285" s="14"/>
      <c r="I2285" s="52"/>
    </row>
    <row r="2286" ht="22.5" customHeight="1">
      <c r="A2286" s="14"/>
      <c r="B2286" s="49"/>
      <c r="C2286" s="16"/>
      <c r="D2286" s="16"/>
      <c r="E2286" s="16"/>
      <c r="F2286" s="52"/>
      <c r="G2286" s="14"/>
      <c r="H2286" s="14"/>
      <c r="I2286" s="52"/>
    </row>
    <row r="2287" ht="22.5" customHeight="1">
      <c r="A2287" s="14"/>
      <c r="B2287" s="49"/>
      <c r="C2287" s="16"/>
      <c r="D2287" s="16"/>
      <c r="E2287" s="16"/>
      <c r="F2287" s="52"/>
      <c r="G2287" s="14"/>
      <c r="H2287" s="14"/>
      <c r="I2287" s="52"/>
    </row>
    <row r="2288" ht="22.5" customHeight="1">
      <c r="A2288" s="14"/>
      <c r="B2288" s="49"/>
      <c r="C2288" s="16"/>
      <c r="D2288" s="16"/>
      <c r="E2288" s="16"/>
      <c r="F2288" s="52"/>
      <c r="G2288" s="14"/>
      <c r="H2288" s="14"/>
      <c r="I2288" s="52"/>
    </row>
    <row r="2289" ht="22.5" customHeight="1">
      <c r="A2289" s="14"/>
      <c r="B2289" s="49"/>
      <c r="C2289" s="16"/>
      <c r="D2289" s="16"/>
      <c r="E2289" s="16"/>
      <c r="F2289" s="52"/>
      <c r="G2289" s="14"/>
      <c r="H2289" s="14"/>
      <c r="I2289" s="52"/>
    </row>
    <row r="2290" ht="22.5" customHeight="1">
      <c r="A2290" s="14"/>
      <c r="B2290" s="49"/>
      <c r="C2290" s="16"/>
      <c r="D2290" s="16"/>
      <c r="E2290" s="16"/>
      <c r="F2290" s="52"/>
      <c r="G2290" s="14"/>
      <c r="H2290" s="14"/>
      <c r="I2290" s="52"/>
    </row>
    <row r="2291" ht="22.5" customHeight="1">
      <c r="A2291" s="14"/>
      <c r="B2291" s="49"/>
      <c r="C2291" s="16"/>
      <c r="D2291" s="16"/>
      <c r="E2291" s="16"/>
      <c r="F2291" s="52"/>
      <c r="G2291" s="14"/>
      <c r="H2291" s="14"/>
      <c r="I2291" s="52"/>
    </row>
    <row r="2292" ht="22.5" customHeight="1">
      <c r="A2292" s="14"/>
      <c r="B2292" s="49"/>
      <c r="C2292" s="16"/>
      <c r="D2292" s="16"/>
      <c r="E2292" s="16"/>
      <c r="F2292" s="52"/>
      <c r="G2292" s="14"/>
      <c r="H2292" s="14"/>
      <c r="I2292" s="52"/>
    </row>
    <row r="2293" ht="22.5" customHeight="1">
      <c r="A2293" s="14"/>
      <c r="B2293" s="49"/>
      <c r="C2293" s="16"/>
      <c r="D2293" s="16"/>
      <c r="E2293" s="16"/>
      <c r="F2293" s="52"/>
      <c r="G2293" s="14"/>
      <c r="H2293" s="14"/>
      <c r="I2293" s="52"/>
    </row>
    <row r="2294" ht="22.5" customHeight="1">
      <c r="A2294" s="14"/>
      <c r="B2294" s="49"/>
      <c r="C2294" s="16"/>
      <c r="D2294" s="16"/>
      <c r="E2294" s="16"/>
      <c r="F2294" s="52"/>
      <c r="G2294" s="14"/>
      <c r="H2294" s="14"/>
      <c r="I2294" s="52"/>
    </row>
    <row r="2295" ht="22.5" customHeight="1">
      <c r="A2295" s="14"/>
      <c r="B2295" s="49"/>
      <c r="C2295" s="16"/>
      <c r="D2295" s="16"/>
      <c r="E2295" s="16"/>
      <c r="F2295" s="52"/>
      <c r="G2295" s="14"/>
      <c r="H2295" s="14"/>
      <c r="I2295" s="52"/>
    </row>
    <row r="2296" ht="22.5" customHeight="1">
      <c r="A2296" s="14"/>
      <c r="B2296" s="49"/>
      <c r="C2296" s="16"/>
      <c r="D2296" s="16"/>
      <c r="E2296" s="16"/>
      <c r="F2296" s="52"/>
      <c r="G2296" s="14"/>
      <c r="H2296" s="14"/>
      <c r="I2296" s="52"/>
    </row>
    <row r="2297" ht="22.5" customHeight="1">
      <c r="A2297" s="14"/>
      <c r="B2297" s="49"/>
      <c r="C2297" s="16"/>
      <c r="D2297" s="16"/>
      <c r="E2297" s="16"/>
      <c r="F2297" s="52"/>
      <c r="G2297" s="14"/>
      <c r="H2297" s="14"/>
      <c r="I2297" s="52"/>
    </row>
    <row r="2298" ht="22.5" customHeight="1">
      <c r="A2298" s="14"/>
      <c r="B2298" s="49"/>
      <c r="C2298" s="16"/>
      <c r="D2298" s="16"/>
      <c r="E2298" s="16"/>
      <c r="F2298" s="52"/>
      <c r="G2298" s="14"/>
      <c r="H2298" s="14"/>
      <c r="I2298" s="52"/>
    </row>
    <row r="2299" ht="22.5" customHeight="1">
      <c r="A2299" s="14"/>
      <c r="B2299" s="49"/>
      <c r="C2299" s="16"/>
      <c r="D2299" s="16"/>
      <c r="E2299" s="16"/>
      <c r="F2299" s="52"/>
      <c r="G2299" s="14"/>
      <c r="H2299" s="14"/>
      <c r="I2299" s="52"/>
    </row>
    <row r="2300" ht="22.5" customHeight="1">
      <c r="A2300" s="14"/>
      <c r="B2300" s="49"/>
      <c r="C2300" s="16"/>
      <c r="D2300" s="16"/>
      <c r="E2300" s="16"/>
      <c r="F2300" s="52"/>
      <c r="G2300" s="14"/>
      <c r="H2300" s="14"/>
      <c r="I2300" s="52"/>
    </row>
    <row r="2301" ht="22.5" customHeight="1">
      <c r="A2301" s="14"/>
      <c r="B2301" s="49"/>
      <c r="C2301" s="16"/>
      <c r="D2301" s="16"/>
      <c r="E2301" s="16"/>
      <c r="F2301" s="52"/>
      <c r="G2301" s="14"/>
      <c r="H2301" s="14"/>
      <c r="I2301" s="52"/>
    </row>
    <row r="2302" ht="22.5" customHeight="1">
      <c r="A2302" s="14"/>
      <c r="B2302" s="49"/>
      <c r="C2302" s="16"/>
      <c r="D2302" s="16"/>
      <c r="E2302" s="16"/>
      <c r="F2302" s="52"/>
      <c r="G2302" s="14"/>
      <c r="H2302" s="14"/>
      <c r="I2302" s="52"/>
    </row>
    <row r="2303" ht="22.5" customHeight="1">
      <c r="A2303" s="14"/>
      <c r="B2303" s="49"/>
      <c r="C2303" s="16"/>
      <c r="D2303" s="16"/>
      <c r="E2303" s="16"/>
      <c r="F2303" s="52"/>
      <c r="G2303" s="14"/>
      <c r="H2303" s="14"/>
      <c r="I2303" s="52"/>
    </row>
    <row r="2304" ht="22.5" customHeight="1">
      <c r="A2304" s="14"/>
      <c r="B2304" s="49"/>
      <c r="C2304" s="16"/>
      <c r="D2304" s="16"/>
      <c r="E2304" s="16"/>
      <c r="F2304" s="52"/>
      <c r="G2304" s="14"/>
      <c r="H2304" s="14"/>
      <c r="I2304" s="52"/>
    </row>
    <row r="2305" ht="22.5" customHeight="1">
      <c r="A2305" s="14"/>
      <c r="B2305" s="49"/>
      <c r="C2305" s="16"/>
      <c r="D2305" s="16"/>
      <c r="E2305" s="16"/>
      <c r="F2305" s="52"/>
      <c r="G2305" s="14"/>
      <c r="H2305" s="14"/>
      <c r="I2305" s="52"/>
    </row>
    <row r="2306" ht="22.5" customHeight="1">
      <c r="A2306" s="14"/>
      <c r="B2306" s="49"/>
      <c r="C2306" s="16"/>
      <c r="D2306" s="16"/>
      <c r="E2306" s="16"/>
      <c r="F2306" s="52"/>
      <c r="G2306" s="14"/>
      <c r="H2306" s="14"/>
      <c r="I2306" s="52"/>
    </row>
    <row r="2307" ht="22.5" customHeight="1">
      <c r="A2307" s="14"/>
      <c r="B2307" s="49"/>
      <c r="C2307" s="16"/>
      <c r="D2307" s="16"/>
      <c r="E2307" s="16"/>
      <c r="F2307" s="52"/>
      <c r="G2307" s="14"/>
      <c r="H2307" s="14"/>
      <c r="I2307" s="52"/>
    </row>
    <row r="2308" ht="22.5" customHeight="1">
      <c r="A2308" s="14"/>
      <c r="B2308" s="49"/>
      <c r="C2308" s="16"/>
      <c r="D2308" s="16"/>
      <c r="E2308" s="16"/>
      <c r="F2308" s="52"/>
      <c r="G2308" s="14"/>
      <c r="H2308" s="14"/>
      <c r="I2308" s="52"/>
    </row>
    <row r="2309" ht="22.5" customHeight="1">
      <c r="A2309" s="14"/>
      <c r="B2309" s="49"/>
      <c r="C2309" s="16"/>
      <c r="D2309" s="16"/>
      <c r="E2309" s="16"/>
      <c r="F2309" s="52"/>
      <c r="G2309" s="14"/>
      <c r="H2309" s="14"/>
      <c r="I2309" s="52"/>
    </row>
    <row r="2310" ht="22.5" customHeight="1">
      <c r="A2310" s="14"/>
      <c r="B2310" s="49"/>
      <c r="C2310" s="16"/>
      <c r="D2310" s="16"/>
      <c r="E2310" s="16"/>
      <c r="F2310" s="52"/>
      <c r="G2310" s="14"/>
      <c r="H2310" s="14"/>
      <c r="I2310" s="52"/>
    </row>
    <row r="2311" ht="22.5" customHeight="1">
      <c r="A2311" s="14"/>
      <c r="B2311" s="49"/>
      <c r="C2311" s="16"/>
      <c r="D2311" s="16"/>
      <c r="E2311" s="16"/>
      <c r="F2311" s="52"/>
      <c r="G2311" s="14"/>
      <c r="H2311" s="14"/>
      <c r="I2311" s="52"/>
    </row>
    <row r="2312" ht="22.5" customHeight="1">
      <c r="A2312" s="14"/>
      <c r="B2312" s="49"/>
      <c r="C2312" s="16"/>
      <c r="D2312" s="16"/>
      <c r="E2312" s="16"/>
      <c r="F2312" s="52"/>
      <c r="G2312" s="14"/>
      <c r="H2312" s="14"/>
      <c r="I2312" s="52"/>
    </row>
    <row r="2313" ht="22.5" customHeight="1">
      <c r="A2313" s="14"/>
      <c r="B2313" s="49"/>
      <c r="C2313" s="16"/>
      <c r="D2313" s="16"/>
      <c r="E2313" s="16"/>
      <c r="F2313" s="52"/>
      <c r="G2313" s="14"/>
      <c r="H2313" s="14"/>
      <c r="I2313" s="52"/>
    </row>
    <row r="2314" ht="22.5" customHeight="1">
      <c r="A2314" s="14"/>
      <c r="B2314" s="49"/>
      <c r="C2314" s="16"/>
      <c r="D2314" s="16"/>
      <c r="E2314" s="16"/>
      <c r="F2314" s="52"/>
      <c r="G2314" s="14"/>
      <c r="H2314" s="14"/>
      <c r="I2314" s="52"/>
    </row>
    <row r="2315" ht="22.5" customHeight="1">
      <c r="A2315" s="14"/>
      <c r="B2315" s="49"/>
      <c r="C2315" s="16"/>
      <c r="D2315" s="16"/>
      <c r="E2315" s="16"/>
      <c r="F2315" s="52"/>
      <c r="G2315" s="14"/>
      <c r="H2315" s="14"/>
      <c r="I2315" s="52"/>
    </row>
    <row r="2316" ht="22.5" customHeight="1">
      <c r="A2316" s="14"/>
      <c r="B2316" s="49"/>
      <c r="C2316" s="16"/>
      <c r="D2316" s="16"/>
      <c r="E2316" s="16"/>
      <c r="F2316" s="52"/>
      <c r="G2316" s="14"/>
      <c r="H2316" s="14"/>
      <c r="I2316" s="52"/>
    </row>
    <row r="2317" ht="22.5" customHeight="1">
      <c r="A2317" s="14"/>
      <c r="B2317" s="49"/>
      <c r="C2317" s="16"/>
      <c r="D2317" s="16"/>
      <c r="E2317" s="16"/>
      <c r="F2317" s="52"/>
      <c r="G2317" s="14"/>
      <c r="H2317" s="14"/>
      <c r="I2317" s="52"/>
    </row>
    <row r="2318" ht="22.5" customHeight="1">
      <c r="A2318" s="14"/>
      <c r="B2318" s="49"/>
      <c r="C2318" s="16"/>
      <c r="D2318" s="16"/>
      <c r="E2318" s="16"/>
      <c r="F2318" s="52"/>
      <c r="G2318" s="14"/>
      <c r="H2318" s="14"/>
      <c r="I2318" s="52"/>
    </row>
    <row r="2319" ht="22.5" customHeight="1">
      <c r="A2319" s="14"/>
      <c r="B2319" s="49"/>
      <c r="C2319" s="16"/>
      <c r="D2319" s="16"/>
      <c r="E2319" s="16"/>
      <c r="F2319" s="52"/>
      <c r="G2319" s="14"/>
      <c r="H2319" s="14"/>
      <c r="I2319" s="52"/>
    </row>
    <row r="2320" ht="22.5" customHeight="1">
      <c r="A2320" s="14"/>
      <c r="B2320" s="49"/>
      <c r="C2320" s="16"/>
      <c r="D2320" s="16"/>
      <c r="E2320" s="16"/>
      <c r="F2320" s="52"/>
      <c r="G2320" s="14"/>
      <c r="H2320" s="14"/>
      <c r="I2320" s="52"/>
    </row>
    <row r="2321" ht="22.5" customHeight="1">
      <c r="A2321" s="14"/>
      <c r="B2321" s="49"/>
      <c r="C2321" s="16"/>
      <c r="D2321" s="16"/>
      <c r="E2321" s="16"/>
      <c r="F2321" s="52"/>
      <c r="G2321" s="14"/>
      <c r="H2321" s="14"/>
      <c r="I2321" s="52"/>
    </row>
    <row r="2322" ht="22.5" customHeight="1">
      <c r="A2322" s="14"/>
      <c r="B2322" s="49"/>
      <c r="C2322" s="16"/>
      <c r="D2322" s="16"/>
      <c r="E2322" s="16"/>
      <c r="F2322" s="52"/>
      <c r="G2322" s="14"/>
      <c r="H2322" s="14"/>
      <c r="I2322" s="52"/>
    </row>
    <row r="2323" ht="22.5" customHeight="1">
      <c r="A2323" s="14"/>
      <c r="B2323" s="49"/>
      <c r="C2323" s="16"/>
      <c r="D2323" s="16"/>
      <c r="E2323" s="16"/>
      <c r="F2323" s="52"/>
      <c r="G2323" s="14"/>
      <c r="H2323" s="14"/>
      <c r="I2323" s="52"/>
    </row>
    <row r="2324" ht="22.5" customHeight="1">
      <c r="A2324" s="14"/>
      <c r="B2324" s="49"/>
      <c r="C2324" s="16"/>
      <c r="D2324" s="16"/>
      <c r="E2324" s="16"/>
      <c r="F2324" s="52"/>
      <c r="G2324" s="14"/>
      <c r="H2324" s="14"/>
      <c r="I2324" s="52"/>
    </row>
    <row r="2325" ht="22.5" customHeight="1">
      <c r="A2325" s="14"/>
      <c r="B2325" s="49"/>
      <c r="C2325" s="16"/>
      <c r="D2325" s="16"/>
      <c r="E2325" s="16"/>
      <c r="F2325" s="52"/>
      <c r="G2325" s="14"/>
      <c r="H2325" s="14"/>
      <c r="I2325" s="52"/>
    </row>
  </sheetData>
  <dataValidations>
    <dataValidation type="custom" allowBlank="1" showDropDown="1" sqref="B2:B2325">
      <formula1>OR(NOT(ISERROR(DATEVALUE(B2))), AND(ISNUMBER(B2), LEFT(CELL("format", B2))="D"))</formula1>
    </dataValidation>
    <dataValidation type="custom" allowBlank="1" showDropDown="1" sqref="C2:E232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25"/>
    <col customWidth="1" min="4" max="4" width="54.0"/>
    <col customWidth="1" min="5" max="5" width="82.38"/>
    <col customWidth="1" min="6" max="6" width="17.25"/>
    <col customWidth="1" min="7" max="7" width="17.0"/>
  </cols>
  <sheetData>
    <row r="1" ht="22.5" customHeight="1">
      <c r="A1" s="12" t="s">
        <v>9763</v>
      </c>
      <c r="B1" s="12" t="s">
        <v>9764</v>
      </c>
      <c r="C1" s="12" t="s">
        <v>9765</v>
      </c>
      <c r="D1" s="12" t="s">
        <v>9766</v>
      </c>
      <c r="E1" s="12" t="s">
        <v>9767</v>
      </c>
      <c r="F1" s="12" t="s">
        <v>9768</v>
      </c>
      <c r="G1" s="12" t="s">
        <v>9769</v>
      </c>
    </row>
    <row r="2" ht="22.5" hidden="1" customHeight="1">
      <c r="A2" s="53">
        <v>46023.0</v>
      </c>
      <c r="B2" s="14" t="s">
        <v>9770</v>
      </c>
      <c r="C2" s="14"/>
      <c r="D2" s="54" t="s">
        <v>9771</v>
      </c>
      <c r="E2" s="14" t="s">
        <v>4771</v>
      </c>
      <c r="F2" s="16">
        <v>185806.0</v>
      </c>
      <c r="G2" s="16">
        <v>185510.0</v>
      </c>
    </row>
    <row r="3" ht="22.5" hidden="1" customHeight="1">
      <c r="A3" s="53">
        <v>46023.0</v>
      </c>
      <c r="B3" s="14" t="s">
        <v>9770</v>
      </c>
      <c r="C3" s="14"/>
      <c r="D3" s="54" t="s">
        <v>9772</v>
      </c>
      <c r="E3" s="14" t="s">
        <v>4687</v>
      </c>
      <c r="F3" s="16">
        <v>97846.0</v>
      </c>
      <c r="G3" s="16">
        <v>97740.0</v>
      </c>
    </row>
    <row r="4" ht="22.5" hidden="1" customHeight="1">
      <c r="A4" s="53">
        <v>46023.0</v>
      </c>
      <c r="B4" s="14" t="s">
        <v>9770</v>
      </c>
      <c r="C4" s="14"/>
      <c r="D4" s="54" t="s">
        <v>9773</v>
      </c>
      <c r="E4" s="14" t="s">
        <v>9774</v>
      </c>
      <c r="F4" s="16">
        <v>67446.0</v>
      </c>
      <c r="G4" s="16">
        <v>67414.0</v>
      </c>
    </row>
    <row r="5" ht="22.5" hidden="1" customHeight="1">
      <c r="A5" s="53">
        <v>46023.0</v>
      </c>
      <c r="B5" s="14" t="s">
        <v>9770</v>
      </c>
      <c r="C5" s="14"/>
      <c r="D5" s="54" t="s">
        <v>9775</v>
      </c>
      <c r="E5" s="14" t="s">
        <v>9776</v>
      </c>
      <c r="F5" s="16">
        <v>63608.0</v>
      </c>
      <c r="G5" s="16">
        <v>63539.0</v>
      </c>
    </row>
    <row r="6" ht="22.5" hidden="1" customHeight="1">
      <c r="A6" s="53">
        <v>46023.0</v>
      </c>
      <c r="B6" s="14" t="s">
        <v>9770</v>
      </c>
      <c r="C6" s="14"/>
      <c r="D6" s="54" t="s">
        <v>9777</v>
      </c>
      <c r="E6" s="14" t="s">
        <v>4012</v>
      </c>
      <c r="F6" s="16">
        <v>57745.0</v>
      </c>
      <c r="G6" s="16">
        <v>57660.0</v>
      </c>
    </row>
    <row r="7" ht="22.5" hidden="1" customHeight="1">
      <c r="A7" s="53">
        <v>46023.0</v>
      </c>
      <c r="B7" s="14" t="s">
        <v>9770</v>
      </c>
      <c r="C7" s="14"/>
      <c r="D7" s="54" t="s">
        <v>9778</v>
      </c>
      <c r="E7" s="14" t="s">
        <v>9779</v>
      </c>
      <c r="F7" s="16">
        <v>53895.0</v>
      </c>
      <c r="G7" s="16">
        <v>53817.0</v>
      </c>
    </row>
    <row r="8" ht="22.5" hidden="1" customHeight="1">
      <c r="A8" s="53">
        <v>46023.0</v>
      </c>
      <c r="B8" s="14" t="s">
        <v>9770</v>
      </c>
      <c r="C8" s="14"/>
      <c r="D8" s="54" t="s">
        <v>9780</v>
      </c>
      <c r="E8" s="14" t="s">
        <v>9781</v>
      </c>
      <c r="F8" s="16">
        <v>50837.0</v>
      </c>
      <c r="G8" s="16">
        <v>50739.0</v>
      </c>
    </row>
    <row r="9" ht="22.5" hidden="1" customHeight="1">
      <c r="A9" s="53">
        <v>46023.0</v>
      </c>
      <c r="B9" s="14" t="s">
        <v>9770</v>
      </c>
      <c r="C9" s="14"/>
      <c r="D9" s="54" t="s">
        <v>9782</v>
      </c>
      <c r="E9" s="14" t="s">
        <v>9783</v>
      </c>
      <c r="F9" s="16">
        <v>50052.0</v>
      </c>
      <c r="G9" s="16">
        <v>49955.0</v>
      </c>
    </row>
    <row r="10" ht="22.5" hidden="1" customHeight="1">
      <c r="A10" s="53">
        <v>46023.0</v>
      </c>
      <c r="B10" s="14" t="s">
        <v>9770</v>
      </c>
      <c r="C10" s="14"/>
      <c r="D10" s="54" t="s">
        <v>9784</v>
      </c>
      <c r="E10" s="14" t="s">
        <v>4085</v>
      </c>
      <c r="F10" s="16">
        <v>47215.0</v>
      </c>
      <c r="G10" s="16">
        <v>47149.0</v>
      </c>
    </row>
    <row r="11" ht="22.5" hidden="1" customHeight="1">
      <c r="A11" s="53">
        <v>46023.0</v>
      </c>
      <c r="B11" s="14" t="s">
        <v>9770</v>
      </c>
      <c r="C11" s="14"/>
      <c r="D11" s="54" t="s">
        <v>9785</v>
      </c>
      <c r="E11" s="14" t="s">
        <v>9786</v>
      </c>
      <c r="F11" s="16">
        <v>40211.0</v>
      </c>
      <c r="G11" s="16">
        <v>40163.0</v>
      </c>
    </row>
    <row r="12" ht="22.5" hidden="1" customHeight="1">
      <c r="A12" s="53">
        <v>46023.0</v>
      </c>
      <c r="B12" s="14" t="s">
        <v>9770</v>
      </c>
      <c r="C12" s="14"/>
      <c r="D12" s="54" t="s">
        <v>9787</v>
      </c>
      <c r="E12" s="14" t="s">
        <v>9788</v>
      </c>
      <c r="F12" s="16">
        <v>40269.0</v>
      </c>
      <c r="G12" s="16">
        <v>39562.0</v>
      </c>
    </row>
    <row r="13" ht="22.5" hidden="1" customHeight="1">
      <c r="A13" s="53">
        <v>46023.0</v>
      </c>
      <c r="B13" s="14" t="s">
        <v>9770</v>
      </c>
      <c r="C13" s="14"/>
      <c r="D13" s="54" t="s">
        <v>9789</v>
      </c>
      <c r="E13" s="14" t="s">
        <v>9790</v>
      </c>
      <c r="F13" s="16">
        <v>39575.0</v>
      </c>
      <c r="G13" s="16">
        <v>39522.0</v>
      </c>
    </row>
    <row r="14" ht="22.5" hidden="1" customHeight="1">
      <c r="A14" s="53">
        <v>46023.0</v>
      </c>
      <c r="B14" s="14" t="s">
        <v>9770</v>
      </c>
      <c r="C14" s="14"/>
      <c r="D14" s="54" t="s">
        <v>9791</v>
      </c>
      <c r="E14" s="14" t="s">
        <v>9792</v>
      </c>
      <c r="F14" s="16">
        <v>37081.0</v>
      </c>
      <c r="G14" s="16">
        <v>37013.0</v>
      </c>
    </row>
    <row r="15" ht="22.5" hidden="1" customHeight="1">
      <c r="A15" s="53">
        <v>46023.0</v>
      </c>
      <c r="B15" s="14" t="s">
        <v>9770</v>
      </c>
      <c r="C15" s="14"/>
      <c r="D15" s="54" t="s">
        <v>9793</v>
      </c>
      <c r="E15" s="14" t="s">
        <v>9794</v>
      </c>
      <c r="F15" s="16">
        <v>36574.0</v>
      </c>
      <c r="G15" s="16">
        <v>36569.0</v>
      </c>
    </row>
    <row r="16" ht="22.5" hidden="1" customHeight="1">
      <c r="A16" s="53">
        <v>46023.0</v>
      </c>
      <c r="B16" s="14" t="s">
        <v>9770</v>
      </c>
      <c r="C16" s="14"/>
      <c r="D16" s="54" t="s">
        <v>9795</v>
      </c>
      <c r="E16" s="14" t="s">
        <v>9796</v>
      </c>
      <c r="F16" s="16">
        <v>36316.0</v>
      </c>
      <c r="G16" s="16">
        <v>36280.0</v>
      </c>
    </row>
    <row r="17" ht="22.5" hidden="1" customHeight="1">
      <c r="A17" s="53">
        <v>46023.0</v>
      </c>
      <c r="B17" s="14" t="s">
        <v>9770</v>
      </c>
      <c r="C17" s="14"/>
      <c r="D17" s="54" t="s">
        <v>9797</v>
      </c>
      <c r="E17" s="14" t="s">
        <v>9798</v>
      </c>
      <c r="F17" s="16">
        <v>35992.0</v>
      </c>
      <c r="G17" s="16">
        <v>35984.0</v>
      </c>
    </row>
    <row r="18" ht="22.5" hidden="1" customHeight="1">
      <c r="A18" s="53">
        <v>46023.0</v>
      </c>
      <c r="B18" s="14" t="s">
        <v>9770</v>
      </c>
      <c r="C18" s="14"/>
      <c r="D18" s="54" t="s">
        <v>9799</v>
      </c>
      <c r="E18" s="14" t="s">
        <v>9800</v>
      </c>
      <c r="F18" s="16">
        <v>34647.0</v>
      </c>
      <c r="G18" s="16">
        <v>34632.0</v>
      </c>
    </row>
    <row r="19" ht="22.5" hidden="1" customHeight="1">
      <c r="A19" s="53">
        <v>46023.0</v>
      </c>
      <c r="B19" s="14" t="s">
        <v>9770</v>
      </c>
      <c r="C19" s="14"/>
      <c r="D19" s="54" t="s">
        <v>9801</v>
      </c>
      <c r="E19" s="14" t="s">
        <v>9802</v>
      </c>
      <c r="F19" s="16">
        <v>34242.0</v>
      </c>
      <c r="G19" s="16">
        <v>34218.0</v>
      </c>
    </row>
    <row r="20" ht="22.5" hidden="1" customHeight="1">
      <c r="A20" s="53">
        <v>46023.0</v>
      </c>
      <c r="B20" s="14" t="s">
        <v>9770</v>
      </c>
      <c r="C20" s="14"/>
      <c r="D20" s="54" t="s">
        <v>9803</v>
      </c>
      <c r="E20" s="14" t="s">
        <v>9804</v>
      </c>
      <c r="F20" s="16">
        <v>34203.0</v>
      </c>
      <c r="G20" s="16">
        <v>34182.0</v>
      </c>
    </row>
    <row r="21" ht="22.5" hidden="1" customHeight="1">
      <c r="A21" s="53">
        <v>46023.0</v>
      </c>
      <c r="B21" s="14" t="s">
        <v>9770</v>
      </c>
      <c r="C21" s="14"/>
      <c r="D21" s="54" t="s">
        <v>9805</v>
      </c>
      <c r="E21" s="14" t="s">
        <v>9806</v>
      </c>
      <c r="F21" s="16">
        <v>33361.0</v>
      </c>
      <c r="G21" s="16">
        <v>33313.0</v>
      </c>
    </row>
    <row r="22" ht="22.5" hidden="1" customHeight="1">
      <c r="A22" s="53">
        <v>46023.0</v>
      </c>
      <c r="B22" s="14" t="s">
        <v>9770</v>
      </c>
      <c r="C22" s="14"/>
      <c r="D22" s="54" t="s">
        <v>9807</v>
      </c>
      <c r="E22" s="14" t="s">
        <v>9808</v>
      </c>
      <c r="F22" s="16">
        <v>32950.0</v>
      </c>
      <c r="G22" s="16">
        <v>32948.0</v>
      </c>
    </row>
    <row r="23" ht="22.5" hidden="1" customHeight="1">
      <c r="A23" s="53">
        <v>46023.0</v>
      </c>
      <c r="B23" s="14" t="s">
        <v>9770</v>
      </c>
      <c r="C23" s="14"/>
      <c r="D23" s="54" t="s">
        <v>9809</v>
      </c>
      <c r="E23" s="14" t="s">
        <v>9810</v>
      </c>
      <c r="F23" s="16">
        <v>32858.0</v>
      </c>
      <c r="G23" s="16">
        <v>32854.0</v>
      </c>
    </row>
    <row r="24" ht="22.5" hidden="1" customHeight="1">
      <c r="A24" s="53">
        <v>46023.0</v>
      </c>
      <c r="B24" s="14" t="s">
        <v>9770</v>
      </c>
      <c r="C24" s="14"/>
      <c r="D24" s="54" t="s">
        <v>9811</v>
      </c>
      <c r="E24" s="14" t="s">
        <v>9812</v>
      </c>
      <c r="F24" s="16">
        <v>32638.0</v>
      </c>
      <c r="G24" s="16">
        <v>32638.0</v>
      </c>
    </row>
    <row r="25" ht="22.5" hidden="1" customHeight="1">
      <c r="A25" s="53">
        <v>46023.0</v>
      </c>
      <c r="B25" s="14" t="s">
        <v>9770</v>
      </c>
      <c r="C25" s="14"/>
      <c r="D25" s="54" t="s">
        <v>9813</v>
      </c>
      <c r="E25" s="14" t="s">
        <v>9814</v>
      </c>
      <c r="F25" s="16">
        <v>32562.0</v>
      </c>
      <c r="G25" s="16">
        <v>32515.0</v>
      </c>
    </row>
    <row r="26" ht="22.5" hidden="1" customHeight="1">
      <c r="A26" s="53">
        <v>46023.0</v>
      </c>
      <c r="B26" s="14" t="s">
        <v>9770</v>
      </c>
      <c r="C26" s="14"/>
      <c r="D26" s="54" t="s">
        <v>9815</v>
      </c>
      <c r="E26" s="14" t="s">
        <v>9816</v>
      </c>
      <c r="F26" s="16">
        <v>32504.0</v>
      </c>
      <c r="G26" s="16">
        <v>32486.0</v>
      </c>
    </row>
    <row r="27" ht="22.5" hidden="1" customHeight="1">
      <c r="A27" s="53">
        <v>46023.0</v>
      </c>
      <c r="B27" s="14" t="s">
        <v>9770</v>
      </c>
      <c r="C27" s="14"/>
      <c r="D27" s="54" t="s">
        <v>9817</v>
      </c>
      <c r="E27" s="14" t="s">
        <v>9818</v>
      </c>
      <c r="F27" s="16">
        <v>31266.0</v>
      </c>
      <c r="G27" s="16">
        <v>31264.0</v>
      </c>
    </row>
    <row r="28" ht="22.5" hidden="1" customHeight="1">
      <c r="A28" s="53">
        <v>46023.0</v>
      </c>
      <c r="B28" s="14" t="s">
        <v>9770</v>
      </c>
      <c r="C28" s="14"/>
      <c r="D28" s="54" t="s">
        <v>9819</v>
      </c>
      <c r="E28" s="14" t="s">
        <v>9820</v>
      </c>
      <c r="F28" s="16">
        <v>31060.0</v>
      </c>
      <c r="G28" s="16">
        <v>31024.0</v>
      </c>
    </row>
    <row r="29" ht="22.5" hidden="1" customHeight="1">
      <c r="A29" s="53">
        <v>46023.0</v>
      </c>
      <c r="B29" s="14" t="s">
        <v>9770</v>
      </c>
      <c r="C29" s="14"/>
      <c r="D29" s="54" t="s">
        <v>9821</v>
      </c>
      <c r="E29" s="14" t="s">
        <v>9822</v>
      </c>
      <c r="F29" s="16">
        <v>30920.0</v>
      </c>
      <c r="G29" s="16">
        <v>30734.0</v>
      </c>
    </row>
    <row r="30" ht="22.5" hidden="1" customHeight="1">
      <c r="A30" s="53">
        <v>46023.0</v>
      </c>
      <c r="B30" s="14" t="s">
        <v>9770</v>
      </c>
      <c r="C30" s="14"/>
      <c r="D30" s="54" t="s">
        <v>9823</v>
      </c>
      <c r="E30" s="14" t="s">
        <v>9824</v>
      </c>
      <c r="F30" s="16">
        <v>29434.0</v>
      </c>
      <c r="G30" s="16">
        <v>29417.0</v>
      </c>
    </row>
    <row r="31" ht="22.5" hidden="1" customHeight="1">
      <c r="A31" s="53">
        <v>46023.0</v>
      </c>
      <c r="B31" s="14" t="s">
        <v>9770</v>
      </c>
      <c r="C31" s="14"/>
      <c r="D31" s="54" t="s">
        <v>9825</v>
      </c>
      <c r="E31" s="14" t="s">
        <v>9826</v>
      </c>
      <c r="F31" s="16">
        <v>29331.0</v>
      </c>
      <c r="G31" s="16">
        <v>29316.0</v>
      </c>
    </row>
    <row r="32" ht="22.5" hidden="1" customHeight="1">
      <c r="A32" s="53">
        <v>46023.0</v>
      </c>
      <c r="B32" s="14" t="s">
        <v>9770</v>
      </c>
      <c r="C32" s="14"/>
      <c r="D32" s="54" t="s">
        <v>9827</v>
      </c>
      <c r="E32" s="14" t="s">
        <v>9828</v>
      </c>
      <c r="F32" s="16">
        <v>28408.0</v>
      </c>
      <c r="G32" s="16">
        <v>28396.0</v>
      </c>
    </row>
    <row r="33" ht="22.5" hidden="1" customHeight="1">
      <c r="A33" s="53">
        <v>46023.0</v>
      </c>
      <c r="B33" s="14" t="s">
        <v>9770</v>
      </c>
      <c r="C33" s="14"/>
      <c r="D33" s="54" t="s">
        <v>9829</v>
      </c>
      <c r="E33" s="14" t="s">
        <v>9830</v>
      </c>
      <c r="F33" s="16">
        <v>28336.0</v>
      </c>
      <c r="G33" s="16">
        <v>28326.0</v>
      </c>
    </row>
    <row r="34" ht="22.5" hidden="1" customHeight="1">
      <c r="A34" s="53">
        <v>46023.0</v>
      </c>
      <c r="B34" s="14" t="s">
        <v>9770</v>
      </c>
      <c r="C34" s="14"/>
      <c r="D34" s="54" t="s">
        <v>9831</v>
      </c>
      <c r="E34" s="14" t="s">
        <v>9832</v>
      </c>
      <c r="F34" s="16">
        <v>28298.0</v>
      </c>
      <c r="G34" s="16">
        <v>28293.0</v>
      </c>
    </row>
    <row r="35" ht="22.5" hidden="1" customHeight="1">
      <c r="A35" s="53">
        <v>46023.0</v>
      </c>
      <c r="B35" s="14" t="s">
        <v>9770</v>
      </c>
      <c r="C35" s="14"/>
      <c r="D35" s="54" t="s">
        <v>9833</v>
      </c>
      <c r="E35" s="14" t="s">
        <v>9834</v>
      </c>
      <c r="F35" s="16">
        <v>28302.0</v>
      </c>
      <c r="G35" s="16">
        <v>28263.0</v>
      </c>
    </row>
    <row r="36" ht="22.5" hidden="1" customHeight="1">
      <c r="A36" s="53">
        <v>46023.0</v>
      </c>
      <c r="B36" s="14" t="s">
        <v>9770</v>
      </c>
      <c r="C36" s="14"/>
      <c r="D36" s="54" t="s">
        <v>9835</v>
      </c>
      <c r="E36" s="14" t="s">
        <v>4236</v>
      </c>
      <c r="F36" s="16">
        <v>28169.0</v>
      </c>
      <c r="G36" s="16">
        <v>28110.0</v>
      </c>
    </row>
    <row r="37" ht="22.5" hidden="1" customHeight="1">
      <c r="A37" s="53">
        <v>46023.0</v>
      </c>
      <c r="B37" s="14" t="s">
        <v>9770</v>
      </c>
      <c r="C37" s="14"/>
      <c r="D37" s="54" t="s">
        <v>9836</v>
      </c>
      <c r="E37" s="14" t="s">
        <v>9837</v>
      </c>
      <c r="F37" s="16">
        <v>27425.0</v>
      </c>
      <c r="G37" s="16">
        <v>27420.0</v>
      </c>
    </row>
    <row r="38" ht="22.5" hidden="1" customHeight="1">
      <c r="A38" s="53">
        <v>46023.0</v>
      </c>
      <c r="B38" s="14" t="s">
        <v>9770</v>
      </c>
      <c r="C38" s="14"/>
      <c r="D38" s="54" t="s">
        <v>9838</v>
      </c>
      <c r="E38" s="14" t="s">
        <v>9839</v>
      </c>
      <c r="F38" s="16">
        <v>26861.0</v>
      </c>
      <c r="G38" s="16">
        <v>26860.0</v>
      </c>
    </row>
    <row r="39" ht="22.5" hidden="1" customHeight="1">
      <c r="A39" s="53">
        <v>46023.0</v>
      </c>
      <c r="B39" s="14" t="s">
        <v>9770</v>
      </c>
      <c r="C39" s="14"/>
      <c r="D39" s="54" t="s">
        <v>9840</v>
      </c>
      <c r="E39" s="14" t="s">
        <v>9841</v>
      </c>
      <c r="F39" s="16">
        <v>25549.0</v>
      </c>
      <c r="G39" s="16">
        <v>25541.0</v>
      </c>
    </row>
    <row r="40" ht="22.5" hidden="1" customHeight="1">
      <c r="A40" s="53">
        <v>46023.0</v>
      </c>
      <c r="B40" s="14" t="s">
        <v>9770</v>
      </c>
      <c r="C40" s="14"/>
      <c r="D40" s="54" t="s">
        <v>9842</v>
      </c>
      <c r="E40" s="14" t="s">
        <v>9843</v>
      </c>
      <c r="F40" s="16">
        <v>25276.0</v>
      </c>
      <c r="G40" s="16">
        <v>25253.0</v>
      </c>
    </row>
    <row r="41" ht="22.5" hidden="1" customHeight="1">
      <c r="A41" s="53">
        <v>46023.0</v>
      </c>
      <c r="B41" s="14" t="s">
        <v>9770</v>
      </c>
      <c r="C41" s="14"/>
      <c r="D41" s="54" t="s">
        <v>9844</v>
      </c>
      <c r="E41" s="14" t="s">
        <v>9845</v>
      </c>
      <c r="F41" s="16">
        <v>24530.0</v>
      </c>
      <c r="G41" s="16">
        <v>24271.0</v>
      </c>
    </row>
    <row r="42" ht="22.5" hidden="1" customHeight="1">
      <c r="A42" s="53">
        <v>46023.0</v>
      </c>
      <c r="B42" s="14" t="s">
        <v>9770</v>
      </c>
      <c r="C42" s="14"/>
      <c r="D42" s="54" t="s">
        <v>9846</v>
      </c>
      <c r="E42" s="14" t="s">
        <v>9847</v>
      </c>
      <c r="F42" s="16">
        <v>24038.0</v>
      </c>
      <c r="G42" s="16">
        <v>24029.0</v>
      </c>
    </row>
    <row r="43" ht="22.5" hidden="1" customHeight="1">
      <c r="A43" s="53">
        <v>46023.0</v>
      </c>
      <c r="B43" s="14" t="s">
        <v>9770</v>
      </c>
      <c r="C43" s="14"/>
      <c r="D43" s="54" t="s">
        <v>9848</v>
      </c>
      <c r="E43" s="14" t="s">
        <v>9849</v>
      </c>
      <c r="F43" s="16">
        <v>23931.0</v>
      </c>
      <c r="G43" s="16">
        <v>23931.0</v>
      </c>
    </row>
    <row r="44" ht="22.5" hidden="1" customHeight="1">
      <c r="A44" s="53">
        <v>46023.0</v>
      </c>
      <c r="B44" s="14" t="s">
        <v>9770</v>
      </c>
      <c r="C44" s="14"/>
      <c r="D44" s="54" t="s">
        <v>9850</v>
      </c>
      <c r="E44" s="14" t="s">
        <v>9851</v>
      </c>
      <c r="F44" s="16">
        <v>22798.0</v>
      </c>
      <c r="G44" s="16">
        <v>22793.0</v>
      </c>
    </row>
    <row r="45" ht="22.5" hidden="1" customHeight="1">
      <c r="A45" s="53">
        <v>46023.0</v>
      </c>
      <c r="B45" s="14" t="s">
        <v>9770</v>
      </c>
      <c r="C45" s="14"/>
      <c r="D45" s="54" t="s">
        <v>9852</v>
      </c>
      <c r="E45" s="14" t="s">
        <v>9853</v>
      </c>
      <c r="F45" s="16">
        <v>22341.0</v>
      </c>
      <c r="G45" s="16">
        <v>22330.0</v>
      </c>
    </row>
    <row r="46" ht="22.5" hidden="1" customHeight="1">
      <c r="A46" s="53">
        <v>46023.0</v>
      </c>
      <c r="B46" s="14" t="s">
        <v>9770</v>
      </c>
      <c r="C46" s="14"/>
      <c r="D46" s="54" t="s">
        <v>9854</v>
      </c>
      <c r="E46" s="14" t="s">
        <v>4764</v>
      </c>
      <c r="F46" s="16">
        <v>22038.0</v>
      </c>
      <c r="G46" s="16">
        <v>22037.0</v>
      </c>
    </row>
    <row r="47" ht="22.5" hidden="1" customHeight="1">
      <c r="A47" s="53">
        <v>46023.0</v>
      </c>
      <c r="B47" s="14" t="s">
        <v>9770</v>
      </c>
      <c r="C47" s="14"/>
      <c r="D47" s="54" t="s">
        <v>9855</v>
      </c>
      <c r="E47" s="14" t="s">
        <v>9856</v>
      </c>
      <c r="F47" s="16">
        <v>21738.0</v>
      </c>
      <c r="G47" s="16">
        <v>21728.0</v>
      </c>
    </row>
    <row r="48" ht="22.5" hidden="1" customHeight="1">
      <c r="A48" s="53">
        <v>46023.0</v>
      </c>
      <c r="B48" s="14" t="s">
        <v>9770</v>
      </c>
      <c r="C48" s="14"/>
      <c r="D48" s="54" t="s">
        <v>9857</v>
      </c>
      <c r="E48" s="14" t="s">
        <v>9858</v>
      </c>
      <c r="F48" s="16">
        <v>21673.0</v>
      </c>
      <c r="G48" s="16">
        <v>21666.0</v>
      </c>
    </row>
    <row r="49" ht="22.5" hidden="1" customHeight="1">
      <c r="A49" s="53">
        <v>46023.0</v>
      </c>
      <c r="B49" s="14" t="s">
        <v>9770</v>
      </c>
      <c r="C49" s="14"/>
      <c r="D49" s="54" t="s">
        <v>9859</v>
      </c>
      <c r="E49" s="14" t="s">
        <v>9860</v>
      </c>
      <c r="F49" s="16">
        <v>21099.0</v>
      </c>
      <c r="G49" s="16">
        <v>21096.0</v>
      </c>
    </row>
    <row r="50" ht="22.5" hidden="1" customHeight="1">
      <c r="A50" s="53">
        <v>46023.0</v>
      </c>
      <c r="B50" s="14" t="s">
        <v>9770</v>
      </c>
      <c r="C50" s="14"/>
      <c r="D50" s="54" t="s">
        <v>9861</v>
      </c>
      <c r="E50" s="14" t="s">
        <v>4183</v>
      </c>
      <c r="F50" s="16">
        <v>20756.0</v>
      </c>
      <c r="G50" s="16">
        <v>20753.0</v>
      </c>
    </row>
    <row r="51" ht="22.5" hidden="1" customHeight="1">
      <c r="A51" s="53">
        <v>46023.0</v>
      </c>
      <c r="B51" s="14" t="s">
        <v>9770</v>
      </c>
      <c r="C51" s="14"/>
      <c r="D51" s="54" t="s">
        <v>9862</v>
      </c>
      <c r="E51" s="14" t="s">
        <v>9863</v>
      </c>
      <c r="F51" s="16">
        <v>20656.0</v>
      </c>
      <c r="G51" s="16">
        <v>20654.0</v>
      </c>
    </row>
    <row r="52" ht="22.5" hidden="1" customHeight="1">
      <c r="A52" s="53">
        <v>46023.0</v>
      </c>
      <c r="B52" s="14" t="s">
        <v>9770</v>
      </c>
      <c r="C52" s="14"/>
      <c r="D52" s="54" t="s">
        <v>9864</v>
      </c>
      <c r="E52" s="14" t="s">
        <v>9865</v>
      </c>
      <c r="F52" s="16">
        <v>20580.0</v>
      </c>
      <c r="G52" s="16">
        <v>20553.0</v>
      </c>
    </row>
    <row r="53" ht="22.5" hidden="1" customHeight="1">
      <c r="A53" s="53">
        <v>46023.0</v>
      </c>
      <c r="B53" s="14" t="s">
        <v>9770</v>
      </c>
      <c r="C53" s="14"/>
      <c r="D53" s="54" t="s">
        <v>9866</v>
      </c>
      <c r="E53" s="14" t="s">
        <v>1521</v>
      </c>
      <c r="F53" s="16">
        <v>20590.0</v>
      </c>
      <c r="G53" s="16">
        <v>20545.0</v>
      </c>
    </row>
    <row r="54" ht="22.5" hidden="1" customHeight="1">
      <c r="A54" s="53">
        <v>46023.0</v>
      </c>
      <c r="B54" s="14" t="s">
        <v>9770</v>
      </c>
      <c r="C54" s="14"/>
      <c r="D54" s="54" t="s">
        <v>9867</v>
      </c>
      <c r="E54" s="14" t="s">
        <v>9868</v>
      </c>
      <c r="F54" s="16">
        <v>20456.0</v>
      </c>
      <c r="G54" s="16">
        <v>20433.0</v>
      </c>
    </row>
    <row r="55" ht="22.5" hidden="1" customHeight="1">
      <c r="A55" s="53">
        <v>46023.0</v>
      </c>
      <c r="B55" s="14" t="s">
        <v>9770</v>
      </c>
      <c r="C55" s="14"/>
      <c r="D55" s="54" t="s">
        <v>9869</v>
      </c>
      <c r="E55" s="14" t="s">
        <v>9870</v>
      </c>
      <c r="F55" s="16">
        <v>20152.0</v>
      </c>
      <c r="G55" s="16">
        <v>20145.0</v>
      </c>
    </row>
    <row r="56" ht="22.5" hidden="1" customHeight="1">
      <c r="A56" s="53">
        <v>46023.0</v>
      </c>
      <c r="B56" s="14" t="s">
        <v>9770</v>
      </c>
      <c r="C56" s="14"/>
      <c r="D56" s="54" t="s">
        <v>9871</v>
      </c>
      <c r="E56" s="14" t="s">
        <v>4065</v>
      </c>
      <c r="F56" s="16">
        <v>19934.0</v>
      </c>
      <c r="G56" s="16">
        <v>19929.0</v>
      </c>
    </row>
    <row r="57" ht="22.5" hidden="1" customHeight="1">
      <c r="A57" s="53">
        <v>46023.0</v>
      </c>
      <c r="B57" s="14" t="s">
        <v>9770</v>
      </c>
      <c r="C57" s="14"/>
      <c r="D57" s="54" t="s">
        <v>9872</v>
      </c>
      <c r="E57" s="14" t="s">
        <v>9873</v>
      </c>
      <c r="F57" s="16">
        <v>22027.0</v>
      </c>
      <c r="G57" s="16">
        <v>19813.0</v>
      </c>
    </row>
    <row r="58" ht="22.5" hidden="1" customHeight="1">
      <c r="A58" s="53">
        <v>46023.0</v>
      </c>
      <c r="B58" s="14" t="s">
        <v>9770</v>
      </c>
      <c r="C58" s="14"/>
      <c r="D58" s="54" t="s">
        <v>9874</v>
      </c>
      <c r="E58" s="14" t="s">
        <v>9875</v>
      </c>
      <c r="F58" s="16">
        <v>19797.0</v>
      </c>
      <c r="G58" s="16">
        <v>19790.0</v>
      </c>
    </row>
    <row r="59" ht="22.5" hidden="1" customHeight="1">
      <c r="A59" s="53">
        <v>46023.0</v>
      </c>
      <c r="B59" s="14" t="s">
        <v>9770</v>
      </c>
      <c r="C59" s="14"/>
      <c r="D59" s="54" t="s">
        <v>9876</v>
      </c>
      <c r="E59" s="14" t="s">
        <v>9877</v>
      </c>
      <c r="F59" s="16">
        <v>19780.0</v>
      </c>
      <c r="G59" s="16">
        <v>19780.0</v>
      </c>
    </row>
    <row r="60" ht="22.5" hidden="1" customHeight="1">
      <c r="A60" s="53">
        <v>46023.0</v>
      </c>
      <c r="B60" s="14" t="s">
        <v>9770</v>
      </c>
      <c r="C60" s="14"/>
      <c r="D60" s="54" t="s">
        <v>9878</v>
      </c>
      <c r="E60" s="14" t="s">
        <v>9879</v>
      </c>
      <c r="F60" s="16">
        <v>19679.0</v>
      </c>
      <c r="G60" s="16">
        <v>19657.0</v>
      </c>
    </row>
    <row r="61" ht="22.5" hidden="1" customHeight="1">
      <c r="A61" s="53">
        <v>46023.0</v>
      </c>
      <c r="B61" s="14" t="s">
        <v>9770</v>
      </c>
      <c r="C61" s="14"/>
      <c r="D61" s="54" t="s">
        <v>9880</v>
      </c>
      <c r="E61" s="14" t="s">
        <v>9881</v>
      </c>
      <c r="F61" s="16">
        <v>19521.0</v>
      </c>
      <c r="G61" s="16">
        <v>19520.0</v>
      </c>
    </row>
    <row r="62" ht="22.5" hidden="1" customHeight="1">
      <c r="A62" s="53">
        <v>46023.0</v>
      </c>
      <c r="B62" s="14" t="s">
        <v>9770</v>
      </c>
      <c r="C62" s="14"/>
      <c r="D62" s="54" t="s">
        <v>9882</v>
      </c>
      <c r="E62" s="14" t="s">
        <v>9883</v>
      </c>
      <c r="F62" s="16">
        <v>19127.0</v>
      </c>
      <c r="G62" s="16">
        <v>19125.0</v>
      </c>
    </row>
    <row r="63" ht="22.5" hidden="1" customHeight="1">
      <c r="A63" s="53">
        <v>46023.0</v>
      </c>
      <c r="B63" s="14" t="s">
        <v>9770</v>
      </c>
      <c r="C63" s="14"/>
      <c r="D63" s="54" t="s">
        <v>9884</v>
      </c>
      <c r="E63" s="14" t="s">
        <v>9885</v>
      </c>
      <c r="F63" s="16">
        <v>18837.0</v>
      </c>
      <c r="G63" s="16">
        <v>18817.0</v>
      </c>
    </row>
    <row r="64" ht="22.5" hidden="1" customHeight="1">
      <c r="A64" s="53">
        <v>46023.0</v>
      </c>
      <c r="B64" s="14" t="s">
        <v>9770</v>
      </c>
      <c r="C64" s="14"/>
      <c r="D64" s="54" t="s">
        <v>9886</v>
      </c>
      <c r="E64" s="14" t="s">
        <v>9887</v>
      </c>
      <c r="F64" s="16">
        <v>18712.0</v>
      </c>
      <c r="G64" s="16">
        <v>18711.0</v>
      </c>
    </row>
    <row r="65" ht="22.5" hidden="1" customHeight="1">
      <c r="A65" s="53">
        <v>46023.0</v>
      </c>
      <c r="B65" s="14" t="s">
        <v>9770</v>
      </c>
      <c r="C65" s="14"/>
      <c r="D65" s="54" t="s">
        <v>9888</v>
      </c>
      <c r="E65" s="14" t="s">
        <v>9889</v>
      </c>
      <c r="F65" s="16">
        <v>18462.0</v>
      </c>
      <c r="G65" s="16">
        <v>18441.0</v>
      </c>
    </row>
    <row r="66" ht="22.5" hidden="1" customHeight="1">
      <c r="A66" s="53">
        <v>46023.0</v>
      </c>
      <c r="B66" s="14" t="s">
        <v>9770</v>
      </c>
      <c r="C66" s="14"/>
      <c r="D66" s="54" t="s">
        <v>9890</v>
      </c>
      <c r="E66" s="14" t="s">
        <v>1346</v>
      </c>
      <c r="F66" s="16">
        <v>18131.0</v>
      </c>
      <c r="G66" s="16">
        <v>18105.0</v>
      </c>
    </row>
    <row r="67" ht="22.5" hidden="1" customHeight="1">
      <c r="A67" s="53">
        <v>46023.0</v>
      </c>
      <c r="B67" s="14" t="s">
        <v>9770</v>
      </c>
      <c r="C67" s="14"/>
      <c r="D67" s="54" t="s">
        <v>9891</v>
      </c>
      <c r="E67" s="14" t="s">
        <v>9892</v>
      </c>
      <c r="F67" s="16">
        <v>17858.0</v>
      </c>
      <c r="G67" s="16">
        <v>17857.0</v>
      </c>
    </row>
    <row r="68" ht="22.5" hidden="1" customHeight="1">
      <c r="A68" s="53">
        <v>46023.0</v>
      </c>
      <c r="B68" s="14" t="s">
        <v>9770</v>
      </c>
      <c r="C68" s="14"/>
      <c r="D68" s="54" t="s">
        <v>9893</v>
      </c>
      <c r="E68" s="14" t="s">
        <v>9894</v>
      </c>
      <c r="F68" s="16">
        <v>17429.0</v>
      </c>
      <c r="G68" s="16">
        <v>17429.0</v>
      </c>
    </row>
    <row r="69" ht="22.5" hidden="1" customHeight="1">
      <c r="A69" s="53">
        <v>46023.0</v>
      </c>
      <c r="B69" s="14" t="s">
        <v>9770</v>
      </c>
      <c r="C69" s="14"/>
      <c r="D69" s="54" t="s">
        <v>9895</v>
      </c>
      <c r="E69" s="14" t="s">
        <v>9896</v>
      </c>
      <c r="F69" s="16">
        <v>17010.0</v>
      </c>
      <c r="G69" s="16">
        <v>17006.0</v>
      </c>
    </row>
    <row r="70" ht="22.5" hidden="1" customHeight="1">
      <c r="A70" s="53">
        <v>46023.0</v>
      </c>
      <c r="B70" s="14" t="s">
        <v>9770</v>
      </c>
      <c r="C70" s="14"/>
      <c r="D70" s="54" t="s">
        <v>9897</v>
      </c>
      <c r="E70" s="14" t="s">
        <v>9898</v>
      </c>
      <c r="F70" s="16">
        <v>16900.0</v>
      </c>
      <c r="G70" s="16">
        <v>16894.0</v>
      </c>
    </row>
    <row r="71" ht="22.5" hidden="1" customHeight="1">
      <c r="A71" s="53">
        <v>46023.0</v>
      </c>
      <c r="B71" s="14" t="s">
        <v>9770</v>
      </c>
      <c r="C71" s="14"/>
      <c r="D71" s="54" t="s">
        <v>9899</v>
      </c>
      <c r="E71" s="14" t="s">
        <v>9900</v>
      </c>
      <c r="F71" s="16">
        <v>16100.0</v>
      </c>
      <c r="G71" s="16">
        <v>16097.0</v>
      </c>
    </row>
    <row r="72" ht="22.5" hidden="1" customHeight="1">
      <c r="A72" s="53">
        <v>46023.0</v>
      </c>
      <c r="B72" s="14" t="s">
        <v>9770</v>
      </c>
      <c r="C72" s="14"/>
      <c r="D72" s="54" t="s">
        <v>9901</v>
      </c>
      <c r="E72" s="14" t="s">
        <v>9902</v>
      </c>
      <c r="F72" s="16">
        <v>15988.0</v>
      </c>
      <c r="G72" s="16">
        <v>15971.0</v>
      </c>
    </row>
    <row r="73" ht="22.5" hidden="1" customHeight="1">
      <c r="A73" s="53">
        <v>46023.0</v>
      </c>
      <c r="B73" s="14" t="s">
        <v>9770</v>
      </c>
      <c r="C73" s="14"/>
      <c r="D73" s="54" t="s">
        <v>9903</v>
      </c>
      <c r="E73" s="14" t="s">
        <v>9904</v>
      </c>
      <c r="F73" s="16">
        <v>15695.0</v>
      </c>
      <c r="G73" s="16">
        <v>15694.0</v>
      </c>
    </row>
    <row r="74" ht="22.5" hidden="1" customHeight="1">
      <c r="A74" s="53">
        <v>46023.0</v>
      </c>
      <c r="B74" s="14" t="s">
        <v>9770</v>
      </c>
      <c r="C74" s="14"/>
      <c r="D74" s="54" t="s">
        <v>9905</v>
      </c>
      <c r="E74" s="14" t="s">
        <v>9906</v>
      </c>
      <c r="F74" s="16">
        <v>15616.0</v>
      </c>
      <c r="G74" s="16">
        <v>15584.0</v>
      </c>
    </row>
    <row r="75" ht="22.5" hidden="1" customHeight="1">
      <c r="A75" s="53">
        <v>46023.0</v>
      </c>
      <c r="B75" s="14" t="s">
        <v>9770</v>
      </c>
      <c r="C75" s="14"/>
      <c r="D75" s="54" t="s">
        <v>9907</v>
      </c>
      <c r="E75" s="14" t="s">
        <v>9908</v>
      </c>
      <c r="F75" s="16">
        <v>15275.0</v>
      </c>
      <c r="G75" s="16">
        <v>15273.0</v>
      </c>
    </row>
    <row r="76" ht="22.5" hidden="1" customHeight="1">
      <c r="A76" s="53">
        <v>46023.0</v>
      </c>
      <c r="B76" s="14" t="s">
        <v>9770</v>
      </c>
      <c r="C76" s="14"/>
      <c r="D76" s="54" t="s">
        <v>9909</v>
      </c>
      <c r="E76" s="14" t="s">
        <v>9910</v>
      </c>
      <c r="F76" s="16">
        <v>15249.0</v>
      </c>
      <c r="G76" s="16">
        <v>15241.0</v>
      </c>
    </row>
    <row r="77" ht="22.5" hidden="1" customHeight="1">
      <c r="A77" s="53">
        <v>46023.0</v>
      </c>
      <c r="B77" s="14" t="s">
        <v>9770</v>
      </c>
      <c r="C77" s="14"/>
      <c r="D77" s="54" t="s">
        <v>9911</v>
      </c>
      <c r="E77" s="14" t="s">
        <v>9912</v>
      </c>
      <c r="F77" s="16">
        <v>15023.0</v>
      </c>
      <c r="G77" s="16">
        <v>15009.0</v>
      </c>
    </row>
    <row r="78" ht="22.5" hidden="1" customHeight="1">
      <c r="A78" s="53">
        <v>46023.0</v>
      </c>
      <c r="B78" s="14" t="s">
        <v>9770</v>
      </c>
      <c r="C78" s="14"/>
      <c r="D78" s="54" t="s">
        <v>9913</v>
      </c>
      <c r="E78" s="14" t="s">
        <v>9914</v>
      </c>
      <c r="F78" s="16">
        <v>14993.0</v>
      </c>
      <c r="G78" s="16">
        <v>14982.0</v>
      </c>
    </row>
    <row r="79" ht="22.5" hidden="1" customHeight="1">
      <c r="A79" s="53">
        <v>46023.0</v>
      </c>
      <c r="B79" s="14" t="s">
        <v>9770</v>
      </c>
      <c r="C79" s="14"/>
      <c r="D79" s="54" t="s">
        <v>9915</v>
      </c>
      <c r="E79" s="14" t="s">
        <v>9916</v>
      </c>
      <c r="F79" s="16">
        <v>14961.0</v>
      </c>
      <c r="G79" s="16">
        <v>14954.0</v>
      </c>
    </row>
    <row r="80" ht="22.5" hidden="1" customHeight="1">
      <c r="A80" s="53">
        <v>46023.0</v>
      </c>
      <c r="B80" s="14" t="s">
        <v>9770</v>
      </c>
      <c r="C80" s="14"/>
      <c r="D80" s="54" t="s">
        <v>9917</v>
      </c>
      <c r="E80" s="14" t="s">
        <v>9918</v>
      </c>
      <c r="F80" s="16">
        <v>14729.0</v>
      </c>
      <c r="G80" s="16">
        <v>14689.0</v>
      </c>
    </row>
    <row r="81" ht="22.5" hidden="1" customHeight="1">
      <c r="A81" s="53">
        <v>46023.0</v>
      </c>
      <c r="B81" s="14" t="s">
        <v>9770</v>
      </c>
      <c r="C81" s="14"/>
      <c r="D81" s="54" t="s">
        <v>9919</v>
      </c>
      <c r="E81" s="14" t="s">
        <v>4453</v>
      </c>
      <c r="F81" s="16">
        <v>14182.0</v>
      </c>
      <c r="G81" s="16">
        <v>14182.0</v>
      </c>
    </row>
    <row r="82" ht="22.5" hidden="1" customHeight="1">
      <c r="A82" s="53">
        <v>46023.0</v>
      </c>
      <c r="B82" s="14" t="s">
        <v>9770</v>
      </c>
      <c r="C82" s="14"/>
      <c r="D82" s="54" t="s">
        <v>9920</v>
      </c>
      <c r="E82" s="14" t="s">
        <v>9921</v>
      </c>
      <c r="F82" s="16">
        <v>14133.0</v>
      </c>
      <c r="G82" s="16">
        <v>14128.0</v>
      </c>
    </row>
    <row r="83" ht="22.5" hidden="1" customHeight="1">
      <c r="A83" s="53">
        <v>46023.0</v>
      </c>
      <c r="B83" s="14" t="s">
        <v>9770</v>
      </c>
      <c r="C83" s="14"/>
      <c r="D83" s="54" t="s">
        <v>9922</v>
      </c>
      <c r="E83" s="14" t="s">
        <v>9923</v>
      </c>
      <c r="F83" s="16">
        <v>13847.0</v>
      </c>
      <c r="G83" s="16">
        <v>13847.0</v>
      </c>
    </row>
    <row r="84" ht="22.5" hidden="1" customHeight="1">
      <c r="A84" s="53">
        <v>46023.0</v>
      </c>
      <c r="B84" s="14" t="s">
        <v>9770</v>
      </c>
      <c r="C84" s="14"/>
      <c r="D84" s="54" t="s">
        <v>9924</v>
      </c>
      <c r="E84" s="14" t="s">
        <v>9925</v>
      </c>
      <c r="F84" s="16">
        <v>13803.0</v>
      </c>
      <c r="G84" s="16">
        <v>13803.0</v>
      </c>
    </row>
    <row r="85" ht="22.5" hidden="1" customHeight="1">
      <c r="A85" s="53">
        <v>46023.0</v>
      </c>
      <c r="B85" s="14" t="s">
        <v>9770</v>
      </c>
      <c r="C85" s="14"/>
      <c r="D85" s="54" t="s">
        <v>9926</v>
      </c>
      <c r="E85" s="14" t="s">
        <v>9927</v>
      </c>
      <c r="F85" s="16">
        <v>13711.0</v>
      </c>
      <c r="G85" s="16">
        <v>13710.0</v>
      </c>
    </row>
    <row r="86" ht="22.5" hidden="1" customHeight="1">
      <c r="A86" s="53">
        <v>46023.0</v>
      </c>
      <c r="B86" s="14" t="s">
        <v>9770</v>
      </c>
      <c r="C86" s="14"/>
      <c r="D86" s="54" t="s">
        <v>9928</v>
      </c>
      <c r="E86" s="14" t="s">
        <v>9929</v>
      </c>
      <c r="F86" s="16">
        <v>13603.0</v>
      </c>
      <c r="G86" s="16">
        <v>13577.0</v>
      </c>
    </row>
    <row r="87" ht="22.5" hidden="1" customHeight="1">
      <c r="A87" s="53">
        <v>46023.0</v>
      </c>
      <c r="B87" s="14" t="s">
        <v>9770</v>
      </c>
      <c r="C87" s="14"/>
      <c r="D87" s="54" t="s">
        <v>9930</v>
      </c>
      <c r="E87" s="14" t="s">
        <v>9931</v>
      </c>
      <c r="F87" s="16">
        <v>13564.0</v>
      </c>
      <c r="G87" s="16">
        <v>13558.0</v>
      </c>
    </row>
    <row r="88" ht="22.5" hidden="1" customHeight="1">
      <c r="A88" s="53">
        <v>46023.0</v>
      </c>
      <c r="B88" s="14" t="s">
        <v>9770</v>
      </c>
      <c r="C88" s="14"/>
      <c r="D88" s="54" t="s">
        <v>9932</v>
      </c>
      <c r="E88" s="14" t="s">
        <v>9933</v>
      </c>
      <c r="F88" s="16">
        <v>13416.0</v>
      </c>
      <c r="G88" s="16">
        <v>13416.0</v>
      </c>
    </row>
    <row r="89" ht="22.5" hidden="1" customHeight="1">
      <c r="A89" s="53">
        <v>46023.0</v>
      </c>
      <c r="B89" s="14" t="s">
        <v>9770</v>
      </c>
      <c r="C89" s="14"/>
      <c r="D89" s="54" t="s">
        <v>9934</v>
      </c>
      <c r="E89" s="14" t="s">
        <v>4282</v>
      </c>
      <c r="F89" s="16">
        <v>13262.0</v>
      </c>
      <c r="G89" s="16">
        <v>13251.0</v>
      </c>
    </row>
    <row r="90" ht="22.5" hidden="1" customHeight="1">
      <c r="A90" s="53">
        <v>46023.0</v>
      </c>
      <c r="B90" s="14" t="s">
        <v>9770</v>
      </c>
      <c r="C90" s="14"/>
      <c r="D90" s="54" t="s">
        <v>9935</v>
      </c>
      <c r="E90" s="14" t="s">
        <v>9936</v>
      </c>
      <c r="F90" s="16">
        <v>13004.0</v>
      </c>
      <c r="G90" s="16">
        <v>12990.0</v>
      </c>
    </row>
    <row r="91" ht="22.5" hidden="1" customHeight="1">
      <c r="A91" s="53">
        <v>46023.0</v>
      </c>
      <c r="B91" s="14" t="s">
        <v>9770</v>
      </c>
      <c r="C91" s="14"/>
      <c r="D91" s="54" t="s">
        <v>9937</v>
      </c>
      <c r="E91" s="14" t="s">
        <v>9938</v>
      </c>
      <c r="F91" s="16">
        <v>12830.0</v>
      </c>
      <c r="G91" s="16">
        <v>12829.0</v>
      </c>
    </row>
    <row r="92" ht="22.5" hidden="1" customHeight="1">
      <c r="A92" s="53">
        <v>46023.0</v>
      </c>
      <c r="B92" s="14" t="s">
        <v>9770</v>
      </c>
      <c r="C92" s="14"/>
      <c r="D92" s="54" t="s">
        <v>9939</v>
      </c>
      <c r="E92" s="14" t="s">
        <v>9940</v>
      </c>
      <c r="F92" s="16">
        <v>12750.0</v>
      </c>
      <c r="G92" s="16">
        <v>12750.0</v>
      </c>
    </row>
    <row r="93" ht="22.5" hidden="1" customHeight="1">
      <c r="A93" s="53">
        <v>46023.0</v>
      </c>
      <c r="B93" s="14" t="s">
        <v>9770</v>
      </c>
      <c r="C93" s="14"/>
      <c r="D93" s="54" t="s">
        <v>9941</v>
      </c>
      <c r="E93" s="14" t="s">
        <v>9942</v>
      </c>
      <c r="F93" s="16">
        <v>12708.0</v>
      </c>
      <c r="G93" s="16">
        <v>12703.0</v>
      </c>
    </row>
    <row r="94" ht="22.5" hidden="1" customHeight="1">
      <c r="A94" s="53">
        <v>46023.0</v>
      </c>
      <c r="B94" s="14" t="s">
        <v>9770</v>
      </c>
      <c r="C94" s="14"/>
      <c r="D94" s="54" t="s">
        <v>9943</v>
      </c>
      <c r="E94" s="14" t="s">
        <v>9944</v>
      </c>
      <c r="F94" s="16">
        <v>12631.0</v>
      </c>
      <c r="G94" s="16">
        <v>12628.0</v>
      </c>
    </row>
    <row r="95" ht="22.5" hidden="1" customHeight="1">
      <c r="A95" s="53">
        <v>46023.0</v>
      </c>
      <c r="B95" s="14" t="s">
        <v>9770</v>
      </c>
      <c r="C95" s="14"/>
      <c r="D95" s="54" t="s">
        <v>9945</v>
      </c>
      <c r="E95" s="14" t="s">
        <v>9946</v>
      </c>
      <c r="F95" s="16">
        <v>12533.0</v>
      </c>
      <c r="G95" s="16">
        <v>12532.0</v>
      </c>
    </row>
    <row r="96" ht="22.5" hidden="1" customHeight="1">
      <c r="A96" s="53">
        <v>46023.0</v>
      </c>
      <c r="B96" s="14" t="s">
        <v>9770</v>
      </c>
      <c r="C96" s="14"/>
      <c r="D96" s="54" t="s">
        <v>9947</v>
      </c>
      <c r="E96" s="14" t="s">
        <v>9948</v>
      </c>
      <c r="F96" s="16">
        <v>13382.0</v>
      </c>
      <c r="G96" s="16">
        <v>12443.0</v>
      </c>
    </row>
    <row r="97" ht="22.5" hidden="1" customHeight="1">
      <c r="A97" s="53">
        <v>46023.0</v>
      </c>
      <c r="B97" s="14" t="s">
        <v>9770</v>
      </c>
      <c r="C97" s="14"/>
      <c r="D97" s="54" t="s">
        <v>9949</v>
      </c>
      <c r="E97" s="14" t="s">
        <v>9950</v>
      </c>
      <c r="F97" s="16">
        <v>12336.0</v>
      </c>
      <c r="G97" s="16">
        <v>12336.0</v>
      </c>
    </row>
    <row r="98" ht="22.5" hidden="1" customHeight="1">
      <c r="A98" s="53">
        <v>46023.0</v>
      </c>
      <c r="B98" s="14" t="s">
        <v>9770</v>
      </c>
      <c r="C98" s="14"/>
      <c r="D98" s="54" t="s">
        <v>9951</v>
      </c>
      <c r="E98" s="14" t="s">
        <v>9952</v>
      </c>
      <c r="F98" s="16">
        <v>12332.0</v>
      </c>
      <c r="G98" s="16">
        <v>12332.0</v>
      </c>
    </row>
    <row r="99" ht="22.5" hidden="1" customHeight="1">
      <c r="A99" s="53">
        <v>46023.0</v>
      </c>
      <c r="B99" s="14" t="s">
        <v>9770</v>
      </c>
      <c r="C99" s="14"/>
      <c r="D99" s="54" t="s">
        <v>9953</v>
      </c>
      <c r="E99" s="14" t="s">
        <v>9954</v>
      </c>
      <c r="F99" s="16">
        <v>12425.0</v>
      </c>
      <c r="G99" s="16">
        <v>12251.0</v>
      </c>
    </row>
    <row r="100" ht="22.5" hidden="1" customHeight="1">
      <c r="A100" s="53">
        <v>46023.0</v>
      </c>
      <c r="B100" s="14" t="s">
        <v>9770</v>
      </c>
      <c r="C100" s="14"/>
      <c r="D100" s="54" t="s">
        <v>9955</v>
      </c>
      <c r="E100" s="14" t="s">
        <v>9956</v>
      </c>
      <c r="F100" s="16">
        <v>12132.0</v>
      </c>
      <c r="G100" s="16">
        <v>12130.0</v>
      </c>
    </row>
    <row r="101" ht="22.5" hidden="1" customHeight="1">
      <c r="A101" s="53">
        <v>46023.0</v>
      </c>
      <c r="B101" s="14" t="s">
        <v>9770</v>
      </c>
      <c r="C101" s="14"/>
      <c r="D101" s="54" t="s">
        <v>9957</v>
      </c>
      <c r="E101" s="14" t="s">
        <v>9958</v>
      </c>
      <c r="F101" s="16">
        <v>11784.0</v>
      </c>
      <c r="G101" s="16">
        <v>11784.0</v>
      </c>
    </row>
    <row r="102" ht="22.5" hidden="1" customHeight="1">
      <c r="A102" s="53">
        <v>46023.0</v>
      </c>
      <c r="B102" s="14" t="s">
        <v>9770</v>
      </c>
      <c r="C102" s="14"/>
      <c r="D102" s="54" t="s">
        <v>9959</v>
      </c>
      <c r="E102" s="14" t="s">
        <v>6385</v>
      </c>
      <c r="F102" s="16">
        <v>11720.0</v>
      </c>
      <c r="G102" s="16">
        <v>11717.0</v>
      </c>
    </row>
    <row r="103" ht="22.5" hidden="1" customHeight="1">
      <c r="A103" s="53">
        <v>46023.0</v>
      </c>
      <c r="B103" s="14" t="s">
        <v>9770</v>
      </c>
      <c r="C103" s="14"/>
      <c r="D103" s="54" t="s">
        <v>9960</v>
      </c>
      <c r="E103" s="14" t="s">
        <v>9961</v>
      </c>
      <c r="F103" s="16">
        <v>11652.0</v>
      </c>
      <c r="G103" s="16">
        <v>11645.0</v>
      </c>
    </row>
    <row r="104" ht="22.5" hidden="1" customHeight="1">
      <c r="A104" s="53">
        <v>46023.0</v>
      </c>
      <c r="B104" s="14" t="s">
        <v>9770</v>
      </c>
      <c r="C104" s="14"/>
      <c r="D104" s="54" t="s">
        <v>9962</v>
      </c>
      <c r="E104" s="14" t="s">
        <v>9963</v>
      </c>
      <c r="F104" s="16">
        <v>11644.0</v>
      </c>
      <c r="G104" s="16">
        <v>11641.0</v>
      </c>
    </row>
    <row r="105" ht="22.5" hidden="1" customHeight="1">
      <c r="A105" s="53">
        <v>46023.0</v>
      </c>
      <c r="B105" s="14" t="s">
        <v>9770</v>
      </c>
      <c r="C105" s="14"/>
      <c r="D105" s="54" t="s">
        <v>9964</v>
      </c>
      <c r="E105" s="14" t="s">
        <v>9965</v>
      </c>
      <c r="F105" s="16">
        <v>11578.0</v>
      </c>
      <c r="G105" s="16">
        <v>11575.0</v>
      </c>
    </row>
    <row r="106" ht="22.5" hidden="1" customHeight="1">
      <c r="A106" s="53">
        <v>46023.0</v>
      </c>
      <c r="B106" s="14" t="s">
        <v>9770</v>
      </c>
      <c r="C106" s="14"/>
      <c r="D106" s="54" t="s">
        <v>9966</v>
      </c>
      <c r="E106" s="14" t="s">
        <v>4067</v>
      </c>
      <c r="F106" s="16">
        <v>11467.0</v>
      </c>
      <c r="G106" s="16">
        <v>11463.0</v>
      </c>
    </row>
    <row r="107" ht="22.5" hidden="1" customHeight="1">
      <c r="A107" s="53">
        <v>46023.0</v>
      </c>
      <c r="B107" s="14" t="s">
        <v>9770</v>
      </c>
      <c r="C107" s="14"/>
      <c r="D107" s="54" t="s">
        <v>9967</v>
      </c>
      <c r="E107" s="14" t="s">
        <v>9968</v>
      </c>
      <c r="F107" s="16">
        <v>11455.0</v>
      </c>
      <c r="G107" s="16">
        <v>11454.0</v>
      </c>
    </row>
    <row r="108" ht="22.5" hidden="1" customHeight="1">
      <c r="A108" s="53">
        <v>46023.0</v>
      </c>
      <c r="B108" s="14" t="s">
        <v>9770</v>
      </c>
      <c r="C108" s="14"/>
      <c r="D108" s="54" t="s">
        <v>9969</v>
      </c>
      <c r="E108" s="14" t="s">
        <v>9970</v>
      </c>
      <c r="F108" s="16">
        <v>11408.0</v>
      </c>
      <c r="G108" s="16">
        <v>11401.0</v>
      </c>
    </row>
    <row r="109" ht="22.5" hidden="1" customHeight="1">
      <c r="A109" s="53">
        <v>46023.0</v>
      </c>
      <c r="B109" s="14" t="s">
        <v>9770</v>
      </c>
      <c r="C109" s="14"/>
      <c r="D109" s="54" t="s">
        <v>9971</v>
      </c>
      <c r="E109" s="14" t="s">
        <v>9972</v>
      </c>
      <c r="F109" s="16">
        <v>11281.0</v>
      </c>
      <c r="G109" s="16">
        <v>11281.0</v>
      </c>
    </row>
    <row r="110" ht="22.5" hidden="1" customHeight="1">
      <c r="A110" s="53">
        <v>46023.0</v>
      </c>
      <c r="B110" s="14" t="s">
        <v>9770</v>
      </c>
      <c r="C110" s="14"/>
      <c r="D110" s="54" t="s">
        <v>9973</v>
      </c>
      <c r="E110" s="14" t="s">
        <v>9974</v>
      </c>
      <c r="F110" s="16">
        <v>11264.0</v>
      </c>
      <c r="G110" s="16">
        <v>11264.0</v>
      </c>
    </row>
    <row r="111" ht="22.5" hidden="1" customHeight="1">
      <c r="A111" s="53">
        <v>46023.0</v>
      </c>
      <c r="B111" s="14" t="s">
        <v>9770</v>
      </c>
      <c r="C111" s="14"/>
      <c r="D111" s="54" t="s">
        <v>9975</v>
      </c>
      <c r="E111" s="14" t="s">
        <v>9976</v>
      </c>
      <c r="F111" s="16">
        <v>11389.0</v>
      </c>
      <c r="G111" s="16">
        <v>11263.0</v>
      </c>
    </row>
    <row r="112" ht="22.5" hidden="1" customHeight="1">
      <c r="A112" s="53">
        <v>46023.0</v>
      </c>
      <c r="B112" s="14" t="s">
        <v>9770</v>
      </c>
      <c r="C112" s="14"/>
      <c r="D112" s="54" t="s">
        <v>9977</v>
      </c>
      <c r="E112" s="14" t="s">
        <v>9978</v>
      </c>
      <c r="F112" s="16">
        <v>11224.0</v>
      </c>
      <c r="G112" s="16">
        <v>11222.0</v>
      </c>
    </row>
    <row r="113" ht="22.5" hidden="1" customHeight="1">
      <c r="A113" s="53">
        <v>46023.0</v>
      </c>
      <c r="B113" s="14" t="s">
        <v>9770</v>
      </c>
      <c r="C113" s="14"/>
      <c r="D113" s="54" t="s">
        <v>9979</v>
      </c>
      <c r="E113" s="14" t="s">
        <v>4335</v>
      </c>
      <c r="F113" s="16">
        <v>11150.0</v>
      </c>
      <c r="G113" s="16">
        <v>11149.0</v>
      </c>
    </row>
    <row r="114" ht="22.5" hidden="1" customHeight="1">
      <c r="A114" s="53">
        <v>46023.0</v>
      </c>
      <c r="B114" s="14" t="s">
        <v>9770</v>
      </c>
      <c r="C114" s="14"/>
      <c r="D114" s="54" t="s">
        <v>9980</v>
      </c>
      <c r="E114" s="14" t="s">
        <v>9981</v>
      </c>
      <c r="F114" s="16">
        <v>11137.0</v>
      </c>
      <c r="G114" s="16">
        <v>11137.0</v>
      </c>
    </row>
    <row r="115" ht="22.5" hidden="1" customHeight="1">
      <c r="A115" s="53">
        <v>46023.0</v>
      </c>
      <c r="B115" s="14" t="s">
        <v>9770</v>
      </c>
      <c r="C115" s="14"/>
      <c r="D115" s="54" t="s">
        <v>9982</v>
      </c>
      <c r="E115" s="14" t="s">
        <v>9983</v>
      </c>
      <c r="F115" s="16">
        <v>11135.0</v>
      </c>
      <c r="G115" s="16">
        <v>11128.0</v>
      </c>
    </row>
    <row r="116" ht="22.5" hidden="1" customHeight="1">
      <c r="A116" s="53">
        <v>46023.0</v>
      </c>
      <c r="B116" s="14" t="s">
        <v>9770</v>
      </c>
      <c r="C116" s="14"/>
      <c r="D116" s="54" t="s">
        <v>9984</v>
      </c>
      <c r="E116" s="14" t="s">
        <v>9985</v>
      </c>
      <c r="F116" s="16">
        <v>10994.0</v>
      </c>
      <c r="G116" s="16">
        <v>10989.0</v>
      </c>
    </row>
    <row r="117" ht="22.5" hidden="1" customHeight="1">
      <c r="A117" s="53">
        <v>46023.0</v>
      </c>
      <c r="B117" s="14" t="s">
        <v>9770</v>
      </c>
      <c r="C117" s="14"/>
      <c r="D117" s="54" t="s">
        <v>9986</v>
      </c>
      <c r="E117" s="14" t="s">
        <v>9987</v>
      </c>
      <c r="F117" s="16">
        <v>10958.0</v>
      </c>
      <c r="G117" s="16">
        <v>10958.0</v>
      </c>
    </row>
    <row r="118" ht="22.5" hidden="1" customHeight="1">
      <c r="A118" s="53">
        <v>46023.0</v>
      </c>
      <c r="B118" s="14" t="s">
        <v>9770</v>
      </c>
      <c r="C118" s="14"/>
      <c r="D118" s="54" t="s">
        <v>9988</v>
      </c>
      <c r="E118" s="14" t="s">
        <v>9989</v>
      </c>
      <c r="F118" s="16">
        <v>12214.0</v>
      </c>
      <c r="G118" s="16">
        <v>10941.0</v>
      </c>
    </row>
    <row r="119" ht="22.5" hidden="1" customHeight="1">
      <c r="A119" s="53">
        <v>46023.0</v>
      </c>
      <c r="B119" s="14" t="s">
        <v>9770</v>
      </c>
      <c r="C119" s="14"/>
      <c r="D119" s="54" t="s">
        <v>9990</v>
      </c>
      <c r="E119" s="14" t="s">
        <v>9991</v>
      </c>
      <c r="F119" s="16">
        <v>10914.0</v>
      </c>
      <c r="G119" s="16">
        <v>10914.0</v>
      </c>
    </row>
    <row r="120" ht="22.5" hidden="1" customHeight="1">
      <c r="A120" s="53">
        <v>46023.0</v>
      </c>
      <c r="B120" s="14" t="s">
        <v>9770</v>
      </c>
      <c r="C120" s="14"/>
      <c r="D120" s="54" t="s">
        <v>9992</v>
      </c>
      <c r="E120" s="14" t="s">
        <v>9993</v>
      </c>
      <c r="F120" s="16">
        <v>10860.0</v>
      </c>
      <c r="G120" s="16">
        <v>10855.0</v>
      </c>
    </row>
    <row r="121" ht="22.5" hidden="1" customHeight="1">
      <c r="A121" s="53">
        <v>46023.0</v>
      </c>
      <c r="B121" s="14" t="s">
        <v>9770</v>
      </c>
      <c r="C121" s="14"/>
      <c r="D121" s="54" t="s">
        <v>9994</v>
      </c>
      <c r="E121" s="14" t="s">
        <v>9995</v>
      </c>
      <c r="F121" s="16">
        <v>10846.0</v>
      </c>
      <c r="G121" s="16">
        <v>10844.0</v>
      </c>
    </row>
    <row r="122" ht="22.5" hidden="1" customHeight="1">
      <c r="A122" s="53">
        <v>46023.0</v>
      </c>
      <c r="B122" s="14" t="s">
        <v>9770</v>
      </c>
      <c r="C122" s="14"/>
      <c r="D122" s="54" t="s">
        <v>9996</v>
      </c>
      <c r="E122" s="14" t="s">
        <v>9997</v>
      </c>
      <c r="F122" s="16">
        <v>10683.0</v>
      </c>
      <c r="G122" s="16">
        <v>10683.0</v>
      </c>
    </row>
    <row r="123" ht="22.5" hidden="1" customHeight="1">
      <c r="A123" s="53">
        <v>46023.0</v>
      </c>
      <c r="B123" s="14" t="s">
        <v>9770</v>
      </c>
      <c r="C123" s="14"/>
      <c r="D123" s="54" t="s">
        <v>9998</v>
      </c>
      <c r="E123" s="14" t="s">
        <v>4546</v>
      </c>
      <c r="F123" s="16">
        <v>10508.0</v>
      </c>
      <c r="G123" s="16">
        <v>10508.0</v>
      </c>
    </row>
    <row r="124" ht="22.5" hidden="1" customHeight="1">
      <c r="A124" s="53">
        <v>46023.0</v>
      </c>
      <c r="B124" s="14" t="s">
        <v>9770</v>
      </c>
      <c r="C124" s="14"/>
      <c r="D124" s="54" t="s">
        <v>9999</v>
      </c>
      <c r="E124" s="14" t="s">
        <v>10000</v>
      </c>
      <c r="F124" s="16">
        <v>10487.0</v>
      </c>
      <c r="G124" s="16">
        <v>10486.0</v>
      </c>
    </row>
    <row r="125" ht="22.5" hidden="1" customHeight="1">
      <c r="A125" s="53">
        <v>46023.0</v>
      </c>
      <c r="B125" s="14" t="s">
        <v>9770</v>
      </c>
      <c r="C125" s="14"/>
      <c r="D125" s="54" t="s">
        <v>10001</v>
      </c>
      <c r="E125" s="14" t="s">
        <v>6053</v>
      </c>
      <c r="F125" s="16">
        <v>10478.0</v>
      </c>
      <c r="G125" s="16">
        <v>10477.0</v>
      </c>
    </row>
    <row r="126" ht="22.5" hidden="1" customHeight="1">
      <c r="A126" s="53">
        <v>46023.0</v>
      </c>
      <c r="B126" s="14" t="s">
        <v>9770</v>
      </c>
      <c r="C126" s="14"/>
      <c r="D126" s="54" t="s">
        <v>10002</v>
      </c>
      <c r="E126" s="14" t="s">
        <v>10003</v>
      </c>
      <c r="F126" s="16">
        <v>10432.0</v>
      </c>
      <c r="G126" s="16">
        <v>10432.0</v>
      </c>
    </row>
    <row r="127" ht="22.5" hidden="1" customHeight="1">
      <c r="A127" s="53">
        <v>46023.0</v>
      </c>
      <c r="B127" s="14" t="s">
        <v>9770</v>
      </c>
      <c r="C127" s="14"/>
      <c r="D127" s="54" t="s">
        <v>10004</v>
      </c>
      <c r="E127" s="14" t="s">
        <v>10005</v>
      </c>
      <c r="F127" s="16">
        <v>10404.0</v>
      </c>
      <c r="G127" s="16">
        <v>10402.0</v>
      </c>
    </row>
    <row r="128" ht="22.5" hidden="1" customHeight="1">
      <c r="A128" s="53">
        <v>46023.0</v>
      </c>
      <c r="B128" s="14" t="s">
        <v>9770</v>
      </c>
      <c r="C128" s="14"/>
      <c r="D128" s="54" t="s">
        <v>10006</v>
      </c>
      <c r="E128" s="14" t="s">
        <v>10007</v>
      </c>
      <c r="F128" s="16">
        <v>10374.0</v>
      </c>
      <c r="G128" s="16">
        <v>10374.0</v>
      </c>
    </row>
    <row r="129" ht="22.5" hidden="1" customHeight="1">
      <c r="A129" s="53">
        <v>46023.0</v>
      </c>
      <c r="B129" s="14" t="s">
        <v>9770</v>
      </c>
      <c r="C129" s="14"/>
      <c r="D129" s="54" t="s">
        <v>10008</v>
      </c>
      <c r="E129" s="14" t="s">
        <v>10009</v>
      </c>
      <c r="F129" s="16">
        <v>10284.0</v>
      </c>
      <c r="G129" s="16">
        <v>10284.0</v>
      </c>
    </row>
    <row r="130" ht="22.5" hidden="1" customHeight="1">
      <c r="A130" s="53">
        <v>46023.0</v>
      </c>
      <c r="B130" s="14" t="s">
        <v>9770</v>
      </c>
      <c r="C130" s="14"/>
      <c r="D130" s="54" t="s">
        <v>10010</v>
      </c>
      <c r="E130" s="14" t="s">
        <v>4046</v>
      </c>
      <c r="F130" s="16">
        <v>12082.0</v>
      </c>
      <c r="G130" s="16">
        <v>10263.0</v>
      </c>
    </row>
    <row r="131" ht="22.5" hidden="1" customHeight="1">
      <c r="A131" s="53">
        <v>46023.0</v>
      </c>
      <c r="B131" s="14" t="s">
        <v>9770</v>
      </c>
      <c r="C131" s="14"/>
      <c r="D131" s="54" t="s">
        <v>10011</v>
      </c>
      <c r="E131" s="14" t="s">
        <v>10012</v>
      </c>
      <c r="F131" s="16">
        <v>10256.0</v>
      </c>
      <c r="G131" s="16">
        <v>10251.0</v>
      </c>
    </row>
    <row r="132" ht="22.5" hidden="1" customHeight="1">
      <c r="A132" s="53">
        <v>46023.0</v>
      </c>
      <c r="B132" s="14" t="s">
        <v>9770</v>
      </c>
      <c r="C132" s="14"/>
      <c r="D132" s="54" t="s">
        <v>10013</v>
      </c>
      <c r="E132" s="14" t="s">
        <v>10014</v>
      </c>
      <c r="F132" s="16">
        <v>10257.0</v>
      </c>
      <c r="G132" s="16">
        <v>10246.0</v>
      </c>
    </row>
    <row r="133" ht="22.5" hidden="1" customHeight="1">
      <c r="A133" s="53">
        <v>46023.0</v>
      </c>
      <c r="B133" s="14" t="s">
        <v>9770</v>
      </c>
      <c r="C133" s="14"/>
      <c r="D133" s="54" t="s">
        <v>10015</v>
      </c>
      <c r="E133" s="14" t="s">
        <v>10016</v>
      </c>
      <c r="F133" s="16">
        <v>10226.0</v>
      </c>
      <c r="G133" s="16">
        <v>10225.0</v>
      </c>
    </row>
    <row r="134" ht="22.5" hidden="1" customHeight="1">
      <c r="A134" s="53">
        <v>46023.0</v>
      </c>
      <c r="B134" s="14" t="s">
        <v>9770</v>
      </c>
      <c r="C134" s="14"/>
      <c r="D134" s="54" t="s">
        <v>10017</v>
      </c>
      <c r="E134" s="14" t="s">
        <v>10018</v>
      </c>
      <c r="F134" s="16">
        <v>10177.0</v>
      </c>
      <c r="G134" s="16">
        <v>10169.0</v>
      </c>
    </row>
    <row r="135" ht="22.5" hidden="1" customHeight="1">
      <c r="A135" s="53">
        <v>46023.0</v>
      </c>
      <c r="B135" s="14" t="s">
        <v>9770</v>
      </c>
      <c r="C135" s="14"/>
      <c r="D135" s="54" t="s">
        <v>10019</v>
      </c>
      <c r="E135" s="14" t="s">
        <v>10020</v>
      </c>
      <c r="F135" s="16">
        <v>10122.0</v>
      </c>
      <c r="G135" s="16">
        <v>10108.0</v>
      </c>
    </row>
    <row r="136" ht="22.5" hidden="1" customHeight="1">
      <c r="A136" s="53">
        <v>46023.0</v>
      </c>
      <c r="B136" s="14" t="s">
        <v>9770</v>
      </c>
      <c r="C136" s="14"/>
      <c r="D136" s="54" t="s">
        <v>10021</v>
      </c>
      <c r="E136" s="14" t="s">
        <v>10022</v>
      </c>
      <c r="F136" s="16">
        <v>10096.0</v>
      </c>
      <c r="G136" s="16">
        <v>10085.0</v>
      </c>
    </row>
    <row r="137" ht="22.5" hidden="1" customHeight="1">
      <c r="A137" s="53">
        <v>46023.0</v>
      </c>
      <c r="B137" s="14" t="s">
        <v>9770</v>
      </c>
      <c r="C137" s="14"/>
      <c r="D137" s="54" t="s">
        <v>10023</v>
      </c>
      <c r="E137" s="14" t="s">
        <v>4048</v>
      </c>
      <c r="F137" s="16">
        <v>131622.0</v>
      </c>
      <c r="G137" s="16">
        <v>131011.0</v>
      </c>
    </row>
    <row r="138" ht="22.5" hidden="1" customHeight="1">
      <c r="A138" s="53">
        <v>46023.0</v>
      </c>
      <c r="B138" s="14" t="s">
        <v>9770</v>
      </c>
      <c r="C138" s="14"/>
      <c r="D138" s="54" t="s">
        <v>10024</v>
      </c>
      <c r="E138" s="14" t="s">
        <v>10025</v>
      </c>
      <c r="F138" s="16">
        <v>108781.0</v>
      </c>
      <c r="G138" s="16">
        <v>108482.0</v>
      </c>
    </row>
    <row r="139" ht="22.5" hidden="1" customHeight="1">
      <c r="A139" s="53">
        <v>46023.0</v>
      </c>
      <c r="B139" s="14" t="s">
        <v>9770</v>
      </c>
      <c r="C139" s="14"/>
      <c r="D139" s="54" t="s">
        <v>507</v>
      </c>
      <c r="E139" s="14" t="s">
        <v>10026</v>
      </c>
      <c r="F139" s="16">
        <v>93972.0</v>
      </c>
      <c r="G139" s="16">
        <v>93868.0</v>
      </c>
    </row>
    <row r="140" ht="22.5" hidden="1" customHeight="1">
      <c r="A140" s="53">
        <v>46023.0</v>
      </c>
      <c r="B140" s="14" t="s">
        <v>9770</v>
      </c>
      <c r="C140" s="14"/>
      <c r="D140" s="54" t="s">
        <v>10027</v>
      </c>
      <c r="E140" s="14" t="s">
        <v>10028</v>
      </c>
      <c r="F140" s="16">
        <v>84693.0</v>
      </c>
      <c r="G140" s="16">
        <v>84686.0</v>
      </c>
    </row>
    <row r="141" ht="22.5" hidden="1" customHeight="1">
      <c r="A141" s="53">
        <v>46023.0</v>
      </c>
      <c r="B141" s="14" t="s">
        <v>9770</v>
      </c>
      <c r="C141" s="14"/>
      <c r="D141" s="54" t="s">
        <v>10029</v>
      </c>
      <c r="E141" s="14" t="s">
        <v>10030</v>
      </c>
      <c r="F141" s="16">
        <v>75887.0</v>
      </c>
      <c r="G141" s="16">
        <v>75771.0</v>
      </c>
    </row>
    <row r="142" ht="22.5" hidden="1" customHeight="1">
      <c r="A142" s="53">
        <v>46023.0</v>
      </c>
      <c r="B142" s="14" t="s">
        <v>9770</v>
      </c>
      <c r="C142" s="14"/>
      <c r="D142" s="54" t="s">
        <v>10031</v>
      </c>
      <c r="E142" s="14" t="s">
        <v>10032</v>
      </c>
      <c r="F142" s="16">
        <v>69518.0</v>
      </c>
      <c r="G142" s="16">
        <v>69505.0</v>
      </c>
    </row>
    <row r="143" ht="22.5" hidden="1" customHeight="1">
      <c r="A143" s="53">
        <v>46023.0</v>
      </c>
      <c r="B143" s="14" t="s">
        <v>9770</v>
      </c>
      <c r="C143" s="14"/>
      <c r="D143" s="54" t="s">
        <v>285</v>
      </c>
      <c r="E143" s="14" t="s">
        <v>283</v>
      </c>
      <c r="F143" s="16">
        <v>69177.0</v>
      </c>
      <c r="G143" s="16">
        <v>69177.0</v>
      </c>
    </row>
    <row r="144" ht="22.5" hidden="1" customHeight="1">
      <c r="A144" s="53">
        <v>46023.0</v>
      </c>
      <c r="B144" s="14" t="s">
        <v>9770</v>
      </c>
      <c r="C144" s="14"/>
      <c r="D144" s="54" t="s">
        <v>10033</v>
      </c>
      <c r="E144" s="14" t="s">
        <v>10034</v>
      </c>
      <c r="F144" s="16">
        <v>63322.0</v>
      </c>
      <c r="G144" s="16">
        <v>63265.0</v>
      </c>
    </row>
    <row r="145" ht="22.5" hidden="1" customHeight="1">
      <c r="A145" s="53">
        <v>46023.0</v>
      </c>
      <c r="B145" s="14" t="s">
        <v>9770</v>
      </c>
      <c r="C145" s="14"/>
      <c r="D145" s="54" t="s">
        <v>10035</v>
      </c>
      <c r="E145" s="14" t="s">
        <v>10036</v>
      </c>
      <c r="F145" s="16">
        <v>53507.0</v>
      </c>
      <c r="G145" s="16">
        <v>53370.0</v>
      </c>
    </row>
    <row r="146" ht="22.5" hidden="1" customHeight="1">
      <c r="A146" s="53">
        <v>46023.0</v>
      </c>
      <c r="B146" s="14" t="s">
        <v>9770</v>
      </c>
      <c r="C146" s="14"/>
      <c r="D146" s="54" t="s">
        <v>10037</v>
      </c>
      <c r="E146" s="14" t="s">
        <v>10038</v>
      </c>
      <c r="F146" s="16">
        <v>41337.0</v>
      </c>
      <c r="G146" s="16">
        <v>41287.0</v>
      </c>
    </row>
    <row r="147" ht="22.5" hidden="1" customHeight="1">
      <c r="A147" s="53">
        <v>46023.0</v>
      </c>
      <c r="B147" s="14" t="s">
        <v>9770</v>
      </c>
      <c r="C147" s="14"/>
      <c r="D147" s="54" t="s">
        <v>10039</v>
      </c>
      <c r="E147" s="14" t="s">
        <v>10040</v>
      </c>
      <c r="F147" s="16">
        <v>40159.0</v>
      </c>
      <c r="G147" s="16">
        <v>40156.0</v>
      </c>
    </row>
    <row r="148" ht="22.5" hidden="1" customHeight="1">
      <c r="A148" s="53">
        <v>46023.0</v>
      </c>
      <c r="B148" s="14" t="s">
        <v>9770</v>
      </c>
      <c r="C148" s="14"/>
      <c r="D148" s="54" t="s">
        <v>10041</v>
      </c>
      <c r="E148" s="14" t="s">
        <v>10042</v>
      </c>
      <c r="F148" s="16">
        <v>35644.0</v>
      </c>
      <c r="G148" s="16">
        <v>35644.0</v>
      </c>
    </row>
    <row r="149" ht="22.5" hidden="1" customHeight="1">
      <c r="A149" s="53">
        <v>46023.0</v>
      </c>
      <c r="B149" s="14" t="s">
        <v>9770</v>
      </c>
      <c r="C149" s="14"/>
      <c r="D149" s="54" t="s">
        <v>10043</v>
      </c>
      <c r="E149" s="14" t="s">
        <v>10044</v>
      </c>
      <c r="F149" s="16">
        <v>33015.0</v>
      </c>
      <c r="G149" s="16">
        <v>32916.0</v>
      </c>
    </row>
    <row r="150" ht="22.5" hidden="1" customHeight="1">
      <c r="A150" s="53">
        <v>46023.0</v>
      </c>
      <c r="B150" s="14" t="s">
        <v>9770</v>
      </c>
      <c r="C150" s="14"/>
      <c r="D150" s="54" t="s">
        <v>10045</v>
      </c>
      <c r="E150" s="14" t="s">
        <v>10046</v>
      </c>
      <c r="F150" s="16">
        <v>31043.0</v>
      </c>
      <c r="G150" s="16">
        <v>31042.0</v>
      </c>
    </row>
    <row r="151" ht="22.5" hidden="1" customHeight="1">
      <c r="A151" s="53">
        <v>46023.0</v>
      </c>
      <c r="B151" s="14" t="s">
        <v>9770</v>
      </c>
      <c r="C151" s="14"/>
      <c r="D151" s="54" t="s">
        <v>668</v>
      </c>
      <c r="E151" s="14" t="s">
        <v>666</v>
      </c>
      <c r="F151" s="16">
        <v>30922.0</v>
      </c>
      <c r="G151" s="16">
        <v>30922.0</v>
      </c>
    </row>
    <row r="152" ht="22.5" hidden="1" customHeight="1">
      <c r="A152" s="53">
        <v>46023.0</v>
      </c>
      <c r="B152" s="14" t="s">
        <v>9770</v>
      </c>
      <c r="C152" s="14"/>
      <c r="D152" s="54" t="s">
        <v>321</v>
      </c>
      <c r="E152" s="14" t="s">
        <v>10047</v>
      </c>
      <c r="F152" s="16">
        <v>30268.0</v>
      </c>
      <c r="G152" s="16">
        <v>30257.0</v>
      </c>
    </row>
    <row r="153" ht="22.5" hidden="1" customHeight="1">
      <c r="A153" s="53">
        <v>46023.0</v>
      </c>
      <c r="B153" s="14" t="s">
        <v>9770</v>
      </c>
      <c r="C153" s="14"/>
      <c r="D153" s="54" t="s">
        <v>10048</v>
      </c>
      <c r="E153" s="14" t="s">
        <v>10049</v>
      </c>
      <c r="F153" s="16">
        <v>28044.0</v>
      </c>
      <c r="G153" s="16">
        <v>28044.0</v>
      </c>
    </row>
    <row r="154" ht="22.5" hidden="1" customHeight="1">
      <c r="A154" s="53">
        <v>46023.0</v>
      </c>
      <c r="B154" s="14" t="s">
        <v>9770</v>
      </c>
      <c r="C154" s="14"/>
      <c r="D154" s="54" t="s">
        <v>5931</v>
      </c>
      <c r="E154" s="14" t="s">
        <v>5929</v>
      </c>
      <c r="F154" s="16">
        <v>27787.0</v>
      </c>
      <c r="G154" s="16">
        <v>27782.0</v>
      </c>
    </row>
    <row r="155" ht="22.5" hidden="1" customHeight="1">
      <c r="A155" s="53">
        <v>46023.0</v>
      </c>
      <c r="B155" s="14" t="s">
        <v>9770</v>
      </c>
      <c r="C155" s="14"/>
      <c r="D155" s="54" t="s">
        <v>369</v>
      </c>
      <c r="E155" s="14" t="s">
        <v>10050</v>
      </c>
      <c r="F155" s="16">
        <v>27439.0</v>
      </c>
      <c r="G155" s="16">
        <v>27438.0</v>
      </c>
    </row>
    <row r="156" ht="22.5" hidden="1" customHeight="1">
      <c r="A156" s="53">
        <v>46023.0</v>
      </c>
      <c r="B156" s="14" t="s">
        <v>9770</v>
      </c>
      <c r="C156" s="14"/>
      <c r="D156" s="54" t="s">
        <v>10051</v>
      </c>
      <c r="E156" s="14" t="s">
        <v>10052</v>
      </c>
      <c r="F156" s="16">
        <v>26864.0</v>
      </c>
      <c r="G156" s="16">
        <v>26864.0</v>
      </c>
    </row>
    <row r="157" ht="22.5" hidden="1" customHeight="1">
      <c r="A157" s="53">
        <v>46023.0</v>
      </c>
      <c r="B157" s="14" t="s">
        <v>9770</v>
      </c>
      <c r="C157" s="14"/>
      <c r="D157" s="54" t="s">
        <v>10053</v>
      </c>
      <c r="E157" s="14" t="s">
        <v>10054</v>
      </c>
      <c r="F157" s="16">
        <v>23261.0</v>
      </c>
      <c r="G157" s="16">
        <v>23230.0</v>
      </c>
    </row>
    <row r="158" ht="22.5" hidden="1" customHeight="1">
      <c r="A158" s="53">
        <v>46023.0</v>
      </c>
      <c r="B158" s="14" t="s">
        <v>9770</v>
      </c>
      <c r="C158" s="14"/>
      <c r="D158" s="54" t="s">
        <v>10055</v>
      </c>
      <c r="E158" s="14" t="s">
        <v>10056</v>
      </c>
      <c r="F158" s="16">
        <v>22099.0</v>
      </c>
      <c r="G158" s="16">
        <v>22092.0</v>
      </c>
    </row>
    <row r="159" ht="22.5" hidden="1" customHeight="1">
      <c r="A159" s="53">
        <v>46023.0</v>
      </c>
      <c r="B159" s="14" t="s">
        <v>9770</v>
      </c>
      <c r="C159" s="14"/>
      <c r="D159" s="54" t="s">
        <v>784</v>
      </c>
      <c r="E159" s="14" t="s">
        <v>782</v>
      </c>
      <c r="F159" s="16">
        <v>21936.0</v>
      </c>
      <c r="G159" s="16">
        <v>21919.0</v>
      </c>
    </row>
    <row r="160" ht="22.5" hidden="1" customHeight="1">
      <c r="A160" s="53">
        <v>46023.0</v>
      </c>
      <c r="B160" s="14" t="s">
        <v>9770</v>
      </c>
      <c r="C160" s="14"/>
      <c r="D160" s="54" t="s">
        <v>10057</v>
      </c>
      <c r="E160" s="14" t="s">
        <v>10058</v>
      </c>
      <c r="F160" s="16">
        <v>19505.0</v>
      </c>
      <c r="G160" s="16">
        <v>19490.0</v>
      </c>
    </row>
    <row r="161" ht="22.5" hidden="1" customHeight="1">
      <c r="A161" s="53">
        <v>46023.0</v>
      </c>
      <c r="B161" s="14" t="s">
        <v>9770</v>
      </c>
      <c r="C161" s="14"/>
      <c r="D161" s="54" t="s">
        <v>10059</v>
      </c>
      <c r="E161" s="14" t="s">
        <v>10060</v>
      </c>
      <c r="F161" s="16">
        <v>19291.0</v>
      </c>
      <c r="G161" s="16">
        <v>19282.0</v>
      </c>
    </row>
    <row r="162" ht="22.5" hidden="1" customHeight="1">
      <c r="A162" s="53">
        <v>46023.0</v>
      </c>
      <c r="B162" s="14" t="s">
        <v>9770</v>
      </c>
      <c r="C162" s="14"/>
      <c r="D162" s="54" t="s">
        <v>10061</v>
      </c>
      <c r="E162" s="14" t="s">
        <v>10062</v>
      </c>
      <c r="F162" s="16">
        <v>18631.0</v>
      </c>
      <c r="G162" s="16">
        <v>18628.0</v>
      </c>
    </row>
    <row r="163" ht="22.5" hidden="1" customHeight="1">
      <c r="A163" s="53">
        <v>46023.0</v>
      </c>
      <c r="B163" s="14" t="s">
        <v>9770</v>
      </c>
      <c r="C163" s="14"/>
      <c r="D163" s="54" t="s">
        <v>10063</v>
      </c>
      <c r="E163" s="14" t="s">
        <v>10064</v>
      </c>
      <c r="F163" s="16">
        <v>18445.0</v>
      </c>
      <c r="G163" s="16">
        <v>18432.0</v>
      </c>
    </row>
    <row r="164" ht="22.5" hidden="1" customHeight="1">
      <c r="A164" s="53">
        <v>46023.0</v>
      </c>
      <c r="B164" s="14" t="s">
        <v>9770</v>
      </c>
      <c r="C164" s="14"/>
      <c r="D164" s="54" t="s">
        <v>10065</v>
      </c>
      <c r="E164" s="14" t="s">
        <v>10066</v>
      </c>
      <c r="F164" s="16">
        <v>18423.0</v>
      </c>
      <c r="G164" s="16">
        <v>18423.0</v>
      </c>
    </row>
    <row r="165" ht="22.5" hidden="1" customHeight="1">
      <c r="A165" s="53">
        <v>46023.0</v>
      </c>
      <c r="B165" s="14" t="s">
        <v>9770</v>
      </c>
      <c r="C165" s="14"/>
      <c r="D165" s="54" t="s">
        <v>10067</v>
      </c>
      <c r="E165" s="14" t="s">
        <v>10068</v>
      </c>
      <c r="F165" s="16">
        <v>18261.0</v>
      </c>
      <c r="G165" s="16">
        <v>18250.0</v>
      </c>
    </row>
    <row r="166" ht="22.5" hidden="1" customHeight="1">
      <c r="A166" s="53">
        <v>46023.0</v>
      </c>
      <c r="B166" s="14" t="s">
        <v>9770</v>
      </c>
      <c r="C166" s="14"/>
      <c r="D166" s="54" t="s">
        <v>10069</v>
      </c>
      <c r="E166" s="14" t="s">
        <v>10070</v>
      </c>
      <c r="F166" s="16">
        <v>16883.0</v>
      </c>
      <c r="G166" s="16">
        <v>16856.0</v>
      </c>
    </row>
    <row r="167" ht="22.5" hidden="1" customHeight="1">
      <c r="A167" s="53">
        <v>46023.0</v>
      </c>
      <c r="B167" s="14" t="s">
        <v>9770</v>
      </c>
      <c r="C167" s="14"/>
      <c r="D167" s="54" t="s">
        <v>10071</v>
      </c>
      <c r="E167" s="14" t="s">
        <v>10072</v>
      </c>
      <c r="F167" s="16">
        <v>16794.0</v>
      </c>
      <c r="G167" s="16">
        <v>16793.0</v>
      </c>
    </row>
    <row r="168" ht="22.5" hidden="1" customHeight="1">
      <c r="A168" s="53">
        <v>46023.0</v>
      </c>
      <c r="B168" s="14" t="s">
        <v>9770</v>
      </c>
      <c r="C168" s="14"/>
      <c r="D168" s="54" t="s">
        <v>10073</v>
      </c>
      <c r="E168" s="14" t="s">
        <v>10074</v>
      </c>
      <c r="F168" s="16">
        <v>16248.0</v>
      </c>
      <c r="G168" s="16">
        <v>16244.0</v>
      </c>
    </row>
    <row r="169" ht="22.5" hidden="1" customHeight="1">
      <c r="A169" s="53">
        <v>46023.0</v>
      </c>
      <c r="B169" s="14" t="s">
        <v>9770</v>
      </c>
      <c r="C169" s="14"/>
      <c r="D169" s="54" t="s">
        <v>10075</v>
      </c>
      <c r="E169" s="14" t="s">
        <v>10076</v>
      </c>
      <c r="F169" s="16">
        <v>16157.0</v>
      </c>
      <c r="G169" s="16">
        <v>16157.0</v>
      </c>
    </row>
    <row r="170" ht="22.5" hidden="1" customHeight="1">
      <c r="A170" s="53">
        <v>46023.0</v>
      </c>
      <c r="B170" s="14" t="s">
        <v>9770</v>
      </c>
      <c r="C170" s="14"/>
      <c r="D170" s="54" t="s">
        <v>621</v>
      </c>
      <c r="E170" s="14" t="s">
        <v>618</v>
      </c>
      <c r="F170" s="16">
        <v>15133.0</v>
      </c>
      <c r="G170" s="16">
        <v>15125.0</v>
      </c>
    </row>
    <row r="171" ht="22.5" hidden="1" customHeight="1">
      <c r="A171" s="53">
        <v>46023.0</v>
      </c>
      <c r="B171" s="14" t="s">
        <v>9770</v>
      </c>
      <c r="C171" s="14"/>
      <c r="D171" s="54" t="s">
        <v>10077</v>
      </c>
      <c r="E171" s="14" t="s">
        <v>10078</v>
      </c>
      <c r="F171" s="16">
        <v>14550.0</v>
      </c>
      <c r="G171" s="16">
        <v>14549.0</v>
      </c>
    </row>
    <row r="172" ht="22.5" hidden="1" customHeight="1">
      <c r="A172" s="53">
        <v>46023.0</v>
      </c>
      <c r="B172" s="14" t="s">
        <v>9770</v>
      </c>
      <c r="C172" s="14"/>
      <c r="D172" s="54" t="s">
        <v>10079</v>
      </c>
      <c r="E172" s="14" t="s">
        <v>10080</v>
      </c>
      <c r="F172" s="16">
        <v>14520.0</v>
      </c>
      <c r="G172" s="16">
        <v>14518.0</v>
      </c>
    </row>
    <row r="173" ht="22.5" hidden="1" customHeight="1">
      <c r="A173" s="53">
        <v>46023.0</v>
      </c>
      <c r="B173" s="14" t="s">
        <v>9770</v>
      </c>
      <c r="C173" s="14"/>
      <c r="D173" s="54" t="s">
        <v>10081</v>
      </c>
      <c r="E173" s="14" t="s">
        <v>10082</v>
      </c>
      <c r="F173" s="16">
        <v>14135.0</v>
      </c>
      <c r="G173" s="16">
        <v>14130.0</v>
      </c>
    </row>
    <row r="174" ht="22.5" hidden="1" customHeight="1">
      <c r="A174" s="53">
        <v>46023.0</v>
      </c>
      <c r="B174" s="14" t="s">
        <v>9770</v>
      </c>
      <c r="C174" s="14"/>
      <c r="D174" s="54" t="s">
        <v>482</v>
      </c>
      <c r="E174" s="14" t="s">
        <v>10083</v>
      </c>
      <c r="F174" s="16">
        <v>14011.0</v>
      </c>
      <c r="G174" s="16">
        <v>13995.0</v>
      </c>
    </row>
    <row r="175" ht="22.5" hidden="1" customHeight="1">
      <c r="A175" s="53">
        <v>46023.0</v>
      </c>
      <c r="B175" s="14" t="s">
        <v>9770</v>
      </c>
      <c r="C175" s="14"/>
      <c r="D175" s="54" t="s">
        <v>400</v>
      </c>
      <c r="E175" s="14" t="s">
        <v>398</v>
      </c>
      <c r="F175" s="16">
        <v>13586.0</v>
      </c>
      <c r="G175" s="16">
        <v>13575.0</v>
      </c>
    </row>
    <row r="176" ht="22.5" hidden="1" customHeight="1">
      <c r="A176" s="53">
        <v>46023.0</v>
      </c>
      <c r="B176" s="14" t="s">
        <v>9770</v>
      </c>
      <c r="C176" s="14"/>
      <c r="D176" s="54" t="s">
        <v>10084</v>
      </c>
      <c r="E176" s="14" t="s">
        <v>10085</v>
      </c>
      <c r="F176" s="16">
        <v>13286.0</v>
      </c>
      <c r="G176" s="16">
        <v>13284.0</v>
      </c>
    </row>
    <row r="177" ht="22.5" hidden="1" customHeight="1">
      <c r="A177" s="53">
        <v>46023.0</v>
      </c>
      <c r="B177" s="14" t="s">
        <v>9770</v>
      </c>
      <c r="C177" s="14"/>
      <c r="D177" s="54" t="s">
        <v>10086</v>
      </c>
      <c r="E177" s="14" t="s">
        <v>10087</v>
      </c>
      <c r="F177" s="16">
        <v>13281.0</v>
      </c>
      <c r="G177" s="16">
        <v>13279.0</v>
      </c>
    </row>
    <row r="178" ht="22.5" hidden="1" customHeight="1">
      <c r="A178" s="53">
        <v>46023.0</v>
      </c>
      <c r="B178" s="14" t="s">
        <v>9770</v>
      </c>
      <c r="C178" s="14"/>
      <c r="D178" s="54" t="s">
        <v>659</v>
      </c>
      <c r="E178" s="14" t="s">
        <v>10088</v>
      </c>
      <c r="F178" s="16">
        <v>12244.0</v>
      </c>
      <c r="G178" s="16">
        <v>12239.0</v>
      </c>
    </row>
    <row r="179" ht="22.5" hidden="1" customHeight="1">
      <c r="A179" s="53">
        <v>46023.0</v>
      </c>
      <c r="B179" s="14" t="s">
        <v>9770</v>
      </c>
      <c r="C179" s="14"/>
      <c r="D179" s="54" t="s">
        <v>10089</v>
      </c>
      <c r="E179" s="14" t="s">
        <v>10090</v>
      </c>
      <c r="F179" s="16">
        <v>12204.0</v>
      </c>
      <c r="G179" s="16">
        <v>12204.0</v>
      </c>
    </row>
    <row r="180" ht="22.5" hidden="1" customHeight="1">
      <c r="A180" s="53">
        <v>46023.0</v>
      </c>
      <c r="B180" s="14" t="s">
        <v>9770</v>
      </c>
      <c r="C180" s="14"/>
      <c r="D180" s="54" t="s">
        <v>10091</v>
      </c>
      <c r="E180" s="14" t="s">
        <v>10092</v>
      </c>
      <c r="F180" s="16">
        <v>11833.0</v>
      </c>
      <c r="G180" s="16">
        <v>11812.0</v>
      </c>
    </row>
    <row r="181" ht="22.5" hidden="1" customHeight="1">
      <c r="A181" s="53">
        <v>46023.0</v>
      </c>
      <c r="B181" s="14" t="s">
        <v>9770</v>
      </c>
      <c r="C181" s="14"/>
      <c r="D181" s="54" t="s">
        <v>10093</v>
      </c>
      <c r="E181" s="14" t="s">
        <v>4345</v>
      </c>
      <c r="F181" s="16">
        <v>11746.0</v>
      </c>
      <c r="G181" s="16">
        <v>11745.0</v>
      </c>
    </row>
    <row r="182" ht="22.5" hidden="1" customHeight="1">
      <c r="A182" s="53">
        <v>46023.0</v>
      </c>
      <c r="B182" s="14" t="s">
        <v>9770</v>
      </c>
      <c r="C182" s="14"/>
      <c r="D182" s="54" t="s">
        <v>10094</v>
      </c>
      <c r="E182" s="14" t="s">
        <v>10095</v>
      </c>
      <c r="F182" s="16">
        <v>11714.0</v>
      </c>
      <c r="G182" s="16">
        <v>11714.0</v>
      </c>
    </row>
    <row r="183" ht="22.5" hidden="1" customHeight="1">
      <c r="A183" s="53">
        <v>46023.0</v>
      </c>
      <c r="B183" s="14" t="s">
        <v>9770</v>
      </c>
      <c r="C183" s="14"/>
      <c r="D183" s="54" t="s">
        <v>10096</v>
      </c>
      <c r="E183" s="14" t="s">
        <v>10097</v>
      </c>
      <c r="F183" s="16">
        <v>11642.0</v>
      </c>
      <c r="G183" s="16">
        <v>11640.0</v>
      </c>
    </row>
    <row r="184" ht="22.5" hidden="1" customHeight="1">
      <c r="A184" s="53">
        <v>46023.0</v>
      </c>
      <c r="B184" s="14" t="s">
        <v>9770</v>
      </c>
      <c r="C184" s="14"/>
      <c r="D184" s="54" t="s">
        <v>10098</v>
      </c>
      <c r="E184" s="14" t="s">
        <v>10099</v>
      </c>
      <c r="F184" s="16">
        <v>11474.0</v>
      </c>
      <c r="G184" s="16">
        <v>11472.0</v>
      </c>
    </row>
    <row r="185" ht="22.5" hidden="1" customHeight="1">
      <c r="A185" s="53">
        <v>46023.0</v>
      </c>
      <c r="B185" s="14" t="s">
        <v>9770</v>
      </c>
      <c r="C185" s="14"/>
      <c r="D185" s="54" t="s">
        <v>10100</v>
      </c>
      <c r="E185" s="14" t="s">
        <v>10101</v>
      </c>
      <c r="F185" s="16">
        <v>11405.0</v>
      </c>
      <c r="G185" s="16">
        <v>11388.0</v>
      </c>
    </row>
    <row r="186" ht="22.5" hidden="1" customHeight="1">
      <c r="A186" s="53">
        <v>46023.0</v>
      </c>
      <c r="B186" s="14" t="s">
        <v>9770</v>
      </c>
      <c r="C186" s="14"/>
      <c r="D186" s="54" t="s">
        <v>10102</v>
      </c>
      <c r="E186" s="14" t="s">
        <v>10103</v>
      </c>
      <c r="F186" s="16">
        <v>11372.0</v>
      </c>
      <c r="G186" s="16">
        <v>11372.0</v>
      </c>
    </row>
    <row r="187" ht="22.5" hidden="1" customHeight="1">
      <c r="A187" s="53">
        <v>46023.0</v>
      </c>
      <c r="B187" s="14" t="s">
        <v>9770</v>
      </c>
      <c r="C187" s="14"/>
      <c r="D187" s="54" t="s">
        <v>10104</v>
      </c>
      <c r="E187" s="14" t="s">
        <v>10105</v>
      </c>
      <c r="F187" s="16">
        <v>11107.0</v>
      </c>
      <c r="G187" s="16">
        <v>11107.0</v>
      </c>
    </row>
    <row r="188" ht="22.5" hidden="1" customHeight="1">
      <c r="A188" s="53">
        <v>46023.0</v>
      </c>
      <c r="B188" s="14" t="s">
        <v>9770</v>
      </c>
      <c r="C188" s="14"/>
      <c r="D188" s="54" t="s">
        <v>10106</v>
      </c>
      <c r="E188" s="14" t="s">
        <v>10107</v>
      </c>
      <c r="F188" s="16">
        <v>11006.0</v>
      </c>
      <c r="G188" s="16">
        <v>11001.0</v>
      </c>
    </row>
    <row r="189" ht="22.5" hidden="1" customHeight="1">
      <c r="A189" s="53">
        <v>46023.0</v>
      </c>
      <c r="B189" s="14" t="s">
        <v>9770</v>
      </c>
      <c r="C189" s="14"/>
      <c r="D189" s="54" t="s">
        <v>10108</v>
      </c>
      <c r="E189" s="14" t="s">
        <v>10109</v>
      </c>
      <c r="F189" s="16">
        <v>10880.0</v>
      </c>
      <c r="G189" s="16">
        <v>10874.0</v>
      </c>
    </row>
    <row r="190" ht="22.5" hidden="1" customHeight="1">
      <c r="A190" s="53">
        <v>46023.0</v>
      </c>
      <c r="B190" s="14" t="s">
        <v>9770</v>
      </c>
      <c r="C190" s="14"/>
      <c r="D190" s="54" t="s">
        <v>10110</v>
      </c>
      <c r="E190" s="14" t="s">
        <v>10111</v>
      </c>
      <c r="F190" s="16">
        <v>10850.0</v>
      </c>
      <c r="G190" s="16">
        <v>10847.0</v>
      </c>
    </row>
    <row r="191" ht="22.5" hidden="1" customHeight="1">
      <c r="A191" s="53">
        <v>46023.0</v>
      </c>
      <c r="B191" s="14" t="s">
        <v>9770</v>
      </c>
      <c r="C191" s="14"/>
      <c r="D191" s="54" t="s">
        <v>10112</v>
      </c>
      <c r="E191" s="14" t="s">
        <v>10113</v>
      </c>
      <c r="F191" s="16">
        <v>10710.0</v>
      </c>
      <c r="G191" s="16">
        <v>10704.0</v>
      </c>
    </row>
    <row r="192" ht="22.5" hidden="1" customHeight="1">
      <c r="A192" s="53">
        <v>46023.0</v>
      </c>
      <c r="B192" s="14" t="s">
        <v>9770</v>
      </c>
      <c r="C192" s="14"/>
      <c r="D192" s="54" t="s">
        <v>10114</v>
      </c>
      <c r="E192" s="14" t="s">
        <v>10115</v>
      </c>
      <c r="F192" s="16">
        <v>10698.0</v>
      </c>
      <c r="G192" s="16">
        <v>10690.0</v>
      </c>
    </row>
    <row r="193" ht="22.5" hidden="1" customHeight="1">
      <c r="A193" s="53">
        <v>46023.0</v>
      </c>
      <c r="B193" s="14" t="s">
        <v>9770</v>
      </c>
      <c r="C193" s="14"/>
      <c r="D193" s="54" t="s">
        <v>10116</v>
      </c>
      <c r="E193" s="14" t="s">
        <v>10117</v>
      </c>
      <c r="F193" s="16">
        <v>10558.0</v>
      </c>
      <c r="G193" s="16">
        <v>10536.0</v>
      </c>
    </row>
    <row r="194" ht="22.5" hidden="1" customHeight="1">
      <c r="A194" s="53">
        <v>46023.0</v>
      </c>
      <c r="B194" s="14" t="s">
        <v>9770</v>
      </c>
      <c r="C194" s="14"/>
      <c r="D194" s="54" t="s">
        <v>10118</v>
      </c>
      <c r="E194" s="14" t="s">
        <v>10119</v>
      </c>
      <c r="F194" s="16">
        <v>10243.0</v>
      </c>
      <c r="G194" s="16">
        <v>10243.0</v>
      </c>
    </row>
    <row r="195" ht="22.5" hidden="1" customHeight="1">
      <c r="A195" s="53">
        <v>46023.0</v>
      </c>
      <c r="B195" s="14" t="s">
        <v>9770</v>
      </c>
      <c r="C195" s="14"/>
      <c r="D195" s="54" t="s">
        <v>10120</v>
      </c>
      <c r="E195" s="14" t="s">
        <v>10121</v>
      </c>
      <c r="F195" s="16">
        <v>10121.0</v>
      </c>
      <c r="G195" s="16">
        <v>10105.0</v>
      </c>
    </row>
    <row r="196" ht="22.5" hidden="1" customHeight="1">
      <c r="A196" s="53">
        <v>46023.0</v>
      </c>
      <c r="B196" s="14" t="s">
        <v>9770</v>
      </c>
      <c r="C196" s="14"/>
      <c r="D196" s="54" t="s">
        <v>10122</v>
      </c>
      <c r="E196" s="14" t="s">
        <v>10123</v>
      </c>
      <c r="F196" s="16">
        <v>10090.0</v>
      </c>
      <c r="G196" s="16">
        <v>10085.0</v>
      </c>
    </row>
    <row r="197" ht="22.5" hidden="1" customHeight="1">
      <c r="A197" s="53">
        <v>46023.0</v>
      </c>
      <c r="B197" s="14" t="s">
        <v>9770</v>
      </c>
      <c r="C197" s="14"/>
      <c r="D197" s="54" t="s">
        <v>790</v>
      </c>
      <c r="E197" s="14" t="s">
        <v>788</v>
      </c>
      <c r="F197" s="16">
        <v>10093.0</v>
      </c>
      <c r="G197" s="16">
        <v>10082.0</v>
      </c>
    </row>
    <row r="198" ht="22.5" customHeight="1">
      <c r="A198" s="53">
        <v>46054.0</v>
      </c>
      <c r="B198" s="14" t="str">
        <f>IFERROR(__xludf.DUMMYFUNCTION("IFERROR(REGEXEXTRACT(C198, ""https?://(?:www\\.)?([^/]+)""), """")"),"")</f>
        <v/>
      </c>
      <c r="C198" s="54" t="str">
        <f>IFERROR(__xludf.DUMMYFUNCTION("IFERROR(REGEXEXTRACT(D198, ""https?://(?:www\\.)?([^/]+)""), """")"),"www.miamiherald.com")</f>
        <v>www.miamiherald.com</v>
      </c>
      <c r="D198" s="54" t="s">
        <v>570</v>
      </c>
      <c r="E198" s="14" t="s">
        <v>567</v>
      </c>
      <c r="F198" s="16">
        <v>233065.0</v>
      </c>
      <c r="G198" s="16">
        <v>232448.0</v>
      </c>
    </row>
    <row r="199" ht="22.5" customHeight="1">
      <c r="A199" s="53">
        <v>46054.0</v>
      </c>
      <c r="B199" s="14" t="str">
        <f>IFERROR(__xludf.DUMMYFUNCTION("IFERROR(REGEXEXTRACT(C199, ""https?://(?:www\\.)?([^/]+)""), """")"),"")</f>
        <v/>
      </c>
      <c r="C199" s="54" t="str">
        <f>IFERROR(__xludf.DUMMYFUNCTION("IFERROR(REGEXEXTRACT(D199, ""https?://(?:www\\.)?([^/]+)""), """")"),"www.thenewstribune.com")</f>
        <v>www.thenewstribune.com</v>
      </c>
      <c r="D199" s="54" t="s">
        <v>10124</v>
      </c>
      <c r="E199" s="14" t="s">
        <v>10125</v>
      </c>
      <c r="F199" s="16">
        <v>177450.0</v>
      </c>
      <c r="G199" s="16">
        <v>176964.0</v>
      </c>
    </row>
    <row r="200" ht="22.5" customHeight="1">
      <c r="A200" s="53">
        <v>46054.0</v>
      </c>
      <c r="B200" s="14" t="str">
        <f>IFERROR(__xludf.DUMMYFUNCTION("IFERROR(REGEXEXTRACT(C200, ""https?://(?:www\\.)?([^/]+)""), """")"),"")</f>
        <v/>
      </c>
      <c r="C200" s="54" t="str">
        <f>IFERROR(__xludf.DUMMYFUNCTION("IFERROR(REGEXEXTRACT(D200, ""https?://(?:www\\.)?([^/]+)""), """")"),"www.sacbee.com")</f>
        <v>www.sacbee.com</v>
      </c>
      <c r="D200" s="54" t="s">
        <v>10126</v>
      </c>
      <c r="E200" s="14" t="s">
        <v>10127</v>
      </c>
      <c r="F200" s="16">
        <v>126334.0</v>
      </c>
      <c r="G200" s="16">
        <v>125947.0</v>
      </c>
    </row>
    <row r="201" ht="22.5" customHeight="1">
      <c r="A201" s="53">
        <v>46054.0</v>
      </c>
      <c r="B201" s="14" t="str">
        <f>IFERROR(__xludf.DUMMYFUNCTION("IFERROR(REGEXEXTRACT(C201, ""https?://(?:www\\.)?([^/]+)""), """")"),"")</f>
        <v/>
      </c>
      <c r="C201" s="54" t="str">
        <f>IFERROR(__xludf.DUMMYFUNCTION("IFERROR(REGEXEXTRACT(D201, ""https?://(?:www\\.)?([^/]+)""), """")"),"www.miamiherald.com")</f>
        <v>www.miamiherald.com</v>
      </c>
      <c r="D201" s="54" t="s">
        <v>10128</v>
      </c>
      <c r="E201" s="14" t="s">
        <v>10129</v>
      </c>
      <c r="F201" s="16">
        <v>119859.0</v>
      </c>
      <c r="G201" s="16">
        <v>119629.0</v>
      </c>
    </row>
    <row r="202" ht="22.5" customHeight="1">
      <c r="A202" s="53">
        <v>46054.0</v>
      </c>
      <c r="B202" s="14" t="str">
        <f>IFERROR(__xludf.DUMMYFUNCTION("IFERROR(REGEXEXTRACT(C202, ""https?://(?:www\\.)?([^/]+)""), """")"),"")</f>
        <v/>
      </c>
      <c r="C202" s="54" t="str">
        <f>IFERROR(__xludf.DUMMYFUNCTION("IFERROR(REGEXEXTRACT(D202, ""https?://(?:www\\.)?([^/]+)""), """")"),"www.miamiherald.com")</f>
        <v>www.miamiherald.com</v>
      </c>
      <c r="D202" s="54" t="s">
        <v>566</v>
      </c>
      <c r="E202" s="14" t="s">
        <v>8272</v>
      </c>
      <c r="F202" s="16">
        <v>100044.0</v>
      </c>
      <c r="G202" s="16">
        <v>99918.0</v>
      </c>
    </row>
    <row r="203" ht="22.5" customHeight="1">
      <c r="A203" s="53">
        <v>46054.0</v>
      </c>
      <c r="B203" s="14" t="str">
        <f>IFERROR(__xludf.DUMMYFUNCTION("IFERROR(REGEXEXTRACT(C203, ""https?://(?:www\\.)?([^/]+)""), """")"),"")</f>
        <v/>
      </c>
      <c r="C203" s="54" t="str">
        <f>IFERROR(__xludf.DUMMYFUNCTION("IFERROR(REGEXEXTRACT(D203, ""https?://(?:www\\.)?([^/]+)""), """")"),"www.sacbee.com")</f>
        <v>www.sacbee.com</v>
      </c>
      <c r="D203" s="54" t="s">
        <v>10130</v>
      </c>
      <c r="E203" s="14" t="s">
        <v>10131</v>
      </c>
      <c r="F203" s="16">
        <v>78035.0</v>
      </c>
      <c r="G203" s="16">
        <v>77947.0</v>
      </c>
    </row>
    <row r="204" ht="22.5" customHeight="1">
      <c r="A204" s="53">
        <v>46054.0</v>
      </c>
      <c r="B204" s="14" t="str">
        <f>IFERROR(__xludf.DUMMYFUNCTION("IFERROR(REGEXEXTRACT(C204, ""https?://(?:www\\.)?([^/]+)""), """")"),"")</f>
        <v/>
      </c>
      <c r="C204" s="54" t="str">
        <f>IFERROR(__xludf.DUMMYFUNCTION("IFERROR(REGEXEXTRACT(D204, ""https?://(?:www\\.)?([^/]+)""), """")"),"www.miamiherald.com")</f>
        <v>www.miamiherald.com</v>
      </c>
      <c r="D204" s="54" t="s">
        <v>10132</v>
      </c>
      <c r="E204" s="14" t="s">
        <v>10133</v>
      </c>
      <c r="F204" s="16">
        <v>70451.0</v>
      </c>
      <c r="G204" s="16">
        <v>70310.0</v>
      </c>
    </row>
    <row r="205" ht="22.5" customHeight="1">
      <c r="A205" s="53">
        <v>46054.0</v>
      </c>
      <c r="B205" s="14" t="str">
        <f>IFERROR(__xludf.DUMMYFUNCTION("IFERROR(REGEXEXTRACT(C205, ""https?://(?:www\\.)?([^/]+)""), """")"),"")</f>
        <v/>
      </c>
      <c r="C205" s="54" t="str">
        <f>IFERROR(__xludf.DUMMYFUNCTION("IFERROR(REGEXEXTRACT(D205, ""https?://(?:www\\.)?([^/]+)""), """")"),"www.charlotteobserver.com")</f>
        <v>www.charlotteobserver.com</v>
      </c>
      <c r="D205" s="54" t="s">
        <v>10134</v>
      </c>
      <c r="E205" s="14" t="s">
        <v>10135</v>
      </c>
      <c r="F205" s="16">
        <v>49778.0</v>
      </c>
      <c r="G205" s="16">
        <v>49713.0</v>
      </c>
    </row>
    <row r="206" ht="22.5" customHeight="1">
      <c r="A206" s="53">
        <v>46054.0</v>
      </c>
      <c r="B206" s="14" t="str">
        <f>IFERROR(__xludf.DUMMYFUNCTION("IFERROR(REGEXEXTRACT(C206, ""https?://(?:www\\.)?([^/]+)""), """")"),"")</f>
        <v/>
      </c>
      <c r="C206" s="54" t="str">
        <f>IFERROR(__xludf.DUMMYFUNCTION("IFERROR(REGEXEXTRACT(D206, ""https?://(?:www\\.)?([^/]+)""), """")"),"www.kansascity.com")</f>
        <v>www.kansascity.com</v>
      </c>
      <c r="D206" s="54" t="s">
        <v>174</v>
      </c>
      <c r="E206" s="14" t="s">
        <v>172</v>
      </c>
      <c r="F206" s="16">
        <v>48220.0</v>
      </c>
      <c r="G206" s="16">
        <v>48213.0</v>
      </c>
    </row>
    <row r="207" ht="22.5" customHeight="1">
      <c r="A207" s="53">
        <v>46054.0</v>
      </c>
      <c r="B207" s="14" t="str">
        <f>IFERROR(__xludf.DUMMYFUNCTION("IFERROR(REGEXEXTRACT(C207, ""https?://(?:www\\.)?([^/]+)""), """")"),"")</f>
        <v/>
      </c>
      <c r="C207" s="54" t="str">
        <f>IFERROR(__xludf.DUMMYFUNCTION("IFERROR(REGEXEXTRACT(D207, ""https?://(?:www\\.)?([^/]+)""), """")"),"www.miamiherald.com")</f>
        <v>www.miamiherald.com</v>
      </c>
      <c r="D207" s="54" t="s">
        <v>10136</v>
      </c>
      <c r="E207" s="14" t="s">
        <v>10137</v>
      </c>
      <c r="F207" s="16">
        <v>46288.0</v>
      </c>
      <c r="G207" s="16">
        <v>46247.0</v>
      </c>
    </row>
    <row r="208" ht="22.5" customHeight="1">
      <c r="A208" s="53">
        <v>46054.0</v>
      </c>
      <c r="B208" s="14" t="str">
        <f>IFERROR(__xludf.DUMMYFUNCTION("IFERROR(REGEXEXTRACT(C208, ""https?://(?:www\\.)?([^/]+)""), """")"),"")</f>
        <v/>
      </c>
      <c r="C208" s="54" t="str">
        <f>IFERROR(__xludf.DUMMYFUNCTION("IFERROR(REGEXEXTRACT(D208, ""https?://(?:www\\.)?([^/]+)""), """")"),"www.kansascity.com")</f>
        <v>www.kansascity.com</v>
      </c>
      <c r="D208" s="54" t="s">
        <v>171</v>
      </c>
      <c r="E208" s="14" t="s">
        <v>169</v>
      </c>
      <c r="F208" s="16">
        <v>41812.0</v>
      </c>
      <c r="G208" s="16">
        <v>41789.0</v>
      </c>
    </row>
    <row r="209" ht="22.5" customHeight="1">
      <c r="A209" s="53">
        <v>46054.0</v>
      </c>
      <c r="B209" s="14" t="str">
        <f>IFERROR(__xludf.DUMMYFUNCTION("IFERROR(REGEXEXTRACT(C209, ""https?://(?:www\\.)?([^/]+)""), """")"),"")</f>
        <v/>
      </c>
      <c r="C209" s="54" t="str">
        <f>IFERROR(__xludf.DUMMYFUNCTION("IFERROR(REGEXEXTRACT(D209, ""https?://(?:www\\.)?([^/]+)""), """")"),"www.miamiherald.com")</f>
        <v>www.miamiherald.com</v>
      </c>
      <c r="D209" s="54" t="s">
        <v>10138</v>
      </c>
      <c r="E209" s="14" t="s">
        <v>10139</v>
      </c>
      <c r="F209" s="16">
        <v>41374.0</v>
      </c>
      <c r="G209" s="16">
        <v>41370.0</v>
      </c>
    </row>
    <row r="210" ht="22.5" customHeight="1">
      <c r="A210" s="53">
        <v>46054.0</v>
      </c>
      <c r="B210" s="14" t="str">
        <f>IFERROR(__xludf.DUMMYFUNCTION("IFERROR(REGEXEXTRACT(C210, ""https?://(?:www\\.)?([^/]+)""), """")"),"")</f>
        <v/>
      </c>
      <c r="C210" s="54" t="str">
        <f>IFERROR(__xludf.DUMMYFUNCTION("IFERROR(REGEXEXTRACT(D210, ""https?://(?:www\\.)?([^/]+)""), """")"),"www.miamiherald.com")</f>
        <v>www.miamiherald.com</v>
      </c>
      <c r="D210" s="54" t="s">
        <v>550</v>
      </c>
      <c r="E210" s="14" t="s">
        <v>548</v>
      </c>
      <c r="F210" s="16">
        <v>35857.0</v>
      </c>
      <c r="G210" s="16">
        <v>35794.0</v>
      </c>
    </row>
    <row r="211" ht="22.5" customHeight="1">
      <c r="A211" s="53">
        <v>46054.0</v>
      </c>
      <c r="B211" s="14" t="str">
        <f>IFERROR(__xludf.DUMMYFUNCTION("IFERROR(REGEXEXTRACT(C211, ""https?://(?:www\\.)?([^/]+)""), """")"),"")</f>
        <v/>
      </c>
      <c r="C211" s="54" t="str">
        <f>IFERROR(__xludf.DUMMYFUNCTION("IFERROR(REGEXEXTRACT(D211, ""https?://(?:www\\.)?([^/]+)""), """")"),"www.charlotteobserver.com")</f>
        <v>www.charlotteobserver.com</v>
      </c>
      <c r="D211" s="54" t="s">
        <v>10140</v>
      </c>
      <c r="E211" s="14" t="s">
        <v>10141</v>
      </c>
      <c r="F211" s="16">
        <v>31171.0</v>
      </c>
      <c r="G211" s="16">
        <v>31171.0</v>
      </c>
    </row>
    <row r="212" ht="22.5" customHeight="1">
      <c r="A212" s="53">
        <v>46054.0</v>
      </c>
      <c r="B212" s="14" t="str">
        <f>IFERROR(__xludf.DUMMYFUNCTION("IFERROR(REGEXEXTRACT(C212, ""https?://(?:www\\.)?([^/]+)""), """")"),"")</f>
        <v/>
      </c>
      <c r="C212" s="54" t="str">
        <f>IFERROR(__xludf.DUMMYFUNCTION("IFERROR(REGEXEXTRACT(D212, ""https?://(?:www\\.)?([^/]+)""), """")"),"www.star-telegram.com")</f>
        <v>www.star-telegram.com</v>
      </c>
      <c r="D212" s="54" t="s">
        <v>10142</v>
      </c>
      <c r="E212" s="14" t="s">
        <v>10143</v>
      </c>
      <c r="F212" s="16">
        <v>30556.0</v>
      </c>
      <c r="G212" s="16">
        <v>30552.0</v>
      </c>
    </row>
    <row r="213" ht="22.5" customHeight="1">
      <c r="A213" s="53">
        <v>46054.0</v>
      </c>
      <c r="B213" s="14" t="str">
        <f>IFERROR(__xludf.DUMMYFUNCTION("IFERROR(REGEXEXTRACT(C213, ""https?://(?:www\\.)?([^/]+)""), """")"),"")</f>
        <v/>
      </c>
      <c r="C213" s="54" t="str">
        <f>IFERROR(__xludf.DUMMYFUNCTION("IFERROR(REGEXEXTRACT(D213, ""https?://(?:www\\.)?([^/]+)""), """")"),"www.charlotteobserver.com")</f>
        <v>www.charlotteobserver.com</v>
      </c>
      <c r="D213" s="54" t="s">
        <v>10144</v>
      </c>
      <c r="E213" s="14" t="s">
        <v>10145</v>
      </c>
      <c r="F213" s="16">
        <v>29847.0</v>
      </c>
      <c r="G213" s="16">
        <v>29831.0</v>
      </c>
    </row>
    <row r="214" ht="22.5" customHeight="1">
      <c r="A214" s="53">
        <v>46054.0</v>
      </c>
      <c r="B214" s="14" t="str">
        <f>IFERROR(__xludf.DUMMYFUNCTION("IFERROR(REGEXEXTRACT(C214, ""https?://(?:www\\.)?([^/]+)""), """")"),"")</f>
        <v/>
      </c>
      <c r="C214" s="54" t="str">
        <f>IFERROR(__xludf.DUMMYFUNCTION("IFERROR(REGEXEXTRACT(D214, ""https?://(?:www\\.)?([^/]+)""), """")"),"www.kansascity.com")</f>
        <v>www.kansascity.com</v>
      </c>
      <c r="D214" s="54" t="s">
        <v>10146</v>
      </c>
      <c r="E214" s="14" t="s">
        <v>10147</v>
      </c>
      <c r="F214" s="16">
        <v>28194.0</v>
      </c>
      <c r="G214" s="16">
        <v>28194.0</v>
      </c>
    </row>
    <row r="215" ht="22.5" customHeight="1">
      <c r="A215" s="53">
        <v>46054.0</v>
      </c>
      <c r="B215" s="14" t="str">
        <f>IFERROR(__xludf.DUMMYFUNCTION("IFERROR(REGEXEXTRACT(C215, ""https?://(?:www\\.)?([^/]+)""), """")"),"")</f>
        <v/>
      </c>
      <c r="C215" s="54" t="str">
        <f>IFERROR(__xludf.DUMMYFUNCTION("IFERROR(REGEXEXTRACT(D215, ""https?://(?:www\\.)?([^/]+)""), """")"),"www.miamiherald.com")</f>
        <v>www.miamiherald.com</v>
      </c>
      <c r="D215" s="54" t="s">
        <v>10148</v>
      </c>
      <c r="E215" s="14" t="s">
        <v>6453</v>
      </c>
      <c r="F215" s="16">
        <v>27693.0</v>
      </c>
      <c r="G215" s="16">
        <v>27686.0</v>
      </c>
    </row>
    <row r="216" ht="22.5" customHeight="1">
      <c r="A216" s="53">
        <v>46054.0</v>
      </c>
      <c r="B216" s="14" t="str">
        <f>IFERROR(__xludf.DUMMYFUNCTION("IFERROR(REGEXEXTRACT(C216, ""https?://(?:www\\.)?([^/]+)""), """")"),"")</f>
        <v/>
      </c>
      <c r="C216" s="54" t="str">
        <f>IFERROR(__xludf.DUMMYFUNCTION("IFERROR(REGEXEXTRACT(D216, ""https?://(?:www\\.)?([^/]+)""), """")"),"www.charlotteobserver.com")</f>
        <v>www.charlotteobserver.com</v>
      </c>
      <c r="D216" s="54" t="s">
        <v>10149</v>
      </c>
      <c r="E216" s="14" t="s">
        <v>10150</v>
      </c>
      <c r="F216" s="16">
        <v>27539.0</v>
      </c>
      <c r="G216" s="16">
        <v>27529.0</v>
      </c>
    </row>
    <row r="217" ht="22.5" customHeight="1">
      <c r="A217" s="53">
        <v>46054.0</v>
      </c>
      <c r="B217" s="14" t="str">
        <f>IFERROR(__xludf.DUMMYFUNCTION("IFERROR(REGEXEXTRACT(C217, ""https?://(?:www\\.)?([^/]+)""), """")"),"")</f>
        <v/>
      </c>
      <c r="C217" s="54" t="str">
        <f>IFERROR(__xludf.DUMMYFUNCTION("IFERROR(REGEXEXTRACT(D217, ""https?://(?:www\\.)?([^/]+)""), """")"),"www.miamiherald.com")</f>
        <v>www.miamiherald.com</v>
      </c>
      <c r="D217" s="54" t="s">
        <v>10151</v>
      </c>
      <c r="E217" s="14" t="s">
        <v>10152</v>
      </c>
      <c r="F217" s="16">
        <v>26111.0</v>
      </c>
      <c r="G217" s="16">
        <v>26108.0</v>
      </c>
    </row>
    <row r="218" ht="22.5" customHeight="1">
      <c r="A218" s="53">
        <v>46054.0</v>
      </c>
      <c r="B218" s="14" t="str">
        <f>IFERROR(__xludf.DUMMYFUNCTION("IFERROR(REGEXEXTRACT(C218, ""https?://(?:www\\.)?([^/]+)""), """")"),"")</f>
        <v/>
      </c>
      <c r="C218" s="54" t="str">
        <f>IFERROR(__xludf.DUMMYFUNCTION("IFERROR(REGEXEXTRACT(D218, ""https?://(?:www\\.)?([^/]+)""), """")"),"www.charlotteobserver.com")</f>
        <v>www.charlotteobserver.com</v>
      </c>
      <c r="D218" s="54" t="s">
        <v>10153</v>
      </c>
      <c r="E218" s="14" t="s">
        <v>10154</v>
      </c>
      <c r="F218" s="16">
        <v>25540.0</v>
      </c>
      <c r="G218" s="16">
        <v>25528.0</v>
      </c>
    </row>
    <row r="219" ht="22.5" customHeight="1">
      <c r="A219" s="53">
        <v>46054.0</v>
      </c>
      <c r="B219" s="14" t="str">
        <f>IFERROR(__xludf.DUMMYFUNCTION("IFERROR(REGEXEXTRACT(C219, ""https?://(?:www\\.)?([^/]+)""), """")"),"")</f>
        <v/>
      </c>
      <c r="C219" s="54" t="str">
        <f>IFERROR(__xludf.DUMMYFUNCTION("IFERROR(REGEXEXTRACT(D219, ""https?://(?:www\\.)?([^/]+)""), """")"),"www.kansascity.com")</f>
        <v>www.kansascity.com</v>
      </c>
      <c r="D219" s="54" t="s">
        <v>213</v>
      </c>
      <c r="E219" s="14" t="s">
        <v>10155</v>
      </c>
      <c r="F219" s="16">
        <v>24214.0</v>
      </c>
      <c r="G219" s="16">
        <v>24206.0</v>
      </c>
    </row>
    <row r="220" ht="22.5" customHeight="1">
      <c r="A220" s="53">
        <v>46054.0</v>
      </c>
      <c r="B220" s="14" t="str">
        <f>IFERROR(__xludf.DUMMYFUNCTION("IFERROR(REGEXEXTRACT(C220, ""https?://(?:www\\.)?([^/]+)""), """")"),"")</f>
        <v/>
      </c>
      <c r="C220" s="54" t="str">
        <f>IFERROR(__xludf.DUMMYFUNCTION("IFERROR(REGEXEXTRACT(D220, ""https?://(?:www\\.)?([^/]+)""), """")"),"www.newsobserver.com")</f>
        <v>www.newsobserver.com</v>
      </c>
      <c r="D220" s="54" t="s">
        <v>10156</v>
      </c>
      <c r="E220" s="14" t="s">
        <v>10157</v>
      </c>
      <c r="F220" s="16">
        <v>24025.0</v>
      </c>
      <c r="G220" s="16">
        <v>24023.0</v>
      </c>
    </row>
    <row r="221" ht="22.5" customHeight="1">
      <c r="A221" s="53">
        <v>46054.0</v>
      </c>
      <c r="B221" s="14" t="str">
        <f>IFERROR(__xludf.DUMMYFUNCTION("IFERROR(REGEXEXTRACT(C221, ""https?://(?:www\\.)?([^/]+)""), """")"),"")</f>
        <v/>
      </c>
      <c r="C221" s="54" t="str">
        <f>IFERROR(__xludf.DUMMYFUNCTION("IFERROR(REGEXEXTRACT(D221, ""https?://(?:www\\.)?([^/]+)""), """")"),"www.miamiherald.com")</f>
        <v>www.miamiherald.com</v>
      </c>
      <c r="D221" s="54" t="s">
        <v>583</v>
      </c>
      <c r="E221" s="14" t="s">
        <v>10158</v>
      </c>
      <c r="F221" s="16">
        <v>23845.0</v>
      </c>
      <c r="G221" s="16">
        <v>23845.0</v>
      </c>
    </row>
    <row r="222" ht="22.5" customHeight="1">
      <c r="A222" s="53">
        <v>46054.0</v>
      </c>
      <c r="B222" s="14" t="str">
        <f>IFERROR(__xludf.DUMMYFUNCTION("IFERROR(REGEXEXTRACT(C222, ""https?://(?:www\\.)?([^/]+)""), """")"),"")</f>
        <v/>
      </c>
      <c r="C222" s="54" t="str">
        <f>IFERROR(__xludf.DUMMYFUNCTION("IFERROR(REGEXEXTRACT(D222, ""https?://(?:www\\.)?([^/]+)""), """")"),"www.charlotteobserver.com")</f>
        <v>www.charlotteobserver.com</v>
      </c>
      <c r="D222" s="54" t="s">
        <v>10159</v>
      </c>
      <c r="E222" s="14" t="s">
        <v>10160</v>
      </c>
      <c r="F222" s="16">
        <v>22694.0</v>
      </c>
      <c r="G222" s="16">
        <v>22693.0</v>
      </c>
    </row>
    <row r="223" ht="22.5" customHeight="1">
      <c r="A223" s="53">
        <v>46054.0</v>
      </c>
      <c r="B223" s="14" t="str">
        <f>IFERROR(__xludf.DUMMYFUNCTION("IFERROR(REGEXEXTRACT(C223, ""https?://(?:www\\.)?([^/]+)""), """")"),"")</f>
        <v/>
      </c>
      <c r="C223" s="54" t="str">
        <f>IFERROR(__xludf.DUMMYFUNCTION("IFERROR(REGEXEXTRACT(D223, ""https?://(?:www\\.)?([^/]+)""), """")"),"www.sacbee.com")</f>
        <v>www.sacbee.com</v>
      </c>
      <c r="D223" s="54" t="s">
        <v>10161</v>
      </c>
      <c r="E223" s="14" t="s">
        <v>7841</v>
      </c>
      <c r="F223" s="16">
        <v>22189.0</v>
      </c>
      <c r="G223" s="16">
        <v>22189.0</v>
      </c>
    </row>
    <row r="224" ht="22.5" customHeight="1">
      <c r="A224" s="53">
        <v>46054.0</v>
      </c>
      <c r="B224" s="14" t="str">
        <f>IFERROR(__xludf.DUMMYFUNCTION("IFERROR(REGEXEXTRACT(C224, ""https?://(?:www\\.)?([^/]+)""), """")"),"")</f>
        <v/>
      </c>
      <c r="C224" s="54" t="str">
        <f>IFERROR(__xludf.DUMMYFUNCTION("IFERROR(REGEXEXTRACT(D224, ""https?://(?:www\\.)?([^/]+)""), """")"),"www.star-telegram.com")</f>
        <v>www.star-telegram.com</v>
      </c>
      <c r="D224" s="54" t="s">
        <v>10162</v>
      </c>
      <c r="E224" s="14" t="s">
        <v>10163</v>
      </c>
      <c r="F224" s="16">
        <v>22099.0</v>
      </c>
      <c r="G224" s="16">
        <v>22099.0</v>
      </c>
    </row>
    <row r="225" ht="22.5" customHeight="1">
      <c r="A225" s="53">
        <v>46054.0</v>
      </c>
      <c r="B225" s="14" t="str">
        <f>IFERROR(__xludf.DUMMYFUNCTION("IFERROR(REGEXEXTRACT(C225, ""https?://(?:www\\.)?([^/]+)""), """")"),"")</f>
        <v/>
      </c>
      <c r="C225" s="54" t="str">
        <f>IFERROR(__xludf.DUMMYFUNCTION("IFERROR(REGEXEXTRACT(D225, ""https?://(?:www\\.)?([^/]+)""), """")"),"www.miamiherald.com")</f>
        <v>www.miamiherald.com</v>
      </c>
      <c r="D225" s="54" t="s">
        <v>586</v>
      </c>
      <c r="E225" s="14" t="s">
        <v>5547</v>
      </c>
      <c r="F225" s="16">
        <v>20955.0</v>
      </c>
      <c r="G225" s="16">
        <v>20951.0</v>
      </c>
    </row>
    <row r="226" ht="22.5" customHeight="1">
      <c r="A226" s="53">
        <v>46054.0</v>
      </c>
      <c r="B226" s="14" t="str">
        <f>IFERROR(__xludf.DUMMYFUNCTION("IFERROR(REGEXEXTRACT(C226, ""https?://(?:www\\.)?([^/]+)""), """")"),"")</f>
        <v/>
      </c>
      <c r="C226" s="54" t="str">
        <f>IFERROR(__xludf.DUMMYFUNCTION("IFERROR(REGEXEXTRACT(D226, ""https?://(?:www\\.)?([^/]+)""), """")"),"www.star-telegram.com")</f>
        <v>www.star-telegram.com</v>
      </c>
      <c r="D226" s="54" t="s">
        <v>10164</v>
      </c>
      <c r="E226" s="14" t="s">
        <v>10165</v>
      </c>
      <c r="F226" s="16">
        <v>20862.0</v>
      </c>
      <c r="G226" s="16">
        <v>20859.0</v>
      </c>
    </row>
    <row r="227" ht="22.5" customHeight="1">
      <c r="A227" s="53">
        <v>46054.0</v>
      </c>
      <c r="B227" s="14" t="str">
        <f>IFERROR(__xludf.DUMMYFUNCTION("IFERROR(REGEXEXTRACT(C227, ""https?://(?:www\\.)?([^/]+)""), """")"),"")</f>
        <v/>
      </c>
      <c r="C227" s="54" t="str">
        <f>IFERROR(__xludf.DUMMYFUNCTION("IFERROR(REGEXEXTRACT(D227, ""https?://(?:www\\.)?([^/]+)""), """")"),"www.kansascity.com")</f>
        <v>www.kansascity.com</v>
      </c>
      <c r="D227" s="54" t="s">
        <v>10166</v>
      </c>
      <c r="E227" s="14" t="s">
        <v>8428</v>
      </c>
      <c r="F227" s="16">
        <v>20683.0</v>
      </c>
      <c r="G227" s="16">
        <v>20676.0</v>
      </c>
    </row>
    <row r="228" ht="22.5" customHeight="1">
      <c r="A228" s="53">
        <v>46054.0</v>
      </c>
      <c r="B228" s="14" t="str">
        <f>IFERROR(__xludf.DUMMYFUNCTION("IFERROR(REGEXEXTRACT(C228, ""https?://(?:www\\.)?([^/]+)""), """")"),"")</f>
        <v/>
      </c>
      <c r="C228" s="54" t="str">
        <f>IFERROR(__xludf.DUMMYFUNCTION("IFERROR(REGEXEXTRACT(D228, ""https?://(?:www\\.)?([^/]+)""), """")"),"www.kansascity.com")</f>
        <v>www.kansascity.com</v>
      </c>
      <c r="D228" s="54" t="s">
        <v>10167</v>
      </c>
      <c r="E228" s="14" t="s">
        <v>10168</v>
      </c>
      <c r="F228" s="16">
        <v>19588.0</v>
      </c>
      <c r="G228" s="16">
        <v>19588.0</v>
      </c>
    </row>
    <row r="229" ht="22.5" customHeight="1">
      <c r="A229" s="53">
        <v>46054.0</v>
      </c>
      <c r="B229" s="14" t="str">
        <f>IFERROR(__xludf.DUMMYFUNCTION("IFERROR(REGEXEXTRACT(C229, ""https?://(?:www\\.)?([^/]+)""), """")"),"")</f>
        <v/>
      </c>
      <c r="C229" s="54" t="str">
        <f>IFERROR(__xludf.DUMMYFUNCTION("IFERROR(REGEXEXTRACT(D229, ""https?://(?:www\\.)?([^/]+)""), """")"),"www.miamiherald.com")</f>
        <v>www.miamiherald.com</v>
      </c>
      <c r="D229" s="54" t="s">
        <v>555</v>
      </c>
      <c r="E229" s="14" t="s">
        <v>9283</v>
      </c>
      <c r="F229" s="16">
        <v>19267.0</v>
      </c>
      <c r="G229" s="16">
        <v>19266.0</v>
      </c>
    </row>
    <row r="230" ht="22.5" customHeight="1">
      <c r="A230" s="53">
        <v>46054.0</v>
      </c>
      <c r="B230" s="14" t="str">
        <f>IFERROR(__xludf.DUMMYFUNCTION("IFERROR(REGEXEXTRACT(C230, ""https?://(?:www\\.)?([^/]+)""), """")"),"")</f>
        <v/>
      </c>
      <c r="C230" s="54" t="str">
        <f>IFERROR(__xludf.DUMMYFUNCTION("IFERROR(REGEXEXTRACT(D230, ""https?://(?:www\\.)?([^/]+)""), """")"),"www.star-telegram.com")</f>
        <v>www.star-telegram.com</v>
      </c>
      <c r="D230" s="54" t="s">
        <v>10169</v>
      </c>
      <c r="E230" s="14" t="s">
        <v>10170</v>
      </c>
      <c r="F230" s="16">
        <v>19218.0</v>
      </c>
      <c r="G230" s="16">
        <v>19211.0</v>
      </c>
    </row>
    <row r="231" ht="22.5" customHeight="1">
      <c r="A231" s="53">
        <v>46054.0</v>
      </c>
      <c r="B231" s="14" t="str">
        <f>IFERROR(__xludf.DUMMYFUNCTION("IFERROR(REGEXEXTRACT(C231, ""https?://(?:www\\.)?([^/]+)""), """")"),"")</f>
        <v/>
      </c>
      <c r="C231" s="54" t="str">
        <f>IFERROR(__xludf.DUMMYFUNCTION("IFERROR(REGEXEXTRACT(D231, ""https?://(?:www\\.)?([^/]+)""), """")"),"www.kansascity.com")</f>
        <v>www.kansascity.com</v>
      </c>
      <c r="D231" s="54" t="s">
        <v>238</v>
      </c>
      <c r="E231" s="14" t="s">
        <v>3542</v>
      </c>
      <c r="F231" s="16">
        <v>17476.0</v>
      </c>
      <c r="G231" s="16">
        <v>17469.0</v>
      </c>
    </row>
    <row r="232" ht="22.5" customHeight="1">
      <c r="A232" s="53">
        <v>46054.0</v>
      </c>
      <c r="B232" s="14" t="str">
        <f>IFERROR(__xludf.DUMMYFUNCTION("IFERROR(REGEXEXTRACT(C232, ""https?://(?:www\\.)?([^/]+)""), """")"),"")</f>
        <v/>
      </c>
      <c r="C232" s="54" t="str">
        <f>IFERROR(__xludf.DUMMYFUNCTION("IFERROR(REGEXEXTRACT(D232, ""https?://(?:www\\.)?([^/]+)""), """")"),"www.star-telegram.com")</f>
        <v>www.star-telegram.com</v>
      </c>
      <c r="D232" s="54" t="s">
        <v>10171</v>
      </c>
      <c r="E232" s="14" t="s">
        <v>6821</v>
      </c>
      <c r="F232" s="16">
        <v>17454.0</v>
      </c>
      <c r="G232" s="16">
        <v>17453.0</v>
      </c>
    </row>
    <row r="233" ht="22.5" customHeight="1">
      <c r="A233" s="53">
        <v>46054.0</v>
      </c>
      <c r="B233" s="14" t="str">
        <f>IFERROR(__xludf.DUMMYFUNCTION("IFERROR(REGEXEXTRACT(C233, ""https?://(?:www\\.)?([^/]+)""), """")"),"")</f>
        <v/>
      </c>
      <c r="C233" s="54" t="str">
        <f>IFERROR(__xludf.DUMMYFUNCTION("IFERROR(REGEXEXTRACT(D233, ""https?://(?:www\\.)?([^/]+)""), """")"),"www.sacbee.com")</f>
        <v>www.sacbee.com</v>
      </c>
      <c r="D233" s="54" t="s">
        <v>10172</v>
      </c>
      <c r="E233" s="14" t="s">
        <v>10173</v>
      </c>
      <c r="F233" s="16">
        <v>17397.0</v>
      </c>
      <c r="G233" s="16">
        <v>17397.0</v>
      </c>
    </row>
    <row r="234" ht="22.5" customHeight="1">
      <c r="A234" s="53">
        <v>46054.0</v>
      </c>
      <c r="B234" s="14" t="str">
        <f>IFERROR(__xludf.DUMMYFUNCTION("IFERROR(REGEXEXTRACT(C234, ""https?://(?:www\\.)?([^/]+)""), """")"),"")</f>
        <v/>
      </c>
      <c r="C234" s="54" t="str">
        <f>IFERROR(__xludf.DUMMYFUNCTION("IFERROR(REGEXEXTRACT(D234, ""https?://(?:www\\.)?([^/]+)""), """")"),"www.star-telegram.com")</f>
        <v>www.star-telegram.com</v>
      </c>
      <c r="D234" s="54" t="s">
        <v>10174</v>
      </c>
      <c r="E234" s="14" t="s">
        <v>10175</v>
      </c>
      <c r="F234" s="16">
        <v>17101.0</v>
      </c>
      <c r="G234" s="16">
        <v>17101.0</v>
      </c>
    </row>
    <row r="235" ht="22.5" customHeight="1">
      <c r="A235" s="53">
        <v>46054.0</v>
      </c>
      <c r="B235" s="14" t="str">
        <f>IFERROR(__xludf.DUMMYFUNCTION("IFERROR(REGEXEXTRACT(C235, ""https?://(?:www\\.)?([^/]+)""), """")"),"")</f>
        <v/>
      </c>
      <c r="C235" s="54" t="str">
        <f>IFERROR(__xludf.DUMMYFUNCTION("IFERROR(REGEXEXTRACT(D235, ""https?://(?:www\\.)?([^/]+)""), """")"),"www.miamiherald.com")</f>
        <v>www.miamiherald.com</v>
      </c>
      <c r="D235" s="54" t="s">
        <v>10176</v>
      </c>
      <c r="E235" s="14" t="s">
        <v>10177</v>
      </c>
      <c r="F235" s="16">
        <v>16738.0</v>
      </c>
      <c r="G235" s="16">
        <v>16708.0</v>
      </c>
    </row>
    <row r="236" ht="22.5" customHeight="1">
      <c r="A236" s="53">
        <v>46054.0</v>
      </c>
      <c r="B236" s="14" t="str">
        <f>IFERROR(__xludf.DUMMYFUNCTION("IFERROR(REGEXEXTRACT(C236, ""https?://(?:www\\.)?([^/]+)""), """")"),"")</f>
        <v/>
      </c>
      <c r="C236" s="54" t="str">
        <f>IFERROR(__xludf.DUMMYFUNCTION("IFERROR(REGEXEXTRACT(D236, ""https?://(?:www\\.)?([^/]+)""), """")"),"www.kansascity.com")</f>
        <v>www.kansascity.com</v>
      </c>
      <c r="D236" s="54" t="s">
        <v>10178</v>
      </c>
      <c r="E236" s="14" t="s">
        <v>10179</v>
      </c>
      <c r="F236" s="16">
        <v>16474.0</v>
      </c>
      <c r="G236" s="16">
        <v>16472.0</v>
      </c>
    </row>
    <row r="237" ht="22.5" customHeight="1">
      <c r="A237" s="53">
        <v>46054.0</v>
      </c>
      <c r="B237" s="14" t="str">
        <f>IFERROR(__xludf.DUMMYFUNCTION("IFERROR(REGEXEXTRACT(C237, ""https?://(?:www\\.)?([^/]+)""), """")"),"")</f>
        <v/>
      </c>
      <c r="C237" s="54" t="str">
        <f>IFERROR(__xludf.DUMMYFUNCTION("IFERROR(REGEXEXTRACT(D237, ""https?://(?:www\\.)?([^/]+)""), """")"),"www.sacbee.com")</f>
        <v>www.sacbee.com</v>
      </c>
      <c r="D237" s="54" t="s">
        <v>10180</v>
      </c>
      <c r="E237" s="14" t="s">
        <v>8116</v>
      </c>
      <c r="F237" s="16">
        <v>16293.0</v>
      </c>
      <c r="G237" s="16">
        <v>16285.0</v>
      </c>
    </row>
    <row r="238" ht="22.5" customHeight="1">
      <c r="A238" s="53">
        <v>46054.0</v>
      </c>
      <c r="B238" s="14" t="str">
        <f>IFERROR(__xludf.DUMMYFUNCTION("IFERROR(REGEXEXTRACT(C238, ""https?://(?:www\\.)?([^/]+)""), """")"),"")</f>
        <v/>
      </c>
      <c r="C238" s="54" t="str">
        <f>IFERROR(__xludf.DUMMYFUNCTION("IFERROR(REGEXEXTRACT(D238, ""https?://(?:www\\.)?([^/]+)""), """")"),"www.miamiherald.com")</f>
        <v>www.miamiherald.com</v>
      </c>
      <c r="D238" s="54" t="s">
        <v>10181</v>
      </c>
      <c r="E238" s="14" t="s">
        <v>5430</v>
      </c>
      <c r="F238" s="16">
        <v>15871.0</v>
      </c>
      <c r="G238" s="16">
        <v>15871.0</v>
      </c>
    </row>
    <row r="239" ht="22.5" customHeight="1">
      <c r="A239" s="53">
        <v>46054.0</v>
      </c>
      <c r="B239" s="14" t="str">
        <f>IFERROR(__xludf.DUMMYFUNCTION("IFERROR(REGEXEXTRACT(C239, ""https?://(?:www\\.)?([^/]+)""), """")"),"")</f>
        <v/>
      </c>
      <c r="C239" s="54" t="str">
        <f>IFERROR(__xludf.DUMMYFUNCTION("IFERROR(REGEXEXTRACT(D239, ""https?://(?:www\\.)?([^/]+)""), """")"),"www.star-telegram.com")</f>
        <v>www.star-telegram.com</v>
      </c>
      <c r="D239" s="54" t="s">
        <v>10182</v>
      </c>
      <c r="E239" s="14" t="s">
        <v>8396</v>
      </c>
      <c r="F239" s="16">
        <v>15474.0</v>
      </c>
      <c r="G239" s="16">
        <v>15474.0</v>
      </c>
    </row>
    <row r="240" ht="22.5" customHeight="1">
      <c r="A240" s="53">
        <v>46054.0</v>
      </c>
      <c r="B240" s="14" t="str">
        <f>IFERROR(__xludf.DUMMYFUNCTION("IFERROR(REGEXEXTRACT(C240, ""https?://(?:www\\.)?([^/]+)""), """")"),"")</f>
        <v/>
      </c>
      <c r="C240" s="54" t="str">
        <f>IFERROR(__xludf.DUMMYFUNCTION("IFERROR(REGEXEXTRACT(D240, ""https?://(?:www\\.)?([^/]+)""), """")"),"www.miamiherald.com")</f>
        <v>www.miamiherald.com</v>
      </c>
      <c r="D240" s="54" t="s">
        <v>577</v>
      </c>
      <c r="E240" s="14" t="s">
        <v>575</v>
      </c>
      <c r="F240" s="16">
        <v>15189.0</v>
      </c>
      <c r="G240" s="16">
        <v>15188.0</v>
      </c>
    </row>
    <row r="241" ht="22.5" customHeight="1">
      <c r="A241" s="53">
        <v>46054.0</v>
      </c>
      <c r="B241" s="14" t="str">
        <f>IFERROR(__xludf.DUMMYFUNCTION("IFERROR(REGEXEXTRACT(C241, ""https?://(?:www\\.)?([^/]+)""), """")"),"")</f>
        <v/>
      </c>
      <c r="C241" s="54" t="str">
        <f>IFERROR(__xludf.DUMMYFUNCTION("IFERROR(REGEXEXTRACT(D241, ""https?://(?:www\\.)?([^/]+)""), """")"),"www.charlotteobserver.com")</f>
        <v>www.charlotteobserver.com</v>
      </c>
      <c r="D241" s="54" t="s">
        <v>10183</v>
      </c>
      <c r="E241" s="14" t="s">
        <v>6642</v>
      </c>
      <c r="F241" s="16">
        <v>14877.0</v>
      </c>
      <c r="G241" s="16">
        <v>14877.0</v>
      </c>
    </row>
    <row r="242" ht="22.5" customHeight="1">
      <c r="A242" s="53">
        <v>46054.0</v>
      </c>
      <c r="B242" s="14" t="str">
        <f>IFERROR(__xludf.DUMMYFUNCTION("IFERROR(REGEXEXTRACT(C242, ""https?://(?:www\\.)?([^/]+)""), """")"),"")</f>
        <v/>
      </c>
      <c r="C242" s="54" t="str">
        <f>IFERROR(__xludf.DUMMYFUNCTION("IFERROR(REGEXEXTRACT(D242, ""https?://(?:www\\.)?([^/]+)""), """")"),"www.miamiherald.com")</f>
        <v>www.miamiherald.com</v>
      </c>
      <c r="D242" s="54" t="s">
        <v>10184</v>
      </c>
      <c r="E242" s="14" t="s">
        <v>10185</v>
      </c>
      <c r="F242" s="16">
        <v>14525.0</v>
      </c>
      <c r="G242" s="16">
        <v>14523.0</v>
      </c>
    </row>
    <row r="243" ht="22.5" customHeight="1">
      <c r="A243" s="53">
        <v>46054.0</v>
      </c>
      <c r="B243" s="14" t="str">
        <f>IFERROR(__xludf.DUMMYFUNCTION("IFERROR(REGEXEXTRACT(C243, ""https?://(?:www\\.)?([^/]+)""), """")"),"")</f>
        <v/>
      </c>
      <c r="C243" s="54" t="str">
        <f>IFERROR(__xludf.DUMMYFUNCTION("IFERROR(REGEXEXTRACT(D243, ""https?://(?:www\\.)?([^/]+)""), """")"),"www.newsobserver.com")</f>
        <v>www.newsobserver.com</v>
      </c>
      <c r="D243" s="54" t="s">
        <v>10186</v>
      </c>
      <c r="E243" s="14" t="s">
        <v>10187</v>
      </c>
      <c r="F243" s="16">
        <v>14306.0</v>
      </c>
      <c r="G243" s="16">
        <v>14306.0</v>
      </c>
    </row>
    <row r="244" ht="22.5" customHeight="1">
      <c r="A244" s="53">
        <v>46054.0</v>
      </c>
      <c r="B244" s="14" t="str">
        <f>IFERROR(__xludf.DUMMYFUNCTION("IFERROR(REGEXEXTRACT(C244, ""https?://(?:www\\.)?([^/]+)""), """")"),"")</f>
        <v/>
      </c>
      <c r="C244" s="54" t="str">
        <f>IFERROR(__xludf.DUMMYFUNCTION("IFERROR(REGEXEXTRACT(D244, ""https?://(?:www\\.)?([^/]+)""), """")"),"www.star-telegram.com")</f>
        <v>www.star-telegram.com</v>
      </c>
      <c r="D244" s="54" t="s">
        <v>10188</v>
      </c>
      <c r="E244" s="14" t="s">
        <v>10189</v>
      </c>
      <c r="F244" s="16">
        <v>14099.0</v>
      </c>
      <c r="G244" s="16">
        <v>14099.0</v>
      </c>
    </row>
    <row r="245" ht="22.5" customHeight="1">
      <c r="A245" s="53">
        <v>46054.0</v>
      </c>
      <c r="B245" s="14" t="str">
        <f>IFERROR(__xludf.DUMMYFUNCTION("IFERROR(REGEXEXTRACT(C245, ""https?://(?:www\\.)?([^/]+)""), """")"),"")</f>
        <v/>
      </c>
      <c r="C245" s="54" t="str">
        <f>IFERROR(__xludf.DUMMYFUNCTION("IFERROR(REGEXEXTRACT(D245, ""https?://(?:www\\.)?([^/]+)""), """")"),"www.kansascity.com")</f>
        <v>www.kansascity.com</v>
      </c>
      <c r="D245" s="54" t="s">
        <v>223</v>
      </c>
      <c r="E245" s="14" t="s">
        <v>221</v>
      </c>
      <c r="F245" s="16">
        <v>13631.0</v>
      </c>
      <c r="G245" s="16">
        <v>13623.0</v>
      </c>
    </row>
    <row r="246" ht="22.5" customHeight="1">
      <c r="A246" s="53">
        <v>46054.0</v>
      </c>
      <c r="B246" s="14" t="str">
        <f>IFERROR(__xludf.DUMMYFUNCTION("IFERROR(REGEXEXTRACT(C246, ""https?://(?:www\\.)?([^/]+)""), """")"),"")</f>
        <v/>
      </c>
      <c r="C246" s="54" t="str">
        <f>IFERROR(__xludf.DUMMYFUNCTION("IFERROR(REGEXEXTRACT(D246, ""https?://(?:www\\.)?([^/]+)""), """")"),"www.sacbee.com")</f>
        <v>www.sacbee.com</v>
      </c>
      <c r="D246" s="54" t="s">
        <v>10190</v>
      </c>
      <c r="E246" s="14" t="s">
        <v>10191</v>
      </c>
      <c r="F246" s="16">
        <v>13431.0</v>
      </c>
      <c r="G246" s="16">
        <v>13431.0</v>
      </c>
    </row>
    <row r="247" ht="22.5" customHeight="1">
      <c r="A247" s="53">
        <v>46054.0</v>
      </c>
      <c r="B247" s="14" t="str">
        <f>IFERROR(__xludf.DUMMYFUNCTION("IFERROR(REGEXEXTRACT(C247, ""https?://(?:www\\.)?([^/]+)""), """")"),"")</f>
        <v/>
      </c>
      <c r="C247" s="54" t="str">
        <f>IFERROR(__xludf.DUMMYFUNCTION("IFERROR(REGEXEXTRACT(D247, ""https?://(?:www\\.)?([^/]+)""), """")"),"www.newsobserver.com")</f>
        <v>www.newsobserver.com</v>
      </c>
      <c r="D247" s="54" t="s">
        <v>10192</v>
      </c>
      <c r="E247" s="14" t="s">
        <v>10193</v>
      </c>
      <c r="F247" s="16">
        <v>13376.0</v>
      </c>
      <c r="G247" s="16">
        <v>13373.0</v>
      </c>
    </row>
    <row r="248" ht="22.5" customHeight="1">
      <c r="A248" s="53">
        <v>46054.0</v>
      </c>
      <c r="B248" s="14" t="str">
        <f>IFERROR(__xludf.DUMMYFUNCTION("IFERROR(REGEXEXTRACT(C248, ""https?://(?:www\\.)?([^/]+)""), """")"),"")</f>
        <v/>
      </c>
      <c r="C248" s="54" t="str">
        <f>IFERROR(__xludf.DUMMYFUNCTION("IFERROR(REGEXEXTRACT(D248, ""https?://(?:www\\.)?([^/]+)""), """")"),"www.miamiherald.com")</f>
        <v>www.miamiherald.com</v>
      </c>
      <c r="D248" s="54" t="s">
        <v>10194</v>
      </c>
      <c r="E248" s="14" t="s">
        <v>10195</v>
      </c>
      <c r="F248" s="16">
        <v>13358.0</v>
      </c>
      <c r="G248" s="16">
        <v>13355.0</v>
      </c>
    </row>
    <row r="249" ht="22.5" customHeight="1">
      <c r="A249" s="53">
        <v>46054.0</v>
      </c>
      <c r="B249" s="14" t="str">
        <f>IFERROR(__xludf.DUMMYFUNCTION("IFERROR(REGEXEXTRACT(C249, ""https?://(?:www\\.)?([^/]+)""), """")"),"")</f>
        <v/>
      </c>
      <c r="C249" s="54" t="str">
        <f>IFERROR(__xludf.DUMMYFUNCTION("IFERROR(REGEXEXTRACT(D249, ""https?://(?:www\\.)?([^/]+)""), """")"),"www.miamiherald.com")</f>
        <v>www.miamiherald.com</v>
      </c>
      <c r="D249" s="54" t="s">
        <v>10196</v>
      </c>
      <c r="E249" s="14" t="s">
        <v>10197</v>
      </c>
      <c r="F249" s="16">
        <v>13305.0</v>
      </c>
      <c r="G249" s="16">
        <v>13304.0</v>
      </c>
    </row>
    <row r="250" ht="22.5" customHeight="1">
      <c r="A250" s="53">
        <v>46054.0</v>
      </c>
      <c r="B250" s="14" t="str">
        <f>IFERROR(__xludf.DUMMYFUNCTION("IFERROR(REGEXEXTRACT(C250, ""https?://(?:www\\.)?([^/]+)""), """")"),"")</f>
        <v/>
      </c>
      <c r="C250" s="54" t="str">
        <f>IFERROR(__xludf.DUMMYFUNCTION("IFERROR(REGEXEXTRACT(D250, ""https?://(?:www\\.)?([^/]+)""), """")"),"www.miamiherald.com")</f>
        <v>www.miamiherald.com</v>
      </c>
      <c r="D250" s="54" t="s">
        <v>10198</v>
      </c>
      <c r="E250" s="14" t="s">
        <v>10199</v>
      </c>
      <c r="F250" s="16">
        <v>13182.0</v>
      </c>
      <c r="G250" s="16">
        <v>13175.0</v>
      </c>
    </row>
    <row r="251" ht="22.5" customHeight="1">
      <c r="A251" s="53">
        <v>46054.0</v>
      </c>
      <c r="B251" s="14" t="str">
        <f>IFERROR(__xludf.DUMMYFUNCTION("IFERROR(REGEXEXTRACT(C251, ""https?://(?:www\\.)?([^/]+)""), """")"),"")</f>
        <v/>
      </c>
      <c r="C251" s="54" t="str">
        <f>IFERROR(__xludf.DUMMYFUNCTION("IFERROR(REGEXEXTRACT(D251, ""https?://(?:www\\.)?([^/]+)""), """")"),"www.charlotteobserver.com")</f>
        <v>www.charlotteobserver.com</v>
      </c>
      <c r="D251" s="54" t="s">
        <v>10200</v>
      </c>
      <c r="E251" s="14" t="s">
        <v>10201</v>
      </c>
      <c r="F251" s="16">
        <v>12989.0</v>
      </c>
      <c r="G251" s="16">
        <v>12914.0</v>
      </c>
    </row>
    <row r="252" ht="22.5" customHeight="1">
      <c r="A252" s="53">
        <v>46054.0</v>
      </c>
      <c r="B252" s="14" t="str">
        <f>IFERROR(__xludf.DUMMYFUNCTION("IFERROR(REGEXEXTRACT(C252, ""https?://(?:www\\.)?([^/]+)""), """")"),"")</f>
        <v/>
      </c>
      <c r="C252" s="54" t="str">
        <f>IFERROR(__xludf.DUMMYFUNCTION("IFERROR(REGEXEXTRACT(D252, ""https?://(?:www\\.)?([^/]+)""), """")"),"www.star-telegram.com")</f>
        <v>www.star-telegram.com</v>
      </c>
      <c r="D252" s="54" t="s">
        <v>10202</v>
      </c>
      <c r="E252" s="14" t="s">
        <v>5730</v>
      </c>
      <c r="F252" s="16">
        <v>12870.0</v>
      </c>
      <c r="G252" s="16">
        <v>12856.0</v>
      </c>
    </row>
    <row r="253" ht="22.5" customHeight="1">
      <c r="A253" s="53">
        <v>46054.0</v>
      </c>
      <c r="B253" s="14" t="str">
        <f>IFERROR(__xludf.DUMMYFUNCTION("IFERROR(REGEXEXTRACT(C253, ""https?://(?:www\\.)?([^/]+)""), """")"),"")</f>
        <v/>
      </c>
      <c r="C253" s="54" t="str">
        <f>IFERROR(__xludf.DUMMYFUNCTION("IFERROR(REGEXEXTRACT(D253, ""https?://(?:www\\.)?([^/]+)""), """")"),"www.miamiherald.com")</f>
        <v>www.miamiherald.com</v>
      </c>
      <c r="D253" s="54" t="s">
        <v>10203</v>
      </c>
      <c r="E253" s="14" t="s">
        <v>10204</v>
      </c>
      <c r="F253" s="16">
        <v>12689.0</v>
      </c>
      <c r="G253" s="16">
        <v>12681.0</v>
      </c>
    </row>
    <row r="254" ht="22.5" customHeight="1">
      <c r="A254" s="53">
        <v>46054.0</v>
      </c>
      <c r="B254" s="14" t="str">
        <f>IFERROR(__xludf.DUMMYFUNCTION("IFERROR(REGEXEXTRACT(C254, ""https?://(?:www\\.)?([^/]+)""), """")"),"")</f>
        <v/>
      </c>
      <c r="C254" s="54" t="str">
        <f>IFERROR(__xludf.DUMMYFUNCTION("IFERROR(REGEXEXTRACT(D254, ""https?://(?:www\\.)?([^/]+)""), """")"),"www.kansascity.com")</f>
        <v>www.kansascity.com</v>
      </c>
      <c r="D254" s="54" t="s">
        <v>10205</v>
      </c>
      <c r="E254" s="14" t="s">
        <v>10206</v>
      </c>
      <c r="F254" s="16">
        <v>12025.0</v>
      </c>
      <c r="G254" s="16">
        <v>12016.0</v>
      </c>
    </row>
    <row r="255" ht="22.5" customHeight="1">
      <c r="A255" s="53">
        <v>46054.0</v>
      </c>
      <c r="B255" s="14" t="str">
        <f>IFERROR(__xludf.DUMMYFUNCTION("IFERROR(REGEXEXTRACT(C255, ""https?://(?:www\\.)?([^/]+)""), """")"),"")</f>
        <v/>
      </c>
      <c r="C255" s="54" t="str">
        <f>IFERROR(__xludf.DUMMYFUNCTION("IFERROR(REGEXEXTRACT(D255, ""https?://(?:www\\.)?([^/]+)""), """")"),"www.charlotteobserver.com")</f>
        <v>www.charlotteobserver.com</v>
      </c>
      <c r="D255" s="54" t="s">
        <v>10207</v>
      </c>
      <c r="E255" s="14" t="s">
        <v>10208</v>
      </c>
      <c r="F255" s="16">
        <v>11952.0</v>
      </c>
      <c r="G255" s="16">
        <v>11950.0</v>
      </c>
    </row>
    <row r="256" ht="22.5" customHeight="1">
      <c r="A256" s="53">
        <v>46054.0</v>
      </c>
      <c r="B256" s="14" t="str">
        <f>IFERROR(__xludf.DUMMYFUNCTION("IFERROR(REGEXEXTRACT(C256, ""https?://(?:www\\.)?([^/]+)""), """")"),"")</f>
        <v/>
      </c>
      <c r="C256" s="54" t="str">
        <f>IFERROR(__xludf.DUMMYFUNCTION("IFERROR(REGEXEXTRACT(D256, ""https?://(?:www\\.)?([^/]+)""), """")"),"www.charlotteobserver.com")</f>
        <v>www.charlotteobserver.com</v>
      </c>
      <c r="D256" s="54" t="s">
        <v>10209</v>
      </c>
      <c r="E256" s="14" t="s">
        <v>10210</v>
      </c>
      <c r="F256" s="16">
        <v>11961.0</v>
      </c>
      <c r="G256" s="16">
        <v>11928.0</v>
      </c>
    </row>
    <row r="257" ht="22.5" customHeight="1">
      <c r="A257" s="53">
        <v>46054.0</v>
      </c>
      <c r="B257" s="14" t="str">
        <f>IFERROR(__xludf.DUMMYFUNCTION("IFERROR(REGEXEXTRACT(C257, ""https?://(?:www\\.)?([^/]+)""), """")"),"")</f>
        <v/>
      </c>
      <c r="C257" s="54" t="str">
        <f>IFERROR(__xludf.DUMMYFUNCTION("IFERROR(REGEXEXTRACT(D257, ""https?://(?:www\\.)?([^/]+)""), """")"),"www.charlotteobserver.com")</f>
        <v>www.charlotteobserver.com</v>
      </c>
      <c r="D257" s="54" t="s">
        <v>108</v>
      </c>
      <c r="E257" s="14" t="s">
        <v>10211</v>
      </c>
      <c r="F257" s="16">
        <v>11329.0</v>
      </c>
      <c r="G257" s="16">
        <v>11329.0</v>
      </c>
    </row>
    <row r="258" ht="22.5" customHeight="1">
      <c r="A258" s="53">
        <v>46054.0</v>
      </c>
      <c r="B258" s="14" t="str">
        <f>IFERROR(__xludf.DUMMYFUNCTION("IFERROR(REGEXEXTRACT(C258, ""https?://(?:www\\.)?([^/]+)""), """")"),"")</f>
        <v/>
      </c>
      <c r="C258" s="54" t="str">
        <f>IFERROR(__xludf.DUMMYFUNCTION("IFERROR(REGEXEXTRACT(D258, ""https?://(?:www\\.)?([^/]+)""), """")"),"www.miamiherald.com")</f>
        <v>www.miamiherald.com</v>
      </c>
      <c r="D258" s="54" t="s">
        <v>594</v>
      </c>
      <c r="E258" s="14" t="s">
        <v>10212</v>
      </c>
      <c r="F258" s="16">
        <v>11319.0</v>
      </c>
      <c r="G258" s="16">
        <v>11304.0</v>
      </c>
    </row>
    <row r="259" ht="22.5" customHeight="1">
      <c r="A259" s="53">
        <v>46054.0</v>
      </c>
      <c r="B259" s="14" t="str">
        <f>IFERROR(__xludf.DUMMYFUNCTION("IFERROR(REGEXEXTRACT(C259, ""https?://(?:www\\.)?([^/]+)""), """")"),"")</f>
        <v/>
      </c>
      <c r="C259" s="54" t="str">
        <f>IFERROR(__xludf.DUMMYFUNCTION("IFERROR(REGEXEXTRACT(D259, ""https?://(?:www\\.)?([^/]+)""), """")"),"www.sacbee.com")</f>
        <v>www.sacbee.com</v>
      </c>
      <c r="D259" s="54" t="s">
        <v>10213</v>
      </c>
      <c r="E259" s="14" t="s">
        <v>10214</v>
      </c>
      <c r="F259" s="16">
        <v>11034.0</v>
      </c>
      <c r="G259" s="16">
        <v>11029.0</v>
      </c>
    </row>
    <row r="260" ht="22.5" customHeight="1">
      <c r="A260" s="53">
        <v>46054.0</v>
      </c>
      <c r="B260" s="14" t="str">
        <f>IFERROR(__xludf.DUMMYFUNCTION("IFERROR(REGEXEXTRACT(C260, ""https?://(?:www\\.)?([^/]+)""), """")"),"")</f>
        <v/>
      </c>
      <c r="C260" s="54" t="str">
        <f>IFERROR(__xludf.DUMMYFUNCTION("IFERROR(REGEXEXTRACT(D260, ""https?://(?:www\\.)?([^/]+)""), """")"),"www.miamiherald.com")</f>
        <v>www.miamiherald.com</v>
      </c>
      <c r="D260" s="54" t="s">
        <v>10215</v>
      </c>
      <c r="E260" s="14" t="s">
        <v>10216</v>
      </c>
      <c r="F260" s="16">
        <v>11017.0</v>
      </c>
      <c r="G260" s="16">
        <v>11017.0</v>
      </c>
    </row>
    <row r="261" ht="22.5" customHeight="1">
      <c r="A261" s="53">
        <v>46054.0</v>
      </c>
      <c r="B261" s="14" t="str">
        <f>IFERROR(__xludf.DUMMYFUNCTION("IFERROR(REGEXEXTRACT(C261, ""https?://(?:www\\.)?([^/]+)""), """")"),"")</f>
        <v/>
      </c>
      <c r="C261" s="54" t="str">
        <f>IFERROR(__xludf.DUMMYFUNCTION("IFERROR(REGEXEXTRACT(D261, ""https?://(?:www\\.)?([^/]+)""), """")"),"www.miamiherald.com")</f>
        <v>www.miamiherald.com</v>
      </c>
      <c r="D261" s="54" t="s">
        <v>10217</v>
      </c>
      <c r="E261" s="14" t="s">
        <v>10218</v>
      </c>
      <c r="F261" s="16">
        <v>10984.0</v>
      </c>
      <c r="G261" s="16">
        <v>10983.0</v>
      </c>
    </row>
    <row r="262" ht="22.5" customHeight="1">
      <c r="A262" s="53">
        <v>46054.0</v>
      </c>
      <c r="B262" s="14" t="str">
        <f>IFERROR(__xludf.DUMMYFUNCTION("IFERROR(REGEXEXTRACT(C262, ""https?://(?:www\\.)?([^/]+)""), """")"),"")</f>
        <v/>
      </c>
      <c r="C262" s="54" t="str">
        <f>IFERROR(__xludf.DUMMYFUNCTION("IFERROR(REGEXEXTRACT(D262, ""https?://(?:www\\.)?([^/]+)""), """")"),"www.miamiherald.com")</f>
        <v>www.miamiherald.com</v>
      </c>
      <c r="D262" s="54" t="s">
        <v>10219</v>
      </c>
      <c r="E262" s="14" t="s">
        <v>10220</v>
      </c>
      <c r="F262" s="16">
        <v>10925.0</v>
      </c>
      <c r="G262" s="16">
        <v>10919.0</v>
      </c>
    </row>
    <row r="263" ht="22.5" customHeight="1">
      <c r="A263" s="53">
        <v>46054.0</v>
      </c>
      <c r="B263" s="14" t="str">
        <f>IFERROR(__xludf.DUMMYFUNCTION("IFERROR(REGEXEXTRACT(C263, ""https?://(?:www\\.)?([^/]+)""), """")"),"")</f>
        <v/>
      </c>
      <c r="C263" s="54" t="str">
        <f>IFERROR(__xludf.DUMMYFUNCTION("IFERROR(REGEXEXTRACT(D263, ""https?://(?:www\\.)?([^/]+)""), """")"),"www.fresnobee.com")</f>
        <v>www.fresnobee.com</v>
      </c>
      <c r="D263" s="54" t="s">
        <v>10081</v>
      </c>
      <c r="E263" s="14" t="s">
        <v>10082</v>
      </c>
      <c r="F263" s="16">
        <v>10859.0</v>
      </c>
      <c r="G263" s="16">
        <v>10858.0</v>
      </c>
    </row>
    <row r="264" ht="22.5" customHeight="1">
      <c r="A264" s="53">
        <v>46054.0</v>
      </c>
      <c r="B264" s="14" t="str">
        <f>IFERROR(__xludf.DUMMYFUNCTION("IFERROR(REGEXEXTRACT(C264, ""https?://(?:www\\.)?([^/]+)""), """")"),"")</f>
        <v/>
      </c>
      <c r="C264" s="54" t="str">
        <f>IFERROR(__xludf.DUMMYFUNCTION("IFERROR(REGEXEXTRACT(D264, ""https?://(?:www\\.)?([^/]+)""), """")"),"www.sacbee.com")</f>
        <v>www.sacbee.com</v>
      </c>
      <c r="D264" s="54" t="s">
        <v>10221</v>
      </c>
      <c r="E264" s="14" t="s">
        <v>10222</v>
      </c>
      <c r="F264" s="16">
        <v>10636.0</v>
      </c>
      <c r="G264" s="16">
        <v>10634.0</v>
      </c>
    </row>
    <row r="265" ht="22.5" customHeight="1">
      <c r="A265" s="53">
        <v>46054.0</v>
      </c>
      <c r="B265" s="14" t="str">
        <f>IFERROR(__xludf.DUMMYFUNCTION("IFERROR(REGEXEXTRACT(C265, ""https?://(?:www\\.)?([^/]+)""), """")"),"")</f>
        <v/>
      </c>
      <c r="C265" s="54" t="str">
        <f>IFERROR(__xludf.DUMMYFUNCTION("IFERROR(REGEXEXTRACT(D265, ""https?://(?:www\\.)?([^/]+)""), """")"),"www.miamiherald.com")</f>
        <v>www.miamiherald.com</v>
      </c>
      <c r="D265" s="54" t="s">
        <v>10223</v>
      </c>
      <c r="E265" s="14" t="s">
        <v>10224</v>
      </c>
      <c r="F265" s="16">
        <v>10552.0</v>
      </c>
      <c r="G265" s="16">
        <v>10538.0</v>
      </c>
    </row>
    <row r="266" ht="22.5" customHeight="1">
      <c r="A266" s="53">
        <v>46054.0</v>
      </c>
      <c r="B266" s="14" t="str">
        <f>IFERROR(__xludf.DUMMYFUNCTION("IFERROR(REGEXEXTRACT(C266, ""https?://(?:www\\.)?([^/]+)""), """")"),"")</f>
        <v/>
      </c>
      <c r="C266" s="54" t="str">
        <f>IFERROR(__xludf.DUMMYFUNCTION("IFERROR(REGEXEXTRACT(D266, ""https?://(?:www\\.)?([^/]+)""), """")"),"www.miamiherald.com")</f>
        <v>www.miamiherald.com</v>
      </c>
      <c r="D266" s="54" t="s">
        <v>10225</v>
      </c>
      <c r="E266" s="14" t="s">
        <v>7352</v>
      </c>
      <c r="F266" s="16">
        <v>10521.0</v>
      </c>
      <c r="G266" s="16">
        <v>10520.0</v>
      </c>
    </row>
    <row r="267" ht="22.5" customHeight="1">
      <c r="A267" s="53">
        <v>46054.0</v>
      </c>
      <c r="B267" s="14" t="str">
        <f>IFERROR(__xludf.DUMMYFUNCTION("IFERROR(REGEXEXTRACT(C267, ""https?://(?:www\\.)?([^/]+)""), """")"),"")</f>
        <v/>
      </c>
      <c r="C267" s="54" t="str">
        <f>IFERROR(__xludf.DUMMYFUNCTION("IFERROR(REGEXEXTRACT(D267, ""https?://(?:www\\.)?([^/]+)""), """")"),"www.sacbee.com")</f>
        <v>www.sacbee.com</v>
      </c>
      <c r="D267" s="54" t="s">
        <v>10226</v>
      </c>
      <c r="E267" s="14" t="s">
        <v>3545</v>
      </c>
      <c r="F267" s="16">
        <v>10490.0</v>
      </c>
      <c r="G267" s="16">
        <v>10486.0</v>
      </c>
    </row>
    <row r="268" ht="22.5" customHeight="1">
      <c r="A268" s="53">
        <v>46054.0</v>
      </c>
      <c r="B268" s="14" t="str">
        <f>IFERROR(__xludf.DUMMYFUNCTION("IFERROR(REGEXEXTRACT(C268, ""https?://(?:www\\.)?([^/]+)""), """")"),"")</f>
        <v/>
      </c>
      <c r="C268" s="54" t="str">
        <f>IFERROR(__xludf.DUMMYFUNCTION("IFERROR(REGEXEXTRACT(D268, ""https?://(?:www\\.)?([^/]+)""), """")"),"www.miamiherald.com")</f>
        <v>www.miamiherald.com</v>
      </c>
      <c r="D268" s="54" t="s">
        <v>10227</v>
      </c>
      <c r="E268" s="14" t="s">
        <v>8071</v>
      </c>
      <c r="F268" s="16">
        <v>10276.0</v>
      </c>
      <c r="G268" s="16">
        <v>10275.0</v>
      </c>
    </row>
    <row r="269" ht="22.5" customHeight="1">
      <c r="A269" s="53">
        <v>46054.0</v>
      </c>
      <c r="B269" s="14" t="str">
        <f>IFERROR(__xludf.DUMMYFUNCTION("IFERROR(REGEXEXTRACT(C269, ""https?://(?:www\\.)?([^/]+)""), """")"),"")</f>
        <v/>
      </c>
      <c r="C269" s="54" t="str">
        <f>IFERROR(__xludf.DUMMYFUNCTION("IFERROR(REGEXEXTRACT(D269, ""https?://(?:www\\.)?([^/]+)""), """")"),"www.sacbee.com")</f>
        <v>www.sacbee.com</v>
      </c>
      <c r="D269" s="54" t="s">
        <v>10228</v>
      </c>
      <c r="E269" s="14" t="s">
        <v>7891</v>
      </c>
      <c r="F269" s="16">
        <v>10207.0</v>
      </c>
      <c r="G269" s="16">
        <v>10207.0</v>
      </c>
    </row>
    <row r="270" ht="22.5" customHeight="1">
      <c r="A270" s="53">
        <v>46054.0</v>
      </c>
      <c r="B270" s="14" t="str">
        <f>IFERROR(__xludf.DUMMYFUNCTION("IFERROR(REGEXEXTRACT(C270, ""https?://(?:www\\.)?([^/]+)""), """")"),"")</f>
        <v/>
      </c>
      <c r="C270" s="54" t="str">
        <f>IFERROR(__xludf.DUMMYFUNCTION("IFERROR(REGEXEXTRACT(D270, ""https?://(?:www\\.)?([^/]+)""), """")"),"www.star-telegram.com")</f>
        <v>www.star-telegram.com</v>
      </c>
      <c r="D270" s="54" t="s">
        <v>10229</v>
      </c>
      <c r="E270" s="14" t="s">
        <v>10230</v>
      </c>
      <c r="F270" s="16">
        <v>10128.0</v>
      </c>
      <c r="G270" s="16">
        <v>10119.0</v>
      </c>
    </row>
    <row r="271" ht="22.5" customHeight="1">
      <c r="A271" s="53">
        <v>46054.0</v>
      </c>
      <c r="B271" s="14" t="str">
        <f>IFERROR(__xludf.DUMMYFUNCTION("IFERROR(REGEXEXTRACT(C271, ""https?://(?:www\\.)?([^/]+)""), """")"),"")</f>
        <v/>
      </c>
      <c r="C271" s="54" t="str">
        <f>IFERROR(__xludf.DUMMYFUNCTION("IFERROR(REGEXEXTRACT(D271, ""https?://(?:www\\.)?([^/]+)""), """")"),"www.miamiherald.com")</f>
        <v>www.miamiherald.com</v>
      </c>
      <c r="D271" s="54" t="s">
        <v>10231</v>
      </c>
      <c r="E271" s="14" t="s">
        <v>10232</v>
      </c>
      <c r="F271" s="16">
        <v>10101.0</v>
      </c>
      <c r="G271" s="16">
        <v>10101.0</v>
      </c>
    </row>
    <row r="272" ht="22.5" customHeight="1">
      <c r="A272" s="53">
        <v>46054.0</v>
      </c>
      <c r="B272" s="14" t="str">
        <f>IFERROR(__xludf.DUMMYFUNCTION("IFERROR(REGEXEXTRACT(C272, ""https?://(?:www\\.)?([^/]+)""), """")"),"")</f>
        <v/>
      </c>
      <c r="C272" s="54" t="str">
        <f>IFERROR(__xludf.DUMMYFUNCTION("IFERROR(REGEXEXTRACT(D272, ""https?://(?:www\\.)?([^/]+)""), """")"),"www.kansascity.com")</f>
        <v>www.kansascity.com</v>
      </c>
      <c r="D272" s="54" t="s">
        <v>10233</v>
      </c>
      <c r="E272" s="14" t="s">
        <v>8836</v>
      </c>
      <c r="F272" s="16">
        <v>10101.0</v>
      </c>
      <c r="G272" s="16">
        <v>10101.0</v>
      </c>
    </row>
    <row r="273" ht="22.5" customHeight="1">
      <c r="A273" s="53">
        <v>46054.0</v>
      </c>
      <c r="B273" s="14" t="str">
        <f>IFERROR(__xludf.DUMMYFUNCTION("IFERROR(REGEXEXTRACT(C273, ""https?://(?:www\\.)?([^/]+)""), """")"),"")</f>
        <v/>
      </c>
      <c r="C273" s="54" t="str">
        <f>IFERROR(__xludf.DUMMYFUNCTION("IFERROR(REGEXEXTRACT(D273, ""https?://(?:www\\.)?([^/]+)""), """")"),"www.charlotteobserver.com")</f>
        <v>www.charlotteobserver.com</v>
      </c>
      <c r="D273" s="54" t="s">
        <v>10234</v>
      </c>
      <c r="E273" s="14" t="s">
        <v>10235</v>
      </c>
      <c r="F273" s="16">
        <v>10040.0</v>
      </c>
      <c r="G273" s="16">
        <v>10040.0</v>
      </c>
    </row>
    <row r="274" ht="22.5" customHeight="1">
      <c r="A274" s="53">
        <v>46054.0</v>
      </c>
      <c r="B274" s="14" t="str">
        <f>IFERROR(__xludf.DUMMYFUNCTION("IFERROR(REGEXEXTRACT(C274, ""https?://(?:www\\.)?([^/]+)""), """")"),"")</f>
        <v/>
      </c>
      <c r="C274" s="54" t="str">
        <f>IFERROR(__xludf.DUMMYFUNCTION("IFERROR(REGEXEXTRACT(D274, ""https?://(?:www\\.)?([^/]+)""), """")"),"www.kansascity.com")</f>
        <v>www.kansascity.com</v>
      </c>
      <c r="D274" s="54" t="s">
        <v>135</v>
      </c>
      <c r="E274" s="14" t="s">
        <v>7454</v>
      </c>
      <c r="F274" s="16">
        <v>9836.0</v>
      </c>
      <c r="G274" s="16">
        <v>9829.0</v>
      </c>
    </row>
    <row r="275" ht="22.5" customHeight="1">
      <c r="A275" s="53">
        <v>46054.0</v>
      </c>
      <c r="B275" s="14" t="str">
        <f>IFERROR(__xludf.DUMMYFUNCTION("IFERROR(REGEXEXTRACT(C275, ""https?://(?:www\\.)?([^/]+)""), """")"),"")</f>
        <v/>
      </c>
      <c r="C275" s="54" t="str">
        <f>IFERROR(__xludf.DUMMYFUNCTION("IFERROR(REGEXEXTRACT(D275, ""https?://(?:www\\.)?([^/]+)""), """")"),"www.miamiherald.com")</f>
        <v>www.miamiherald.com</v>
      </c>
      <c r="D275" s="54" t="s">
        <v>10236</v>
      </c>
      <c r="E275" s="14" t="s">
        <v>10237</v>
      </c>
      <c r="F275" s="16">
        <v>9605.0</v>
      </c>
      <c r="G275" s="16">
        <v>9605.0</v>
      </c>
    </row>
    <row r="276" ht="22.5" customHeight="1">
      <c r="A276" s="53">
        <v>46054.0</v>
      </c>
      <c r="B276" s="14" t="str">
        <f>IFERROR(__xludf.DUMMYFUNCTION("IFERROR(REGEXEXTRACT(C276, ""https?://(?:www\\.)?([^/]+)""), """")"),"")</f>
        <v/>
      </c>
      <c r="C276" s="54" t="str">
        <f>IFERROR(__xludf.DUMMYFUNCTION("IFERROR(REGEXEXTRACT(D276, ""https?://(?:www\\.)?([^/]+)""), """")"),"www.charlotteobserver.com")</f>
        <v>www.charlotteobserver.com</v>
      </c>
      <c r="D276" s="54" t="s">
        <v>10238</v>
      </c>
      <c r="E276" s="14" t="s">
        <v>10239</v>
      </c>
      <c r="F276" s="16">
        <v>9462.0</v>
      </c>
      <c r="G276" s="16">
        <v>9461.0</v>
      </c>
    </row>
    <row r="277" ht="22.5" customHeight="1">
      <c r="A277" s="53">
        <v>46054.0</v>
      </c>
      <c r="B277" s="14" t="str">
        <f>IFERROR(__xludf.DUMMYFUNCTION("IFERROR(REGEXEXTRACT(C277, ""https?://(?:www\\.)?([^/]+)""), """")"),"")</f>
        <v/>
      </c>
      <c r="C277" s="54" t="str">
        <f>IFERROR(__xludf.DUMMYFUNCTION("IFERROR(REGEXEXTRACT(D277, ""https?://(?:www\\.)?([^/]+)""), """")"),"www.kansascity.com")</f>
        <v>www.kansascity.com</v>
      </c>
      <c r="D277" s="54" t="s">
        <v>10240</v>
      </c>
      <c r="E277" s="14" t="s">
        <v>8622</v>
      </c>
      <c r="F277" s="16">
        <v>9432.0</v>
      </c>
      <c r="G277" s="16">
        <v>9432.0</v>
      </c>
    </row>
    <row r="278" ht="22.5" customHeight="1">
      <c r="A278" s="53">
        <v>46054.0</v>
      </c>
      <c r="B278" s="14" t="str">
        <f>IFERROR(__xludf.DUMMYFUNCTION("IFERROR(REGEXEXTRACT(C278, ""https?://(?:www\\.)?([^/]+)""), """")"),"")</f>
        <v/>
      </c>
      <c r="C278" s="54" t="str">
        <f>IFERROR(__xludf.DUMMYFUNCTION("IFERROR(REGEXEXTRACT(D278, ""https?://(?:www\\.)?([^/]+)""), """")"),"www.charlotteobserver.com")</f>
        <v>www.charlotteobserver.com</v>
      </c>
      <c r="D278" s="54" t="s">
        <v>10241</v>
      </c>
      <c r="E278" s="14" t="s">
        <v>10242</v>
      </c>
      <c r="F278" s="16">
        <v>9165.0</v>
      </c>
      <c r="G278" s="16">
        <v>9163.0</v>
      </c>
    </row>
    <row r="279" ht="22.5" customHeight="1">
      <c r="A279" s="53">
        <v>46054.0</v>
      </c>
      <c r="B279" s="14" t="str">
        <f>IFERROR(__xludf.DUMMYFUNCTION("IFERROR(REGEXEXTRACT(C279, ""https?://(?:www\\.)?([^/]+)""), """")"),"")</f>
        <v/>
      </c>
      <c r="C279" s="54" t="str">
        <f>IFERROR(__xludf.DUMMYFUNCTION("IFERROR(REGEXEXTRACT(D279, ""https?://(?:www\\.)?([^/]+)""), """")"),"www.charlotteobserver.com")</f>
        <v>www.charlotteobserver.com</v>
      </c>
      <c r="D279" s="54" t="s">
        <v>10243</v>
      </c>
      <c r="E279" s="14" t="s">
        <v>10244</v>
      </c>
      <c r="F279" s="16">
        <v>9102.0</v>
      </c>
      <c r="G279" s="16">
        <v>9098.0</v>
      </c>
    </row>
    <row r="280" ht="22.5" customHeight="1">
      <c r="A280" s="53">
        <v>46054.0</v>
      </c>
      <c r="B280" s="14" t="str">
        <f>IFERROR(__xludf.DUMMYFUNCTION("IFERROR(REGEXEXTRACT(C280, ""https?://(?:www\\.)?([^/]+)""), """")"),"")</f>
        <v/>
      </c>
      <c r="C280" s="54" t="str">
        <f>IFERROR(__xludf.DUMMYFUNCTION("IFERROR(REGEXEXTRACT(D280, ""https?://(?:www\\.)?([^/]+)""), """")"),"www.charlotteobserver.com")</f>
        <v>www.charlotteobserver.com</v>
      </c>
      <c r="D280" s="54" t="s">
        <v>10245</v>
      </c>
      <c r="E280" s="14" t="s">
        <v>10246</v>
      </c>
      <c r="F280" s="16">
        <v>9022.0</v>
      </c>
      <c r="G280" s="16">
        <v>9022.0</v>
      </c>
    </row>
    <row r="281" ht="22.5" customHeight="1">
      <c r="A281" s="53">
        <v>46054.0</v>
      </c>
      <c r="B281" s="14" t="str">
        <f>IFERROR(__xludf.DUMMYFUNCTION("IFERROR(REGEXEXTRACT(C281, ""https?://(?:www\\.)?([^/]+)""), """")"),"")</f>
        <v/>
      </c>
      <c r="C281" s="54" t="str">
        <f>IFERROR(__xludf.DUMMYFUNCTION("IFERROR(REGEXEXTRACT(D281, ""https?://(?:www\\.)?([^/]+)""), """")"),"www.miamiherald.com")</f>
        <v>www.miamiherald.com</v>
      </c>
      <c r="D281" s="54" t="s">
        <v>10247</v>
      </c>
      <c r="E281" s="14" t="s">
        <v>10248</v>
      </c>
      <c r="F281" s="16">
        <v>8911.0</v>
      </c>
      <c r="G281" s="16">
        <v>8911.0</v>
      </c>
    </row>
    <row r="282" ht="22.5" customHeight="1">
      <c r="A282" s="53">
        <v>46054.0</v>
      </c>
      <c r="B282" s="14" t="str">
        <f>IFERROR(__xludf.DUMMYFUNCTION("IFERROR(REGEXEXTRACT(C282, ""https?://(?:www\\.)?([^/]+)""), """")"),"")</f>
        <v/>
      </c>
      <c r="C282" s="54" t="str">
        <f>IFERROR(__xludf.DUMMYFUNCTION("IFERROR(REGEXEXTRACT(D282, ""https?://(?:www\\.)?([^/]+)""), """")"),"www.miamiherald.com")</f>
        <v>www.miamiherald.com</v>
      </c>
      <c r="D282" s="54" t="s">
        <v>10249</v>
      </c>
      <c r="E282" s="14" t="s">
        <v>10250</v>
      </c>
      <c r="F282" s="16">
        <v>8894.0</v>
      </c>
      <c r="G282" s="16">
        <v>8891.0</v>
      </c>
    </row>
    <row r="283" ht="22.5" customHeight="1">
      <c r="A283" s="53">
        <v>46054.0</v>
      </c>
      <c r="B283" s="14" t="str">
        <f>IFERROR(__xludf.DUMMYFUNCTION("IFERROR(REGEXEXTRACT(C283, ""https?://(?:www\\.)?([^/]+)""), """")"),"")</f>
        <v/>
      </c>
      <c r="C283" s="54" t="str">
        <f>IFERROR(__xludf.DUMMYFUNCTION("IFERROR(REGEXEXTRACT(D283, ""https?://(?:www\\.)?([^/]+)""), """")"),"www.charlotteobserver.com")</f>
        <v>www.charlotteobserver.com</v>
      </c>
      <c r="D283" s="54" t="s">
        <v>10251</v>
      </c>
      <c r="E283" s="14" t="s">
        <v>10252</v>
      </c>
      <c r="F283" s="16">
        <v>8827.0</v>
      </c>
      <c r="G283" s="16">
        <v>8819.0</v>
      </c>
    </row>
    <row r="284" ht="22.5" customHeight="1">
      <c r="A284" s="53">
        <v>46054.0</v>
      </c>
      <c r="B284" s="14" t="str">
        <f>IFERROR(__xludf.DUMMYFUNCTION("IFERROR(REGEXEXTRACT(C284, ""https?://(?:www\\.)?([^/]+)""), """")"),"")</f>
        <v/>
      </c>
      <c r="C284" s="54" t="str">
        <f>IFERROR(__xludf.DUMMYFUNCTION("IFERROR(REGEXEXTRACT(D284, ""https?://(?:www\\.)?([^/]+)""), """")"),"www.miamiherald.com")</f>
        <v>www.miamiherald.com</v>
      </c>
      <c r="D284" s="54" t="s">
        <v>10253</v>
      </c>
      <c r="E284" s="14" t="s">
        <v>10254</v>
      </c>
      <c r="F284" s="16">
        <v>8800.0</v>
      </c>
      <c r="G284" s="16">
        <v>8795.0</v>
      </c>
    </row>
    <row r="285" ht="22.5" customHeight="1">
      <c r="A285" s="53">
        <v>46054.0</v>
      </c>
      <c r="B285" s="14" t="str">
        <f>IFERROR(__xludf.DUMMYFUNCTION("IFERROR(REGEXEXTRACT(C285, ""https?://(?:www\\.)?([^/]+)""), """")"),"")</f>
        <v/>
      </c>
      <c r="C285" s="54" t="str">
        <f>IFERROR(__xludf.DUMMYFUNCTION("IFERROR(REGEXEXTRACT(D285, ""https?://(?:www\\.)?([^/]+)""), """")"),"www.miamiherald.com")</f>
        <v>www.miamiherald.com</v>
      </c>
      <c r="D285" s="54" t="s">
        <v>10255</v>
      </c>
      <c r="E285" s="14" t="s">
        <v>4175</v>
      </c>
      <c r="F285" s="16">
        <v>8531.0</v>
      </c>
      <c r="G285" s="16">
        <v>8525.0</v>
      </c>
    </row>
    <row r="286" ht="22.5" customHeight="1">
      <c r="A286" s="53">
        <v>46054.0</v>
      </c>
      <c r="B286" s="14" t="str">
        <f>IFERROR(__xludf.DUMMYFUNCTION("IFERROR(REGEXEXTRACT(C286, ""https?://(?:www\\.)?([^/]+)""), """")"),"")</f>
        <v/>
      </c>
      <c r="C286" s="54" t="str">
        <f>IFERROR(__xludf.DUMMYFUNCTION("IFERROR(REGEXEXTRACT(D286, ""https?://(?:www\\.)?([^/]+)""), """")"),"www.kansascity.com")</f>
        <v>www.kansascity.com</v>
      </c>
      <c r="D286" s="54" t="s">
        <v>10256</v>
      </c>
      <c r="E286" s="14" t="s">
        <v>10257</v>
      </c>
      <c r="F286" s="16">
        <v>8497.0</v>
      </c>
      <c r="G286" s="16">
        <v>8497.0</v>
      </c>
    </row>
    <row r="287" ht="22.5" customHeight="1">
      <c r="A287" s="53">
        <v>46054.0</v>
      </c>
      <c r="B287" s="14" t="str">
        <f>IFERROR(__xludf.DUMMYFUNCTION("IFERROR(REGEXEXTRACT(C287, ""https?://(?:www\\.)?([^/]+)""), """")"),"")</f>
        <v/>
      </c>
      <c r="C287" s="54" t="str">
        <f>IFERROR(__xludf.DUMMYFUNCTION("IFERROR(REGEXEXTRACT(D287, ""https?://(?:www\\.)?([^/]+)""), """")"),"www.miamiherald.com")</f>
        <v>www.miamiherald.com</v>
      </c>
      <c r="D287" s="54" t="s">
        <v>10258</v>
      </c>
      <c r="E287" s="14" t="s">
        <v>10259</v>
      </c>
      <c r="F287" s="16">
        <v>8377.0</v>
      </c>
      <c r="G287" s="16">
        <v>8351.0</v>
      </c>
    </row>
    <row r="288" ht="22.5" customHeight="1">
      <c r="A288" s="53">
        <v>46054.0</v>
      </c>
      <c r="B288" s="14" t="str">
        <f>IFERROR(__xludf.DUMMYFUNCTION("IFERROR(REGEXEXTRACT(C288, ""https?://(?:www\\.)?([^/]+)""), """")"),"")</f>
        <v/>
      </c>
      <c r="C288" s="54" t="str">
        <f>IFERROR(__xludf.DUMMYFUNCTION("IFERROR(REGEXEXTRACT(D288, ""https?://(?:www\\.)?([^/]+)""), """")"),"www.charlotteobserver.com")</f>
        <v>www.charlotteobserver.com</v>
      </c>
      <c r="D288" s="54" t="s">
        <v>10260</v>
      </c>
      <c r="E288" s="14" t="s">
        <v>10261</v>
      </c>
      <c r="F288" s="16">
        <v>8268.0</v>
      </c>
      <c r="G288" s="16">
        <v>8268.0</v>
      </c>
    </row>
    <row r="289" ht="22.5" customHeight="1">
      <c r="A289" s="53">
        <v>46054.0</v>
      </c>
      <c r="B289" s="14" t="str">
        <f>IFERROR(__xludf.DUMMYFUNCTION("IFERROR(REGEXEXTRACT(C289, ""https?://(?:www\\.)?([^/]+)""), """")"),"")</f>
        <v/>
      </c>
      <c r="C289" s="54" t="str">
        <f>IFERROR(__xludf.DUMMYFUNCTION("IFERROR(REGEXEXTRACT(D289, ""https?://(?:www\\.)?([^/]+)""), """")"),"www.miamiherald.com")</f>
        <v>www.miamiherald.com</v>
      </c>
      <c r="D289" s="54" t="s">
        <v>10262</v>
      </c>
      <c r="E289" s="14" t="s">
        <v>10263</v>
      </c>
      <c r="F289" s="16">
        <v>8179.0</v>
      </c>
      <c r="G289" s="16">
        <v>8179.0</v>
      </c>
    </row>
    <row r="290" ht="22.5" customHeight="1">
      <c r="A290" s="53">
        <v>46054.0</v>
      </c>
      <c r="B290" s="14" t="str">
        <f>IFERROR(__xludf.DUMMYFUNCTION("IFERROR(REGEXEXTRACT(C290, ""https?://(?:www\\.)?([^/]+)""), """")"),"")</f>
        <v/>
      </c>
      <c r="C290" s="54" t="str">
        <f>IFERROR(__xludf.DUMMYFUNCTION("IFERROR(REGEXEXTRACT(D290, ""https?://(?:www\\.)?([^/]+)""), """")"),"www.miamiherald.com")</f>
        <v>www.miamiherald.com</v>
      </c>
      <c r="D290" s="54" t="s">
        <v>10264</v>
      </c>
      <c r="E290" s="14" t="s">
        <v>10265</v>
      </c>
      <c r="F290" s="16">
        <v>7914.0</v>
      </c>
      <c r="G290" s="16">
        <v>7904.0</v>
      </c>
    </row>
    <row r="291" ht="22.5" customHeight="1">
      <c r="A291" s="53">
        <v>46054.0</v>
      </c>
      <c r="B291" s="14" t="str">
        <f>IFERROR(__xludf.DUMMYFUNCTION("IFERROR(REGEXEXTRACT(C291, ""https?://(?:www\\.)?([^/]+)""), """")"),"")</f>
        <v/>
      </c>
      <c r="C291" s="54" t="str">
        <f>IFERROR(__xludf.DUMMYFUNCTION("IFERROR(REGEXEXTRACT(D291, ""https?://(?:www\\.)?([^/]+)""), """")"),"www.charlotteobserver.com")</f>
        <v>www.charlotteobserver.com</v>
      </c>
      <c r="D291" s="54" t="s">
        <v>10266</v>
      </c>
      <c r="E291" s="14" t="s">
        <v>10267</v>
      </c>
      <c r="F291" s="16">
        <v>7910.0</v>
      </c>
      <c r="G291" s="16">
        <v>7899.0</v>
      </c>
    </row>
    <row r="292" ht="22.5" customHeight="1">
      <c r="A292" s="53">
        <v>46054.0</v>
      </c>
      <c r="B292" s="14" t="str">
        <f>IFERROR(__xludf.DUMMYFUNCTION("IFERROR(REGEXEXTRACT(C292, ""https?://(?:www\\.)?([^/]+)""), """")"),"")</f>
        <v/>
      </c>
      <c r="C292" s="54" t="str">
        <f>IFERROR(__xludf.DUMMYFUNCTION("IFERROR(REGEXEXTRACT(D292, ""https?://(?:www\\.)?([^/]+)""), """")"),"www.miamiherald.com")</f>
        <v>www.miamiherald.com</v>
      </c>
      <c r="D292" s="54" t="s">
        <v>10268</v>
      </c>
      <c r="E292" s="14" t="s">
        <v>10269</v>
      </c>
      <c r="F292" s="16">
        <v>7830.0</v>
      </c>
      <c r="G292" s="16">
        <v>7814.0</v>
      </c>
    </row>
    <row r="293" ht="22.5" customHeight="1">
      <c r="A293" s="53">
        <v>46054.0</v>
      </c>
      <c r="B293" s="14" t="str">
        <f>IFERROR(__xludf.DUMMYFUNCTION("IFERROR(REGEXEXTRACT(C293, ""https?://(?:www\\.)?([^/]+)""), """")"),"")</f>
        <v/>
      </c>
      <c r="C293" s="54" t="str">
        <f>IFERROR(__xludf.DUMMYFUNCTION("IFERROR(REGEXEXTRACT(D293, ""https?://(?:www\\.)?([^/]+)""), """")"),"www.miamiherald.com")</f>
        <v>www.miamiherald.com</v>
      </c>
      <c r="D293" s="54" t="s">
        <v>10270</v>
      </c>
      <c r="E293" s="14" t="s">
        <v>7527</v>
      </c>
      <c r="F293" s="16">
        <v>7742.0</v>
      </c>
      <c r="G293" s="16">
        <v>7740.0</v>
      </c>
    </row>
    <row r="294" ht="22.5" customHeight="1">
      <c r="A294" s="53">
        <v>46054.0</v>
      </c>
      <c r="B294" s="14" t="str">
        <f>IFERROR(__xludf.DUMMYFUNCTION("IFERROR(REGEXEXTRACT(C294, ""https?://(?:www\\.)?([^/]+)""), """")"),"")</f>
        <v/>
      </c>
      <c r="C294" s="54" t="str">
        <f>IFERROR(__xludf.DUMMYFUNCTION("IFERROR(REGEXEXTRACT(D294, ""https?://(?:www\\.)?([^/]+)""), """")"),"www.sacbee.com")</f>
        <v>www.sacbee.com</v>
      </c>
      <c r="D294" s="54" t="s">
        <v>10271</v>
      </c>
      <c r="E294" s="14" t="s">
        <v>3522</v>
      </c>
      <c r="F294" s="16">
        <v>7699.0</v>
      </c>
      <c r="G294" s="16">
        <v>7697.0</v>
      </c>
    </row>
    <row r="295" ht="22.5" customHeight="1">
      <c r="A295" s="53">
        <v>46054.0</v>
      </c>
      <c r="B295" s="14" t="str">
        <f>IFERROR(__xludf.DUMMYFUNCTION("IFERROR(REGEXEXTRACT(C295, ""https?://(?:www\\.)?([^/]+)""), """")"),"")</f>
        <v/>
      </c>
      <c r="C295" s="54" t="str">
        <f>IFERROR(__xludf.DUMMYFUNCTION("IFERROR(REGEXEXTRACT(D295, ""https?://(?:www\\.)?([^/]+)""), """")"),"www.miamiherald.com")</f>
        <v>www.miamiherald.com</v>
      </c>
      <c r="D295" s="54" t="s">
        <v>482</v>
      </c>
      <c r="E295" s="14" t="s">
        <v>10083</v>
      </c>
      <c r="F295" s="16">
        <v>7652.0</v>
      </c>
      <c r="G295" s="16">
        <v>7651.0</v>
      </c>
    </row>
    <row r="296" ht="22.5" customHeight="1">
      <c r="A296" s="53">
        <v>46054.0</v>
      </c>
      <c r="B296" s="14" t="str">
        <f>IFERROR(__xludf.DUMMYFUNCTION("IFERROR(REGEXEXTRACT(C296, ""https?://(?:www\\.)?([^/]+)""), """")"),"")</f>
        <v/>
      </c>
      <c r="C296" s="54" t="str">
        <f>IFERROR(__xludf.DUMMYFUNCTION("IFERROR(REGEXEXTRACT(D296, ""https?://(?:www\\.)?([^/]+)""), """")"),"www.star-telegram.com")</f>
        <v>www.star-telegram.com</v>
      </c>
      <c r="D296" s="54" t="s">
        <v>10272</v>
      </c>
      <c r="E296" s="14" t="s">
        <v>10273</v>
      </c>
      <c r="F296" s="16">
        <v>7632.0</v>
      </c>
      <c r="G296" s="16">
        <v>7630.0</v>
      </c>
    </row>
    <row r="297" ht="22.5" customHeight="1">
      <c r="A297" s="53">
        <v>46054.0</v>
      </c>
      <c r="B297" s="14" t="str">
        <f>IFERROR(__xludf.DUMMYFUNCTION("IFERROR(REGEXEXTRACT(C297, ""https?://(?:www\\.)?([^/]+)""), """")"),"")</f>
        <v/>
      </c>
      <c r="C297" s="54" t="str">
        <f>IFERROR(__xludf.DUMMYFUNCTION("IFERROR(REGEXEXTRACT(D297, ""https?://(?:www\\.)?([^/]+)""), """")"),"www.miamiherald.com")</f>
        <v>www.miamiherald.com</v>
      </c>
      <c r="D297" s="54" t="s">
        <v>10274</v>
      </c>
      <c r="E297" s="14" t="s">
        <v>10275</v>
      </c>
      <c r="F297" s="16">
        <v>7623.0</v>
      </c>
      <c r="G297" s="16">
        <v>7623.0</v>
      </c>
    </row>
    <row r="298" ht="22.5" customHeight="1">
      <c r="A298" s="53">
        <v>46054.0</v>
      </c>
      <c r="B298" s="14" t="str">
        <f>IFERROR(__xludf.DUMMYFUNCTION("IFERROR(REGEXEXTRACT(C298, ""https?://(?:www\\.)?([^/]+)""), """")"),"")</f>
        <v/>
      </c>
      <c r="C298" s="54" t="str">
        <f>IFERROR(__xludf.DUMMYFUNCTION("IFERROR(REGEXEXTRACT(D298, ""https?://(?:www\\.)?([^/]+)""), """")"),"www.newsobserver.com")</f>
        <v>www.newsobserver.com</v>
      </c>
      <c r="D298" s="54" t="s">
        <v>10276</v>
      </c>
      <c r="E298" s="14" t="s">
        <v>10277</v>
      </c>
      <c r="F298" s="16">
        <v>7474.0</v>
      </c>
      <c r="G298" s="16">
        <v>7466.0</v>
      </c>
    </row>
    <row r="299" ht="22.5" customHeight="1">
      <c r="A299" s="53">
        <v>46054.0</v>
      </c>
      <c r="B299" s="14" t="str">
        <f>IFERROR(__xludf.DUMMYFUNCTION("IFERROR(REGEXEXTRACT(C299, ""https?://(?:www\\.)?([^/]+)""), """")"),"")</f>
        <v/>
      </c>
      <c r="C299" s="54" t="str">
        <f>IFERROR(__xludf.DUMMYFUNCTION("IFERROR(REGEXEXTRACT(D299, ""https?://(?:www\\.)?([^/]+)""), """")"),"www.charlotteobserver.com")</f>
        <v>www.charlotteobserver.com</v>
      </c>
      <c r="D299" s="54" t="s">
        <v>10278</v>
      </c>
      <c r="E299" s="14" t="s">
        <v>6897</v>
      </c>
      <c r="F299" s="16">
        <v>7336.0</v>
      </c>
      <c r="G299" s="16">
        <v>7330.0</v>
      </c>
    </row>
    <row r="300" ht="22.5" customHeight="1">
      <c r="A300" s="53">
        <v>46054.0</v>
      </c>
      <c r="B300" s="14" t="str">
        <f>IFERROR(__xludf.DUMMYFUNCTION("IFERROR(REGEXEXTRACT(C300, ""https?://(?:www\\.)?([^/]+)""), """")"),"")</f>
        <v/>
      </c>
      <c r="C300" s="54" t="str">
        <f>IFERROR(__xludf.DUMMYFUNCTION("IFERROR(REGEXEXTRACT(D300, ""https?://(?:www\\.)?([^/]+)""), """")"),"www.miamiherald.com")</f>
        <v>www.miamiherald.com</v>
      </c>
      <c r="D300" s="54" t="s">
        <v>10279</v>
      </c>
      <c r="E300" s="14" t="s">
        <v>10280</v>
      </c>
      <c r="F300" s="16">
        <v>7312.0</v>
      </c>
      <c r="G300" s="16">
        <v>7308.0</v>
      </c>
    </row>
    <row r="301" ht="22.5" customHeight="1">
      <c r="A301" s="53">
        <v>46054.0</v>
      </c>
      <c r="B301" s="14" t="str">
        <f>IFERROR(__xludf.DUMMYFUNCTION("IFERROR(REGEXEXTRACT(C301, ""https?://(?:www\\.)?([^/]+)""), """")"),"")</f>
        <v/>
      </c>
      <c r="C301" s="54" t="str">
        <f>IFERROR(__xludf.DUMMYFUNCTION("IFERROR(REGEXEXTRACT(D301, ""https?://(?:www\\.)?([^/]+)""), """")"),"www.charlotteobserver.com")</f>
        <v>www.charlotteobserver.com</v>
      </c>
      <c r="D301" s="54" t="s">
        <v>10281</v>
      </c>
      <c r="E301" s="14" t="s">
        <v>10282</v>
      </c>
      <c r="F301" s="16">
        <v>7223.0</v>
      </c>
      <c r="G301" s="16">
        <v>7223.0</v>
      </c>
    </row>
    <row r="302" ht="22.5" customHeight="1">
      <c r="A302" s="53">
        <v>46054.0</v>
      </c>
      <c r="B302" s="14" t="str">
        <f>IFERROR(__xludf.DUMMYFUNCTION("IFERROR(REGEXEXTRACT(C302, ""https?://(?:www\\.)?([^/]+)""), """")"),"")</f>
        <v/>
      </c>
      <c r="C302" s="54" t="str">
        <f>IFERROR(__xludf.DUMMYFUNCTION("IFERROR(REGEXEXTRACT(D302, ""https?://(?:www\\.)?([^/]+)""), """")"),"www.fresnobee.com")</f>
        <v>www.fresnobee.com</v>
      </c>
      <c r="D302" s="54" t="s">
        <v>10283</v>
      </c>
      <c r="E302" s="14" t="s">
        <v>10284</v>
      </c>
      <c r="F302" s="16">
        <v>7014.0</v>
      </c>
      <c r="G302" s="16">
        <v>7014.0</v>
      </c>
    </row>
    <row r="303" ht="22.5" customHeight="1">
      <c r="A303" s="53">
        <v>46054.0</v>
      </c>
      <c r="B303" s="14" t="str">
        <f>IFERROR(__xludf.DUMMYFUNCTION("IFERROR(REGEXEXTRACT(C303, ""https?://(?:www\\.)?([^/]+)""), """")"),"")</f>
        <v/>
      </c>
      <c r="C303" s="54" t="str">
        <f>IFERROR(__xludf.DUMMYFUNCTION("IFERROR(REGEXEXTRACT(D303, ""https?://(?:www\\.)?([^/]+)""), """")"),"www.charlotteobserver.com")</f>
        <v>www.charlotteobserver.com</v>
      </c>
      <c r="D303" s="54" t="s">
        <v>10285</v>
      </c>
      <c r="E303" s="14" t="s">
        <v>10286</v>
      </c>
      <c r="F303" s="16">
        <v>6987.0</v>
      </c>
      <c r="G303" s="16">
        <v>6987.0</v>
      </c>
    </row>
    <row r="304" ht="22.5" customHeight="1">
      <c r="A304" s="53">
        <v>46054.0</v>
      </c>
      <c r="B304" s="14" t="str">
        <f>IFERROR(__xludf.DUMMYFUNCTION("IFERROR(REGEXEXTRACT(C304, ""https?://(?:www\\.)?([^/]+)""), """")"),"")</f>
        <v/>
      </c>
      <c r="C304" s="54" t="str">
        <f>IFERROR(__xludf.DUMMYFUNCTION("IFERROR(REGEXEXTRACT(D304, ""https?://(?:www\\.)?([^/]+)""), """")"),"www.miamiherald.com")</f>
        <v>www.miamiherald.com</v>
      </c>
      <c r="D304" s="54" t="s">
        <v>10287</v>
      </c>
      <c r="E304" s="14" t="s">
        <v>7088</v>
      </c>
      <c r="F304" s="16">
        <v>6955.0</v>
      </c>
      <c r="G304" s="16">
        <v>6951.0</v>
      </c>
    </row>
    <row r="305" ht="22.5" customHeight="1">
      <c r="A305" s="53">
        <v>46054.0</v>
      </c>
      <c r="B305" s="14" t="str">
        <f>IFERROR(__xludf.DUMMYFUNCTION("IFERROR(REGEXEXTRACT(C305, ""https?://(?:www\\.)?([^/]+)""), """")"),"")</f>
        <v/>
      </c>
      <c r="C305" s="54" t="str">
        <f>IFERROR(__xludf.DUMMYFUNCTION("IFERROR(REGEXEXTRACT(D305, ""https?://(?:www\\.)?([^/]+)""), """")"),"www.miamiherald.com")</f>
        <v>www.miamiherald.com</v>
      </c>
      <c r="D305" s="54" t="s">
        <v>10288</v>
      </c>
      <c r="E305" s="14" t="s">
        <v>10289</v>
      </c>
      <c r="F305" s="16">
        <v>6802.0</v>
      </c>
      <c r="G305" s="16">
        <v>6802.0</v>
      </c>
    </row>
    <row r="306" ht="22.5" customHeight="1">
      <c r="A306" s="53">
        <v>46054.0</v>
      </c>
      <c r="B306" s="14" t="str">
        <f>IFERROR(__xludf.DUMMYFUNCTION("IFERROR(REGEXEXTRACT(C306, ""https?://(?:www\\.)?([^/]+)""), """")"),"")</f>
        <v/>
      </c>
      <c r="C306" s="54" t="str">
        <f>IFERROR(__xludf.DUMMYFUNCTION("IFERROR(REGEXEXTRACT(D306, ""https?://(?:www\\.)?([^/]+)""), """")"),"www.kansascity.com")</f>
        <v>www.kansascity.com</v>
      </c>
      <c r="D306" s="54" t="s">
        <v>10290</v>
      </c>
      <c r="E306" s="14" t="s">
        <v>10291</v>
      </c>
      <c r="F306" s="16">
        <v>6564.0</v>
      </c>
      <c r="G306" s="16">
        <v>6564.0</v>
      </c>
    </row>
    <row r="307" ht="22.5" customHeight="1">
      <c r="A307" s="53">
        <v>46054.0</v>
      </c>
      <c r="B307" s="14" t="str">
        <f>IFERROR(__xludf.DUMMYFUNCTION("IFERROR(REGEXEXTRACT(C307, ""https?://(?:www\\.)?([^/]+)""), """")"),"")</f>
        <v/>
      </c>
      <c r="C307" s="54" t="str">
        <f>IFERROR(__xludf.DUMMYFUNCTION("IFERROR(REGEXEXTRACT(D307, ""https?://(?:www\\.)?([^/]+)""), """")"),"www.star-telegram.com")</f>
        <v>www.star-telegram.com</v>
      </c>
      <c r="D307" s="54" t="s">
        <v>10292</v>
      </c>
      <c r="E307" s="14" t="s">
        <v>10293</v>
      </c>
      <c r="F307" s="16">
        <v>6532.0</v>
      </c>
      <c r="G307" s="16">
        <v>6532.0</v>
      </c>
    </row>
    <row r="308" ht="22.5" customHeight="1">
      <c r="A308" s="53">
        <v>46054.0</v>
      </c>
      <c r="B308" s="14" t="str">
        <f>IFERROR(__xludf.DUMMYFUNCTION("IFERROR(REGEXEXTRACT(C308, ""https?://(?:www\\.)?([^/]+)""), """")"),"")</f>
        <v/>
      </c>
      <c r="C308" s="54" t="str">
        <f>IFERROR(__xludf.DUMMYFUNCTION("IFERROR(REGEXEXTRACT(D308, ""https?://(?:www\\.)?([^/]+)""), """")"),"www.sacbee.com")</f>
        <v>www.sacbee.com</v>
      </c>
      <c r="D308" s="54" t="s">
        <v>10294</v>
      </c>
      <c r="E308" s="14" t="s">
        <v>10295</v>
      </c>
      <c r="F308" s="16">
        <v>6438.0</v>
      </c>
      <c r="G308" s="16">
        <v>6425.0</v>
      </c>
    </row>
    <row r="309" ht="22.5" customHeight="1">
      <c r="A309" s="53">
        <v>46054.0</v>
      </c>
      <c r="B309" s="14" t="str">
        <f>IFERROR(__xludf.DUMMYFUNCTION("IFERROR(REGEXEXTRACT(C309, ""https?://(?:www\\.)?([^/]+)""), """")"),"")</f>
        <v/>
      </c>
      <c r="C309" s="54" t="str">
        <f>IFERROR(__xludf.DUMMYFUNCTION("IFERROR(REGEXEXTRACT(D309, ""https?://(?:www\\.)?([^/]+)""), """")"),"www.miamiherald.com")</f>
        <v>www.miamiherald.com</v>
      </c>
      <c r="D309" s="54" t="s">
        <v>10296</v>
      </c>
      <c r="E309" s="14" t="s">
        <v>10297</v>
      </c>
      <c r="F309" s="16">
        <v>6422.0</v>
      </c>
      <c r="G309" s="16">
        <v>6420.0</v>
      </c>
    </row>
    <row r="310" ht="22.5" customHeight="1">
      <c r="A310" s="53">
        <v>46054.0</v>
      </c>
      <c r="B310" s="14" t="str">
        <f>IFERROR(__xludf.DUMMYFUNCTION("IFERROR(REGEXEXTRACT(C310, ""https?://(?:www\\.)?([^/]+)""), """")"),"")</f>
        <v/>
      </c>
      <c r="C310" s="54" t="str">
        <f>IFERROR(__xludf.DUMMYFUNCTION("IFERROR(REGEXEXTRACT(D310, ""https?://(?:www\\.)?([^/]+)""), """")"),"www.fresnobee.com")</f>
        <v>www.fresnobee.com</v>
      </c>
      <c r="D310" s="54" t="s">
        <v>10298</v>
      </c>
      <c r="E310" s="14" t="s">
        <v>10299</v>
      </c>
      <c r="F310" s="16">
        <v>6330.0</v>
      </c>
      <c r="G310" s="16">
        <v>6330.0</v>
      </c>
    </row>
    <row r="311" ht="22.5" customHeight="1">
      <c r="A311" s="53">
        <v>46054.0</v>
      </c>
      <c r="B311" s="14" t="str">
        <f>IFERROR(__xludf.DUMMYFUNCTION("IFERROR(REGEXEXTRACT(C311, ""https?://(?:www\\.)?([^/]+)""), """")"),"")</f>
        <v/>
      </c>
      <c r="C311" s="54" t="str">
        <f>IFERROR(__xludf.DUMMYFUNCTION("IFERROR(REGEXEXTRACT(D311, ""https?://(?:www\\.)?([^/]+)""), """")"),"www.sacbee.com")</f>
        <v>www.sacbee.com</v>
      </c>
      <c r="D311" s="54" t="s">
        <v>10300</v>
      </c>
      <c r="E311" s="14" t="s">
        <v>10301</v>
      </c>
      <c r="F311" s="16">
        <v>6292.0</v>
      </c>
      <c r="G311" s="16">
        <v>6292.0</v>
      </c>
    </row>
    <row r="312" ht="22.5" customHeight="1">
      <c r="A312" s="53">
        <v>46054.0</v>
      </c>
      <c r="B312" s="14" t="str">
        <f>IFERROR(__xludf.DUMMYFUNCTION("IFERROR(REGEXEXTRACT(C312, ""https?://(?:www\\.)?([^/]+)""), """")"),"")</f>
        <v/>
      </c>
      <c r="C312" s="54" t="str">
        <f>IFERROR(__xludf.DUMMYFUNCTION("IFERROR(REGEXEXTRACT(D312, ""https?://(?:www\\.)?([^/]+)""), """")"),"www.sacbee.com")</f>
        <v>www.sacbee.com</v>
      </c>
      <c r="D312" s="54" t="s">
        <v>10302</v>
      </c>
      <c r="E312" s="14" t="s">
        <v>10303</v>
      </c>
      <c r="F312" s="16">
        <v>6260.0</v>
      </c>
      <c r="G312" s="16">
        <v>6260.0</v>
      </c>
    </row>
    <row r="313" ht="22.5" customHeight="1">
      <c r="A313" s="53">
        <v>46054.0</v>
      </c>
      <c r="B313" s="14" t="str">
        <f>IFERROR(__xludf.DUMMYFUNCTION("IFERROR(REGEXEXTRACT(C313, ""https?://(?:www\\.)?([^/]+)""), """")"),"")</f>
        <v/>
      </c>
      <c r="C313" s="54" t="str">
        <f>IFERROR(__xludf.DUMMYFUNCTION("IFERROR(REGEXEXTRACT(D313, ""https?://(?:www\\.)?([^/]+)""), """")"),"www.miamiherald.com")</f>
        <v>www.miamiherald.com</v>
      </c>
      <c r="D313" s="54" t="s">
        <v>10304</v>
      </c>
      <c r="E313" s="14" t="s">
        <v>10305</v>
      </c>
      <c r="F313" s="16">
        <v>6220.0</v>
      </c>
      <c r="G313" s="16">
        <v>6220.0</v>
      </c>
    </row>
    <row r="314" ht="22.5" customHeight="1">
      <c r="A314" s="53">
        <v>46054.0</v>
      </c>
      <c r="B314" s="14" t="str">
        <f>IFERROR(__xludf.DUMMYFUNCTION("IFERROR(REGEXEXTRACT(C314, ""https?://(?:www\\.)?([^/]+)""), """")"),"")</f>
        <v/>
      </c>
      <c r="C314" s="54" t="str">
        <f>IFERROR(__xludf.DUMMYFUNCTION("IFERROR(REGEXEXTRACT(D314, ""https?://(?:www\\.)?([^/]+)""), """")"),"www.star-telegram.com")</f>
        <v>www.star-telegram.com</v>
      </c>
      <c r="D314" s="54" t="s">
        <v>10306</v>
      </c>
      <c r="E314" s="14" t="s">
        <v>9249</v>
      </c>
      <c r="F314" s="16">
        <v>6159.0</v>
      </c>
      <c r="G314" s="16">
        <v>6158.0</v>
      </c>
    </row>
    <row r="315" ht="22.5" customHeight="1">
      <c r="A315" s="53">
        <v>46054.0</v>
      </c>
      <c r="B315" s="14" t="str">
        <f>IFERROR(__xludf.DUMMYFUNCTION("IFERROR(REGEXEXTRACT(C315, ""https?://(?:www\\.)?([^/]+)""), """")"),"")</f>
        <v/>
      </c>
      <c r="C315" s="54" t="str">
        <f>IFERROR(__xludf.DUMMYFUNCTION("IFERROR(REGEXEXTRACT(D315, ""https?://(?:www\\.)?([^/]+)""), """")"),"www.miamiherald.com")</f>
        <v>www.miamiherald.com</v>
      </c>
      <c r="D315" s="54" t="s">
        <v>10307</v>
      </c>
      <c r="E315" s="14" t="s">
        <v>10308</v>
      </c>
      <c r="F315" s="16">
        <v>6171.0</v>
      </c>
      <c r="G315" s="16">
        <v>6151.0</v>
      </c>
    </row>
    <row r="316" ht="22.5" customHeight="1">
      <c r="A316" s="53">
        <v>46054.0</v>
      </c>
      <c r="B316" s="14" t="str">
        <f>IFERROR(__xludf.DUMMYFUNCTION("IFERROR(REGEXEXTRACT(C316, ""https?://(?:www\\.)?([^/]+)""), """")"),"")</f>
        <v/>
      </c>
      <c r="C316" s="54" t="str">
        <f>IFERROR(__xludf.DUMMYFUNCTION("IFERROR(REGEXEXTRACT(D316, ""https?://(?:www\\.)?([^/]+)""), """")"),"www.miamiherald.com")</f>
        <v>www.miamiherald.com</v>
      </c>
      <c r="D316" s="54" t="s">
        <v>10309</v>
      </c>
      <c r="E316" s="14" t="s">
        <v>7164</v>
      </c>
      <c r="F316" s="16">
        <v>6063.0</v>
      </c>
      <c r="G316" s="16">
        <v>6063.0</v>
      </c>
    </row>
    <row r="317" ht="22.5" customHeight="1">
      <c r="A317" s="53">
        <v>46054.0</v>
      </c>
      <c r="B317" s="14" t="str">
        <f>IFERROR(__xludf.DUMMYFUNCTION("IFERROR(REGEXEXTRACT(C317, ""https?://(?:www\\.)?([^/]+)""), """")"),"")</f>
        <v/>
      </c>
      <c r="C317" s="54" t="str">
        <f>IFERROR(__xludf.DUMMYFUNCTION("IFERROR(REGEXEXTRACT(D317, ""https?://(?:www\\.)?([^/]+)""), """")"),"www.newsobserver.com")</f>
        <v>www.newsobserver.com</v>
      </c>
      <c r="D317" s="54" t="s">
        <v>10310</v>
      </c>
      <c r="E317" s="14" t="s">
        <v>8258</v>
      </c>
      <c r="F317" s="16">
        <v>6048.0</v>
      </c>
      <c r="G317" s="16">
        <v>6044.0</v>
      </c>
    </row>
    <row r="318" ht="22.5" customHeight="1">
      <c r="A318" s="53">
        <v>46054.0</v>
      </c>
      <c r="B318" s="14" t="str">
        <f>IFERROR(__xludf.DUMMYFUNCTION("IFERROR(REGEXEXTRACT(C318, ""https?://(?:www\\.)?([^/]+)""), """")"),"")</f>
        <v/>
      </c>
      <c r="C318" s="54" t="str">
        <f>IFERROR(__xludf.DUMMYFUNCTION("IFERROR(REGEXEXTRACT(D318, ""https?://(?:www\\.)?([^/]+)""), """")"),"www.star-telegram.com")</f>
        <v>www.star-telegram.com</v>
      </c>
      <c r="D318" s="54" t="s">
        <v>10311</v>
      </c>
      <c r="E318" s="14" t="s">
        <v>10312</v>
      </c>
      <c r="F318" s="16">
        <v>6027.0</v>
      </c>
      <c r="G318" s="16">
        <v>6027.0</v>
      </c>
    </row>
    <row r="319" ht="22.5" customHeight="1">
      <c r="A319" s="53">
        <v>46054.0</v>
      </c>
      <c r="B319" s="14" t="str">
        <f>IFERROR(__xludf.DUMMYFUNCTION("IFERROR(REGEXEXTRACT(C319, ""https?://(?:www\\.)?([^/]+)""), """")"),"")</f>
        <v/>
      </c>
      <c r="C319" s="54" t="str">
        <f>IFERROR(__xludf.DUMMYFUNCTION("IFERROR(REGEXEXTRACT(D319, ""https?://(?:www\\.)?([^/]+)""), """")"),"www.kansascity.com")</f>
        <v>www.kansascity.com</v>
      </c>
      <c r="D319" s="54" t="s">
        <v>10313</v>
      </c>
      <c r="E319" s="14" t="s">
        <v>10314</v>
      </c>
      <c r="F319" s="16">
        <v>6022.0</v>
      </c>
      <c r="G319" s="16">
        <v>6022.0</v>
      </c>
    </row>
    <row r="320" ht="22.5" customHeight="1">
      <c r="A320" s="53">
        <v>46054.0</v>
      </c>
      <c r="B320" s="14" t="str">
        <f>IFERROR(__xludf.DUMMYFUNCTION("IFERROR(REGEXEXTRACT(C320, ""https?://(?:www\\.)?([^/]+)""), """")"),"")</f>
        <v/>
      </c>
      <c r="C320" s="54" t="str">
        <f>IFERROR(__xludf.DUMMYFUNCTION("IFERROR(REGEXEXTRACT(D320, ""https?://(?:www\\.)?([^/]+)""), """")"),"www.miamiherald.com")</f>
        <v>www.miamiherald.com</v>
      </c>
      <c r="D320" s="54" t="s">
        <v>10315</v>
      </c>
      <c r="E320" s="14" t="s">
        <v>10316</v>
      </c>
      <c r="F320" s="16">
        <v>5968.0</v>
      </c>
      <c r="G320" s="16">
        <v>5968.0</v>
      </c>
    </row>
    <row r="321" ht="22.5" customHeight="1">
      <c r="A321" s="53">
        <v>46054.0</v>
      </c>
      <c r="B321" s="14" t="str">
        <f>IFERROR(__xludf.DUMMYFUNCTION("IFERROR(REGEXEXTRACT(C321, ""https?://(?:www\\.)?([^/]+)""), """")"),"")</f>
        <v/>
      </c>
      <c r="C321" s="54" t="str">
        <f>IFERROR(__xludf.DUMMYFUNCTION("IFERROR(REGEXEXTRACT(D321, ""https?://(?:www\\.)?([^/]+)""), """")"),"www.charlotteobserver.com")</f>
        <v>www.charlotteobserver.com</v>
      </c>
      <c r="D321" s="54" t="s">
        <v>10317</v>
      </c>
      <c r="E321" s="14" t="s">
        <v>10318</v>
      </c>
      <c r="F321" s="16">
        <v>5957.0</v>
      </c>
      <c r="G321" s="16">
        <v>5957.0</v>
      </c>
    </row>
    <row r="322" ht="22.5" customHeight="1">
      <c r="A322" s="53">
        <v>46054.0</v>
      </c>
      <c r="B322" s="14" t="str">
        <f>IFERROR(__xludf.DUMMYFUNCTION("IFERROR(REGEXEXTRACT(C322, ""https?://(?:www\\.)?([^/]+)""), """")"),"")</f>
        <v/>
      </c>
      <c r="C322" s="54" t="str">
        <f>IFERROR(__xludf.DUMMYFUNCTION("IFERROR(REGEXEXTRACT(D322, ""https?://(?:www\\.)?([^/]+)""), """")"),"www.sacbee.com")</f>
        <v>www.sacbee.com</v>
      </c>
      <c r="D322" s="54" t="s">
        <v>10319</v>
      </c>
      <c r="E322" s="14" t="s">
        <v>10320</v>
      </c>
      <c r="F322" s="16">
        <v>5890.0</v>
      </c>
      <c r="G322" s="16">
        <v>5890.0</v>
      </c>
    </row>
    <row r="323" ht="22.5" customHeight="1">
      <c r="A323" s="53">
        <v>46054.0</v>
      </c>
      <c r="B323" s="14" t="str">
        <f>IFERROR(__xludf.DUMMYFUNCTION("IFERROR(REGEXEXTRACT(C323, ""https?://(?:www\\.)?([^/]+)""), """")"),"")</f>
        <v/>
      </c>
      <c r="C323" s="54" t="str">
        <f>IFERROR(__xludf.DUMMYFUNCTION("IFERROR(REGEXEXTRACT(D323, ""https?://(?:www\\.)?([^/]+)""), """")"),"www.kansascity.com")</f>
        <v>www.kansascity.com</v>
      </c>
      <c r="D323" s="54" t="s">
        <v>10321</v>
      </c>
      <c r="E323" s="14" t="s">
        <v>10322</v>
      </c>
      <c r="F323" s="16">
        <v>5765.0</v>
      </c>
      <c r="G323" s="16">
        <v>5758.0</v>
      </c>
    </row>
    <row r="324" ht="22.5" customHeight="1">
      <c r="A324" s="53">
        <v>46054.0</v>
      </c>
      <c r="B324" s="14" t="str">
        <f>IFERROR(__xludf.DUMMYFUNCTION("IFERROR(REGEXEXTRACT(C324, ""https?://(?:www\\.)?([^/]+)""), """")"),"")</f>
        <v/>
      </c>
      <c r="C324" s="54" t="str">
        <f>IFERROR(__xludf.DUMMYFUNCTION("IFERROR(REGEXEXTRACT(D324, ""https?://(?:www\\.)?([^/]+)""), """")"),"www.kansascity.com")</f>
        <v>www.kansascity.com</v>
      </c>
      <c r="D324" s="54" t="s">
        <v>10323</v>
      </c>
      <c r="E324" s="14" t="s">
        <v>10324</v>
      </c>
      <c r="F324" s="16">
        <v>5657.0</v>
      </c>
      <c r="G324" s="16">
        <v>5656.0</v>
      </c>
    </row>
    <row r="325" ht="22.5" customHeight="1">
      <c r="A325" s="53">
        <v>46054.0</v>
      </c>
      <c r="B325" s="14" t="str">
        <f>IFERROR(__xludf.DUMMYFUNCTION("IFERROR(REGEXEXTRACT(C325, ""https?://(?:www\\.)?([^/]+)""), """")"),"")</f>
        <v/>
      </c>
      <c r="C325" s="54" t="str">
        <f>IFERROR(__xludf.DUMMYFUNCTION("IFERROR(REGEXEXTRACT(D325, ""https?://(?:www\\.)?([^/]+)""), """")"),"www.miamiherald.com")</f>
        <v>www.miamiherald.com</v>
      </c>
      <c r="D325" s="54" t="s">
        <v>547</v>
      </c>
      <c r="E325" s="14" t="s">
        <v>9151</v>
      </c>
      <c r="F325" s="16">
        <v>5562.0</v>
      </c>
      <c r="G325" s="16">
        <v>5555.0</v>
      </c>
    </row>
    <row r="326" ht="22.5" customHeight="1">
      <c r="A326" s="53">
        <v>46054.0</v>
      </c>
      <c r="B326" s="14" t="str">
        <f>IFERROR(__xludf.DUMMYFUNCTION("IFERROR(REGEXEXTRACT(C326, ""https?://(?:www\\.)?([^/]+)""), """")"),"")</f>
        <v/>
      </c>
      <c r="C326" s="54" t="str">
        <f>IFERROR(__xludf.DUMMYFUNCTION("IFERROR(REGEXEXTRACT(D326, ""https?://(?:www\\.)?([^/]+)""), """")"),"www.newsobserver.com")</f>
        <v>www.newsobserver.com</v>
      </c>
      <c r="D326" s="54" t="s">
        <v>10325</v>
      </c>
      <c r="E326" s="14" t="s">
        <v>10326</v>
      </c>
      <c r="F326" s="16">
        <v>5552.0</v>
      </c>
      <c r="G326" s="16">
        <v>5548.0</v>
      </c>
    </row>
    <row r="327" ht="22.5" customHeight="1">
      <c r="A327" s="53">
        <v>46054.0</v>
      </c>
      <c r="B327" s="14" t="str">
        <f>IFERROR(__xludf.DUMMYFUNCTION("IFERROR(REGEXEXTRACT(C327, ""https?://(?:www\\.)?([^/]+)""), """")"),"")</f>
        <v/>
      </c>
      <c r="C327" s="54" t="str">
        <f>IFERROR(__xludf.DUMMYFUNCTION("IFERROR(REGEXEXTRACT(D327, ""https?://(?:www\\.)?([^/]+)""), """")"),"www.miamiherald.com")</f>
        <v>www.miamiherald.com</v>
      </c>
      <c r="D327" s="54" t="s">
        <v>10327</v>
      </c>
      <c r="E327" s="14" t="s">
        <v>7839</v>
      </c>
      <c r="F327" s="16">
        <v>5546.0</v>
      </c>
      <c r="G327" s="16">
        <v>5544.0</v>
      </c>
    </row>
    <row r="328" ht="22.5" customHeight="1">
      <c r="A328" s="53">
        <v>46054.0</v>
      </c>
      <c r="B328" s="14" t="str">
        <f>IFERROR(__xludf.DUMMYFUNCTION("IFERROR(REGEXEXTRACT(C328, ""https?://(?:www\\.)?([^/]+)""), """")"),"")</f>
        <v/>
      </c>
      <c r="C328" s="54" t="str">
        <f>IFERROR(__xludf.DUMMYFUNCTION("IFERROR(REGEXEXTRACT(D328, ""https?://(?:www\\.)?([^/]+)""), """")"),"www.miamiherald.com")</f>
        <v>www.miamiherald.com</v>
      </c>
      <c r="D328" s="54" t="s">
        <v>10328</v>
      </c>
      <c r="E328" s="14" t="s">
        <v>6055</v>
      </c>
      <c r="F328" s="16">
        <v>5526.0</v>
      </c>
      <c r="G328" s="16">
        <v>5526.0</v>
      </c>
    </row>
    <row r="329" ht="22.5" customHeight="1">
      <c r="A329" s="53">
        <v>46054.0</v>
      </c>
      <c r="B329" s="14" t="str">
        <f>IFERROR(__xludf.DUMMYFUNCTION("IFERROR(REGEXEXTRACT(C329, ""https?://(?:www\\.)?([^/]+)""), """")"),"")</f>
        <v/>
      </c>
      <c r="C329" s="54" t="str">
        <f>IFERROR(__xludf.DUMMYFUNCTION("IFERROR(REGEXEXTRACT(D329, ""https?://(?:www\\.)?([^/]+)""), """")"),"www.charlotteobserver.com")</f>
        <v>www.charlotteobserver.com</v>
      </c>
      <c r="D329" s="54" t="s">
        <v>10329</v>
      </c>
      <c r="E329" s="14" t="s">
        <v>10330</v>
      </c>
      <c r="F329" s="16">
        <v>5505.0</v>
      </c>
      <c r="G329" s="16">
        <v>5504.0</v>
      </c>
    </row>
    <row r="330" ht="22.5" customHeight="1">
      <c r="A330" s="53">
        <v>46054.0</v>
      </c>
      <c r="B330" s="14" t="str">
        <f>IFERROR(__xludf.DUMMYFUNCTION("IFERROR(REGEXEXTRACT(C330, ""https?://(?:www\\.)?([^/]+)""), """")"),"")</f>
        <v/>
      </c>
      <c r="C330" s="54" t="str">
        <f>IFERROR(__xludf.DUMMYFUNCTION("IFERROR(REGEXEXTRACT(D330, ""https?://(?:www\\.)?([^/]+)""), """")"),"www.miamiherald.com")</f>
        <v>www.miamiherald.com</v>
      </c>
      <c r="D330" s="54" t="s">
        <v>10104</v>
      </c>
      <c r="E330" s="14" t="s">
        <v>10105</v>
      </c>
      <c r="F330" s="16">
        <v>5477.0</v>
      </c>
      <c r="G330" s="16">
        <v>5477.0</v>
      </c>
    </row>
    <row r="331" ht="22.5" customHeight="1">
      <c r="A331" s="53">
        <v>46054.0</v>
      </c>
      <c r="B331" s="14" t="str">
        <f>IFERROR(__xludf.DUMMYFUNCTION("IFERROR(REGEXEXTRACT(C331, ""https?://(?:www\\.)?([^/]+)""), """")"),"")</f>
        <v/>
      </c>
      <c r="C331" s="54" t="str">
        <f>IFERROR(__xludf.DUMMYFUNCTION("IFERROR(REGEXEXTRACT(D331, ""https?://(?:www\\.)?([^/]+)""), """")"),"www.newsobserver.com")</f>
        <v>www.newsobserver.com</v>
      </c>
      <c r="D331" s="54" t="s">
        <v>10331</v>
      </c>
      <c r="E331" s="14" t="s">
        <v>6944</v>
      </c>
      <c r="F331" s="16">
        <v>5449.0</v>
      </c>
      <c r="G331" s="16">
        <v>5449.0</v>
      </c>
    </row>
    <row r="332" ht="22.5" customHeight="1">
      <c r="A332" s="53">
        <v>46054.0</v>
      </c>
      <c r="B332" s="14" t="str">
        <f>IFERROR(__xludf.DUMMYFUNCTION("IFERROR(REGEXEXTRACT(C332, ""https?://(?:www\\.)?([^/]+)""), """")"),"")</f>
        <v/>
      </c>
      <c r="C332" s="54" t="str">
        <f>IFERROR(__xludf.DUMMYFUNCTION("IFERROR(REGEXEXTRACT(D332, ""https?://(?:www\\.)?([^/]+)""), """")"),"www.charlotteobserver.com")</f>
        <v>www.charlotteobserver.com</v>
      </c>
      <c r="D332" s="54" t="s">
        <v>10332</v>
      </c>
      <c r="E332" s="14" t="s">
        <v>10333</v>
      </c>
      <c r="F332" s="16">
        <v>5450.0</v>
      </c>
      <c r="G332" s="16">
        <v>5439.0</v>
      </c>
    </row>
    <row r="333" ht="22.5" customHeight="1">
      <c r="A333" s="53">
        <v>46054.0</v>
      </c>
      <c r="B333" s="14" t="str">
        <f>IFERROR(__xludf.DUMMYFUNCTION("IFERROR(REGEXEXTRACT(C333, ""https?://(?:www\\.)?([^/]+)""), """")"),"")</f>
        <v/>
      </c>
      <c r="C333" s="54" t="str">
        <f>IFERROR(__xludf.DUMMYFUNCTION("IFERROR(REGEXEXTRACT(D333, ""https?://(?:www\\.)?([^/]+)""), """")"),"www.charlotteobserver.com")</f>
        <v>www.charlotteobserver.com</v>
      </c>
      <c r="D333" s="54" t="s">
        <v>10334</v>
      </c>
      <c r="E333" s="14" t="s">
        <v>10335</v>
      </c>
      <c r="F333" s="16">
        <v>5398.0</v>
      </c>
      <c r="G333" s="16">
        <v>5393.0</v>
      </c>
    </row>
    <row r="334" ht="22.5" customHeight="1">
      <c r="A334" s="53">
        <v>46054.0</v>
      </c>
      <c r="B334" s="14" t="str">
        <f>IFERROR(__xludf.DUMMYFUNCTION("IFERROR(REGEXEXTRACT(C334, ""https?://(?:www\\.)?([^/]+)""), """")"),"")</f>
        <v/>
      </c>
      <c r="C334" s="54" t="str">
        <f>IFERROR(__xludf.DUMMYFUNCTION("IFERROR(REGEXEXTRACT(D334, ""https?://(?:www\\.)?([^/]+)""), """")"),"www.kansascity.com")</f>
        <v>www.kansascity.com</v>
      </c>
      <c r="D334" s="54" t="s">
        <v>217</v>
      </c>
      <c r="E334" s="14" t="s">
        <v>10336</v>
      </c>
      <c r="F334" s="16">
        <v>5359.0</v>
      </c>
      <c r="G334" s="16">
        <v>5359.0</v>
      </c>
    </row>
    <row r="335" ht="22.5" customHeight="1">
      <c r="A335" s="53">
        <v>46054.0</v>
      </c>
      <c r="B335" s="14" t="str">
        <f>IFERROR(__xludf.DUMMYFUNCTION("IFERROR(REGEXEXTRACT(C335, ""https?://(?:www\\.)?([^/]+)""), """")"),"")</f>
        <v/>
      </c>
      <c r="C335" s="54" t="str">
        <f>IFERROR(__xludf.DUMMYFUNCTION("IFERROR(REGEXEXTRACT(D335, ""https?://(?:www\\.)?([^/]+)""), """")"),"www.miamiherald.com")</f>
        <v>www.miamiherald.com</v>
      </c>
      <c r="D335" s="54" t="s">
        <v>10337</v>
      </c>
      <c r="E335" s="14" t="s">
        <v>10338</v>
      </c>
      <c r="F335" s="16">
        <v>5309.0</v>
      </c>
      <c r="G335" s="16">
        <v>5308.0</v>
      </c>
    </row>
    <row r="336" ht="22.5" customHeight="1">
      <c r="A336" s="53">
        <v>46054.0</v>
      </c>
      <c r="B336" s="14" t="str">
        <f>IFERROR(__xludf.DUMMYFUNCTION("IFERROR(REGEXEXTRACT(C336, ""https?://(?:www\\.)?([^/]+)""), """")"),"")</f>
        <v/>
      </c>
      <c r="C336" s="54" t="str">
        <f>IFERROR(__xludf.DUMMYFUNCTION("IFERROR(REGEXEXTRACT(D336, ""https?://(?:www\\.)?([^/]+)""), """")"),"www.sacbee.com")</f>
        <v>www.sacbee.com</v>
      </c>
      <c r="D336" s="54" t="s">
        <v>10339</v>
      </c>
      <c r="E336" s="14" t="s">
        <v>10340</v>
      </c>
      <c r="F336" s="16">
        <v>5298.0</v>
      </c>
      <c r="G336" s="16">
        <v>5294.0</v>
      </c>
    </row>
    <row r="337" ht="22.5" customHeight="1">
      <c r="A337" s="53">
        <v>46054.0</v>
      </c>
      <c r="B337" s="14" t="str">
        <f>IFERROR(__xludf.DUMMYFUNCTION("IFERROR(REGEXEXTRACT(C337, ""https?://(?:www\\.)?([^/]+)""), """")"),"")</f>
        <v/>
      </c>
      <c r="C337" s="54" t="str">
        <f>IFERROR(__xludf.DUMMYFUNCTION("IFERROR(REGEXEXTRACT(D337, ""https?://(?:www\\.)?([^/]+)""), """")"),"www.sacbee.com")</f>
        <v>www.sacbee.com</v>
      </c>
      <c r="D337" s="54" t="s">
        <v>10341</v>
      </c>
      <c r="E337" s="14" t="s">
        <v>10342</v>
      </c>
      <c r="F337" s="16">
        <v>5238.0</v>
      </c>
      <c r="G337" s="16">
        <v>5238.0</v>
      </c>
    </row>
    <row r="338" ht="22.5" customHeight="1">
      <c r="A338" s="53">
        <v>46054.0</v>
      </c>
      <c r="B338" s="14" t="str">
        <f>IFERROR(__xludf.DUMMYFUNCTION("IFERROR(REGEXEXTRACT(C338, ""https?://(?:www\\.)?([^/]+)""), """")"),"")</f>
        <v/>
      </c>
      <c r="C338" s="54" t="str">
        <f>IFERROR(__xludf.DUMMYFUNCTION("IFERROR(REGEXEXTRACT(D338, ""https?://(?:www\\.)?([^/]+)""), """")"),"www.kansascity.com")</f>
        <v>www.kansascity.com</v>
      </c>
      <c r="D338" s="54" t="s">
        <v>10343</v>
      </c>
      <c r="E338" s="14" t="s">
        <v>10344</v>
      </c>
      <c r="F338" s="16">
        <v>4900.0</v>
      </c>
      <c r="G338" s="16">
        <v>4893.0</v>
      </c>
    </row>
    <row r="339" ht="22.5" customHeight="1">
      <c r="A339" s="53">
        <v>46054.0</v>
      </c>
      <c r="B339" s="14" t="str">
        <f>IFERROR(__xludf.DUMMYFUNCTION("IFERROR(REGEXEXTRACT(C339, ""https?://(?:www\\.)?([^/]+)""), """")"),"")</f>
        <v/>
      </c>
      <c r="C339" s="54" t="str">
        <f>IFERROR(__xludf.DUMMYFUNCTION("IFERROR(REGEXEXTRACT(D339, ""https?://(?:www\\.)?([^/]+)""), """")"),"www.miamiherald.com")</f>
        <v>www.miamiherald.com</v>
      </c>
      <c r="D339" s="54" t="s">
        <v>10345</v>
      </c>
      <c r="E339" s="14" t="s">
        <v>7105</v>
      </c>
      <c r="F339" s="16">
        <v>4889.0</v>
      </c>
      <c r="G339" s="16">
        <v>4889.0</v>
      </c>
    </row>
    <row r="340" ht="22.5" customHeight="1">
      <c r="A340" s="53">
        <v>46054.0</v>
      </c>
      <c r="B340" s="14" t="str">
        <f>IFERROR(__xludf.DUMMYFUNCTION("IFERROR(REGEXEXTRACT(C340, ""https?://(?:www\\.)?([^/]+)""), """")"),"")</f>
        <v/>
      </c>
      <c r="C340" s="54" t="str">
        <f>IFERROR(__xludf.DUMMYFUNCTION("IFERROR(REGEXEXTRACT(D340, ""https?://(?:www\\.)?([^/]+)""), """")"),"www.charlotteobserver.com")</f>
        <v>www.charlotteobserver.com</v>
      </c>
      <c r="D340" s="54" t="s">
        <v>10346</v>
      </c>
      <c r="E340" s="14" t="s">
        <v>10347</v>
      </c>
      <c r="F340" s="16">
        <v>4835.0</v>
      </c>
      <c r="G340" s="16">
        <v>4835.0</v>
      </c>
    </row>
    <row r="341" ht="22.5" customHeight="1">
      <c r="A341" s="53">
        <v>46054.0</v>
      </c>
      <c r="B341" s="14" t="str">
        <f>IFERROR(__xludf.DUMMYFUNCTION("IFERROR(REGEXEXTRACT(C341, ""https?://(?:www\\.)?([^/]+)""), """")"),"")</f>
        <v/>
      </c>
      <c r="C341" s="54" t="str">
        <f>IFERROR(__xludf.DUMMYFUNCTION("IFERROR(REGEXEXTRACT(D341, ""https?://(?:www\\.)?([^/]+)""), """")"),"www.newsobserver.com")</f>
        <v>www.newsobserver.com</v>
      </c>
      <c r="D341" s="54" t="s">
        <v>10348</v>
      </c>
      <c r="E341" s="14" t="s">
        <v>10349</v>
      </c>
      <c r="F341" s="16">
        <v>4834.0</v>
      </c>
      <c r="G341" s="16">
        <v>4832.0</v>
      </c>
    </row>
    <row r="342" ht="22.5" customHeight="1">
      <c r="A342" s="53">
        <v>46054.0</v>
      </c>
      <c r="B342" s="14" t="str">
        <f>IFERROR(__xludf.DUMMYFUNCTION("IFERROR(REGEXEXTRACT(C342, ""https?://(?:www\\.)?([^/]+)""), """")"),"")</f>
        <v/>
      </c>
      <c r="C342" s="54" t="str">
        <f>IFERROR(__xludf.DUMMYFUNCTION("IFERROR(REGEXEXTRACT(D342, ""https?://(?:www\\.)?([^/]+)""), """")"),"www.miamiherald.com")</f>
        <v>www.miamiherald.com</v>
      </c>
      <c r="D342" s="54" t="s">
        <v>10350</v>
      </c>
      <c r="E342" s="14" t="s">
        <v>5461</v>
      </c>
      <c r="F342" s="16">
        <v>4738.0</v>
      </c>
      <c r="G342" s="16">
        <v>4734.0</v>
      </c>
    </row>
    <row r="343" ht="22.5" customHeight="1">
      <c r="A343" s="53">
        <v>46054.0</v>
      </c>
      <c r="B343" s="14" t="str">
        <f>IFERROR(__xludf.DUMMYFUNCTION("IFERROR(REGEXEXTRACT(C343, ""https?://(?:www\\.)?([^/]+)""), """")"),"")</f>
        <v/>
      </c>
      <c r="C343" s="54" t="str">
        <f>IFERROR(__xludf.DUMMYFUNCTION("IFERROR(REGEXEXTRACT(D343, ""https?://(?:www\\.)?([^/]+)""), """")"),"www.miamiherald.com")</f>
        <v>www.miamiherald.com</v>
      </c>
      <c r="D343" s="54" t="s">
        <v>10351</v>
      </c>
      <c r="E343" s="14" t="s">
        <v>10352</v>
      </c>
      <c r="F343" s="16">
        <v>4651.0</v>
      </c>
      <c r="G343" s="16">
        <v>4651.0</v>
      </c>
    </row>
    <row r="344" ht="22.5" customHeight="1">
      <c r="A344" s="53">
        <v>46054.0</v>
      </c>
      <c r="B344" s="14" t="str">
        <f>IFERROR(__xludf.DUMMYFUNCTION("IFERROR(REGEXEXTRACT(C344, ""https?://(?:www\\.)?([^/]+)""), """")"),"")</f>
        <v/>
      </c>
      <c r="C344" s="54" t="str">
        <f>IFERROR(__xludf.DUMMYFUNCTION("IFERROR(REGEXEXTRACT(D344, ""https?://(?:www\\.)?([^/]+)""), """")"),"www.miamiherald.com")</f>
        <v>www.miamiherald.com</v>
      </c>
      <c r="D344" s="54" t="s">
        <v>574</v>
      </c>
      <c r="E344" s="14" t="s">
        <v>10353</v>
      </c>
      <c r="F344" s="16">
        <v>4650.0</v>
      </c>
      <c r="G344" s="16">
        <v>4645.0</v>
      </c>
    </row>
    <row r="345" ht="22.5" customHeight="1">
      <c r="A345" s="53">
        <v>46054.0</v>
      </c>
      <c r="B345" s="14" t="str">
        <f>IFERROR(__xludf.DUMMYFUNCTION("IFERROR(REGEXEXTRACT(C345, ""https?://(?:www\\.)?([^/]+)""), """")"),"")</f>
        <v/>
      </c>
      <c r="C345" s="54" t="str">
        <f>IFERROR(__xludf.DUMMYFUNCTION("IFERROR(REGEXEXTRACT(D345, ""https?://(?:www\\.)?([^/]+)""), """")"),"www.sacbee.com")</f>
        <v>www.sacbee.com</v>
      </c>
      <c r="D345" s="54" t="s">
        <v>10354</v>
      </c>
      <c r="E345" s="14" t="s">
        <v>10355</v>
      </c>
      <c r="F345" s="16">
        <v>4648.0</v>
      </c>
      <c r="G345" s="16">
        <v>4641.0</v>
      </c>
    </row>
    <row r="346" ht="22.5" customHeight="1">
      <c r="A346" s="53">
        <v>46054.0</v>
      </c>
      <c r="B346" s="14" t="str">
        <f>IFERROR(__xludf.DUMMYFUNCTION("IFERROR(REGEXEXTRACT(C346, ""https?://(?:www\\.)?([^/]+)""), """")"),"")</f>
        <v/>
      </c>
      <c r="C346" s="54" t="str">
        <f>IFERROR(__xludf.DUMMYFUNCTION("IFERROR(REGEXEXTRACT(D346, ""https?://(?:www\\.)?([^/]+)""), """")"),"www.kansascity.com")</f>
        <v>www.kansascity.com</v>
      </c>
      <c r="D346" s="54" t="s">
        <v>10356</v>
      </c>
      <c r="E346" s="14" t="s">
        <v>7296</v>
      </c>
      <c r="F346" s="16">
        <v>4613.0</v>
      </c>
      <c r="G346" s="16">
        <v>4613.0</v>
      </c>
    </row>
    <row r="347" ht="22.5" customHeight="1">
      <c r="A347" s="53">
        <v>46054.0</v>
      </c>
      <c r="B347" s="14" t="str">
        <f>IFERROR(__xludf.DUMMYFUNCTION("IFERROR(REGEXEXTRACT(C347, ""https?://(?:www\\.)?([^/]+)""), """")"),"")</f>
        <v/>
      </c>
      <c r="C347" s="54" t="str">
        <f>IFERROR(__xludf.DUMMYFUNCTION("IFERROR(REGEXEXTRACT(D347, ""https?://(?:www\\.)?([^/]+)""), """")"),"www.miamiherald.com")</f>
        <v>www.miamiherald.com</v>
      </c>
      <c r="D347" s="54" t="s">
        <v>10357</v>
      </c>
      <c r="E347" s="14" t="s">
        <v>10358</v>
      </c>
      <c r="F347" s="16">
        <v>4581.0</v>
      </c>
      <c r="G347" s="16">
        <v>4581.0</v>
      </c>
    </row>
    <row r="348" ht="22.5" customHeight="1">
      <c r="A348" s="53">
        <v>46054.0</v>
      </c>
      <c r="B348" s="14" t="str">
        <f>IFERROR(__xludf.DUMMYFUNCTION("IFERROR(REGEXEXTRACT(C348, ""https?://(?:www\\.)?([^/]+)""), """")"),"")</f>
        <v/>
      </c>
      <c r="C348" s="54" t="str">
        <f>IFERROR(__xludf.DUMMYFUNCTION("IFERROR(REGEXEXTRACT(D348, ""https?://(?:www\\.)?([^/]+)""), """")"),"www.kansascity.com")</f>
        <v>www.kansascity.com</v>
      </c>
      <c r="D348" s="54" t="s">
        <v>10359</v>
      </c>
      <c r="E348" s="14" t="s">
        <v>10360</v>
      </c>
      <c r="F348" s="16">
        <v>4548.0</v>
      </c>
      <c r="G348" s="16">
        <v>4547.0</v>
      </c>
    </row>
    <row r="349" ht="22.5" customHeight="1">
      <c r="A349" s="53">
        <v>46054.0</v>
      </c>
      <c r="B349" s="14" t="str">
        <f>IFERROR(__xludf.DUMMYFUNCTION("IFERROR(REGEXEXTRACT(C349, ""https?://(?:www\\.)?([^/]+)""), """")"),"")</f>
        <v/>
      </c>
      <c r="C349" s="54" t="str">
        <f>IFERROR(__xludf.DUMMYFUNCTION("IFERROR(REGEXEXTRACT(D349, ""https?://(?:www\\.)?([^/]+)""), """")"),"www.newsobserver.com")</f>
        <v>www.newsobserver.com</v>
      </c>
      <c r="D349" s="54" t="s">
        <v>10361</v>
      </c>
      <c r="E349" s="14" t="s">
        <v>8325</v>
      </c>
      <c r="F349" s="16">
        <v>4530.0</v>
      </c>
      <c r="G349" s="16">
        <v>4528.0</v>
      </c>
    </row>
    <row r="350" ht="22.5" customHeight="1">
      <c r="A350" s="53">
        <v>46054.0</v>
      </c>
      <c r="B350" s="14" t="str">
        <f>IFERROR(__xludf.DUMMYFUNCTION("IFERROR(REGEXEXTRACT(C350, ""https?://(?:www\\.)?([^/]+)""), """")"),"")</f>
        <v/>
      </c>
      <c r="C350" s="54" t="str">
        <f>IFERROR(__xludf.DUMMYFUNCTION("IFERROR(REGEXEXTRACT(D350, ""https?://(?:www\\.)?([^/]+)""), """")"),"www.miamiherald.com")</f>
        <v>www.miamiherald.com</v>
      </c>
      <c r="D350" s="54" t="s">
        <v>10362</v>
      </c>
      <c r="E350" s="14" t="s">
        <v>10363</v>
      </c>
      <c r="F350" s="16">
        <v>4495.0</v>
      </c>
      <c r="G350" s="16">
        <v>4493.0</v>
      </c>
    </row>
    <row r="351" ht="22.5" customHeight="1">
      <c r="A351" s="53">
        <v>46054.0</v>
      </c>
      <c r="B351" s="14" t="str">
        <f>IFERROR(__xludf.DUMMYFUNCTION("IFERROR(REGEXEXTRACT(C351, ""https?://(?:www\\.)?([^/]+)""), """")"),"")</f>
        <v/>
      </c>
      <c r="C351" s="54" t="str">
        <f>IFERROR(__xludf.DUMMYFUNCTION("IFERROR(REGEXEXTRACT(D351, ""https?://(?:www\\.)?([^/]+)""), """")"),"www.charlotteobserver.com")</f>
        <v>www.charlotteobserver.com</v>
      </c>
      <c r="D351" s="54" t="s">
        <v>10364</v>
      </c>
      <c r="E351" s="14" t="s">
        <v>10365</v>
      </c>
      <c r="F351" s="16">
        <v>4284.0</v>
      </c>
      <c r="G351" s="16">
        <v>4281.0</v>
      </c>
    </row>
    <row r="352" ht="22.5" customHeight="1">
      <c r="A352" s="53">
        <v>46054.0</v>
      </c>
      <c r="B352" s="14" t="str">
        <f>IFERROR(__xludf.DUMMYFUNCTION("IFERROR(REGEXEXTRACT(C352, ""https?://(?:www\\.)?([^/]+)""), """")"),"")</f>
        <v/>
      </c>
      <c r="C352" s="54" t="str">
        <f>IFERROR(__xludf.DUMMYFUNCTION("IFERROR(REGEXEXTRACT(D352, ""https?://(?:www\\.)?([^/]+)""), """")"),"www.kansascity.com")</f>
        <v>www.kansascity.com</v>
      </c>
      <c r="D352" s="54" t="s">
        <v>10366</v>
      </c>
      <c r="E352" s="14" t="s">
        <v>10367</v>
      </c>
      <c r="F352" s="16">
        <v>4143.0</v>
      </c>
      <c r="G352" s="16">
        <v>4143.0</v>
      </c>
    </row>
    <row r="353" ht="22.5" customHeight="1">
      <c r="A353" s="53">
        <v>46054.0</v>
      </c>
      <c r="B353" s="14" t="str">
        <f>IFERROR(__xludf.DUMMYFUNCTION("IFERROR(REGEXEXTRACT(C353, ""https?://(?:www\\.)?([^/]+)""), """")"),"")</f>
        <v/>
      </c>
      <c r="C353" s="54" t="str">
        <f>IFERROR(__xludf.DUMMYFUNCTION("IFERROR(REGEXEXTRACT(D353, ""https?://(?:www\\.)?([^/]+)""), """")"),"www.miamiherald.com")</f>
        <v>www.miamiherald.com</v>
      </c>
      <c r="D353" s="54" t="s">
        <v>10368</v>
      </c>
      <c r="E353" s="14" t="s">
        <v>7322</v>
      </c>
      <c r="F353" s="16">
        <v>4132.0</v>
      </c>
      <c r="G353" s="16">
        <v>4127.0</v>
      </c>
    </row>
    <row r="354" ht="22.5" customHeight="1">
      <c r="A354" s="53">
        <v>46054.0</v>
      </c>
      <c r="B354" s="14" t="str">
        <f>IFERROR(__xludf.DUMMYFUNCTION("IFERROR(REGEXEXTRACT(C354, ""https?://(?:www\\.)?([^/]+)""), """")"),"")</f>
        <v/>
      </c>
      <c r="C354" s="54" t="str">
        <f>IFERROR(__xludf.DUMMYFUNCTION("IFERROR(REGEXEXTRACT(D354, ""https?://(?:www\\.)?([^/]+)""), """")"),"www.kansascity.com")</f>
        <v>www.kansascity.com</v>
      </c>
      <c r="D354" s="54" t="s">
        <v>10369</v>
      </c>
      <c r="E354" s="14" t="s">
        <v>8652</v>
      </c>
      <c r="F354" s="16">
        <v>4095.0</v>
      </c>
      <c r="G354" s="16">
        <v>4095.0</v>
      </c>
    </row>
    <row r="355" ht="22.5" customHeight="1">
      <c r="A355" s="53">
        <v>46054.0</v>
      </c>
      <c r="B355" s="14" t="str">
        <f>IFERROR(__xludf.DUMMYFUNCTION("IFERROR(REGEXEXTRACT(C355, ""https?://(?:www\\.)?([^/]+)""), """")"),"")</f>
        <v/>
      </c>
      <c r="C355" s="54" t="str">
        <f>IFERROR(__xludf.DUMMYFUNCTION("IFERROR(REGEXEXTRACT(D355, ""https?://(?:www\\.)?([^/]+)""), """")"),"www.sacbee.com")</f>
        <v>www.sacbee.com</v>
      </c>
      <c r="D355" s="54" t="s">
        <v>10370</v>
      </c>
      <c r="E355" s="14" t="s">
        <v>10371</v>
      </c>
      <c r="F355" s="16">
        <v>4090.0</v>
      </c>
      <c r="G355" s="16">
        <v>4090.0</v>
      </c>
    </row>
    <row r="356" ht="22.5" customHeight="1">
      <c r="A356" s="53">
        <v>46054.0</v>
      </c>
      <c r="B356" s="14" t="str">
        <f>IFERROR(__xludf.DUMMYFUNCTION("IFERROR(REGEXEXTRACT(C356, ""https?://(?:www\\.)?([^/]+)""), """")"),"")</f>
        <v/>
      </c>
      <c r="C356" s="54" t="str">
        <f>IFERROR(__xludf.DUMMYFUNCTION("IFERROR(REGEXEXTRACT(D356, ""https?://(?:www\\.)?([^/]+)""), """")"),"www.star-telegram.com")</f>
        <v>www.star-telegram.com</v>
      </c>
      <c r="D356" s="54" t="s">
        <v>10372</v>
      </c>
      <c r="E356" s="14" t="s">
        <v>10373</v>
      </c>
      <c r="F356" s="16">
        <v>4076.0</v>
      </c>
      <c r="G356" s="16">
        <v>4076.0</v>
      </c>
    </row>
    <row r="357" ht="22.5" customHeight="1">
      <c r="A357" s="53">
        <v>46054.0</v>
      </c>
      <c r="B357" s="14" t="str">
        <f>IFERROR(__xludf.DUMMYFUNCTION("IFERROR(REGEXEXTRACT(C357, ""https?://(?:www\\.)?([^/]+)""), """")"),"")</f>
        <v/>
      </c>
      <c r="C357" s="54" t="str">
        <f>IFERROR(__xludf.DUMMYFUNCTION("IFERROR(REGEXEXTRACT(D357, ""https?://(?:www\\.)?([^/]+)""), """")"),"www.fresnobee.com")</f>
        <v>www.fresnobee.com</v>
      </c>
      <c r="D357" s="54" t="s">
        <v>10374</v>
      </c>
      <c r="E357" s="14" t="s">
        <v>10375</v>
      </c>
      <c r="F357" s="16">
        <v>3984.0</v>
      </c>
      <c r="G357" s="16">
        <v>3984.0</v>
      </c>
    </row>
    <row r="358" ht="22.5" customHeight="1">
      <c r="A358" s="53">
        <v>46054.0</v>
      </c>
      <c r="B358" s="14" t="str">
        <f>IFERROR(__xludf.DUMMYFUNCTION("IFERROR(REGEXEXTRACT(C358, ""https?://(?:www\\.)?([^/]+)""), """")"),"")</f>
        <v/>
      </c>
      <c r="C358" s="54" t="str">
        <f>IFERROR(__xludf.DUMMYFUNCTION("IFERROR(REGEXEXTRACT(D358, ""https?://(?:www\\.)?([^/]+)""), """")"),"www.miamiherald.com")</f>
        <v>www.miamiherald.com</v>
      </c>
      <c r="D358" s="54" t="s">
        <v>10376</v>
      </c>
      <c r="E358" s="14" t="s">
        <v>10377</v>
      </c>
      <c r="F358" s="16">
        <v>3949.0</v>
      </c>
      <c r="G358" s="16">
        <v>3949.0</v>
      </c>
    </row>
    <row r="359" ht="22.5" customHeight="1">
      <c r="A359" s="53">
        <v>46054.0</v>
      </c>
      <c r="B359" s="14" t="str">
        <f>IFERROR(__xludf.DUMMYFUNCTION("IFERROR(REGEXEXTRACT(C359, ""https?://(?:www\\.)?([^/]+)""), """")"),"")</f>
        <v/>
      </c>
      <c r="C359" s="54" t="str">
        <f>IFERROR(__xludf.DUMMYFUNCTION("IFERROR(REGEXEXTRACT(D359, ""https?://(?:www\\.)?([^/]+)""), """")"),"www.kansascity.com")</f>
        <v>www.kansascity.com</v>
      </c>
      <c r="D359" s="54" t="s">
        <v>10378</v>
      </c>
      <c r="E359" s="14" t="s">
        <v>10379</v>
      </c>
      <c r="F359" s="16">
        <v>3803.0</v>
      </c>
      <c r="G359" s="16">
        <v>3803.0</v>
      </c>
    </row>
    <row r="360" ht="22.5" customHeight="1">
      <c r="A360" s="53">
        <v>46054.0</v>
      </c>
      <c r="B360" s="14" t="str">
        <f>IFERROR(__xludf.DUMMYFUNCTION("IFERROR(REGEXEXTRACT(C360, ""https?://(?:www\\.)?([^/]+)""), """")"),"")</f>
        <v/>
      </c>
      <c r="C360" s="54" t="str">
        <f>IFERROR(__xludf.DUMMYFUNCTION("IFERROR(REGEXEXTRACT(D360, ""https?://(?:www\\.)?([^/]+)""), """")"),"www.miamiherald.com")</f>
        <v>www.miamiherald.com</v>
      </c>
      <c r="D360" s="54" t="s">
        <v>10380</v>
      </c>
      <c r="E360" s="14" t="s">
        <v>10381</v>
      </c>
      <c r="F360" s="16">
        <v>3818.0</v>
      </c>
      <c r="G360" s="16">
        <v>3797.0</v>
      </c>
    </row>
    <row r="361" ht="22.5" customHeight="1">
      <c r="A361" s="53">
        <v>46054.0</v>
      </c>
      <c r="B361" s="14" t="str">
        <f>IFERROR(__xludf.DUMMYFUNCTION("IFERROR(REGEXEXTRACT(C361, ""https?://(?:www\\.)?([^/]+)""), """")"),"")</f>
        <v/>
      </c>
      <c r="C361" s="54" t="str">
        <f>IFERROR(__xludf.DUMMYFUNCTION("IFERROR(REGEXEXTRACT(D361, ""https?://(?:www\\.)?([^/]+)""), """")"),"www.miamiherald.com")</f>
        <v>www.miamiherald.com</v>
      </c>
      <c r="D361" s="54" t="s">
        <v>10382</v>
      </c>
      <c r="E361" s="14" t="s">
        <v>10383</v>
      </c>
      <c r="F361" s="16">
        <v>3803.0</v>
      </c>
      <c r="G361" s="16">
        <v>3796.0</v>
      </c>
    </row>
    <row r="362" ht="22.5" customHeight="1">
      <c r="A362" s="53">
        <v>46054.0</v>
      </c>
      <c r="B362" s="14" t="str">
        <f>IFERROR(__xludf.DUMMYFUNCTION("IFERROR(REGEXEXTRACT(C362, ""https?://(?:www\\.)?([^/]+)""), """")"),"")</f>
        <v/>
      </c>
      <c r="C362" s="54" t="str">
        <f>IFERROR(__xludf.DUMMYFUNCTION("IFERROR(REGEXEXTRACT(D362, ""https?://(?:www\\.)?([^/]+)""), """")"),"www.sacbee.com")</f>
        <v>www.sacbee.com</v>
      </c>
      <c r="D362" s="54" t="s">
        <v>10384</v>
      </c>
      <c r="E362" s="14" t="s">
        <v>10385</v>
      </c>
      <c r="F362" s="16">
        <v>3749.0</v>
      </c>
      <c r="G362" s="16">
        <v>3748.0</v>
      </c>
    </row>
    <row r="363" ht="22.5" customHeight="1">
      <c r="A363" s="53">
        <v>46054.0</v>
      </c>
      <c r="B363" s="14" t="str">
        <f>IFERROR(__xludf.DUMMYFUNCTION("IFERROR(REGEXEXTRACT(C363, ""https?://(?:www\\.)?([^/]+)""), """")"),"")</f>
        <v/>
      </c>
      <c r="C363" s="54" t="str">
        <f>IFERROR(__xludf.DUMMYFUNCTION("IFERROR(REGEXEXTRACT(D363, ""https?://(?:www\\.)?([^/]+)""), """")"),"www.sanluisobispo.com")</f>
        <v>www.sanluisobispo.com</v>
      </c>
      <c r="D363" s="54" t="s">
        <v>10386</v>
      </c>
      <c r="E363" s="14" t="s">
        <v>10387</v>
      </c>
      <c r="F363" s="16">
        <v>3743.0</v>
      </c>
      <c r="G363" s="16">
        <v>3743.0</v>
      </c>
    </row>
    <row r="364" ht="22.5" customHeight="1">
      <c r="A364" s="53">
        <v>46054.0</v>
      </c>
      <c r="B364" s="14" t="str">
        <f>IFERROR(__xludf.DUMMYFUNCTION("IFERROR(REGEXEXTRACT(C364, ""https?://(?:www\\.)?([^/]+)""), """")"),"")</f>
        <v/>
      </c>
      <c r="C364" s="54" t="str">
        <f>IFERROR(__xludf.DUMMYFUNCTION("IFERROR(REGEXEXTRACT(D364, ""https?://(?:www\\.)?([^/]+)""), """")"),"www.miamiherald.com")</f>
        <v>www.miamiherald.com</v>
      </c>
      <c r="D364" s="54" t="s">
        <v>10388</v>
      </c>
      <c r="E364" s="14" t="s">
        <v>10389</v>
      </c>
      <c r="F364" s="16">
        <v>3621.0</v>
      </c>
      <c r="G364" s="16">
        <v>3619.0</v>
      </c>
    </row>
    <row r="365" ht="22.5" customHeight="1">
      <c r="A365" s="53">
        <v>46054.0</v>
      </c>
      <c r="B365" s="14" t="str">
        <f>IFERROR(__xludf.DUMMYFUNCTION("IFERROR(REGEXEXTRACT(C365, ""https?://(?:www\\.)?([^/]+)""), """")"),"")</f>
        <v/>
      </c>
      <c r="C365" s="54" t="str">
        <f>IFERROR(__xludf.DUMMYFUNCTION("IFERROR(REGEXEXTRACT(D365, ""https?://(?:www\\.)?([^/]+)""), """")"),"www.newsobserver.com")</f>
        <v>www.newsobserver.com</v>
      </c>
      <c r="D365" s="54" t="s">
        <v>10390</v>
      </c>
      <c r="E365" s="14" t="s">
        <v>10391</v>
      </c>
      <c r="F365" s="16">
        <v>3591.0</v>
      </c>
      <c r="G365" s="16">
        <v>3591.0</v>
      </c>
    </row>
    <row r="366" ht="22.5" customHeight="1">
      <c r="A366" s="53">
        <v>46054.0</v>
      </c>
      <c r="B366" s="14" t="str">
        <f>IFERROR(__xludf.DUMMYFUNCTION("IFERROR(REGEXEXTRACT(C366, ""https?://(?:www\\.)?([^/]+)""), """")"),"")</f>
        <v/>
      </c>
      <c r="C366" s="54" t="str">
        <f>IFERROR(__xludf.DUMMYFUNCTION("IFERROR(REGEXEXTRACT(D366, ""https?://(?:www\\.)?([^/]+)""), """")"),"www.kansascity.com")</f>
        <v>www.kansascity.com</v>
      </c>
      <c r="D366" s="54" t="s">
        <v>10392</v>
      </c>
      <c r="E366" s="14" t="s">
        <v>9342</v>
      </c>
      <c r="F366" s="16">
        <v>3579.0</v>
      </c>
      <c r="G366" s="16">
        <v>3577.0</v>
      </c>
    </row>
    <row r="367" ht="22.5" customHeight="1">
      <c r="A367" s="53">
        <v>46054.0</v>
      </c>
      <c r="B367" s="14" t="str">
        <f>IFERROR(__xludf.DUMMYFUNCTION("IFERROR(REGEXEXTRACT(C367, ""https?://(?:www\\.)?([^/]+)""), """")"),"")</f>
        <v/>
      </c>
      <c r="C367" s="54" t="str">
        <f>IFERROR(__xludf.DUMMYFUNCTION("IFERROR(REGEXEXTRACT(D367, ""https?://(?:www\\.)?([^/]+)""), """")"),"www.star-telegram.com")</f>
        <v>www.star-telegram.com</v>
      </c>
      <c r="D367" s="54" t="s">
        <v>10393</v>
      </c>
      <c r="E367" s="14" t="s">
        <v>7683</v>
      </c>
      <c r="F367" s="16">
        <v>3566.0</v>
      </c>
      <c r="G367" s="16">
        <v>3566.0</v>
      </c>
    </row>
    <row r="368" ht="22.5" customHeight="1">
      <c r="A368" s="53">
        <v>46054.0</v>
      </c>
      <c r="B368" s="14" t="str">
        <f>IFERROR(__xludf.DUMMYFUNCTION("IFERROR(REGEXEXTRACT(C368, ""https?://(?:www\\.)?([^/]+)""), """")"),"")</f>
        <v/>
      </c>
      <c r="C368" s="54" t="str">
        <f>IFERROR(__xludf.DUMMYFUNCTION("IFERROR(REGEXEXTRACT(D368, ""https?://(?:www\\.)?([^/]+)""), """")"),"www.miamiherald.com")</f>
        <v>www.miamiherald.com</v>
      </c>
      <c r="D368" s="54" t="s">
        <v>10394</v>
      </c>
      <c r="E368" s="14" t="s">
        <v>10395</v>
      </c>
      <c r="F368" s="16">
        <v>3568.0</v>
      </c>
      <c r="G368" s="16">
        <v>3553.0</v>
      </c>
    </row>
    <row r="369" ht="22.5" customHeight="1">
      <c r="A369" s="53">
        <v>46054.0</v>
      </c>
      <c r="B369" s="14" t="str">
        <f>IFERROR(__xludf.DUMMYFUNCTION("IFERROR(REGEXEXTRACT(C369, ""https?://(?:www\\.)?([^/]+)""), """")"),"")</f>
        <v/>
      </c>
      <c r="C369" s="54" t="str">
        <f>IFERROR(__xludf.DUMMYFUNCTION("IFERROR(REGEXEXTRACT(D369, ""https?://(?:www\\.)?([^/]+)""), """")"),"www.sacbee.com")</f>
        <v>www.sacbee.com</v>
      </c>
      <c r="D369" s="54" t="s">
        <v>10396</v>
      </c>
      <c r="E369" s="14" t="s">
        <v>10397</v>
      </c>
      <c r="F369" s="16">
        <v>3521.0</v>
      </c>
      <c r="G369" s="16">
        <v>3521.0</v>
      </c>
    </row>
    <row r="370" ht="22.5" customHeight="1">
      <c r="A370" s="53">
        <v>46054.0</v>
      </c>
      <c r="B370" s="14" t="str">
        <f>IFERROR(__xludf.DUMMYFUNCTION("IFERROR(REGEXEXTRACT(C370, ""https?://(?:www\\.)?([^/]+)""), """")"),"")</f>
        <v/>
      </c>
      <c r="C370" s="54" t="str">
        <f>IFERROR(__xludf.DUMMYFUNCTION("IFERROR(REGEXEXTRACT(D370, ""https?://(?:www\\.)?([^/]+)""), """")"),"www.newsobserver.com")</f>
        <v>www.newsobserver.com</v>
      </c>
      <c r="D370" s="54" t="s">
        <v>10398</v>
      </c>
      <c r="E370" s="14" t="s">
        <v>10399</v>
      </c>
      <c r="F370" s="16">
        <v>3514.0</v>
      </c>
      <c r="G370" s="16">
        <v>3513.0</v>
      </c>
    </row>
    <row r="371" ht="22.5" customHeight="1">
      <c r="A371" s="53">
        <v>46054.0</v>
      </c>
      <c r="B371" s="14" t="str">
        <f>IFERROR(__xludf.DUMMYFUNCTION("IFERROR(REGEXEXTRACT(C371, ""https?://(?:www\\.)?([^/]+)""), """")"),"")</f>
        <v/>
      </c>
      <c r="C371" s="54" t="str">
        <f>IFERROR(__xludf.DUMMYFUNCTION("IFERROR(REGEXEXTRACT(D371, ""https?://(?:www\\.)?([^/]+)""), """")"),"www.charlotteobserver.com")</f>
        <v>www.charlotteobserver.com</v>
      </c>
      <c r="D371" s="54" t="s">
        <v>10400</v>
      </c>
      <c r="E371" s="14" t="s">
        <v>10401</v>
      </c>
      <c r="F371" s="16">
        <v>3476.0</v>
      </c>
      <c r="G371" s="16">
        <v>3476.0</v>
      </c>
    </row>
    <row r="372" ht="22.5" customHeight="1">
      <c r="A372" s="53">
        <v>46054.0</v>
      </c>
      <c r="B372" s="14" t="str">
        <f>IFERROR(__xludf.DUMMYFUNCTION("IFERROR(REGEXEXTRACT(C372, ""https?://(?:www\\.)?([^/]+)""), """")"),"")</f>
        <v/>
      </c>
      <c r="C372" s="54" t="str">
        <f>IFERROR(__xludf.DUMMYFUNCTION("IFERROR(REGEXEXTRACT(D372, ""https?://(?:www\\.)?([^/]+)""), """")"),"www.miamiherald.com")</f>
        <v>www.miamiherald.com</v>
      </c>
      <c r="D372" s="54" t="s">
        <v>10402</v>
      </c>
      <c r="E372" s="14" t="s">
        <v>10403</v>
      </c>
      <c r="F372" s="16">
        <v>3440.0</v>
      </c>
      <c r="G372" s="16">
        <v>3439.0</v>
      </c>
    </row>
    <row r="373" ht="22.5" customHeight="1">
      <c r="A373" s="53">
        <v>46054.0</v>
      </c>
      <c r="B373" s="14" t="str">
        <f>IFERROR(__xludf.DUMMYFUNCTION("IFERROR(REGEXEXTRACT(C373, ""https?://(?:www\\.)?([^/]+)""), """")"),"")</f>
        <v/>
      </c>
      <c r="C373" s="54" t="str">
        <f>IFERROR(__xludf.DUMMYFUNCTION("IFERROR(REGEXEXTRACT(D373, ""https?://(?:www\\.)?([^/]+)""), """")"),"www.miamiherald.com")</f>
        <v>www.miamiherald.com</v>
      </c>
      <c r="D373" s="54" t="s">
        <v>10404</v>
      </c>
      <c r="E373" s="14" t="s">
        <v>10405</v>
      </c>
      <c r="F373" s="16">
        <v>3435.0</v>
      </c>
      <c r="G373" s="16">
        <v>3426.0</v>
      </c>
    </row>
    <row r="374" ht="22.5" customHeight="1">
      <c r="A374" s="53">
        <v>46054.0</v>
      </c>
      <c r="B374" s="14" t="str">
        <f>IFERROR(__xludf.DUMMYFUNCTION("IFERROR(REGEXEXTRACT(C374, ""https?://(?:www\\.)?([^/]+)""), """")"),"")</f>
        <v/>
      </c>
      <c r="C374" s="54" t="str">
        <f>IFERROR(__xludf.DUMMYFUNCTION("IFERROR(REGEXEXTRACT(D374, ""https?://(?:www\\.)?([^/]+)""), """")"),"www.kansascity.com")</f>
        <v>www.kansascity.com</v>
      </c>
      <c r="D374" s="54" t="s">
        <v>10406</v>
      </c>
      <c r="E374" s="14" t="s">
        <v>10407</v>
      </c>
      <c r="F374" s="16">
        <v>3397.0</v>
      </c>
      <c r="G374" s="16">
        <v>3394.0</v>
      </c>
    </row>
    <row r="375" ht="22.5" customHeight="1">
      <c r="A375" s="53">
        <v>46054.0</v>
      </c>
      <c r="B375" s="14" t="str">
        <f>IFERROR(__xludf.DUMMYFUNCTION("IFERROR(REGEXEXTRACT(C375, ""https?://(?:www\\.)?([^/]+)""), """")"),"")</f>
        <v/>
      </c>
      <c r="C375" s="54" t="str">
        <f>IFERROR(__xludf.DUMMYFUNCTION("IFERROR(REGEXEXTRACT(D375, ""https?://(?:www\\.)?([^/]+)""), """")"),"www.newsobserver.com")</f>
        <v>www.newsobserver.com</v>
      </c>
      <c r="D375" s="54" t="s">
        <v>10408</v>
      </c>
      <c r="E375" s="14" t="s">
        <v>10409</v>
      </c>
      <c r="F375" s="16">
        <v>3377.0</v>
      </c>
      <c r="G375" s="16">
        <v>3377.0</v>
      </c>
    </row>
    <row r="376" ht="22.5" customHeight="1">
      <c r="A376" s="53">
        <v>46054.0</v>
      </c>
      <c r="B376" s="14" t="str">
        <f>IFERROR(__xludf.DUMMYFUNCTION("IFERROR(REGEXEXTRACT(C376, ""https?://(?:www\\.)?([^/]+)""), """")"),"")</f>
        <v/>
      </c>
      <c r="C376" s="54" t="str">
        <f>IFERROR(__xludf.DUMMYFUNCTION("IFERROR(REGEXEXTRACT(D376, ""https?://(?:www\\.)?([^/]+)""), """")"),"www.charlotteobserver.com")</f>
        <v>www.charlotteobserver.com</v>
      </c>
      <c r="D376" s="54" t="s">
        <v>10410</v>
      </c>
      <c r="E376" s="14" t="s">
        <v>10411</v>
      </c>
      <c r="F376" s="16">
        <v>3365.0</v>
      </c>
      <c r="G376" s="16">
        <v>3365.0</v>
      </c>
    </row>
    <row r="377" ht="22.5" customHeight="1">
      <c r="A377" s="53">
        <v>46054.0</v>
      </c>
      <c r="B377" s="14" t="str">
        <f>IFERROR(__xludf.DUMMYFUNCTION("IFERROR(REGEXEXTRACT(C377, ""https?://(?:www\\.)?([^/]+)""), """")"),"")</f>
        <v/>
      </c>
      <c r="C377" s="54" t="str">
        <f>IFERROR(__xludf.DUMMYFUNCTION("IFERROR(REGEXEXTRACT(D377, ""https?://(?:www\\.)?([^/]+)""), """")"),"www.sacbee.com")</f>
        <v>www.sacbee.com</v>
      </c>
      <c r="D377" s="54" t="s">
        <v>10412</v>
      </c>
      <c r="E377" s="14" t="s">
        <v>10413</v>
      </c>
      <c r="F377" s="16">
        <v>3336.0</v>
      </c>
      <c r="G377" s="16">
        <v>3331.0</v>
      </c>
    </row>
    <row r="378" ht="22.5" customHeight="1">
      <c r="A378" s="53">
        <v>46054.0</v>
      </c>
      <c r="B378" s="14" t="str">
        <f>IFERROR(__xludf.DUMMYFUNCTION("IFERROR(REGEXEXTRACT(C378, ""https?://(?:www\\.)?([^/]+)""), """")"),"")</f>
        <v/>
      </c>
      <c r="C378" s="54" t="str">
        <f>IFERROR(__xludf.DUMMYFUNCTION("IFERROR(REGEXEXTRACT(D378, ""https?://(?:www\\.)?([^/]+)""), """")"),"www.kansascity.com")</f>
        <v>www.kansascity.com</v>
      </c>
      <c r="D378" s="54" t="s">
        <v>257</v>
      </c>
      <c r="E378" s="14" t="s">
        <v>10414</v>
      </c>
      <c r="F378" s="16">
        <v>3329.0</v>
      </c>
      <c r="G378" s="16">
        <v>3329.0</v>
      </c>
    </row>
    <row r="379" ht="22.5" customHeight="1">
      <c r="A379" s="53">
        <v>46054.0</v>
      </c>
      <c r="B379" s="14" t="str">
        <f>IFERROR(__xludf.DUMMYFUNCTION("IFERROR(REGEXEXTRACT(C379, ""https?://(?:www\\.)?([^/]+)""), """")"),"")</f>
        <v/>
      </c>
      <c r="C379" s="54" t="str">
        <f>IFERROR(__xludf.DUMMYFUNCTION("IFERROR(REGEXEXTRACT(D379, ""https?://(?:www\\.)?([^/]+)""), """")"),"www.newsobserver.com")</f>
        <v>www.newsobserver.com</v>
      </c>
      <c r="D379" s="54" t="s">
        <v>10415</v>
      </c>
      <c r="E379" s="14" t="s">
        <v>10416</v>
      </c>
      <c r="F379" s="16">
        <v>3317.0</v>
      </c>
      <c r="G379" s="16">
        <v>3317.0</v>
      </c>
    </row>
    <row r="380" ht="22.5" customHeight="1">
      <c r="A380" s="53">
        <v>46054.0</v>
      </c>
      <c r="B380" s="14" t="str">
        <f>IFERROR(__xludf.DUMMYFUNCTION("IFERROR(REGEXEXTRACT(C380, ""https?://(?:www\\.)?([^/]+)""), """")"),"")</f>
        <v/>
      </c>
      <c r="C380" s="54" t="str">
        <f>IFERROR(__xludf.DUMMYFUNCTION("IFERROR(REGEXEXTRACT(D380, ""https?://(?:www\\.)?([^/]+)""), """")"),"www.miamiherald.com")</f>
        <v>www.miamiherald.com</v>
      </c>
      <c r="D380" s="54" t="s">
        <v>10417</v>
      </c>
      <c r="E380" s="14" t="s">
        <v>10418</v>
      </c>
      <c r="F380" s="16">
        <v>3267.0</v>
      </c>
      <c r="G380" s="16">
        <v>3267.0</v>
      </c>
    </row>
    <row r="381" ht="22.5" customHeight="1">
      <c r="A381" s="53">
        <v>46054.0</v>
      </c>
      <c r="B381" s="14" t="str">
        <f>IFERROR(__xludf.DUMMYFUNCTION("IFERROR(REGEXEXTRACT(C381, ""https?://(?:www\\.)?([^/]+)""), """")"),"")</f>
        <v/>
      </c>
      <c r="C381" s="54" t="str">
        <f>IFERROR(__xludf.DUMMYFUNCTION("IFERROR(REGEXEXTRACT(D381, ""https?://(?:www\\.)?([^/]+)""), """")"),"www.kansascity.com")</f>
        <v>www.kansascity.com</v>
      </c>
      <c r="D381" s="54" t="s">
        <v>10419</v>
      </c>
      <c r="E381" s="14" t="s">
        <v>10420</v>
      </c>
      <c r="F381" s="16">
        <v>3260.0</v>
      </c>
      <c r="G381" s="16">
        <v>3260.0</v>
      </c>
    </row>
    <row r="382" ht="22.5" customHeight="1">
      <c r="A382" s="53">
        <v>46054.0</v>
      </c>
      <c r="B382" s="14" t="str">
        <f>IFERROR(__xludf.DUMMYFUNCTION("IFERROR(REGEXEXTRACT(C382, ""https?://(?:www\\.)?([^/]+)""), """")"),"")</f>
        <v/>
      </c>
      <c r="C382" s="54" t="str">
        <f>IFERROR(__xludf.DUMMYFUNCTION("IFERROR(REGEXEXTRACT(D382, ""https?://(?:www\\.)?([^/]+)""), """")"),"www.charlotteobserver.com")</f>
        <v>www.charlotteobserver.com</v>
      </c>
      <c r="D382" s="54" t="s">
        <v>10421</v>
      </c>
      <c r="E382" s="14" t="s">
        <v>10422</v>
      </c>
      <c r="F382" s="16">
        <v>3228.0</v>
      </c>
      <c r="G382" s="16">
        <v>3228.0</v>
      </c>
    </row>
    <row r="383" ht="22.5" customHeight="1">
      <c r="A383" s="53">
        <v>46054.0</v>
      </c>
      <c r="B383" s="14" t="str">
        <f>IFERROR(__xludf.DUMMYFUNCTION("IFERROR(REGEXEXTRACT(C383, ""https?://(?:www\\.)?([^/]+)""), """")"),"")</f>
        <v/>
      </c>
      <c r="C383" s="54" t="str">
        <f>IFERROR(__xludf.DUMMYFUNCTION("IFERROR(REGEXEXTRACT(D383, ""https?://(?:www\\.)?([^/]+)""), """")"),"www.star-telegram.com")</f>
        <v>www.star-telegram.com</v>
      </c>
      <c r="D383" s="54" t="s">
        <v>10423</v>
      </c>
      <c r="E383" s="14" t="s">
        <v>10424</v>
      </c>
      <c r="F383" s="16">
        <v>3227.0</v>
      </c>
      <c r="G383" s="16">
        <v>3227.0</v>
      </c>
    </row>
    <row r="384" ht="22.5" customHeight="1">
      <c r="A384" s="53">
        <v>46054.0</v>
      </c>
      <c r="B384" s="14" t="str">
        <f>IFERROR(__xludf.DUMMYFUNCTION("IFERROR(REGEXEXTRACT(C384, ""https?://(?:www\\.)?([^/]+)""), """")"),"")</f>
        <v/>
      </c>
      <c r="C384" s="54" t="str">
        <f>IFERROR(__xludf.DUMMYFUNCTION("IFERROR(REGEXEXTRACT(D384, ""https?://(?:www\\.)?([^/]+)""), """")"),"www.sacbee.com")</f>
        <v>www.sacbee.com</v>
      </c>
      <c r="D384" s="54" t="s">
        <v>10425</v>
      </c>
      <c r="E384" s="14" t="s">
        <v>10426</v>
      </c>
      <c r="F384" s="16">
        <v>3199.0</v>
      </c>
      <c r="G384" s="16">
        <v>3199.0</v>
      </c>
    </row>
    <row r="385" ht="22.5" customHeight="1">
      <c r="A385" s="53">
        <v>46054.0</v>
      </c>
      <c r="B385" s="14" t="str">
        <f>IFERROR(__xludf.DUMMYFUNCTION("IFERROR(REGEXEXTRACT(C385, ""https?://(?:www\\.)?([^/]+)""), """")"),"")</f>
        <v/>
      </c>
      <c r="C385" s="54" t="str">
        <f>IFERROR(__xludf.DUMMYFUNCTION("IFERROR(REGEXEXTRACT(D385, ""https?://(?:www\\.)?([^/]+)""), """")"),"www.miamiherald.com")</f>
        <v>www.miamiherald.com</v>
      </c>
      <c r="D385" s="54" t="s">
        <v>10427</v>
      </c>
      <c r="E385" s="14" t="s">
        <v>6956</v>
      </c>
      <c r="F385" s="16">
        <v>3189.0</v>
      </c>
      <c r="G385" s="16">
        <v>3189.0</v>
      </c>
    </row>
    <row r="386" ht="22.5" customHeight="1">
      <c r="A386" s="53">
        <v>46054.0</v>
      </c>
      <c r="B386" s="14" t="str">
        <f>IFERROR(__xludf.DUMMYFUNCTION("IFERROR(REGEXEXTRACT(C386, ""https?://(?:www\\.)?([^/]+)""), """")"),"")</f>
        <v/>
      </c>
      <c r="C386" s="54" t="str">
        <f>IFERROR(__xludf.DUMMYFUNCTION("IFERROR(REGEXEXTRACT(D386, ""https?://(?:www\\.)?([^/]+)""), """")"),"www.star-telegram.com")</f>
        <v>www.star-telegram.com</v>
      </c>
      <c r="D386" s="54" t="s">
        <v>10428</v>
      </c>
      <c r="E386" s="14" t="s">
        <v>10429</v>
      </c>
      <c r="F386" s="16">
        <v>3187.0</v>
      </c>
      <c r="G386" s="16">
        <v>3187.0</v>
      </c>
    </row>
    <row r="387" ht="22.5" customHeight="1">
      <c r="A387" s="53">
        <v>46054.0</v>
      </c>
      <c r="B387" s="14" t="str">
        <f>IFERROR(__xludf.DUMMYFUNCTION("IFERROR(REGEXEXTRACT(C387, ""https?://(?:www\\.)?([^/]+)""), """")"),"")</f>
        <v/>
      </c>
      <c r="C387" s="54" t="str">
        <f>IFERROR(__xludf.DUMMYFUNCTION("IFERROR(REGEXEXTRACT(D387, ""https?://(?:www\\.)?([^/]+)""), """")"),"www.kansascity.com")</f>
        <v>www.kansascity.com</v>
      </c>
      <c r="D387" s="54" t="s">
        <v>10430</v>
      </c>
      <c r="E387" s="14" t="s">
        <v>10431</v>
      </c>
      <c r="F387" s="16">
        <v>3181.0</v>
      </c>
      <c r="G387" s="16">
        <v>3179.0</v>
      </c>
    </row>
    <row r="388" ht="22.5" customHeight="1">
      <c r="A388" s="53">
        <v>46054.0</v>
      </c>
      <c r="B388" s="14" t="str">
        <f>IFERROR(__xludf.DUMMYFUNCTION("IFERROR(REGEXEXTRACT(C388, ""https?://(?:www\\.)?([^/]+)""), """")"),"")</f>
        <v/>
      </c>
      <c r="C388" s="54" t="str">
        <f>IFERROR(__xludf.DUMMYFUNCTION("IFERROR(REGEXEXTRACT(D388, ""https?://(?:www\\.)?([^/]+)""), """")"),"www.charlotteobserver.com")</f>
        <v>www.charlotteobserver.com</v>
      </c>
      <c r="D388" s="54" t="s">
        <v>10432</v>
      </c>
      <c r="E388" s="14" t="s">
        <v>10433</v>
      </c>
      <c r="F388" s="16">
        <v>3177.0</v>
      </c>
      <c r="G388" s="16">
        <v>3176.0</v>
      </c>
    </row>
    <row r="389" ht="22.5" customHeight="1">
      <c r="A389" s="53">
        <v>46054.0</v>
      </c>
      <c r="B389" s="14" t="str">
        <f>IFERROR(__xludf.DUMMYFUNCTION("IFERROR(REGEXEXTRACT(C389, ""https?://(?:www\\.)?([^/]+)""), """")"),"")</f>
        <v/>
      </c>
      <c r="C389" s="54" t="str">
        <f>IFERROR(__xludf.DUMMYFUNCTION("IFERROR(REGEXEXTRACT(D389, ""https?://(?:www\\.)?([^/]+)""), """")"),"www.kansascity.com")</f>
        <v>www.kansascity.com</v>
      </c>
      <c r="D389" s="54" t="s">
        <v>10434</v>
      </c>
      <c r="E389" s="14" t="s">
        <v>10435</v>
      </c>
      <c r="F389" s="16">
        <v>3171.0</v>
      </c>
      <c r="G389" s="16">
        <v>3171.0</v>
      </c>
    </row>
    <row r="390" ht="22.5" customHeight="1">
      <c r="A390" s="53">
        <v>46054.0</v>
      </c>
      <c r="B390" s="14" t="str">
        <f>IFERROR(__xludf.DUMMYFUNCTION("IFERROR(REGEXEXTRACT(C390, ""https?://(?:www\\.)?([^/]+)""), """")"),"")</f>
        <v/>
      </c>
      <c r="C390" s="54" t="str">
        <f>IFERROR(__xludf.DUMMYFUNCTION("IFERROR(REGEXEXTRACT(D390, ""https?://(?:www\\.)?([^/]+)""), """")"),"www.miamiherald.com")</f>
        <v>www.miamiherald.com</v>
      </c>
      <c r="D390" s="54" t="s">
        <v>10436</v>
      </c>
      <c r="E390" s="14" t="s">
        <v>7282</v>
      </c>
      <c r="F390" s="16">
        <v>3134.0</v>
      </c>
      <c r="G390" s="16">
        <v>3134.0</v>
      </c>
    </row>
    <row r="391" ht="22.5" customHeight="1">
      <c r="A391" s="53">
        <v>46054.0</v>
      </c>
      <c r="B391" s="14" t="str">
        <f>IFERROR(__xludf.DUMMYFUNCTION("IFERROR(REGEXEXTRACT(C391, ""https?://(?:www\\.)?([^/]+)""), """")"),"")</f>
        <v/>
      </c>
      <c r="C391" s="54" t="str">
        <f>IFERROR(__xludf.DUMMYFUNCTION("IFERROR(REGEXEXTRACT(D391, ""https?://(?:www\\.)?([^/]+)""), """")"),"www.miamiherald.com")</f>
        <v>www.miamiherald.com</v>
      </c>
      <c r="D391" s="54" t="s">
        <v>10437</v>
      </c>
      <c r="E391" s="14" t="s">
        <v>10438</v>
      </c>
      <c r="F391" s="16">
        <v>3139.0</v>
      </c>
      <c r="G391" s="16">
        <v>3133.0</v>
      </c>
    </row>
    <row r="392" ht="22.5" customHeight="1">
      <c r="A392" s="53">
        <v>46054.0</v>
      </c>
      <c r="B392" s="14" t="str">
        <f>IFERROR(__xludf.DUMMYFUNCTION("IFERROR(REGEXEXTRACT(C392, ""https?://(?:www\\.)?([^/]+)""), """")"),"")</f>
        <v/>
      </c>
      <c r="C392" s="54" t="str">
        <f>IFERROR(__xludf.DUMMYFUNCTION("IFERROR(REGEXEXTRACT(D392, ""https?://(?:www\\.)?([^/]+)""), """")"),"www.star-telegram.com")</f>
        <v>www.star-telegram.com</v>
      </c>
      <c r="D392" s="54" t="s">
        <v>10439</v>
      </c>
      <c r="E392" s="14" t="s">
        <v>7386</v>
      </c>
      <c r="F392" s="16">
        <v>3121.0</v>
      </c>
      <c r="G392" s="16">
        <v>3121.0</v>
      </c>
    </row>
    <row r="393" ht="22.5" customHeight="1">
      <c r="A393" s="53">
        <v>46054.0</v>
      </c>
      <c r="B393" s="14" t="str">
        <f>IFERROR(__xludf.DUMMYFUNCTION("IFERROR(REGEXEXTRACT(C393, ""https?://(?:www\\.)?([^/]+)""), """")"),"")</f>
        <v/>
      </c>
      <c r="C393" s="54" t="str">
        <f>IFERROR(__xludf.DUMMYFUNCTION("IFERROR(REGEXEXTRACT(D393, ""https?://(?:www\\.)?([^/]+)""), """")"),"www.miamiherald.com")</f>
        <v>www.miamiherald.com</v>
      </c>
      <c r="D393" s="54" t="s">
        <v>10440</v>
      </c>
      <c r="E393" s="14" t="s">
        <v>10441</v>
      </c>
      <c r="F393" s="16">
        <v>3079.0</v>
      </c>
      <c r="G393" s="16">
        <v>3069.0</v>
      </c>
    </row>
    <row r="394" ht="22.5" customHeight="1">
      <c r="A394" s="53">
        <v>46054.0</v>
      </c>
      <c r="B394" s="14" t="str">
        <f>IFERROR(__xludf.DUMMYFUNCTION("IFERROR(REGEXEXTRACT(C394, ""https?://(?:www\\.)?([^/]+)""), """")"),"")</f>
        <v/>
      </c>
      <c r="C394" s="54" t="str">
        <f>IFERROR(__xludf.DUMMYFUNCTION("IFERROR(REGEXEXTRACT(D394, ""https?://(?:www\\.)?([^/]+)""), """")"),"www.miamiherald.com")</f>
        <v>www.miamiherald.com</v>
      </c>
      <c r="D394" s="54" t="s">
        <v>10442</v>
      </c>
      <c r="E394" s="14" t="s">
        <v>10443</v>
      </c>
      <c r="F394" s="16">
        <v>3014.0</v>
      </c>
      <c r="G394" s="16">
        <v>3009.0</v>
      </c>
    </row>
    <row r="395" ht="22.5" customHeight="1">
      <c r="A395" s="53">
        <v>46054.0</v>
      </c>
      <c r="B395" s="14" t="str">
        <f>IFERROR(__xludf.DUMMYFUNCTION("IFERROR(REGEXEXTRACT(C395, ""https?://(?:www\\.)?([^/]+)""), """")"),"")</f>
        <v/>
      </c>
      <c r="C395" s="54" t="str">
        <f>IFERROR(__xludf.DUMMYFUNCTION("IFERROR(REGEXEXTRACT(D395, ""https?://(?:www\\.)?([^/]+)""), """")"),"www.charlotteobserver.com")</f>
        <v>www.charlotteobserver.com</v>
      </c>
      <c r="D395" s="54" t="s">
        <v>10444</v>
      </c>
      <c r="E395" s="14" t="s">
        <v>10445</v>
      </c>
      <c r="F395" s="16">
        <v>3003.0</v>
      </c>
      <c r="G395" s="16">
        <v>3000.0</v>
      </c>
    </row>
    <row r="396" ht="22.5" customHeight="1">
      <c r="A396" s="53">
        <v>46054.0</v>
      </c>
      <c r="B396" s="14" t="str">
        <f>IFERROR(__xludf.DUMMYFUNCTION("IFERROR(REGEXEXTRACT(C396, ""https?://(?:www\\.)?([^/]+)""), """")"),"")</f>
        <v/>
      </c>
      <c r="C396" s="54" t="str">
        <f>IFERROR(__xludf.DUMMYFUNCTION("IFERROR(REGEXEXTRACT(D396, ""https?://(?:www\\.)?([^/]+)""), """")"),"www.miamiherald.com")</f>
        <v>www.miamiherald.com</v>
      </c>
      <c r="D396" s="54" t="s">
        <v>10446</v>
      </c>
      <c r="E396" s="14" t="s">
        <v>7865</v>
      </c>
      <c r="F396" s="16">
        <v>2998.0</v>
      </c>
      <c r="G396" s="16">
        <v>2998.0</v>
      </c>
    </row>
    <row r="397" ht="22.5" customHeight="1">
      <c r="A397" s="53">
        <v>46054.0</v>
      </c>
      <c r="B397" s="14" t="str">
        <f>IFERROR(__xludf.DUMMYFUNCTION("IFERROR(REGEXEXTRACT(C397, ""https?://(?:www\\.)?([^/]+)""), """")"),"")</f>
        <v/>
      </c>
      <c r="C397" s="54" t="str">
        <f>IFERROR(__xludf.DUMMYFUNCTION("IFERROR(REGEXEXTRACT(D397, ""https?://(?:www\\.)?([^/]+)""), """")"),"www.fresnobee.com")</f>
        <v>www.fresnobee.com</v>
      </c>
      <c r="D397" s="54" t="s">
        <v>10447</v>
      </c>
      <c r="E397" s="14" t="s">
        <v>10448</v>
      </c>
      <c r="F397" s="16">
        <v>2994.0</v>
      </c>
      <c r="G397" s="16">
        <v>2994.0</v>
      </c>
    </row>
    <row r="398" ht="22.5" customHeight="1">
      <c r="A398" s="53">
        <v>46054.0</v>
      </c>
      <c r="B398" s="14" t="str">
        <f>IFERROR(__xludf.DUMMYFUNCTION("IFERROR(REGEXEXTRACT(C398, ""https?://(?:www\\.)?([^/]+)""), """")"),"")</f>
        <v/>
      </c>
      <c r="C398" s="54" t="str">
        <f>IFERROR(__xludf.DUMMYFUNCTION("IFERROR(REGEXEXTRACT(D398, ""https?://(?:www\\.)?([^/]+)""), """")"),"www.newsobserver.com")</f>
        <v>www.newsobserver.com</v>
      </c>
      <c r="D398" s="54" t="s">
        <v>10449</v>
      </c>
      <c r="E398" s="14" t="s">
        <v>8012</v>
      </c>
      <c r="F398" s="16">
        <v>2963.0</v>
      </c>
      <c r="G398" s="16">
        <v>2960.0</v>
      </c>
    </row>
    <row r="399" ht="22.5" customHeight="1">
      <c r="A399" s="53">
        <v>46054.0</v>
      </c>
      <c r="B399" s="14" t="str">
        <f>IFERROR(__xludf.DUMMYFUNCTION("IFERROR(REGEXEXTRACT(C399, ""https?://(?:www\\.)?([^/]+)""), """")"),"")</f>
        <v/>
      </c>
      <c r="C399" s="54" t="str">
        <f>IFERROR(__xludf.DUMMYFUNCTION("IFERROR(REGEXEXTRACT(D399, ""https?://(?:www\\.)?([^/]+)""), """")"),"www.star-telegram.com")</f>
        <v>www.star-telegram.com</v>
      </c>
      <c r="D399" s="54" t="s">
        <v>10450</v>
      </c>
      <c r="E399" s="14" t="s">
        <v>10451</v>
      </c>
      <c r="F399" s="16">
        <v>2909.0</v>
      </c>
      <c r="G399" s="16">
        <v>2908.0</v>
      </c>
    </row>
    <row r="400" ht="22.5" customHeight="1">
      <c r="A400" s="53">
        <v>46054.0</v>
      </c>
      <c r="B400" s="14" t="str">
        <f>IFERROR(__xludf.DUMMYFUNCTION("IFERROR(REGEXEXTRACT(C400, ""https?://(?:www\\.)?([^/]+)""), """")"),"")</f>
        <v/>
      </c>
      <c r="C400" s="54" t="str">
        <f>IFERROR(__xludf.DUMMYFUNCTION("IFERROR(REGEXEXTRACT(D400, ""https?://(?:www\\.)?([^/]+)""), """")"),"www.miamiherald.com")</f>
        <v>www.miamiherald.com</v>
      </c>
      <c r="D400" s="54" t="s">
        <v>10452</v>
      </c>
      <c r="E400" s="14" t="s">
        <v>10453</v>
      </c>
      <c r="F400" s="16">
        <v>2879.0</v>
      </c>
      <c r="G400" s="16">
        <v>2877.0</v>
      </c>
    </row>
    <row r="401" ht="22.5" customHeight="1">
      <c r="A401" s="53">
        <v>46054.0</v>
      </c>
      <c r="B401" s="14" t="str">
        <f>IFERROR(__xludf.DUMMYFUNCTION("IFERROR(REGEXEXTRACT(C401, ""https?://(?:www\\.)?([^/]+)""), """")"),"")</f>
        <v/>
      </c>
      <c r="C401" s="54" t="str">
        <f>IFERROR(__xludf.DUMMYFUNCTION("IFERROR(REGEXEXTRACT(D401, ""https?://(?:www\\.)?([^/]+)""), """")"),"www.star-telegram.com")</f>
        <v>www.star-telegram.com</v>
      </c>
      <c r="D401" s="54" t="s">
        <v>10454</v>
      </c>
      <c r="E401" s="14" t="s">
        <v>10455</v>
      </c>
      <c r="F401" s="16">
        <v>2866.0</v>
      </c>
      <c r="G401" s="16">
        <v>2865.0</v>
      </c>
    </row>
    <row r="402" ht="22.5" customHeight="1">
      <c r="A402" s="53">
        <v>46054.0</v>
      </c>
      <c r="B402" s="14" t="str">
        <f>IFERROR(__xludf.DUMMYFUNCTION("IFERROR(REGEXEXTRACT(C402, ""https?://(?:www\\.)?([^/]+)""), """")"),"")</f>
        <v/>
      </c>
      <c r="C402" s="54" t="str">
        <f>IFERROR(__xludf.DUMMYFUNCTION("IFERROR(REGEXEXTRACT(D402, ""https?://(?:www\\.)?([^/]+)""), """")"),"www.sacbee.com")</f>
        <v>www.sacbee.com</v>
      </c>
      <c r="D402" s="54" t="s">
        <v>10456</v>
      </c>
      <c r="E402" s="14" t="s">
        <v>7031</v>
      </c>
      <c r="F402" s="16">
        <v>2853.0</v>
      </c>
      <c r="G402" s="16">
        <v>2852.0</v>
      </c>
    </row>
    <row r="403" ht="22.5" customHeight="1">
      <c r="A403" s="53">
        <v>46054.0</v>
      </c>
      <c r="B403" s="14" t="str">
        <f>IFERROR(__xludf.DUMMYFUNCTION("IFERROR(REGEXEXTRACT(C403, ""https?://(?:www\\.)?([^/]+)""), """")"),"")</f>
        <v/>
      </c>
      <c r="C403" s="54" t="str">
        <f>IFERROR(__xludf.DUMMYFUNCTION("IFERROR(REGEXEXTRACT(D403, ""https?://(?:www\\.)?([^/]+)""), """")"),"www.miamiherald.com")</f>
        <v>www.miamiherald.com</v>
      </c>
      <c r="D403" s="54" t="s">
        <v>10457</v>
      </c>
      <c r="E403" s="14" t="s">
        <v>10458</v>
      </c>
      <c r="F403" s="16">
        <v>2843.0</v>
      </c>
      <c r="G403" s="16">
        <v>2843.0</v>
      </c>
    </row>
    <row r="404" ht="22.5" customHeight="1">
      <c r="A404" s="53">
        <v>46054.0</v>
      </c>
      <c r="B404" s="14" t="str">
        <f>IFERROR(__xludf.DUMMYFUNCTION("IFERROR(REGEXEXTRACT(C404, ""https?://(?:www\\.)?([^/]+)""), """")"),"")</f>
        <v/>
      </c>
      <c r="C404" s="54" t="str">
        <f>IFERROR(__xludf.DUMMYFUNCTION("IFERROR(REGEXEXTRACT(D404, ""https?://(?:www\\.)?([^/]+)""), """")"),"www.charlotteobserver.com")</f>
        <v>www.charlotteobserver.com</v>
      </c>
      <c r="D404" s="54" t="s">
        <v>10459</v>
      </c>
      <c r="E404" s="14" t="s">
        <v>10460</v>
      </c>
      <c r="F404" s="16">
        <v>2837.0</v>
      </c>
      <c r="G404" s="16">
        <v>2837.0</v>
      </c>
    </row>
    <row r="405" ht="22.5" customHeight="1">
      <c r="A405" s="53">
        <v>46054.0</v>
      </c>
      <c r="B405" s="14" t="str">
        <f>IFERROR(__xludf.DUMMYFUNCTION("IFERROR(REGEXEXTRACT(C405, ""https?://(?:www\\.)?([^/]+)""), """")"),"")</f>
        <v/>
      </c>
      <c r="C405" s="54" t="str">
        <f>IFERROR(__xludf.DUMMYFUNCTION("IFERROR(REGEXEXTRACT(D405, ""https?://(?:www\\.)?([^/]+)""), """")"),"www.miamiherald.com")</f>
        <v>www.miamiherald.com</v>
      </c>
      <c r="D405" s="54" t="s">
        <v>10461</v>
      </c>
      <c r="E405" s="14" t="s">
        <v>10462</v>
      </c>
      <c r="F405" s="16">
        <v>2812.0</v>
      </c>
      <c r="G405" s="16">
        <v>2811.0</v>
      </c>
    </row>
    <row r="406" ht="22.5" customHeight="1">
      <c r="A406" s="53">
        <v>46054.0</v>
      </c>
      <c r="B406" s="14" t="str">
        <f>IFERROR(__xludf.DUMMYFUNCTION("IFERROR(REGEXEXTRACT(C406, ""https?://(?:www\\.)?([^/]+)""), """")"),"")</f>
        <v/>
      </c>
      <c r="C406" s="54" t="str">
        <f>IFERROR(__xludf.DUMMYFUNCTION("IFERROR(REGEXEXTRACT(D406, ""https?://(?:www\\.)?([^/]+)""), """")"),"www.kansascity.com")</f>
        <v>www.kansascity.com</v>
      </c>
      <c r="D406" s="54" t="s">
        <v>10463</v>
      </c>
      <c r="E406" s="14" t="s">
        <v>10464</v>
      </c>
      <c r="F406" s="16">
        <v>2806.0</v>
      </c>
      <c r="G406" s="16">
        <v>2800.0</v>
      </c>
    </row>
    <row r="407" ht="22.5" customHeight="1">
      <c r="A407" s="53">
        <v>46054.0</v>
      </c>
      <c r="B407" s="14" t="str">
        <f>IFERROR(__xludf.DUMMYFUNCTION("IFERROR(REGEXEXTRACT(C407, ""https?://(?:www\\.)?([^/]+)""), """")"),"")</f>
        <v/>
      </c>
      <c r="C407" s="54" t="str">
        <f>IFERROR(__xludf.DUMMYFUNCTION("IFERROR(REGEXEXTRACT(D407, ""https?://(?:www\\.)?([^/]+)""), """")"),"www.kansascity.com")</f>
        <v>www.kansascity.com</v>
      </c>
      <c r="D407" s="54" t="s">
        <v>10465</v>
      </c>
      <c r="E407" s="14" t="s">
        <v>10466</v>
      </c>
      <c r="F407" s="16">
        <v>2792.0</v>
      </c>
      <c r="G407" s="16">
        <v>2782.0</v>
      </c>
    </row>
    <row r="408" ht="22.5" customHeight="1">
      <c r="A408" s="53">
        <v>46054.0</v>
      </c>
      <c r="B408" s="14" t="str">
        <f>IFERROR(__xludf.DUMMYFUNCTION("IFERROR(REGEXEXTRACT(C408, ""https?://(?:www\\.)?([^/]+)""), """")"),"")</f>
        <v/>
      </c>
      <c r="C408" s="54" t="str">
        <f>IFERROR(__xludf.DUMMYFUNCTION("IFERROR(REGEXEXTRACT(D408, ""https?://(?:www\\.)?([^/]+)""), """")"),"www.kansascity.com")</f>
        <v>www.kansascity.com</v>
      </c>
      <c r="D408" s="54" t="s">
        <v>10467</v>
      </c>
      <c r="E408" s="14" t="s">
        <v>10468</v>
      </c>
      <c r="F408" s="16">
        <v>2780.0</v>
      </c>
      <c r="G408" s="16">
        <v>2777.0</v>
      </c>
    </row>
    <row r="409" ht="22.5" customHeight="1">
      <c r="A409" s="53">
        <v>46054.0</v>
      </c>
      <c r="B409" s="14" t="str">
        <f>IFERROR(__xludf.DUMMYFUNCTION("IFERROR(REGEXEXTRACT(C409, ""https?://(?:www\\.)?([^/]+)""), """")"),"")</f>
        <v/>
      </c>
      <c r="C409" s="54" t="str">
        <f>IFERROR(__xludf.DUMMYFUNCTION("IFERROR(REGEXEXTRACT(D409, ""https?://(?:www\\.)?([^/]+)""), """")"),"www.miamiherald.com")</f>
        <v>www.miamiherald.com</v>
      </c>
      <c r="D409" s="54" t="s">
        <v>10469</v>
      </c>
      <c r="E409" s="14" t="s">
        <v>10470</v>
      </c>
      <c r="F409" s="16">
        <v>2772.0</v>
      </c>
      <c r="G409" s="16">
        <v>2769.0</v>
      </c>
    </row>
    <row r="410" ht="22.5" customHeight="1">
      <c r="A410" s="53">
        <v>46054.0</v>
      </c>
      <c r="B410" s="14" t="str">
        <f>IFERROR(__xludf.DUMMYFUNCTION("IFERROR(REGEXEXTRACT(C410, ""https?://(?:www\\.)?([^/]+)""), """")"),"")</f>
        <v/>
      </c>
      <c r="C410" s="54" t="str">
        <f>IFERROR(__xludf.DUMMYFUNCTION("IFERROR(REGEXEXTRACT(D410, ""https?://(?:www\\.)?([^/]+)""), """")"),"www.star-telegram.com")</f>
        <v>www.star-telegram.com</v>
      </c>
      <c r="D410" s="54" t="s">
        <v>10471</v>
      </c>
      <c r="E410" s="14" t="s">
        <v>10472</v>
      </c>
      <c r="F410" s="16">
        <v>2765.0</v>
      </c>
      <c r="G410" s="16">
        <v>2765.0</v>
      </c>
    </row>
    <row r="411" ht="22.5" customHeight="1">
      <c r="A411" s="53">
        <v>46054.0</v>
      </c>
      <c r="B411" s="14" t="str">
        <f>IFERROR(__xludf.DUMMYFUNCTION("IFERROR(REGEXEXTRACT(C411, ""https?://(?:www\\.)?([^/]+)""), """")"),"")</f>
        <v/>
      </c>
      <c r="C411" s="54" t="str">
        <f>IFERROR(__xludf.DUMMYFUNCTION("IFERROR(REGEXEXTRACT(D411, ""https?://(?:www\\.)?([^/]+)""), """")"),"www.fresnobee.com")</f>
        <v>www.fresnobee.com</v>
      </c>
      <c r="D411" s="54" t="s">
        <v>10473</v>
      </c>
      <c r="E411" s="14" t="s">
        <v>10474</v>
      </c>
      <c r="F411" s="16">
        <v>2746.0</v>
      </c>
      <c r="G411" s="16">
        <v>2746.0</v>
      </c>
    </row>
    <row r="412" ht="22.5" customHeight="1">
      <c r="A412" s="53">
        <v>46054.0</v>
      </c>
      <c r="B412" s="14" t="str">
        <f>IFERROR(__xludf.DUMMYFUNCTION("IFERROR(REGEXEXTRACT(C412, ""https?://(?:www\\.)?([^/]+)""), """")"),"")</f>
        <v/>
      </c>
      <c r="C412" s="54" t="str">
        <f>IFERROR(__xludf.DUMMYFUNCTION("IFERROR(REGEXEXTRACT(D412, ""https?://(?:www\\.)?([^/]+)""), """")"),"www.miamiherald.com")</f>
        <v>www.miamiherald.com</v>
      </c>
      <c r="D412" s="54" t="s">
        <v>10475</v>
      </c>
      <c r="E412" s="14" t="s">
        <v>10476</v>
      </c>
      <c r="F412" s="16">
        <v>2729.0</v>
      </c>
      <c r="G412" s="16">
        <v>2721.0</v>
      </c>
    </row>
    <row r="413" ht="22.5" customHeight="1">
      <c r="A413" s="53">
        <v>46054.0</v>
      </c>
      <c r="B413" s="14" t="str">
        <f>IFERROR(__xludf.DUMMYFUNCTION("IFERROR(REGEXEXTRACT(C413, ""https?://(?:www\\.)?([^/]+)""), """")"),"")</f>
        <v/>
      </c>
      <c r="C413" s="54" t="str">
        <f>IFERROR(__xludf.DUMMYFUNCTION("IFERROR(REGEXEXTRACT(D413, ""https?://(?:www\\.)?([^/]+)""), """")"),"www.sacbee.com")</f>
        <v>www.sacbee.com</v>
      </c>
      <c r="D413" s="54" t="s">
        <v>10477</v>
      </c>
      <c r="E413" s="14" t="s">
        <v>7044</v>
      </c>
      <c r="F413" s="16">
        <v>2698.0</v>
      </c>
      <c r="G413" s="16">
        <v>2698.0</v>
      </c>
    </row>
    <row r="414" ht="22.5" customHeight="1">
      <c r="A414" s="53">
        <v>46054.0</v>
      </c>
      <c r="B414" s="14" t="str">
        <f>IFERROR(__xludf.DUMMYFUNCTION("IFERROR(REGEXEXTRACT(C414, ""https?://(?:www\\.)?([^/]+)""), """")"),"")</f>
        <v/>
      </c>
      <c r="C414" s="54" t="str">
        <f>IFERROR(__xludf.DUMMYFUNCTION("IFERROR(REGEXEXTRACT(D414, ""https?://(?:www\\.)?([^/]+)""), """")"),"www.charlotteobserver.com")</f>
        <v>www.charlotteobserver.com</v>
      </c>
      <c r="D414" s="54" t="s">
        <v>10478</v>
      </c>
      <c r="E414" s="14" t="s">
        <v>10479</v>
      </c>
      <c r="F414" s="16">
        <v>2697.0</v>
      </c>
      <c r="G414" s="16">
        <v>2696.0</v>
      </c>
    </row>
    <row r="415" ht="22.5" customHeight="1">
      <c r="A415" s="53">
        <v>46054.0</v>
      </c>
      <c r="B415" s="14" t="str">
        <f>IFERROR(__xludf.DUMMYFUNCTION("IFERROR(REGEXEXTRACT(C415, ""https?://(?:www\\.)?([^/]+)""), """")"),"")</f>
        <v/>
      </c>
      <c r="C415" s="54" t="str">
        <f>IFERROR(__xludf.DUMMYFUNCTION("IFERROR(REGEXEXTRACT(D415, ""https?://(?:www\\.)?([^/]+)""), """")"),"www.sacbee.com")</f>
        <v>www.sacbee.com</v>
      </c>
      <c r="D415" s="54" t="s">
        <v>10480</v>
      </c>
      <c r="E415" s="14" t="s">
        <v>10481</v>
      </c>
      <c r="F415" s="16">
        <v>2672.0</v>
      </c>
      <c r="G415" s="16">
        <v>2670.0</v>
      </c>
    </row>
    <row r="416" ht="22.5" customHeight="1">
      <c r="A416" s="53">
        <v>46054.0</v>
      </c>
      <c r="B416" s="14" t="str">
        <f>IFERROR(__xludf.DUMMYFUNCTION("IFERROR(REGEXEXTRACT(C416, ""https?://(?:www\\.)?([^/]+)""), """")"),"")</f>
        <v/>
      </c>
      <c r="C416" s="54" t="str">
        <f>IFERROR(__xludf.DUMMYFUNCTION("IFERROR(REGEXEXTRACT(D416, ""https?://(?:www\\.)?([^/]+)""), """")"),"www.charlotteobserver.com")</f>
        <v>www.charlotteobserver.com</v>
      </c>
      <c r="D416" s="54" t="s">
        <v>10482</v>
      </c>
      <c r="E416" s="14" t="s">
        <v>10483</v>
      </c>
      <c r="F416" s="16">
        <v>2665.0</v>
      </c>
      <c r="G416" s="16">
        <v>2663.0</v>
      </c>
    </row>
    <row r="417" ht="22.5" customHeight="1">
      <c r="A417" s="53">
        <v>46054.0</v>
      </c>
      <c r="B417" s="14" t="str">
        <f>IFERROR(__xludf.DUMMYFUNCTION("IFERROR(REGEXEXTRACT(C417, ""https?://(?:www\\.)?([^/]+)""), """")"),"")</f>
        <v/>
      </c>
      <c r="C417" s="54" t="str">
        <f>IFERROR(__xludf.DUMMYFUNCTION("IFERROR(REGEXEXTRACT(D417, ""https?://(?:www\\.)?([^/]+)""), """")"),"www.star-telegram.com")</f>
        <v>www.star-telegram.com</v>
      </c>
      <c r="D417" s="54" t="s">
        <v>10484</v>
      </c>
      <c r="E417" s="14" t="s">
        <v>10485</v>
      </c>
      <c r="F417" s="16">
        <v>2646.0</v>
      </c>
      <c r="G417" s="16">
        <v>2646.0</v>
      </c>
    </row>
    <row r="418" ht="22.5" customHeight="1">
      <c r="A418" s="53">
        <v>46054.0</v>
      </c>
      <c r="B418" s="14" t="str">
        <f>IFERROR(__xludf.DUMMYFUNCTION("IFERROR(REGEXEXTRACT(C418, ""https?://(?:www\\.)?([^/]+)""), """")"),"")</f>
        <v/>
      </c>
      <c r="C418" s="54" t="str">
        <f>IFERROR(__xludf.DUMMYFUNCTION("IFERROR(REGEXEXTRACT(D418, ""https?://(?:www\\.)?([^/]+)""), """")"),"www.charlotteobserver.com")</f>
        <v>www.charlotteobserver.com</v>
      </c>
      <c r="D418" s="54" t="s">
        <v>10486</v>
      </c>
      <c r="E418" s="14" t="s">
        <v>10487</v>
      </c>
      <c r="F418" s="16">
        <v>2649.0</v>
      </c>
      <c r="G418" s="16">
        <v>2645.0</v>
      </c>
    </row>
    <row r="419" ht="22.5" customHeight="1">
      <c r="A419" s="53">
        <v>46054.0</v>
      </c>
      <c r="B419" s="14" t="str">
        <f>IFERROR(__xludf.DUMMYFUNCTION("IFERROR(REGEXEXTRACT(C419, ""https?://(?:www\\.)?([^/]+)""), """")"),"")</f>
        <v/>
      </c>
      <c r="C419" s="54" t="str">
        <f>IFERROR(__xludf.DUMMYFUNCTION("IFERROR(REGEXEXTRACT(D419, ""https?://(?:www\\.)?([^/]+)""), """")"),"www.fresnobee.com")</f>
        <v>www.fresnobee.com</v>
      </c>
      <c r="D419" s="54" t="s">
        <v>10488</v>
      </c>
      <c r="E419" s="14" t="s">
        <v>10489</v>
      </c>
      <c r="F419" s="16">
        <v>2606.0</v>
      </c>
      <c r="G419" s="16">
        <v>2606.0</v>
      </c>
    </row>
    <row r="420" ht="22.5" customHeight="1">
      <c r="A420" s="53">
        <v>46054.0</v>
      </c>
      <c r="B420" s="14" t="str">
        <f>IFERROR(__xludf.DUMMYFUNCTION("IFERROR(REGEXEXTRACT(C420, ""https?://(?:www\\.)?([^/]+)""), """")"),"")</f>
        <v/>
      </c>
      <c r="C420" s="54" t="str">
        <f>IFERROR(__xludf.DUMMYFUNCTION("IFERROR(REGEXEXTRACT(D420, ""https?://(?:www\\.)?([^/]+)""), """")"),"www.charlotteobserver.com")</f>
        <v>www.charlotteobserver.com</v>
      </c>
      <c r="D420" s="54" t="s">
        <v>10490</v>
      </c>
      <c r="E420" s="14" t="s">
        <v>10491</v>
      </c>
      <c r="F420" s="16">
        <v>2573.0</v>
      </c>
      <c r="G420" s="16">
        <v>2573.0</v>
      </c>
    </row>
    <row r="421" ht="22.5" customHeight="1">
      <c r="A421" s="53">
        <v>46054.0</v>
      </c>
      <c r="B421" s="14" t="str">
        <f>IFERROR(__xludf.DUMMYFUNCTION("IFERROR(REGEXEXTRACT(C421, ""https?://(?:www\\.)?([^/]+)""), """")"),"")</f>
        <v/>
      </c>
      <c r="C421" s="54" t="str">
        <f>IFERROR(__xludf.DUMMYFUNCTION("IFERROR(REGEXEXTRACT(D421, ""https?://(?:www\\.)?([^/]+)""), """")"),"www.miamiherald.com")</f>
        <v>www.miamiherald.com</v>
      </c>
      <c r="D421" s="54" t="s">
        <v>10492</v>
      </c>
      <c r="E421" s="14" t="s">
        <v>10493</v>
      </c>
      <c r="F421" s="16">
        <v>2530.0</v>
      </c>
      <c r="G421" s="16">
        <v>2530.0</v>
      </c>
    </row>
    <row r="422" ht="22.5" customHeight="1">
      <c r="A422" s="53">
        <v>46054.0</v>
      </c>
      <c r="B422" s="14" t="str">
        <f>IFERROR(__xludf.DUMMYFUNCTION("IFERROR(REGEXEXTRACT(C422, ""https?://(?:www\\.)?([^/]+)""), """")"),"")</f>
        <v/>
      </c>
      <c r="C422" s="54" t="str">
        <f>IFERROR(__xludf.DUMMYFUNCTION("IFERROR(REGEXEXTRACT(D422, ""https?://(?:www\\.)?([^/]+)""), """")"),"www.charlotteobserver.com")</f>
        <v>www.charlotteobserver.com</v>
      </c>
      <c r="D422" s="54" t="s">
        <v>10494</v>
      </c>
      <c r="E422" s="14" t="s">
        <v>10495</v>
      </c>
      <c r="F422" s="16">
        <v>2518.0</v>
      </c>
      <c r="G422" s="16">
        <v>2516.0</v>
      </c>
    </row>
    <row r="423" ht="22.5" customHeight="1">
      <c r="A423" s="53">
        <v>46054.0</v>
      </c>
      <c r="B423" s="14" t="str">
        <f>IFERROR(__xludf.DUMMYFUNCTION("IFERROR(REGEXEXTRACT(C423, ""https?://(?:www\\.)?([^/]+)""), """")"),"")</f>
        <v/>
      </c>
      <c r="C423" s="54" t="str">
        <f>IFERROR(__xludf.DUMMYFUNCTION("IFERROR(REGEXEXTRACT(D423, ""https?://(?:www\\.)?([^/]+)""), """")"),"www.miamiherald.com")</f>
        <v>www.miamiherald.com</v>
      </c>
      <c r="D423" s="54" t="s">
        <v>10496</v>
      </c>
      <c r="E423" s="14" t="s">
        <v>10497</v>
      </c>
      <c r="F423" s="16">
        <v>2510.0</v>
      </c>
      <c r="G423" s="16">
        <v>2508.0</v>
      </c>
    </row>
    <row r="424" ht="22.5" customHeight="1">
      <c r="A424" s="53">
        <v>46054.0</v>
      </c>
      <c r="B424" s="14" t="str">
        <f>IFERROR(__xludf.DUMMYFUNCTION("IFERROR(REGEXEXTRACT(C424, ""https?://(?:www\\.)?([^/]+)""), """")"),"")</f>
        <v/>
      </c>
      <c r="C424" s="54" t="str">
        <f>IFERROR(__xludf.DUMMYFUNCTION("IFERROR(REGEXEXTRACT(D424, ""https?://(?:www\\.)?([^/]+)""), """")"),"www.charlotteobserver.com")</f>
        <v>www.charlotteobserver.com</v>
      </c>
      <c r="D424" s="54" t="s">
        <v>10498</v>
      </c>
      <c r="E424" s="14" t="s">
        <v>10499</v>
      </c>
      <c r="F424" s="16">
        <v>2502.0</v>
      </c>
      <c r="G424" s="16">
        <v>2502.0</v>
      </c>
    </row>
    <row r="425" ht="22.5" customHeight="1">
      <c r="A425" s="53">
        <v>46054.0</v>
      </c>
      <c r="B425" s="14" t="str">
        <f>IFERROR(__xludf.DUMMYFUNCTION("IFERROR(REGEXEXTRACT(C425, ""https?://(?:www\\.)?([^/]+)""), """")"),"")</f>
        <v/>
      </c>
      <c r="C425" s="54" t="str">
        <f>IFERROR(__xludf.DUMMYFUNCTION("IFERROR(REGEXEXTRACT(D425, ""https?://(?:www\\.)?([^/]+)""), """")"),"www.kansascity.com")</f>
        <v>www.kansascity.com</v>
      </c>
      <c r="D425" s="54" t="s">
        <v>10500</v>
      </c>
      <c r="E425" s="14" t="s">
        <v>10501</v>
      </c>
      <c r="F425" s="16">
        <v>2499.0</v>
      </c>
      <c r="G425" s="16">
        <v>2499.0</v>
      </c>
    </row>
    <row r="426" ht="22.5" customHeight="1">
      <c r="A426" s="53">
        <v>46054.0</v>
      </c>
      <c r="B426" s="14" t="str">
        <f>IFERROR(__xludf.DUMMYFUNCTION("IFERROR(REGEXEXTRACT(C426, ""https?://(?:www\\.)?([^/]+)""), """")"),"")</f>
        <v/>
      </c>
      <c r="C426" s="54" t="str">
        <f>IFERROR(__xludf.DUMMYFUNCTION("IFERROR(REGEXEXTRACT(D426, ""https?://(?:www\\.)?([^/]+)""), """")"),"www.miamiherald.com")</f>
        <v>www.miamiherald.com</v>
      </c>
      <c r="D426" s="54" t="s">
        <v>10502</v>
      </c>
      <c r="E426" s="14" t="s">
        <v>10503</v>
      </c>
      <c r="F426" s="16">
        <v>2473.0</v>
      </c>
      <c r="G426" s="16">
        <v>2473.0</v>
      </c>
    </row>
    <row r="427" ht="22.5" customHeight="1">
      <c r="A427" s="53">
        <v>46054.0</v>
      </c>
      <c r="B427" s="14" t="str">
        <f>IFERROR(__xludf.DUMMYFUNCTION("IFERROR(REGEXEXTRACT(C427, ""https?://(?:www\\.)?([^/]+)""), """")"),"")</f>
        <v/>
      </c>
      <c r="C427" s="54" t="str">
        <f>IFERROR(__xludf.DUMMYFUNCTION("IFERROR(REGEXEXTRACT(D427, ""https?://(?:www\\.)?([^/]+)""), """")"),"www.kansascity.com")</f>
        <v>www.kansascity.com</v>
      </c>
      <c r="D427" s="54" t="s">
        <v>10504</v>
      </c>
      <c r="E427" s="14" t="s">
        <v>10505</v>
      </c>
      <c r="F427" s="16">
        <v>2469.0</v>
      </c>
      <c r="G427" s="16">
        <v>2469.0</v>
      </c>
    </row>
    <row r="428" ht="22.5" customHeight="1">
      <c r="A428" s="53">
        <v>46054.0</v>
      </c>
      <c r="B428" s="14" t="str">
        <f>IFERROR(__xludf.DUMMYFUNCTION("IFERROR(REGEXEXTRACT(C428, ""https?://(?:www\\.)?([^/]+)""), """")"),"")</f>
        <v/>
      </c>
      <c r="C428" s="54" t="str">
        <f>IFERROR(__xludf.DUMMYFUNCTION("IFERROR(REGEXEXTRACT(D428, ""https?://(?:www\\.)?([^/]+)""), """")"),"www.miamiherald.com")</f>
        <v>www.miamiherald.com</v>
      </c>
      <c r="D428" s="54" t="s">
        <v>10506</v>
      </c>
      <c r="E428" s="14" t="s">
        <v>10507</v>
      </c>
      <c r="F428" s="16">
        <v>2467.0</v>
      </c>
      <c r="G428" s="16">
        <v>2466.0</v>
      </c>
    </row>
    <row r="429" ht="22.5" customHeight="1">
      <c r="A429" s="53">
        <v>46054.0</v>
      </c>
      <c r="B429" s="14" t="str">
        <f>IFERROR(__xludf.DUMMYFUNCTION("IFERROR(REGEXEXTRACT(C429, ""https?://(?:www\\.)?([^/]+)""), """")"),"")</f>
        <v/>
      </c>
      <c r="C429" s="54" t="str">
        <f>IFERROR(__xludf.DUMMYFUNCTION("IFERROR(REGEXEXTRACT(D429, ""https?://(?:www\\.)?([^/]+)""), """")"),"www.newsobserver.com")</f>
        <v>www.newsobserver.com</v>
      </c>
      <c r="D429" s="54" t="s">
        <v>10508</v>
      </c>
      <c r="E429" s="14" t="s">
        <v>10509</v>
      </c>
      <c r="F429" s="16">
        <v>2458.0</v>
      </c>
      <c r="G429" s="16">
        <v>2458.0</v>
      </c>
    </row>
    <row r="430" ht="22.5" customHeight="1">
      <c r="A430" s="53">
        <v>46054.0</v>
      </c>
      <c r="B430" s="14" t="str">
        <f>IFERROR(__xludf.DUMMYFUNCTION("IFERROR(REGEXEXTRACT(C430, ""https?://(?:www\\.)?([^/]+)""), """")"),"")</f>
        <v/>
      </c>
      <c r="C430" s="54" t="str">
        <f>IFERROR(__xludf.DUMMYFUNCTION("IFERROR(REGEXEXTRACT(D430, ""https?://(?:www\\.)?([^/]+)""), """")"),"www.newsobserver.com")</f>
        <v>www.newsobserver.com</v>
      </c>
      <c r="D430" s="54" t="s">
        <v>10510</v>
      </c>
      <c r="E430" s="14" t="s">
        <v>10511</v>
      </c>
      <c r="F430" s="16">
        <v>2451.0</v>
      </c>
      <c r="G430" s="16">
        <v>2448.0</v>
      </c>
    </row>
    <row r="431" ht="22.5" customHeight="1">
      <c r="A431" s="53">
        <v>46054.0</v>
      </c>
      <c r="B431" s="14" t="str">
        <f>IFERROR(__xludf.DUMMYFUNCTION("IFERROR(REGEXEXTRACT(C431, ""https?://(?:www\\.)?([^/]+)""), """")"),"")</f>
        <v/>
      </c>
      <c r="C431" s="54" t="str">
        <f>IFERROR(__xludf.DUMMYFUNCTION("IFERROR(REGEXEXTRACT(D431, ""https?://(?:www\\.)?([^/]+)""), """")"),"www.sacbee.com")</f>
        <v>www.sacbee.com</v>
      </c>
      <c r="D431" s="54" t="s">
        <v>10512</v>
      </c>
      <c r="E431" s="14" t="s">
        <v>10513</v>
      </c>
      <c r="F431" s="16">
        <v>2447.0</v>
      </c>
      <c r="G431" s="16">
        <v>2447.0</v>
      </c>
    </row>
    <row r="432" ht="22.5" customHeight="1">
      <c r="A432" s="53">
        <v>46054.0</v>
      </c>
      <c r="B432" s="14" t="str">
        <f>IFERROR(__xludf.DUMMYFUNCTION("IFERROR(REGEXEXTRACT(C432, ""https?://(?:www\\.)?([^/]+)""), """")"),"")</f>
        <v/>
      </c>
      <c r="C432" s="54" t="str">
        <f>IFERROR(__xludf.DUMMYFUNCTION("IFERROR(REGEXEXTRACT(D432, ""https?://(?:www\\.)?([^/]+)""), """")"),"www.charlotteobserver.com")</f>
        <v>www.charlotteobserver.com</v>
      </c>
      <c r="D432" s="54" t="s">
        <v>10514</v>
      </c>
      <c r="E432" s="14" t="s">
        <v>10515</v>
      </c>
      <c r="F432" s="16">
        <v>2439.0</v>
      </c>
      <c r="G432" s="16">
        <v>2439.0</v>
      </c>
    </row>
    <row r="433" ht="22.5" customHeight="1">
      <c r="A433" s="53">
        <v>46054.0</v>
      </c>
      <c r="B433" s="14" t="str">
        <f>IFERROR(__xludf.DUMMYFUNCTION("IFERROR(REGEXEXTRACT(C433, ""https?://(?:www\\.)?([^/]+)""), """")"),"")</f>
        <v/>
      </c>
      <c r="C433" s="54" t="str">
        <f>IFERROR(__xludf.DUMMYFUNCTION("IFERROR(REGEXEXTRACT(D433, ""https?://(?:www\\.)?([^/]+)""), """")"),"www.fresnobee.com")</f>
        <v>www.fresnobee.com</v>
      </c>
      <c r="D433" s="54" t="s">
        <v>10516</v>
      </c>
      <c r="E433" s="14" t="s">
        <v>10517</v>
      </c>
      <c r="F433" s="16">
        <v>2374.0</v>
      </c>
      <c r="G433" s="16">
        <v>2374.0</v>
      </c>
    </row>
    <row r="434" ht="22.5" customHeight="1">
      <c r="A434" s="53">
        <v>46054.0</v>
      </c>
      <c r="B434" s="14" t="str">
        <f>IFERROR(__xludf.DUMMYFUNCTION("IFERROR(REGEXEXTRACT(C434, ""https?://(?:www\\.)?([^/]+)""), """")"),"")</f>
        <v/>
      </c>
      <c r="C434" s="54" t="str">
        <f>IFERROR(__xludf.DUMMYFUNCTION("IFERROR(REGEXEXTRACT(D434, ""https?://(?:www\\.)?([^/]+)""), """")"),"www.miamiherald.com")</f>
        <v>www.miamiherald.com</v>
      </c>
      <c r="D434" s="54" t="s">
        <v>10518</v>
      </c>
      <c r="E434" s="14" t="s">
        <v>10519</v>
      </c>
      <c r="F434" s="16">
        <v>2365.0</v>
      </c>
      <c r="G434" s="16">
        <v>2365.0</v>
      </c>
    </row>
    <row r="435" ht="22.5" customHeight="1">
      <c r="A435" s="53">
        <v>46054.0</v>
      </c>
      <c r="B435" s="14" t="str">
        <f>IFERROR(__xludf.DUMMYFUNCTION("IFERROR(REGEXEXTRACT(C435, ""https?://(?:www\\.)?([^/]+)""), """")"),"")</f>
        <v/>
      </c>
      <c r="C435" s="54" t="str">
        <f>IFERROR(__xludf.DUMMYFUNCTION("IFERROR(REGEXEXTRACT(D435, ""https?://(?:www\\.)?([^/]+)""), """")"),"www.star-telegram.com")</f>
        <v>www.star-telegram.com</v>
      </c>
      <c r="D435" s="54" t="s">
        <v>10520</v>
      </c>
      <c r="E435" s="14" t="s">
        <v>10521</v>
      </c>
      <c r="F435" s="16">
        <v>2340.0</v>
      </c>
      <c r="G435" s="16">
        <v>2340.0</v>
      </c>
    </row>
    <row r="436" ht="22.5" customHeight="1">
      <c r="A436" s="53">
        <v>46054.0</v>
      </c>
      <c r="B436" s="14" t="str">
        <f>IFERROR(__xludf.DUMMYFUNCTION("IFERROR(REGEXEXTRACT(C436, ""https?://(?:www\\.)?([^/]+)""), """")"),"")</f>
        <v/>
      </c>
      <c r="C436" s="54" t="str">
        <f>IFERROR(__xludf.DUMMYFUNCTION("IFERROR(REGEXEXTRACT(D436, ""https?://(?:www\\.)?([^/]+)""), """")"),"www.miamiherald.com")</f>
        <v>www.miamiherald.com</v>
      </c>
      <c r="D436" s="54" t="s">
        <v>10522</v>
      </c>
      <c r="E436" s="14" t="s">
        <v>10523</v>
      </c>
      <c r="F436" s="16">
        <v>2341.0</v>
      </c>
      <c r="G436" s="16">
        <v>2339.0</v>
      </c>
    </row>
    <row r="437" ht="22.5" customHeight="1">
      <c r="A437" s="53">
        <v>46054.0</v>
      </c>
      <c r="B437" s="14" t="str">
        <f>IFERROR(__xludf.DUMMYFUNCTION("IFERROR(REGEXEXTRACT(C437, ""https?://(?:www\\.)?([^/]+)""), """")"),"")</f>
        <v/>
      </c>
      <c r="C437" s="54" t="str">
        <f>IFERROR(__xludf.DUMMYFUNCTION("IFERROR(REGEXEXTRACT(D437, ""https?://(?:www\\.)?([^/]+)""), """")"),"www.miamiherald.com")</f>
        <v>www.miamiherald.com</v>
      </c>
      <c r="D437" s="54" t="s">
        <v>10524</v>
      </c>
      <c r="E437" s="14" t="s">
        <v>10525</v>
      </c>
      <c r="F437" s="16">
        <v>2340.0</v>
      </c>
      <c r="G437" s="16">
        <v>2335.0</v>
      </c>
    </row>
    <row r="438" ht="22.5" customHeight="1">
      <c r="A438" s="53">
        <v>46054.0</v>
      </c>
      <c r="B438" s="14" t="str">
        <f>IFERROR(__xludf.DUMMYFUNCTION("IFERROR(REGEXEXTRACT(C438, ""https?://(?:www\\.)?([^/]+)""), """")"),"")</f>
        <v/>
      </c>
      <c r="C438" s="54" t="str">
        <f>IFERROR(__xludf.DUMMYFUNCTION("IFERROR(REGEXEXTRACT(D438, ""https?://(?:www\\.)?([^/]+)""), """")"),"www.miamiherald.com")</f>
        <v>www.miamiherald.com</v>
      </c>
      <c r="D438" s="54" t="s">
        <v>10526</v>
      </c>
      <c r="E438" s="14" t="s">
        <v>10527</v>
      </c>
      <c r="F438" s="16">
        <v>2330.0</v>
      </c>
      <c r="G438" s="16">
        <v>2330.0</v>
      </c>
    </row>
    <row r="439" ht="22.5" customHeight="1">
      <c r="A439" s="53">
        <v>46054.0</v>
      </c>
      <c r="B439" s="14" t="str">
        <f>IFERROR(__xludf.DUMMYFUNCTION("IFERROR(REGEXEXTRACT(C439, ""https?://(?:www\\.)?([^/]+)""), """")"),"")</f>
        <v/>
      </c>
      <c r="C439" s="54" t="str">
        <f>IFERROR(__xludf.DUMMYFUNCTION("IFERROR(REGEXEXTRACT(D439, ""https?://(?:www\\.)?([^/]+)""), """")"),"www.miamiherald.com")</f>
        <v>www.miamiherald.com</v>
      </c>
      <c r="D439" s="54" t="s">
        <v>10528</v>
      </c>
      <c r="E439" s="14" t="s">
        <v>10529</v>
      </c>
      <c r="F439" s="16">
        <v>2328.0</v>
      </c>
      <c r="G439" s="16">
        <v>2328.0</v>
      </c>
    </row>
    <row r="440" ht="22.5" customHeight="1">
      <c r="A440" s="53">
        <v>46054.0</v>
      </c>
      <c r="B440" s="14" t="str">
        <f>IFERROR(__xludf.DUMMYFUNCTION("IFERROR(REGEXEXTRACT(C440, ""https?://(?:www\\.)?([^/]+)""), """")"),"")</f>
        <v/>
      </c>
      <c r="C440" s="54" t="str">
        <f>IFERROR(__xludf.DUMMYFUNCTION("IFERROR(REGEXEXTRACT(D440, ""https?://(?:www\\.)?([^/]+)""), """")"),"www.sacbee.com")</f>
        <v>www.sacbee.com</v>
      </c>
      <c r="D440" s="54" t="s">
        <v>10530</v>
      </c>
      <c r="E440" s="14" t="s">
        <v>10531</v>
      </c>
      <c r="F440" s="16">
        <v>2326.0</v>
      </c>
      <c r="G440" s="16">
        <v>2326.0</v>
      </c>
    </row>
    <row r="441" ht="22.5" customHeight="1">
      <c r="A441" s="53">
        <v>46054.0</v>
      </c>
      <c r="B441" s="14" t="str">
        <f>IFERROR(__xludf.DUMMYFUNCTION("IFERROR(REGEXEXTRACT(C441, ""https?://(?:www\\.)?([^/]+)""), """")"),"")</f>
        <v/>
      </c>
      <c r="C441" s="54" t="str">
        <f>IFERROR(__xludf.DUMMYFUNCTION("IFERROR(REGEXEXTRACT(D441, ""https?://(?:www\\.)?([^/]+)""), """")"),"www.kentucky.com")</f>
        <v>www.kentucky.com</v>
      </c>
      <c r="D441" s="54" t="s">
        <v>10532</v>
      </c>
      <c r="E441" s="14" t="s">
        <v>10533</v>
      </c>
      <c r="F441" s="16">
        <v>2313.0</v>
      </c>
      <c r="G441" s="16">
        <v>2313.0</v>
      </c>
    </row>
    <row r="442" ht="22.5" customHeight="1">
      <c r="A442" s="53">
        <v>46054.0</v>
      </c>
      <c r="B442" s="14" t="str">
        <f>IFERROR(__xludf.DUMMYFUNCTION("IFERROR(REGEXEXTRACT(C442, ""https?://(?:www\\.)?([^/]+)""), """")"),"")</f>
        <v/>
      </c>
      <c r="C442" s="54" t="str">
        <f>IFERROR(__xludf.DUMMYFUNCTION("IFERROR(REGEXEXTRACT(D442, ""https?://(?:www\\.)?([^/]+)""), """")"),"www.star-telegram.com")</f>
        <v>www.star-telegram.com</v>
      </c>
      <c r="D442" s="54" t="s">
        <v>10534</v>
      </c>
      <c r="E442" s="14" t="s">
        <v>10535</v>
      </c>
      <c r="F442" s="16">
        <v>2308.0</v>
      </c>
      <c r="G442" s="16">
        <v>2308.0</v>
      </c>
    </row>
    <row r="443" ht="22.5" customHeight="1">
      <c r="A443" s="53">
        <v>46054.0</v>
      </c>
      <c r="B443" s="14" t="str">
        <f>IFERROR(__xludf.DUMMYFUNCTION("IFERROR(REGEXEXTRACT(C443, ""https?://(?:www\\.)?([^/]+)""), """")"),"")</f>
        <v/>
      </c>
      <c r="C443" s="54" t="str">
        <f>IFERROR(__xludf.DUMMYFUNCTION("IFERROR(REGEXEXTRACT(D443, ""https?://(?:www\\.)?([^/]+)""), """")"),"www.myrtlebeachonline.com")</f>
        <v>www.myrtlebeachonline.com</v>
      </c>
      <c r="D443" s="54" t="s">
        <v>10536</v>
      </c>
      <c r="E443" s="14" t="s">
        <v>10537</v>
      </c>
      <c r="F443" s="16">
        <v>2287.0</v>
      </c>
      <c r="G443" s="16">
        <v>2287.0</v>
      </c>
    </row>
    <row r="444" ht="22.5" customHeight="1">
      <c r="A444" s="53">
        <v>46054.0</v>
      </c>
      <c r="B444" s="14" t="str">
        <f>IFERROR(__xludf.DUMMYFUNCTION("IFERROR(REGEXEXTRACT(C444, ""https?://(?:www\\.)?([^/]+)""), """")"),"")</f>
        <v/>
      </c>
      <c r="C444" s="54" t="str">
        <f>IFERROR(__xludf.DUMMYFUNCTION("IFERROR(REGEXEXTRACT(D444, ""https?://(?:www\\.)?([^/]+)""), """")"),"www.sanluisobispo.com")</f>
        <v>www.sanluisobispo.com</v>
      </c>
      <c r="D444" s="54" t="s">
        <v>10538</v>
      </c>
      <c r="E444" s="14" t="s">
        <v>10539</v>
      </c>
      <c r="F444" s="16">
        <v>2286.0</v>
      </c>
      <c r="G444" s="16">
        <v>2286.0</v>
      </c>
    </row>
    <row r="445" ht="22.5" customHeight="1">
      <c r="A445" s="53">
        <v>46054.0</v>
      </c>
      <c r="B445" s="14" t="str">
        <f>IFERROR(__xludf.DUMMYFUNCTION("IFERROR(REGEXEXTRACT(C445, ""https?://(?:www\\.)?([^/]+)""), """")"),"")</f>
        <v/>
      </c>
      <c r="C445" s="54" t="str">
        <f>IFERROR(__xludf.DUMMYFUNCTION("IFERROR(REGEXEXTRACT(D445, ""https?://(?:www\\.)?([^/]+)""), """")"),"www.kansascity.com")</f>
        <v>www.kansascity.com</v>
      </c>
      <c r="D445" s="54" t="s">
        <v>10540</v>
      </c>
      <c r="E445" s="14" t="s">
        <v>10541</v>
      </c>
      <c r="F445" s="16">
        <v>2276.0</v>
      </c>
      <c r="G445" s="16">
        <v>2276.0</v>
      </c>
    </row>
    <row r="446" ht="22.5" customHeight="1">
      <c r="A446" s="53">
        <v>46054.0</v>
      </c>
      <c r="B446" s="14" t="str">
        <f>IFERROR(__xludf.DUMMYFUNCTION("IFERROR(REGEXEXTRACT(C446, ""https?://(?:www\\.)?([^/]+)""), """")"),"")</f>
        <v/>
      </c>
      <c r="C446" s="54" t="str">
        <f>IFERROR(__xludf.DUMMYFUNCTION("IFERROR(REGEXEXTRACT(D446, ""https?://(?:www\\.)?([^/]+)""), """")"),"www.miamiherald.com")</f>
        <v>www.miamiherald.com</v>
      </c>
      <c r="D446" s="54" t="s">
        <v>10542</v>
      </c>
      <c r="E446" s="14" t="s">
        <v>10543</v>
      </c>
      <c r="F446" s="16">
        <v>2273.0</v>
      </c>
      <c r="G446" s="16">
        <v>2272.0</v>
      </c>
    </row>
    <row r="447" ht="22.5" customHeight="1">
      <c r="A447" s="53">
        <v>46054.0</v>
      </c>
      <c r="B447" s="14" t="str">
        <f>IFERROR(__xludf.DUMMYFUNCTION("IFERROR(REGEXEXTRACT(C447, ""https?://(?:www\\.)?([^/]+)""), """")"),"")</f>
        <v/>
      </c>
      <c r="C447" s="54" t="str">
        <f>IFERROR(__xludf.DUMMYFUNCTION("IFERROR(REGEXEXTRACT(D447, ""https?://(?:www\\.)?([^/]+)""), """")"),"www.miamiherald.com")</f>
        <v>www.miamiherald.com</v>
      </c>
      <c r="D447" s="54" t="s">
        <v>10544</v>
      </c>
      <c r="E447" s="14" t="s">
        <v>10545</v>
      </c>
      <c r="F447" s="16">
        <v>2256.0</v>
      </c>
      <c r="G447" s="16">
        <v>2256.0</v>
      </c>
    </row>
    <row r="448" ht="22.5" customHeight="1">
      <c r="A448" s="53">
        <v>46054.0</v>
      </c>
      <c r="B448" s="14" t="str">
        <f>IFERROR(__xludf.DUMMYFUNCTION("IFERROR(REGEXEXTRACT(C448, ""https?://(?:www\\.)?([^/]+)""), """")"),"")</f>
        <v/>
      </c>
      <c r="C448" s="54" t="str">
        <f>IFERROR(__xludf.DUMMYFUNCTION("IFERROR(REGEXEXTRACT(D448, ""https?://(?:www\\.)?([^/]+)""), """")"),"www.sacbee.com")</f>
        <v>www.sacbee.com</v>
      </c>
      <c r="D448" s="54" t="s">
        <v>10546</v>
      </c>
      <c r="E448" s="14" t="s">
        <v>10547</v>
      </c>
      <c r="F448" s="16">
        <v>2253.0</v>
      </c>
      <c r="G448" s="16">
        <v>2250.0</v>
      </c>
    </row>
    <row r="449" ht="22.5" customHeight="1">
      <c r="A449" s="53">
        <v>46054.0</v>
      </c>
      <c r="B449" s="14" t="str">
        <f>IFERROR(__xludf.DUMMYFUNCTION("IFERROR(REGEXEXTRACT(C449, ""https?://(?:www\\.)?([^/]+)""), """")"),"")</f>
        <v/>
      </c>
      <c r="C449" s="54" t="str">
        <f>IFERROR(__xludf.DUMMYFUNCTION("IFERROR(REGEXEXTRACT(D449, ""https?://(?:www\\.)?([^/]+)""), """")"),"www.sacbee.com")</f>
        <v>www.sacbee.com</v>
      </c>
      <c r="D449" s="54" t="s">
        <v>10548</v>
      </c>
      <c r="E449" s="14" t="s">
        <v>10549</v>
      </c>
      <c r="F449" s="16">
        <v>2219.0</v>
      </c>
      <c r="G449" s="16">
        <v>2215.0</v>
      </c>
    </row>
    <row r="450" ht="22.5" customHeight="1">
      <c r="A450" s="53">
        <v>46054.0</v>
      </c>
      <c r="B450" s="14" t="str">
        <f>IFERROR(__xludf.DUMMYFUNCTION("IFERROR(REGEXEXTRACT(C450, ""https?://(?:www\\.)?([^/]+)""), """")"),"")</f>
        <v/>
      </c>
      <c r="C450" s="54" t="str">
        <f>IFERROR(__xludf.DUMMYFUNCTION("IFERROR(REGEXEXTRACT(D450, ""https?://(?:www\\.)?([^/]+)""), """")"),"www.charlotteobserver.com")</f>
        <v>www.charlotteobserver.com</v>
      </c>
      <c r="D450" s="54" t="s">
        <v>10550</v>
      </c>
      <c r="E450" s="14" t="s">
        <v>10551</v>
      </c>
      <c r="F450" s="16">
        <v>2192.0</v>
      </c>
      <c r="G450" s="16">
        <v>2191.0</v>
      </c>
    </row>
    <row r="451" ht="22.5" customHeight="1">
      <c r="A451" s="53">
        <v>46054.0</v>
      </c>
      <c r="B451" s="14" t="str">
        <f>IFERROR(__xludf.DUMMYFUNCTION("IFERROR(REGEXEXTRACT(C451, ""https?://(?:www\\.)?([^/]+)""), """")"),"")</f>
        <v/>
      </c>
      <c r="C451" s="54" t="str">
        <f>IFERROR(__xludf.DUMMYFUNCTION("IFERROR(REGEXEXTRACT(D451, ""https?://(?:www\\.)?([^/]+)""), """")"),"www.kansascity.com")</f>
        <v>www.kansascity.com</v>
      </c>
      <c r="D451" s="54" t="s">
        <v>10552</v>
      </c>
      <c r="E451" s="14" t="s">
        <v>10553</v>
      </c>
      <c r="F451" s="16">
        <v>2192.0</v>
      </c>
      <c r="G451" s="16">
        <v>2190.0</v>
      </c>
    </row>
    <row r="452" ht="22.5" customHeight="1">
      <c r="A452" s="53">
        <v>46054.0</v>
      </c>
      <c r="B452" s="14" t="str">
        <f>IFERROR(__xludf.DUMMYFUNCTION("IFERROR(REGEXEXTRACT(C452, ""https?://(?:www\\.)?([^/]+)""), """")"),"")</f>
        <v/>
      </c>
      <c r="C452" s="54" t="str">
        <f>IFERROR(__xludf.DUMMYFUNCTION("IFERROR(REGEXEXTRACT(D452, ""https?://(?:www\\.)?([^/]+)""), """")"),"www.miamiherald.com")</f>
        <v>www.miamiherald.com</v>
      </c>
      <c r="D452" s="54" t="s">
        <v>10554</v>
      </c>
      <c r="E452" s="14" t="s">
        <v>10555</v>
      </c>
      <c r="F452" s="16">
        <v>2185.0</v>
      </c>
      <c r="G452" s="16">
        <v>2184.0</v>
      </c>
    </row>
    <row r="453" ht="22.5" customHeight="1">
      <c r="A453" s="53">
        <v>46054.0</v>
      </c>
      <c r="B453" s="14" t="str">
        <f>IFERROR(__xludf.DUMMYFUNCTION("IFERROR(REGEXEXTRACT(C453, ""https?://(?:www\\.)?([^/]+)""), """")"),"")</f>
        <v/>
      </c>
      <c r="C453" s="54" t="str">
        <f>IFERROR(__xludf.DUMMYFUNCTION("IFERROR(REGEXEXTRACT(D453, ""https?://(?:www\\.)?([^/]+)""), """")"),"www.miamiherald.com")</f>
        <v>www.miamiherald.com</v>
      </c>
      <c r="D453" s="54" t="s">
        <v>10556</v>
      </c>
      <c r="E453" s="14" t="s">
        <v>10557</v>
      </c>
      <c r="F453" s="16">
        <v>2176.0</v>
      </c>
      <c r="G453" s="16">
        <v>2176.0</v>
      </c>
    </row>
    <row r="454" ht="22.5" customHeight="1">
      <c r="A454" s="53">
        <v>46054.0</v>
      </c>
      <c r="B454" s="14" t="str">
        <f>IFERROR(__xludf.DUMMYFUNCTION("IFERROR(REGEXEXTRACT(C454, ""https?://(?:www\\.)?([^/]+)""), """")"),"")</f>
        <v/>
      </c>
      <c r="C454" s="54" t="str">
        <f>IFERROR(__xludf.DUMMYFUNCTION("IFERROR(REGEXEXTRACT(D454, ""https?://(?:www\\.)?([^/]+)""), """")"),"www.kansascity.com")</f>
        <v>www.kansascity.com</v>
      </c>
      <c r="D454" s="54" t="s">
        <v>121</v>
      </c>
      <c r="E454" s="14" t="s">
        <v>10558</v>
      </c>
      <c r="F454" s="16">
        <v>2173.0</v>
      </c>
      <c r="G454" s="16">
        <v>2165.0</v>
      </c>
    </row>
    <row r="455" ht="22.5" customHeight="1">
      <c r="A455" s="53">
        <v>46054.0</v>
      </c>
      <c r="B455" s="14" t="str">
        <f>IFERROR(__xludf.DUMMYFUNCTION("IFERROR(REGEXEXTRACT(C455, ""https?://(?:www\\.)?([^/]+)""), """")"),"")</f>
        <v/>
      </c>
      <c r="C455" s="54" t="str">
        <f>IFERROR(__xludf.DUMMYFUNCTION("IFERROR(REGEXEXTRACT(D455, ""https?://(?:www\\.)?([^/]+)""), """")"),"www.charlotteobserver.com")</f>
        <v>www.charlotteobserver.com</v>
      </c>
      <c r="D455" s="54" t="s">
        <v>10559</v>
      </c>
      <c r="E455" s="14" t="s">
        <v>10560</v>
      </c>
      <c r="F455" s="16">
        <v>2163.0</v>
      </c>
      <c r="G455" s="16">
        <v>2158.0</v>
      </c>
    </row>
    <row r="456" ht="22.5" customHeight="1">
      <c r="A456" s="53">
        <v>46054.0</v>
      </c>
      <c r="B456" s="14" t="str">
        <f>IFERROR(__xludf.DUMMYFUNCTION("IFERROR(REGEXEXTRACT(C456, ""https?://(?:www\\.)?([^/]+)""), """")"),"")</f>
        <v/>
      </c>
      <c r="C456" s="54" t="str">
        <f>IFERROR(__xludf.DUMMYFUNCTION("IFERROR(REGEXEXTRACT(D456, ""https?://(?:www\\.)?([^/]+)""), """")"),"www.star-telegram.com")</f>
        <v>www.star-telegram.com</v>
      </c>
      <c r="D456" s="54" t="s">
        <v>10561</v>
      </c>
      <c r="E456" s="14" t="s">
        <v>10562</v>
      </c>
      <c r="F456" s="16">
        <v>2144.0</v>
      </c>
      <c r="G456" s="16">
        <v>2144.0</v>
      </c>
    </row>
    <row r="457" ht="22.5" customHeight="1">
      <c r="A457" s="53">
        <v>46054.0</v>
      </c>
      <c r="B457" s="14" t="str">
        <f>IFERROR(__xludf.DUMMYFUNCTION("IFERROR(REGEXEXTRACT(C457, ""https?://(?:www\\.)?([^/]+)""), """")"),"")</f>
        <v/>
      </c>
      <c r="C457" s="54" t="str">
        <f>IFERROR(__xludf.DUMMYFUNCTION("IFERROR(REGEXEXTRACT(D457, ""https?://(?:www\\.)?([^/]+)""), """")"),"www.kansascity.com")</f>
        <v>www.kansascity.com</v>
      </c>
      <c r="D457" s="54" t="s">
        <v>10563</v>
      </c>
      <c r="E457" s="14" t="s">
        <v>10564</v>
      </c>
      <c r="F457" s="16">
        <v>2137.0</v>
      </c>
      <c r="G457" s="16">
        <v>2137.0</v>
      </c>
    </row>
    <row r="458" ht="22.5" customHeight="1">
      <c r="A458" s="53">
        <v>46054.0</v>
      </c>
      <c r="B458" s="14" t="str">
        <f>IFERROR(__xludf.DUMMYFUNCTION("IFERROR(REGEXEXTRACT(C458, ""https?://(?:www\\.)?([^/]+)""), """")"),"")</f>
        <v/>
      </c>
      <c r="C458" s="54" t="str">
        <f>IFERROR(__xludf.DUMMYFUNCTION("IFERROR(REGEXEXTRACT(D458, ""https?://(?:www\\.)?([^/]+)""), """")"),"www.newsobserver.com")</f>
        <v>www.newsobserver.com</v>
      </c>
      <c r="D458" s="54" t="s">
        <v>10565</v>
      </c>
      <c r="E458" s="14" t="s">
        <v>10566</v>
      </c>
      <c r="F458" s="16">
        <v>2091.0</v>
      </c>
      <c r="G458" s="16">
        <v>2090.0</v>
      </c>
    </row>
    <row r="459" ht="22.5" customHeight="1">
      <c r="A459" s="53">
        <v>46054.0</v>
      </c>
      <c r="B459" s="14" t="str">
        <f>IFERROR(__xludf.DUMMYFUNCTION("IFERROR(REGEXEXTRACT(C459, ""https?://(?:www\\.)?([^/]+)""), """")"),"")</f>
        <v/>
      </c>
      <c r="C459" s="54" t="str">
        <f>IFERROR(__xludf.DUMMYFUNCTION("IFERROR(REGEXEXTRACT(D459, ""https?://(?:www\\.)?([^/]+)""), """")"),"www.star-telegram.com")</f>
        <v>www.star-telegram.com</v>
      </c>
      <c r="D459" s="54" t="s">
        <v>10567</v>
      </c>
      <c r="E459" s="14" t="s">
        <v>10568</v>
      </c>
      <c r="F459" s="16">
        <v>2081.0</v>
      </c>
      <c r="G459" s="16">
        <v>2081.0</v>
      </c>
    </row>
    <row r="460" ht="22.5" customHeight="1">
      <c r="A460" s="53">
        <v>46054.0</v>
      </c>
      <c r="B460" s="14" t="str">
        <f>IFERROR(__xludf.DUMMYFUNCTION("IFERROR(REGEXEXTRACT(C460, ""https?://(?:www\\.)?([^/]+)""), """")"),"")</f>
        <v/>
      </c>
      <c r="C460" s="54" t="str">
        <f>IFERROR(__xludf.DUMMYFUNCTION("IFERROR(REGEXEXTRACT(D460, ""https?://(?:www\\.)?([^/]+)""), """")"),"www.kansascity.com")</f>
        <v>www.kansascity.com</v>
      </c>
      <c r="D460" s="54" t="s">
        <v>168</v>
      </c>
      <c r="E460" s="14" t="s">
        <v>165</v>
      </c>
      <c r="F460" s="16">
        <v>2072.0</v>
      </c>
      <c r="G460" s="16">
        <v>2068.0</v>
      </c>
    </row>
    <row r="461" ht="22.5" customHeight="1">
      <c r="A461" s="53">
        <v>46054.0</v>
      </c>
      <c r="B461" s="14" t="str">
        <f>IFERROR(__xludf.DUMMYFUNCTION("IFERROR(REGEXEXTRACT(C461, ""https?://(?:www\\.)?([^/]+)""), """")"),"")</f>
        <v/>
      </c>
      <c r="C461" s="54" t="str">
        <f>IFERROR(__xludf.DUMMYFUNCTION("IFERROR(REGEXEXTRACT(D461, ""https?://(?:www\\.)?([^/]+)""), """")"),"www.charlotteobserver.com")</f>
        <v>www.charlotteobserver.com</v>
      </c>
      <c r="D461" s="54" t="s">
        <v>10569</v>
      </c>
      <c r="E461" s="14" t="s">
        <v>10570</v>
      </c>
      <c r="F461" s="16">
        <v>2071.0</v>
      </c>
      <c r="G461" s="16">
        <v>2068.0</v>
      </c>
    </row>
    <row r="462" ht="22.5" customHeight="1">
      <c r="A462" s="53">
        <v>46054.0</v>
      </c>
      <c r="B462" s="14" t="str">
        <f>IFERROR(__xludf.DUMMYFUNCTION("IFERROR(REGEXEXTRACT(C462, ""https?://(?:www\\.)?([^/]+)""), """")"),"")</f>
        <v/>
      </c>
      <c r="C462" s="54" t="str">
        <f>IFERROR(__xludf.DUMMYFUNCTION("IFERROR(REGEXEXTRACT(D462, ""https?://(?:www\\.)?([^/]+)""), """")"),"www.miamiherald.com")</f>
        <v>www.miamiherald.com</v>
      </c>
      <c r="D462" s="54" t="s">
        <v>10571</v>
      </c>
      <c r="E462" s="14" t="s">
        <v>10572</v>
      </c>
      <c r="F462" s="16">
        <v>2062.0</v>
      </c>
      <c r="G462" s="16">
        <v>2058.0</v>
      </c>
    </row>
    <row r="463" ht="22.5" customHeight="1">
      <c r="A463" s="53">
        <v>46054.0</v>
      </c>
      <c r="B463" s="14" t="str">
        <f>IFERROR(__xludf.DUMMYFUNCTION("IFERROR(REGEXEXTRACT(C463, ""https?://(?:www\\.)?([^/]+)""), """")"),"")</f>
        <v/>
      </c>
      <c r="C463" s="54" t="str">
        <f>IFERROR(__xludf.DUMMYFUNCTION("IFERROR(REGEXEXTRACT(D463, ""https?://(?:www\\.)?([^/]+)""), """")"),"www.newsobserver.com")</f>
        <v>www.newsobserver.com</v>
      </c>
      <c r="D463" s="54" t="s">
        <v>10573</v>
      </c>
      <c r="E463" s="14" t="s">
        <v>10574</v>
      </c>
      <c r="F463" s="16">
        <v>2053.0</v>
      </c>
      <c r="G463" s="16">
        <v>2053.0</v>
      </c>
    </row>
    <row r="464" ht="22.5" customHeight="1">
      <c r="A464" s="53">
        <v>46054.0</v>
      </c>
      <c r="B464" s="14" t="str">
        <f>IFERROR(__xludf.DUMMYFUNCTION("IFERROR(REGEXEXTRACT(C464, ""https?://(?:www\\.)?([^/]+)""), """")"),"")</f>
        <v/>
      </c>
      <c r="C464" s="54" t="str">
        <f>IFERROR(__xludf.DUMMYFUNCTION("IFERROR(REGEXEXTRACT(D464, ""https?://(?:www\\.)?([^/]+)""), """")"),"www.star-telegram.com")</f>
        <v>www.star-telegram.com</v>
      </c>
      <c r="D464" s="54" t="s">
        <v>10575</v>
      </c>
      <c r="E464" s="14" t="s">
        <v>10576</v>
      </c>
      <c r="F464" s="16">
        <v>2051.0</v>
      </c>
      <c r="G464" s="16">
        <v>2048.0</v>
      </c>
    </row>
    <row r="465" ht="22.5" customHeight="1">
      <c r="A465" s="53">
        <v>46054.0</v>
      </c>
      <c r="B465" s="14" t="str">
        <f>IFERROR(__xludf.DUMMYFUNCTION("IFERROR(REGEXEXTRACT(C465, ""https?://(?:www\\.)?([^/]+)""), """")"),"")</f>
        <v/>
      </c>
      <c r="C465" s="54" t="str">
        <f>IFERROR(__xludf.DUMMYFUNCTION("IFERROR(REGEXEXTRACT(D465, ""https?://(?:www\\.)?([^/]+)""), """")"),"www.fresnobee.com")</f>
        <v>www.fresnobee.com</v>
      </c>
      <c r="D465" s="54" t="s">
        <v>10577</v>
      </c>
      <c r="E465" s="14" t="s">
        <v>10578</v>
      </c>
      <c r="F465" s="16">
        <v>2034.0</v>
      </c>
      <c r="G465" s="16">
        <v>2032.0</v>
      </c>
    </row>
    <row r="466" ht="22.5" customHeight="1">
      <c r="A466" s="53">
        <v>46054.0</v>
      </c>
      <c r="B466" s="14" t="str">
        <f>IFERROR(__xludf.DUMMYFUNCTION("IFERROR(REGEXEXTRACT(C466, ""https?://(?:www\\.)?([^/]+)""), """")"),"")</f>
        <v/>
      </c>
      <c r="C466" s="54" t="str">
        <f>IFERROR(__xludf.DUMMYFUNCTION("IFERROR(REGEXEXTRACT(D466, ""https?://(?:www\\.)?([^/]+)""), """")"),"www.charlotteobserver.com")</f>
        <v>www.charlotteobserver.com</v>
      </c>
      <c r="D466" s="54" t="s">
        <v>10579</v>
      </c>
      <c r="E466" s="14" t="s">
        <v>10580</v>
      </c>
      <c r="F466" s="16">
        <v>2018.0</v>
      </c>
      <c r="G466" s="16">
        <v>2018.0</v>
      </c>
    </row>
    <row r="467" ht="22.5" customHeight="1">
      <c r="A467" s="53">
        <v>46054.0</v>
      </c>
      <c r="B467" s="14" t="str">
        <f>IFERROR(__xludf.DUMMYFUNCTION("IFERROR(REGEXEXTRACT(C467, ""https?://(?:www\\.)?([^/]+)""), """")"),"")</f>
        <v/>
      </c>
      <c r="C467" s="54" t="str">
        <f>IFERROR(__xludf.DUMMYFUNCTION("IFERROR(REGEXEXTRACT(D467, ""https?://(?:www\\.)?([^/]+)""), """")"),"www.charlotteobserver.com")</f>
        <v>www.charlotteobserver.com</v>
      </c>
      <c r="D467" s="54" t="s">
        <v>10581</v>
      </c>
      <c r="E467" s="14" t="s">
        <v>10582</v>
      </c>
      <c r="F467" s="16">
        <v>2021.0</v>
      </c>
      <c r="G467" s="16">
        <v>2017.0</v>
      </c>
    </row>
    <row r="468" ht="22.5" customHeight="1">
      <c r="A468" s="53">
        <v>46054.0</v>
      </c>
      <c r="B468" s="14" t="str">
        <f>IFERROR(__xludf.DUMMYFUNCTION("IFERROR(REGEXEXTRACT(C468, ""https?://(?:www\\.)?([^/]+)""), """")"),"")</f>
        <v/>
      </c>
      <c r="C468" s="54" t="str">
        <f>IFERROR(__xludf.DUMMYFUNCTION("IFERROR(REGEXEXTRACT(D468, ""https?://(?:www\\.)?([^/]+)""), """")"),"www.miamiherald.com")</f>
        <v>www.miamiherald.com</v>
      </c>
      <c r="D468" s="54" t="s">
        <v>10583</v>
      </c>
      <c r="E468" s="14" t="s">
        <v>10584</v>
      </c>
      <c r="F468" s="16">
        <v>2013.0</v>
      </c>
      <c r="G468" s="16">
        <v>2011.0</v>
      </c>
    </row>
    <row r="469" ht="22.5" customHeight="1">
      <c r="A469" s="53">
        <v>46054.0</v>
      </c>
      <c r="B469" s="14" t="str">
        <f>IFERROR(__xludf.DUMMYFUNCTION("IFERROR(REGEXEXTRACT(C469, ""https?://(?:www\\.)?([^/]+)""), """")"),"")</f>
        <v/>
      </c>
      <c r="C469" s="54" t="str">
        <f>IFERROR(__xludf.DUMMYFUNCTION("IFERROR(REGEXEXTRACT(D469, ""https?://(?:www\\.)?([^/]+)""), """")"),"www.miamiherald.com")</f>
        <v>www.miamiherald.com</v>
      </c>
      <c r="D469" s="54" t="s">
        <v>10585</v>
      </c>
      <c r="E469" s="14" t="s">
        <v>6575</v>
      </c>
      <c r="F469" s="16">
        <v>1999.0</v>
      </c>
      <c r="G469" s="16">
        <v>1997.0</v>
      </c>
    </row>
    <row r="470" ht="22.5" customHeight="1">
      <c r="A470" s="53">
        <v>46054.0</v>
      </c>
      <c r="B470" s="14" t="str">
        <f>IFERROR(__xludf.DUMMYFUNCTION("IFERROR(REGEXEXTRACT(C470, ""https?://(?:www\\.)?([^/]+)""), """")"),"")</f>
        <v/>
      </c>
      <c r="C470" s="54" t="str">
        <f>IFERROR(__xludf.DUMMYFUNCTION("IFERROR(REGEXEXTRACT(D470, ""https?://(?:www\\.)?([^/]+)""), """")"),"www.miamiherald.com")</f>
        <v>www.miamiherald.com</v>
      </c>
      <c r="D470" s="54" t="s">
        <v>10586</v>
      </c>
      <c r="E470" s="14" t="s">
        <v>10587</v>
      </c>
      <c r="F470" s="16">
        <v>1959.0</v>
      </c>
      <c r="G470" s="16">
        <v>1958.0</v>
      </c>
    </row>
    <row r="471" ht="22.5" customHeight="1">
      <c r="A471" s="53">
        <v>46054.0</v>
      </c>
      <c r="B471" s="14" t="str">
        <f>IFERROR(__xludf.DUMMYFUNCTION("IFERROR(REGEXEXTRACT(C471, ""https?://(?:www\\.)?([^/]+)""), """")"),"")</f>
        <v/>
      </c>
      <c r="C471" s="54" t="str">
        <f>IFERROR(__xludf.DUMMYFUNCTION("IFERROR(REGEXEXTRACT(D471, ""https?://(?:www\\.)?([^/]+)""), """")"),"www.miamiherald.com")</f>
        <v>www.miamiherald.com</v>
      </c>
      <c r="D471" s="54" t="s">
        <v>10588</v>
      </c>
      <c r="E471" s="14" t="s">
        <v>10589</v>
      </c>
      <c r="F471" s="16">
        <v>1967.0</v>
      </c>
      <c r="G471" s="16">
        <v>1958.0</v>
      </c>
    </row>
    <row r="472" ht="22.5" customHeight="1">
      <c r="A472" s="53">
        <v>46054.0</v>
      </c>
      <c r="B472" s="14" t="str">
        <f>IFERROR(__xludf.DUMMYFUNCTION("IFERROR(REGEXEXTRACT(C472, ""https?://(?:www\\.)?([^/]+)""), """")"),"")</f>
        <v/>
      </c>
      <c r="C472" s="54" t="str">
        <f>IFERROR(__xludf.DUMMYFUNCTION("IFERROR(REGEXEXTRACT(D472, ""https?://(?:www\\.)?([^/]+)""), """")"),"www.miamiherald.com")</f>
        <v>www.miamiherald.com</v>
      </c>
      <c r="D472" s="54" t="s">
        <v>10590</v>
      </c>
      <c r="E472" s="14" t="s">
        <v>10591</v>
      </c>
      <c r="F472" s="16">
        <v>1943.0</v>
      </c>
      <c r="G472" s="16">
        <v>1943.0</v>
      </c>
    </row>
    <row r="473" ht="22.5" customHeight="1">
      <c r="A473" s="53">
        <v>46054.0</v>
      </c>
      <c r="B473" s="14" t="str">
        <f>IFERROR(__xludf.DUMMYFUNCTION("IFERROR(REGEXEXTRACT(C473, ""https?://(?:www\\.)?([^/]+)""), """")"),"")</f>
        <v/>
      </c>
      <c r="C473" s="54" t="str">
        <f>IFERROR(__xludf.DUMMYFUNCTION("IFERROR(REGEXEXTRACT(D473, ""https?://(?:www\\.)?([^/]+)""), """")"),"www.charlotteobserver.com")</f>
        <v>www.charlotteobserver.com</v>
      </c>
      <c r="D473" s="54" t="s">
        <v>10592</v>
      </c>
      <c r="E473" s="14" t="s">
        <v>10593</v>
      </c>
      <c r="F473" s="16">
        <v>1942.0</v>
      </c>
      <c r="G473" s="16">
        <v>1942.0</v>
      </c>
    </row>
    <row r="474" ht="22.5" customHeight="1">
      <c r="A474" s="53">
        <v>46054.0</v>
      </c>
      <c r="B474" s="14" t="str">
        <f>IFERROR(__xludf.DUMMYFUNCTION("IFERROR(REGEXEXTRACT(C474, ""https?://(?:www\\.)?([^/]+)""), """")"),"")</f>
        <v/>
      </c>
      <c r="C474" s="54" t="str">
        <f>IFERROR(__xludf.DUMMYFUNCTION("IFERROR(REGEXEXTRACT(D474, ""https?://(?:www\\.)?([^/]+)""), """")"),"www.bnd.com")</f>
        <v>www.bnd.com</v>
      </c>
      <c r="D474" s="54" t="s">
        <v>10594</v>
      </c>
      <c r="E474" s="14" t="s">
        <v>10595</v>
      </c>
      <c r="F474" s="16">
        <v>1932.0</v>
      </c>
      <c r="G474" s="16">
        <v>1932.0</v>
      </c>
    </row>
    <row r="475" ht="22.5" customHeight="1">
      <c r="A475" s="53">
        <v>46054.0</v>
      </c>
      <c r="B475" s="14" t="str">
        <f>IFERROR(__xludf.DUMMYFUNCTION("IFERROR(REGEXEXTRACT(C475, ""https?://(?:www\\.)?([^/]+)""), """")"),"")</f>
        <v/>
      </c>
      <c r="C475" s="54" t="str">
        <f>IFERROR(__xludf.DUMMYFUNCTION("IFERROR(REGEXEXTRACT(D475, ""https?://(?:www\\.)?([^/]+)""), """")"),"www.sacbee.com")</f>
        <v>www.sacbee.com</v>
      </c>
      <c r="D475" s="54" t="s">
        <v>10596</v>
      </c>
      <c r="E475" s="14" t="s">
        <v>7094</v>
      </c>
      <c r="F475" s="16">
        <v>1926.0</v>
      </c>
      <c r="G475" s="16">
        <v>1926.0</v>
      </c>
    </row>
    <row r="476" ht="22.5" customHeight="1">
      <c r="A476" s="53">
        <v>46054.0</v>
      </c>
      <c r="B476" s="14" t="str">
        <f>IFERROR(__xludf.DUMMYFUNCTION("IFERROR(REGEXEXTRACT(C476, ""https?://(?:www\\.)?([^/]+)""), """")"),"")</f>
        <v/>
      </c>
      <c r="C476" s="54" t="str">
        <f>IFERROR(__xludf.DUMMYFUNCTION("IFERROR(REGEXEXTRACT(D476, ""https?://(?:www\\.)?([^/]+)""), """")"),"www.sacbee.com")</f>
        <v>www.sacbee.com</v>
      </c>
      <c r="D476" s="54" t="s">
        <v>10597</v>
      </c>
      <c r="E476" s="14" t="s">
        <v>10598</v>
      </c>
      <c r="F476" s="16">
        <v>1900.0</v>
      </c>
      <c r="G476" s="16">
        <v>1900.0</v>
      </c>
    </row>
    <row r="477" ht="22.5" customHeight="1">
      <c r="A477" s="53">
        <v>46054.0</v>
      </c>
      <c r="B477" s="14" t="str">
        <f>IFERROR(__xludf.DUMMYFUNCTION("IFERROR(REGEXEXTRACT(C477, ""https?://(?:www\\.)?([^/]+)""), """")"),"")</f>
        <v/>
      </c>
      <c r="C477" s="54" t="str">
        <f>IFERROR(__xludf.DUMMYFUNCTION("IFERROR(REGEXEXTRACT(D477, ""https?://(?:www\\.)?([^/]+)""), """")"),"www.miamiherald.com")</f>
        <v>www.miamiherald.com</v>
      </c>
      <c r="D477" s="54" t="s">
        <v>10599</v>
      </c>
      <c r="E477" s="14" t="s">
        <v>10600</v>
      </c>
      <c r="F477" s="16">
        <v>1898.0</v>
      </c>
      <c r="G477" s="16">
        <v>1898.0</v>
      </c>
    </row>
    <row r="478" ht="22.5" customHeight="1">
      <c r="A478" s="53">
        <v>46054.0</v>
      </c>
      <c r="B478" s="14" t="str">
        <f>IFERROR(__xludf.DUMMYFUNCTION("IFERROR(REGEXEXTRACT(C478, ""https?://(?:www\\.)?([^/]+)""), """")"),"")</f>
        <v/>
      </c>
      <c r="C478" s="54" t="str">
        <f>IFERROR(__xludf.DUMMYFUNCTION("IFERROR(REGEXEXTRACT(D478, ""https?://(?:www\\.)?([^/]+)""), """")"),"www.charlotteobserver.com")</f>
        <v>www.charlotteobserver.com</v>
      </c>
      <c r="D478" s="54" t="s">
        <v>10601</v>
      </c>
      <c r="E478" s="14" t="s">
        <v>10602</v>
      </c>
      <c r="F478" s="16">
        <v>1891.0</v>
      </c>
      <c r="G478" s="16">
        <v>1889.0</v>
      </c>
    </row>
    <row r="479" ht="22.5" customHeight="1">
      <c r="A479" s="53">
        <v>46054.0</v>
      </c>
      <c r="B479" s="14" t="str">
        <f>IFERROR(__xludf.DUMMYFUNCTION("IFERROR(REGEXEXTRACT(C479, ""https?://(?:www\\.)?([^/]+)""), """")"),"")</f>
        <v/>
      </c>
      <c r="C479" s="54" t="str">
        <f>IFERROR(__xludf.DUMMYFUNCTION("IFERROR(REGEXEXTRACT(D479, ""https?://(?:www\\.)?([^/]+)""), """")"),"www.newsobserver.com")</f>
        <v>www.newsobserver.com</v>
      </c>
      <c r="D479" s="54" t="s">
        <v>10603</v>
      </c>
      <c r="E479" s="14" t="s">
        <v>10604</v>
      </c>
      <c r="F479" s="16">
        <v>1882.0</v>
      </c>
      <c r="G479" s="16">
        <v>1880.0</v>
      </c>
    </row>
    <row r="480" ht="22.5" customHeight="1">
      <c r="A480" s="53">
        <v>46054.0</v>
      </c>
      <c r="B480" s="14" t="str">
        <f>IFERROR(__xludf.DUMMYFUNCTION("IFERROR(REGEXEXTRACT(C480, ""https?://(?:www\\.)?([^/]+)""), """")"),"")</f>
        <v/>
      </c>
      <c r="C480" s="54" t="str">
        <f>IFERROR(__xludf.DUMMYFUNCTION("IFERROR(REGEXEXTRACT(D480, ""https?://(?:www\\.)?([^/]+)""), """")"),"www.miamiherald.com")</f>
        <v>www.miamiherald.com</v>
      </c>
      <c r="D480" s="54" t="s">
        <v>10605</v>
      </c>
      <c r="E480" s="14" t="s">
        <v>10606</v>
      </c>
      <c r="F480" s="16">
        <v>1869.0</v>
      </c>
      <c r="G480" s="16">
        <v>1868.0</v>
      </c>
    </row>
    <row r="481" ht="22.5" customHeight="1">
      <c r="A481" s="53">
        <v>46054.0</v>
      </c>
      <c r="B481" s="14" t="str">
        <f>IFERROR(__xludf.DUMMYFUNCTION("IFERROR(REGEXEXTRACT(C481, ""https?://(?:www\\.)?([^/]+)""), """")"),"")</f>
        <v/>
      </c>
      <c r="C481" s="54" t="str">
        <f>IFERROR(__xludf.DUMMYFUNCTION("IFERROR(REGEXEXTRACT(D481, ""https?://(?:www\\.)?([^/]+)""), """")"),"www.newsobserver.com")</f>
        <v>www.newsobserver.com</v>
      </c>
      <c r="D481" s="54" t="s">
        <v>10607</v>
      </c>
      <c r="E481" s="14" t="s">
        <v>10608</v>
      </c>
      <c r="F481" s="16">
        <v>1864.0</v>
      </c>
      <c r="G481" s="16">
        <v>1864.0</v>
      </c>
    </row>
    <row r="482" ht="22.5" customHeight="1">
      <c r="A482" s="53">
        <v>46054.0</v>
      </c>
      <c r="B482" s="14" t="str">
        <f>IFERROR(__xludf.DUMMYFUNCTION("IFERROR(REGEXEXTRACT(C482, ""https?://(?:www\\.)?([^/]+)""), """")"),"")</f>
        <v/>
      </c>
      <c r="C482" s="54" t="str">
        <f>IFERROR(__xludf.DUMMYFUNCTION("IFERROR(REGEXEXTRACT(D482, ""https?://(?:www\\.)?([^/]+)""), """")"),"www.charlotteobserver.com")</f>
        <v>www.charlotteobserver.com</v>
      </c>
      <c r="D482" s="54" t="s">
        <v>10609</v>
      </c>
      <c r="E482" s="14" t="s">
        <v>7994</v>
      </c>
      <c r="F482" s="16">
        <v>1857.0</v>
      </c>
      <c r="G482" s="16">
        <v>1857.0</v>
      </c>
    </row>
    <row r="483" ht="22.5" customHeight="1">
      <c r="A483" s="53">
        <v>46054.0</v>
      </c>
      <c r="B483" s="14" t="str">
        <f>IFERROR(__xludf.DUMMYFUNCTION("IFERROR(REGEXEXTRACT(C483, ""https?://(?:www\\.)?([^/]+)""), """")"),"")</f>
        <v/>
      </c>
      <c r="C483" s="54" t="str">
        <f>IFERROR(__xludf.DUMMYFUNCTION("IFERROR(REGEXEXTRACT(D483, ""https?://(?:www\\.)?([^/]+)""), """")"),"www.sacbee.com")</f>
        <v>www.sacbee.com</v>
      </c>
      <c r="D483" s="54" t="s">
        <v>10610</v>
      </c>
      <c r="E483" s="14" t="s">
        <v>10611</v>
      </c>
      <c r="F483" s="16">
        <v>1856.0</v>
      </c>
      <c r="G483" s="16">
        <v>1853.0</v>
      </c>
    </row>
    <row r="484" ht="22.5" customHeight="1">
      <c r="A484" s="53">
        <v>46054.0</v>
      </c>
      <c r="B484" s="14" t="str">
        <f>IFERROR(__xludf.DUMMYFUNCTION("IFERROR(REGEXEXTRACT(C484, ""https?://(?:www\\.)?([^/]+)""), """")"),"")</f>
        <v/>
      </c>
      <c r="C484" s="54" t="str">
        <f>IFERROR(__xludf.DUMMYFUNCTION("IFERROR(REGEXEXTRACT(D484, ""https?://(?:www\\.)?([^/]+)""), """")"),"www.star-telegram.com")</f>
        <v>www.star-telegram.com</v>
      </c>
      <c r="D484" s="54" t="s">
        <v>10612</v>
      </c>
      <c r="E484" s="14" t="s">
        <v>10613</v>
      </c>
      <c r="F484" s="16">
        <v>1845.0</v>
      </c>
      <c r="G484" s="16">
        <v>1845.0</v>
      </c>
    </row>
    <row r="485" ht="22.5" customHeight="1">
      <c r="A485" s="53">
        <v>46054.0</v>
      </c>
      <c r="B485" s="14" t="str">
        <f>IFERROR(__xludf.DUMMYFUNCTION("IFERROR(REGEXEXTRACT(C485, ""https?://(?:www\\.)?([^/]+)""), """")"),"")</f>
        <v/>
      </c>
      <c r="C485" s="54" t="str">
        <f>IFERROR(__xludf.DUMMYFUNCTION("IFERROR(REGEXEXTRACT(D485, ""https?://(?:www\\.)?([^/]+)""), """")"),"www.miamiherald.com")</f>
        <v>www.miamiherald.com</v>
      </c>
      <c r="D485" s="54" t="s">
        <v>10614</v>
      </c>
      <c r="E485" s="14" t="s">
        <v>10615</v>
      </c>
      <c r="F485" s="16">
        <v>1836.0</v>
      </c>
      <c r="G485" s="16">
        <v>1836.0</v>
      </c>
    </row>
    <row r="486" ht="22.5" customHeight="1">
      <c r="A486" s="53">
        <v>46054.0</v>
      </c>
      <c r="B486" s="14" t="str">
        <f>IFERROR(__xludf.DUMMYFUNCTION("IFERROR(REGEXEXTRACT(C486, ""https?://(?:www\\.)?([^/]+)""), """")"),"")</f>
        <v/>
      </c>
      <c r="C486" s="54" t="str">
        <f>IFERROR(__xludf.DUMMYFUNCTION("IFERROR(REGEXEXTRACT(D486, ""https?://(?:www\\.)?([^/]+)""), """")"),"www.miamiherald.com")</f>
        <v>www.miamiherald.com</v>
      </c>
      <c r="D486" s="54" t="s">
        <v>10616</v>
      </c>
      <c r="E486" s="14" t="s">
        <v>10617</v>
      </c>
      <c r="F486" s="16">
        <v>1834.0</v>
      </c>
      <c r="G486" s="16">
        <v>1834.0</v>
      </c>
    </row>
    <row r="487" ht="22.5" customHeight="1">
      <c r="A487" s="53">
        <v>46054.0</v>
      </c>
      <c r="B487" s="14" t="str">
        <f>IFERROR(__xludf.DUMMYFUNCTION("IFERROR(REGEXEXTRACT(C487, ""https?://(?:www\\.)?([^/]+)""), """")"),"")</f>
        <v/>
      </c>
      <c r="C487" s="54" t="str">
        <f>IFERROR(__xludf.DUMMYFUNCTION("IFERROR(REGEXEXTRACT(D487, ""https?://(?:www\\.)?([^/]+)""), """")"),"www.star-telegram.com")</f>
        <v>www.star-telegram.com</v>
      </c>
      <c r="D487" s="54" t="s">
        <v>10618</v>
      </c>
      <c r="E487" s="14" t="s">
        <v>10619</v>
      </c>
      <c r="F487" s="16">
        <v>1835.0</v>
      </c>
      <c r="G487" s="16">
        <v>1833.0</v>
      </c>
    </row>
    <row r="488" ht="22.5" customHeight="1">
      <c r="A488" s="53">
        <v>46054.0</v>
      </c>
      <c r="B488" s="14" t="str">
        <f>IFERROR(__xludf.DUMMYFUNCTION("IFERROR(REGEXEXTRACT(C488, ""https?://(?:www\\.)?([^/]+)""), """")"),"")</f>
        <v/>
      </c>
      <c r="C488" s="54" t="str">
        <f>IFERROR(__xludf.DUMMYFUNCTION("IFERROR(REGEXEXTRACT(D488, ""https?://(?:www\\.)?([^/]+)""), """")"),"www.star-telegram.com")</f>
        <v>www.star-telegram.com</v>
      </c>
      <c r="D488" s="54" t="s">
        <v>10620</v>
      </c>
      <c r="E488" s="14" t="s">
        <v>10621</v>
      </c>
      <c r="F488" s="16">
        <v>1833.0</v>
      </c>
      <c r="G488" s="16">
        <v>1832.0</v>
      </c>
    </row>
    <row r="489" ht="22.5" customHeight="1">
      <c r="A489" s="53">
        <v>46054.0</v>
      </c>
      <c r="B489" s="14" t="str">
        <f>IFERROR(__xludf.DUMMYFUNCTION("IFERROR(REGEXEXTRACT(C489, ""https?://(?:www\\.)?([^/]+)""), """")"),"")</f>
        <v/>
      </c>
      <c r="C489" s="54" t="str">
        <f>IFERROR(__xludf.DUMMYFUNCTION("IFERROR(REGEXEXTRACT(D489, ""https?://(?:www\\.)?([^/]+)""), """")"),"www.sacbee.com")</f>
        <v>www.sacbee.com</v>
      </c>
      <c r="D489" s="54" t="s">
        <v>10622</v>
      </c>
      <c r="E489" s="14" t="s">
        <v>10623</v>
      </c>
      <c r="F489" s="16">
        <v>1831.0</v>
      </c>
      <c r="G489" s="16">
        <v>1831.0</v>
      </c>
    </row>
    <row r="490" ht="22.5" customHeight="1">
      <c r="A490" s="53">
        <v>46054.0</v>
      </c>
      <c r="B490" s="14" t="str">
        <f>IFERROR(__xludf.DUMMYFUNCTION("IFERROR(REGEXEXTRACT(C490, ""https?://(?:www\\.)?([^/]+)""), """")"),"")</f>
        <v/>
      </c>
      <c r="C490" s="54" t="str">
        <f>IFERROR(__xludf.DUMMYFUNCTION("IFERROR(REGEXEXTRACT(D490, ""https?://(?:www\\.)?([^/]+)""), """")"),"www.kansascity.com")</f>
        <v>www.kansascity.com</v>
      </c>
      <c r="D490" s="54" t="s">
        <v>10624</v>
      </c>
      <c r="E490" s="14" t="s">
        <v>10625</v>
      </c>
      <c r="F490" s="16">
        <v>1824.0</v>
      </c>
      <c r="G490" s="16">
        <v>1822.0</v>
      </c>
    </row>
    <row r="491" ht="22.5" customHeight="1">
      <c r="A491" s="53">
        <v>46054.0</v>
      </c>
      <c r="B491" s="14" t="str">
        <f>IFERROR(__xludf.DUMMYFUNCTION("IFERROR(REGEXEXTRACT(C491, ""https?://(?:www\\.)?([^/]+)""), """")"),"")</f>
        <v/>
      </c>
      <c r="C491" s="54" t="str">
        <f>IFERROR(__xludf.DUMMYFUNCTION("IFERROR(REGEXEXTRACT(D491, ""https?://(?:www\\.)?([^/]+)""), """")"),"www.newsobserver.com")</f>
        <v>www.newsobserver.com</v>
      </c>
      <c r="D491" s="54" t="s">
        <v>10626</v>
      </c>
      <c r="E491" s="14" t="s">
        <v>10627</v>
      </c>
      <c r="F491" s="16">
        <v>1817.0</v>
      </c>
      <c r="G491" s="16">
        <v>1817.0</v>
      </c>
    </row>
    <row r="492" ht="22.5" customHeight="1">
      <c r="A492" s="53">
        <v>46054.0</v>
      </c>
      <c r="B492" s="14" t="str">
        <f>IFERROR(__xludf.DUMMYFUNCTION("IFERROR(REGEXEXTRACT(C492, ""https?://(?:www\\.)?([^/]+)""), """")"),"")</f>
        <v/>
      </c>
      <c r="C492" s="54" t="str">
        <f>IFERROR(__xludf.DUMMYFUNCTION("IFERROR(REGEXEXTRACT(D492, ""https?://(?:www\\.)?([^/]+)""), """")"),"www.star-telegram.com")</f>
        <v>www.star-telegram.com</v>
      </c>
      <c r="D492" s="54" t="s">
        <v>10628</v>
      </c>
      <c r="E492" s="14" t="s">
        <v>10629</v>
      </c>
      <c r="F492" s="16">
        <v>1813.0</v>
      </c>
      <c r="G492" s="16">
        <v>1813.0</v>
      </c>
    </row>
    <row r="493" ht="22.5" customHeight="1">
      <c r="A493" s="53">
        <v>46054.0</v>
      </c>
      <c r="B493" s="14" t="str">
        <f>IFERROR(__xludf.DUMMYFUNCTION("IFERROR(REGEXEXTRACT(C493, ""https?://(?:www\\.)?([^/]+)""), """")"),"")</f>
        <v/>
      </c>
      <c r="C493" s="54" t="str">
        <f>IFERROR(__xludf.DUMMYFUNCTION("IFERROR(REGEXEXTRACT(D493, ""https?://(?:www\\.)?([^/]+)""), """")"),"www.sacbee.com")</f>
        <v>www.sacbee.com</v>
      </c>
      <c r="D493" s="54" t="s">
        <v>10630</v>
      </c>
      <c r="E493" s="14" t="s">
        <v>10631</v>
      </c>
      <c r="F493" s="16">
        <v>1818.0</v>
      </c>
      <c r="G493" s="16">
        <v>1812.0</v>
      </c>
    </row>
    <row r="494" ht="22.5" customHeight="1">
      <c r="A494" s="53">
        <v>46054.0</v>
      </c>
      <c r="B494" s="14" t="str">
        <f>IFERROR(__xludf.DUMMYFUNCTION("IFERROR(REGEXEXTRACT(C494, ""https?://(?:www\\.)?([^/]+)""), """")"),"")</f>
        <v/>
      </c>
      <c r="C494" s="54" t="str">
        <f>IFERROR(__xludf.DUMMYFUNCTION("IFERROR(REGEXEXTRACT(D494, ""https?://(?:www\\.)?([^/]+)""), """")"),"www.charlotteobserver.com")</f>
        <v>www.charlotteobserver.com</v>
      </c>
      <c r="D494" s="54" t="s">
        <v>10632</v>
      </c>
      <c r="E494" s="14" t="s">
        <v>10633</v>
      </c>
      <c r="F494" s="16">
        <v>1810.0</v>
      </c>
      <c r="G494" s="16">
        <v>1810.0</v>
      </c>
    </row>
    <row r="495" ht="22.5" customHeight="1">
      <c r="A495" s="53">
        <v>46054.0</v>
      </c>
      <c r="B495" s="14" t="str">
        <f>IFERROR(__xludf.DUMMYFUNCTION("IFERROR(REGEXEXTRACT(C495, ""https?://(?:www\\.)?([^/]+)""), """")"),"")</f>
        <v/>
      </c>
      <c r="C495" s="54" t="str">
        <f>IFERROR(__xludf.DUMMYFUNCTION("IFERROR(REGEXEXTRACT(D495, ""https?://(?:www\\.)?([^/]+)""), """")"),"www.star-telegram.com")</f>
        <v>www.star-telegram.com</v>
      </c>
      <c r="D495" s="54" t="s">
        <v>10634</v>
      </c>
      <c r="E495" s="14" t="s">
        <v>10635</v>
      </c>
      <c r="F495" s="16">
        <v>1804.0</v>
      </c>
      <c r="G495" s="16">
        <v>1803.0</v>
      </c>
    </row>
    <row r="496" ht="22.5" customHeight="1">
      <c r="A496" s="53">
        <v>46054.0</v>
      </c>
      <c r="B496" s="14" t="str">
        <f>IFERROR(__xludf.DUMMYFUNCTION("IFERROR(REGEXEXTRACT(C496, ""https?://(?:www\\.)?([^/]+)""), """")"),"")</f>
        <v/>
      </c>
      <c r="C496" s="54" t="str">
        <f>IFERROR(__xludf.DUMMYFUNCTION("IFERROR(REGEXEXTRACT(D496, ""https?://(?:www\\.)?([^/]+)""), """")"),"www.newsobserver.com")</f>
        <v>www.newsobserver.com</v>
      </c>
      <c r="D496" s="54" t="s">
        <v>10636</v>
      </c>
      <c r="E496" s="14" t="s">
        <v>10637</v>
      </c>
      <c r="F496" s="16">
        <v>1795.0</v>
      </c>
      <c r="G496" s="16">
        <v>1795.0</v>
      </c>
    </row>
    <row r="497" ht="22.5" customHeight="1">
      <c r="A497" s="53">
        <v>46054.0</v>
      </c>
      <c r="B497" s="14" t="str">
        <f>IFERROR(__xludf.DUMMYFUNCTION("IFERROR(REGEXEXTRACT(C497, ""https?://(?:www\\.)?([^/]+)""), """")"),"")</f>
        <v/>
      </c>
      <c r="C497" s="54" t="str">
        <f>IFERROR(__xludf.DUMMYFUNCTION("IFERROR(REGEXEXTRACT(D497, ""https?://(?:www\\.)?([^/]+)""), """")"),"www.miamiherald.com")</f>
        <v>www.miamiherald.com</v>
      </c>
      <c r="D497" s="54" t="s">
        <v>10638</v>
      </c>
      <c r="E497" s="14" t="s">
        <v>10639</v>
      </c>
      <c r="F497" s="16">
        <v>1799.0</v>
      </c>
      <c r="G497" s="16">
        <v>1789.0</v>
      </c>
    </row>
    <row r="498" ht="22.5" customHeight="1">
      <c r="A498" s="53">
        <v>46054.0</v>
      </c>
      <c r="B498" s="14" t="str">
        <f>IFERROR(__xludf.DUMMYFUNCTION("IFERROR(REGEXEXTRACT(C498, ""https?://(?:www\\.)?([^/]+)""), """")"),"")</f>
        <v/>
      </c>
      <c r="C498" s="54" t="str">
        <f>IFERROR(__xludf.DUMMYFUNCTION("IFERROR(REGEXEXTRACT(D498, ""https?://(?:www\\.)?([^/]+)""), """")"),"www.sacbee.com")</f>
        <v>www.sacbee.com</v>
      </c>
      <c r="D498" s="54" t="s">
        <v>10640</v>
      </c>
      <c r="E498" s="14" t="s">
        <v>10641</v>
      </c>
      <c r="F498" s="16">
        <v>1777.0</v>
      </c>
      <c r="G498" s="16">
        <v>1776.0</v>
      </c>
    </row>
    <row r="499" ht="22.5" customHeight="1">
      <c r="A499" s="53">
        <v>46054.0</v>
      </c>
      <c r="B499" s="14" t="str">
        <f>IFERROR(__xludf.DUMMYFUNCTION("IFERROR(REGEXEXTRACT(C499, ""https?://(?:www\\.)?([^/]+)""), """")"),"")</f>
        <v/>
      </c>
      <c r="C499" s="54" t="str">
        <f>IFERROR(__xludf.DUMMYFUNCTION("IFERROR(REGEXEXTRACT(D499, ""https?://(?:www\\.)?([^/]+)""), """")"),"www.thestate.com")</f>
        <v>www.thestate.com</v>
      </c>
      <c r="D499" s="54" t="s">
        <v>10642</v>
      </c>
      <c r="E499" s="14" t="s">
        <v>4143</v>
      </c>
      <c r="F499" s="16">
        <v>1771.0</v>
      </c>
      <c r="G499" s="16">
        <v>1771.0</v>
      </c>
    </row>
    <row r="500" ht="22.5" customHeight="1">
      <c r="A500" s="53">
        <v>46054.0</v>
      </c>
      <c r="B500" s="14" t="str">
        <f>IFERROR(__xludf.DUMMYFUNCTION("IFERROR(REGEXEXTRACT(C500, ""https?://(?:www\\.)?([^/]+)""), """")"),"")</f>
        <v/>
      </c>
      <c r="C500" s="54" t="str">
        <f>IFERROR(__xludf.DUMMYFUNCTION("IFERROR(REGEXEXTRACT(D500, ""https?://(?:www\\.)?([^/]+)""), """")"),"www.sacbee.com")</f>
        <v>www.sacbee.com</v>
      </c>
      <c r="D500" s="54" t="s">
        <v>10643</v>
      </c>
      <c r="E500" s="14" t="s">
        <v>10644</v>
      </c>
      <c r="F500" s="16">
        <v>1764.0</v>
      </c>
      <c r="G500" s="16">
        <v>1762.0</v>
      </c>
    </row>
    <row r="501" ht="22.5" customHeight="1">
      <c r="A501" s="53">
        <v>46054.0</v>
      </c>
      <c r="B501" s="14" t="str">
        <f>IFERROR(__xludf.DUMMYFUNCTION("IFERROR(REGEXEXTRACT(C501, ""https?://(?:www\\.)?([^/]+)""), """")"),"")</f>
        <v/>
      </c>
      <c r="C501" s="54" t="str">
        <f>IFERROR(__xludf.DUMMYFUNCTION("IFERROR(REGEXEXTRACT(D501, ""https?://(?:www\\.)?([^/]+)""), """")"),"www.sacbee.com")</f>
        <v>www.sacbee.com</v>
      </c>
      <c r="D501" s="54" t="s">
        <v>10645</v>
      </c>
      <c r="E501" s="14" t="s">
        <v>10646</v>
      </c>
      <c r="F501" s="16">
        <v>1760.0</v>
      </c>
      <c r="G501" s="16">
        <v>1759.0</v>
      </c>
    </row>
    <row r="502" ht="22.5" customHeight="1">
      <c r="A502" s="53">
        <v>46054.0</v>
      </c>
      <c r="B502" s="14" t="str">
        <f>IFERROR(__xludf.DUMMYFUNCTION("IFERROR(REGEXEXTRACT(C502, ""https?://(?:www\\.)?([^/]+)""), """")"),"")</f>
        <v/>
      </c>
      <c r="C502" s="54" t="str">
        <f>IFERROR(__xludf.DUMMYFUNCTION("IFERROR(REGEXEXTRACT(D502, ""https?://(?:www\\.)?([^/]+)""), """")"),"www.miamiherald.com")</f>
        <v>www.miamiherald.com</v>
      </c>
      <c r="D502" s="54" t="s">
        <v>10647</v>
      </c>
      <c r="E502" s="14" t="s">
        <v>10648</v>
      </c>
      <c r="F502" s="16">
        <v>1755.0</v>
      </c>
      <c r="G502" s="16">
        <v>1755.0</v>
      </c>
    </row>
    <row r="503" ht="22.5" customHeight="1">
      <c r="A503" s="53">
        <v>46054.0</v>
      </c>
      <c r="B503" s="14" t="str">
        <f>IFERROR(__xludf.DUMMYFUNCTION("IFERROR(REGEXEXTRACT(C503, ""https?://(?:www\\.)?([^/]+)""), """")"),"")</f>
        <v/>
      </c>
      <c r="C503" s="54" t="str">
        <f>IFERROR(__xludf.DUMMYFUNCTION("IFERROR(REGEXEXTRACT(D503, ""https?://(?:www\\.)?([^/]+)""), """")"),"www.miamiherald.com")</f>
        <v>www.miamiherald.com</v>
      </c>
      <c r="D503" s="54" t="s">
        <v>10649</v>
      </c>
      <c r="E503" s="14" t="s">
        <v>10650</v>
      </c>
      <c r="F503" s="16">
        <v>1759.0</v>
      </c>
      <c r="G503" s="16">
        <v>1752.0</v>
      </c>
    </row>
    <row r="504" ht="22.5" customHeight="1">
      <c r="A504" s="53">
        <v>46054.0</v>
      </c>
      <c r="B504" s="14" t="str">
        <f>IFERROR(__xludf.DUMMYFUNCTION("IFERROR(REGEXEXTRACT(C504, ""https?://(?:www\\.)?([^/]+)""), """")"),"")</f>
        <v/>
      </c>
      <c r="C504" s="54" t="str">
        <f>IFERROR(__xludf.DUMMYFUNCTION("IFERROR(REGEXEXTRACT(D504, ""https?://(?:www\\.)?([^/]+)""), """")"),"www.star-telegram.com")</f>
        <v>www.star-telegram.com</v>
      </c>
      <c r="D504" s="54" t="s">
        <v>10651</v>
      </c>
      <c r="E504" s="14" t="s">
        <v>7503</v>
      </c>
      <c r="F504" s="16">
        <v>1728.0</v>
      </c>
      <c r="G504" s="16">
        <v>1728.0</v>
      </c>
    </row>
    <row r="505" ht="22.5" customHeight="1">
      <c r="A505" s="53">
        <v>46054.0</v>
      </c>
      <c r="B505" s="14" t="str">
        <f>IFERROR(__xludf.DUMMYFUNCTION("IFERROR(REGEXEXTRACT(C505, ""https?://(?:www\\.)?([^/]+)""), """")"),"")</f>
        <v/>
      </c>
      <c r="C505" s="54" t="str">
        <f>IFERROR(__xludf.DUMMYFUNCTION("IFERROR(REGEXEXTRACT(D505, ""https?://(?:www\\.)?([^/]+)""), """")"),"www.charlotteobserver.com")</f>
        <v>www.charlotteobserver.com</v>
      </c>
      <c r="D505" s="54" t="s">
        <v>10652</v>
      </c>
      <c r="E505" s="14" t="s">
        <v>10653</v>
      </c>
      <c r="F505" s="16">
        <v>1729.0</v>
      </c>
      <c r="G505" s="16">
        <v>1728.0</v>
      </c>
    </row>
    <row r="506" ht="22.5" customHeight="1">
      <c r="A506" s="53">
        <v>46054.0</v>
      </c>
      <c r="B506" s="14" t="str">
        <f>IFERROR(__xludf.DUMMYFUNCTION("IFERROR(REGEXEXTRACT(C506, ""https?://(?:www\\.)?([^/]+)""), """")"),"")</f>
        <v/>
      </c>
      <c r="C506" s="54" t="str">
        <f>IFERROR(__xludf.DUMMYFUNCTION("IFERROR(REGEXEXTRACT(D506, ""https?://(?:www\\.)?([^/]+)""), """")"),"www.charlotteobserver.com")</f>
        <v>www.charlotteobserver.com</v>
      </c>
      <c r="D506" s="54" t="s">
        <v>10654</v>
      </c>
      <c r="E506" s="14" t="s">
        <v>10655</v>
      </c>
      <c r="F506" s="16">
        <v>1718.0</v>
      </c>
      <c r="G506" s="16">
        <v>1716.0</v>
      </c>
    </row>
    <row r="507" ht="22.5" customHeight="1">
      <c r="A507" s="53">
        <v>46054.0</v>
      </c>
      <c r="B507" s="14" t="str">
        <f>IFERROR(__xludf.DUMMYFUNCTION("IFERROR(REGEXEXTRACT(C507, ""https?://(?:www\\.)?([^/]+)""), """")"),"")</f>
        <v/>
      </c>
      <c r="C507" s="54" t="str">
        <f>IFERROR(__xludf.DUMMYFUNCTION("IFERROR(REGEXEXTRACT(D507, ""https?://(?:www\\.)?([^/]+)""), """")"),"www.star-telegram.com")</f>
        <v>www.star-telegram.com</v>
      </c>
      <c r="D507" s="54" t="s">
        <v>10656</v>
      </c>
      <c r="E507" s="14" t="s">
        <v>8589</v>
      </c>
      <c r="F507" s="16">
        <v>1693.0</v>
      </c>
      <c r="G507" s="16">
        <v>1690.0</v>
      </c>
    </row>
    <row r="508" ht="22.5" customHeight="1">
      <c r="A508" s="53">
        <v>46054.0</v>
      </c>
      <c r="B508" s="14" t="str">
        <f>IFERROR(__xludf.DUMMYFUNCTION("IFERROR(REGEXEXTRACT(C508, ""https?://(?:www\\.)?([^/]+)""), """")"),"")</f>
        <v/>
      </c>
      <c r="C508" s="54" t="str">
        <f>IFERROR(__xludf.DUMMYFUNCTION("IFERROR(REGEXEXTRACT(D508, ""https?://(?:www\\.)?([^/]+)""), """")"),"www.star-telegram.com")</f>
        <v>www.star-telegram.com</v>
      </c>
      <c r="D508" s="54" t="s">
        <v>10657</v>
      </c>
      <c r="E508" s="14" t="s">
        <v>10658</v>
      </c>
      <c r="F508" s="16">
        <v>1682.0</v>
      </c>
      <c r="G508" s="16">
        <v>1681.0</v>
      </c>
    </row>
    <row r="509" ht="22.5" customHeight="1">
      <c r="A509" s="53">
        <v>46054.0</v>
      </c>
      <c r="B509" s="14" t="str">
        <f>IFERROR(__xludf.DUMMYFUNCTION("IFERROR(REGEXEXTRACT(C509, ""https?://(?:www\\.)?([^/]+)""), """")"),"")</f>
        <v/>
      </c>
      <c r="C509" s="54" t="str">
        <f>IFERROR(__xludf.DUMMYFUNCTION("IFERROR(REGEXEXTRACT(D509, ""https?://(?:www\\.)?([^/]+)""), """")"),"www.kansascity.com")</f>
        <v>www.kansascity.com</v>
      </c>
      <c r="D509" s="54" t="s">
        <v>10659</v>
      </c>
      <c r="E509" s="14" t="s">
        <v>10660</v>
      </c>
      <c r="F509" s="16">
        <v>1678.0</v>
      </c>
      <c r="G509" s="16">
        <v>1677.0</v>
      </c>
    </row>
    <row r="510" ht="22.5" customHeight="1">
      <c r="A510" s="53">
        <v>46054.0</v>
      </c>
      <c r="B510" s="14" t="str">
        <f>IFERROR(__xludf.DUMMYFUNCTION("IFERROR(REGEXEXTRACT(C510, ""https?://(?:www\\.)?([^/]+)""), """")"),"")</f>
        <v/>
      </c>
      <c r="C510" s="54" t="str">
        <f>IFERROR(__xludf.DUMMYFUNCTION("IFERROR(REGEXEXTRACT(D510, ""https?://(?:www\\.)?([^/]+)""), """")"),"www.sacbee.com")</f>
        <v>www.sacbee.com</v>
      </c>
      <c r="D510" s="54" t="s">
        <v>10661</v>
      </c>
      <c r="E510" s="14" t="s">
        <v>8518</v>
      </c>
      <c r="F510" s="16">
        <v>1672.0</v>
      </c>
      <c r="G510" s="16">
        <v>1672.0</v>
      </c>
    </row>
    <row r="511" ht="22.5" customHeight="1">
      <c r="A511" s="53">
        <v>46054.0</v>
      </c>
      <c r="B511" s="14" t="str">
        <f>IFERROR(__xludf.DUMMYFUNCTION("IFERROR(REGEXEXTRACT(C511, ""https?://(?:www\\.)?([^/]+)""), """")"),"")</f>
        <v/>
      </c>
      <c r="C511" s="54" t="str">
        <f>IFERROR(__xludf.DUMMYFUNCTION("IFERROR(REGEXEXTRACT(D511, ""https?://(?:www\\.)?([^/]+)""), """")"),"www.newsobserver.com")</f>
        <v>www.newsobserver.com</v>
      </c>
      <c r="D511" s="54" t="s">
        <v>10662</v>
      </c>
      <c r="E511" s="14" t="s">
        <v>10663</v>
      </c>
      <c r="F511" s="16">
        <v>1663.0</v>
      </c>
      <c r="G511" s="16">
        <v>1662.0</v>
      </c>
    </row>
    <row r="512" ht="22.5" customHeight="1">
      <c r="A512" s="53">
        <v>46054.0</v>
      </c>
      <c r="B512" s="14" t="str">
        <f>IFERROR(__xludf.DUMMYFUNCTION("IFERROR(REGEXEXTRACT(C512, ""https?://(?:www\\.)?([^/]+)""), """")"),"")</f>
        <v/>
      </c>
      <c r="C512" s="54" t="str">
        <f>IFERROR(__xludf.DUMMYFUNCTION("IFERROR(REGEXEXTRACT(D512, ""https?://(?:www\\.)?([^/]+)""), """")"),"www.miamiherald.com")</f>
        <v>www.miamiherald.com</v>
      </c>
      <c r="D512" s="54" t="s">
        <v>10664</v>
      </c>
      <c r="E512" s="14" t="s">
        <v>10665</v>
      </c>
      <c r="F512" s="16">
        <v>1657.0</v>
      </c>
      <c r="G512" s="16">
        <v>1656.0</v>
      </c>
    </row>
    <row r="513" ht="22.5" customHeight="1">
      <c r="A513" s="53">
        <v>46054.0</v>
      </c>
      <c r="B513" s="14" t="str">
        <f>IFERROR(__xludf.DUMMYFUNCTION("IFERROR(REGEXEXTRACT(C513, ""https?://(?:www\\.)?([^/]+)""), """")"),"")</f>
        <v/>
      </c>
      <c r="C513" s="54" t="str">
        <f>IFERROR(__xludf.DUMMYFUNCTION("IFERROR(REGEXEXTRACT(D513, ""https?://(?:www\\.)?([^/]+)""), """")"),"www.newsobserver.com")</f>
        <v>www.newsobserver.com</v>
      </c>
      <c r="D513" s="54" t="s">
        <v>10666</v>
      </c>
      <c r="E513" s="14" t="s">
        <v>10667</v>
      </c>
      <c r="F513" s="16">
        <v>1653.0</v>
      </c>
      <c r="G513" s="16">
        <v>1649.0</v>
      </c>
    </row>
    <row r="514" ht="22.5" customHeight="1">
      <c r="A514" s="53">
        <v>46054.0</v>
      </c>
      <c r="B514" s="14" t="str">
        <f>IFERROR(__xludf.DUMMYFUNCTION("IFERROR(REGEXEXTRACT(C514, ""https?://(?:www\\.)?([^/]+)""), """")"),"")</f>
        <v/>
      </c>
      <c r="C514" s="54" t="str">
        <f>IFERROR(__xludf.DUMMYFUNCTION("IFERROR(REGEXEXTRACT(D514, ""https?://(?:www\\.)?([^/]+)""), """")"),"www.newsobserver.com")</f>
        <v>www.newsobserver.com</v>
      </c>
      <c r="D514" s="54" t="s">
        <v>10668</v>
      </c>
      <c r="E514" s="14" t="s">
        <v>10669</v>
      </c>
      <c r="F514" s="16">
        <v>1645.0</v>
      </c>
      <c r="G514" s="16">
        <v>1644.0</v>
      </c>
    </row>
    <row r="515" ht="22.5" customHeight="1">
      <c r="A515" s="53">
        <v>46054.0</v>
      </c>
      <c r="B515" s="14" t="str">
        <f>IFERROR(__xludf.DUMMYFUNCTION("IFERROR(REGEXEXTRACT(C515, ""https?://(?:www\\.)?([^/]+)""), """")"),"")</f>
        <v/>
      </c>
      <c r="C515" s="54" t="str">
        <f>IFERROR(__xludf.DUMMYFUNCTION("IFERROR(REGEXEXTRACT(D515, ""https?://(?:www\\.)?([^/]+)""), """")"),"www.charlotteobserver.com")</f>
        <v>www.charlotteobserver.com</v>
      </c>
      <c r="D515" s="54" t="s">
        <v>10670</v>
      </c>
      <c r="E515" s="14" t="s">
        <v>10671</v>
      </c>
      <c r="F515" s="16">
        <v>1641.0</v>
      </c>
      <c r="G515" s="16">
        <v>1639.0</v>
      </c>
    </row>
    <row r="516" ht="22.5" customHeight="1">
      <c r="A516" s="53">
        <v>46054.0</v>
      </c>
      <c r="B516" s="14" t="str">
        <f>IFERROR(__xludf.DUMMYFUNCTION("IFERROR(REGEXEXTRACT(C516, ""https?://(?:www\\.)?([^/]+)""), """")"),"")</f>
        <v/>
      </c>
      <c r="C516" s="54" t="str">
        <f>IFERROR(__xludf.DUMMYFUNCTION("IFERROR(REGEXEXTRACT(D516, ""https?://(?:www\\.)?([^/]+)""), """")"),"www.newsobserver.com")</f>
        <v>www.newsobserver.com</v>
      </c>
      <c r="D516" s="54" t="s">
        <v>10672</v>
      </c>
      <c r="E516" s="14" t="s">
        <v>10673</v>
      </c>
      <c r="F516" s="16">
        <v>1616.0</v>
      </c>
      <c r="G516" s="16">
        <v>1616.0</v>
      </c>
    </row>
    <row r="517" ht="22.5" customHeight="1">
      <c r="A517" s="53">
        <v>46054.0</v>
      </c>
      <c r="B517" s="14" t="str">
        <f>IFERROR(__xludf.DUMMYFUNCTION("IFERROR(REGEXEXTRACT(C517, ""https?://(?:www\\.)?([^/]+)""), """")"),"")</f>
        <v/>
      </c>
      <c r="C517" s="54" t="str">
        <f>IFERROR(__xludf.DUMMYFUNCTION("IFERROR(REGEXEXTRACT(D517, ""https?://(?:www\\.)?([^/]+)""), """")"),"www.sacbee.com")</f>
        <v>www.sacbee.com</v>
      </c>
      <c r="D517" s="54" t="s">
        <v>10674</v>
      </c>
      <c r="E517" s="14" t="s">
        <v>10675</v>
      </c>
      <c r="F517" s="16">
        <v>1624.0</v>
      </c>
      <c r="G517" s="16">
        <v>1615.0</v>
      </c>
    </row>
    <row r="518" ht="22.5" customHeight="1">
      <c r="A518" s="53">
        <v>46054.0</v>
      </c>
      <c r="B518" s="14" t="str">
        <f>IFERROR(__xludf.DUMMYFUNCTION("IFERROR(REGEXEXTRACT(C518, ""https?://(?:www\\.)?([^/]+)""), """")"),"")</f>
        <v/>
      </c>
      <c r="C518" s="54" t="str">
        <f>IFERROR(__xludf.DUMMYFUNCTION("IFERROR(REGEXEXTRACT(D518, ""https?://(?:www\\.)?([^/]+)""), """")"),"www.newsobserver.com")</f>
        <v>www.newsobserver.com</v>
      </c>
      <c r="D518" s="54" t="s">
        <v>10676</v>
      </c>
      <c r="E518" s="14" t="s">
        <v>10677</v>
      </c>
      <c r="F518" s="16">
        <v>1605.0</v>
      </c>
      <c r="G518" s="16">
        <v>1604.0</v>
      </c>
    </row>
    <row r="519" ht="22.5" customHeight="1">
      <c r="A519" s="53">
        <v>46054.0</v>
      </c>
      <c r="B519" s="14" t="str">
        <f>IFERROR(__xludf.DUMMYFUNCTION("IFERROR(REGEXEXTRACT(C519, ""https?://(?:www\\.)?([^/]+)""), """")"),"")</f>
        <v/>
      </c>
      <c r="C519" s="54" t="str">
        <f>IFERROR(__xludf.DUMMYFUNCTION("IFERROR(REGEXEXTRACT(D519, ""https?://(?:www\\.)?([^/]+)""), """")"),"www.sacbee.com")</f>
        <v>www.sacbee.com</v>
      </c>
      <c r="D519" s="54" t="s">
        <v>10678</v>
      </c>
      <c r="E519" s="14" t="s">
        <v>10679</v>
      </c>
      <c r="F519" s="16">
        <v>1603.0</v>
      </c>
      <c r="G519" s="16">
        <v>1603.0</v>
      </c>
    </row>
    <row r="520" ht="22.5" customHeight="1">
      <c r="A520" s="53">
        <v>46054.0</v>
      </c>
      <c r="B520" s="14" t="str">
        <f>IFERROR(__xludf.DUMMYFUNCTION("IFERROR(REGEXEXTRACT(C520, ""https?://(?:www\\.)?([^/]+)""), """")"),"")</f>
        <v/>
      </c>
      <c r="C520" s="54" t="str">
        <f>IFERROR(__xludf.DUMMYFUNCTION("IFERROR(REGEXEXTRACT(D520, ""https?://(?:www\\.)?([^/]+)""), """")"),"www.sacbee.com")</f>
        <v>www.sacbee.com</v>
      </c>
      <c r="D520" s="54" t="s">
        <v>10680</v>
      </c>
      <c r="E520" s="14" t="s">
        <v>10681</v>
      </c>
      <c r="F520" s="16">
        <v>1604.0</v>
      </c>
      <c r="G520" s="16">
        <v>1603.0</v>
      </c>
    </row>
    <row r="521" ht="22.5" customHeight="1">
      <c r="A521" s="53">
        <v>46054.0</v>
      </c>
      <c r="B521" s="14" t="str">
        <f>IFERROR(__xludf.DUMMYFUNCTION("IFERROR(REGEXEXTRACT(C521, ""https?://(?:www\\.)?([^/]+)""), """")"),"")</f>
        <v/>
      </c>
      <c r="C521" s="54" t="str">
        <f>IFERROR(__xludf.DUMMYFUNCTION("IFERROR(REGEXEXTRACT(D521, ""https?://(?:www\\.)?([^/]+)""), """")"),"www.star-telegram.com")</f>
        <v>www.star-telegram.com</v>
      </c>
      <c r="D521" s="54" t="s">
        <v>10682</v>
      </c>
      <c r="E521" s="14" t="s">
        <v>10683</v>
      </c>
      <c r="F521" s="16">
        <v>1596.0</v>
      </c>
      <c r="G521" s="16">
        <v>1596.0</v>
      </c>
    </row>
    <row r="522" ht="22.5" customHeight="1">
      <c r="A522" s="53">
        <v>46054.0</v>
      </c>
      <c r="B522" s="14" t="str">
        <f>IFERROR(__xludf.DUMMYFUNCTION("IFERROR(REGEXEXTRACT(C522, ""https?://(?:www\\.)?([^/]+)""), """")"),"")</f>
        <v/>
      </c>
      <c r="C522" s="54" t="str">
        <f>IFERROR(__xludf.DUMMYFUNCTION("IFERROR(REGEXEXTRACT(D522, ""https?://(?:www\\.)?([^/]+)""), """")"),"www.star-telegram.com")</f>
        <v>www.star-telegram.com</v>
      </c>
      <c r="D522" s="54" t="s">
        <v>10684</v>
      </c>
      <c r="E522" s="14" t="s">
        <v>7985</v>
      </c>
      <c r="F522" s="16">
        <v>1567.0</v>
      </c>
      <c r="G522" s="16">
        <v>1567.0</v>
      </c>
    </row>
    <row r="523" ht="22.5" customHeight="1">
      <c r="A523" s="53">
        <v>46054.0</v>
      </c>
      <c r="B523" s="14" t="str">
        <f>IFERROR(__xludf.DUMMYFUNCTION("IFERROR(REGEXEXTRACT(C523, ""https?://(?:www\\.)?([^/]+)""), """")"),"")</f>
        <v/>
      </c>
      <c r="C523" s="54" t="str">
        <f>IFERROR(__xludf.DUMMYFUNCTION("IFERROR(REGEXEXTRACT(D523, ""https?://(?:www\\.)?([^/]+)""), """")"),"www.kentucky.com")</f>
        <v>www.kentucky.com</v>
      </c>
      <c r="D523" s="54" t="s">
        <v>10685</v>
      </c>
      <c r="E523" s="14" t="s">
        <v>10686</v>
      </c>
      <c r="F523" s="16">
        <v>1552.0</v>
      </c>
      <c r="G523" s="16">
        <v>1552.0</v>
      </c>
    </row>
    <row r="524" ht="22.5" customHeight="1">
      <c r="A524" s="53">
        <v>46054.0</v>
      </c>
      <c r="B524" s="14" t="str">
        <f>IFERROR(__xludf.DUMMYFUNCTION("IFERROR(REGEXEXTRACT(C524, ""https?://(?:www\\.)?([^/]+)""), """")"),"")</f>
        <v/>
      </c>
      <c r="C524" s="54" t="str">
        <f>IFERROR(__xludf.DUMMYFUNCTION("IFERROR(REGEXEXTRACT(D524, ""https?://(?:www\\.)?([^/]+)""), """")"),"www.sacbee.com")</f>
        <v>www.sacbee.com</v>
      </c>
      <c r="D524" s="54" t="s">
        <v>10687</v>
      </c>
      <c r="E524" s="14" t="s">
        <v>10688</v>
      </c>
      <c r="F524" s="16">
        <v>1555.0</v>
      </c>
      <c r="G524" s="16">
        <v>1551.0</v>
      </c>
    </row>
    <row r="525" ht="22.5" customHeight="1">
      <c r="A525" s="53">
        <v>46054.0</v>
      </c>
      <c r="B525" s="14" t="str">
        <f>IFERROR(__xludf.DUMMYFUNCTION("IFERROR(REGEXEXTRACT(C525, ""https?://(?:www\\.)?([^/]+)""), """")"),"")</f>
        <v/>
      </c>
      <c r="C525" s="54" t="str">
        <f>IFERROR(__xludf.DUMMYFUNCTION("IFERROR(REGEXEXTRACT(D525, ""https?://(?:www\\.)?([^/]+)""), """")"),"www.kansascity.com")</f>
        <v>www.kansascity.com</v>
      </c>
      <c r="D525" s="54" t="s">
        <v>10689</v>
      </c>
      <c r="E525" s="14" t="s">
        <v>10690</v>
      </c>
      <c r="F525" s="16">
        <v>1551.0</v>
      </c>
      <c r="G525" s="16">
        <v>1549.0</v>
      </c>
    </row>
    <row r="526" ht="22.5" customHeight="1">
      <c r="A526" s="53">
        <v>46054.0</v>
      </c>
      <c r="B526" s="14" t="str">
        <f>IFERROR(__xludf.DUMMYFUNCTION("IFERROR(REGEXEXTRACT(C526, ""https?://(?:www\\.)?([^/]+)""), """")"),"")</f>
        <v/>
      </c>
      <c r="C526" s="54" t="str">
        <f>IFERROR(__xludf.DUMMYFUNCTION("IFERROR(REGEXEXTRACT(D526, ""https?://(?:www\\.)?([^/]+)""), """")"),"www.fresnobee.com")</f>
        <v>www.fresnobee.com</v>
      </c>
      <c r="D526" s="54" t="s">
        <v>10691</v>
      </c>
      <c r="E526" s="14" t="s">
        <v>10692</v>
      </c>
      <c r="F526" s="16">
        <v>1548.0</v>
      </c>
      <c r="G526" s="16">
        <v>1544.0</v>
      </c>
    </row>
    <row r="527" ht="22.5" customHeight="1">
      <c r="A527" s="53">
        <v>46054.0</v>
      </c>
      <c r="B527" s="14" t="str">
        <f>IFERROR(__xludf.DUMMYFUNCTION("IFERROR(REGEXEXTRACT(C527, ""https?://(?:www\\.)?([^/]+)""), """")"),"")</f>
        <v/>
      </c>
      <c r="C527" s="54" t="str">
        <f>IFERROR(__xludf.DUMMYFUNCTION("IFERROR(REGEXEXTRACT(D527, ""https?://(?:www\\.)?([^/]+)""), """")"),"www.miamiherald.com")</f>
        <v>www.miamiherald.com</v>
      </c>
      <c r="D527" s="54" t="s">
        <v>541</v>
      </c>
      <c r="E527" s="14" t="s">
        <v>10693</v>
      </c>
      <c r="F527" s="16">
        <v>1542.0</v>
      </c>
      <c r="G527" s="16">
        <v>1542.0</v>
      </c>
    </row>
    <row r="528" ht="22.5" customHeight="1">
      <c r="A528" s="53">
        <v>46054.0</v>
      </c>
      <c r="B528" s="14" t="str">
        <f>IFERROR(__xludf.DUMMYFUNCTION("IFERROR(REGEXEXTRACT(C528, ""https?://(?:www\\.)?([^/]+)""), """")"),"")</f>
        <v/>
      </c>
      <c r="C528" s="54" t="str">
        <f>IFERROR(__xludf.DUMMYFUNCTION("IFERROR(REGEXEXTRACT(D528, ""https?://(?:www\\.)?([^/]+)""), """")"),"www.star-telegram.com")</f>
        <v>www.star-telegram.com</v>
      </c>
      <c r="D528" s="54" t="s">
        <v>10694</v>
      </c>
      <c r="E528" s="14" t="s">
        <v>10695</v>
      </c>
      <c r="F528" s="16">
        <v>1541.0</v>
      </c>
      <c r="G528" s="16">
        <v>1541.0</v>
      </c>
    </row>
    <row r="529" ht="22.5" customHeight="1">
      <c r="A529" s="53">
        <v>46054.0</v>
      </c>
      <c r="B529" s="14" t="str">
        <f>IFERROR(__xludf.DUMMYFUNCTION("IFERROR(REGEXEXTRACT(C529, ""https?://(?:www\\.)?([^/]+)""), """")"),"")</f>
        <v/>
      </c>
      <c r="C529" s="54" t="str">
        <f>IFERROR(__xludf.DUMMYFUNCTION("IFERROR(REGEXEXTRACT(D529, ""https?://(?:www\\.)?([^/]+)""), """")"),"www.charlotteobserver.com")</f>
        <v>www.charlotteobserver.com</v>
      </c>
      <c r="D529" s="54" t="s">
        <v>10696</v>
      </c>
      <c r="E529" s="14" t="s">
        <v>10697</v>
      </c>
      <c r="F529" s="16">
        <v>1546.0</v>
      </c>
      <c r="G529" s="16">
        <v>1534.0</v>
      </c>
    </row>
    <row r="530" ht="22.5" customHeight="1">
      <c r="A530" s="53">
        <v>46054.0</v>
      </c>
      <c r="B530" s="14" t="str">
        <f>IFERROR(__xludf.DUMMYFUNCTION("IFERROR(REGEXEXTRACT(C530, ""https?://(?:www\\.)?([^/]+)""), """")"),"")</f>
        <v/>
      </c>
      <c r="C530" s="54" t="str">
        <f>IFERROR(__xludf.DUMMYFUNCTION("IFERROR(REGEXEXTRACT(D530, ""https?://(?:www\\.)?([^/]+)""), """")"),"www.thestate.com")</f>
        <v>www.thestate.com</v>
      </c>
      <c r="D530" s="54" t="s">
        <v>10698</v>
      </c>
      <c r="E530" s="14" t="s">
        <v>10699</v>
      </c>
      <c r="F530" s="16">
        <v>1534.0</v>
      </c>
      <c r="G530" s="16">
        <v>1534.0</v>
      </c>
    </row>
    <row r="531" ht="22.5" customHeight="1">
      <c r="A531" s="53">
        <v>46054.0</v>
      </c>
      <c r="B531" s="14" t="str">
        <f>IFERROR(__xludf.DUMMYFUNCTION("IFERROR(REGEXEXTRACT(C531, ""https?://(?:www\\.)?([^/]+)""), """")"),"")</f>
        <v/>
      </c>
      <c r="C531" s="54" t="str">
        <f>IFERROR(__xludf.DUMMYFUNCTION("IFERROR(REGEXEXTRACT(D531, ""https?://(?:www\\.)?([^/]+)""), """")"),"www.kansascity.com")</f>
        <v>www.kansascity.com</v>
      </c>
      <c r="D531" s="54" t="s">
        <v>10700</v>
      </c>
      <c r="E531" s="14" t="s">
        <v>10701</v>
      </c>
      <c r="F531" s="16">
        <v>1538.0</v>
      </c>
      <c r="G531" s="16">
        <v>1530.0</v>
      </c>
    </row>
    <row r="532" ht="22.5" customHeight="1">
      <c r="A532" s="53">
        <v>46054.0</v>
      </c>
      <c r="B532" s="14" t="str">
        <f>IFERROR(__xludf.DUMMYFUNCTION("IFERROR(REGEXEXTRACT(C532, ""https?://(?:www\\.)?([^/]+)""), """")"),"")</f>
        <v/>
      </c>
      <c r="C532" s="54" t="str">
        <f>IFERROR(__xludf.DUMMYFUNCTION("IFERROR(REGEXEXTRACT(D532, ""https?://(?:www\\.)?([^/]+)""), """")"),"www.charlotteobserver.com")</f>
        <v>www.charlotteobserver.com</v>
      </c>
      <c r="D532" s="54" t="s">
        <v>10702</v>
      </c>
      <c r="E532" s="14" t="s">
        <v>10703</v>
      </c>
      <c r="F532" s="16">
        <v>1527.0</v>
      </c>
      <c r="G532" s="16">
        <v>1527.0</v>
      </c>
    </row>
    <row r="533" ht="22.5" customHeight="1">
      <c r="A533" s="53">
        <v>46054.0</v>
      </c>
      <c r="B533" s="14" t="str">
        <f>IFERROR(__xludf.DUMMYFUNCTION("IFERROR(REGEXEXTRACT(C533, ""https?://(?:www\\.)?([^/]+)""), """")"),"")</f>
        <v/>
      </c>
      <c r="C533" s="54" t="str">
        <f>IFERROR(__xludf.DUMMYFUNCTION("IFERROR(REGEXEXTRACT(D533, ""https?://(?:www\\.)?([^/]+)""), """")"),"www.charlotteobserver.com")</f>
        <v>www.charlotteobserver.com</v>
      </c>
      <c r="D533" s="54" t="s">
        <v>10704</v>
      </c>
      <c r="E533" s="14" t="s">
        <v>10705</v>
      </c>
      <c r="F533" s="16">
        <v>1524.0</v>
      </c>
      <c r="G533" s="16">
        <v>1523.0</v>
      </c>
    </row>
    <row r="534" ht="22.5" customHeight="1">
      <c r="A534" s="53">
        <v>46054.0</v>
      </c>
      <c r="B534" s="14" t="str">
        <f>IFERROR(__xludf.DUMMYFUNCTION("IFERROR(REGEXEXTRACT(C534, ""https?://(?:www\\.)?([^/]+)""), """")"),"")</f>
        <v/>
      </c>
      <c r="C534" s="54" t="str">
        <f>IFERROR(__xludf.DUMMYFUNCTION("IFERROR(REGEXEXTRACT(D534, ""https?://(?:www\\.)?([^/]+)""), """")"),"www.sacbee.com")</f>
        <v>www.sacbee.com</v>
      </c>
      <c r="D534" s="54" t="s">
        <v>10706</v>
      </c>
      <c r="E534" s="14" t="s">
        <v>10707</v>
      </c>
      <c r="F534" s="16">
        <v>1518.0</v>
      </c>
      <c r="G534" s="16">
        <v>1516.0</v>
      </c>
    </row>
    <row r="535" ht="22.5" customHeight="1">
      <c r="A535" s="53">
        <v>46054.0</v>
      </c>
      <c r="B535" s="14" t="str">
        <f>IFERROR(__xludf.DUMMYFUNCTION("IFERROR(REGEXEXTRACT(C535, ""https?://(?:www\\.)?([^/]+)""), """")"),"")</f>
        <v/>
      </c>
      <c r="C535" s="54" t="str">
        <f>IFERROR(__xludf.DUMMYFUNCTION("IFERROR(REGEXEXTRACT(D535, ""https?://(?:www\\.)?([^/]+)""), """")"),"www.sacbee.com")</f>
        <v>www.sacbee.com</v>
      </c>
      <c r="D535" s="54" t="s">
        <v>10708</v>
      </c>
      <c r="E535" s="14" t="s">
        <v>10709</v>
      </c>
      <c r="F535" s="16">
        <v>1513.0</v>
      </c>
      <c r="G535" s="16">
        <v>1512.0</v>
      </c>
    </row>
    <row r="536" ht="22.5" customHeight="1">
      <c r="A536" s="53">
        <v>46054.0</v>
      </c>
      <c r="B536" s="14" t="str">
        <f>IFERROR(__xludf.DUMMYFUNCTION("IFERROR(REGEXEXTRACT(C536, ""https?://(?:www\\.)?([^/]+)""), """")"),"")</f>
        <v/>
      </c>
      <c r="C536" s="54" t="str">
        <f>IFERROR(__xludf.DUMMYFUNCTION("IFERROR(REGEXEXTRACT(D536, ""https?://(?:www\\.)?([^/]+)""), """")"),"www.kansascity.com")</f>
        <v>www.kansascity.com</v>
      </c>
      <c r="D536" s="54" t="s">
        <v>10710</v>
      </c>
      <c r="E536" s="14" t="s">
        <v>10711</v>
      </c>
      <c r="F536" s="16">
        <v>1507.0</v>
      </c>
      <c r="G536" s="16">
        <v>1507.0</v>
      </c>
    </row>
    <row r="537" ht="22.5" customHeight="1">
      <c r="A537" s="53">
        <v>46054.0</v>
      </c>
      <c r="B537" s="14" t="str">
        <f>IFERROR(__xludf.DUMMYFUNCTION("IFERROR(REGEXEXTRACT(C537, ""https?://(?:www\\.)?([^/]+)""), """")"),"")</f>
        <v/>
      </c>
      <c r="C537" s="54" t="str">
        <f>IFERROR(__xludf.DUMMYFUNCTION("IFERROR(REGEXEXTRACT(D537, ""https?://(?:www\\.)?([^/]+)""), """")"),"www.kansascity.com")</f>
        <v>www.kansascity.com</v>
      </c>
      <c r="D537" s="54" t="s">
        <v>10712</v>
      </c>
      <c r="E537" s="14" t="s">
        <v>10713</v>
      </c>
      <c r="F537" s="16">
        <v>1506.0</v>
      </c>
      <c r="G537" s="16">
        <v>1506.0</v>
      </c>
    </row>
    <row r="538" ht="22.5" customHeight="1">
      <c r="A538" s="53">
        <v>46054.0</v>
      </c>
      <c r="B538" s="14" t="str">
        <f>IFERROR(__xludf.DUMMYFUNCTION("IFERROR(REGEXEXTRACT(C538, ""https?://(?:www\\.)?([^/]+)""), """")"),"")</f>
        <v/>
      </c>
      <c r="C538" s="54" t="str">
        <f>IFERROR(__xludf.DUMMYFUNCTION("IFERROR(REGEXEXTRACT(D538, ""https?://(?:www\\.)?([^/]+)""), """")"),"www.star-telegram.com")</f>
        <v>www.star-telegram.com</v>
      </c>
      <c r="D538" s="54" t="s">
        <v>10714</v>
      </c>
      <c r="E538" s="14" t="s">
        <v>10715</v>
      </c>
      <c r="F538" s="16">
        <v>1502.0</v>
      </c>
      <c r="G538" s="16">
        <v>1502.0</v>
      </c>
    </row>
    <row r="539" ht="22.5" customHeight="1">
      <c r="A539" s="53">
        <v>46054.0</v>
      </c>
      <c r="B539" s="14" t="str">
        <f>IFERROR(__xludf.DUMMYFUNCTION("IFERROR(REGEXEXTRACT(C539, ""https?://(?:www\\.)?([^/]+)""), """")"),"")</f>
        <v/>
      </c>
      <c r="C539" s="54" t="str">
        <f>IFERROR(__xludf.DUMMYFUNCTION("IFERROR(REGEXEXTRACT(D539, ""https?://(?:www\\.)?([^/]+)""), """")"),"www.sacbee.com")</f>
        <v>www.sacbee.com</v>
      </c>
      <c r="D539" s="54" t="s">
        <v>10716</v>
      </c>
      <c r="E539" s="14" t="s">
        <v>10717</v>
      </c>
      <c r="F539" s="16">
        <v>1499.0</v>
      </c>
      <c r="G539" s="16">
        <v>1499.0</v>
      </c>
    </row>
    <row r="540" ht="22.5" customHeight="1">
      <c r="A540" s="53">
        <v>46054.0</v>
      </c>
      <c r="B540" s="14" t="str">
        <f>IFERROR(__xludf.DUMMYFUNCTION("IFERROR(REGEXEXTRACT(C540, ""https?://(?:www\\.)?([^/]+)""), """")"),"")</f>
        <v/>
      </c>
      <c r="C540" s="54" t="str">
        <f>IFERROR(__xludf.DUMMYFUNCTION("IFERROR(REGEXEXTRACT(D540, ""https?://(?:www\\.)?([^/]+)""), """")"),"www.kansascity.com")</f>
        <v>www.kansascity.com</v>
      </c>
      <c r="D540" s="54" t="s">
        <v>10053</v>
      </c>
      <c r="E540" s="14" t="s">
        <v>10054</v>
      </c>
      <c r="F540" s="16">
        <v>1501.0</v>
      </c>
      <c r="G540" s="16">
        <v>1499.0</v>
      </c>
    </row>
    <row r="541" ht="22.5" customHeight="1">
      <c r="A541" s="53">
        <v>46054.0</v>
      </c>
      <c r="B541" s="14" t="str">
        <f>IFERROR(__xludf.DUMMYFUNCTION("IFERROR(REGEXEXTRACT(C541, ""https?://(?:www\\.)?([^/]+)""), """")"),"")</f>
        <v/>
      </c>
      <c r="C541" s="54" t="str">
        <f>IFERROR(__xludf.DUMMYFUNCTION("IFERROR(REGEXEXTRACT(D541, ""https?://(?:www\\.)?([^/]+)""), """")"),"www.charlotteobserver.com")</f>
        <v>www.charlotteobserver.com</v>
      </c>
      <c r="D541" s="54" t="s">
        <v>10718</v>
      </c>
      <c r="E541" s="14" t="s">
        <v>10719</v>
      </c>
      <c r="F541" s="16">
        <v>1504.0</v>
      </c>
      <c r="G541" s="16">
        <v>1496.0</v>
      </c>
    </row>
    <row r="542" ht="22.5" customHeight="1">
      <c r="A542" s="53">
        <v>46054.0</v>
      </c>
      <c r="B542" s="14" t="str">
        <f>IFERROR(__xludf.DUMMYFUNCTION("IFERROR(REGEXEXTRACT(C542, ""https?://(?:www\\.)?([^/]+)""), """")"),"")</f>
        <v/>
      </c>
      <c r="C542" s="54" t="str">
        <f>IFERROR(__xludf.DUMMYFUNCTION("IFERROR(REGEXEXTRACT(D542, ""https?://(?:www\\.)?([^/]+)""), """")"),"www.star-telegram.com")</f>
        <v>www.star-telegram.com</v>
      </c>
      <c r="D542" s="54" t="s">
        <v>10720</v>
      </c>
      <c r="E542" s="14" t="s">
        <v>10721</v>
      </c>
      <c r="F542" s="16">
        <v>1498.0</v>
      </c>
      <c r="G542" s="16">
        <v>1495.0</v>
      </c>
    </row>
    <row r="543" ht="22.5" customHeight="1">
      <c r="A543" s="53">
        <v>46054.0</v>
      </c>
      <c r="B543" s="14" t="str">
        <f>IFERROR(__xludf.DUMMYFUNCTION("IFERROR(REGEXEXTRACT(C543, ""https?://(?:www\\.)?([^/]+)""), """")"),"")</f>
        <v/>
      </c>
      <c r="C543" s="54" t="str">
        <f>IFERROR(__xludf.DUMMYFUNCTION("IFERROR(REGEXEXTRACT(D543, ""https?://(?:www\\.)?([^/]+)""), """")"),"www.newsobserver.com")</f>
        <v>www.newsobserver.com</v>
      </c>
      <c r="D543" s="54" t="s">
        <v>10722</v>
      </c>
      <c r="E543" s="14" t="s">
        <v>10723</v>
      </c>
      <c r="F543" s="16">
        <v>1493.0</v>
      </c>
      <c r="G543" s="16">
        <v>1493.0</v>
      </c>
    </row>
    <row r="544" ht="22.5" customHeight="1">
      <c r="A544" s="53">
        <v>46054.0</v>
      </c>
      <c r="B544" s="14" t="str">
        <f>IFERROR(__xludf.DUMMYFUNCTION("IFERROR(REGEXEXTRACT(C544, ""https?://(?:www\\.)?([^/]+)""), """")"),"")</f>
        <v/>
      </c>
      <c r="C544" s="54" t="str">
        <f>IFERROR(__xludf.DUMMYFUNCTION("IFERROR(REGEXEXTRACT(D544, ""https?://(?:www\\.)?([^/]+)""), """")"),"www.newsobserver.com")</f>
        <v>www.newsobserver.com</v>
      </c>
      <c r="D544" s="54" t="s">
        <v>10724</v>
      </c>
      <c r="E544" s="14" t="s">
        <v>10725</v>
      </c>
      <c r="F544" s="16">
        <v>1488.0</v>
      </c>
      <c r="G544" s="16">
        <v>1488.0</v>
      </c>
    </row>
    <row r="545" ht="22.5" customHeight="1">
      <c r="A545" s="53">
        <v>46054.0</v>
      </c>
      <c r="B545" s="14" t="str">
        <f>IFERROR(__xludf.DUMMYFUNCTION("IFERROR(REGEXEXTRACT(C545, ""https?://(?:www\\.)?([^/]+)""), """")"),"")</f>
        <v/>
      </c>
      <c r="C545" s="54" t="str">
        <f>IFERROR(__xludf.DUMMYFUNCTION("IFERROR(REGEXEXTRACT(D545, ""https?://(?:www\\.)?([^/]+)""), """")"),"www.charlotteobserver.com")</f>
        <v>www.charlotteobserver.com</v>
      </c>
      <c r="D545" s="54" t="s">
        <v>10726</v>
      </c>
      <c r="E545" s="14" t="s">
        <v>10727</v>
      </c>
      <c r="F545" s="16">
        <v>1486.0</v>
      </c>
      <c r="G545" s="16">
        <v>1486.0</v>
      </c>
    </row>
    <row r="546" ht="22.5" customHeight="1">
      <c r="A546" s="53">
        <v>46054.0</v>
      </c>
      <c r="B546" s="14" t="str">
        <f>IFERROR(__xludf.DUMMYFUNCTION("IFERROR(REGEXEXTRACT(C546, ""https?://(?:www\\.)?([^/]+)""), """")"),"")</f>
        <v/>
      </c>
      <c r="C546" s="54" t="str">
        <f>IFERROR(__xludf.DUMMYFUNCTION("IFERROR(REGEXEXTRACT(D546, ""https?://(?:www\\.)?([^/]+)""), """")"),"www.sacbee.com")</f>
        <v>www.sacbee.com</v>
      </c>
      <c r="D546" s="54" t="s">
        <v>10728</v>
      </c>
      <c r="E546" s="14" t="s">
        <v>10729</v>
      </c>
      <c r="F546" s="16">
        <v>1483.0</v>
      </c>
      <c r="G546" s="16">
        <v>1482.0</v>
      </c>
    </row>
    <row r="547" ht="22.5" customHeight="1">
      <c r="A547" s="53">
        <v>46054.0</v>
      </c>
      <c r="B547" s="14" t="str">
        <f>IFERROR(__xludf.DUMMYFUNCTION("IFERROR(REGEXEXTRACT(C547, ""https?://(?:www\\.)?([^/]+)""), """")"),"")</f>
        <v/>
      </c>
      <c r="C547" s="54" t="str">
        <f>IFERROR(__xludf.DUMMYFUNCTION("IFERROR(REGEXEXTRACT(D547, ""https?://(?:www\\.)?([^/]+)""), """")"),"www.kansascity.com")</f>
        <v>www.kansascity.com</v>
      </c>
      <c r="D547" s="54" t="s">
        <v>10730</v>
      </c>
      <c r="E547" s="14" t="s">
        <v>10731</v>
      </c>
      <c r="F547" s="16">
        <v>1470.0</v>
      </c>
      <c r="G547" s="16">
        <v>1470.0</v>
      </c>
    </row>
    <row r="548" ht="22.5" customHeight="1">
      <c r="A548" s="53">
        <v>46054.0</v>
      </c>
      <c r="B548" s="14" t="str">
        <f>IFERROR(__xludf.DUMMYFUNCTION("IFERROR(REGEXEXTRACT(C548, ""https?://(?:www\\.)?([^/]+)""), """")"),"")</f>
        <v/>
      </c>
      <c r="C548" s="54" t="str">
        <f>IFERROR(__xludf.DUMMYFUNCTION("IFERROR(REGEXEXTRACT(D548, ""https?://(?:www\\.)?([^/]+)""), """")"),"www.miamiherald.com")</f>
        <v>www.miamiherald.com</v>
      </c>
      <c r="D548" s="54" t="s">
        <v>10732</v>
      </c>
      <c r="E548" s="14" t="s">
        <v>10733</v>
      </c>
      <c r="F548" s="16">
        <v>1468.0</v>
      </c>
      <c r="G548" s="16">
        <v>1468.0</v>
      </c>
    </row>
    <row r="549" ht="22.5" customHeight="1">
      <c r="A549" s="53">
        <v>46054.0</v>
      </c>
      <c r="B549" s="14" t="str">
        <f>IFERROR(__xludf.DUMMYFUNCTION("IFERROR(REGEXEXTRACT(C549, ""https?://(?:www\\.)?([^/]+)""), """")"),"")</f>
        <v/>
      </c>
      <c r="C549" s="54" t="str">
        <f>IFERROR(__xludf.DUMMYFUNCTION("IFERROR(REGEXEXTRACT(D549, ""https?://(?:www\\.)?([^/]+)""), """")"),"www.miamiherald.com")</f>
        <v>www.miamiherald.com</v>
      </c>
      <c r="D549" s="54" t="s">
        <v>10734</v>
      </c>
      <c r="E549" s="14" t="s">
        <v>10735</v>
      </c>
      <c r="F549" s="16">
        <v>1463.0</v>
      </c>
      <c r="G549" s="16">
        <v>1463.0</v>
      </c>
    </row>
    <row r="550" ht="22.5" customHeight="1">
      <c r="A550" s="53">
        <v>46054.0</v>
      </c>
      <c r="B550" s="14" t="str">
        <f>IFERROR(__xludf.DUMMYFUNCTION("IFERROR(REGEXEXTRACT(C550, ""https?://(?:www\\.)?([^/]+)""), """")"),"")</f>
        <v/>
      </c>
      <c r="C550" s="54" t="str">
        <f>IFERROR(__xludf.DUMMYFUNCTION("IFERROR(REGEXEXTRACT(D550, ""https?://(?:www\\.)?([^/]+)""), """")"),"www.newsobserver.com")</f>
        <v>www.newsobserver.com</v>
      </c>
      <c r="D550" s="54" t="s">
        <v>10736</v>
      </c>
      <c r="E550" s="14" t="s">
        <v>10737</v>
      </c>
      <c r="F550" s="16">
        <v>1462.0</v>
      </c>
      <c r="G550" s="16">
        <v>1462.0</v>
      </c>
    </row>
    <row r="551" ht="22.5" customHeight="1">
      <c r="A551" s="53">
        <v>46054.0</v>
      </c>
      <c r="B551" s="14" t="str">
        <f>IFERROR(__xludf.DUMMYFUNCTION("IFERROR(REGEXEXTRACT(C551, ""https?://(?:www\\.)?([^/]+)""), """")"),"")</f>
        <v/>
      </c>
      <c r="C551" s="54" t="str">
        <f>IFERROR(__xludf.DUMMYFUNCTION("IFERROR(REGEXEXTRACT(D551, ""https?://(?:www\\.)?([^/]+)""), """")"),"www.kansascity.com")</f>
        <v>www.kansascity.com</v>
      </c>
      <c r="D551" s="54" t="s">
        <v>10738</v>
      </c>
      <c r="E551" s="14" t="s">
        <v>10739</v>
      </c>
      <c r="F551" s="16">
        <v>1455.0</v>
      </c>
      <c r="G551" s="16">
        <v>1454.0</v>
      </c>
    </row>
    <row r="552" ht="22.5" customHeight="1">
      <c r="A552" s="53">
        <v>46054.0</v>
      </c>
      <c r="B552" s="14" t="str">
        <f>IFERROR(__xludf.DUMMYFUNCTION("IFERROR(REGEXEXTRACT(C552, ""https?://(?:www\\.)?([^/]+)""), """")"),"")</f>
        <v/>
      </c>
      <c r="C552" s="54" t="str">
        <f>IFERROR(__xludf.DUMMYFUNCTION("IFERROR(REGEXEXTRACT(D552, ""https?://(?:www\\.)?([^/]+)""), """")"),"www.miamiherald.com")</f>
        <v>www.miamiherald.com</v>
      </c>
      <c r="D552" s="54" t="s">
        <v>10740</v>
      </c>
      <c r="E552" s="14" t="s">
        <v>10741</v>
      </c>
      <c r="F552" s="16">
        <v>1449.0</v>
      </c>
      <c r="G552" s="16">
        <v>1449.0</v>
      </c>
    </row>
    <row r="553" ht="22.5" customHeight="1">
      <c r="A553" s="53">
        <v>46054.0</v>
      </c>
      <c r="B553" s="14" t="str">
        <f>IFERROR(__xludf.DUMMYFUNCTION("IFERROR(REGEXEXTRACT(C553, ""https?://(?:www\\.)?([^/]+)""), """")"),"")</f>
        <v/>
      </c>
      <c r="C553" s="54" t="str">
        <f>IFERROR(__xludf.DUMMYFUNCTION("IFERROR(REGEXEXTRACT(D553, ""https?://(?:www\\.)?([^/]+)""), """")"),"www.kansascity.com")</f>
        <v>www.kansascity.com</v>
      </c>
      <c r="D553" s="54" t="s">
        <v>10742</v>
      </c>
      <c r="E553" s="14" t="s">
        <v>10743</v>
      </c>
      <c r="F553" s="16">
        <v>1441.0</v>
      </c>
      <c r="G553" s="16">
        <v>1440.0</v>
      </c>
    </row>
    <row r="554" ht="22.5" customHeight="1">
      <c r="A554" s="53">
        <v>46054.0</v>
      </c>
      <c r="B554" s="14" t="str">
        <f>IFERROR(__xludf.DUMMYFUNCTION("IFERROR(REGEXEXTRACT(C554, ""https?://(?:www\\.)?([^/]+)""), """")"),"")</f>
        <v/>
      </c>
      <c r="C554" s="54" t="str">
        <f>IFERROR(__xludf.DUMMYFUNCTION("IFERROR(REGEXEXTRACT(D554, ""https?://(?:www\\.)?([^/]+)""), """")"),"www.star-telegram.com")</f>
        <v>www.star-telegram.com</v>
      </c>
      <c r="D554" s="54" t="s">
        <v>10744</v>
      </c>
      <c r="E554" s="14" t="s">
        <v>10745</v>
      </c>
      <c r="F554" s="16">
        <v>1437.0</v>
      </c>
      <c r="G554" s="16">
        <v>1437.0</v>
      </c>
    </row>
    <row r="555" ht="22.5" customHeight="1">
      <c r="A555" s="53">
        <v>46054.0</v>
      </c>
      <c r="B555" s="14" t="str">
        <f>IFERROR(__xludf.DUMMYFUNCTION("IFERROR(REGEXEXTRACT(C555, ""https?://(?:www\\.)?([^/]+)""), """")"),"")</f>
        <v/>
      </c>
      <c r="C555" s="54" t="str">
        <f>IFERROR(__xludf.DUMMYFUNCTION("IFERROR(REGEXEXTRACT(D555, ""https?://(?:www\\.)?([^/]+)""), """")"),"www.miamiherald.com")</f>
        <v>www.miamiherald.com</v>
      </c>
      <c r="D555" s="54" t="s">
        <v>10746</v>
      </c>
      <c r="E555" s="14" t="s">
        <v>7340</v>
      </c>
      <c r="F555" s="16">
        <v>1427.0</v>
      </c>
      <c r="G555" s="16">
        <v>1427.0</v>
      </c>
    </row>
    <row r="556" ht="22.5" customHeight="1">
      <c r="A556" s="53">
        <v>46054.0</v>
      </c>
      <c r="B556" s="14" t="str">
        <f>IFERROR(__xludf.DUMMYFUNCTION("IFERROR(REGEXEXTRACT(C556, ""https?://(?:www\\.)?([^/]+)""), """")"),"")</f>
        <v/>
      </c>
      <c r="C556" s="54" t="str">
        <f>IFERROR(__xludf.DUMMYFUNCTION("IFERROR(REGEXEXTRACT(D556, ""https?://(?:www\\.)?([^/]+)""), """")"),"www.kansascity.com")</f>
        <v>www.kansascity.com</v>
      </c>
      <c r="D556" s="54" t="s">
        <v>10747</v>
      </c>
      <c r="E556" s="14" t="s">
        <v>10748</v>
      </c>
      <c r="F556" s="16">
        <v>1422.0</v>
      </c>
      <c r="G556" s="16">
        <v>1422.0</v>
      </c>
    </row>
    <row r="557" ht="22.5" customHeight="1">
      <c r="A557" s="53">
        <v>46054.0</v>
      </c>
      <c r="B557" s="14" t="str">
        <f>IFERROR(__xludf.DUMMYFUNCTION("IFERROR(REGEXEXTRACT(C557, ""https?://(?:www\\.)?([^/]+)""), """")"),"")</f>
        <v/>
      </c>
      <c r="C557" s="54" t="str">
        <f>IFERROR(__xludf.DUMMYFUNCTION("IFERROR(REGEXEXTRACT(D557, ""https?://(?:www\\.)?([^/]+)""), """")"),"www.kansascity.com")</f>
        <v>www.kansascity.com</v>
      </c>
      <c r="D557" s="54" t="s">
        <v>10749</v>
      </c>
      <c r="E557" s="14" t="s">
        <v>10750</v>
      </c>
      <c r="F557" s="16">
        <v>1418.0</v>
      </c>
      <c r="G557" s="16">
        <v>1418.0</v>
      </c>
    </row>
    <row r="558" ht="22.5" customHeight="1">
      <c r="A558" s="53">
        <v>46054.0</v>
      </c>
      <c r="B558" s="14" t="str">
        <f>IFERROR(__xludf.DUMMYFUNCTION("IFERROR(REGEXEXTRACT(C558, ""https?://(?:www\\.)?([^/]+)""), """")"),"")</f>
        <v/>
      </c>
      <c r="C558" s="54" t="str">
        <f>IFERROR(__xludf.DUMMYFUNCTION("IFERROR(REGEXEXTRACT(D558, ""https?://(?:www\\.)?([^/]+)""), """")"),"www.charlotteobserver.com")</f>
        <v>www.charlotteobserver.com</v>
      </c>
      <c r="D558" s="54" t="s">
        <v>10751</v>
      </c>
      <c r="E558" s="14" t="s">
        <v>10752</v>
      </c>
      <c r="F558" s="16">
        <v>1408.0</v>
      </c>
      <c r="G558" s="16">
        <v>1408.0</v>
      </c>
    </row>
    <row r="559" ht="22.5" customHeight="1">
      <c r="A559" s="53">
        <v>46054.0</v>
      </c>
      <c r="B559" s="14" t="str">
        <f>IFERROR(__xludf.DUMMYFUNCTION("IFERROR(REGEXEXTRACT(C559, ""https?://(?:www\\.)?([^/]+)""), """")"),"")</f>
        <v/>
      </c>
      <c r="C559" s="54" t="str">
        <f>IFERROR(__xludf.DUMMYFUNCTION("IFERROR(REGEXEXTRACT(D559, ""https?://(?:www\\.)?([^/]+)""), """")"),"www.star-telegram.com")</f>
        <v>www.star-telegram.com</v>
      </c>
      <c r="D559" s="54" t="s">
        <v>10753</v>
      </c>
      <c r="E559" s="14" t="s">
        <v>10754</v>
      </c>
      <c r="F559" s="16">
        <v>1402.0</v>
      </c>
      <c r="G559" s="16">
        <v>1402.0</v>
      </c>
    </row>
    <row r="560" ht="22.5" customHeight="1">
      <c r="A560" s="53">
        <v>46054.0</v>
      </c>
      <c r="B560" s="14" t="str">
        <f>IFERROR(__xludf.DUMMYFUNCTION("IFERROR(REGEXEXTRACT(C560, ""https?://(?:www\\.)?([^/]+)""), """")"),"")</f>
        <v/>
      </c>
      <c r="C560" s="54" t="str">
        <f>IFERROR(__xludf.DUMMYFUNCTION("IFERROR(REGEXEXTRACT(D560, ""https?://(?:www\\.)?([^/]+)""), """")"),"www.thestate.com")</f>
        <v>www.thestate.com</v>
      </c>
      <c r="D560" s="54" t="s">
        <v>10755</v>
      </c>
      <c r="E560" s="14" t="s">
        <v>10756</v>
      </c>
      <c r="F560" s="16">
        <v>1402.0</v>
      </c>
      <c r="G560" s="16">
        <v>1402.0</v>
      </c>
    </row>
    <row r="561" ht="22.5" customHeight="1">
      <c r="A561" s="53">
        <v>46054.0</v>
      </c>
      <c r="B561" s="14" t="str">
        <f>IFERROR(__xludf.DUMMYFUNCTION("IFERROR(REGEXEXTRACT(C561, ""https?://(?:www\\.)?([^/]+)""), """")"),"")</f>
        <v/>
      </c>
      <c r="C561" s="54" t="str">
        <f>IFERROR(__xludf.DUMMYFUNCTION("IFERROR(REGEXEXTRACT(D561, ""https?://(?:www\\.)?([^/]+)""), """")"),"www.newsobserver.com")</f>
        <v>www.newsobserver.com</v>
      </c>
      <c r="D561" s="54" t="s">
        <v>10757</v>
      </c>
      <c r="E561" s="14" t="s">
        <v>10758</v>
      </c>
      <c r="F561" s="16">
        <v>1401.0</v>
      </c>
      <c r="G561" s="16">
        <v>1400.0</v>
      </c>
    </row>
    <row r="562" ht="22.5" customHeight="1">
      <c r="A562" s="53">
        <v>46054.0</v>
      </c>
      <c r="B562" s="14" t="str">
        <f>IFERROR(__xludf.DUMMYFUNCTION("IFERROR(REGEXEXTRACT(C562, ""https?://(?:www\\.)?([^/]+)""), """")"),"")</f>
        <v/>
      </c>
      <c r="C562" s="54" t="str">
        <f>IFERROR(__xludf.DUMMYFUNCTION("IFERROR(REGEXEXTRACT(D562, ""https?://(?:www\\.)?([^/]+)""), """")"),"www.newsobserver.com")</f>
        <v>www.newsobserver.com</v>
      </c>
      <c r="D562" s="54" t="s">
        <v>10759</v>
      </c>
      <c r="E562" s="14" t="s">
        <v>10760</v>
      </c>
      <c r="F562" s="16">
        <v>1397.0</v>
      </c>
      <c r="G562" s="16">
        <v>1397.0</v>
      </c>
    </row>
    <row r="563" ht="22.5" customHeight="1">
      <c r="A563" s="53">
        <v>46054.0</v>
      </c>
      <c r="B563" s="14" t="str">
        <f>IFERROR(__xludf.DUMMYFUNCTION("IFERROR(REGEXEXTRACT(C563, ""https?://(?:www\\.)?([^/]+)""), """")"),"")</f>
        <v/>
      </c>
      <c r="C563" s="54" t="str">
        <f>IFERROR(__xludf.DUMMYFUNCTION("IFERROR(REGEXEXTRACT(D563, ""https?://(?:www\\.)?([^/]+)""), """")"),"www.star-telegram.com")</f>
        <v>www.star-telegram.com</v>
      </c>
      <c r="D563" s="54" t="s">
        <v>10761</v>
      </c>
      <c r="E563" s="14" t="s">
        <v>10762</v>
      </c>
      <c r="F563" s="16">
        <v>1396.0</v>
      </c>
      <c r="G563" s="16">
        <v>1396.0</v>
      </c>
    </row>
    <row r="564" ht="22.5" customHeight="1">
      <c r="A564" s="53">
        <v>46054.0</v>
      </c>
      <c r="B564" s="14" t="str">
        <f>IFERROR(__xludf.DUMMYFUNCTION("IFERROR(REGEXEXTRACT(C564, ""https?://(?:www\\.)?([^/]+)""), """")"),"")</f>
        <v/>
      </c>
      <c r="C564" s="54" t="str">
        <f>IFERROR(__xludf.DUMMYFUNCTION("IFERROR(REGEXEXTRACT(D564, ""https?://(?:www\\.)?([^/]+)""), """")"),"www.sacbee.com")</f>
        <v>www.sacbee.com</v>
      </c>
      <c r="D564" s="54" t="s">
        <v>10763</v>
      </c>
      <c r="E564" s="14" t="s">
        <v>10764</v>
      </c>
      <c r="F564" s="16">
        <v>1396.0</v>
      </c>
      <c r="G564" s="16">
        <v>1395.0</v>
      </c>
    </row>
    <row r="565" ht="22.5" customHeight="1">
      <c r="A565" s="53">
        <v>46054.0</v>
      </c>
      <c r="B565" s="14" t="str">
        <f>IFERROR(__xludf.DUMMYFUNCTION("IFERROR(REGEXEXTRACT(C565, ""https?://(?:www\\.)?([^/]+)""), """")"),"")</f>
        <v/>
      </c>
      <c r="C565" s="54" t="str">
        <f>IFERROR(__xludf.DUMMYFUNCTION("IFERROR(REGEXEXTRACT(D565, ""https?://(?:www\\.)?([^/]+)""), """")"),"www.kansas.com")</f>
        <v>www.kansas.com</v>
      </c>
      <c r="D565" s="54" t="s">
        <v>10765</v>
      </c>
      <c r="E565" s="14" t="s">
        <v>10766</v>
      </c>
      <c r="F565" s="16">
        <v>1393.0</v>
      </c>
      <c r="G565" s="16">
        <v>1393.0</v>
      </c>
    </row>
    <row r="566" ht="22.5" customHeight="1">
      <c r="A566" s="53">
        <v>46054.0</v>
      </c>
      <c r="B566" s="14" t="str">
        <f>IFERROR(__xludf.DUMMYFUNCTION("IFERROR(REGEXEXTRACT(C566, ""https?://(?:www\\.)?([^/]+)""), """")"),"")</f>
        <v/>
      </c>
      <c r="C566" s="54" t="str">
        <f>IFERROR(__xludf.DUMMYFUNCTION("IFERROR(REGEXEXTRACT(D566, ""https?://(?:www\\.)?([^/]+)""), """")"),"www.miamiherald.com")</f>
        <v>www.miamiherald.com</v>
      </c>
      <c r="D566" s="54" t="s">
        <v>10767</v>
      </c>
      <c r="E566" s="14" t="s">
        <v>8222</v>
      </c>
      <c r="F566" s="16">
        <v>1389.0</v>
      </c>
      <c r="G566" s="16">
        <v>1388.0</v>
      </c>
    </row>
    <row r="567" ht="22.5" customHeight="1">
      <c r="A567" s="53">
        <v>46054.0</v>
      </c>
      <c r="B567" s="14" t="str">
        <f>IFERROR(__xludf.DUMMYFUNCTION("IFERROR(REGEXEXTRACT(C567, ""https?://(?:www\\.)?([^/]+)""), """")"),"")</f>
        <v/>
      </c>
      <c r="C567" s="54" t="str">
        <f>IFERROR(__xludf.DUMMYFUNCTION("IFERROR(REGEXEXTRACT(D567, ""https?://(?:www\\.)?([^/]+)""), """")"),"www.charlotteobserver.com")</f>
        <v>www.charlotteobserver.com</v>
      </c>
      <c r="D567" s="54" t="s">
        <v>10768</v>
      </c>
      <c r="E567" s="14" t="s">
        <v>10769</v>
      </c>
      <c r="F567" s="16">
        <v>1368.0</v>
      </c>
      <c r="G567" s="16">
        <v>1368.0</v>
      </c>
    </row>
    <row r="568" ht="22.5" customHeight="1">
      <c r="A568" s="53">
        <v>46054.0</v>
      </c>
      <c r="B568" s="14" t="str">
        <f>IFERROR(__xludf.DUMMYFUNCTION("IFERROR(REGEXEXTRACT(C568, ""https?://(?:www\\.)?([^/]+)""), """")"),"")</f>
        <v/>
      </c>
      <c r="C568" s="54" t="str">
        <f>IFERROR(__xludf.DUMMYFUNCTION("IFERROR(REGEXEXTRACT(D568, ""https?://(?:www\\.)?([^/]+)""), """")"),"www.thenewstribune.com")</f>
        <v>www.thenewstribune.com</v>
      </c>
      <c r="D568" s="54" t="s">
        <v>10770</v>
      </c>
      <c r="E568" s="14" t="s">
        <v>10771</v>
      </c>
      <c r="F568" s="16">
        <v>1363.0</v>
      </c>
      <c r="G568" s="16">
        <v>1363.0</v>
      </c>
    </row>
    <row r="569" ht="22.5" customHeight="1">
      <c r="A569" s="53">
        <v>46054.0</v>
      </c>
      <c r="B569" s="14" t="str">
        <f>IFERROR(__xludf.DUMMYFUNCTION("IFERROR(REGEXEXTRACT(C569, ""https?://(?:www\\.)?([^/]+)""), """")"),"")</f>
        <v/>
      </c>
      <c r="C569" s="54" t="str">
        <f>IFERROR(__xludf.DUMMYFUNCTION("IFERROR(REGEXEXTRACT(D569, ""https?://(?:www\\.)?([^/]+)""), """")"),"www.kansascity.com")</f>
        <v>www.kansascity.com</v>
      </c>
      <c r="D569" s="54" t="s">
        <v>10772</v>
      </c>
      <c r="E569" s="14" t="s">
        <v>10773</v>
      </c>
      <c r="F569" s="16">
        <v>1360.0</v>
      </c>
      <c r="G569" s="16">
        <v>1360.0</v>
      </c>
    </row>
    <row r="570" ht="22.5" customHeight="1">
      <c r="A570" s="53">
        <v>46054.0</v>
      </c>
      <c r="B570" s="14" t="str">
        <f>IFERROR(__xludf.DUMMYFUNCTION("IFERROR(REGEXEXTRACT(C570, ""https?://(?:www\\.)?([^/]+)""), """")"),"")</f>
        <v/>
      </c>
      <c r="C570" s="54" t="str">
        <f>IFERROR(__xludf.DUMMYFUNCTION("IFERROR(REGEXEXTRACT(D570, ""https?://(?:www\\.)?([^/]+)""), """")"),"www.sacbee.com")</f>
        <v>www.sacbee.com</v>
      </c>
      <c r="D570" s="54" t="s">
        <v>10774</v>
      </c>
      <c r="E570" s="14" t="s">
        <v>10775</v>
      </c>
      <c r="F570" s="16">
        <v>1333.0</v>
      </c>
      <c r="G570" s="16">
        <v>1332.0</v>
      </c>
    </row>
    <row r="571" ht="22.5" customHeight="1">
      <c r="A571" s="53">
        <v>46054.0</v>
      </c>
      <c r="B571" s="14" t="str">
        <f>IFERROR(__xludf.DUMMYFUNCTION("IFERROR(REGEXEXTRACT(C571, ""https?://(?:www\\.)?([^/]+)""), """")"),"")</f>
        <v/>
      </c>
      <c r="C571" s="54" t="str">
        <f>IFERROR(__xludf.DUMMYFUNCTION("IFERROR(REGEXEXTRACT(D571, ""https?://(?:www\\.)?([^/]+)""), """")"),"www.charlotteobserver.com")</f>
        <v>www.charlotteobserver.com</v>
      </c>
      <c r="D571" s="54" t="s">
        <v>10776</v>
      </c>
      <c r="E571" s="14" t="s">
        <v>10777</v>
      </c>
      <c r="F571" s="16">
        <v>1331.0</v>
      </c>
      <c r="G571" s="16">
        <v>1331.0</v>
      </c>
    </row>
    <row r="572" ht="22.5" customHeight="1">
      <c r="A572" s="53">
        <v>46054.0</v>
      </c>
      <c r="B572" s="14" t="str">
        <f>IFERROR(__xludf.DUMMYFUNCTION("IFERROR(REGEXEXTRACT(C572, ""https?://(?:www\\.)?([^/]+)""), """")"),"")</f>
        <v/>
      </c>
      <c r="C572" s="54" t="str">
        <f>IFERROR(__xludf.DUMMYFUNCTION("IFERROR(REGEXEXTRACT(D572, ""https?://(?:www\\.)?([^/]+)""), """")"),"www.miamiherald.com")</f>
        <v>www.miamiherald.com</v>
      </c>
      <c r="D572" s="54" t="s">
        <v>10778</v>
      </c>
      <c r="E572" s="14" t="s">
        <v>10779</v>
      </c>
      <c r="F572" s="16">
        <v>1330.0</v>
      </c>
      <c r="G572" s="16">
        <v>1330.0</v>
      </c>
    </row>
    <row r="573" ht="22.5" customHeight="1">
      <c r="A573" s="53">
        <v>46054.0</v>
      </c>
      <c r="B573" s="14" t="str">
        <f>IFERROR(__xludf.DUMMYFUNCTION("IFERROR(REGEXEXTRACT(C573, ""https?://(?:www\\.)?([^/]+)""), """")"),"")</f>
        <v/>
      </c>
      <c r="C573" s="54" t="str">
        <f>IFERROR(__xludf.DUMMYFUNCTION("IFERROR(REGEXEXTRACT(D573, ""https?://(?:www\\.)?([^/]+)""), """")"),"www.kansascity.com")</f>
        <v>www.kansascity.com</v>
      </c>
      <c r="D573" s="54" t="s">
        <v>10780</v>
      </c>
      <c r="E573" s="14" t="s">
        <v>10781</v>
      </c>
      <c r="F573" s="16">
        <v>1329.0</v>
      </c>
      <c r="G573" s="16">
        <v>1329.0</v>
      </c>
    </row>
    <row r="574" ht="22.5" customHeight="1">
      <c r="A574" s="53">
        <v>46054.0</v>
      </c>
      <c r="B574" s="14" t="str">
        <f>IFERROR(__xludf.DUMMYFUNCTION("IFERROR(REGEXEXTRACT(C574, ""https?://(?:www\\.)?([^/]+)""), """")"),"")</f>
        <v/>
      </c>
      <c r="C574" s="54" t="str">
        <f>IFERROR(__xludf.DUMMYFUNCTION("IFERROR(REGEXEXTRACT(D574, ""https?://(?:www\\.)?([^/]+)""), """")"),"www.star-telegram.com")</f>
        <v>www.star-telegram.com</v>
      </c>
      <c r="D574" s="54" t="s">
        <v>10782</v>
      </c>
      <c r="E574" s="14" t="s">
        <v>10783</v>
      </c>
      <c r="F574" s="16">
        <v>1329.0</v>
      </c>
      <c r="G574" s="16">
        <v>1327.0</v>
      </c>
    </row>
    <row r="575" ht="22.5" customHeight="1">
      <c r="A575" s="53">
        <v>46054.0</v>
      </c>
      <c r="B575" s="14" t="str">
        <f>IFERROR(__xludf.DUMMYFUNCTION("IFERROR(REGEXEXTRACT(C575, ""https?://(?:www\\.)?([^/]+)""), """")"),"")</f>
        <v/>
      </c>
      <c r="C575" s="54" t="str">
        <f>IFERROR(__xludf.DUMMYFUNCTION("IFERROR(REGEXEXTRACT(D575, ""https?://(?:www\\.)?([^/]+)""), """")"),"www.charlotteobserver.com")</f>
        <v>www.charlotteobserver.com</v>
      </c>
      <c r="D575" s="54" t="s">
        <v>10784</v>
      </c>
      <c r="E575" s="14" t="s">
        <v>10785</v>
      </c>
      <c r="F575" s="16">
        <v>1324.0</v>
      </c>
      <c r="G575" s="16">
        <v>1323.0</v>
      </c>
    </row>
    <row r="576" ht="22.5" customHeight="1">
      <c r="A576" s="53">
        <v>46054.0</v>
      </c>
      <c r="B576" s="14" t="str">
        <f>IFERROR(__xludf.DUMMYFUNCTION("IFERROR(REGEXEXTRACT(C576, ""https?://(?:www\\.)?([^/]+)""), """")"),"")</f>
        <v/>
      </c>
      <c r="C576" s="54" t="str">
        <f>IFERROR(__xludf.DUMMYFUNCTION("IFERROR(REGEXEXTRACT(D576, ""https?://(?:www\\.)?([^/]+)""), """")"),"www.kansascity.com")</f>
        <v>www.kansascity.com</v>
      </c>
      <c r="D576" s="54" t="s">
        <v>10786</v>
      </c>
      <c r="E576" s="14" t="s">
        <v>10787</v>
      </c>
      <c r="F576" s="16">
        <v>1323.0</v>
      </c>
      <c r="G576" s="16">
        <v>1322.0</v>
      </c>
    </row>
    <row r="577" ht="22.5" customHeight="1">
      <c r="A577" s="53">
        <v>46054.0</v>
      </c>
      <c r="B577" s="14" t="str">
        <f>IFERROR(__xludf.DUMMYFUNCTION("IFERROR(REGEXEXTRACT(C577, ""https?://(?:www\\.)?([^/]+)""), """")"),"")</f>
        <v/>
      </c>
      <c r="C577" s="54" t="str">
        <f>IFERROR(__xludf.DUMMYFUNCTION("IFERROR(REGEXEXTRACT(D577, ""https?://(?:www\\.)?([^/]+)""), """")"),"www.miamiherald.com")</f>
        <v>www.miamiherald.com</v>
      </c>
      <c r="D577" s="54" t="s">
        <v>10788</v>
      </c>
      <c r="E577" s="14" t="s">
        <v>10789</v>
      </c>
      <c r="F577" s="16">
        <v>1316.0</v>
      </c>
      <c r="G577" s="16">
        <v>1316.0</v>
      </c>
    </row>
    <row r="578" ht="22.5" customHeight="1">
      <c r="A578" s="53">
        <v>46054.0</v>
      </c>
      <c r="B578" s="14" t="str">
        <f>IFERROR(__xludf.DUMMYFUNCTION("IFERROR(REGEXEXTRACT(C578, ""https?://(?:www\\.)?([^/]+)""), """")"),"")</f>
        <v/>
      </c>
      <c r="C578" s="54" t="str">
        <f>IFERROR(__xludf.DUMMYFUNCTION("IFERROR(REGEXEXTRACT(D578, ""https?://(?:www\\.)?([^/]+)""), """")"),"www.star-telegram.com")</f>
        <v>www.star-telegram.com</v>
      </c>
      <c r="D578" s="54" t="s">
        <v>10790</v>
      </c>
      <c r="E578" s="14" t="s">
        <v>7221</v>
      </c>
      <c r="F578" s="16">
        <v>1310.0</v>
      </c>
      <c r="G578" s="16">
        <v>1310.0</v>
      </c>
    </row>
    <row r="579" ht="22.5" customHeight="1">
      <c r="A579" s="53">
        <v>46054.0</v>
      </c>
      <c r="B579" s="14" t="str">
        <f>IFERROR(__xludf.DUMMYFUNCTION("IFERROR(REGEXEXTRACT(C579, ""https?://(?:www\\.)?([^/]+)""), """")"),"")</f>
        <v/>
      </c>
      <c r="C579" s="54" t="str">
        <f>IFERROR(__xludf.DUMMYFUNCTION("IFERROR(REGEXEXTRACT(D579, ""https?://(?:www\\.)?([^/]+)""), """")"),"www.kansascity.com")</f>
        <v>www.kansascity.com</v>
      </c>
      <c r="D579" s="54" t="s">
        <v>10791</v>
      </c>
      <c r="E579" s="14" t="s">
        <v>10792</v>
      </c>
      <c r="F579" s="16">
        <v>1275.0</v>
      </c>
      <c r="G579" s="16">
        <v>1275.0</v>
      </c>
    </row>
    <row r="580" ht="22.5" customHeight="1">
      <c r="A580" s="53">
        <v>46054.0</v>
      </c>
      <c r="B580" s="14" t="str">
        <f>IFERROR(__xludf.DUMMYFUNCTION("IFERROR(REGEXEXTRACT(C580, ""https?://(?:www\\.)?([^/]+)""), """")"),"")</f>
        <v/>
      </c>
      <c r="C580" s="54" t="str">
        <f>IFERROR(__xludf.DUMMYFUNCTION("IFERROR(REGEXEXTRACT(D580, ""https?://(?:www\\.)?([^/]+)""), """")"),"www.sacbee.com")</f>
        <v>www.sacbee.com</v>
      </c>
      <c r="D580" s="54" t="s">
        <v>10793</v>
      </c>
      <c r="E580" s="14" t="s">
        <v>10794</v>
      </c>
      <c r="F580" s="16">
        <v>1273.0</v>
      </c>
      <c r="G580" s="16">
        <v>1273.0</v>
      </c>
    </row>
    <row r="581" ht="22.5" customHeight="1">
      <c r="A581" s="53">
        <v>46054.0</v>
      </c>
      <c r="B581" s="14" t="str">
        <f>IFERROR(__xludf.DUMMYFUNCTION("IFERROR(REGEXEXTRACT(C581, ""https?://(?:www\\.)?([^/]+)""), """")"),"")</f>
        <v/>
      </c>
      <c r="C581" s="54" t="str">
        <f>IFERROR(__xludf.DUMMYFUNCTION("IFERROR(REGEXEXTRACT(D581, ""https?://(?:www\\.)?([^/]+)""), """")"),"www.sacbee.com")</f>
        <v>www.sacbee.com</v>
      </c>
      <c r="D581" s="54" t="s">
        <v>10795</v>
      </c>
      <c r="E581" s="14" t="s">
        <v>10796</v>
      </c>
      <c r="F581" s="16">
        <v>1268.0</v>
      </c>
      <c r="G581" s="16">
        <v>1268.0</v>
      </c>
    </row>
    <row r="582" ht="22.5" customHeight="1">
      <c r="A582" s="53">
        <v>46054.0</v>
      </c>
      <c r="B582" s="14" t="str">
        <f>IFERROR(__xludf.DUMMYFUNCTION("IFERROR(REGEXEXTRACT(C582, ""https?://(?:www\\.)?([^/]+)""), """")"),"")</f>
        <v/>
      </c>
      <c r="C582" s="54" t="str">
        <f>IFERROR(__xludf.DUMMYFUNCTION("IFERROR(REGEXEXTRACT(D582, ""https?://(?:www\\.)?([^/]+)""), """")"),"www.thestate.com")</f>
        <v>www.thestate.com</v>
      </c>
      <c r="D582" s="54" t="s">
        <v>10797</v>
      </c>
      <c r="E582" s="14" t="s">
        <v>10798</v>
      </c>
      <c r="F582" s="16">
        <v>1266.0</v>
      </c>
      <c r="G582" s="16">
        <v>1266.0</v>
      </c>
    </row>
    <row r="583" ht="22.5" customHeight="1">
      <c r="A583" s="53">
        <v>46054.0</v>
      </c>
      <c r="B583" s="14" t="str">
        <f>IFERROR(__xludf.DUMMYFUNCTION("IFERROR(REGEXEXTRACT(C583, ""https?://(?:www\\.)?([^/]+)""), """")"),"")</f>
        <v/>
      </c>
      <c r="C583" s="54" t="str">
        <f>IFERROR(__xludf.DUMMYFUNCTION("IFERROR(REGEXEXTRACT(D583, ""https?://(?:www\\.)?([^/]+)""), """")"),"www.star-telegram.com")</f>
        <v>www.star-telegram.com</v>
      </c>
      <c r="D583" s="54" t="s">
        <v>10799</v>
      </c>
      <c r="E583" s="14" t="s">
        <v>10800</v>
      </c>
      <c r="F583" s="16">
        <v>1260.0</v>
      </c>
      <c r="G583" s="16">
        <v>1259.0</v>
      </c>
    </row>
    <row r="584" ht="22.5" customHeight="1">
      <c r="A584" s="53">
        <v>46054.0</v>
      </c>
      <c r="B584" s="14" t="str">
        <f>IFERROR(__xludf.DUMMYFUNCTION("IFERROR(REGEXEXTRACT(C584, ""https?://(?:www\\.)?([^/]+)""), """")"),"")</f>
        <v/>
      </c>
      <c r="C584" s="54" t="str">
        <f>IFERROR(__xludf.DUMMYFUNCTION("IFERROR(REGEXEXTRACT(D584, ""https?://(?:www\\.)?([^/]+)""), """")"),"www.myrtlebeachonline.com")</f>
        <v>www.myrtlebeachonline.com</v>
      </c>
      <c r="D584" s="54" t="s">
        <v>10801</v>
      </c>
      <c r="E584" s="14" t="s">
        <v>10802</v>
      </c>
      <c r="F584" s="16">
        <v>1257.0</v>
      </c>
      <c r="G584" s="16">
        <v>1257.0</v>
      </c>
    </row>
    <row r="585" ht="22.5" customHeight="1">
      <c r="A585" s="53">
        <v>46054.0</v>
      </c>
      <c r="B585" s="14" t="str">
        <f>IFERROR(__xludf.DUMMYFUNCTION("IFERROR(REGEXEXTRACT(C585, ""https?://(?:www\\.)?([^/]+)""), """")"),"")</f>
        <v/>
      </c>
      <c r="C585" s="54" t="str">
        <f>IFERROR(__xludf.DUMMYFUNCTION("IFERROR(REGEXEXTRACT(D585, ""https?://(?:www\\.)?([^/]+)""), """")"),"www.thestate.com")</f>
        <v>www.thestate.com</v>
      </c>
      <c r="D585" s="54" t="s">
        <v>10803</v>
      </c>
      <c r="E585" s="14" t="s">
        <v>10804</v>
      </c>
      <c r="F585" s="16">
        <v>1254.0</v>
      </c>
      <c r="G585" s="16">
        <v>1254.0</v>
      </c>
    </row>
    <row r="586" ht="22.5" customHeight="1">
      <c r="A586" s="53">
        <v>46054.0</v>
      </c>
      <c r="B586" s="14" t="str">
        <f>IFERROR(__xludf.DUMMYFUNCTION("IFERROR(REGEXEXTRACT(C586, ""https?://(?:www\\.)?([^/]+)""), """")"),"")</f>
        <v/>
      </c>
      <c r="C586" s="54" t="str">
        <f>IFERROR(__xludf.DUMMYFUNCTION("IFERROR(REGEXEXTRACT(D586, ""https?://(?:www\\.)?([^/]+)""), """")"),"www.kansascity.com")</f>
        <v>www.kansascity.com</v>
      </c>
      <c r="D586" s="54" t="s">
        <v>10805</v>
      </c>
      <c r="E586" s="14" t="s">
        <v>10806</v>
      </c>
      <c r="F586" s="16">
        <v>1253.0</v>
      </c>
      <c r="G586" s="16">
        <v>1253.0</v>
      </c>
    </row>
    <row r="587" ht="22.5" customHeight="1">
      <c r="A587" s="53">
        <v>46054.0</v>
      </c>
      <c r="B587" s="14" t="str">
        <f>IFERROR(__xludf.DUMMYFUNCTION("IFERROR(REGEXEXTRACT(C587, ""https?://(?:www\\.)?([^/]+)""), """")"),"")</f>
        <v/>
      </c>
      <c r="C587" s="54" t="str">
        <f>IFERROR(__xludf.DUMMYFUNCTION("IFERROR(REGEXEXTRACT(D587, ""https?://(?:www\\.)?([^/]+)""), """")"),"www.sacbee.com")</f>
        <v>www.sacbee.com</v>
      </c>
      <c r="D587" s="54" t="s">
        <v>10807</v>
      </c>
      <c r="E587" s="14" t="s">
        <v>10808</v>
      </c>
      <c r="F587" s="16">
        <v>1249.0</v>
      </c>
      <c r="G587" s="16">
        <v>1249.0</v>
      </c>
    </row>
    <row r="588" ht="22.5" customHeight="1">
      <c r="A588" s="53">
        <v>46054.0</v>
      </c>
      <c r="B588" s="14" t="str">
        <f>IFERROR(__xludf.DUMMYFUNCTION("IFERROR(REGEXEXTRACT(C588, ""https?://(?:www\\.)?([^/]+)""), """")"),"")</f>
        <v/>
      </c>
      <c r="C588" s="54" t="str">
        <f>IFERROR(__xludf.DUMMYFUNCTION("IFERROR(REGEXEXTRACT(D588, ""https?://(?:www\\.)?([^/]+)""), """")"),"www.charlotteobserver.com")</f>
        <v>www.charlotteobserver.com</v>
      </c>
      <c r="D588" s="54" t="s">
        <v>10809</v>
      </c>
      <c r="E588" s="14" t="s">
        <v>8826</v>
      </c>
      <c r="F588" s="16">
        <v>1246.0</v>
      </c>
      <c r="G588" s="16">
        <v>1246.0</v>
      </c>
    </row>
    <row r="589" ht="22.5" customHeight="1">
      <c r="A589" s="53">
        <v>46054.0</v>
      </c>
      <c r="B589" s="14" t="str">
        <f>IFERROR(__xludf.DUMMYFUNCTION("IFERROR(REGEXEXTRACT(C589, ""https?://(?:www\\.)?([^/]+)""), """")"),"")</f>
        <v/>
      </c>
      <c r="C589" s="54" t="str">
        <f>IFERROR(__xludf.DUMMYFUNCTION("IFERROR(REGEXEXTRACT(D589, ""https?://(?:www\\.)?([^/]+)""), """")"),"www.centredaily.com")</f>
        <v>www.centredaily.com</v>
      </c>
      <c r="D589" s="54" t="s">
        <v>10810</v>
      </c>
      <c r="E589" s="14" t="s">
        <v>10811</v>
      </c>
      <c r="F589" s="16">
        <v>1245.0</v>
      </c>
      <c r="G589" s="16">
        <v>1245.0</v>
      </c>
    </row>
    <row r="590" ht="22.5" customHeight="1">
      <c r="A590" s="53">
        <v>46054.0</v>
      </c>
      <c r="B590" s="14" t="str">
        <f>IFERROR(__xludf.DUMMYFUNCTION("IFERROR(REGEXEXTRACT(C590, ""https?://(?:www\\.)?([^/]+)""), """")"),"")</f>
        <v/>
      </c>
      <c r="C590" s="54" t="str">
        <f>IFERROR(__xludf.DUMMYFUNCTION("IFERROR(REGEXEXTRACT(D590, ""https?://(?:www\\.)?([^/]+)""), """")"),"www.star-telegram.com")</f>
        <v>www.star-telegram.com</v>
      </c>
      <c r="D590" s="54" t="s">
        <v>10812</v>
      </c>
      <c r="E590" s="14" t="s">
        <v>10813</v>
      </c>
      <c r="F590" s="16">
        <v>1243.0</v>
      </c>
      <c r="G590" s="16">
        <v>1241.0</v>
      </c>
    </row>
    <row r="591" ht="22.5" customHeight="1">
      <c r="A591" s="53">
        <v>46054.0</v>
      </c>
      <c r="B591" s="14" t="str">
        <f>IFERROR(__xludf.DUMMYFUNCTION("IFERROR(REGEXEXTRACT(C591, ""https?://(?:www\\.)?([^/]+)""), """")"),"")</f>
        <v/>
      </c>
      <c r="C591" s="54" t="str">
        <f>IFERROR(__xludf.DUMMYFUNCTION("IFERROR(REGEXEXTRACT(D591, ""https?://(?:www\\.)?([^/]+)""), """")"),"www.miamiherald.com")</f>
        <v>www.miamiherald.com</v>
      </c>
      <c r="D591" s="54" t="s">
        <v>10814</v>
      </c>
      <c r="E591" s="14" t="s">
        <v>10815</v>
      </c>
      <c r="F591" s="16">
        <v>1241.0</v>
      </c>
      <c r="G591" s="16">
        <v>1241.0</v>
      </c>
    </row>
    <row r="592" ht="22.5" customHeight="1">
      <c r="A592" s="53">
        <v>46054.0</v>
      </c>
      <c r="B592" s="14" t="str">
        <f>IFERROR(__xludf.DUMMYFUNCTION("IFERROR(REGEXEXTRACT(C592, ""https?://(?:www\\.)?([^/]+)""), """")"),"")</f>
        <v/>
      </c>
      <c r="C592" s="54" t="str">
        <f>IFERROR(__xludf.DUMMYFUNCTION("IFERROR(REGEXEXTRACT(D592, ""https?://(?:www\\.)?([^/]+)""), """")"),"www.star-telegram.com")</f>
        <v>www.star-telegram.com</v>
      </c>
      <c r="D592" s="54" t="s">
        <v>10816</v>
      </c>
      <c r="E592" s="14" t="s">
        <v>10817</v>
      </c>
      <c r="F592" s="16">
        <v>1240.0</v>
      </c>
      <c r="G592" s="16">
        <v>1239.0</v>
      </c>
    </row>
    <row r="593" ht="22.5" customHeight="1">
      <c r="A593" s="53">
        <v>46054.0</v>
      </c>
      <c r="B593" s="14" t="str">
        <f>IFERROR(__xludf.DUMMYFUNCTION("IFERROR(REGEXEXTRACT(C593, ""https?://(?:www\\.)?([^/]+)""), """")"),"")</f>
        <v/>
      </c>
      <c r="C593" s="54" t="str">
        <f>IFERROR(__xludf.DUMMYFUNCTION("IFERROR(REGEXEXTRACT(D593, ""https?://(?:www\\.)?([^/]+)""), """")"),"www.kansas.com")</f>
        <v>www.kansas.com</v>
      </c>
      <c r="D593" s="54" t="s">
        <v>10818</v>
      </c>
      <c r="E593" s="14" t="s">
        <v>6740</v>
      </c>
      <c r="F593" s="16">
        <v>1236.0</v>
      </c>
      <c r="G593" s="16">
        <v>1236.0</v>
      </c>
    </row>
    <row r="594" ht="22.5" customHeight="1">
      <c r="A594" s="53">
        <v>46054.0</v>
      </c>
      <c r="B594" s="14" t="str">
        <f>IFERROR(__xludf.DUMMYFUNCTION("IFERROR(REGEXEXTRACT(C594, ""https?://(?:www\\.)?([^/]+)""), """")"),"")</f>
        <v/>
      </c>
      <c r="C594" s="54" t="str">
        <f>IFERROR(__xludf.DUMMYFUNCTION("IFERROR(REGEXEXTRACT(D594, ""https?://(?:www\\.)?([^/]+)""), """")"),"www.thenewstribune.com")</f>
        <v>www.thenewstribune.com</v>
      </c>
      <c r="D594" s="54" t="s">
        <v>10819</v>
      </c>
      <c r="E594" s="14" t="s">
        <v>10820</v>
      </c>
      <c r="F594" s="16">
        <v>1231.0</v>
      </c>
      <c r="G594" s="16">
        <v>1231.0</v>
      </c>
    </row>
    <row r="595" ht="22.5" customHeight="1">
      <c r="A595" s="53">
        <v>46054.0</v>
      </c>
      <c r="B595" s="14" t="str">
        <f>IFERROR(__xludf.DUMMYFUNCTION("IFERROR(REGEXEXTRACT(C595, ""https?://(?:www\\.)?([^/]+)""), """")"),"")</f>
        <v/>
      </c>
      <c r="C595" s="54" t="str">
        <f>IFERROR(__xludf.DUMMYFUNCTION("IFERROR(REGEXEXTRACT(D595, ""https?://(?:www\\.)?([^/]+)""), """")"),"www.star-telegram.com")</f>
        <v>www.star-telegram.com</v>
      </c>
      <c r="D595" s="54" t="s">
        <v>10821</v>
      </c>
      <c r="E595" s="14" t="s">
        <v>10822</v>
      </c>
      <c r="F595" s="16">
        <v>1229.0</v>
      </c>
      <c r="G595" s="16">
        <v>1229.0</v>
      </c>
    </row>
    <row r="596" ht="22.5" customHeight="1">
      <c r="A596" s="53">
        <v>46054.0</v>
      </c>
      <c r="B596" s="14" t="str">
        <f>IFERROR(__xludf.DUMMYFUNCTION("IFERROR(REGEXEXTRACT(C596, ""https?://(?:www\\.)?([^/]+)""), """")"),"")</f>
        <v/>
      </c>
      <c r="C596" s="54" t="str">
        <f>IFERROR(__xludf.DUMMYFUNCTION("IFERROR(REGEXEXTRACT(D596, ""https?://(?:www\\.)?([^/]+)""), """")"),"www.charlotteobserver.com")</f>
        <v>www.charlotteobserver.com</v>
      </c>
      <c r="D596" s="54" t="s">
        <v>10823</v>
      </c>
      <c r="E596" s="14" t="s">
        <v>10824</v>
      </c>
      <c r="F596" s="16">
        <v>1227.0</v>
      </c>
      <c r="G596" s="16">
        <v>1227.0</v>
      </c>
    </row>
    <row r="597" ht="22.5" customHeight="1">
      <c r="A597" s="53">
        <v>46054.0</v>
      </c>
      <c r="B597" s="14" t="str">
        <f>IFERROR(__xludf.DUMMYFUNCTION("IFERROR(REGEXEXTRACT(C597, ""https?://(?:www\\.)?([^/]+)""), """")"),"")</f>
        <v/>
      </c>
      <c r="C597" s="54" t="str">
        <f>IFERROR(__xludf.DUMMYFUNCTION("IFERROR(REGEXEXTRACT(D597, ""https?://(?:www\\.)?([^/]+)""), """")"),"www.kansascity.com")</f>
        <v>www.kansascity.com</v>
      </c>
      <c r="D597" s="54" t="s">
        <v>10825</v>
      </c>
      <c r="E597" s="14" t="s">
        <v>10826</v>
      </c>
      <c r="F597" s="16">
        <v>1224.0</v>
      </c>
      <c r="G597" s="16">
        <v>1220.0</v>
      </c>
    </row>
    <row r="598" ht="22.5" customHeight="1">
      <c r="A598" s="53">
        <v>46054.0</v>
      </c>
      <c r="B598" s="14" t="str">
        <f>IFERROR(__xludf.DUMMYFUNCTION("IFERROR(REGEXEXTRACT(C598, ""https?://(?:www\\.)?([^/]+)""), """")"),"")</f>
        <v/>
      </c>
      <c r="C598" s="54" t="str">
        <f>IFERROR(__xludf.DUMMYFUNCTION("IFERROR(REGEXEXTRACT(D598, ""https?://(?:www\\.)?([^/]+)""), """")"),"www.kansascity.com")</f>
        <v>www.kansascity.com</v>
      </c>
      <c r="D598" s="54" t="s">
        <v>10827</v>
      </c>
      <c r="E598" s="14" t="s">
        <v>10828</v>
      </c>
      <c r="F598" s="16">
        <v>1216.0</v>
      </c>
      <c r="G598" s="16">
        <v>1216.0</v>
      </c>
    </row>
    <row r="599" ht="22.5" customHeight="1">
      <c r="A599" s="53">
        <v>46054.0</v>
      </c>
      <c r="B599" s="14" t="str">
        <f>IFERROR(__xludf.DUMMYFUNCTION("IFERROR(REGEXEXTRACT(C599, ""https?://(?:www\\.)?([^/]+)""), """")"),"")</f>
        <v/>
      </c>
      <c r="C599" s="54" t="str">
        <f>IFERROR(__xludf.DUMMYFUNCTION("IFERROR(REGEXEXTRACT(D599, ""https?://(?:www\\.)?([^/]+)""), """")"),"www.miamiherald.com")</f>
        <v>www.miamiherald.com</v>
      </c>
      <c r="D599" s="54" t="s">
        <v>10829</v>
      </c>
      <c r="E599" s="14" t="s">
        <v>10830</v>
      </c>
      <c r="F599" s="16">
        <v>1208.0</v>
      </c>
      <c r="G599" s="16">
        <v>1208.0</v>
      </c>
    </row>
    <row r="600" ht="22.5" customHeight="1">
      <c r="A600" s="53">
        <v>46054.0</v>
      </c>
      <c r="B600" s="14" t="str">
        <f>IFERROR(__xludf.DUMMYFUNCTION("IFERROR(REGEXEXTRACT(C600, ""https?://(?:www\\.)?([^/]+)""), """")"),"")</f>
        <v/>
      </c>
      <c r="C600" s="54" t="str">
        <f>IFERROR(__xludf.DUMMYFUNCTION("IFERROR(REGEXEXTRACT(D600, ""https?://(?:www\\.)?([^/]+)""), """")"),"www.newsobserver.com")</f>
        <v>www.newsobserver.com</v>
      </c>
      <c r="D600" s="54" t="s">
        <v>10831</v>
      </c>
      <c r="E600" s="14" t="s">
        <v>10832</v>
      </c>
      <c r="F600" s="16">
        <v>1200.0</v>
      </c>
      <c r="G600" s="16">
        <v>1200.0</v>
      </c>
    </row>
    <row r="601" ht="22.5" customHeight="1">
      <c r="A601" s="53">
        <v>46054.0</v>
      </c>
      <c r="B601" s="14" t="str">
        <f>IFERROR(__xludf.DUMMYFUNCTION("IFERROR(REGEXEXTRACT(C601, ""https?://(?:www\\.)?([^/]+)""), """")"),"")</f>
        <v/>
      </c>
      <c r="C601" s="54" t="str">
        <f>IFERROR(__xludf.DUMMYFUNCTION("IFERROR(REGEXEXTRACT(D601, ""https?://(?:www\\.)?([^/]+)""), """")"),"www.miamiherald.com")</f>
        <v>www.miamiherald.com</v>
      </c>
      <c r="D601" s="54" t="s">
        <v>10833</v>
      </c>
      <c r="E601" s="14" t="s">
        <v>10834</v>
      </c>
      <c r="F601" s="16">
        <v>1208.0</v>
      </c>
      <c r="G601" s="16">
        <v>1200.0</v>
      </c>
    </row>
    <row r="602" ht="22.5" customHeight="1">
      <c r="A602" s="53">
        <v>46054.0</v>
      </c>
      <c r="B602" s="14" t="str">
        <f>IFERROR(__xludf.DUMMYFUNCTION("IFERROR(REGEXEXTRACT(C602, ""https?://(?:www\\.)?([^/]+)""), """")"),"")</f>
        <v/>
      </c>
      <c r="C602" s="54" t="str">
        <f>IFERROR(__xludf.DUMMYFUNCTION("IFERROR(REGEXEXTRACT(D602, ""https?://(?:www\\.)?([^/]+)""), """")"),"www.miamiherald.com")</f>
        <v>www.miamiherald.com</v>
      </c>
      <c r="D602" s="54" t="s">
        <v>10835</v>
      </c>
      <c r="E602" s="14" t="s">
        <v>10836</v>
      </c>
      <c r="F602" s="16">
        <v>1200.0</v>
      </c>
      <c r="G602" s="16">
        <v>1199.0</v>
      </c>
    </row>
    <row r="603" ht="22.5" customHeight="1">
      <c r="A603" s="53">
        <v>46054.0</v>
      </c>
      <c r="B603" s="14" t="str">
        <f>IFERROR(__xludf.DUMMYFUNCTION("IFERROR(REGEXEXTRACT(C603, ""https?://(?:www\\.)?([^/]+)""), """")"),"")</f>
        <v/>
      </c>
      <c r="C603" s="54" t="str">
        <f>IFERROR(__xludf.DUMMYFUNCTION("IFERROR(REGEXEXTRACT(D603, ""https?://(?:www\\.)?([^/]+)""), """")"),"www.newsobserver.com")</f>
        <v>www.newsobserver.com</v>
      </c>
      <c r="D603" s="54" t="s">
        <v>10837</v>
      </c>
      <c r="E603" s="14" t="s">
        <v>8738</v>
      </c>
      <c r="F603" s="16">
        <v>1198.0</v>
      </c>
      <c r="G603" s="16">
        <v>1198.0</v>
      </c>
    </row>
    <row r="604" ht="22.5" customHeight="1">
      <c r="A604" s="53">
        <v>46054.0</v>
      </c>
      <c r="B604" s="14" t="str">
        <f>IFERROR(__xludf.DUMMYFUNCTION("IFERROR(REGEXEXTRACT(C604, ""https?://(?:www\\.)?([^/]+)""), """")"),"")</f>
        <v/>
      </c>
      <c r="C604" s="54" t="str">
        <f>IFERROR(__xludf.DUMMYFUNCTION("IFERROR(REGEXEXTRACT(D604, ""https?://(?:www\\.)?([^/]+)""), """")"),"www.sacbee.com")</f>
        <v>www.sacbee.com</v>
      </c>
      <c r="D604" s="54" t="s">
        <v>10838</v>
      </c>
      <c r="E604" s="14" t="s">
        <v>10839</v>
      </c>
      <c r="F604" s="16">
        <v>1198.0</v>
      </c>
      <c r="G604" s="16">
        <v>1196.0</v>
      </c>
    </row>
    <row r="605" ht="22.5" customHeight="1">
      <c r="A605" s="53">
        <v>46054.0</v>
      </c>
      <c r="B605" s="14" t="str">
        <f>IFERROR(__xludf.DUMMYFUNCTION("IFERROR(REGEXEXTRACT(C605, ""https?://(?:www\\.)?([^/]+)""), """")"),"")</f>
        <v/>
      </c>
      <c r="C605" s="54" t="str">
        <f>IFERROR(__xludf.DUMMYFUNCTION("IFERROR(REGEXEXTRACT(D605, ""https?://(?:www\\.)?([^/]+)""), """")"),"www.charlotteobserver.com")</f>
        <v>www.charlotteobserver.com</v>
      </c>
      <c r="D605" s="54" t="s">
        <v>10840</v>
      </c>
      <c r="E605" s="14" t="s">
        <v>10841</v>
      </c>
      <c r="F605" s="16">
        <v>1196.0</v>
      </c>
      <c r="G605" s="16">
        <v>1195.0</v>
      </c>
    </row>
    <row r="606" ht="22.5" customHeight="1">
      <c r="A606" s="53">
        <v>46054.0</v>
      </c>
      <c r="B606" s="14" t="str">
        <f>IFERROR(__xludf.DUMMYFUNCTION("IFERROR(REGEXEXTRACT(C606, ""https?://(?:www\\.)?([^/]+)""), """")"),"")</f>
        <v/>
      </c>
      <c r="C606" s="54" t="str">
        <f>IFERROR(__xludf.DUMMYFUNCTION("IFERROR(REGEXEXTRACT(D606, ""https?://(?:www\\.)?([^/]+)""), """")"),"www.charlotteobserver.com")</f>
        <v>www.charlotteobserver.com</v>
      </c>
      <c r="D606" s="54" t="s">
        <v>10842</v>
      </c>
      <c r="E606" s="14" t="s">
        <v>10843</v>
      </c>
      <c r="F606" s="16">
        <v>1193.0</v>
      </c>
      <c r="G606" s="16">
        <v>1192.0</v>
      </c>
    </row>
    <row r="607" ht="22.5" customHeight="1">
      <c r="A607" s="53">
        <v>46054.0</v>
      </c>
      <c r="B607" s="14" t="str">
        <f>IFERROR(__xludf.DUMMYFUNCTION("IFERROR(REGEXEXTRACT(C607, ""https?://(?:www\\.)?([^/]+)""), """")"),"")</f>
        <v/>
      </c>
      <c r="C607" s="54" t="str">
        <f>IFERROR(__xludf.DUMMYFUNCTION("IFERROR(REGEXEXTRACT(D607, ""https?://(?:www\\.)?([^/]+)""), """")"),"www.modbee.com")</f>
        <v>www.modbee.com</v>
      </c>
      <c r="D607" s="54" t="s">
        <v>10844</v>
      </c>
      <c r="E607" s="14" t="s">
        <v>10845</v>
      </c>
      <c r="F607" s="16">
        <v>1189.0</v>
      </c>
      <c r="G607" s="16">
        <v>1189.0</v>
      </c>
    </row>
    <row r="608" ht="22.5" customHeight="1">
      <c r="A608" s="53">
        <v>46054.0</v>
      </c>
      <c r="B608" s="14" t="str">
        <f>IFERROR(__xludf.DUMMYFUNCTION("IFERROR(REGEXEXTRACT(C608, ""https?://(?:www\\.)?([^/]+)""), """")"),"")</f>
        <v/>
      </c>
      <c r="C608" s="54" t="str">
        <f>IFERROR(__xludf.DUMMYFUNCTION("IFERROR(REGEXEXTRACT(D608, ""https?://(?:www\\.)?([^/]+)""), """")"),"www.kansascity.com")</f>
        <v>www.kansascity.com</v>
      </c>
      <c r="D608" s="54" t="s">
        <v>10846</v>
      </c>
      <c r="E608" s="14" t="s">
        <v>10847</v>
      </c>
      <c r="F608" s="16">
        <v>1185.0</v>
      </c>
      <c r="G608" s="16">
        <v>1185.0</v>
      </c>
    </row>
    <row r="609" ht="22.5" customHeight="1">
      <c r="A609" s="53">
        <v>46054.0</v>
      </c>
      <c r="B609" s="14" t="str">
        <f>IFERROR(__xludf.DUMMYFUNCTION("IFERROR(REGEXEXTRACT(C609, ""https?://(?:www\\.)?([^/]+)""), """")"),"")</f>
        <v/>
      </c>
      <c r="C609" s="54" t="str">
        <f>IFERROR(__xludf.DUMMYFUNCTION("IFERROR(REGEXEXTRACT(D609, ""https?://(?:www\\.)?([^/]+)""), """")"),"www.miamiherald.com")</f>
        <v>www.miamiherald.com</v>
      </c>
      <c r="D609" s="54" t="s">
        <v>10848</v>
      </c>
      <c r="E609" s="14" t="s">
        <v>10849</v>
      </c>
      <c r="F609" s="16">
        <v>1181.0</v>
      </c>
      <c r="G609" s="16">
        <v>1180.0</v>
      </c>
    </row>
    <row r="610" ht="22.5" customHeight="1">
      <c r="A610" s="53">
        <v>46054.0</v>
      </c>
      <c r="B610" s="14" t="str">
        <f>IFERROR(__xludf.DUMMYFUNCTION("IFERROR(REGEXEXTRACT(C610, ""https?://(?:www\\.)?([^/]+)""), """")"),"")</f>
        <v/>
      </c>
      <c r="C610" s="54" t="str">
        <f>IFERROR(__xludf.DUMMYFUNCTION("IFERROR(REGEXEXTRACT(D610, ""https?://(?:www\\.)?([^/]+)""), """")"),"www.charlotteobserver.com")</f>
        <v>www.charlotteobserver.com</v>
      </c>
      <c r="D610" s="54" t="s">
        <v>10850</v>
      </c>
      <c r="E610" s="14" t="s">
        <v>6680</v>
      </c>
      <c r="F610" s="16">
        <v>1178.0</v>
      </c>
      <c r="G610" s="16">
        <v>1178.0</v>
      </c>
    </row>
    <row r="611" ht="22.5" customHeight="1">
      <c r="A611" s="53">
        <v>46054.0</v>
      </c>
      <c r="B611" s="14" t="str">
        <f>IFERROR(__xludf.DUMMYFUNCTION("IFERROR(REGEXEXTRACT(C611, ""https?://(?:www\\.)?([^/]+)""), """")"),"")</f>
        <v/>
      </c>
      <c r="C611" s="54" t="str">
        <f>IFERROR(__xludf.DUMMYFUNCTION("IFERROR(REGEXEXTRACT(D611, ""https?://(?:www\\.)?([^/]+)""), """")"),"www.charlotteobserver.com")</f>
        <v>www.charlotteobserver.com</v>
      </c>
      <c r="D611" s="54" t="s">
        <v>10851</v>
      </c>
      <c r="E611" s="14" t="s">
        <v>10852</v>
      </c>
      <c r="F611" s="16">
        <v>1178.0</v>
      </c>
      <c r="G611" s="16">
        <v>1178.0</v>
      </c>
    </row>
    <row r="612" ht="22.5" customHeight="1">
      <c r="A612" s="53">
        <v>46054.0</v>
      </c>
      <c r="B612" s="14" t="str">
        <f>IFERROR(__xludf.DUMMYFUNCTION("IFERROR(REGEXEXTRACT(C612, ""https?://(?:www\\.)?([^/]+)""), """")"),"")</f>
        <v/>
      </c>
      <c r="C612" s="54" t="str">
        <f>IFERROR(__xludf.DUMMYFUNCTION("IFERROR(REGEXEXTRACT(D612, ""https?://(?:www\\.)?([^/]+)""), """")"),"www.kentucky.com")</f>
        <v>www.kentucky.com</v>
      </c>
      <c r="D612" s="54" t="s">
        <v>10853</v>
      </c>
      <c r="E612" s="14" t="s">
        <v>10854</v>
      </c>
      <c r="F612" s="16">
        <v>1174.0</v>
      </c>
      <c r="G612" s="16">
        <v>1174.0</v>
      </c>
    </row>
    <row r="613" ht="22.5" customHeight="1">
      <c r="A613" s="53">
        <v>46054.0</v>
      </c>
      <c r="B613" s="14" t="str">
        <f>IFERROR(__xludf.DUMMYFUNCTION("IFERROR(REGEXEXTRACT(C613, ""https?://(?:www\\.)?([^/]+)""), """")"),"")</f>
        <v/>
      </c>
      <c r="C613" s="54" t="str">
        <f>IFERROR(__xludf.DUMMYFUNCTION("IFERROR(REGEXEXTRACT(D613, ""https?://(?:www\\.)?([^/]+)""), """")"),"www.star-telegram.com")</f>
        <v>www.star-telegram.com</v>
      </c>
      <c r="D613" s="54" t="s">
        <v>10855</v>
      </c>
      <c r="E613" s="14" t="s">
        <v>10856</v>
      </c>
      <c r="F613" s="16">
        <v>1173.0</v>
      </c>
      <c r="G613" s="16">
        <v>1173.0</v>
      </c>
    </row>
    <row r="614" ht="22.5" customHeight="1">
      <c r="A614" s="53">
        <v>46054.0</v>
      </c>
      <c r="B614" s="14" t="str">
        <f>IFERROR(__xludf.DUMMYFUNCTION("IFERROR(REGEXEXTRACT(C614, ""https?://(?:www\\.)?([^/]+)""), """")"),"")</f>
        <v/>
      </c>
      <c r="C614" s="54" t="str">
        <f>IFERROR(__xludf.DUMMYFUNCTION("IFERROR(REGEXEXTRACT(D614, ""https?://(?:www\\.)?([^/]+)""), """")"),"www.miamiherald.com")</f>
        <v>www.miamiherald.com</v>
      </c>
      <c r="D614" s="54" t="s">
        <v>10857</v>
      </c>
      <c r="E614" s="14" t="s">
        <v>10858</v>
      </c>
      <c r="F614" s="16">
        <v>1177.0</v>
      </c>
      <c r="G614" s="16">
        <v>1173.0</v>
      </c>
    </row>
    <row r="615" ht="22.5" customHeight="1">
      <c r="A615" s="53">
        <v>46054.0</v>
      </c>
      <c r="B615" s="14" t="str">
        <f>IFERROR(__xludf.DUMMYFUNCTION("IFERROR(REGEXEXTRACT(C615, ""https?://(?:www\\.)?([^/]+)""), """")"),"")</f>
        <v/>
      </c>
      <c r="C615" s="54" t="str">
        <f>IFERROR(__xludf.DUMMYFUNCTION("IFERROR(REGEXEXTRACT(D615, ""https?://(?:www\\.)?([^/]+)""), """")"),"www.sacbee.com")</f>
        <v>www.sacbee.com</v>
      </c>
      <c r="D615" s="54" t="s">
        <v>10859</v>
      </c>
      <c r="E615" s="14" t="s">
        <v>10860</v>
      </c>
      <c r="F615" s="16">
        <v>1165.0</v>
      </c>
      <c r="G615" s="16">
        <v>1165.0</v>
      </c>
    </row>
    <row r="616" ht="22.5" customHeight="1">
      <c r="A616" s="53">
        <v>46054.0</v>
      </c>
      <c r="B616" s="14" t="str">
        <f>IFERROR(__xludf.DUMMYFUNCTION("IFERROR(REGEXEXTRACT(C616, ""https?://(?:www\\.)?([^/]+)""), """")"),"")</f>
        <v/>
      </c>
      <c r="C616" s="54" t="str">
        <f>IFERROR(__xludf.DUMMYFUNCTION("IFERROR(REGEXEXTRACT(D616, ""https?://(?:www\\.)?([^/]+)""), """")"),"www.charlotteobserver.com")</f>
        <v>www.charlotteobserver.com</v>
      </c>
      <c r="D616" s="54" t="s">
        <v>10861</v>
      </c>
      <c r="E616" s="14" t="s">
        <v>10862</v>
      </c>
      <c r="F616" s="16">
        <v>1163.0</v>
      </c>
      <c r="G616" s="16">
        <v>1163.0</v>
      </c>
    </row>
    <row r="617" ht="22.5" customHeight="1">
      <c r="A617" s="53">
        <v>46054.0</v>
      </c>
      <c r="B617" s="14" t="str">
        <f>IFERROR(__xludf.DUMMYFUNCTION("IFERROR(REGEXEXTRACT(C617, ""https?://(?:www\\.)?([^/]+)""), """")"),"")</f>
        <v/>
      </c>
      <c r="C617" s="54" t="str">
        <f>IFERROR(__xludf.DUMMYFUNCTION("IFERROR(REGEXEXTRACT(D617, ""https?://(?:www\\.)?([^/]+)""), """")"),"www.miamiherald.com")</f>
        <v>www.miamiherald.com</v>
      </c>
      <c r="D617" s="54" t="s">
        <v>10863</v>
      </c>
      <c r="E617" s="14" t="s">
        <v>8922</v>
      </c>
      <c r="F617" s="16">
        <v>1159.0</v>
      </c>
      <c r="G617" s="16">
        <v>1159.0</v>
      </c>
    </row>
    <row r="618" ht="22.5" customHeight="1">
      <c r="A618" s="53">
        <v>46054.0</v>
      </c>
      <c r="B618" s="14" t="str">
        <f>IFERROR(__xludf.DUMMYFUNCTION("IFERROR(REGEXEXTRACT(C618, ""https?://(?:www\\.)?([^/]+)""), """")"),"")</f>
        <v/>
      </c>
      <c r="C618" s="54" t="str">
        <f>IFERROR(__xludf.DUMMYFUNCTION("IFERROR(REGEXEXTRACT(D618, ""https?://(?:www\\.)?([^/]+)""), """")"),"www.charlotteobserver.com")</f>
        <v>www.charlotteobserver.com</v>
      </c>
      <c r="D618" s="54" t="s">
        <v>10864</v>
      </c>
      <c r="E618" s="14" t="s">
        <v>10865</v>
      </c>
      <c r="F618" s="16">
        <v>1156.0</v>
      </c>
      <c r="G618" s="16">
        <v>1156.0</v>
      </c>
    </row>
    <row r="619" ht="22.5" customHeight="1">
      <c r="A619" s="53">
        <v>46054.0</v>
      </c>
      <c r="B619" s="14" t="str">
        <f>IFERROR(__xludf.DUMMYFUNCTION("IFERROR(REGEXEXTRACT(C619, ""https?://(?:www\\.)?([^/]+)""), """")"),"")</f>
        <v/>
      </c>
      <c r="C619" s="54" t="str">
        <f>IFERROR(__xludf.DUMMYFUNCTION("IFERROR(REGEXEXTRACT(D619, ""https?://(?:www\\.)?([^/]+)""), """")"),"www.kansascity.com")</f>
        <v>www.kansascity.com</v>
      </c>
      <c r="D619" s="54" t="s">
        <v>226</v>
      </c>
      <c r="E619" s="14" t="s">
        <v>224</v>
      </c>
      <c r="F619" s="16">
        <v>1155.0</v>
      </c>
      <c r="G619" s="16">
        <v>1155.0</v>
      </c>
    </row>
    <row r="620" ht="22.5" customHeight="1">
      <c r="A620" s="53">
        <v>46054.0</v>
      </c>
      <c r="B620" s="14" t="str">
        <f>IFERROR(__xludf.DUMMYFUNCTION("IFERROR(REGEXEXTRACT(C620, ""https?://(?:www\\.)?([^/]+)""), """")"),"")</f>
        <v/>
      </c>
      <c r="C620" s="54" t="str">
        <f>IFERROR(__xludf.DUMMYFUNCTION("IFERROR(REGEXEXTRACT(D620, ""https?://(?:www\\.)?([^/]+)""), """")"),"www.charlotteobserver.com")</f>
        <v>www.charlotteobserver.com</v>
      </c>
      <c r="D620" s="54" t="s">
        <v>10866</v>
      </c>
      <c r="E620" s="14" t="s">
        <v>10867</v>
      </c>
      <c r="F620" s="16">
        <v>1150.0</v>
      </c>
      <c r="G620" s="16">
        <v>1150.0</v>
      </c>
    </row>
    <row r="621" ht="22.5" customHeight="1">
      <c r="A621" s="53">
        <v>46054.0</v>
      </c>
      <c r="B621" s="14" t="str">
        <f>IFERROR(__xludf.DUMMYFUNCTION("IFERROR(REGEXEXTRACT(C621, ""https?://(?:www\\.)?([^/]+)""), """")"),"")</f>
        <v/>
      </c>
      <c r="C621" s="54" t="str">
        <f>IFERROR(__xludf.DUMMYFUNCTION("IFERROR(REGEXEXTRACT(D621, ""https?://(?:www\\.)?([^/]+)""), """")"),"www.star-telegram.com")</f>
        <v>www.star-telegram.com</v>
      </c>
      <c r="D621" s="54" t="s">
        <v>10868</v>
      </c>
      <c r="E621" s="14" t="s">
        <v>10869</v>
      </c>
      <c r="F621" s="16">
        <v>1152.0</v>
      </c>
      <c r="G621" s="16">
        <v>1149.0</v>
      </c>
    </row>
    <row r="622" ht="22.5" customHeight="1">
      <c r="A622" s="53">
        <v>46054.0</v>
      </c>
      <c r="B622" s="14" t="str">
        <f>IFERROR(__xludf.DUMMYFUNCTION("IFERROR(REGEXEXTRACT(C622, ""https?://(?:www\\.)?([^/]+)""), """")"),"")</f>
        <v/>
      </c>
      <c r="C622" s="54" t="str">
        <f>IFERROR(__xludf.DUMMYFUNCTION("IFERROR(REGEXEXTRACT(D622, ""https?://(?:www\\.)?([^/]+)""), """")"),"www.miamiherald.com")</f>
        <v>www.miamiherald.com</v>
      </c>
      <c r="D622" s="54" t="s">
        <v>10870</v>
      </c>
      <c r="E622" s="14" t="s">
        <v>10871</v>
      </c>
      <c r="F622" s="16">
        <v>1144.0</v>
      </c>
      <c r="G622" s="16">
        <v>1144.0</v>
      </c>
    </row>
    <row r="623" ht="22.5" customHeight="1">
      <c r="A623" s="53">
        <v>46054.0</v>
      </c>
      <c r="B623" s="14" t="str">
        <f>IFERROR(__xludf.DUMMYFUNCTION("IFERROR(REGEXEXTRACT(C623, ""https?://(?:www\\.)?([^/]+)""), """")"),"")</f>
        <v/>
      </c>
      <c r="C623" s="54" t="str">
        <f>IFERROR(__xludf.DUMMYFUNCTION("IFERROR(REGEXEXTRACT(D623, ""https?://(?:www\\.)?([^/]+)""), """")"),"www.sacbee.com")</f>
        <v>www.sacbee.com</v>
      </c>
      <c r="D623" s="54" t="s">
        <v>10872</v>
      </c>
      <c r="E623" s="14" t="s">
        <v>10873</v>
      </c>
      <c r="F623" s="16">
        <v>1143.0</v>
      </c>
      <c r="G623" s="16">
        <v>1142.0</v>
      </c>
    </row>
    <row r="624" ht="22.5" customHeight="1">
      <c r="A624" s="53">
        <v>46054.0</v>
      </c>
      <c r="B624" s="14" t="str">
        <f>IFERROR(__xludf.DUMMYFUNCTION("IFERROR(REGEXEXTRACT(C624, ""https?://(?:www\\.)?([^/]+)""), """")"),"")</f>
        <v/>
      </c>
      <c r="C624" s="54" t="str">
        <f>IFERROR(__xludf.DUMMYFUNCTION("IFERROR(REGEXEXTRACT(D624, ""https?://(?:www\\.)?([^/]+)""), """")"),"www.miamiherald.com")</f>
        <v>www.miamiherald.com</v>
      </c>
      <c r="D624" s="54" t="s">
        <v>10874</v>
      </c>
      <c r="E624" s="14" t="s">
        <v>10875</v>
      </c>
      <c r="F624" s="16">
        <v>1141.0</v>
      </c>
      <c r="G624" s="16">
        <v>1141.0</v>
      </c>
    </row>
    <row r="625" ht="22.5" customHeight="1">
      <c r="A625" s="53">
        <v>46054.0</v>
      </c>
      <c r="B625" s="14" t="str">
        <f>IFERROR(__xludf.DUMMYFUNCTION("IFERROR(REGEXEXTRACT(C625, ""https?://(?:www\\.)?([^/]+)""), """")"),"")</f>
        <v/>
      </c>
      <c r="C625" s="54" t="str">
        <f>IFERROR(__xludf.DUMMYFUNCTION("IFERROR(REGEXEXTRACT(D625, ""https?://(?:www\\.)?([^/]+)""), """")"),"www.star-telegram.com")</f>
        <v>www.star-telegram.com</v>
      </c>
      <c r="D625" s="54" t="s">
        <v>10876</v>
      </c>
      <c r="E625" s="14" t="s">
        <v>10877</v>
      </c>
      <c r="F625" s="16">
        <v>1137.0</v>
      </c>
      <c r="G625" s="16">
        <v>1137.0</v>
      </c>
    </row>
    <row r="626" ht="22.5" customHeight="1">
      <c r="A626" s="53">
        <v>46054.0</v>
      </c>
      <c r="B626" s="14" t="str">
        <f>IFERROR(__xludf.DUMMYFUNCTION("IFERROR(REGEXEXTRACT(C626, ""https?://(?:www\\.)?([^/]+)""), """")"),"")</f>
        <v/>
      </c>
      <c r="C626" s="54" t="str">
        <f>IFERROR(__xludf.DUMMYFUNCTION("IFERROR(REGEXEXTRACT(D626, ""https?://(?:www\\.)?([^/]+)""), """")"),"www.star-telegram.com")</f>
        <v>www.star-telegram.com</v>
      </c>
      <c r="D626" s="54" t="s">
        <v>10878</v>
      </c>
      <c r="E626" s="14" t="s">
        <v>10879</v>
      </c>
      <c r="F626" s="16">
        <v>1133.0</v>
      </c>
      <c r="G626" s="16">
        <v>1133.0</v>
      </c>
    </row>
    <row r="627" ht="22.5" customHeight="1">
      <c r="A627" s="53">
        <v>46054.0</v>
      </c>
      <c r="B627" s="14" t="str">
        <f>IFERROR(__xludf.DUMMYFUNCTION("IFERROR(REGEXEXTRACT(C627, ""https?://(?:www\\.)?([^/]+)""), """")"),"")</f>
        <v/>
      </c>
      <c r="C627" s="54" t="str">
        <f>IFERROR(__xludf.DUMMYFUNCTION("IFERROR(REGEXEXTRACT(D627, ""https?://(?:www\\.)?([^/]+)""), """")"),"www.kansascity.com")</f>
        <v>www.kansascity.com</v>
      </c>
      <c r="D627" s="54" t="s">
        <v>204</v>
      </c>
      <c r="E627" s="14" t="s">
        <v>10880</v>
      </c>
      <c r="F627" s="16">
        <v>1124.0</v>
      </c>
      <c r="G627" s="16">
        <v>1124.0</v>
      </c>
    </row>
    <row r="628" ht="22.5" customHeight="1">
      <c r="A628" s="53">
        <v>46054.0</v>
      </c>
      <c r="B628" s="14" t="str">
        <f>IFERROR(__xludf.DUMMYFUNCTION("IFERROR(REGEXEXTRACT(C628, ""https?://(?:www\\.)?([^/]+)""), """")"),"")</f>
        <v/>
      </c>
      <c r="C628" s="54" t="str">
        <f>IFERROR(__xludf.DUMMYFUNCTION("IFERROR(REGEXEXTRACT(D628, ""https?://(?:www\\.)?([^/]+)""), """")"),"www.kansascity.com")</f>
        <v>www.kansascity.com</v>
      </c>
      <c r="D628" s="54" t="s">
        <v>241</v>
      </c>
      <c r="E628" s="14" t="s">
        <v>10881</v>
      </c>
      <c r="F628" s="16">
        <v>1126.0</v>
      </c>
      <c r="G628" s="16">
        <v>1123.0</v>
      </c>
    </row>
    <row r="629" ht="22.5" customHeight="1">
      <c r="A629" s="53">
        <v>46054.0</v>
      </c>
      <c r="B629" s="14" t="str">
        <f>IFERROR(__xludf.DUMMYFUNCTION("IFERROR(REGEXEXTRACT(C629, ""https?://(?:www\\.)?([^/]+)""), """")"),"")</f>
        <v/>
      </c>
      <c r="C629" s="54" t="str">
        <f>IFERROR(__xludf.DUMMYFUNCTION("IFERROR(REGEXEXTRACT(D629, ""https?://(?:www\\.)?([^/]+)""), """")"),"www.newsobserver.com")</f>
        <v>www.newsobserver.com</v>
      </c>
      <c r="D629" s="54" t="s">
        <v>10882</v>
      </c>
      <c r="E629" s="14" t="s">
        <v>10883</v>
      </c>
      <c r="F629" s="16">
        <v>1123.0</v>
      </c>
      <c r="G629" s="16">
        <v>1123.0</v>
      </c>
    </row>
    <row r="630" ht="22.5" customHeight="1">
      <c r="A630" s="53">
        <v>46054.0</v>
      </c>
      <c r="B630" s="14" t="str">
        <f>IFERROR(__xludf.DUMMYFUNCTION("IFERROR(REGEXEXTRACT(C630, ""https?://(?:www\\.)?([^/]+)""), """")"),"")</f>
        <v/>
      </c>
      <c r="C630" s="54" t="str">
        <f>IFERROR(__xludf.DUMMYFUNCTION("IFERROR(REGEXEXTRACT(D630, ""https?://(?:www\\.)?([^/]+)""), """")"),"www.fresnobee.com")</f>
        <v>www.fresnobee.com</v>
      </c>
      <c r="D630" s="54" t="s">
        <v>10884</v>
      </c>
      <c r="E630" s="14" t="s">
        <v>10885</v>
      </c>
      <c r="F630" s="16">
        <v>1122.0</v>
      </c>
      <c r="G630" s="16">
        <v>1122.0</v>
      </c>
    </row>
    <row r="631" ht="22.5" customHeight="1">
      <c r="A631" s="53">
        <v>46054.0</v>
      </c>
      <c r="B631" s="14" t="str">
        <f>IFERROR(__xludf.DUMMYFUNCTION("IFERROR(REGEXEXTRACT(C631, ""https?://(?:www\\.)?([^/]+)""), """")"),"")</f>
        <v/>
      </c>
      <c r="C631" s="54" t="str">
        <f>IFERROR(__xludf.DUMMYFUNCTION("IFERROR(REGEXEXTRACT(D631, ""https?://(?:www\\.)?([^/]+)""), """")"),"www.sacbee.com")</f>
        <v>www.sacbee.com</v>
      </c>
      <c r="D631" s="54" t="s">
        <v>10886</v>
      </c>
      <c r="E631" s="14" t="s">
        <v>10887</v>
      </c>
      <c r="F631" s="16">
        <v>1120.0</v>
      </c>
      <c r="G631" s="16">
        <v>1120.0</v>
      </c>
    </row>
    <row r="632" ht="22.5" customHeight="1">
      <c r="A632" s="53">
        <v>46054.0</v>
      </c>
      <c r="B632" s="14" t="str">
        <f>IFERROR(__xludf.DUMMYFUNCTION("IFERROR(REGEXEXTRACT(C632, ""https?://(?:www\\.)?([^/]+)""), """")"),"")</f>
        <v/>
      </c>
      <c r="C632" s="54" t="str">
        <f>IFERROR(__xludf.DUMMYFUNCTION("IFERROR(REGEXEXTRACT(D632, ""https?://(?:www\\.)?([^/]+)""), """")"),"www.charlotteobserver.com")</f>
        <v>www.charlotteobserver.com</v>
      </c>
      <c r="D632" s="54" t="s">
        <v>10888</v>
      </c>
      <c r="E632" s="14" t="s">
        <v>9271</v>
      </c>
      <c r="F632" s="16">
        <v>1116.0</v>
      </c>
      <c r="G632" s="16">
        <v>1115.0</v>
      </c>
    </row>
    <row r="633" ht="22.5" customHeight="1">
      <c r="A633" s="53">
        <v>46054.0</v>
      </c>
      <c r="B633" s="14" t="str">
        <f>IFERROR(__xludf.DUMMYFUNCTION("IFERROR(REGEXEXTRACT(C633, ""https?://(?:www\\.)?([^/]+)""), """")"),"")</f>
        <v/>
      </c>
      <c r="C633" s="54" t="str">
        <f>IFERROR(__xludf.DUMMYFUNCTION("IFERROR(REGEXEXTRACT(D633, ""https?://(?:www\\.)?([^/]+)""), """")"),"www.kansascity.com")</f>
        <v>www.kansascity.com</v>
      </c>
      <c r="D633" s="54" t="s">
        <v>148</v>
      </c>
      <c r="E633" s="14" t="s">
        <v>146</v>
      </c>
      <c r="F633" s="16">
        <v>1112.0</v>
      </c>
      <c r="G633" s="16">
        <v>1112.0</v>
      </c>
    </row>
    <row r="634" ht="22.5" customHeight="1">
      <c r="A634" s="53">
        <v>46054.0</v>
      </c>
      <c r="B634" s="14" t="str">
        <f>IFERROR(__xludf.DUMMYFUNCTION("IFERROR(REGEXEXTRACT(C634, ""https?://(?:www\\.)?([^/]+)""), """")"),"")</f>
        <v/>
      </c>
      <c r="C634" s="54" t="str">
        <f>IFERROR(__xludf.DUMMYFUNCTION("IFERROR(REGEXEXTRACT(D634, ""https?://(?:www\\.)?([^/]+)""), """")"),"www.bradenton.com")</f>
        <v>www.bradenton.com</v>
      </c>
      <c r="D634" s="54" t="s">
        <v>10889</v>
      </c>
      <c r="E634" s="14" t="s">
        <v>10890</v>
      </c>
      <c r="F634" s="16">
        <v>1103.0</v>
      </c>
      <c r="G634" s="16">
        <v>1103.0</v>
      </c>
    </row>
    <row r="635" ht="22.5" customHeight="1">
      <c r="A635" s="53">
        <v>46054.0</v>
      </c>
      <c r="B635" s="14" t="str">
        <f>IFERROR(__xludf.DUMMYFUNCTION("IFERROR(REGEXEXTRACT(C635, ""https?://(?:www\\.)?([^/]+)""), """")"),"")</f>
        <v/>
      </c>
      <c r="C635" s="54" t="str">
        <f>IFERROR(__xludf.DUMMYFUNCTION("IFERROR(REGEXEXTRACT(D635, ""https?://(?:www\\.)?([^/]+)""), """")"),"www.charlotteobserver.com")</f>
        <v>www.charlotteobserver.com</v>
      </c>
      <c r="D635" s="54" t="s">
        <v>10891</v>
      </c>
      <c r="E635" s="14" t="s">
        <v>10892</v>
      </c>
      <c r="F635" s="16">
        <v>1100.0</v>
      </c>
      <c r="G635" s="16">
        <v>1097.0</v>
      </c>
    </row>
    <row r="636" ht="22.5" customHeight="1">
      <c r="A636" s="53">
        <v>46054.0</v>
      </c>
      <c r="B636" s="14" t="str">
        <f>IFERROR(__xludf.DUMMYFUNCTION("IFERROR(REGEXEXTRACT(C636, ""https?://(?:www\\.)?([^/]+)""), """")"),"")</f>
        <v/>
      </c>
      <c r="C636" s="54" t="str">
        <f>IFERROR(__xludf.DUMMYFUNCTION("IFERROR(REGEXEXTRACT(D636, ""https?://(?:www\\.)?([^/]+)""), """")"),"www.sacbee.com")</f>
        <v>www.sacbee.com</v>
      </c>
      <c r="D636" s="54" t="s">
        <v>10893</v>
      </c>
      <c r="E636" s="14" t="s">
        <v>10894</v>
      </c>
      <c r="F636" s="16">
        <v>1093.0</v>
      </c>
      <c r="G636" s="16">
        <v>1093.0</v>
      </c>
    </row>
    <row r="637" ht="22.5" customHeight="1">
      <c r="A637" s="53">
        <v>46054.0</v>
      </c>
      <c r="B637" s="14" t="str">
        <f>IFERROR(__xludf.DUMMYFUNCTION("IFERROR(REGEXEXTRACT(C637, ""https?://(?:www\\.)?([^/]+)""), """")"),"")</f>
        <v/>
      </c>
      <c r="C637" s="54" t="str">
        <f>IFERROR(__xludf.DUMMYFUNCTION("IFERROR(REGEXEXTRACT(D637, ""https?://(?:www\\.)?([^/]+)""), """")"),"www.star-telegram.com")</f>
        <v>www.star-telegram.com</v>
      </c>
      <c r="D637" s="54" t="s">
        <v>10895</v>
      </c>
      <c r="E637" s="14" t="s">
        <v>10896</v>
      </c>
      <c r="F637" s="16">
        <v>1093.0</v>
      </c>
      <c r="G637" s="16">
        <v>1092.0</v>
      </c>
    </row>
    <row r="638" ht="22.5" customHeight="1">
      <c r="A638" s="53">
        <v>46054.0</v>
      </c>
      <c r="B638" s="14" t="str">
        <f>IFERROR(__xludf.DUMMYFUNCTION("IFERROR(REGEXEXTRACT(C638, ""https?://(?:www\\.)?([^/]+)""), """")"),"")</f>
        <v/>
      </c>
      <c r="C638" s="54" t="str">
        <f>IFERROR(__xludf.DUMMYFUNCTION("IFERROR(REGEXEXTRACT(D638, ""https?://(?:www\\.)?([^/]+)""), """")"),"www.star-telegram.com")</f>
        <v>www.star-telegram.com</v>
      </c>
      <c r="D638" s="54" t="s">
        <v>10897</v>
      </c>
      <c r="E638" s="14" t="s">
        <v>10898</v>
      </c>
      <c r="F638" s="16">
        <v>1092.0</v>
      </c>
      <c r="G638" s="16">
        <v>1090.0</v>
      </c>
    </row>
    <row r="639" ht="22.5" customHeight="1">
      <c r="A639" s="53">
        <v>46054.0</v>
      </c>
      <c r="B639" s="14" t="str">
        <f>IFERROR(__xludf.DUMMYFUNCTION("IFERROR(REGEXEXTRACT(C639, ""https?://(?:www\\.)?([^/]+)""), """")"),"")</f>
        <v/>
      </c>
      <c r="C639" s="54" t="str">
        <f>IFERROR(__xludf.DUMMYFUNCTION("IFERROR(REGEXEXTRACT(D639, ""https?://(?:www\\.)?([^/]+)""), """")"),"www.miamiherald.com")</f>
        <v>www.miamiherald.com</v>
      </c>
      <c r="D639" s="54" t="s">
        <v>10899</v>
      </c>
      <c r="E639" s="14" t="s">
        <v>10900</v>
      </c>
      <c r="F639" s="16">
        <v>1089.0</v>
      </c>
      <c r="G639" s="16">
        <v>1089.0</v>
      </c>
    </row>
    <row r="640" ht="22.5" customHeight="1">
      <c r="A640" s="53">
        <v>46054.0</v>
      </c>
      <c r="B640" s="14" t="str">
        <f>IFERROR(__xludf.DUMMYFUNCTION("IFERROR(REGEXEXTRACT(C640, ""https?://(?:www\\.)?([^/]+)""), """")"),"")</f>
        <v/>
      </c>
      <c r="C640" s="54" t="str">
        <f>IFERROR(__xludf.DUMMYFUNCTION("IFERROR(REGEXEXTRACT(D640, ""https?://(?:www\\.)?([^/]+)""), """")"),"www.miamiherald.com")</f>
        <v>www.miamiherald.com</v>
      </c>
      <c r="D640" s="54" t="s">
        <v>10901</v>
      </c>
      <c r="E640" s="14" t="s">
        <v>10902</v>
      </c>
      <c r="F640" s="16">
        <v>1090.0</v>
      </c>
      <c r="G640" s="16">
        <v>1087.0</v>
      </c>
    </row>
    <row r="641" ht="22.5" customHeight="1">
      <c r="A641" s="53">
        <v>46054.0</v>
      </c>
      <c r="B641" s="14" t="str">
        <f>IFERROR(__xludf.DUMMYFUNCTION("IFERROR(REGEXEXTRACT(C641, ""https?://(?:www\\.)?([^/]+)""), """")"),"")</f>
        <v/>
      </c>
      <c r="C641" s="54" t="str">
        <f>IFERROR(__xludf.DUMMYFUNCTION("IFERROR(REGEXEXTRACT(D641, ""https?://(?:www\\.)?([^/]+)""), """")"),"www.bnd.com")</f>
        <v>www.bnd.com</v>
      </c>
      <c r="D641" s="54" t="s">
        <v>10903</v>
      </c>
      <c r="E641" s="14" t="s">
        <v>10904</v>
      </c>
      <c r="F641" s="16">
        <v>1087.0</v>
      </c>
      <c r="G641" s="16">
        <v>1087.0</v>
      </c>
    </row>
    <row r="642" ht="22.5" customHeight="1">
      <c r="A642" s="53">
        <v>46054.0</v>
      </c>
      <c r="B642" s="14" t="str">
        <f>IFERROR(__xludf.DUMMYFUNCTION("IFERROR(REGEXEXTRACT(C642, ""https?://(?:www\\.)?([^/]+)""), """")"),"")</f>
        <v/>
      </c>
      <c r="C642" s="54" t="str">
        <f>IFERROR(__xludf.DUMMYFUNCTION("IFERROR(REGEXEXTRACT(D642, ""https?://(?:www\\.)?([^/]+)""), """")"),"www.kansascity.com")</f>
        <v>www.kansascity.com</v>
      </c>
      <c r="D642" s="54" t="s">
        <v>10905</v>
      </c>
      <c r="E642" s="14" t="s">
        <v>10906</v>
      </c>
      <c r="F642" s="16">
        <v>1086.0</v>
      </c>
      <c r="G642" s="16">
        <v>1086.0</v>
      </c>
    </row>
    <row r="643" ht="22.5" customHeight="1">
      <c r="A643" s="53">
        <v>46054.0</v>
      </c>
      <c r="B643" s="14" t="str">
        <f>IFERROR(__xludf.DUMMYFUNCTION("IFERROR(REGEXEXTRACT(C643, ""https?://(?:www\\.)?([^/]+)""), """")"),"")</f>
        <v/>
      </c>
      <c r="C643" s="54" t="str">
        <f>IFERROR(__xludf.DUMMYFUNCTION("IFERROR(REGEXEXTRACT(D643, ""https?://(?:www\\.)?([^/]+)""), """")"),"www.star-telegram.com")</f>
        <v>www.star-telegram.com</v>
      </c>
      <c r="D643" s="54" t="s">
        <v>10907</v>
      </c>
      <c r="E643" s="14" t="s">
        <v>10908</v>
      </c>
      <c r="F643" s="16">
        <v>1081.0</v>
      </c>
      <c r="G643" s="16">
        <v>1081.0</v>
      </c>
    </row>
    <row r="644" ht="22.5" customHeight="1">
      <c r="A644" s="53">
        <v>46054.0</v>
      </c>
      <c r="B644" s="14" t="str">
        <f>IFERROR(__xludf.DUMMYFUNCTION("IFERROR(REGEXEXTRACT(C644, ""https?://(?:www\\.)?([^/]+)""), """")"),"")</f>
        <v/>
      </c>
      <c r="C644" s="54" t="str">
        <f>IFERROR(__xludf.DUMMYFUNCTION("IFERROR(REGEXEXTRACT(D644, ""https?://(?:www\\.)?([^/]+)""), """")"),"www.miamiherald.com")</f>
        <v>www.miamiherald.com</v>
      </c>
      <c r="D644" s="54" t="s">
        <v>10909</v>
      </c>
      <c r="E644" s="14" t="s">
        <v>10910</v>
      </c>
      <c r="F644" s="16">
        <v>1069.0</v>
      </c>
      <c r="G644" s="16">
        <v>1069.0</v>
      </c>
    </row>
    <row r="645" ht="22.5" customHeight="1">
      <c r="A645" s="53">
        <v>46054.0</v>
      </c>
      <c r="B645" s="14" t="str">
        <f>IFERROR(__xludf.DUMMYFUNCTION("IFERROR(REGEXEXTRACT(C645, ""https?://(?:www\\.)?([^/]+)""), """")"),"")</f>
        <v/>
      </c>
      <c r="C645" s="54" t="str">
        <f>IFERROR(__xludf.DUMMYFUNCTION("IFERROR(REGEXEXTRACT(D645, ""https?://(?:www\\.)?([^/]+)""), """")"),"www.kansascity.com")</f>
        <v>www.kansascity.com</v>
      </c>
      <c r="D645" s="54" t="s">
        <v>10911</v>
      </c>
      <c r="E645" s="14" t="s">
        <v>5398</v>
      </c>
      <c r="F645" s="16">
        <v>1069.0</v>
      </c>
      <c r="G645" s="16">
        <v>1067.0</v>
      </c>
    </row>
    <row r="646" ht="22.5" customHeight="1">
      <c r="A646" s="53">
        <v>46054.0</v>
      </c>
      <c r="B646" s="14" t="str">
        <f>IFERROR(__xludf.DUMMYFUNCTION("IFERROR(REGEXEXTRACT(C646, ""https?://(?:www\\.)?([^/]+)""), """")"),"")</f>
        <v/>
      </c>
      <c r="C646" s="54" t="str">
        <f>IFERROR(__xludf.DUMMYFUNCTION("IFERROR(REGEXEXTRACT(D646, ""https?://(?:www\\.)?([^/]+)""), """")"),"www.charlotteobserver.com")</f>
        <v>www.charlotteobserver.com</v>
      </c>
      <c r="D646" s="54" t="s">
        <v>10912</v>
      </c>
      <c r="E646" s="14" t="s">
        <v>10913</v>
      </c>
      <c r="F646" s="16">
        <v>1066.0</v>
      </c>
      <c r="G646" s="16">
        <v>1066.0</v>
      </c>
    </row>
    <row r="647" ht="22.5" customHeight="1">
      <c r="A647" s="53">
        <v>46054.0</v>
      </c>
      <c r="B647" s="14" t="str">
        <f>IFERROR(__xludf.DUMMYFUNCTION("IFERROR(REGEXEXTRACT(C647, ""https?://(?:www\\.)?([^/]+)""), """")"),"")</f>
        <v/>
      </c>
      <c r="C647" s="54" t="str">
        <f>IFERROR(__xludf.DUMMYFUNCTION("IFERROR(REGEXEXTRACT(D647, ""https?://(?:www\\.)?([^/]+)""), """")"),"www.charlotteobserver.com")</f>
        <v>www.charlotteobserver.com</v>
      </c>
      <c r="D647" s="54" t="s">
        <v>10914</v>
      </c>
      <c r="E647" s="14" t="s">
        <v>10915</v>
      </c>
      <c r="F647" s="16">
        <v>1070.0</v>
      </c>
      <c r="G647" s="16">
        <v>1066.0</v>
      </c>
    </row>
    <row r="648" ht="22.5" customHeight="1">
      <c r="A648" s="53">
        <v>46054.0</v>
      </c>
      <c r="B648" s="14" t="str">
        <f>IFERROR(__xludf.DUMMYFUNCTION("IFERROR(REGEXEXTRACT(C648, ""https?://(?:www\\.)?([^/]+)""), """")"),"")</f>
        <v/>
      </c>
      <c r="C648" s="54" t="str">
        <f>IFERROR(__xludf.DUMMYFUNCTION("IFERROR(REGEXEXTRACT(D648, ""https?://(?:www\\.)?([^/]+)""), """")"),"www.charlotteobserver.com")</f>
        <v>www.charlotteobserver.com</v>
      </c>
      <c r="D648" s="54" t="s">
        <v>10916</v>
      </c>
      <c r="E648" s="14" t="s">
        <v>10917</v>
      </c>
      <c r="F648" s="16">
        <v>1066.0</v>
      </c>
      <c r="G648" s="16">
        <v>1066.0</v>
      </c>
    </row>
    <row r="649" ht="22.5" customHeight="1">
      <c r="A649" s="53">
        <v>46054.0</v>
      </c>
      <c r="B649" s="14" t="str">
        <f>IFERROR(__xludf.DUMMYFUNCTION("IFERROR(REGEXEXTRACT(C649, ""https?://(?:www\\.)?([^/]+)""), """")"),"")</f>
        <v/>
      </c>
      <c r="C649" s="54" t="str">
        <f>IFERROR(__xludf.DUMMYFUNCTION("IFERROR(REGEXEXTRACT(D649, ""https?://(?:www\\.)?([^/]+)""), """")"),"www.charlotteobserver.com")</f>
        <v>www.charlotteobserver.com</v>
      </c>
      <c r="D649" s="54" t="s">
        <v>10918</v>
      </c>
      <c r="E649" s="14" t="s">
        <v>10919</v>
      </c>
      <c r="F649" s="16">
        <v>1062.0</v>
      </c>
      <c r="G649" s="16">
        <v>1062.0</v>
      </c>
    </row>
    <row r="650" ht="22.5" customHeight="1">
      <c r="A650" s="53">
        <v>46054.0</v>
      </c>
      <c r="B650" s="14" t="str">
        <f>IFERROR(__xludf.DUMMYFUNCTION("IFERROR(REGEXEXTRACT(C650, ""https?://(?:www\\.)?([^/]+)""), """")"),"")</f>
        <v/>
      </c>
      <c r="C650" s="54" t="str">
        <f>IFERROR(__xludf.DUMMYFUNCTION("IFERROR(REGEXEXTRACT(D650, ""https?://(?:www\\.)?([^/]+)""), """")"),"www.fresnobee.com")</f>
        <v>www.fresnobee.com</v>
      </c>
      <c r="D650" s="54" t="s">
        <v>10920</v>
      </c>
      <c r="E650" s="14" t="s">
        <v>10921</v>
      </c>
      <c r="F650" s="16">
        <v>1058.0</v>
      </c>
      <c r="G650" s="16">
        <v>1058.0</v>
      </c>
    </row>
    <row r="651" ht="22.5" customHeight="1">
      <c r="A651" s="53">
        <v>46054.0</v>
      </c>
      <c r="B651" s="14" t="str">
        <f>IFERROR(__xludf.DUMMYFUNCTION("IFERROR(REGEXEXTRACT(C651, ""https?://(?:www\\.)?([^/]+)""), """")"),"")</f>
        <v/>
      </c>
      <c r="C651" s="54" t="str">
        <f>IFERROR(__xludf.DUMMYFUNCTION("IFERROR(REGEXEXTRACT(D651, ""https?://(?:www\\.)?([^/]+)""), """")"),"www.fresnobee.com")</f>
        <v>www.fresnobee.com</v>
      </c>
      <c r="D651" s="54" t="s">
        <v>10922</v>
      </c>
      <c r="E651" s="14" t="s">
        <v>10923</v>
      </c>
      <c r="F651" s="16">
        <v>1059.0</v>
      </c>
      <c r="G651" s="16">
        <v>1057.0</v>
      </c>
    </row>
    <row r="652" ht="22.5" customHeight="1">
      <c r="A652" s="53">
        <v>46054.0</v>
      </c>
      <c r="B652" s="14" t="str">
        <f>IFERROR(__xludf.DUMMYFUNCTION("IFERROR(REGEXEXTRACT(C652, ""https?://(?:www\\.)?([^/]+)""), """")"),"")</f>
        <v/>
      </c>
      <c r="C652" s="54" t="str">
        <f>IFERROR(__xludf.DUMMYFUNCTION("IFERROR(REGEXEXTRACT(D652, ""https?://(?:www\\.)?([^/]+)""), """")"),"www.thenewstribune.com")</f>
        <v>www.thenewstribune.com</v>
      </c>
      <c r="D652" s="54" t="s">
        <v>10924</v>
      </c>
      <c r="E652" s="14" t="s">
        <v>10925</v>
      </c>
      <c r="F652" s="16">
        <v>1053.0</v>
      </c>
      <c r="G652" s="16">
        <v>1053.0</v>
      </c>
    </row>
    <row r="653" ht="22.5" customHeight="1">
      <c r="A653" s="53">
        <v>46054.0</v>
      </c>
      <c r="B653" s="14" t="str">
        <f>IFERROR(__xludf.DUMMYFUNCTION("IFERROR(REGEXEXTRACT(C653, ""https?://(?:www\\.)?([^/]+)""), """")"),"")</f>
        <v/>
      </c>
      <c r="C653" s="54" t="str">
        <f>IFERROR(__xludf.DUMMYFUNCTION("IFERROR(REGEXEXTRACT(D653, ""https?://(?:www\\.)?([^/]+)""), """")"),"www.charlotteobserver.com")</f>
        <v>www.charlotteobserver.com</v>
      </c>
      <c r="D653" s="54" t="s">
        <v>10926</v>
      </c>
      <c r="E653" s="14" t="s">
        <v>10927</v>
      </c>
      <c r="F653" s="16">
        <v>1048.0</v>
      </c>
      <c r="G653" s="16">
        <v>1048.0</v>
      </c>
    </row>
    <row r="654" ht="22.5" customHeight="1">
      <c r="A654" s="53">
        <v>46054.0</v>
      </c>
      <c r="B654" s="14" t="str">
        <f>IFERROR(__xludf.DUMMYFUNCTION("IFERROR(REGEXEXTRACT(C654, ""https?://(?:www\\.)?([^/]+)""), """")"),"")</f>
        <v/>
      </c>
      <c r="C654" s="54" t="str">
        <f>IFERROR(__xludf.DUMMYFUNCTION("IFERROR(REGEXEXTRACT(D654, ""https?://(?:www\\.)?([^/]+)""), """")"),"www.charlotteobserver.com")</f>
        <v>www.charlotteobserver.com</v>
      </c>
      <c r="D654" s="54" t="s">
        <v>10928</v>
      </c>
      <c r="E654" s="14" t="s">
        <v>10929</v>
      </c>
      <c r="F654" s="16">
        <v>1047.0</v>
      </c>
      <c r="G654" s="16">
        <v>1047.0</v>
      </c>
    </row>
    <row r="655" ht="22.5" customHeight="1">
      <c r="A655" s="53">
        <v>46054.0</v>
      </c>
      <c r="B655" s="14" t="str">
        <f>IFERROR(__xludf.DUMMYFUNCTION("IFERROR(REGEXEXTRACT(C655, ""https?://(?:www\\.)?([^/]+)""), """")"),"")</f>
        <v/>
      </c>
      <c r="C655" s="54" t="str">
        <f>IFERROR(__xludf.DUMMYFUNCTION("IFERROR(REGEXEXTRACT(D655, ""https?://(?:www\\.)?([^/]+)""), """")"),"www.miamiherald.com")</f>
        <v>www.miamiherald.com</v>
      </c>
      <c r="D655" s="54" t="s">
        <v>10930</v>
      </c>
      <c r="E655" s="14" t="s">
        <v>10931</v>
      </c>
      <c r="F655" s="16">
        <v>1046.0</v>
      </c>
      <c r="G655" s="16">
        <v>1045.0</v>
      </c>
    </row>
    <row r="656" ht="22.5" customHeight="1">
      <c r="A656" s="53">
        <v>46054.0</v>
      </c>
      <c r="B656" s="14" t="str">
        <f>IFERROR(__xludf.DUMMYFUNCTION("IFERROR(REGEXEXTRACT(C656, ""https?://(?:www\\.)?([^/]+)""), """")"),"")</f>
        <v/>
      </c>
      <c r="C656" s="54" t="str">
        <f>IFERROR(__xludf.DUMMYFUNCTION("IFERROR(REGEXEXTRACT(D656, ""https?://(?:www\\.)?([^/]+)""), """")"),"www.miamiherald.com")</f>
        <v>www.miamiherald.com</v>
      </c>
      <c r="D656" s="54" t="s">
        <v>10932</v>
      </c>
      <c r="E656" s="14" t="s">
        <v>10933</v>
      </c>
      <c r="F656" s="16">
        <v>1045.0</v>
      </c>
      <c r="G656" s="16">
        <v>1045.0</v>
      </c>
    </row>
    <row r="657" ht="22.5" customHeight="1">
      <c r="A657" s="53">
        <v>46054.0</v>
      </c>
      <c r="B657" s="14" t="str">
        <f>IFERROR(__xludf.DUMMYFUNCTION("IFERROR(REGEXEXTRACT(C657, ""https?://(?:www\\.)?([^/]+)""), """")"),"")</f>
        <v/>
      </c>
      <c r="C657" s="54" t="str">
        <f>IFERROR(__xludf.DUMMYFUNCTION("IFERROR(REGEXEXTRACT(D657, ""https?://(?:www\\.)?([^/]+)""), """")"),"www.miamiherald.com")</f>
        <v>www.miamiherald.com</v>
      </c>
      <c r="D657" s="54" t="s">
        <v>10934</v>
      </c>
      <c r="E657" s="14" t="s">
        <v>10935</v>
      </c>
      <c r="F657" s="16">
        <v>1044.0</v>
      </c>
      <c r="G657" s="16">
        <v>1044.0</v>
      </c>
    </row>
    <row r="658" ht="22.5" customHeight="1">
      <c r="A658" s="53">
        <v>46054.0</v>
      </c>
      <c r="B658" s="14" t="str">
        <f>IFERROR(__xludf.DUMMYFUNCTION("IFERROR(REGEXEXTRACT(C658, ""https?://(?:www\\.)?([^/]+)""), """")"),"")</f>
        <v/>
      </c>
      <c r="C658" s="54" t="str">
        <f>IFERROR(__xludf.DUMMYFUNCTION("IFERROR(REGEXEXTRACT(D658, ""https?://(?:www\\.)?([^/]+)""), """")"),"www.newsobserver.com")</f>
        <v>www.newsobserver.com</v>
      </c>
      <c r="D658" s="54" t="s">
        <v>10936</v>
      </c>
      <c r="E658" s="14" t="s">
        <v>10937</v>
      </c>
      <c r="F658" s="16">
        <v>1045.0</v>
      </c>
      <c r="G658" s="16">
        <v>1044.0</v>
      </c>
    </row>
    <row r="659" ht="22.5" customHeight="1">
      <c r="A659" s="53">
        <v>46054.0</v>
      </c>
      <c r="B659" s="14" t="str">
        <f>IFERROR(__xludf.DUMMYFUNCTION("IFERROR(REGEXEXTRACT(C659, ""https?://(?:www\\.)?([^/]+)""), """")"),"")</f>
        <v/>
      </c>
      <c r="C659" s="54" t="str">
        <f>IFERROR(__xludf.DUMMYFUNCTION("IFERROR(REGEXEXTRACT(D659, ""https?://(?:www\\.)?([^/]+)""), """")"),"www.miamiherald.com")</f>
        <v>www.miamiherald.com</v>
      </c>
      <c r="D659" s="54" t="s">
        <v>10938</v>
      </c>
      <c r="E659" s="14" t="s">
        <v>7937</v>
      </c>
      <c r="F659" s="16">
        <v>1045.0</v>
      </c>
      <c r="G659" s="16">
        <v>1044.0</v>
      </c>
    </row>
    <row r="660" ht="22.5" customHeight="1">
      <c r="A660" s="53">
        <v>46054.0</v>
      </c>
      <c r="B660" s="14" t="str">
        <f>IFERROR(__xludf.DUMMYFUNCTION("IFERROR(REGEXEXTRACT(C660, ""https?://(?:www\\.)?([^/]+)""), """")"),"")</f>
        <v/>
      </c>
      <c r="C660" s="54" t="str">
        <f>IFERROR(__xludf.DUMMYFUNCTION("IFERROR(REGEXEXTRACT(D660, ""https?://(?:www\\.)?([^/]+)""), """")"),"www.kansas.com")</f>
        <v>www.kansas.com</v>
      </c>
      <c r="D660" s="54" t="s">
        <v>10939</v>
      </c>
      <c r="E660" s="14" t="s">
        <v>10940</v>
      </c>
      <c r="F660" s="16">
        <v>1043.0</v>
      </c>
      <c r="G660" s="16">
        <v>1043.0</v>
      </c>
    </row>
    <row r="661" ht="22.5" customHeight="1">
      <c r="A661" s="53">
        <v>46054.0</v>
      </c>
      <c r="B661" s="14" t="str">
        <f>IFERROR(__xludf.DUMMYFUNCTION("IFERROR(REGEXEXTRACT(C661, ""https?://(?:www\\.)?([^/]+)""), """")"),"")</f>
        <v/>
      </c>
      <c r="C661" s="54" t="str">
        <f>IFERROR(__xludf.DUMMYFUNCTION("IFERROR(REGEXEXTRACT(D661, ""https?://(?:www\\.)?([^/]+)""), """")"),"www.miamiherald.com")</f>
        <v>www.miamiherald.com</v>
      </c>
      <c r="D661" s="54" t="s">
        <v>10941</v>
      </c>
      <c r="E661" s="14" t="s">
        <v>6634</v>
      </c>
      <c r="F661" s="16">
        <v>1042.0</v>
      </c>
      <c r="G661" s="16">
        <v>1042.0</v>
      </c>
    </row>
    <row r="662" ht="22.5" customHeight="1">
      <c r="A662" s="53">
        <v>46054.0</v>
      </c>
      <c r="B662" s="14" t="str">
        <f>IFERROR(__xludf.DUMMYFUNCTION("IFERROR(REGEXEXTRACT(C662, ""https?://(?:www\\.)?([^/]+)""), """")"),"")</f>
        <v/>
      </c>
      <c r="C662" s="54" t="str">
        <f>IFERROR(__xludf.DUMMYFUNCTION("IFERROR(REGEXEXTRACT(D662, ""https?://(?:www\\.)?([^/]+)""), """")"),"www.sanluisobispo.com")</f>
        <v>www.sanluisobispo.com</v>
      </c>
      <c r="D662" s="54" t="s">
        <v>10942</v>
      </c>
      <c r="E662" s="14" t="s">
        <v>10943</v>
      </c>
      <c r="F662" s="16">
        <v>1042.0</v>
      </c>
      <c r="G662" s="16">
        <v>1042.0</v>
      </c>
    </row>
    <row r="663" ht="22.5" customHeight="1">
      <c r="A663" s="53">
        <v>46054.0</v>
      </c>
      <c r="B663" s="14" t="str">
        <f>IFERROR(__xludf.DUMMYFUNCTION("IFERROR(REGEXEXTRACT(C663, ""https?://(?:www\\.)?([^/]+)""), """")"),"")</f>
        <v/>
      </c>
      <c r="C663" s="54" t="str">
        <f>IFERROR(__xludf.DUMMYFUNCTION("IFERROR(REGEXEXTRACT(D663, ""https?://(?:www\\.)?([^/]+)""), """")"),"www.star-telegram.com")</f>
        <v>www.star-telegram.com</v>
      </c>
      <c r="D663" s="54" t="s">
        <v>10944</v>
      </c>
      <c r="E663" s="14" t="s">
        <v>8748</v>
      </c>
      <c r="F663" s="16">
        <v>1041.0</v>
      </c>
      <c r="G663" s="16">
        <v>1041.0</v>
      </c>
    </row>
    <row r="664" ht="22.5" customHeight="1">
      <c r="A664" s="53">
        <v>46054.0</v>
      </c>
      <c r="B664" s="14" t="str">
        <f>IFERROR(__xludf.DUMMYFUNCTION("IFERROR(REGEXEXTRACT(C664, ""https?://(?:www\\.)?([^/]+)""), """")"),"")</f>
        <v/>
      </c>
      <c r="C664" s="54" t="str">
        <f>IFERROR(__xludf.DUMMYFUNCTION("IFERROR(REGEXEXTRACT(D664, ""https?://(?:www\\.)?([^/]+)""), """")"),"www.newsobserver.com")</f>
        <v>www.newsobserver.com</v>
      </c>
      <c r="D664" s="54" t="s">
        <v>10945</v>
      </c>
      <c r="E664" s="14" t="s">
        <v>10946</v>
      </c>
      <c r="F664" s="16">
        <v>1041.0</v>
      </c>
      <c r="G664" s="16">
        <v>1041.0</v>
      </c>
    </row>
    <row r="665" ht="22.5" customHeight="1">
      <c r="A665" s="53">
        <v>46054.0</v>
      </c>
      <c r="B665" s="14" t="str">
        <f>IFERROR(__xludf.DUMMYFUNCTION("IFERROR(REGEXEXTRACT(C665, ""https?://(?:www\\.)?([^/]+)""), """")"),"")</f>
        <v/>
      </c>
      <c r="C665" s="54" t="str">
        <f>IFERROR(__xludf.DUMMYFUNCTION("IFERROR(REGEXEXTRACT(D665, ""https?://(?:www\\.)?([^/]+)""), """")"),"www.star-telegram.com")</f>
        <v>www.star-telegram.com</v>
      </c>
      <c r="D665" s="54" t="s">
        <v>10947</v>
      </c>
      <c r="E665" s="14" t="s">
        <v>7184</v>
      </c>
      <c r="F665" s="16">
        <v>1041.0</v>
      </c>
      <c r="G665" s="16">
        <v>1041.0</v>
      </c>
    </row>
    <row r="666" ht="22.5" customHeight="1">
      <c r="A666" s="53">
        <v>46054.0</v>
      </c>
      <c r="B666" s="14" t="str">
        <f>IFERROR(__xludf.DUMMYFUNCTION("IFERROR(REGEXEXTRACT(C666, ""https?://(?:www\\.)?([^/]+)""), """")"),"")</f>
        <v/>
      </c>
      <c r="C666" s="54" t="str">
        <f>IFERROR(__xludf.DUMMYFUNCTION("IFERROR(REGEXEXTRACT(D666, ""https?://(?:www\\.)?([^/]+)""), """")"),"www.kansascity.com")</f>
        <v>www.kansascity.com</v>
      </c>
      <c r="D666" s="54" t="s">
        <v>10948</v>
      </c>
      <c r="E666" s="14" t="s">
        <v>10949</v>
      </c>
      <c r="F666" s="16">
        <v>1040.0</v>
      </c>
      <c r="G666" s="16">
        <v>1039.0</v>
      </c>
    </row>
    <row r="667" ht="22.5" customHeight="1">
      <c r="A667" s="53">
        <v>46054.0</v>
      </c>
      <c r="B667" s="14" t="str">
        <f>IFERROR(__xludf.DUMMYFUNCTION("IFERROR(REGEXEXTRACT(C667, ""https?://(?:www\\.)?([^/]+)""), """")"),"")</f>
        <v/>
      </c>
      <c r="C667" s="54" t="str">
        <f>IFERROR(__xludf.DUMMYFUNCTION("IFERROR(REGEXEXTRACT(D667, ""https?://(?:www\\.)?([^/]+)""), """")"),"www.kansascity.com")</f>
        <v>www.kansascity.com</v>
      </c>
      <c r="D667" s="54" t="s">
        <v>10950</v>
      </c>
      <c r="E667" s="14" t="s">
        <v>10951</v>
      </c>
      <c r="F667" s="16">
        <v>1034.0</v>
      </c>
      <c r="G667" s="16">
        <v>1034.0</v>
      </c>
    </row>
    <row r="668" ht="22.5" customHeight="1">
      <c r="A668" s="53">
        <v>46054.0</v>
      </c>
      <c r="B668" s="14" t="str">
        <f>IFERROR(__xludf.DUMMYFUNCTION("IFERROR(REGEXEXTRACT(C668, ""https?://(?:www\\.)?([^/]+)""), """")"),"")</f>
        <v/>
      </c>
      <c r="C668" s="54" t="str">
        <f>IFERROR(__xludf.DUMMYFUNCTION("IFERROR(REGEXEXTRACT(D668, ""https?://(?:www\\.)?([^/]+)""), """")"),"www.miamiherald.com")</f>
        <v>www.miamiherald.com</v>
      </c>
      <c r="D668" s="54" t="s">
        <v>10952</v>
      </c>
      <c r="E668" s="14" t="s">
        <v>10953</v>
      </c>
      <c r="F668" s="16">
        <v>1031.0</v>
      </c>
      <c r="G668" s="16">
        <v>1031.0</v>
      </c>
    </row>
    <row r="669" ht="22.5" customHeight="1">
      <c r="A669" s="53">
        <v>46054.0</v>
      </c>
      <c r="B669" s="14" t="str">
        <f>IFERROR(__xludf.DUMMYFUNCTION("IFERROR(REGEXEXTRACT(C669, ""https?://(?:www\\.)?([^/]+)""), """")"),"")</f>
        <v/>
      </c>
      <c r="C669" s="54" t="str">
        <f>IFERROR(__xludf.DUMMYFUNCTION("IFERROR(REGEXEXTRACT(D669, ""https?://(?:www\\.)?([^/]+)""), """")"),"www.charlotteobserver.com")</f>
        <v>www.charlotteobserver.com</v>
      </c>
      <c r="D669" s="54" t="s">
        <v>10954</v>
      </c>
      <c r="E669" s="14" t="s">
        <v>10955</v>
      </c>
      <c r="F669" s="16">
        <v>1031.0</v>
      </c>
      <c r="G669" s="16">
        <v>1030.0</v>
      </c>
    </row>
    <row r="670" ht="22.5" customHeight="1">
      <c r="A670" s="53">
        <v>46054.0</v>
      </c>
      <c r="B670" s="14" t="str">
        <f>IFERROR(__xludf.DUMMYFUNCTION("IFERROR(REGEXEXTRACT(C670, ""https?://(?:www\\.)?([^/]+)""), """")"),"")</f>
        <v/>
      </c>
      <c r="C670" s="54" t="str">
        <f>IFERROR(__xludf.DUMMYFUNCTION("IFERROR(REGEXEXTRACT(D670, ""https?://(?:www\\.)?([^/]+)""), """")"),"www.kansascity.com")</f>
        <v>www.kansascity.com</v>
      </c>
      <c r="D670" s="54" t="s">
        <v>10956</v>
      </c>
      <c r="E670" s="14" t="s">
        <v>10957</v>
      </c>
      <c r="F670" s="16">
        <v>1027.0</v>
      </c>
      <c r="G670" s="16">
        <v>1027.0</v>
      </c>
    </row>
    <row r="671" ht="22.5" customHeight="1">
      <c r="A671" s="53">
        <v>46054.0</v>
      </c>
      <c r="B671" s="14" t="str">
        <f>IFERROR(__xludf.DUMMYFUNCTION("IFERROR(REGEXEXTRACT(C671, ""https?://(?:www\\.)?([^/]+)""), """")"),"")</f>
        <v/>
      </c>
      <c r="C671" s="54" t="str">
        <f>IFERROR(__xludf.DUMMYFUNCTION("IFERROR(REGEXEXTRACT(D671, ""https?://(?:www\\.)?([^/]+)""), """")"),"www.sacbee.com")</f>
        <v>www.sacbee.com</v>
      </c>
      <c r="D671" s="54" t="s">
        <v>10958</v>
      </c>
      <c r="E671" s="14" t="s">
        <v>10959</v>
      </c>
      <c r="F671" s="16">
        <v>1027.0</v>
      </c>
      <c r="G671" s="16">
        <v>1027.0</v>
      </c>
    </row>
    <row r="672" ht="22.5" customHeight="1">
      <c r="A672" s="53">
        <v>46054.0</v>
      </c>
      <c r="B672" s="14" t="str">
        <f>IFERROR(__xludf.DUMMYFUNCTION("IFERROR(REGEXEXTRACT(C672, ""https?://(?:www\\.)?([^/]+)""), """")"),"")</f>
        <v/>
      </c>
      <c r="C672" s="54" t="str">
        <f>IFERROR(__xludf.DUMMYFUNCTION("IFERROR(REGEXEXTRACT(D672, ""https?://(?:www\\.)?([^/]+)""), """")"),"www.sacbee.com")</f>
        <v>www.sacbee.com</v>
      </c>
      <c r="D672" s="54" t="s">
        <v>10960</v>
      </c>
      <c r="E672" s="14" t="s">
        <v>10961</v>
      </c>
      <c r="F672" s="16">
        <v>1026.0</v>
      </c>
      <c r="G672" s="16">
        <v>1026.0</v>
      </c>
    </row>
    <row r="673" ht="22.5" customHeight="1">
      <c r="A673" s="53">
        <v>46054.0</v>
      </c>
      <c r="B673" s="14" t="str">
        <f>IFERROR(__xludf.DUMMYFUNCTION("IFERROR(REGEXEXTRACT(C673, ""https?://(?:www\\.)?([^/]+)""), """")"),"")</f>
        <v/>
      </c>
      <c r="C673" s="54" t="str">
        <f>IFERROR(__xludf.DUMMYFUNCTION("IFERROR(REGEXEXTRACT(D673, ""https?://(?:www\\.)?([^/]+)""), """")"),"www.kansascity.com")</f>
        <v>www.kansascity.com</v>
      </c>
      <c r="D673" s="54" t="s">
        <v>10962</v>
      </c>
      <c r="E673" s="14" t="s">
        <v>7665</v>
      </c>
      <c r="F673" s="16">
        <v>1027.0</v>
      </c>
      <c r="G673" s="16">
        <v>1026.0</v>
      </c>
    </row>
    <row r="674" ht="22.5" customHeight="1">
      <c r="A674" s="53">
        <v>46054.0</v>
      </c>
      <c r="B674" s="14" t="str">
        <f>IFERROR(__xludf.DUMMYFUNCTION("IFERROR(REGEXEXTRACT(C674, ""https?://(?:www\\.)?([^/]+)""), """")"),"")</f>
        <v/>
      </c>
      <c r="C674" s="54" t="str">
        <f>IFERROR(__xludf.DUMMYFUNCTION("IFERROR(REGEXEXTRACT(D674, ""https?://(?:www\\.)?([^/]+)""), """")"),"www.thestate.com")</f>
        <v>www.thestate.com</v>
      </c>
      <c r="D674" s="54" t="s">
        <v>10963</v>
      </c>
      <c r="E674" s="14" t="s">
        <v>10964</v>
      </c>
      <c r="F674" s="16">
        <v>1026.0</v>
      </c>
      <c r="G674" s="16">
        <v>1026.0</v>
      </c>
    </row>
    <row r="675" ht="22.5" customHeight="1">
      <c r="A675" s="53">
        <v>46054.0</v>
      </c>
      <c r="B675" s="14" t="str">
        <f>IFERROR(__xludf.DUMMYFUNCTION("IFERROR(REGEXEXTRACT(C675, ""https?://(?:www\\.)?([^/]+)""), """")"),"")</f>
        <v/>
      </c>
      <c r="C675" s="54" t="str">
        <f>IFERROR(__xludf.DUMMYFUNCTION("IFERROR(REGEXEXTRACT(D675, ""https?://(?:www\\.)?([^/]+)""), """")"),"www.kansascity.com")</f>
        <v>www.kansascity.com</v>
      </c>
      <c r="D675" s="54" t="s">
        <v>10965</v>
      </c>
      <c r="E675" s="14" t="s">
        <v>10966</v>
      </c>
      <c r="F675" s="16">
        <v>1017.0</v>
      </c>
      <c r="G675" s="16">
        <v>1017.0</v>
      </c>
    </row>
    <row r="676" ht="22.5" customHeight="1">
      <c r="A676" s="53">
        <v>46054.0</v>
      </c>
      <c r="B676" s="14" t="str">
        <f>IFERROR(__xludf.DUMMYFUNCTION("IFERROR(REGEXEXTRACT(C676, ""https?://(?:www\\.)?([^/]+)""), """")"),"")</f>
        <v/>
      </c>
      <c r="C676" s="54" t="str">
        <f>IFERROR(__xludf.DUMMYFUNCTION("IFERROR(REGEXEXTRACT(D676, ""https?://(?:www\\.)?([^/]+)""), """")"),"www.sacbee.com")</f>
        <v>www.sacbee.com</v>
      </c>
      <c r="D676" s="54" t="s">
        <v>10967</v>
      </c>
      <c r="E676" s="14" t="s">
        <v>10968</v>
      </c>
      <c r="F676" s="16">
        <v>1016.0</v>
      </c>
      <c r="G676" s="16">
        <v>1014.0</v>
      </c>
    </row>
    <row r="677" ht="22.5" customHeight="1">
      <c r="A677" s="53">
        <v>46054.0</v>
      </c>
      <c r="B677" s="14" t="str">
        <f>IFERROR(__xludf.DUMMYFUNCTION("IFERROR(REGEXEXTRACT(C677, ""https?://(?:www\\.)?([^/]+)""), """")"),"")</f>
        <v/>
      </c>
      <c r="C677" s="54" t="str">
        <f>IFERROR(__xludf.DUMMYFUNCTION("IFERROR(REGEXEXTRACT(D677, ""https?://(?:www\\.)?([^/]+)""), """")"),"www.charlotteobserver.com")</f>
        <v>www.charlotteobserver.com</v>
      </c>
      <c r="D677" s="54" t="s">
        <v>10969</v>
      </c>
      <c r="E677" s="14" t="s">
        <v>10970</v>
      </c>
      <c r="F677" s="16">
        <v>1014.0</v>
      </c>
      <c r="G677" s="16">
        <v>1013.0</v>
      </c>
    </row>
    <row r="678" ht="22.5" customHeight="1">
      <c r="A678" s="53">
        <v>46054.0</v>
      </c>
      <c r="B678" s="14" t="str">
        <f>IFERROR(__xludf.DUMMYFUNCTION("IFERROR(REGEXEXTRACT(C678, ""https?://(?:www\\.)?([^/]+)""), """")"),"")</f>
        <v/>
      </c>
      <c r="C678" s="54" t="str">
        <f>IFERROR(__xludf.DUMMYFUNCTION("IFERROR(REGEXEXTRACT(D678, ""https?://(?:www\\.)?([^/]+)""), """")"),"www.newsobserver.com")</f>
        <v>www.newsobserver.com</v>
      </c>
      <c r="D678" s="54" t="s">
        <v>10971</v>
      </c>
      <c r="E678" s="14" t="s">
        <v>10972</v>
      </c>
      <c r="F678" s="16">
        <v>1013.0</v>
      </c>
      <c r="G678" s="16">
        <v>1013.0</v>
      </c>
    </row>
    <row r="679" ht="22.5" customHeight="1">
      <c r="A679" s="53">
        <v>46054.0</v>
      </c>
      <c r="B679" s="14" t="str">
        <f>IFERROR(__xludf.DUMMYFUNCTION("IFERROR(REGEXEXTRACT(C679, ""https?://(?:www\\.)?([^/]+)""), """")"),"")</f>
        <v/>
      </c>
      <c r="C679" s="54" t="str">
        <f>IFERROR(__xludf.DUMMYFUNCTION("IFERROR(REGEXEXTRACT(D679, ""https?://(?:www\\.)?([^/]+)""), """")"),"www.miamiherald.com")</f>
        <v>www.miamiherald.com</v>
      </c>
      <c r="D679" s="54" t="s">
        <v>10973</v>
      </c>
      <c r="E679" s="14" t="s">
        <v>10974</v>
      </c>
      <c r="F679" s="16">
        <v>1012.0</v>
      </c>
      <c r="G679" s="16">
        <v>1012.0</v>
      </c>
    </row>
    <row r="680" ht="22.5" customHeight="1">
      <c r="A680" s="53">
        <v>46054.0</v>
      </c>
      <c r="B680" s="14" t="str">
        <f>IFERROR(__xludf.DUMMYFUNCTION("IFERROR(REGEXEXTRACT(C680, ""https?://(?:www\\.)?([^/]+)""), """")"),"")</f>
        <v/>
      </c>
      <c r="C680" s="54" t="str">
        <f>IFERROR(__xludf.DUMMYFUNCTION("IFERROR(REGEXEXTRACT(D680, ""https?://(?:www\\.)?([^/]+)""), """")"),"www.sacbee.com")</f>
        <v>www.sacbee.com</v>
      </c>
      <c r="D680" s="54" t="s">
        <v>10975</v>
      </c>
      <c r="E680" s="14" t="s">
        <v>10976</v>
      </c>
      <c r="F680" s="16">
        <v>1008.0</v>
      </c>
      <c r="G680" s="16">
        <v>1008.0</v>
      </c>
    </row>
    <row r="681" ht="22.5" customHeight="1">
      <c r="A681" s="53">
        <v>46054.0</v>
      </c>
      <c r="B681" s="14" t="str">
        <f>IFERROR(__xludf.DUMMYFUNCTION("IFERROR(REGEXEXTRACT(C681, ""https?://(?:www\\.)?([^/]+)""), """")"),"")</f>
        <v/>
      </c>
      <c r="C681" s="54" t="str">
        <f>IFERROR(__xludf.DUMMYFUNCTION("IFERROR(REGEXEXTRACT(D681, ""https?://(?:www\\.)?([^/]+)""), """")"),"www.charlotteobserver.com")</f>
        <v>www.charlotteobserver.com</v>
      </c>
      <c r="D681" s="54" t="s">
        <v>10977</v>
      </c>
      <c r="E681" s="14" t="s">
        <v>10978</v>
      </c>
      <c r="F681" s="16">
        <v>1006.0</v>
      </c>
      <c r="G681" s="16">
        <v>1006.0</v>
      </c>
    </row>
    <row r="682" ht="22.5" customHeight="1">
      <c r="A682" s="53">
        <v>46054.0</v>
      </c>
      <c r="B682" s="14" t="str">
        <f>IFERROR(__xludf.DUMMYFUNCTION("IFERROR(REGEXEXTRACT(C682, ""https?://(?:www\\.)?([^/]+)""), """")"),"")</f>
        <v/>
      </c>
      <c r="C682" s="54" t="str">
        <f>IFERROR(__xludf.DUMMYFUNCTION("IFERROR(REGEXEXTRACT(D682, ""https?://(?:www\\.)?([^/]+)""), """")"),"www.miamiherald.com")</f>
        <v>www.miamiherald.com</v>
      </c>
      <c r="D682" s="54" t="s">
        <v>10979</v>
      </c>
      <c r="E682" s="14" t="s">
        <v>10980</v>
      </c>
      <c r="F682" s="16">
        <v>1005.0</v>
      </c>
      <c r="G682" s="16">
        <v>1004.0</v>
      </c>
    </row>
    <row r="683" ht="22.5" customHeight="1">
      <c r="A683" s="53">
        <v>46054.0</v>
      </c>
      <c r="B683" s="14" t="str">
        <f>IFERROR(__xludf.DUMMYFUNCTION("IFERROR(REGEXEXTRACT(C683, ""https?://(?:www\\.)?([^/]+)""), """")"),"")</f>
        <v/>
      </c>
      <c r="C683" s="54" t="str">
        <f>IFERROR(__xludf.DUMMYFUNCTION("IFERROR(REGEXEXTRACT(D683, ""https?://(?:www\\.)?([^/]+)""), """")"),"www.kansascity.com")</f>
        <v>www.kansascity.com</v>
      </c>
      <c r="D683" s="54" t="s">
        <v>10981</v>
      </c>
      <c r="E683" s="14" t="s">
        <v>10982</v>
      </c>
      <c r="F683" s="16">
        <v>1002.0</v>
      </c>
      <c r="G683" s="16">
        <v>1001.0</v>
      </c>
    </row>
    <row r="684" ht="22.5" customHeight="1">
      <c r="A684" s="53">
        <v>46054.0</v>
      </c>
      <c r="B684" s="14" t="str">
        <f>IFERROR(__xludf.DUMMYFUNCTION("IFERROR(REGEXEXTRACT(C684, ""https?://(?:www\\.)?([^/]+)""), """")"),"")</f>
        <v/>
      </c>
      <c r="C684" s="54" t="str">
        <f>IFERROR(__xludf.DUMMYFUNCTION("IFERROR(REGEXEXTRACT(D684, ""https?://(?:www\\.)?([^/]+)""), """")"),"www.usmagazine.com")</f>
        <v>www.usmagazine.com</v>
      </c>
      <c r="D684" s="54" t="s">
        <v>10983</v>
      </c>
      <c r="E684" s="14" t="s">
        <v>10984</v>
      </c>
      <c r="F684" s="16">
        <v>179786.0</v>
      </c>
      <c r="G684" s="16">
        <v>179353.0</v>
      </c>
    </row>
    <row r="685" ht="22.5" customHeight="1">
      <c r="A685" s="53">
        <v>46054.0</v>
      </c>
      <c r="B685" s="14" t="str">
        <f>IFERROR(__xludf.DUMMYFUNCTION("IFERROR(REGEXEXTRACT(C685, ""https?://(?:www\\.)?([^/]+)""), """")"),"")</f>
        <v/>
      </c>
      <c r="C685" s="54" t="str">
        <f>IFERROR(__xludf.DUMMYFUNCTION("IFERROR(REGEXEXTRACT(D685, ""https?://(?:www\\.)?([^/]+)""), """")"),"www.usmagazine.com")</f>
        <v>www.usmagazine.com</v>
      </c>
      <c r="D685" s="54" t="s">
        <v>10985</v>
      </c>
      <c r="E685" s="14" t="s">
        <v>10986</v>
      </c>
      <c r="F685" s="16">
        <v>149493.0</v>
      </c>
      <c r="G685" s="16">
        <v>149398.0</v>
      </c>
    </row>
    <row r="686" ht="22.5" customHeight="1">
      <c r="A686" s="53">
        <v>46054.0</v>
      </c>
      <c r="B686" s="14" t="str">
        <f>IFERROR(__xludf.DUMMYFUNCTION("IFERROR(REGEXEXTRACT(C686, ""https?://(?:www\\.)?([^/]+)""), """")"),"")</f>
        <v/>
      </c>
      <c r="C686" s="54" t="str">
        <f>IFERROR(__xludf.DUMMYFUNCTION("IFERROR(REGEXEXTRACT(D686, ""https?://(?:www\\.)?([^/]+)""), """")"),"www.usmagazine.com")</f>
        <v>www.usmagazine.com</v>
      </c>
      <c r="D686" s="54" t="s">
        <v>10987</v>
      </c>
      <c r="E686" s="14" t="s">
        <v>10988</v>
      </c>
      <c r="F686" s="16">
        <v>96167.0</v>
      </c>
      <c r="G686" s="16">
        <v>96087.0</v>
      </c>
    </row>
    <row r="687" ht="22.5" customHeight="1">
      <c r="A687" s="53">
        <v>46054.0</v>
      </c>
      <c r="B687" s="14" t="str">
        <f>IFERROR(__xludf.DUMMYFUNCTION("IFERROR(REGEXEXTRACT(C687, ""https?://(?:www\\.)?([^/]+)""), """")"),"")</f>
        <v/>
      </c>
      <c r="C687" s="54" t="str">
        <f>IFERROR(__xludf.DUMMYFUNCTION("IFERROR(REGEXEXTRACT(D687, ""https?://(?:www\\.)?([^/]+)""), """")"),"www.usmagazine.com")</f>
        <v>www.usmagazine.com</v>
      </c>
      <c r="D687" s="54" t="s">
        <v>10989</v>
      </c>
      <c r="E687" s="14" t="s">
        <v>10990</v>
      </c>
      <c r="F687" s="16">
        <v>88608.0</v>
      </c>
      <c r="G687" s="16">
        <v>88235.0</v>
      </c>
    </row>
    <row r="688" ht="22.5" customHeight="1">
      <c r="A688" s="53">
        <v>46054.0</v>
      </c>
      <c r="B688" s="14" t="str">
        <f>IFERROR(__xludf.DUMMYFUNCTION("IFERROR(REGEXEXTRACT(C688, ""https?://(?:www\\.)?([^/]+)""), """")"),"")</f>
        <v/>
      </c>
      <c r="C688" s="54" t="str">
        <f>IFERROR(__xludf.DUMMYFUNCTION("IFERROR(REGEXEXTRACT(D688, ""https?://(?:www\\.)?([^/]+)""), """")"),"www.usmagazine.com")</f>
        <v>www.usmagazine.com</v>
      </c>
      <c r="D688" s="54" t="s">
        <v>10991</v>
      </c>
      <c r="E688" s="14" t="s">
        <v>10992</v>
      </c>
      <c r="F688" s="16">
        <v>79626.0</v>
      </c>
      <c r="G688" s="16">
        <v>79561.0</v>
      </c>
    </row>
    <row r="689" ht="22.5" customHeight="1">
      <c r="A689" s="53">
        <v>46054.0</v>
      </c>
      <c r="B689" s="14" t="str">
        <f>IFERROR(__xludf.DUMMYFUNCTION("IFERROR(REGEXEXTRACT(C689, ""https?://(?:www\\.)?([^/]+)""), """")"),"")</f>
        <v/>
      </c>
      <c r="C689" s="54" t="str">
        <f>IFERROR(__xludf.DUMMYFUNCTION("IFERROR(REGEXEXTRACT(D689, ""https?://(?:www\\.)?([^/]+)""), """")"),"www.usmagazine.com")</f>
        <v>www.usmagazine.com</v>
      </c>
      <c r="D689" s="54" t="s">
        <v>10993</v>
      </c>
      <c r="E689" s="14" t="s">
        <v>10994</v>
      </c>
      <c r="F689" s="16">
        <v>74009.0</v>
      </c>
      <c r="G689" s="16">
        <v>73912.0</v>
      </c>
    </row>
    <row r="690" ht="22.5" customHeight="1">
      <c r="A690" s="53">
        <v>46054.0</v>
      </c>
      <c r="B690" s="14" t="str">
        <f>IFERROR(__xludf.DUMMYFUNCTION("IFERROR(REGEXEXTRACT(C690, ""https?://(?:www\\.)?([^/]+)""), """")"),"")</f>
        <v/>
      </c>
      <c r="C690" s="54" t="str">
        <f>IFERROR(__xludf.DUMMYFUNCTION("IFERROR(REGEXEXTRACT(D690, ""https?://(?:www\\.)?([^/]+)""), """")"),"www.usmagazine.com")</f>
        <v>www.usmagazine.com</v>
      </c>
      <c r="D690" s="54" t="s">
        <v>10995</v>
      </c>
      <c r="E690" s="14" t="s">
        <v>10996</v>
      </c>
      <c r="F690" s="16">
        <v>65515.0</v>
      </c>
      <c r="G690" s="16">
        <v>65465.0</v>
      </c>
    </row>
    <row r="691" ht="22.5" customHeight="1">
      <c r="A691" s="53">
        <v>46054.0</v>
      </c>
      <c r="B691" s="14" t="str">
        <f>IFERROR(__xludf.DUMMYFUNCTION("IFERROR(REGEXEXTRACT(C691, ""https?://(?:www\\.)?([^/]+)""), """")"),"")</f>
        <v/>
      </c>
      <c r="C691" s="54" t="str">
        <f>IFERROR(__xludf.DUMMYFUNCTION("IFERROR(REGEXEXTRACT(D691, ""https?://(?:www\\.)?([^/]+)""), """")"),"www.usmagazine.com")</f>
        <v>www.usmagazine.com</v>
      </c>
      <c r="D691" s="54" t="s">
        <v>10997</v>
      </c>
      <c r="E691" s="14" t="s">
        <v>10998</v>
      </c>
      <c r="F691" s="16">
        <v>64626.0</v>
      </c>
      <c r="G691" s="16">
        <v>64374.0</v>
      </c>
    </row>
    <row r="692" ht="22.5" customHeight="1">
      <c r="A692" s="53">
        <v>46054.0</v>
      </c>
      <c r="B692" s="14" t="str">
        <f>IFERROR(__xludf.DUMMYFUNCTION("IFERROR(REGEXEXTRACT(C692, ""https?://(?:www\\.)?([^/]+)""), """")"),"")</f>
        <v/>
      </c>
      <c r="C692" s="54" t="str">
        <f>IFERROR(__xludf.DUMMYFUNCTION("IFERROR(REGEXEXTRACT(D692, ""https?://(?:www\\.)?([^/]+)""), """")"),"www.usmagazine.com")</f>
        <v>www.usmagazine.com</v>
      </c>
      <c r="D692" s="54" t="s">
        <v>10999</v>
      </c>
      <c r="E692" s="14" t="s">
        <v>11000</v>
      </c>
      <c r="F692" s="16">
        <v>63920.0</v>
      </c>
      <c r="G692" s="16">
        <v>63868.0</v>
      </c>
    </row>
    <row r="693" ht="22.5" customHeight="1">
      <c r="A693" s="53">
        <v>46054.0</v>
      </c>
      <c r="B693" s="14" t="str">
        <f>IFERROR(__xludf.DUMMYFUNCTION("IFERROR(REGEXEXTRACT(C693, ""https?://(?:www\\.)?([^/]+)""), """")"),"")</f>
        <v/>
      </c>
      <c r="C693" s="54" t="str">
        <f>IFERROR(__xludf.DUMMYFUNCTION("IFERROR(REGEXEXTRACT(D693, ""https?://(?:www\\.)?([^/]+)""), """")"),"www.usmagazine.com")</f>
        <v>www.usmagazine.com</v>
      </c>
      <c r="D693" s="54" t="s">
        <v>11001</v>
      </c>
      <c r="E693" s="14" t="s">
        <v>11002</v>
      </c>
      <c r="F693" s="16">
        <v>59226.0</v>
      </c>
      <c r="G693" s="16">
        <v>59226.0</v>
      </c>
    </row>
    <row r="694" ht="22.5" customHeight="1">
      <c r="A694" s="53">
        <v>46054.0</v>
      </c>
      <c r="B694" s="14" t="str">
        <f>IFERROR(__xludf.DUMMYFUNCTION("IFERROR(REGEXEXTRACT(C694, ""https?://(?:www\\.)?([^/]+)""), """")"),"")</f>
        <v/>
      </c>
      <c r="C694" s="54" t="str">
        <f>IFERROR(__xludf.DUMMYFUNCTION("IFERROR(REGEXEXTRACT(D694, ""https?://(?:www\\.)?([^/]+)""), """")"),"www.usmagazine.com")</f>
        <v>www.usmagazine.com</v>
      </c>
      <c r="D694" s="54" t="s">
        <v>11003</v>
      </c>
      <c r="E694" s="14" t="s">
        <v>11004</v>
      </c>
      <c r="F694" s="16">
        <v>58349.0</v>
      </c>
      <c r="G694" s="16">
        <v>58308.0</v>
      </c>
    </row>
    <row r="695" ht="22.5" customHeight="1">
      <c r="A695" s="53">
        <v>46054.0</v>
      </c>
      <c r="B695" s="14" t="str">
        <f>IFERROR(__xludf.DUMMYFUNCTION("IFERROR(REGEXEXTRACT(C695, ""https?://(?:www\\.)?([^/]+)""), """")"),"")</f>
        <v/>
      </c>
      <c r="C695" s="54" t="str">
        <f>IFERROR(__xludf.DUMMYFUNCTION("IFERROR(REGEXEXTRACT(D695, ""https?://(?:www\\.)?([^/]+)""), """")"),"www.usmagazine.com")</f>
        <v>www.usmagazine.com</v>
      </c>
      <c r="D695" s="54" t="s">
        <v>11005</v>
      </c>
      <c r="E695" s="14" t="s">
        <v>11006</v>
      </c>
      <c r="F695" s="16">
        <v>57378.0</v>
      </c>
      <c r="G695" s="16">
        <v>57362.0</v>
      </c>
    </row>
    <row r="696" ht="22.5" customHeight="1">
      <c r="A696" s="53">
        <v>46054.0</v>
      </c>
      <c r="B696" s="14" t="str">
        <f>IFERROR(__xludf.DUMMYFUNCTION("IFERROR(REGEXEXTRACT(C696, ""https?://(?:www\\.)?([^/]+)""), """")"),"")</f>
        <v/>
      </c>
      <c r="C696" s="54" t="str">
        <f>IFERROR(__xludf.DUMMYFUNCTION("IFERROR(REGEXEXTRACT(D696, ""https?://(?:www\\.)?([^/]+)""), """")"),"www.usmagazine.com")</f>
        <v>www.usmagazine.com</v>
      </c>
      <c r="D696" s="54" t="s">
        <v>11007</v>
      </c>
      <c r="E696" s="14" t="s">
        <v>11008</v>
      </c>
      <c r="F696" s="16">
        <v>55930.0</v>
      </c>
      <c r="G696" s="16">
        <v>55927.0</v>
      </c>
    </row>
    <row r="697" ht="22.5" customHeight="1">
      <c r="A697" s="53">
        <v>46054.0</v>
      </c>
      <c r="B697" s="14" t="str">
        <f>IFERROR(__xludf.DUMMYFUNCTION("IFERROR(REGEXEXTRACT(C697, ""https?://(?:www\\.)?([^/]+)""), """")"),"")</f>
        <v/>
      </c>
      <c r="C697" s="54" t="str">
        <f>IFERROR(__xludf.DUMMYFUNCTION("IFERROR(REGEXEXTRACT(D697, ""https?://(?:www\\.)?([^/]+)""), """")"),"www.usmagazine.com")</f>
        <v>www.usmagazine.com</v>
      </c>
      <c r="D697" s="54" t="s">
        <v>11009</v>
      </c>
      <c r="E697" s="14" t="s">
        <v>11010</v>
      </c>
      <c r="F697" s="16">
        <v>45173.0</v>
      </c>
      <c r="G697" s="16">
        <v>45149.0</v>
      </c>
    </row>
    <row r="698" ht="22.5" customHeight="1">
      <c r="A698" s="53">
        <v>46054.0</v>
      </c>
      <c r="B698" s="14" t="str">
        <f>IFERROR(__xludf.DUMMYFUNCTION("IFERROR(REGEXEXTRACT(C698, ""https?://(?:www\\.)?([^/]+)""), """")"),"")</f>
        <v/>
      </c>
      <c r="C698" s="54" t="str">
        <f>IFERROR(__xludf.DUMMYFUNCTION("IFERROR(REGEXEXTRACT(D698, ""https?://(?:www\\.)?([^/]+)""), """")"),"www.usmagazine.com")</f>
        <v>www.usmagazine.com</v>
      </c>
      <c r="D698" s="54" t="s">
        <v>11011</v>
      </c>
      <c r="E698" s="14" t="s">
        <v>11012</v>
      </c>
      <c r="F698" s="16">
        <v>45033.0</v>
      </c>
      <c r="G698" s="16">
        <v>44954.0</v>
      </c>
    </row>
    <row r="699" ht="22.5" customHeight="1">
      <c r="A699" s="53">
        <v>46054.0</v>
      </c>
      <c r="B699" s="14" t="str">
        <f>IFERROR(__xludf.DUMMYFUNCTION("IFERROR(REGEXEXTRACT(C699, ""https?://(?:www\\.)?([^/]+)""), """")"),"")</f>
        <v/>
      </c>
      <c r="C699" s="54" t="str">
        <f>IFERROR(__xludf.DUMMYFUNCTION("IFERROR(REGEXEXTRACT(D699, ""https?://(?:www\\.)?([^/]+)""), """")"),"www.womansworld.com")</f>
        <v>www.womansworld.com</v>
      </c>
      <c r="D699" s="54" t="s">
        <v>11013</v>
      </c>
      <c r="E699" s="14" t="s">
        <v>11014</v>
      </c>
      <c r="F699" s="16">
        <v>44005.0</v>
      </c>
      <c r="G699" s="16">
        <v>43992.0</v>
      </c>
    </row>
    <row r="700" ht="22.5" customHeight="1">
      <c r="A700" s="53">
        <v>46054.0</v>
      </c>
      <c r="B700" s="14" t="str">
        <f>IFERROR(__xludf.DUMMYFUNCTION("IFERROR(REGEXEXTRACT(C700, ""https?://(?:www\\.)?([^/]+)""), """")"),"")</f>
        <v/>
      </c>
      <c r="C700" s="54" t="str">
        <f>IFERROR(__xludf.DUMMYFUNCTION("IFERROR(REGEXEXTRACT(D700, ""https?://(?:www\\.)?([^/]+)""), """")"),"www.usmagazine.com")</f>
        <v>www.usmagazine.com</v>
      </c>
      <c r="D700" s="54" t="s">
        <v>11015</v>
      </c>
      <c r="E700" s="14" t="s">
        <v>11016</v>
      </c>
      <c r="F700" s="16">
        <v>43088.0</v>
      </c>
      <c r="G700" s="16">
        <v>43084.0</v>
      </c>
    </row>
    <row r="701" ht="22.5" customHeight="1">
      <c r="A701" s="53">
        <v>46054.0</v>
      </c>
      <c r="B701" s="14" t="str">
        <f>IFERROR(__xludf.DUMMYFUNCTION("IFERROR(REGEXEXTRACT(C701, ""https?://(?:www\\.)?([^/]+)""), """")"),"")</f>
        <v/>
      </c>
      <c r="C701" s="54" t="str">
        <f>IFERROR(__xludf.DUMMYFUNCTION("IFERROR(REGEXEXTRACT(D701, ""https?://(?:www\\.)?([^/]+)""), """")"),"www.usmagazine.com")</f>
        <v>www.usmagazine.com</v>
      </c>
      <c r="D701" s="54" t="s">
        <v>11017</v>
      </c>
      <c r="E701" s="14" t="s">
        <v>11018</v>
      </c>
      <c r="F701" s="16">
        <v>40257.0</v>
      </c>
      <c r="G701" s="16">
        <v>40253.0</v>
      </c>
    </row>
    <row r="702" ht="22.5" customHeight="1">
      <c r="A702" s="53">
        <v>46054.0</v>
      </c>
      <c r="B702" s="14" t="str">
        <f>IFERROR(__xludf.DUMMYFUNCTION("IFERROR(REGEXEXTRACT(C702, ""https?://(?:www\\.)?([^/]+)""), """")"),"")</f>
        <v/>
      </c>
      <c r="C702" s="54" t="str">
        <f>IFERROR(__xludf.DUMMYFUNCTION("IFERROR(REGEXEXTRACT(D702, ""https?://(?:www\\.)?([^/]+)""), """")"),"www.usmagazine.com")</f>
        <v>www.usmagazine.com</v>
      </c>
      <c r="D702" s="54" t="s">
        <v>11019</v>
      </c>
      <c r="E702" s="14" t="s">
        <v>11020</v>
      </c>
      <c r="F702" s="16">
        <v>36887.0</v>
      </c>
      <c r="G702" s="16">
        <v>36870.0</v>
      </c>
    </row>
    <row r="703" ht="22.5" customHeight="1">
      <c r="A703" s="53">
        <v>46054.0</v>
      </c>
      <c r="B703" s="14" t="str">
        <f>IFERROR(__xludf.DUMMYFUNCTION("IFERROR(REGEXEXTRACT(C703, ""https?://(?:www\\.)?([^/]+)""), """")"),"")</f>
        <v/>
      </c>
      <c r="C703" s="54" t="str">
        <f>IFERROR(__xludf.DUMMYFUNCTION("IFERROR(REGEXEXTRACT(D703, ""https?://(?:www\\.)?([^/]+)""), """")"),"www.usmagazine.com")</f>
        <v>www.usmagazine.com</v>
      </c>
      <c r="D703" s="54" t="s">
        <v>11021</v>
      </c>
      <c r="E703" s="14" t="s">
        <v>11022</v>
      </c>
      <c r="F703" s="16">
        <v>35464.0</v>
      </c>
      <c r="G703" s="16">
        <v>35351.0</v>
      </c>
    </row>
    <row r="704" ht="22.5" customHeight="1">
      <c r="A704" s="53">
        <v>46054.0</v>
      </c>
      <c r="B704" s="14" t="str">
        <f>IFERROR(__xludf.DUMMYFUNCTION("IFERROR(REGEXEXTRACT(C704, ""https?://(?:www\\.)?([^/]+)""), """")"),"")</f>
        <v/>
      </c>
      <c r="C704" s="54" t="str">
        <f>IFERROR(__xludf.DUMMYFUNCTION("IFERROR(REGEXEXTRACT(D704, ""https?://(?:www\\.)?([^/]+)""), """")"),"www.usmagazine.com")</f>
        <v>www.usmagazine.com</v>
      </c>
      <c r="D704" s="54" t="s">
        <v>11023</v>
      </c>
      <c r="E704" s="14" t="s">
        <v>11024</v>
      </c>
      <c r="F704" s="16">
        <v>35186.0</v>
      </c>
      <c r="G704" s="16">
        <v>35158.0</v>
      </c>
    </row>
    <row r="705" ht="22.5" customHeight="1">
      <c r="A705" s="53">
        <v>46054.0</v>
      </c>
      <c r="B705" s="14" t="str">
        <f>IFERROR(__xludf.DUMMYFUNCTION("IFERROR(REGEXEXTRACT(C705, ""https?://(?:www\\.)?([^/]+)""), """")"),"")</f>
        <v/>
      </c>
      <c r="C705" s="54" t="str">
        <f>IFERROR(__xludf.DUMMYFUNCTION("IFERROR(REGEXEXTRACT(D705, ""https?://(?:www\\.)?([^/]+)""), """")"),"www.usmagazine.com")</f>
        <v>www.usmagazine.com</v>
      </c>
      <c r="D705" s="54" t="s">
        <v>11025</v>
      </c>
      <c r="E705" s="14" t="s">
        <v>11026</v>
      </c>
      <c r="F705" s="16">
        <v>34822.0</v>
      </c>
      <c r="G705" s="16">
        <v>34822.0</v>
      </c>
    </row>
    <row r="706" ht="22.5" customHeight="1">
      <c r="A706" s="53">
        <v>46054.0</v>
      </c>
      <c r="B706" s="14" t="str">
        <f>IFERROR(__xludf.DUMMYFUNCTION("IFERROR(REGEXEXTRACT(C706, ""https?://(?:www\\.)?([^/]+)""), """")"),"")</f>
        <v/>
      </c>
      <c r="C706" s="54" t="str">
        <f>IFERROR(__xludf.DUMMYFUNCTION("IFERROR(REGEXEXTRACT(D706, ""https?://(?:www\\.)?([^/]+)""), """")"),"www.usmagazine.com")</f>
        <v>www.usmagazine.com</v>
      </c>
      <c r="D706" s="54" t="s">
        <v>11027</v>
      </c>
      <c r="E706" s="14" t="s">
        <v>11028</v>
      </c>
      <c r="F706" s="16">
        <v>31613.0</v>
      </c>
      <c r="G706" s="16">
        <v>31611.0</v>
      </c>
    </row>
    <row r="707" ht="22.5" customHeight="1">
      <c r="A707" s="53">
        <v>46054.0</v>
      </c>
      <c r="B707" s="14" t="str">
        <f>IFERROR(__xludf.DUMMYFUNCTION("IFERROR(REGEXEXTRACT(C707, ""https?://(?:www\\.)?([^/]+)""), """")"),"")</f>
        <v/>
      </c>
      <c r="C707" s="54" t="str">
        <f>IFERROR(__xludf.DUMMYFUNCTION("IFERROR(REGEXEXTRACT(D707, ""https?://(?:www\\.)?([^/]+)""), """")"),"www.usmagazine.com")</f>
        <v>www.usmagazine.com</v>
      </c>
      <c r="D707" s="54" t="s">
        <v>11029</v>
      </c>
      <c r="E707" s="14" t="s">
        <v>11030</v>
      </c>
      <c r="F707" s="16">
        <v>29727.0</v>
      </c>
      <c r="G707" s="16">
        <v>29722.0</v>
      </c>
    </row>
    <row r="708" ht="22.5" customHeight="1">
      <c r="A708" s="53">
        <v>46054.0</v>
      </c>
      <c r="B708" s="14" t="str">
        <f>IFERROR(__xludf.DUMMYFUNCTION("IFERROR(REGEXEXTRACT(C708, ""https?://(?:www\\.)?([^/]+)""), """")"),"")</f>
        <v/>
      </c>
      <c r="C708" s="54" t="str">
        <f>IFERROR(__xludf.DUMMYFUNCTION("IFERROR(REGEXEXTRACT(D708, ""https?://(?:www\\.)?([^/]+)""), """")"),"www.usmagazine.com")</f>
        <v>www.usmagazine.com</v>
      </c>
      <c r="D708" s="54" t="s">
        <v>11031</v>
      </c>
      <c r="E708" s="14" t="s">
        <v>11032</v>
      </c>
      <c r="F708" s="16">
        <v>29243.0</v>
      </c>
      <c r="G708" s="16">
        <v>29221.0</v>
      </c>
    </row>
    <row r="709" ht="22.5" customHeight="1">
      <c r="A709" s="53">
        <v>46054.0</v>
      </c>
      <c r="B709" s="14" t="str">
        <f>IFERROR(__xludf.DUMMYFUNCTION("IFERROR(REGEXEXTRACT(C709, ""https?://(?:www\\.)?([^/]+)""), """")"),"")</f>
        <v/>
      </c>
      <c r="C709" s="54" t="str">
        <f>IFERROR(__xludf.DUMMYFUNCTION("IFERROR(REGEXEXTRACT(D709, ""https?://(?:www\\.)?([^/]+)""), """")"),"www.usmagazine.com")</f>
        <v>www.usmagazine.com</v>
      </c>
      <c r="D709" s="54" t="s">
        <v>11033</v>
      </c>
      <c r="E709" s="14" t="s">
        <v>11034</v>
      </c>
      <c r="F709" s="16">
        <v>29211.0</v>
      </c>
      <c r="G709" s="16">
        <v>29210.0</v>
      </c>
    </row>
    <row r="710" ht="22.5" customHeight="1">
      <c r="A710" s="53">
        <v>46054.0</v>
      </c>
      <c r="B710" s="14" t="str">
        <f>IFERROR(__xludf.DUMMYFUNCTION("IFERROR(REGEXEXTRACT(C710, ""https?://(?:www\\.)?([^/]+)""), """")"),"")</f>
        <v/>
      </c>
      <c r="C710" s="54" t="str">
        <f>IFERROR(__xludf.DUMMYFUNCTION("IFERROR(REGEXEXTRACT(D710, ""https?://(?:www\\.)?([^/]+)""), """")"),"www.usmagazine.com")</f>
        <v>www.usmagazine.com</v>
      </c>
      <c r="D710" s="54" t="s">
        <v>11035</v>
      </c>
      <c r="E710" s="14" t="s">
        <v>11036</v>
      </c>
      <c r="F710" s="16">
        <v>28800.0</v>
      </c>
      <c r="G710" s="16">
        <v>28430.0</v>
      </c>
    </row>
    <row r="711" ht="22.5" customHeight="1">
      <c r="A711" s="53">
        <v>46054.0</v>
      </c>
      <c r="B711" s="14" t="str">
        <f>IFERROR(__xludf.DUMMYFUNCTION("IFERROR(REGEXEXTRACT(C711, ""https?://(?:www\\.)?([^/]+)""), """")"),"")</f>
        <v/>
      </c>
      <c r="C711" s="54" t="str">
        <f>IFERROR(__xludf.DUMMYFUNCTION("IFERROR(REGEXEXTRACT(D711, ""https?://(?:www\\.)?([^/]+)""), """")"),"www.usmagazine.com")</f>
        <v>www.usmagazine.com</v>
      </c>
      <c r="D711" s="54" t="s">
        <v>11037</v>
      </c>
      <c r="E711" s="14" t="s">
        <v>11038</v>
      </c>
      <c r="F711" s="16">
        <v>26481.0</v>
      </c>
      <c r="G711" s="16">
        <v>26465.0</v>
      </c>
    </row>
    <row r="712" ht="22.5" customHeight="1">
      <c r="A712" s="53">
        <v>46054.0</v>
      </c>
      <c r="B712" s="14" t="str">
        <f>IFERROR(__xludf.DUMMYFUNCTION("IFERROR(REGEXEXTRACT(C712, ""https?://(?:www\\.)?([^/]+)""), """")"),"")</f>
        <v/>
      </c>
      <c r="C712" s="54" t="str">
        <f>IFERROR(__xludf.DUMMYFUNCTION("IFERROR(REGEXEXTRACT(D712, ""https?://(?:www\\.)?([^/]+)""), """")"),"www.usmagazine.com")</f>
        <v>www.usmagazine.com</v>
      </c>
      <c r="D712" s="54" t="s">
        <v>11039</v>
      </c>
      <c r="E712" s="14" t="s">
        <v>11040</v>
      </c>
      <c r="F712" s="16">
        <v>24483.0</v>
      </c>
      <c r="G712" s="16">
        <v>24466.0</v>
      </c>
    </row>
    <row r="713" ht="22.5" customHeight="1">
      <c r="A713" s="53">
        <v>46054.0</v>
      </c>
      <c r="B713" s="14" t="str">
        <f>IFERROR(__xludf.DUMMYFUNCTION("IFERROR(REGEXEXTRACT(C713, ""https?://(?:www\\.)?([^/]+)""), """")"),"")</f>
        <v/>
      </c>
      <c r="C713" s="54" t="str">
        <f>IFERROR(__xludf.DUMMYFUNCTION("IFERROR(REGEXEXTRACT(D713, ""https?://(?:www\\.)?([^/]+)""), """")"),"www.usmagazine.com")</f>
        <v>www.usmagazine.com</v>
      </c>
      <c r="D713" s="54" t="s">
        <v>11041</v>
      </c>
      <c r="E713" s="14" t="s">
        <v>11042</v>
      </c>
      <c r="F713" s="16">
        <v>23747.0</v>
      </c>
      <c r="G713" s="16">
        <v>23743.0</v>
      </c>
    </row>
    <row r="714" ht="22.5" customHeight="1">
      <c r="A714" s="53">
        <v>46054.0</v>
      </c>
      <c r="B714" s="14" t="str">
        <f>IFERROR(__xludf.DUMMYFUNCTION("IFERROR(REGEXEXTRACT(C714, ""https?://(?:www\\.)?([^/]+)""), """")"),"")</f>
        <v/>
      </c>
      <c r="C714" s="54" t="str">
        <f>IFERROR(__xludf.DUMMYFUNCTION("IFERROR(REGEXEXTRACT(D714, ""https?://(?:www\\.)?([^/]+)""), """")"),"www.usmagazine.com")</f>
        <v>www.usmagazine.com</v>
      </c>
      <c r="D714" s="54" t="s">
        <v>11043</v>
      </c>
      <c r="E714" s="14" t="s">
        <v>1241</v>
      </c>
      <c r="F714" s="16">
        <v>22627.0</v>
      </c>
      <c r="G714" s="16">
        <v>22626.0</v>
      </c>
    </row>
    <row r="715" ht="22.5" customHeight="1">
      <c r="A715" s="53">
        <v>46054.0</v>
      </c>
      <c r="B715" s="14" t="str">
        <f>IFERROR(__xludf.DUMMYFUNCTION("IFERROR(REGEXEXTRACT(C715, ""https?://(?:www\\.)?([^/]+)""), """")"),"")</f>
        <v/>
      </c>
      <c r="C715" s="54" t="str">
        <f>IFERROR(__xludf.DUMMYFUNCTION("IFERROR(REGEXEXTRACT(D715, ""https?://(?:www\\.)?([^/]+)""), """")"),"www.usmagazine.com")</f>
        <v>www.usmagazine.com</v>
      </c>
      <c r="D715" s="54" t="s">
        <v>11044</v>
      </c>
      <c r="E715" s="14" t="s">
        <v>11045</v>
      </c>
      <c r="F715" s="16">
        <v>22183.0</v>
      </c>
      <c r="G715" s="16">
        <v>22183.0</v>
      </c>
    </row>
    <row r="716" ht="22.5" customHeight="1">
      <c r="A716" s="53">
        <v>46054.0</v>
      </c>
      <c r="B716" s="14" t="str">
        <f>IFERROR(__xludf.DUMMYFUNCTION("IFERROR(REGEXEXTRACT(C716, ""https?://(?:www\\.)?([^/]+)""), """")"),"")</f>
        <v/>
      </c>
      <c r="C716" s="54" t="str">
        <f>IFERROR(__xludf.DUMMYFUNCTION("IFERROR(REGEXEXTRACT(D716, ""https?://(?:www\\.)?([^/]+)""), """")"),"www.usmagazine.com")</f>
        <v>www.usmagazine.com</v>
      </c>
      <c r="D716" s="54" t="s">
        <v>11046</v>
      </c>
      <c r="E716" s="14" t="s">
        <v>11047</v>
      </c>
      <c r="F716" s="16">
        <v>21679.0</v>
      </c>
      <c r="G716" s="16">
        <v>21679.0</v>
      </c>
    </row>
    <row r="717" ht="22.5" customHeight="1">
      <c r="A717" s="53">
        <v>46054.0</v>
      </c>
      <c r="B717" s="14" t="str">
        <f>IFERROR(__xludf.DUMMYFUNCTION("IFERROR(REGEXEXTRACT(C717, ""https?://(?:www\\.)?([^/]+)""), """")"),"")</f>
        <v/>
      </c>
      <c r="C717" s="54" t="str">
        <f>IFERROR(__xludf.DUMMYFUNCTION("IFERROR(REGEXEXTRACT(D717, ""https?://(?:www\\.)?([^/]+)""), """")"),"www.usmagazine.com")</f>
        <v>www.usmagazine.com</v>
      </c>
      <c r="D717" s="54" t="s">
        <v>11048</v>
      </c>
      <c r="E717" s="14" t="s">
        <v>11049</v>
      </c>
      <c r="F717" s="16">
        <v>21522.0</v>
      </c>
      <c r="G717" s="16">
        <v>21520.0</v>
      </c>
    </row>
    <row r="718" ht="22.5" customHeight="1">
      <c r="A718" s="53">
        <v>46054.0</v>
      </c>
      <c r="B718" s="14" t="str">
        <f>IFERROR(__xludf.DUMMYFUNCTION("IFERROR(REGEXEXTRACT(C718, ""https?://(?:www\\.)?([^/]+)""), """")"),"")</f>
        <v/>
      </c>
      <c r="C718" s="54" t="str">
        <f>IFERROR(__xludf.DUMMYFUNCTION("IFERROR(REGEXEXTRACT(D718, ""https?://(?:www\\.)?([^/]+)""), """")"),"www.usmagazine.com")</f>
        <v>www.usmagazine.com</v>
      </c>
      <c r="D718" s="54" t="s">
        <v>11050</v>
      </c>
      <c r="E718" s="14" t="s">
        <v>11051</v>
      </c>
      <c r="F718" s="16">
        <v>20700.0</v>
      </c>
      <c r="G718" s="16">
        <v>20700.0</v>
      </c>
    </row>
    <row r="719" ht="22.5" customHeight="1">
      <c r="A719" s="53">
        <v>46054.0</v>
      </c>
      <c r="B719" s="14" t="str">
        <f>IFERROR(__xludf.DUMMYFUNCTION("IFERROR(REGEXEXTRACT(C719, ""https?://(?:www\\.)?([^/]+)""), """")"),"")</f>
        <v/>
      </c>
      <c r="C719" s="54" t="str">
        <f>IFERROR(__xludf.DUMMYFUNCTION("IFERROR(REGEXEXTRACT(D719, ""https?://(?:www\\.)?([^/]+)""), """")"),"www.usmagazine.com")</f>
        <v>www.usmagazine.com</v>
      </c>
      <c r="D719" s="54" t="s">
        <v>11052</v>
      </c>
      <c r="E719" s="14" t="s">
        <v>11053</v>
      </c>
      <c r="F719" s="16">
        <v>20542.0</v>
      </c>
      <c r="G719" s="16">
        <v>20533.0</v>
      </c>
    </row>
    <row r="720" ht="22.5" customHeight="1">
      <c r="A720" s="53">
        <v>46054.0</v>
      </c>
      <c r="B720" s="14" t="str">
        <f>IFERROR(__xludf.DUMMYFUNCTION("IFERROR(REGEXEXTRACT(C720, ""https?://(?:www\\.)?([^/]+)""), """")"),"")</f>
        <v/>
      </c>
      <c r="C720" s="54" t="str">
        <f>IFERROR(__xludf.DUMMYFUNCTION("IFERROR(REGEXEXTRACT(D720, ""https?://(?:www\\.)?([^/]+)""), """")"),"www.usmagazine.com")</f>
        <v>www.usmagazine.com</v>
      </c>
      <c r="D720" s="54" t="s">
        <v>11054</v>
      </c>
      <c r="E720" s="14" t="s">
        <v>11055</v>
      </c>
      <c r="F720" s="16">
        <v>20519.0</v>
      </c>
      <c r="G720" s="16">
        <v>20513.0</v>
      </c>
    </row>
    <row r="721" ht="22.5" customHeight="1">
      <c r="A721" s="53">
        <v>46054.0</v>
      </c>
      <c r="B721" s="14" t="str">
        <f>IFERROR(__xludf.DUMMYFUNCTION("IFERROR(REGEXEXTRACT(C721, ""https?://(?:www\\.)?([^/]+)""), """")"),"")</f>
        <v/>
      </c>
      <c r="C721" s="54" t="str">
        <f>IFERROR(__xludf.DUMMYFUNCTION("IFERROR(REGEXEXTRACT(D721, ""https?://(?:www\\.)?([^/]+)""), """")"),"www.usmagazine.com")</f>
        <v>www.usmagazine.com</v>
      </c>
      <c r="D721" s="54" t="s">
        <v>11056</v>
      </c>
      <c r="E721" s="14" t="s">
        <v>11057</v>
      </c>
      <c r="F721" s="16">
        <v>20179.0</v>
      </c>
      <c r="G721" s="16">
        <v>20148.0</v>
      </c>
    </row>
    <row r="722" ht="22.5" customHeight="1">
      <c r="A722" s="53">
        <v>46054.0</v>
      </c>
      <c r="B722" s="14" t="str">
        <f>IFERROR(__xludf.DUMMYFUNCTION("IFERROR(REGEXEXTRACT(C722, ""https?://(?:www\\.)?([^/]+)""), """")"),"")</f>
        <v/>
      </c>
      <c r="C722" s="54" t="str">
        <f>IFERROR(__xludf.DUMMYFUNCTION("IFERROR(REGEXEXTRACT(D722, ""https?://(?:www\\.)?([^/]+)""), """")"),"www.usmagazine.com")</f>
        <v>www.usmagazine.com</v>
      </c>
      <c r="D722" s="54" t="s">
        <v>11058</v>
      </c>
      <c r="E722" s="14" t="s">
        <v>11059</v>
      </c>
      <c r="F722" s="16">
        <v>18713.0</v>
      </c>
      <c r="G722" s="16">
        <v>18697.0</v>
      </c>
    </row>
    <row r="723" ht="22.5" customHeight="1">
      <c r="A723" s="53">
        <v>46054.0</v>
      </c>
      <c r="B723" s="14" t="str">
        <f>IFERROR(__xludf.DUMMYFUNCTION("IFERROR(REGEXEXTRACT(C723, ""https?://(?:www\\.)?([^/]+)""), """")"),"")</f>
        <v/>
      </c>
      <c r="C723" s="54" t="str">
        <f>IFERROR(__xludf.DUMMYFUNCTION("IFERROR(REGEXEXTRACT(D723, ""https?://(?:www\\.)?([^/]+)""), """")"),"www.usmagazine.com")</f>
        <v>www.usmagazine.com</v>
      </c>
      <c r="D723" s="54" t="s">
        <v>11060</v>
      </c>
      <c r="E723" s="14" t="s">
        <v>11061</v>
      </c>
      <c r="F723" s="16">
        <v>18042.0</v>
      </c>
      <c r="G723" s="16">
        <v>18042.0</v>
      </c>
    </row>
    <row r="724" ht="22.5" customHeight="1">
      <c r="A724" s="53">
        <v>46054.0</v>
      </c>
      <c r="B724" s="14" t="str">
        <f>IFERROR(__xludf.DUMMYFUNCTION("IFERROR(REGEXEXTRACT(C724, ""https?://(?:www\\.)?([^/]+)""), """")"),"")</f>
        <v/>
      </c>
      <c r="C724" s="54" t="str">
        <f>IFERROR(__xludf.DUMMYFUNCTION("IFERROR(REGEXEXTRACT(D724, ""https?://(?:www\\.)?([^/]+)""), """")"),"www.usmagazine.com")</f>
        <v>www.usmagazine.com</v>
      </c>
      <c r="D724" s="54" t="s">
        <v>11062</v>
      </c>
      <c r="E724" s="14" t="s">
        <v>11063</v>
      </c>
      <c r="F724" s="16">
        <v>17890.0</v>
      </c>
      <c r="G724" s="16">
        <v>17887.0</v>
      </c>
    </row>
    <row r="725" ht="22.5" customHeight="1">
      <c r="A725" s="53">
        <v>46054.0</v>
      </c>
      <c r="B725" s="14" t="str">
        <f>IFERROR(__xludf.DUMMYFUNCTION("IFERROR(REGEXEXTRACT(C725, ""https?://(?:www\\.)?([^/]+)""), """")"),"")</f>
        <v/>
      </c>
      <c r="C725" s="54" t="str">
        <f>IFERROR(__xludf.DUMMYFUNCTION("IFERROR(REGEXEXTRACT(D725, ""https?://(?:www\\.)?([^/]+)""), """")"),"www.usmagazine.com")</f>
        <v>www.usmagazine.com</v>
      </c>
      <c r="D725" s="54" t="s">
        <v>11064</v>
      </c>
      <c r="E725" s="14" t="s">
        <v>11065</v>
      </c>
      <c r="F725" s="16">
        <v>17621.0</v>
      </c>
      <c r="G725" s="16">
        <v>17621.0</v>
      </c>
    </row>
    <row r="726" ht="22.5" customHeight="1">
      <c r="A726" s="53">
        <v>46054.0</v>
      </c>
      <c r="B726" s="14" t="str">
        <f>IFERROR(__xludf.DUMMYFUNCTION("IFERROR(REGEXEXTRACT(C726, ""https?://(?:www\\.)?([^/]+)""), """")"),"")</f>
        <v/>
      </c>
      <c r="C726" s="54" t="str">
        <f>IFERROR(__xludf.DUMMYFUNCTION("IFERROR(REGEXEXTRACT(D726, ""https?://(?:www\\.)?([^/]+)""), """")"),"www.usmagazine.com")</f>
        <v>www.usmagazine.com</v>
      </c>
      <c r="D726" s="54" t="s">
        <v>11066</v>
      </c>
      <c r="E726" s="14" t="s">
        <v>11067</v>
      </c>
      <c r="F726" s="16">
        <v>16987.0</v>
      </c>
      <c r="G726" s="16">
        <v>16980.0</v>
      </c>
    </row>
    <row r="727" ht="22.5" customHeight="1">
      <c r="A727" s="53">
        <v>46054.0</v>
      </c>
      <c r="B727" s="14" t="str">
        <f>IFERROR(__xludf.DUMMYFUNCTION("IFERROR(REGEXEXTRACT(C727, ""https?://(?:www\\.)?([^/]+)""), """")"),"")</f>
        <v/>
      </c>
      <c r="C727" s="54" t="str">
        <f>IFERROR(__xludf.DUMMYFUNCTION("IFERROR(REGEXEXTRACT(D727, ""https?://(?:www\\.)?([^/]+)""), """")"),"www.usmagazine.com")</f>
        <v>www.usmagazine.com</v>
      </c>
      <c r="D727" s="54" t="s">
        <v>11068</v>
      </c>
      <c r="E727" s="14" t="s">
        <v>11069</v>
      </c>
      <c r="F727" s="16">
        <v>16614.0</v>
      </c>
      <c r="G727" s="16">
        <v>16605.0</v>
      </c>
    </row>
    <row r="728" ht="22.5" customHeight="1">
      <c r="A728" s="53">
        <v>46054.0</v>
      </c>
      <c r="B728" s="14" t="str">
        <f>IFERROR(__xludf.DUMMYFUNCTION("IFERROR(REGEXEXTRACT(C728, ""https?://(?:www\\.)?([^/]+)""), """")"),"")</f>
        <v/>
      </c>
      <c r="C728" s="54" t="str">
        <f>IFERROR(__xludf.DUMMYFUNCTION("IFERROR(REGEXEXTRACT(D728, ""https?://(?:www\\.)?([^/]+)""), """")"),"www.usmagazine.com")</f>
        <v>www.usmagazine.com</v>
      </c>
      <c r="D728" s="54" t="s">
        <v>11070</v>
      </c>
      <c r="E728" s="14" t="s">
        <v>11071</v>
      </c>
      <c r="F728" s="16">
        <v>16600.0</v>
      </c>
      <c r="G728" s="16">
        <v>16594.0</v>
      </c>
    </row>
    <row r="729" ht="22.5" customHeight="1">
      <c r="A729" s="53">
        <v>46054.0</v>
      </c>
      <c r="B729" s="14" t="str">
        <f>IFERROR(__xludf.DUMMYFUNCTION("IFERROR(REGEXEXTRACT(C729, ""https?://(?:www\\.)?([^/]+)""), """")"),"")</f>
        <v/>
      </c>
      <c r="C729" s="54" t="str">
        <f>IFERROR(__xludf.DUMMYFUNCTION("IFERROR(REGEXEXTRACT(D729, ""https?://(?:www\\.)?([^/]+)""), """")"),"www.usmagazine.com")</f>
        <v>www.usmagazine.com</v>
      </c>
      <c r="D729" s="54" t="s">
        <v>11072</v>
      </c>
      <c r="E729" s="14" t="s">
        <v>11073</v>
      </c>
      <c r="F729" s="16">
        <v>15871.0</v>
      </c>
      <c r="G729" s="16">
        <v>15866.0</v>
      </c>
    </row>
    <row r="730" ht="22.5" customHeight="1">
      <c r="A730" s="53">
        <v>46054.0</v>
      </c>
      <c r="B730" s="14" t="str">
        <f>IFERROR(__xludf.DUMMYFUNCTION("IFERROR(REGEXEXTRACT(C730, ""https?://(?:www\\.)?([^/]+)""), """")"),"")</f>
        <v/>
      </c>
      <c r="C730" s="54" t="str">
        <f>IFERROR(__xludf.DUMMYFUNCTION("IFERROR(REGEXEXTRACT(D730, ""https?://(?:www\\.)?([^/]+)""), """")"),"www.usmagazine.com")</f>
        <v>www.usmagazine.com</v>
      </c>
      <c r="D730" s="54" t="s">
        <v>11074</v>
      </c>
      <c r="E730" s="14" t="s">
        <v>11075</v>
      </c>
      <c r="F730" s="16">
        <v>15871.0</v>
      </c>
      <c r="G730" s="16">
        <v>15859.0</v>
      </c>
    </row>
    <row r="731" ht="22.5" customHeight="1">
      <c r="A731" s="53">
        <v>46054.0</v>
      </c>
      <c r="B731" s="14" t="str">
        <f>IFERROR(__xludf.DUMMYFUNCTION("IFERROR(REGEXEXTRACT(C731, ""https?://(?:www\\.)?([^/]+)""), """")"),"")</f>
        <v/>
      </c>
      <c r="C731" s="54" t="str">
        <f>IFERROR(__xludf.DUMMYFUNCTION("IFERROR(REGEXEXTRACT(D731, ""https?://(?:www\\.)?([^/]+)""), """")"),"www.usmagazine.com")</f>
        <v>www.usmagazine.com</v>
      </c>
      <c r="D731" s="54" t="s">
        <v>11076</v>
      </c>
      <c r="E731" s="14" t="s">
        <v>11077</v>
      </c>
      <c r="F731" s="16">
        <v>15613.0</v>
      </c>
      <c r="G731" s="16">
        <v>15613.0</v>
      </c>
    </row>
    <row r="732" ht="22.5" customHeight="1">
      <c r="A732" s="53">
        <v>46054.0</v>
      </c>
      <c r="B732" s="14" t="str">
        <f>IFERROR(__xludf.DUMMYFUNCTION("IFERROR(REGEXEXTRACT(C732, ""https?://(?:www\\.)?([^/]+)""), """")"),"")</f>
        <v/>
      </c>
      <c r="C732" s="54" t="str">
        <f>IFERROR(__xludf.DUMMYFUNCTION("IFERROR(REGEXEXTRACT(D732, ""https?://(?:www\\.)?([^/]+)""), """")"),"www.usmagazine.com")</f>
        <v>www.usmagazine.com</v>
      </c>
      <c r="D732" s="54" t="s">
        <v>11078</v>
      </c>
      <c r="E732" s="14" t="s">
        <v>11079</v>
      </c>
      <c r="F732" s="16">
        <v>15605.0</v>
      </c>
      <c r="G732" s="16">
        <v>15602.0</v>
      </c>
    </row>
    <row r="733" ht="22.5" customHeight="1">
      <c r="A733" s="53">
        <v>46054.0</v>
      </c>
      <c r="B733" s="14" t="str">
        <f>IFERROR(__xludf.DUMMYFUNCTION("IFERROR(REGEXEXTRACT(C733, ""https?://(?:www\\.)?([^/]+)""), """")"),"")</f>
        <v/>
      </c>
      <c r="C733" s="54" t="str">
        <f>IFERROR(__xludf.DUMMYFUNCTION("IFERROR(REGEXEXTRACT(D733, ""https?://(?:www\\.)?([^/]+)""), """")"),"www.usmagazine.com")</f>
        <v>www.usmagazine.com</v>
      </c>
      <c r="D733" s="54" t="s">
        <v>11080</v>
      </c>
      <c r="E733" s="14" t="s">
        <v>11081</v>
      </c>
      <c r="F733" s="16">
        <v>15414.0</v>
      </c>
      <c r="G733" s="16">
        <v>15414.0</v>
      </c>
    </row>
    <row r="734" ht="22.5" customHeight="1">
      <c r="A734" s="53">
        <v>46054.0</v>
      </c>
      <c r="B734" s="14" t="str">
        <f>IFERROR(__xludf.DUMMYFUNCTION("IFERROR(REGEXEXTRACT(C734, ""https?://(?:www\\.)?([^/]+)""), """")"),"")</f>
        <v/>
      </c>
      <c r="C734" s="54" t="str">
        <f>IFERROR(__xludf.DUMMYFUNCTION("IFERROR(REGEXEXTRACT(D734, ""https?://(?:www\\.)?([^/]+)""), """")"),"www.usmagazine.com")</f>
        <v>www.usmagazine.com</v>
      </c>
      <c r="D734" s="54" t="s">
        <v>11082</v>
      </c>
      <c r="E734" s="14" t="s">
        <v>11083</v>
      </c>
      <c r="F734" s="16">
        <v>15765.0</v>
      </c>
      <c r="G734" s="16">
        <v>15402.0</v>
      </c>
    </row>
    <row r="735" ht="22.5" customHeight="1">
      <c r="A735" s="53">
        <v>46054.0</v>
      </c>
      <c r="B735" s="14" t="str">
        <f>IFERROR(__xludf.DUMMYFUNCTION("IFERROR(REGEXEXTRACT(C735, ""https?://(?:www\\.)?([^/]+)""), """")"),"")</f>
        <v/>
      </c>
      <c r="C735" s="54" t="str">
        <f>IFERROR(__xludf.DUMMYFUNCTION("IFERROR(REGEXEXTRACT(D735, ""https?://(?:www\\.)?([^/]+)""), """")"),"www.usmagazine.com")</f>
        <v>www.usmagazine.com</v>
      </c>
      <c r="D735" s="54" t="s">
        <v>11084</v>
      </c>
      <c r="E735" s="14" t="s">
        <v>11085</v>
      </c>
      <c r="F735" s="16">
        <v>15340.0</v>
      </c>
      <c r="G735" s="16">
        <v>15338.0</v>
      </c>
    </row>
    <row r="736" ht="22.5" customHeight="1">
      <c r="A736" s="53">
        <v>46054.0</v>
      </c>
      <c r="B736" s="14" t="str">
        <f>IFERROR(__xludf.DUMMYFUNCTION("IFERROR(REGEXEXTRACT(C736, ""https?://(?:www\\.)?([^/]+)""), """")"),"")</f>
        <v/>
      </c>
      <c r="C736" s="54" t="str">
        <f>IFERROR(__xludf.DUMMYFUNCTION("IFERROR(REGEXEXTRACT(D736, ""https?://(?:www\\.)?([^/]+)""), """")"),"www.usmagazine.com")</f>
        <v>www.usmagazine.com</v>
      </c>
      <c r="D736" s="54" t="s">
        <v>11086</v>
      </c>
      <c r="E736" s="14" t="s">
        <v>11087</v>
      </c>
      <c r="F736" s="16">
        <v>14879.0</v>
      </c>
      <c r="G736" s="16">
        <v>14806.0</v>
      </c>
    </row>
    <row r="737" ht="22.5" customHeight="1">
      <c r="A737" s="53">
        <v>46054.0</v>
      </c>
      <c r="B737" s="14" t="str">
        <f>IFERROR(__xludf.DUMMYFUNCTION("IFERROR(REGEXEXTRACT(C737, ""https?://(?:www\\.)?([^/]+)""), """")"),"")</f>
        <v/>
      </c>
      <c r="C737" s="54" t="str">
        <f>IFERROR(__xludf.DUMMYFUNCTION("IFERROR(REGEXEXTRACT(D737, ""https?://(?:www\\.)?([^/]+)""), """")"),"www.usmagazine.com")</f>
        <v>www.usmagazine.com</v>
      </c>
      <c r="D737" s="54" t="s">
        <v>11088</v>
      </c>
      <c r="E737" s="14" t="s">
        <v>11089</v>
      </c>
      <c r="F737" s="16">
        <v>14539.0</v>
      </c>
      <c r="G737" s="16">
        <v>14315.0</v>
      </c>
    </row>
    <row r="738" ht="22.5" customHeight="1">
      <c r="A738" s="53">
        <v>46054.0</v>
      </c>
      <c r="B738" s="14" t="str">
        <f>IFERROR(__xludf.DUMMYFUNCTION("IFERROR(REGEXEXTRACT(C738, ""https?://(?:www\\.)?([^/]+)""), """")"),"")</f>
        <v/>
      </c>
      <c r="C738" s="54" t="str">
        <f>IFERROR(__xludf.DUMMYFUNCTION("IFERROR(REGEXEXTRACT(D738, ""https?://(?:www\\.)?([^/]+)""), """")"),"www.usmagazine.com")</f>
        <v>www.usmagazine.com</v>
      </c>
      <c r="D738" s="54" t="s">
        <v>11090</v>
      </c>
      <c r="E738" s="14" t="s">
        <v>11091</v>
      </c>
      <c r="F738" s="16">
        <v>14143.0</v>
      </c>
      <c r="G738" s="16">
        <v>14132.0</v>
      </c>
    </row>
    <row r="739" ht="22.5" customHeight="1">
      <c r="A739" s="53">
        <v>46054.0</v>
      </c>
      <c r="B739" s="14" t="str">
        <f>IFERROR(__xludf.DUMMYFUNCTION("IFERROR(REGEXEXTRACT(C739, ""https?://(?:www\\.)?([^/]+)""), """")"),"")</f>
        <v/>
      </c>
      <c r="C739" s="54" t="str">
        <f>IFERROR(__xludf.DUMMYFUNCTION("IFERROR(REGEXEXTRACT(D739, ""https?://(?:www\\.)?([^/]+)""), """")"),"www.usmagazine.com")</f>
        <v>www.usmagazine.com</v>
      </c>
      <c r="D739" s="54" t="s">
        <v>11092</v>
      </c>
      <c r="E739" s="14" t="s">
        <v>11093</v>
      </c>
      <c r="F739" s="16">
        <v>14125.0</v>
      </c>
      <c r="G739" s="16">
        <v>14110.0</v>
      </c>
    </row>
    <row r="740" ht="22.5" customHeight="1">
      <c r="A740" s="53">
        <v>46054.0</v>
      </c>
      <c r="B740" s="14" t="str">
        <f>IFERROR(__xludf.DUMMYFUNCTION("IFERROR(REGEXEXTRACT(C740, ""https?://(?:www\\.)?([^/]+)""), """")"),"")</f>
        <v/>
      </c>
      <c r="C740" s="54" t="str">
        <f>IFERROR(__xludf.DUMMYFUNCTION("IFERROR(REGEXEXTRACT(D740, ""https?://(?:www\\.)?([^/]+)""), """")"),"www.usmagazine.com")</f>
        <v>www.usmagazine.com</v>
      </c>
      <c r="D740" s="54" t="s">
        <v>9833</v>
      </c>
      <c r="E740" s="14" t="s">
        <v>9834</v>
      </c>
      <c r="F740" s="16">
        <v>14053.0</v>
      </c>
      <c r="G740" s="16">
        <v>14030.0</v>
      </c>
    </row>
    <row r="741" ht="22.5" customHeight="1">
      <c r="A741" s="53">
        <v>46054.0</v>
      </c>
      <c r="B741" s="14" t="str">
        <f>IFERROR(__xludf.DUMMYFUNCTION("IFERROR(REGEXEXTRACT(C741, ""https?://(?:www\\.)?([^/]+)""), """")"),"")</f>
        <v/>
      </c>
      <c r="C741" s="54" t="str">
        <f>IFERROR(__xludf.DUMMYFUNCTION("IFERROR(REGEXEXTRACT(D741, ""https?://(?:www\\.)?([^/]+)""), """")"),"www.usmagazine.com")</f>
        <v>www.usmagazine.com</v>
      </c>
      <c r="D741" s="54" t="s">
        <v>11094</v>
      </c>
      <c r="E741" s="14" t="s">
        <v>11095</v>
      </c>
      <c r="F741" s="16">
        <v>13869.0</v>
      </c>
      <c r="G741" s="16">
        <v>13863.0</v>
      </c>
    </row>
    <row r="742" ht="22.5" customHeight="1">
      <c r="A742" s="53">
        <v>46054.0</v>
      </c>
      <c r="B742" s="14" t="str">
        <f>IFERROR(__xludf.DUMMYFUNCTION("IFERROR(REGEXEXTRACT(C742, ""https?://(?:www\\.)?([^/]+)""), """")"),"")</f>
        <v/>
      </c>
      <c r="C742" s="54" t="str">
        <f>IFERROR(__xludf.DUMMYFUNCTION("IFERROR(REGEXEXTRACT(D742, ""https?://(?:www\\.)?([^/]+)""), """")"),"www.usmagazine.com")</f>
        <v>www.usmagazine.com</v>
      </c>
      <c r="D742" s="54" t="s">
        <v>11096</v>
      </c>
      <c r="E742" s="14" t="s">
        <v>11097</v>
      </c>
      <c r="F742" s="16">
        <v>13680.0</v>
      </c>
      <c r="G742" s="16">
        <v>13674.0</v>
      </c>
    </row>
    <row r="743" ht="22.5" customHeight="1">
      <c r="A743" s="53">
        <v>46054.0</v>
      </c>
      <c r="B743" s="14" t="str">
        <f>IFERROR(__xludf.DUMMYFUNCTION("IFERROR(REGEXEXTRACT(C743, ""https?://(?:www\\.)?([^/]+)""), """")"),"")</f>
        <v/>
      </c>
      <c r="C743" s="54" t="str">
        <f>IFERROR(__xludf.DUMMYFUNCTION("IFERROR(REGEXEXTRACT(D743, ""https?://(?:www\\.)?([^/]+)""), """")"),"www.usmagazine.com")</f>
        <v>www.usmagazine.com</v>
      </c>
      <c r="D743" s="54" t="s">
        <v>11098</v>
      </c>
      <c r="E743" s="14" t="s">
        <v>11099</v>
      </c>
      <c r="F743" s="16">
        <v>13629.0</v>
      </c>
      <c r="G743" s="16">
        <v>13628.0</v>
      </c>
    </row>
    <row r="744" ht="22.5" customHeight="1">
      <c r="A744" s="53">
        <v>46054.0</v>
      </c>
      <c r="B744" s="14" t="str">
        <f>IFERROR(__xludf.DUMMYFUNCTION("IFERROR(REGEXEXTRACT(C744, ""https?://(?:www\\.)?([^/]+)""), """")"),"")</f>
        <v/>
      </c>
      <c r="C744" s="54" t="str">
        <f>IFERROR(__xludf.DUMMYFUNCTION("IFERROR(REGEXEXTRACT(D744, ""https?://(?:www\\.)?([^/]+)""), """")"),"www.usmagazine.com")</f>
        <v>www.usmagazine.com</v>
      </c>
      <c r="D744" s="54" t="s">
        <v>11100</v>
      </c>
      <c r="E744" s="14" t="s">
        <v>11101</v>
      </c>
      <c r="F744" s="16">
        <v>13464.0</v>
      </c>
      <c r="G744" s="16">
        <v>13464.0</v>
      </c>
    </row>
    <row r="745" ht="22.5" customHeight="1">
      <c r="A745" s="53">
        <v>46054.0</v>
      </c>
      <c r="B745" s="14" t="str">
        <f>IFERROR(__xludf.DUMMYFUNCTION("IFERROR(REGEXEXTRACT(C745, ""https?://(?:www\\.)?([^/]+)""), """")"),"")</f>
        <v/>
      </c>
      <c r="C745" s="54" t="str">
        <f>IFERROR(__xludf.DUMMYFUNCTION("IFERROR(REGEXEXTRACT(D745, ""https?://(?:www\\.)?([^/]+)""), """")"),"www.usmagazine.com")</f>
        <v>www.usmagazine.com</v>
      </c>
      <c r="D745" s="54" t="s">
        <v>11102</v>
      </c>
      <c r="E745" s="14" t="s">
        <v>11103</v>
      </c>
      <c r="F745" s="16">
        <v>13460.0</v>
      </c>
      <c r="G745" s="16">
        <v>13458.0</v>
      </c>
    </row>
    <row r="746" ht="22.5" customHeight="1">
      <c r="A746" s="53">
        <v>46054.0</v>
      </c>
      <c r="B746" s="14" t="str">
        <f>IFERROR(__xludf.DUMMYFUNCTION("IFERROR(REGEXEXTRACT(C746, ""https?://(?:www\\.)?([^/]+)""), """")"),"")</f>
        <v/>
      </c>
      <c r="C746" s="54" t="str">
        <f>IFERROR(__xludf.DUMMYFUNCTION("IFERROR(REGEXEXTRACT(D746, ""https?://(?:www\\.)?([^/]+)""), """")"),"www.usmagazine.com")</f>
        <v>www.usmagazine.com</v>
      </c>
      <c r="D746" s="54" t="s">
        <v>11104</v>
      </c>
      <c r="E746" s="14" t="s">
        <v>11105</v>
      </c>
      <c r="F746" s="16">
        <v>13282.0</v>
      </c>
      <c r="G746" s="16">
        <v>13270.0</v>
      </c>
    </row>
    <row r="747" ht="22.5" customHeight="1">
      <c r="A747" s="53">
        <v>46054.0</v>
      </c>
      <c r="B747" s="14" t="str">
        <f>IFERROR(__xludf.DUMMYFUNCTION("IFERROR(REGEXEXTRACT(C747, ""https?://(?:www\\.)?([^/]+)""), """")"),"")</f>
        <v/>
      </c>
      <c r="C747" s="54" t="str">
        <f>IFERROR(__xludf.DUMMYFUNCTION("IFERROR(REGEXEXTRACT(D747, ""https?://(?:www\\.)?([^/]+)""), """")"),"www.usmagazine.com")</f>
        <v>www.usmagazine.com</v>
      </c>
      <c r="D747" s="54" t="s">
        <v>11106</v>
      </c>
      <c r="E747" s="14" t="s">
        <v>11107</v>
      </c>
      <c r="F747" s="16">
        <v>13035.0</v>
      </c>
      <c r="G747" s="16">
        <v>13020.0</v>
      </c>
    </row>
    <row r="748" ht="22.5" customHeight="1">
      <c r="A748" s="53">
        <v>46054.0</v>
      </c>
      <c r="B748" s="14" t="str">
        <f>IFERROR(__xludf.DUMMYFUNCTION("IFERROR(REGEXEXTRACT(C748, ""https?://(?:www\\.)?([^/]+)""), """")"),"")</f>
        <v/>
      </c>
      <c r="C748" s="54" t="str">
        <f>IFERROR(__xludf.DUMMYFUNCTION("IFERROR(REGEXEXTRACT(D748, ""https?://(?:www\\.)?([^/]+)""), """")"),"www.usmagazine.com")</f>
        <v>www.usmagazine.com</v>
      </c>
      <c r="D748" s="54" t="s">
        <v>11108</v>
      </c>
      <c r="E748" s="14" t="s">
        <v>11109</v>
      </c>
      <c r="F748" s="16">
        <v>13006.0</v>
      </c>
      <c r="G748" s="16">
        <v>13004.0</v>
      </c>
    </row>
    <row r="749" ht="22.5" customHeight="1">
      <c r="A749" s="53">
        <v>46054.0</v>
      </c>
      <c r="B749" s="14" t="str">
        <f>IFERROR(__xludf.DUMMYFUNCTION("IFERROR(REGEXEXTRACT(C749, ""https?://(?:www\\.)?([^/]+)""), """")"),"")</f>
        <v/>
      </c>
      <c r="C749" s="54" t="str">
        <f>IFERROR(__xludf.DUMMYFUNCTION("IFERROR(REGEXEXTRACT(D749, ""https?://(?:www\\.)?([^/]+)""), """")"),"www.usmagazine.com")</f>
        <v>www.usmagazine.com</v>
      </c>
      <c r="D749" s="54" t="s">
        <v>11110</v>
      </c>
      <c r="E749" s="14" t="s">
        <v>11111</v>
      </c>
      <c r="F749" s="16">
        <v>12943.0</v>
      </c>
      <c r="G749" s="16">
        <v>12937.0</v>
      </c>
    </row>
    <row r="750" ht="22.5" customHeight="1">
      <c r="A750" s="53">
        <v>46054.0</v>
      </c>
      <c r="B750" s="14" t="str">
        <f>IFERROR(__xludf.DUMMYFUNCTION("IFERROR(REGEXEXTRACT(C750, ""https?://(?:www\\.)?([^/]+)""), """")"),"")</f>
        <v/>
      </c>
      <c r="C750" s="54" t="str">
        <f>IFERROR(__xludf.DUMMYFUNCTION("IFERROR(REGEXEXTRACT(D750, ""https?://(?:www\\.)?([^/]+)""), """")"),"www.womansworld.com")</f>
        <v>www.womansworld.com</v>
      </c>
      <c r="D750" s="54" t="s">
        <v>11112</v>
      </c>
      <c r="E750" s="14" t="s">
        <v>11113</v>
      </c>
      <c r="F750" s="16">
        <v>12717.0</v>
      </c>
      <c r="G750" s="16">
        <v>12697.0</v>
      </c>
    </row>
    <row r="751" ht="22.5" customHeight="1">
      <c r="A751" s="53">
        <v>46054.0</v>
      </c>
      <c r="B751" s="14" t="str">
        <f>IFERROR(__xludf.DUMMYFUNCTION("IFERROR(REGEXEXTRACT(C751, ""https?://(?:www\\.)?([^/]+)""), """")"),"")</f>
        <v/>
      </c>
      <c r="C751" s="54" t="str">
        <f>IFERROR(__xludf.DUMMYFUNCTION("IFERROR(REGEXEXTRACT(D751, ""https?://(?:www\\.)?([^/]+)""), """")"),"www.usmagazine.com")</f>
        <v>www.usmagazine.com</v>
      </c>
      <c r="D751" s="54" t="s">
        <v>11114</v>
      </c>
      <c r="E751" s="14" t="s">
        <v>11115</v>
      </c>
      <c r="F751" s="16">
        <v>12560.0</v>
      </c>
      <c r="G751" s="16">
        <v>12559.0</v>
      </c>
    </row>
    <row r="752" ht="22.5" customHeight="1">
      <c r="A752" s="53">
        <v>46054.0</v>
      </c>
      <c r="B752" s="14" t="str">
        <f>IFERROR(__xludf.DUMMYFUNCTION("IFERROR(REGEXEXTRACT(C752, ""https?://(?:www\\.)?([^/]+)""), """")"),"")</f>
        <v/>
      </c>
      <c r="C752" s="54" t="str">
        <f>IFERROR(__xludf.DUMMYFUNCTION("IFERROR(REGEXEXTRACT(D752, ""https?://(?:www\\.)?([^/]+)""), """")"),"www.usmagazine.com")</f>
        <v>www.usmagazine.com</v>
      </c>
      <c r="D752" s="54" t="s">
        <v>11116</v>
      </c>
      <c r="E752" s="14" t="s">
        <v>11117</v>
      </c>
      <c r="F752" s="16">
        <v>12572.0</v>
      </c>
      <c r="G752" s="16">
        <v>12559.0</v>
      </c>
    </row>
    <row r="753" ht="22.5" customHeight="1">
      <c r="A753" s="53">
        <v>46054.0</v>
      </c>
      <c r="B753" s="14" t="str">
        <f>IFERROR(__xludf.DUMMYFUNCTION("IFERROR(REGEXEXTRACT(C753, ""https?://(?:www\\.)?([^/]+)""), """")"),"")</f>
        <v/>
      </c>
      <c r="C753" s="54" t="str">
        <f>IFERROR(__xludf.DUMMYFUNCTION("IFERROR(REGEXEXTRACT(D753, ""https?://(?:www\\.)?([^/]+)""), """")"),"www.usmagazine.com")</f>
        <v>www.usmagazine.com</v>
      </c>
      <c r="D753" s="54" t="s">
        <v>11118</v>
      </c>
      <c r="E753" s="14" t="s">
        <v>11119</v>
      </c>
      <c r="F753" s="16">
        <v>12493.0</v>
      </c>
      <c r="G753" s="16">
        <v>12471.0</v>
      </c>
    </row>
    <row r="754" ht="22.5" customHeight="1">
      <c r="A754" s="53">
        <v>46054.0</v>
      </c>
      <c r="B754" s="14" t="str">
        <f>IFERROR(__xludf.DUMMYFUNCTION("IFERROR(REGEXEXTRACT(C754, ""https?://(?:www\\.)?([^/]+)""), """")"),"")</f>
        <v/>
      </c>
      <c r="C754" s="54" t="str">
        <f>IFERROR(__xludf.DUMMYFUNCTION("IFERROR(REGEXEXTRACT(D754, ""https?://(?:www\\.)?([^/]+)""), """")"),"www.usmagazine.com")</f>
        <v>www.usmagazine.com</v>
      </c>
      <c r="D754" s="54" t="s">
        <v>11120</v>
      </c>
      <c r="E754" s="14" t="s">
        <v>11121</v>
      </c>
      <c r="F754" s="16">
        <v>12469.0</v>
      </c>
      <c r="G754" s="16">
        <v>12461.0</v>
      </c>
    </row>
    <row r="755" ht="22.5" customHeight="1">
      <c r="A755" s="53">
        <v>46054.0</v>
      </c>
      <c r="B755" s="14" t="str">
        <f>IFERROR(__xludf.DUMMYFUNCTION("IFERROR(REGEXEXTRACT(C755, ""https?://(?:www\\.)?([^/]+)""), """")"),"")</f>
        <v/>
      </c>
      <c r="C755" s="54" t="str">
        <f>IFERROR(__xludf.DUMMYFUNCTION("IFERROR(REGEXEXTRACT(D755, ""https?://(?:www\\.)?([^/]+)""), """")"),"www.usmagazine.com")</f>
        <v>www.usmagazine.com</v>
      </c>
      <c r="D755" s="54" t="s">
        <v>11122</v>
      </c>
      <c r="E755" s="14" t="s">
        <v>11123</v>
      </c>
      <c r="F755" s="16">
        <v>12056.0</v>
      </c>
      <c r="G755" s="16">
        <v>12056.0</v>
      </c>
    </row>
    <row r="756" ht="22.5" customHeight="1">
      <c r="A756" s="53">
        <v>46054.0</v>
      </c>
      <c r="B756" s="14" t="str">
        <f>IFERROR(__xludf.DUMMYFUNCTION("IFERROR(REGEXEXTRACT(C756, ""https?://(?:www\\.)?([^/]+)""), """")"),"")</f>
        <v/>
      </c>
      <c r="C756" s="54" t="str">
        <f>IFERROR(__xludf.DUMMYFUNCTION("IFERROR(REGEXEXTRACT(D756, ""https?://(?:www\\.)?([^/]+)""), """")"),"www.usmagazine.com")</f>
        <v>www.usmagazine.com</v>
      </c>
      <c r="D756" s="54" t="s">
        <v>11124</v>
      </c>
      <c r="E756" s="14" t="s">
        <v>11125</v>
      </c>
      <c r="F756" s="16">
        <v>11872.0</v>
      </c>
      <c r="G756" s="16">
        <v>11869.0</v>
      </c>
    </row>
    <row r="757" ht="22.5" customHeight="1">
      <c r="A757" s="53">
        <v>46054.0</v>
      </c>
      <c r="B757" s="14" t="str">
        <f>IFERROR(__xludf.DUMMYFUNCTION("IFERROR(REGEXEXTRACT(C757, ""https?://(?:www\\.)?([^/]+)""), """")"),"")</f>
        <v/>
      </c>
      <c r="C757" s="54" t="str">
        <f>IFERROR(__xludf.DUMMYFUNCTION("IFERROR(REGEXEXTRACT(D757, ""https?://(?:www\\.)?([^/]+)""), """")"),"www.usmagazine.com")</f>
        <v>www.usmagazine.com</v>
      </c>
      <c r="D757" s="54" t="s">
        <v>11126</v>
      </c>
      <c r="E757" s="14" t="s">
        <v>11127</v>
      </c>
      <c r="F757" s="16">
        <v>11858.0</v>
      </c>
      <c r="G757" s="16">
        <v>11858.0</v>
      </c>
    </row>
    <row r="758" ht="22.5" customHeight="1">
      <c r="A758" s="53">
        <v>46054.0</v>
      </c>
      <c r="B758" s="14" t="str">
        <f>IFERROR(__xludf.DUMMYFUNCTION("IFERROR(REGEXEXTRACT(C758, ""https?://(?:www\\.)?([^/]+)""), """")"),"")</f>
        <v/>
      </c>
      <c r="C758" s="54" t="str">
        <f>IFERROR(__xludf.DUMMYFUNCTION("IFERROR(REGEXEXTRACT(D758, ""https?://(?:www\\.)?([^/]+)""), """")"),"www.usmagazine.com")</f>
        <v>www.usmagazine.com</v>
      </c>
      <c r="D758" s="54" t="s">
        <v>11128</v>
      </c>
      <c r="E758" s="14" t="s">
        <v>11129</v>
      </c>
      <c r="F758" s="16">
        <v>11770.0</v>
      </c>
      <c r="G758" s="16">
        <v>11769.0</v>
      </c>
    </row>
    <row r="759" ht="22.5" customHeight="1">
      <c r="A759" s="53">
        <v>46054.0</v>
      </c>
      <c r="B759" s="14" t="str">
        <f>IFERROR(__xludf.DUMMYFUNCTION("IFERROR(REGEXEXTRACT(C759, ""https?://(?:www\\.)?([^/]+)""), """")"),"")</f>
        <v/>
      </c>
      <c r="C759" s="54" t="str">
        <f>IFERROR(__xludf.DUMMYFUNCTION("IFERROR(REGEXEXTRACT(D759, ""https?://(?:www\\.)?([^/]+)""), """")"),"www.usmagazine.com")</f>
        <v>www.usmagazine.com</v>
      </c>
      <c r="D759" s="54" t="s">
        <v>11130</v>
      </c>
      <c r="E759" s="14" t="s">
        <v>11131</v>
      </c>
      <c r="F759" s="16">
        <v>11447.0</v>
      </c>
      <c r="G759" s="16">
        <v>11446.0</v>
      </c>
    </row>
    <row r="760" ht="22.5" customHeight="1">
      <c r="A760" s="53">
        <v>46054.0</v>
      </c>
      <c r="B760" s="14" t="str">
        <f>IFERROR(__xludf.DUMMYFUNCTION("IFERROR(REGEXEXTRACT(C760, ""https?://(?:www\\.)?([^/]+)""), """")"),"")</f>
        <v/>
      </c>
      <c r="C760" s="54" t="str">
        <f>IFERROR(__xludf.DUMMYFUNCTION("IFERROR(REGEXEXTRACT(D760, ""https?://(?:www\\.)?([^/]+)""), """")"),"www.usmagazine.com")</f>
        <v>www.usmagazine.com</v>
      </c>
      <c r="D760" s="54" t="s">
        <v>11132</v>
      </c>
      <c r="E760" s="14" t="s">
        <v>11133</v>
      </c>
      <c r="F760" s="16">
        <v>11439.0</v>
      </c>
      <c r="G760" s="16">
        <v>11439.0</v>
      </c>
    </row>
    <row r="761" ht="22.5" customHeight="1">
      <c r="A761" s="53">
        <v>46054.0</v>
      </c>
      <c r="B761" s="14" t="str">
        <f>IFERROR(__xludf.DUMMYFUNCTION("IFERROR(REGEXEXTRACT(C761, ""https?://(?:www\\.)?([^/]+)""), """")"),"")</f>
        <v/>
      </c>
      <c r="C761" s="54" t="str">
        <f>IFERROR(__xludf.DUMMYFUNCTION("IFERROR(REGEXEXTRACT(D761, ""https?://(?:www\\.)?([^/]+)""), """")"),"www.usmagazine.com")</f>
        <v>www.usmagazine.com</v>
      </c>
      <c r="D761" s="54" t="s">
        <v>11134</v>
      </c>
      <c r="E761" s="14" t="s">
        <v>11135</v>
      </c>
      <c r="F761" s="16">
        <v>11437.0</v>
      </c>
      <c r="G761" s="16">
        <v>11437.0</v>
      </c>
    </row>
    <row r="762" ht="22.5" customHeight="1">
      <c r="A762" s="53">
        <v>46054.0</v>
      </c>
      <c r="B762" s="14" t="str">
        <f>IFERROR(__xludf.DUMMYFUNCTION("IFERROR(REGEXEXTRACT(C762, ""https?://(?:www\\.)?([^/]+)""), """")"),"")</f>
        <v/>
      </c>
      <c r="C762" s="54" t="str">
        <f>IFERROR(__xludf.DUMMYFUNCTION("IFERROR(REGEXEXTRACT(D762, ""https?://(?:www\\.)?([^/]+)""), """")"),"www.usmagazine.com")</f>
        <v>www.usmagazine.com</v>
      </c>
      <c r="D762" s="54" t="s">
        <v>11136</v>
      </c>
      <c r="E762" s="14" t="s">
        <v>11137</v>
      </c>
      <c r="F762" s="16">
        <v>11217.0</v>
      </c>
      <c r="G762" s="16">
        <v>11216.0</v>
      </c>
    </row>
    <row r="763" ht="22.5" customHeight="1">
      <c r="A763" s="53">
        <v>46054.0</v>
      </c>
      <c r="B763" s="14" t="str">
        <f>IFERROR(__xludf.DUMMYFUNCTION("IFERROR(REGEXEXTRACT(C763, ""https?://(?:www\\.)?([^/]+)""), """")"),"")</f>
        <v/>
      </c>
      <c r="C763" s="54" t="str">
        <f>IFERROR(__xludf.DUMMYFUNCTION("IFERROR(REGEXEXTRACT(D763, ""https?://(?:www\\.)?([^/]+)""), """")"),"www.womansworld.com")</f>
        <v>www.womansworld.com</v>
      </c>
      <c r="D763" s="54" t="s">
        <v>11138</v>
      </c>
      <c r="E763" s="14" t="s">
        <v>11139</v>
      </c>
      <c r="F763" s="16">
        <v>11166.0</v>
      </c>
      <c r="G763" s="16">
        <v>11162.0</v>
      </c>
    </row>
    <row r="764" ht="22.5" customHeight="1">
      <c r="A764" s="53">
        <v>46054.0</v>
      </c>
      <c r="B764" s="14" t="str">
        <f>IFERROR(__xludf.DUMMYFUNCTION("IFERROR(REGEXEXTRACT(C764, ""https?://(?:www\\.)?([^/]+)""), """")"),"")</f>
        <v/>
      </c>
      <c r="C764" s="54" t="str">
        <f>IFERROR(__xludf.DUMMYFUNCTION("IFERROR(REGEXEXTRACT(D764, ""https?://(?:www\\.)?([^/]+)""), """")"),"www.womansworld.com")</f>
        <v>www.womansworld.com</v>
      </c>
      <c r="D764" s="54" t="s">
        <v>11140</v>
      </c>
      <c r="E764" s="14" t="s">
        <v>11141</v>
      </c>
      <c r="F764" s="16">
        <v>10892.0</v>
      </c>
      <c r="G764" s="16">
        <v>10887.0</v>
      </c>
    </row>
    <row r="765" ht="22.5" customHeight="1">
      <c r="A765" s="53">
        <v>46054.0</v>
      </c>
      <c r="B765" s="14" t="str">
        <f>IFERROR(__xludf.DUMMYFUNCTION("IFERROR(REGEXEXTRACT(C765, ""https?://(?:www\\.)?([^/]+)""), """")"),"")</f>
        <v/>
      </c>
      <c r="C765" s="54" t="str">
        <f>IFERROR(__xludf.DUMMYFUNCTION("IFERROR(REGEXEXTRACT(D765, ""https?://(?:www\\.)?([^/]+)""), """")"),"www.usmagazine.com")</f>
        <v>www.usmagazine.com</v>
      </c>
      <c r="D765" s="54" t="s">
        <v>11142</v>
      </c>
      <c r="E765" s="14" t="s">
        <v>11143</v>
      </c>
      <c r="F765" s="16">
        <v>10745.0</v>
      </c>
      <c r="G765" s="16">
        <v>10742.0</v>
      </c>
    </row>
    <row r="766" ht="22.5" customHeight="1">
      <c r="A766" s="53">
        <v>46054.0</v>
      </c>
      <c r="B766" s="14" t="str">
        <f>IFERROR(__xludf.DUMMYFUNCTION("IFERROR(REGEXEXTRACT(C766, ""https?://(?:www\\.)?([^/]+)""), """")"),"")</f>
        <v/>
      </c>
      <c r="C766" s="54" t="str">
        <f>IFERROR(__xludf.DUMMYFUNCTION("IFERROR(REGEXEXTRACT(D766, ""https?://(?:www\\.)?([^/]+)""), """")"),"www.usmagazine.com")</f>
        <v>www.usmagazine.com</v>
      </c>
      <c r="D766" s="54" t="s">
        <v>11144</v>
      </c>
      <c r="E766" s="14" t="s">
        <v>11145</v>
      </c>
      <c r="F766" s="16">
        <v>10724.0</v>
      </c>
      <c r="G766" s="16">
        <v>10723.0</v>
      </c>
    </row>
    <row r="767" ht="22.5" customHeight="1">
      <c r="A767" s="53">
        <v>46054.0</v>
      </c>
      <c r="B767" s="14" t="str">
        <f>IFERROR(__xludf.DUMMYFUNCTION("IFERROR(REGEXEXTRACT(C767, ""https?://(?:www\\.)?([^/]+)""), """")"),"")</f>
        <v/>
      </c>
      <c r="C767" s="54" t="str">
        <f>IFERROR(__xludf.DUMMYFUNCTION("IFERROR(REGEXEXTRACT(D767, ""https?://(?:www\\.)?([^/]+)""), """")"),"www.womansworld.com")</f>
        <v>www.womansworld.com</v>
      </c>
      <c r="D767" s="54" t="s">
        <v>11146</v>
      </c>
      <c r="E767" s="14" t="s">
        <v>11147</v>
      </c>
      <c r="F767" s="16">
        <v>10668.0</v>
      </c>
      <c r="G767" s="16">
        <v>10664.0</v>
      </c>
    </row>
    <row r="768" ht="22.5" customHeight="1">
      <c r="A768" s="53">
        <v>46054.0</v>
      </c>
      <c r="B768" s="14" t="str">
        <f>IFERROR(__xludf.DUMMYFUNCTION("IFERROR(REGEXEXTRACT(C768, ""https?://(?:www\\.)?([^/]+)""), """")"),"")</f>
        <v/>
      </c>
      <c r="C768" s="54" t="str">
        <f>IFERROR(__xludf.DUMMYFUNCTION("IFERROR(REGEXEXTRACT(D768, ""https?://(?:www\\.)?([^/]+)""), """")"),"www.usmagazine.com")</f>
        <v>www.usmagazine.com</v>
      </c>
      <c r="D768" s="54" t="s">
        <v>11148</v>
      </c>
      <c r="E768" s="14" t="s">
        <v>11149</v>
      </c>
      <c r="F768" s="16">
        <v>11120.0</v>
      </c>
      <c r="G768" s="16">
        <v>10580.0</v>
      </c>
    </row>
    <row r="769" ht="22.5" customHeight="1">
      <c r="A769" s="53">
        <v>46054.0</v>
      </c>
      <c r="B769" s="14" t="str">
        <f>IFERROR(__xludf.DUMMYFUNCTION("IFERROR(REGEXEXTRACT(C769, ""https?://(?:www\\.)?([^/]+)""), """")"),"")</f>
        <v/>
      </c>
      <c r="C769" s="54" t="str">
        <f>IFERROR(__xludf.DUMMYFUNCTION("IFERROR(REGEXEXTRACT(D769, ""https?://(?:www\\.)?([^/]+)""), """")"),"www.usmagazine.com")</f>
        <v>www.usmagazine.com</v>
      </c>
      <c r="D769" s="54" t="s">
        <v>11150</v>
      </c>
      <c r="E769" s="14" t="s">
        <v>11151</v>
      </c>
      <c r="F769" s="16">
        <v>10523.0</v>
      </c>
      <c r="G769" s="16">
        <v>10523.0</v>
      </c>
    </row>
    <row r="770" ht="22.5" customHeight="1">
      <c r="A770" s="53">
        <v>46054.0</v>
      </c>
      <c r="B770" s="14" t="str">
        <f>IFERROR(__xludf.DUMMYFUNCTION("IFERROR(REGEXEXTRACT(C770, ""https?://(?:www\\.)?([^/]+)""), """")"),"")</f>
        <v/>
      </c>
      <c r="C770" s="54" t="str">
        <f>IFERROR(__xludf.DUMMYFUNCTION("IFERROR(REGEXEXTRACT(D770, ""https?://(?:www\\.)?([^/]+)""), """")"),"www.usmagazine.com")</f>
        <v>www.usmagazine.com</v>
      </c>
      <c r="D770" s="54" t="s">
        <v>11152</v>
      </c>
      <c r="E770" s="14" t="s">
        <v>11153</v>
      </c>
      <c r="F770" s="16">
        <v>10516.0</v>
      </c>
      <c r="G770" s="16">
        <v>10509.0</v>
      </c>
    </row>
    <row r="771" ht="22.5" customHeight="1">
      <c r="A771" s="53">
        <v>46054.0</v>
      </c>
      <c r="B771" s="14" t="str">
        <f>IFERROR(__xludf.DUMMYFUNCTION("IFERROR(REGEXEXTRACT(C771, ""https?://(?:www\\.)?([^/]+)""), """")"),"")</f>
        <v/>
      </c>
      <c r="C771" s="54" t="str">
        <f>IFERROR(__xludf.DUMMYFUNCTION("IFERROR(REGEXEXTRACT(D771, ""https?://(?:www\\.)?([^/]+)""), """")"),"www.usmagazine.com")</f>
        <v>www.usmagazine.com</v>
      </c>
      <c r="D771" s="54" t="s">
        <v>11154</v>
      </c>
      <c r="E771" s="14" t="s">
        <v>11155</v>
      </c>
      <c r="F771" s="16">
        <v>10444.0</v>
      </c>
      <c r="G771" s="16">
        <v>10441.0</v>
      </c>
    </row>
    <row r="772" ht="22.5" customHeight="1">
      <c r="A772" s="53">
        <v>46054.0</v>
      </c>
      <c r="B772" s="14" t="str">
        <f>IFERROR(__xludf.DUMMYFUNCTION("IFERROR(REGEXEXTRACT(C772, ""https?://(?:www\\.)?([^/]+)""), """")"),"")</f>
        <v/>
      </c>
      <c r="C772" s="54" t="str">
        <f>IFERROR(__xludf.DUMMYFUNCTION("IFERROR(REGEXEXTRACT(D772, ""https?://(?:www\\.)?([^/]+)""), """")"),"www.usmagazine.com")</f>
        <v>www.usmagazine.com</v>
      </c>
      <c r="D772" s="54" t="s">
        <v>11156</v>
      </c>
      <c r="E772" s="14" t="s">
        <v>11157</v>
      </c>
      <c r="F772" s="16">
        <v>10311.0</v>
      </c>
      <c r="G772" s="16">
        <v>10311.0</v>
      </c>
    </row>
    <row r="773" ht="22.5" customHeight="1">
      <c r="A773" s="53">
        <v>46054.0</v>
      </c>
      <c r="B773" s="14" t="str">
        <f>IFERROR(__xludf.DUMMYFUNCTION("IFERROR(REGEXEXTRACT(C773, ""https?://(?:www\\.)?([^/]+)""), """")"),"")</f>
        <v/>
      </c>
      <c r="C773" s="54" t="str">
        <f>IFERROR(__xludf.DUMMYFUNCTION("IFERROR(REGEXEXTRACT(D773, ""https?://(?:www\\.)?([^/]+)""), """")"),"www.usmagazine.com")</f>
        <v>www.usmagazine.com</v>
      </c>
      <c r="D773" s="54" t="s">
        <v>11158</v>
      </c>
      <c r="E773" s="14" t="s">
        <v>11159</v>
      </c>
      <c r="F773" s="16">
        <v>10067.0</v>
      </c>
      <c r="G773" s="16">
        <v>10061.0</v>
      </c>
    </row>
    <row r="774" ht="22.5" customHeight="1">
      <c r="A774" s="53">
        <v>46054.0</v>
      </c>
      <c r="B774" s="14" t="str">
        <f>IFERROR(__xludf.DUMMYFUNCTION("IFERROR(REGEXEXTRACT(C774, ""https?://(?:www\\.)?([^/]+)""), """")"),"")</f>
        <v/>
      </c>
      <c r="C774" s="54" t="str">
        <f>IFERROR(__xludf.DUMMYFUNCTION("IFERROR(REGEXEXTRACT(D774, ""https?://(?:www\\.)?([^/]+)""), """")"),"www.usmagazine.com")</f>
        <v>www.usmagazine.com</v>
      </c>
      <c r="D774" s="54" t="s">
        <v>11160</v>
      </c>
      <c r="E774" s="14" t="s">
        <v>11161</v>
      </c>
      <c r="F774" s="16">
        <v>9980.0</v>
      </c>
      <c r="G774" s="16">
        <v>9978.0</v>
      </c>
    </row>
    <row r="775" ht="22.5" customHeight="1">
      <c r="A775" s="53">
        <v>46054.0</v>
      </c>
      <c r="B775" s="14" t="str">
        <f>IFERROR(__xludf.DUMMYFUNCTION("IFERROR(REGEXEXTRACT(C775, ""https?://(?:www\\.)?([^/]+)""), """")"),"")</f>
        <v/>
      </c>
      <c r="C775" s="54" t="str">
        <f>IFERROR(__xludf.DUMMYFUNCTION("IFERROR(REGEXEXTRACT(D775, ""https?://(?:www\\.)?([^/]+)""), """")"),"www.usmagazine.com")</f>
        <v>www.usmagazine.com</v>
      </c>
      <c r="D775" s="54" t="s">
        <v>11162</v>
      </c>
      <c r="E775" s="14" t="s">
        <v>11163</v>
      </c>
      <c r="F775" s="16">
        <v>9966.0</v>
      </c>
      <c r="G775" s="16">
        <v>9960.0</v>
      </c>
    </row>
    <row r="776" ht="22.5" customHeight="1">
      <c r="A776" s="53">
        <v>46054.0</v>
      </c>
      <c r="B776" s="14" t="str">
        <f>IFERROR(__xludf.DUMMYFUNCTION("IFERROR(REGEXEXTRACT(C776, ""https?://(?:www\\.)?([^/]+)""), """")"),"")</f>
        <v/>
      </c>
      <c r="C776" s="54" t="str">
        <f>IFERROR(__xludf.DUMMYFUNCTION("IFERROR(REGEXEXTRACT(D776, ""https?://(?:www\\.)?([^/]+)""), """")"),"www.usmagazine.com")</f>
        <v>www.usmagazine.com</v>
      </c>
      <c r="D776" s="54" t="s">
        <v>11164</v>
      </c>
      <c r="E776" s="14" t="s">
        <v>11165</v>
      </c>
      <c r="F776" s="16">
        <v>9946.0</v>
      </c>
      <c r="G776" s="16">
        <v>9932.0</v>
      </c>
    </row>
    <row r="777" ht="22.5" customHeight="1">
      <c r="A777" s="53">
        <v>46054.0</v>
      </c>
      <c r="B777" s="14" t="str">
        <f>IFERROR(__xludf.DUMMYFUNCTION("IFERROR(REGEXEXTRACT(C777, ""https?://(?:www\\.)?([^/]+)""), """")"),"")</f>
        <v/>
      </c>
      <c r="C777" s="54" t="str">
        <f>IFERROR(__xludf.DUMMYFUNCTION("IFERROR(REGEXEXTRACT(D777, ""https?://(?:www\\.)?([^/]+)""), """")"),"www.womansworld.com")</f>
        <v>www.womansworld.com</v>
      </c>
      <c r="D777" s="54" t="s">
        <v>11166</v>
      </c>
      <c r="E777" s="14" t="s">
        <v>11167</v>
      </c>
      <c r="F777" s="16">
        <v>9826.0</v>
      </c>
      <c r="G777" s="16">
        <v>9825.0</v>
      </c>
    </row>
    <row r="778" ht="22.5" customHeight="1">
      <c r="A778" s="53">
        <v>46054.0</v>
      </c>
      <c r="B778" s="14" t="str">
        <f>IFERROR(__xludf.DUMMYFUNCTION("IFERROR(REGEXEXTRACT(C778, ""https?://(?:www\\.)?([^/]+)""), """")"),"")</f>
        <v/>
      </c>
      <c r="C778" s="54" t="str">
        <f>IFERROR(__xludf.DUMMYFUNCTION("IFERROR(REGEXEXTRACT(D778, ""https?://(?:www\\.)?([^/]+)""), """")"),"www.usmagazine.com")</f>
        <v>www.usmagazine.com</v>
      </c>
      <c r="D778" s="54" t="s">
        <v>11168</v>
      </c>
      <c r="E778" s="14" t="s">
        <v>11169</v>
      </c>
      <c r="F778" s="16">
        <v>9793.0</v>
      </c>
      <c r="G778" s="16">
        <v>9792.0</v>
      </c>
    </row>
    <row r="779" ht="22.5" customHeight="1">
      <c r="A779" s="53">
        <v>46054.0</v>
      </c>
      <c r="B779" s="14" t="str">
        <f>IFERROR(__xludf.DUMMYFUNCTION("IFERROR(REGEXEXTRACT(C779, ""https?://(?:www\\.)?([^/]+)""), """")"),"")</f>
        <v/>
      </c>
      <c r="C779" s="54" t="str">
        <f>IFERROR(__xludf.DUMMYFUNCTION("IFERROR(REGEXEXTRACT(D779, ""https?://(?:www\\.)?([^/]+)""), """")"),"www.usmagazine.com")</f>
        <v>www.usmagazine.com</v>
      </c>
      <c r="D779" s="54" t="s">
        <v>11170</v>
      </c>
      <c r="E779" s="14" t="s">
        <v>11171</v>
      </c>
      <c r="F779" s="16">
        <v>9798.0</v>
      </c>
      <c r="G779" s="16">
        <v>9775.0</v>
      </c>
    </row>
    <row r="780" ht="22.5" customHeight="1">
      <c r="A780" s="53">
        <v>46054.0</v>
      </c>
      <c r="B780" s="14" t="str">
        <f>IFERROR(__xludf.DUMMYFUNCTION("IFERROR(REGEXEXTRACT(C780, ""https?://(?:www\\.)?([^/]+)""), """")"),"")</f>
        <v/>
      </c>
      <c r="C780" s="54" t="str">
        <f>IFERROR(__xludf.DUMMYFUNCTION("IFERROR(REGEXEXTRACT(D780, ""https?://(?:www\\.)?([^/]+)""), """")"),"www.usmagazine.com")</f>
        <v>www.usmagazine.com</v>
      </c>
      <c r="D780" s="54" t="s">
        <v>11172</v>
      </c>
      <c r="E780" s="14" t="s">
        <v>11173</v>
      </c>
      <c r="F780" s="16">
        <v>9682.0</v>
      </c>
      <c r="G780" s="16">
        <v>9681.0</v>
      </c>
    </row>
    <row r="781" ht="22.5" customHeight="1">
      <c r="A781" s="53">
        <v>46054.0</v>
      </c>
      <c r="B781" s="14" t="str">
        <f>IFERROR(__xludf.DUMMYFUNCTION("IFERROR(REGEXEXTRACT(C781, ""https?://(?:www\\.)?([^/]+)""), """")"),"")</f>
        <v/>
      </c>
      <c r="C781" s="54" t="str">
        <f>IFERROR(__xludf.DUMMYFUNCTION("IFERROR(REGEXEXTRACT(D781, ""https?://(?:www\\.)?([^/]+)""), """")"),"www.usmagazine.com")</f>
        <v>www.usmagazine.com</v>
      </c>
      <c r="D781" s="54" t="s">
        <v>11174</v>
      </c>
      <c r="E781" s="14" t="s">
        <v>11175</v>
      </c>
      <c r="F781" s="16">
        <v>9654.0</v>
      </c>
      <c r="G781" s="16">
        <v>9653.0</v>
      </c>
    </row>
    <row r="782" ht="22.5" customHeight="1">
      <c r="A782" s="53">
        <v>46054.0</v>
      </c>
      <c r="B782" s="14" t="str">
        <f>IFERROR(__xludf.DUMMYFUNCTION("IFERROR(REGEXEXTRACT(C782, ""https?://(?:www\\.)?([^/]+)""), """")"),"")</f>
        <v/>
      </c>
      <c r="C782" s="54" t="str">
        <f>IFERROR(__xludf.DUMMYFUNCTION("IFERROR(REGEXEXTRACT(D782, ""https?://(?:www\\.)?([^/]+)""), """")"),"www.usmagazine.com")</f>
        <v>www.usmagazine.com</v>
      </c>
      <c r="D782" s="54" t="s">
        <v>11176</v>
      </c>
      <c r="E782" s="14" t="s">
        <v>11177</v>
      </c>
      <c r="F782" s="16">
        <v>9578.0</v>
      </c>
      <c r="G782" s="16">
        <v>9573.0</v>
      </c>
    </row>
    <row r="783" ht="22.5" customHeight="1">
      <c r="A783" s="53">
        <v>46054.0</v>
      </c>
      <c r="B783" s="14" t="str">
        <f>IFERROR(__xludf.DUMMYFUNCTION("IFERROR(REGEXEXTRACT(C783, ""https?://(?:www\\.)?([^/]+)""), """")"),"")</f>
        <v/>
      </c>
      <c r="C783" s="54" t="str">
        <f>IFERROR(__xludf.DUMMYFUNCTION("IFERROR(REGEXEXTRACT(D783, ""https?://(?:www\\.)?([^/]+)""), """")"),"www.usmagazine.com")</f>
        <v>www.usmagazine.com</v>
      </c>
      <c r="D783" s="54" t="s">
        <v>11178</v>
      </c>
      <c r="E783" s="14" t="s">
        <v>11179</v>
      </c>
      <c r="F783" s="16">
        <v>9472.0</v>
      </c>
      <c r="G783" s="16">
        <v>9472.0</v>
      </c>
    </row>
    <row r="784" ht="22.5" customHeight="1">
      <c r="A784" s="53">
        <v>46054.0</v>
      </c>
      <c r="B784" s="14" t="str">
        <f>IFERROR(__xludf.DUMMYFUNCTION("IFERROR(REGEXEXTRACT(C784, ""https?://(?:www\\.)?([^/]+)""), """")"),"")</f>
        <v/>
      </c>
      <c r="C784" s="54" t="str">
        <f>IFERROR(__xludf.DUMMYFUNCTION("IFERROR(REGEXEXTRACT(D784, ""https?://(?:www\\.)?([^/]+)""), """")"),"www.usmagazine.com")</f>
        <v>www.usmagazine.com</v>
      </c>
      <c r="D784" s="54" t="s">
        <v>11180</v>
      </c>
      <c r="E784" s="14" t="s">
        <v>11181</v>
      </c>
      <c r="F784" s="16">
        <v>9400.0</v>
      </c>
      <c r="G784" s="16">
        <v>9400.0</v>
      </c>
    </row>
    <row r="785" ht="22.5" customHeight="1">
      <c r="A785" s="53">
        <v>46054.0</v>
      </c>
      <c r="B785" s="14" t="str">
        <f>IFERROR(__xludf.DUMMYFUNCTION("IFERROR(REGEXEXTRACT(C785, ""https?://(?:www\\.)?([^/]+)""), """")"),"")</f>
        <v/>
      </c>
      <c r="C785" s="54" t="str">
        <f>IFERROR(__xludf.DUMMYFUNCTION("IFERROR(REGEXEXTRACT(D785, ""https?://(?:www\\.)?([^/]+)""), """")"),"www.usmagazine.com")</f>
        <v>www.usmagazine.com</v>
      </c>
      <c r="D785" s="54" t="s">
        <v>11182</v>
      </c>
      <c r="E785" s="14" t="s">
        <v>4722</v>
      </c>
      <c r="F785" s="16">
        <v>9295.0</v>
      </c>
      <c r="G785" s="16">
        <v>9292.0</v>
      </c>
    </row>
    <row r="786" ht="22.5" customHeight="1">
      <c r="A786" s="53">
        <v>46054.0</v>
      </c>
      <c r="B786" s="14" t="str">
        <f>IFERROR(__xludf.DUMMYFUNCTION("IFERROR(REGEXEXTRACT(C786, ""https?://(?:www\\.)?([^/]+)""), """")"),"")</f>
        <v/>
      </c>
      <c r="C786" s="54" t="str">
        <f>IFERROR(__xludf.DUMMYFUNCTION("IFERROR(REGEXEXTRACT(D786, ""https?://(?:www\\.)?([^/]+)""), """")"),"www.usmagazine.com")</f>
        <v>www.usmagazine.com</v>
      </c>
      <c r="D786" s="54" t="s">
        <v>11183</v>
      </c>
      <c r="E786" s="14" t="s">
        <v>11184</v>
      </c>
      <c r="F786" s="16">
        <v>9273.0</v>
      </c>
      <c r="G786" s="16">
        <v>9272.0</v>
      </c>
    </row>
    <row r="787" ht="22.5" customHeight="1">
      <c r="A787" s="53">
        <v>46054.0</v>
      </c>
      <c r="B787" s="14" t="str">
        <f>IFERROR(__xludf.DUMMYFUNCTION("IFERROR(REGEXEXTRACT(C787, ""https?://(?:www\\.)?([^/]+)""), """")"),"")</f>
        <v/>
      </c>
      <c r="C787" s="54" t="str">
        <f>IFERROR(__xludf.DUMMYFUNCTION("IFERROR(REGEXEXTRACT(D787, ""https?://(?:www\\.)?([^/]+)""), """")"),"www.usmagazine.com")</f>
        <v>www.usmagazine.com</v>
      </c>
      <c r="D787" s="54" t="s">
        <v>11185</v>
      </c>
      <c r="E787" s="14" t="s">
        <v>1658</v>
      </c>
      <c r="F787" s="16">
        <v>9273.0</v>
      </c>
      <c r="G787" s="16">
        <v>9271.0</v>
      </c>
    </row>
    <row r="788" ht="22.5" customHeight="1">
      <c r="A788" s="53">
        <v>46054.0</v>
      </c>
      <c r="B788" s="14" t="str">
        <f>IFERROR(__xludf.DUMMYFUNCTION("IFERROR(REGEXEXTRACT(C788, ""https?://(?:www\\.)?([^/]+)""), """")"),"")</f>
        <v/>
      </c>
      <c r="C788" s="54" t="str">
        <f>IFERROR(__xludf.DUMMYFUNCTION("IFERROR(REGEXEXTRACT(D788, ""https?://(?:www\\.)?([^/]+)""), """")"),"www.usmagazine.com")</f>
        <v>www.usmagazine.com</v>
      </c>
      <c r="D788" s="54" t="s">
        <v>11186</v>
      </c>
      <c r="E788" s="14" t="s">
        <v>11187</v>
      </c>
      <c r="F788" s="16">
        <v>9126.0</v>
      </c>
      <c r="G788" s="16">
        <v>9126.0</v>
      </c>
    </row>
    <row r="789" ht="22.5" customHeight="1">
      <c r="A789" s="53">
        <v>46054.0</v>
      </c>
      <c r="B789" s="14" t="str">
        <f>IFERROR(__xludf.DUMMYFUNCTION("IFERROR(REGEXEXTRACT(C789, ""https?://(?:www\\.)?([^/]+)""), """")"),"")</f>
        <v/>
      </c>
      <c r="C789" s="54" t="str">
        <f>IFERROR(__xludf.DUMMYFUNCTION("IFERROR(REGEXEXTRACT(D789, ""https?://(?:www\\.)?([^/]+)""), """")"),"www.usmagazine.com")</f>
        <v>www.usmagazine.com</v>
      </c>
      <c r="D789" s="54" t="s">
        <v>11188</v>
      </c>
      <c r="E789" s="14" t="s">
        <v>11189</v>
      </c>
      <c r="F789" s="16">
        <v>9050.0</v>
      </c>
      <c r="G789" s="16">
        <v>9050.0</v>
      </c>
    </row>
    <row r="790" ht="22.5" customHeight="1">
      <c r="A790" s="53">
        <v>46054.0</v>
      </c>
      <c r="B790" s="14" t="str">
        <f>IFERROR(__xludf.DUMMYFUNCTION("IFERROR(REGEXEXTRACT(C790, ""https?://(?:www\\.)?([^/]+)""), """")"),"")</f>
        <v/>
      </c>
      <c r="C790" s="54" t="str">
        <f>IFERROR(__xludf.DUMMYFUNCTION("IFERROR(REGEXEXTRACT(D790, ""https?://(?:www\\.)?([^/]+)""), """")"),"www.usmagazine.com")</f>
        <v>www.usmagazine.com</v>
      </c>
      <c r="D790" s="54" t="s">
        <v>11190</v>
      </c>
      <c r="E790" s="14" t="s">
        <v>11191</v>
      </c>
      <c r="F790" s="16">
        <v>8959.0</v>
      </c>
      <c r="G790" s="16">
        <v>8959.0</v>
      </c>
    </row>
    <row r="791" ht="22.5" customHeight="1">
      <c r="A791" s="53">
        <v>46054.0</v>
      </c>
      <c r="B791" s="14" t="str">
        <f>IFERROR(__xludf.DUMMYFUNCTION("IFERROR(REGEXEXTRACT(C791, ""https?://(?:www\\.)?([^/]+)""), """")"),"")</f>
        <v/>
      </c>
      <c r="C791" s="54" t="str">
        <f>IFERROR(__xludf.DUMMYFUNCTION("IFERROR(REGEXEXTRACT(D791, ""https?://(?:www\\.)?([^/]+)""), """")"),"www.usmagazine.com")</f>
        <v>www.usmagazine.com</v>
      </c>
      <c r="D791" s="54" t="s">
        <v>11192</v>
      </c>
      <c r="E791" s="14" t="s">
        <v>11193</v>
      </c>
      <c r="F791" s="16">
        <v>8821.0</v>
      </c>
      <c r="G791" s="16">
        <v>8821.0</v>
      </c>
    </row>
    <row r="792" ht="22.5" customHeight="1">
      <c r="A792" s="53">
        <v>46054.0</v>
      </c>
      <c r="B792" s="14" t="str">
        <f>IFERROR(__xludf.DUMMYFUNCTION("IFERROR(REGEXEXTRACT(C792, ""https?://(?:www\\.)?([^/]+)""), """")"),"")</f>
        <v/>
      </c>
      <c r="C792" s="54" t="str">
        <f>IFERROR(__xludf.DUMMYFUNCTION("IFERROR(REGEXEXTRACT(D792, ""https?://(?:www\\.)?([^/]+)""), """")"),"www.usmagazine.com")</f>
        <v>www.usmagazine.com</v>
      </c>
      <c r="D792" s="54" t="s">
        <v>11194</v>
      </c>
      <c r="E792" s="14" t="s">
        <v>11195</v>
      </c>
      <c r="F792" s="16">
        <v>8720.0</v>
      </c>
      <c r="G792" s="16">
        <v>8720.0</v>
      </c>
    </row>
    <row r="793" ht="22.5" customHeight="1">
      <c r="A793" s="53">
        <v>46054.0</v>
      </c>
      <c r="B793" s="14" t="str">
        <f>IFERROR(__xludf.DUMMYFUNCTION("IFERROR(REGEXEXTRACT(C793, ""https?://(?:www\\.)?([^/]+)""), """")"),"")</f>
        <v/>
      </c>
      <c r="C793" s="54" t="str">
        <f>IFERROR(__xludf.DUMMYFUNCTION("IFERROR(REGEXEXTRACT(D793, ""https?://(?:www\\.)?([^/]+)""), """")"),"www.usmagazine.com")</f>
        <v>www.usmagazine.com</v>
      </c>
      <c r="D793" s="54" t="s">
        <v>11196</v>
      </c>
      <c r="E793" s="14" t="s">
        <v>11197</v>
      </c>
      <c r="F793" s="16">
        <v>8628.0</v>
      </c>
      <c r="G793" s="16">
        <v>8615.0</v>
      </c>
    </row>
    <row r="794" ht="22.5" customHeight="1">
      <c r="A794" s="53">
        <v>46054.0</v>
      </c>
      <c r="B794" s="14" t="str">
        <f>IFERROR(__xludf.DUMMYFUNCTION("IFERROR(REGEXEXTRACT(C794, ""https?://(?:www\\.)?([^/]+)""), """")"),"")</f>
        <v/>
      </c>
      <c r="C794" s="54" t="str">
        <f>IFERROR(__xludf.DUMMYFUNCTION("IFERROR(REGEXEXTRACT(D794, ""https?://(?:www\\.)?([^/]+)""), """")"),"www.usmagazine.com")</f>
        <v>www.usmagazine.com</v>
      </c>
      <c r="D794" s="54" t="s">
        <v>11198</v>
      </c>
      <c r="E794" s="14" t="s">
        <v>11199</v>
      </c>
      <c r="F794" s="16">
        <v>8612.0</v>
      </c>
      <c r="G794" s="16">
        <v>8612.0</v>
      </c>
    </row>
    <row r="795" ht="22.5" customHeight="1">
      <c r="A795" s="53">
        <v>46054.0</v>
      </c>
      <c r="B795" s="14" t="str">
        <f>IFERROR(__xludf.DUMMYFUNCTION("IFERROR(REGEXEXTRACT(C795, ""https?://(?:www\\.)?([^/]+)""), """")"),"")</f>
        <v/>
      </c>
      <c r="C795" s="54" t="str">
        <f>IFERROR(__xludf.DUMMYFUNCTION("IFERROR(REGEXEXTRACT(D795, ""https?://(?:www\\.)?([^/]+)""), """")"),"www.usmagazine.com")</f>
        <v>www.usmagazine.com</v>
      </c>
      <c r="D795" s="54" t="s">
        <v>11200</v>
      </c>
      <c r="E795" s="14" t="s">
        <v>11201</v>
      </c>
      <c r="F795" s="16">
        <v>8600.0</v>
      </c>
      <c r="G795" s="16">
        <v>8596.0</v>
      </c>
    </row>
    <row r="796" ht="22.5" customHeight="1">
      <c r="A796" s="53">
        <v>46054.0</v>
      </c>
      <c r="B796" s="14" t="str">
        <f>IFERROR(__xludf.DUMMYFUNCTION("IFERROR(REGEXEXTRACT(C796, ""https?://(?:www\\.)?([^/]+)""), """")"),"")</f>
        <v/>
      </c>
      <c r="C796" s="54" t="str">
        <f>IFERROR(__xludf.DUMMYFUNCTION("IFERROR(REGEXEXTRACT(D796, ""https?://(?:www\\.)?([^/]+)""), """")"),"www.usmagazine.com")</f>
        <v>www.usmagazine.com</v>
      </c>
      <c r="D796" s="54" t="s">
        <v>11202</v>
      </c>
      <c r="E796" s="14" t="s">
        <v>11203</v>
      </c>
      <c r="F796" s="16">
        <v>8566.0</v>
      </c>
      <c r="G796" s="16">
        <v>8566.0</v>
      </c>
    </row>
    <row r="797" ht="22.5" customHeight="1">
      <c r="A797" s="53">
        <v>46054.0</v>
      </c>
      <c r="B797" s="14" t="str">
        <f>IFERROR(__xludf.DUMMYFUNCTION("IFERROR(REGEXEXTRACT(C797, ""https?://(?:www\\.)?([^/]+)""), """")"),"")</f>
        <v/>
      </c>
      <c r="C797" s="54" t="str">
        <f>IFERROR(__xludf.DUMMYFUNCTION("IFERROR(REGEXEXTRACT(D797, ""https?://(?:www\\.)?([^/]+)""), """")"),"www.womansworld.com")</f>
        <v>www.womansworld.com</v>
      </c>
      <c r="D797" s="54" t="s">
        <v>11204</v>
      </c>
      <c r="E797" s="14" t="s">
        <v>9200</v>
      </c>
      <c r="F797" s="16">
        <v>8548.0</v>
      </c>
      <c r="G797" s="16">
        <v>8547.0</v>
      </c>
    </row>
    <row r="798" ht="22.5" customHeight="1">
      <c r="A798" s="53">
        <v>46054.0</v>
      </c>
      <c r="B798" s="14" t="str">
        <f>IFERROR(__xludf.DUMMYFUNCTION("IFERROR(REGEXEXTRACT(C798, ""https?://(?:www\\.)?([^/]+)""), """")"),"")</f>
        <v/>
      </c>
      <c r="C798" s="54" t="str">
        <f>IFERROR(__xludf.DUMMYFUNCTION("IFERROR(REGEXEXTRACT(D798, ""https?://(?:www\\.)?([^/]+)""), """")"),"www.usmagazine.com")</f>
        <v>www.usmagazine.com</v>
      </c>
      <c r="D798" s="54" t="s">
        <v>11205</v>
      </c>
      <c r="E798" s="14" t="s">
        <v>11206</v>
      </c>
      <c r="F798" s="16">
        <v>8445.0</v>
      </c>
      <c r="G798" s="16">
        <v>8443.0</v>
      </c>
    </row>
    <row r="799" ht="22.5" customHeight="1">
      <c r="A799" s="53">
        <v>46054.0</v>
      </c>
      <c r="B799" s="14" t="str">
        <f>IFERROR(__xludf.DUMMYFUNCTION("IFERROR(REGEXEXTRACT(C799, ""https?://(?:www\\.)?([^/]+)""), """")"),"")</f>
        <v/>
      </c>
      <c r="C799" s="54" t="str">
        <f>IFERROR(__xludf.DUMMYFUNCTION("IFERROR(REGEXEXTRACT(D799, ""https?://(?:www\\.)?([^/]+)""), """")"),"www.usmagazine.com")</f>
        <v>www.usmagazine.com</v>
      </c>
      <c r="D799" s="54" t="s">
        <v>11207</v>
      </c>
      <c r="E799" s="14" t="s">
        <v>11208</v>
      </c>
      <c r="F799" s="16">
        <v>8325.0</v>
      </c>
      <c r="G799" s="16">
        <v>8324.0</v>
      </c>
    </row>
    <row r="800" ht="22.5" customHeight="1">
      <c r="A800" s="53">
        <v>46054.0</v>
      </c>
      <c r="B800" s="14" t="str">
        <f>IFERROR(__xludf.DUMMYFUNCTION("IFERROR(REGEXEXTRACT(C800, ""https?://(?:www\\.)?([^/]+)""), """")"),"")</f>
        <v/>
      </c>
      <c r="C800" s="54" t="str">
        <f>IFERROR(__xludf.DUMMYFUNCTION("IFERROR(REGEXEXTRACT(D800, ""https?://(?:www\\.)?([^/]+)""), """")"),"www.usmagazine.com")</f>
        <v>www.usmagazine.com</v>
      </c>
      <c r="D800" s="54" t="s">
        <v>11209</v>
      </c>
      <c r="E800" s="14" t="s">
        <v>11210</v>
      </c>
      <c r="F800" s="16">
        <v>8316.0</v>
      </c>
      <c r="G800" s="16">
        <v>8315.0</v>
      </c>
    </row>
    <row r="801" ht="22.5" customHeight="1">
      <c r="A801" s="53">
        <v>46054.0</v>
      </c>
      <c r="B801" s="14" t="str">
        <f>IFERROR(__xludf.DUMMYFUNCTION("IFERROR(REGEXEXTRACT(C801, ""https?://(?:www\\.)?([^/]+)""), """")"),"")</f>
        <v/>
      </c>
      <c r="C801" s="54" t="str">
        <f>IFERROR(__xludf.DUMMYFUNCTION("IFERROR(REGEXEXTRACT(D801, ""https?://(?:www\\.)?([^/]+)""), """")"),"www.usmagazine.com")</f>
        <v>www.usmagazine.com</v>
      </c>
      <c r="D801" s="54" t="s">
        <v>11211</v>
      </c>
      <c r="E801" s="14" t="s">
        <v>11212</v>
      </c>
      <c r="F801" s="16">
        <v>8243.0</v>
      </c>
      <c r="G801" s="16">
        <v>8243.0</v>
      </c>
    </row>
    <row r="802" ht="22.5" customHeight="1">
      <c r="A802" s="53">
        <v>46054.0</v>
      </c>
      <c r="B802" s="14" t="str">
        <f>IFERROR(__xludf.DUMMYFUNCTION("IFERROR(REGEXEXTRACT(C802, ""https?://(?:www\\.)?([^/]+)""), """")"),"")</f>
        <v/>
      </c>
      <c r="C802" s="54" t="str">
        <f>IFERROR(__xludf.DUMMYFUNCTION("IFERROR(REGEXEXTRACT(D802, ""https?://(?:www\\.)?([^/]+)""), """")"),"www.usmagazine.com")</f>
        <v>www.usmagazine.com</v>
      </c>
      <c r="D802" s="54" t="s">
        <v>11213</v>
      </c>
      <c r="E802" s="14" t="s">
        <v>11214</v>
      </c>
      <c r="F802" s="16">
        <v>8042.0</v>
      </c>
      <c r="G802" s="16">
        <v>8034.0</v>
      </c>
    </row>
    <row r="803" ht="22.5" customHeight="1">
      <c r="A803" s="53">
        <v>46054.0</v>
      </c>
      <c r="B803" s="14" t="str">
        <f>IFERROR(__xludf.DUMMYFUNCTION("IFERROR(REGEXEXTRACT(C803, ""https?://(?:www\\.)?([^/]+)""), """")"),"")</f>
        <v/>
      </c>
      <c r="C803" s="54" t="str">
        <f>IFERROR(__xludf.DUMMYFUNCTION("IFERROR(REGEXEXTRACT(D803, ""https?://(?:www\\.)?([^/]+)""), """")"),"www.usmagazine.com")</f>
        <v>www.usmagazine.com</v>
      </c>
      <c r="D803" s="54" t="s">
        <v>11215</v>
      </c>
      <c r="E803" s="14" t="s">
        <v>11216</v>
      </c>
      <c r="F803" s="16">
        <v>8025.0</v>
      </c>
      <c r="G803" s="16">
        <v>8022.0</v>
      </c>
    </row>
    <row r="804" ht="22.5" customHeight="1">
      <c r="A804" s="53">
        <v>46054.0</v>
      </c>
      <c r="B804" s="14" t="str">
        <f>IFERROR(__xludf.DUMMYFUNCTION("IFERROR(REGEXEXTRACT(C804, ""https?://(?:www\\.)?([^/]+)""), """")"),"")</f>
        <v/>
      </c>
      <c r="C804" s="54" t="str">
        <f>IFERROR(__xludf.DUMMYFUNCTION("IFERROR(REGEXEXTRACT(D804, ""https?://(?:www\\.)?([^/]+)""), """")"),"www.usmagazine.com")</f>
        <v>www.usmagazine.com</v>
      </c>
      <c r="D804" s="54" t="s">
        <v>11217</v>
      </c>
      <c r="E804" s="14" t="s">
        <v>11218</v>
      </c>
      <c r="F804" s="16">
        <v>7961.0</v>
      </c>
      <c r="G804" s="16">
        <v>7957.0</v>
      </c>
    </row>
    <row r="805" ht="22.5" customHeight="1">
      <c r="A805" s="53">
        <v>46054.0</v>
      </c>
      <c r="B805" s="14" t="str">
        <f>IFERROR(__xludf.DUMMYFUNCTION("IFERROR(REGEXEXTRACT(C805, ""https?://(?:www\\.)?([^/]+)""), """")"),"")</f>
        <v/>
      </c>
      <c r="C805" s="54" t="str">
        <f>IFERROR(__xludf.DUMMYFUNCTION("IFERROR(REGEXEXTRACT(D805, ""https?://(?:www\\.)?([^/]+)""), """")"),"www.usmagazine.com")</f>
        <v>www.usmagazine.com</v>
      </c>
      <c r="D805" s="54" t="s">
        <v>11219</v>
      </c>
      <c r="E805" s="14" t="s">
        <v>11220</v>
      </c>
      <c r="F805" s="16">
        <v>7915.0</v>
      </c>
      <c r="G805" s="16">
        <v>7914.0</v>
      </c>
    </row>
    <row r="806" ht="22.5" customHeight="1">
      <c r="A806" s="53">
        <v>46054.0</v>
      </c>
      <c r="B806" s="14" t="str">
        <f>IFERROR(__xludf.DUMMYFUNCTION("IFERROR(REGEXEXTRACT(C806, ""https?://(?:www\\.)?([^/]+)""), """")"),"")</f>
        <v/>
      </c>
      <c r="C806" s="54" t="str">
        <f>IFERROR(__xludf.DUMMYFUNCTION("IFERROR(REGEXEXTRACT(D806, ""https?://(?:www\\.)?([^/]+)""), """")"),"www.usmagazine.com")</f>
        <v>www.usmagazine.com</v>
      </c>
      <c r="D806" s="54" t="s">
        <v>11221</v>
      </c>
      <c r="E806" s="14" t="s">
        <v>11222</v>
      </c>
      <c r="F806" s="16">
        <v>7878.0</v>
      </c>
      <c r="G806" s="16">
        <v>7874.0</v>
      </c>
    </row>
    <row r="807" ht="22.5" customHeight="1">
      <c r="A807" s="53">
        <v>46054.0</v>
      </c>
      <c r="B807" s="14" t="str">
        <f>IFERROR(__xludf.DUMMYFUNCTION("IFERROR(REGEXEXTRACT(C807, ""https?://(?:www\\.)?([^/]+)""), """")"),"")</f>
        <v/>
      </c>
      <c r="C807" s="54" t="str">
        <f>IFERROR(__xludf.DUMMYFUNCTION("IFERROR(REGEXEXTRACT(D807, ""https?://(?:www\\.)?([^/]+)""), """")"),"www.usmagazine.com")</f>
        <v>www.usmagazine.com</v>
      </c>
      <c r="D807" s="54" t="s">
        <v>11223</v>
      </c>
      <c r="E807" s="14" t="s">
        <v>11224</v>
      </c>
      <c r="F807" s="16">
        <v>7701.0</v>
      </c>
      <c r="G807" s="16">
        <v>7700.0</v>
      </c>
    </row>
    <row r="808" ht="22.5" customHeight="1">
      <c r="A808" s="53">
        <v>46054.0</v>
      </c>
      <c r="B808" s="14" t="str">
        <f>IFERROR(__xludf.DUMMYFUNCTION("IFERROR(REGEXEXTRACT(C808, ""https?://(?:www\\.)?([^/]+)""), """")"),"")</f>
        <v/>
      </c>
      <c r="C808" s="54" t="str">
        <f>IFERROR(__xludf.DUMMYFUNCTION("IFERROR(REGEXEXTRACT(D808, ""https?://(?:www\\.)?([^/]+)""), """")"),"www.usmagazine.com")</f>
        <v>www.usmagazine.com</v>
      </c>
      <c r="D808" s="54" t="s">
        <v>11225</v>
      </c>
      <c r="E808" s="14" t="s">
        <v>11226</v>
      </c>
      <c r="F808" s="16">
        <v>7603.0</v>
      </c>
      <c r="G808" s="16">
        <v>7603.0</v>
      </c>
    </row>
    <row r="809" ht="22.5" customHeight="1">
      <c r="A809" s="53">
        <v>46054.0</v>
      </c>
      <c r="B809" s="14" t="str">
        <f>IFERROR(__xludf.DUMMYFUNCTION("IFERROR(REGEXEXTRACT(C809, ""https?://(?:www\\.)?([^/]+)""), """")"),"")</f>
        <v/>
      </c>
      <c r="C809" s="54" t="str">
        <f>IFERROR(__xludf.DUMMYFUNCTION("IFERROR(REGEXEXTRACT(D809, ""https?://(?:www\\.)?([^/]+)""), """")"),"www.usmagazine.com")</f>
        <v>www.usmagazine.com</v>
      </c>
      <c r="D809" s="54" t="s">
        <v>11227</v>
      </c>
      <c r="E809" s="14" t="s">
        <v>11228</v>
      </c>
      <c r="F809" s="16">
        <v>7580.0</v>
      </c>
      <c r="G809" s="16">
        <v>7580.0</v>
      </c>
    </row>
    <row r="810" ht="22.5" customHeight="1">
      <c r="A810" s="53">
        <v>46054.0</v>
      </c>
      <c r="B810" s="14" t="str">
        <f>IFERROR(__xludf.DUMMYFUNCTION("IFERROR(REGEXEXTRACT(C810, ""https?://(?:www\\.)?([^/]+)""), """")"),"")</f>
        <v/>
      </c>
      <c r="C810" s="54" t="str">
        <f>IFERROR(__xludf.DUMMYFUNCTION("IFERROR(REGEXEXTRACT(D810, ""https?://(?:www\\.)?([^/]+)""), """")"),"www.usmagazine.com")</f>
        <v>www.usmagazine.com</v>
      </c>
      <c r="D810" s="54" t="s">
        <v>11229</v>
      </c>
      <c r="E810" s="14" t="s">
        <v>11230</v>
      </c>
      <c r="F810" s="16">
        <v>7493.0</v>
      </c>
      <c r="G810" s="16">
        <v>7493.0</v>
      </c>
    </row>
    <row r="811" ht="22.5" customHeight="1">
      <c r="A811" s="53">
        <v>46054.0</v>
      </c>
      <c r="B811" s="14" t="str">
        <f>IFERROR(__xludf.DUMMYFUNCTION("IFERROR(REGEXEXTRACT(C811, ""https?://(?:www\\.)?([^/]+)""), """")"),"")</f>
        <v/>
      </c>
      <c r="C811" s="54" t="str">
        <f>IFERROR(__xludf.DUMMYFUNCTION("IFERROR(REGEXEXTRACT(D811, ""https?://(?:www\\.)?([^/]+)""), """")"),"www.usmagazine.com")</f>
        <v>www.usmagazine.com</v>
      </c>
      <c r="D811" s="54" t="s">
        <v>11231</v>
      </c>
      <c r="E811" s="14" t="s">
        <v>11232</v>
      </c>
      <c r="F811" s="16">
        <v>7485.0</v>
      </c>
      <c r="G811" s="16">
        <v>7480.0</v>
      </c>
    </row>
    <row r="812" ht="22.5" customHeight="1">
      <c r="A812" s="53">
        <v>46054.0</v>
      </c>
      <c r="B812" s="14" t="str">
        <f>IFERROR(__xludf.DUMMYFUNCTION("IFERROR(REGEXEXTRACT(C812, ""https?://(?:www\\.)?([^/]+)""), """")"),"")</f>
        <v/>
      </c>
      <c r="C812" s="54" t="str">
        <f>IFERROR(__xludf.DUMMYFUNCTION("IFERROR(REGEXEXTRACT(D812, ""https?://(?:www\\.)?([^/]+)""), """")"),"www.usmagazine.com")</f>
        <v>www.usmagazine.com</v>
      </c>
      <c r="D812" s="54" t="s">
        <v>11233</v>
      </c>
      <c r="E812" s="14" t="s">
        <v>11234</v>
      </c>
      <c r="F812" s="16">
        <v>7404.0</v>
      </c>
      <c r="G812" s="16">
        <v>7402.0</v>
      </c>
    </row>
    <row r="813" ht="22.5" customHeight="1">
      <c r="A813" s="53">
        <v>46054.0</v>
      </c>
      <c r="B813" s="14" t="str">
        <f>IFERROR(__xludf.DUMMYFUNCTION("IFERROR(REGEXEXTRACT(C813, ""https?://(?:www\\.)?([^/]+)""), """")"),"")</f>
        <v/>
      </c>
      <c r="C813" s="54" t="str">
        <f>IFERROR(__xludf.DUMMYFUNCTION("IFERROR(REGEXEXTRACT(D813, ""https?://(?:www\\.)?([^/]+)""), """")"),"www.womansworld.com")</f>
        <v>www.womansworld.com</v>
      </c>
      <c r="D813" s="54" t="s">
        <v>11235</v>
      </c>
      <c r="E813" s="14" t="s">
        <v>11236</v>
      </c>
      <c r="F813" s="16">
        <v>7375.0</v>
      </c>
      <c r="G813" s="16">
        <v>7374.0</v>
      </c>
    </row>
    <row r="814" ht="22.5" customHeight="1">
      <c r="A814" s="53">
        <v>46054.0</v>
      </c>
      <c r="B814" s="14" t="str">
        <f>IFERROR(__xludf.DUMMYFUNCTION("IFERROR(REGEXEXTRACT(C814, ""https?://(?:www\\.)?([^/]+)""), """")"),"")</f>
        <v/>
      </c>
      <c r="C814" s="54" t="str">
        <f>IFERROR(__xludf.DUMMYFUNCTION("IFERROR(REGEXEXTRACT(D814, ""https?://(?:www\\.)?([^/]+)""), """")"),"www.usmagazine.com")</f>
        <v>www.usmagazine.com</v>
      </c>
      <c r="D814" s="54" t="s">
        <v>11237</v>
      </c>
      <c r="E814" s="14" t="s">
        <v>11238</v>
      </c>
      <c r="F814" s="16">
        <v>7207.0</v>
      </c>
      <c r="G814" s="16">
        <v>7207.0</v>
      </c>
    </row>
    <row r="815" ht="22.5" customHeight="1">
      <c r="A815" s="53">
        <v>46054.0</v>
      </c>
      <c r="B815" s="14" t="str">
        <f>IFERROR(__xludf.DUMMYFUNCTION("IFERROR(REGEXEXTRACT(C815, ""https?://(?:www\\.)?([^/]+)""), """")"),"")</f>
        <v/>
      </c>
      <c r="C815" s="54" t="str">
        <f>IFERROR(__xludf.DUMMYFUNCTION("IFERROR(REGEXEXTRACT(D815, ""https?://(?:www\\.)?([^/]+)""), """")"),"www.usmagazine.com")</f>
        <v>www.usmagazine.com</v>
      </c>
      <c r="D815" s="54" t="s">
        <v>11239</v>
      </c>
      <c r="E815" s="14" t="s">
        <v>11240</v>
      </c>
      <c r="F815" s="16">
        <v>7194.0</v>
      </c>
      <c r="G815" s="16">
        <v>7193.0</v>
      </c>
    </row>
    <row r="816" ht="22.5" customHeight="1">
      <c r="A816" s="53">
        <v>46054.0</v>
      </c>
      <c r="B816" s="14" t="str">
        <f>IFERROR(__xludf.DUMMYFUNCTION("IFERROR(REGEXEXTRACT(C816, ""https?://(?:www\\.)?([^/]+)""), """")"),"")</f>
        <v/>
      </c>
      <c r="C816" s="54" t="str">
        <f>IFERROR(__xludf.DUMMYFUNCTION("IFERROR(REGEXEXTRACT(D816, ""https?://(?:www\\.)?([^/]+)""), """")"),"www.usmagazine.com")</f>
        <v>www.usmagazine.com</v>
      </c>
      <c r="D816" s="54" t="s">
        <v>11241</v>
      </c>
      <c r="E816" s="14" t="s">
        <v>11242</v>
      </c>
      <c r="F816" s="16">
        <v>7172.0</v>
      </c>
      <c r="G816" s="16">
        <v>7172.0</v>
      </c>
    </row>
    <row r="817" ht="22.5" customHeight="1">
      <c r="A817" s="53">
        <v>46054.0</v>
      </c>
      <c r="B817" s="14" t="str">
        <f>IFERROR(__xludf.DUMMYFUNCTION("IFERROR(REGEXEXTRACT(C817, ""https?://(?:www\\.)?([^/]+)""), """")"),"")</f>
        <v/>
      </c>
      <c r="C817" s="54" t="str">
        <f>IFERROR(__xludf.DUMMYFUNCTION("IFERROR(REGEXEXTRACT(D817, ""https?://(?:www\\.)?([^/]+)""), """")"),"www.usmagazine.com")</f>
        <v>www.usmagazine.com</v>
      </c>
      <c r="D817" s="54" t="s">
        <v>11243</v>
      </c>
      <c r="E817" s="14" t="s">
        <v>11244</v>
      </c>
      <c r="F817" s="16">
        <v>7178.0</v>
      </c>
      <c r="G817" s="16">
        <v>7171.0</v>
      </c>
    </row>
    <row r="818" ht="22.5" customHeight="1">
      <c r="A818" s="53">
        <v>46054.0</v>
      </c>
      <c r="B818" s="14" t="str">
        <f>IFERROR(__xludf.DUMMYFUNCTION("IFERROR(REGEXEXTRACT(C818, ""https?://(?:www\\.)?([^/]+)""), """")"),"")</f>
        <v/>
      </c>
      <c r="C818" s="54" t="str">
        <f>IFERROR(__xludf.DUMMYFUNCTION("IFERROR(REGEXEXTRACT(D818, ""https?://(?:www\\.)?([^/]+)""), """")"),"www.usmagazine.com")</f>
        <v>www.usmagazine.com</v>
      </c>
      <c r="D818" s="54" t="s">
        <v>11245</v>
      </c>
      <c r="E818" s="14" t="s">
        <v>11246</v>
      </c>
      <c r="F818" s="16">
        <v>6942.0</v>
      </c>
      <c r="G818" s="16">
        <v>6942.0</v>
      </c>
    </row>
    <row r="819" ht="22.5" customHeight="1">
      <c r="A819" s="53">
        <v>46054.0</v>
      </c>
      <c r="B819" s="14" t="str">
        <f>IFERROR(__xludf.DUMMYFUNCTION("IFERROR(REGEXEXTRACT(C819, ""https?://(?:www\\.)?([^/]+)""), """")"),"")</f>
        <v/>
      </c>
      <c r="C819" s="54" t="str">
        <f>IFERROR(__xludf.DUMMYFUNCTION("IFERROR(REGEXEXTRACT(D819, ""https?://(?:www\\.)?([^/]+)""), """")"),"www.usmagazine.com")</f>
        <v>www.usmagazine.com</v>
      </c>
      <c r="D819" s="54" t="s">
        <v>11247</v>
      </c>
      <c r="E819" s="14" t="s">
        <v>11248</v>
      </c>
      <c r="F819" s="16">
        <v>6919.0</v>
      </c>
      <c r="G819" s="16">
        <v>6915.0</v>
      </c>
    </row>
    <row r="820" ht="22.5" customHeight="1">
      <c r="A820" s="53">
        <v>46054.0</v>
      </c>
      <c r="B820" s="14" t="str">
        <f>IFERROR(__xludf.DUMMYFUNCTION("IFERROR(REGEXEXTRACT(C820, ""https?://(?:www\\.)?([^/]+)""), """")"),"")</f>
        <v/>
      </c>
      <c r="C820" s="54" t="str">
        <f>IFERROR(__xludf.DUMMYFUNCTION("IFERROR(REGEXEXTRACT(D820, ""https?://(?:www\\.)?([^/]+)""), """")"),"www.usmagazine.com")</f>
        <v>www.usmagazine.com</v>
      </c>
      <c r="D820" s="54" t="s">
        <v>11249</v>
      </c>
      <c r="E820" s="14" t="s">
        <v>11250</v>
      </c>
      <c r="F820" s="16">
        <v>6905.0</v>
      </c>
      <c r="G820" s="16">
        <v>6905.0</v>
      </c>
    </row>
    <row r="821" ht="22.5" customHeight="1">
      <c r="A821" s="53">
        <v>46054.0</v>
      </c>
      <c r="B821" s="14" t="str">
        <f>IFERROR(__xludf.DUMMYFUNCTION("IFERROR(REGEXEXTRACT(C821, ""https?://(?:www\\.)?([^/]+)""), """")"),"")</f>
        <v/>
      </c>
      <c r="C821" s="54" t="str">
        <f>IFERROR(__xludf.DUMMYFUNCTION("IFERROR(REGEXEXTRACT(D821, ""https?://(?:www\\.)?([^/]+)""), """")"),"www.usmagazine.com")</f>
        <v>www.usmagazine.com</v>
      </c>
      <c r="D821" s="54" t="s">
        <v>11251</v>
      </c>
      <c r="E821" s="14" t="s">
        <v>11252</v>
      </c>
      <c r="F821" s="16">
        <v>6840.0</v>
      </c>
      <c r="G821" s="16">
        <v>6831.0</v>
      </c>
    </row>
    <row r="822" ht="22.5" customHeight="1">
      <c r="A822" s="53">
        <v>46054.0</v>
      </c>
      <c r="B822" s="14" t="str">
        <f>IFERROR(__xludf.DUMMYFUNCTION("IFERROR(REGEXEXTRACT(C822, ""https?://(?:www\\.)?([^/]+)""), """")"),"")</f>
        <v/>
      </c>
      <c r="C822" s="54" t="str">
        <f>IFERROR(__xludf.DUMMYFUNCTION("IFERROR(REGEXEXTRACT(D822, ""https?://(?:www\\.)?([^/]+)""), """")"),"www.usmagazine.com")</f>
        <v>www.usmagazine.com</v>
      </c>
      <c r="D822" s="54" t="s">
        <v>11253</v>
      </c>
      <c r="E822" s="14" t="s">
        <v>11254</v>
      </c>
      <c r="F822" s="16">
        <v>6710.0</v>
      </c>
      <c r="G822" s="16">
        <v>6710.0</v>
      </c>
    </row>
    <row r="823" ht="22.5" customHeight="1">
      <c r="A823" s="53">
        <v>46054.0</v>
      </c>
      <c r="B823" s="14" t="str">
        <f>IFERROR(__xludf.DUMMYFUNCTION("IFERROR(REGEXEXTRACT(C823, ""https?://(?:www\\.)?([^/]+)""), """")"),"")</f>
        <v/>
      </c>
      <c r="C823" s="54" t="str">
        <f>IFERROR(__xludf.DUMMYFUNCTION("IFERROR(REGEXEXTRACT(D823, ""https?://(?:www\\.)?([^/]+)""), """")"),"www.usmagazine.com")</f>
        <v>www.usmagazine.com</v>
      </c>
      <c r="D823" s="54" t="s">
        <v>11255</v>
      </c>
      <c r="E823" s="14" t="s">
        <v>11256</v>
      </c>
      <c r="F823" s="16">
        <v>6674.0</v>
      </c>
      <c r="G823" s="16">
        <v>6673.0</v>
      </c>
    </row>
    <row r="824" ht="22.5" customHeight="1">
      <c r="A824" s="53">
        <v>46054.0</v>
      </c>
      <c r="B824" s="14" t="str">
        <f>IFERROR(__xludf.DUMMYFUNCTION("IFERROR(REGEXEXTRACT(C824, ""https?://(?:www\\.)?([^/]+)""), """")"),"")</f>
        <v/>
      </c>
      <c r="C824" s="54" t="str">
        <f>IFERROR(__xludf.DUMMYFUNCTION("IFERROR(REGEXEXTRACT(D824, ""https?://(?:www\\.)?([^/]+)""), """")"),"www.usmagazine.com")</f>
        <v>www.usmagazine.com</v>
      </c>
      <c r="D824" s="54" t="s">
        <v>11257</v>
      </c>
      <c r="E824" s="14" t="s">
        <v>11258</v>
      </c>
      <c r="F824" s="16">
        <v>6593.0</v>
      </c>
      <c r="G824" s="16">
        <v>6593.0</v>
      </c>
    </row>
    <row r="825" ht="22.5" customHeight="1">
      <c r="A825" s="53">
        <v>46054.0</v>
      </c>
      <c r="B825" s="14" t="str">
        <f>IFERROR(__xludf.DUMMYFUNCTION("IFERROR(REGEXEXTRACT(C825, ""https?://(?:www\\.)?([^/]+)""), """")"),"")</f>
        <v/>
      </c>
      <c r="C825" s="54" t="str">
        <f>IFERROR(__xludf.DUMMYFUNCTION("IFERROR(REGEXEXTRACT(D825, ""https?://(?:www\\.)?([^/]+)""), """")"),"www.usmagazine.com")</f>
        <v>www.usmagazine.com</v>
      </c>
      <c r="D825" s="54" t="s">
        <v>11259</v>
      </c>
      <c r="E825" s="14" t="s">
        <v>11260</v>
      </c>
      <c r="F825" s="16">
        <v>6584.0</v>
      </c>
      <c r="G825" s="16">
        <v>6584.0</v>
      </c>
    </row>
    <row r="826" ht="22.5" customHeight="1">
      <c r="A826" s="53">
        <v>46054.0</v>
      </c>
      <c r="B826" s="14" t="str">
        <f>IFERROR(__xludf.DUMMYFUNCTION("IFERROR(REGEXEXTRACT(C826, ""https?://(?:www\\.)?([^/]+)""), """")"),"")</f>
        <v/>
      </c>
      <c r="C826" s="54" t="str">
        <f>IFERROR(__xludf.DUMMYFUNCTION("IFERROR(REGEXEXTRACT(D826, ""https?://(?:www\\.)?([^/]+)""), """")"),"www.usmagazine.com")</f>
        <v>www.usmagazine.com</v>
      </c>
      <c r="D826" s="54" t="s">
        <v>11261</v>
      </c>
      <c r="E826" s="14" t="s">
        <v>11262</v>
      </c>
      <c r="F826" s="16">
        <v>6542.0</v>
      </c>
      <c r="G826" s="16">
        <v>6533.0</v>
      </c>
    </row>
    <row r="827" ht="22.5" customHeight="1">
      <c r="A827" s="53">
        <v>46054.0</v>
      </c>
      <c r="B827" s="14" t="str">
        <f>IFERROR(__xludf.DUMMYFUNCTION("IFERROR(REGEXEXTRACT(C827, ""https?://(?:www\\.)?([^/]+)""), """")"),"")</f>
        <v/>
      </c>
      <c r="C827" s="54" t="str">
        <f>IFERROR(__xludf.DUMMYFUNCTION("IFERROR(REGEXEXTRACT(D827, ""https?://(?:www\\.)?([^/]+)""), """")"),"www.usmagazine.com")</f>
        <v>www.usmagazine.com</v>
      </c>
      <c r="D827" s="54" t="s">
        <v>11263</v>
      </c>
      <c r="E827" s="14" t="s">
        <v>11264</v>
      </c>
      <c r="F827" s="16">
        <v>6479.0</v>
      </c>
      <c r="G827" s="16">
        <v>6473.0</v>
      </c>
    </row>
    <row r="828" ht="22.5" customHeight="1">
      <c r="A828" s="53">
        <v>46054.0</v>
      </c>
      <c r="B828" s="14" t="str">
        <f>IFERROR(__xludf.DUMMYFUNCTION("IFERROR(REGEXEXTRACT(C828, ""https?://(?:www\\.)?([^/]+)""), """")"),"")</f>
        <v/>
      </c>
      <c r="C828" s="54" t="str">
        <f>IFERROR(__xludf.DUMMYFUNCTION("IFERROR(REGEXEXTRACT(D828, ""https?://(?:www\\.)?([^/]+)""), """")"),"www.lifeandstylemag.com")</f>
        <v>www.lifeandstylemag.com</v>
      </c>
      <c r="D828" s="54" t="s">
        <v>11265</v>
      </c>
      <c r="E828" s="14" t="s">
        <v>11266</v>
      </c>
      <c r="F828" s="16">
        <v>6422.0</v>
      </c>
      <c r="G828" s="16">
        <v>6422.0</v>
      </c>
    </row>
    <row r="829" ht="22.5" customHeight="1">
      <c r="A829" s="53">
        <v>46054.0</v>
      </c>
      <c r="B829" s="14" t="str">
        <f>IFERROR(__xludf.DUMMYFUNCTION("IFERROR(REGEXEXTRACT(C829, ""https?://(?:www\\.)?([^/]+)""), """")"),"")</f>
        <v/>
      </c>
      <c r="C829" s="54" t="str">
        <f>IFERROR(__xludf.DUMMYFUNCTION("IFERROR(REGEXEXTRACT(D829, ""https?://(?:www\\.)?([^/]+)""), """")"),"www.womansworld.com")</f>
        <v>www.womansworld.com</v>
      </c>
      <c r="D829" s="54" t="s">
        <v>11267</v>
      </c>
      <c r="E829" s="14" t="s">
        <v>11268</v>
      </c>
      <c r="F829" s="16">
        <v>6415.0</v>
      </c>
      <c r="G829" s="16">
        <v>6413.0</v>
      </c>
    </row>
    <row r="830" ht="22.5" customHeight="1">
      <c r="A830" s="53">
        <v>46054.0</v>
      </c>
      <c r="B830" s="14" t="str">
        <f>IFERROR(__xludf.DUMMYFUNCTION("IFERROR(REGEXEXTRACT(C830, ""https?://(?:www\\.)?([^/]+)""), """")"),"")</f>
        <v/>
      </c>
      <c r="C830" s="54" t="str">
        <f>IFERROR(__xludf.DUMMYFUNCTION("IFERROR(REGEXEXTRACT(D830, ""https?://(?:www\\.)?([^/]+)""), """")"),"www.womansworld.com")</f>
        <v>www.womansworld.com</v>
      </c>
      <c r="D830" s="54" t="s">
        <v>11269</v>
      </c>
      <c r="E830" s="14" t="s">
        <v>11270</v>
      </c>
      <c r="F830" s="16">
        <v>6402.0</v>
      </c>
      <c r="G830" s="16">
        <v>6402.0</v>
      </c>
    </row>
    <row r="831" ht="22.5" customHeight="1">
      <c r="A831" s="53">
        <v>46054.0</v>
      </c>
      <c r="B831" s="14" t="str">
        <f>IFERROR(__xludf.DUMMYFUNCTION("IFERROR(REGEXEXTRACT(C831, ""https?://(?:www\\.)?([^/]+)""), """")"),"")</f>
        <v/>
      </c>
      <c r="C831" s="54" t="str">
        <f>IFERROR(__xludf.DUMMYFUNCTION("IFERROR(REGEXEXTRACT(D831, ""https?://(?:www\\.)?([^/]+)""), """")"),"www.usmagazine.com")</f>
        <v>www.usmagazine.com</v>
      </c>
      <c r="D831" s="54" t="s">
        <v>11271</v>
      </c>
      <c r="E831" s="14" t="s">
        <v>11272</v>
      </c>
      <c r="F831" s="16">
        <v>6323.0</v>
      </c>
      <c r="G831" s="16">
        <v>6321.0</v>
      </c>
    </row>
    <row r="832" ht="22.5" customHeight="1">
      <c r="A832" s="53">
        <v>46054.0</v>
      </c>
      <c r="B832" s="14" t="str">
        <f>IFERROR(__xludf.DUMMYFUNCTION("IFERROR(REGEXEXTRACT(C832, ""https?://(?:www\\.)?([^/]+)""), """")"),"")</f>
        <v/>
      </c>
      <c r="C832" s="54" t="str">
        <f>IFERROR(__xludf.DUMMYFUNCTION("IFERROR(REGEXEXTRACT(D832, ""https?://(?:www\\.)?([^/]+)""), """")"),"www.usmagazine.com")</f>
        <v>www.usmagazine.com</v>
      </c>
      <c r="D832" s="54" t="s">
        <v>11273</v>
      </c>
      <c r="E832" s="14" t="s">
        <v>11274</v>
      </c>
      <c r="F832" s="16">
        <v>6316.0</v>
      </c>
      <c r="G832" s="16">
        <v>6312.0</v>
      </c>
    </row>
    <row r="833" ht="22.5" customHeight="1">
      <c r="A833" s="53">
        <v>46054.0</v>
      </c>
      <c r="B833" s="14" t="str">
        <f>IFERROR(__xludf.DUMMYFUNCTION("IFERROR(REGEXEXTRACT(C833, ""https?://(?:www\\.)?([^/]+)""), """")"),"")</f>
        <v/>
      </c>
      <c r="C833" s="54" t="str">
        <f>IFERROR(__xludf.DUMMYFUNCTION("IFERROR(REGEXEXTRACT(D833, ""https?://(?:www\\.)?([^/]+)""), """")"),"www.usmagazine.com")</f>
        <v>www.usmagazine.com</v>
      </c>
      <c r="D833" s="54" t="s">
        <v>11275</v>
      </c>
      <c r="E833" s="14" t="s">
        <v>11276</v>
      </c>
      <c r="F833" s="16">
        <v>6312.0</v>
      </c>
      <c r="G833" s="16">
        <v>6309.0</v>
      </c>
    </row>
    <row r="834" ht="22.5" customHeight="1">
      <c r="A834" s="53">
        <v>46054.0</v>
      </c>
      <c r="B834" s="14" t="str">
        <f>IFERROR(__xludf.DUMMYFUNCTION("IFERROR(REGEXEXTRACT(C834, ""https?://(?:www\\.)?([^/]+)""), """")"),"")</f>
        <v/>
      </c>
      <c r="C834" s="54" t="str">
        <f>IFERROR(__xludf.DUMMYFUNCTION("IFERROR(REGEXEXTRACT(D834, ""https?://(?:www\\.)?([^/]+)""), """")"),"www.womansworld.com")</f>
        <v>www.womansworld.com</v>
      </c>
      <c r="D834" s="54" t="s">
        <v>11277</v>
      </c>
      <c r="E834" s="14" t="s">
        <v>6872</v>
      </c>
      <c r="F834" s="16">
        <v>6279.0</v>
      </c>
      <c r="G834" s="16">
        <v>6279.0</v>
      </c>
    </row>
    <row r="835" ht="22.5" customHeight="1">
      <c r="A835" s="53">
        <v>46054.0</v>
      </c>
      <c r="B835" s="14" t="str">
        <f>IFERROR(__xludf.DUMMYFUNCTION("IFERROR(REGEXEXTRACT(C835, ""https?://(?:www\\.)?([^/]+)""), """")"),"")</f>
        <v/>
      </c>
      <c r="C835" s="54" t="str">
        <f>IFERROR(__xludf.DUMMYFUNCTION("IFERROR(REGEXEXTRACT(D835, ""https?://(?:www\\.)?([^/]+)""), """")"),"www.usmagazine.com")</f>
        <v>www.usmagazine.com</v>
      </c>
      <c r="D835" s="54" t="s">
        <v>11278</v>
      </c>
      <c r="E835" s="14" t="s">
        <v>11279</v>
      </c>
      <c r="F835" s="16">
        <v>6257.0</v>
      </c>
      <c r="G835" s="16">
        <v>6257.0</v>
      </c>
    </row>
    <row r="836" ht="22.5" customHeight="1">
      <c r="A836" s="53">
        <v>46054.0</v>
      </c>
      <c r="B836" s="14" t="str">
        <f>IFERROR(__xludf.DUMMYFUNCTION("IFERROR(REGEXEXTRACT(C836, ""https?://(?:www\\.)?([^/]+)""), """")"),"")</f>
        <v/>
      </c>
      <c r="C836" s="54" t="str">
        <f>IFERROR(__xludf.DUMMYFUNCTION("IFERROR(REGEXEXTRACT(D836, ""https?://(?:www\\.)?([^/]+)""), """")"),"www.usmagazine.com")</f>
        <v>www.usmagazine.com</v>
      </c>
      <c r="D836" s="54" t="s">
        <v>11280</v>
      </c>
      <c r="E836" s="14" t="s">
        <v>11281</v>
      </c>
      <c r="F836" s="16">
        <v>6185.0</v>
      </c>
      <c r="G836" s="16">
        <v>6185.0</v>
      </c>
    </row>
    <row r="837" ht="22.5" customHeight="1">
      <c r="A837" s="53">
        <v>46054.0</v>
      </c>
      <c r="B837" s="14" t="str">
        <f>IFERROR(__xludf.DUMMYFUNCTION("IFERROR(REGEXEXTRACT(C837, ""https?://(?:www\\.)?([^/]+)""), """")"),"")</f>
        <v/>
      </c>
      <c r="C837" s="54" t="str">
        <f>IFERROR(__xludf.DUMMYFUNCTION("IFERROR(REGEXEXTRACT(D837, ""https?://(?:www\\.)?([^/]+)""), """")"),"www.usmagazine.com")</f>
        <v>www.usmagazine.com</v>
      </c>
      <c r="D837" s="54" t="s">
        <v>11282</v>
      </c>
      <c r="E837" s="14" t="s">
        <v>11283</v>
      </c>
      <c r="F837" s="16">
        <v>6162.0</v>
      </c>
      <c r="G837" s="16">
        <v>6159.0</v>
      </c>
    </row>
    <row r="838" ht="22.5" customHeight="1">
      <c r="A838" s="53">
        <v>46054.0</v>
      </c>
      <c r="B838" s="14" t="str">
        <f>IFERROR(__xludf.DUMMYFUNCTION("IFERROR(REGEXEXTRACT(C838, ""https?://(?:www\\.)?([^/]+)""), """")"),"")</f>
        <v/>
      </c>
      <c r="C838" s="54" t="str">
        <f>IFERROR(__xludf.DUMMYFUNCTION("IFERROR(REGEXEXTRACT(D838, ""https?://(?:www\\.)?([^/]+)""), """")"),"www.usmagazine.com")</f>
        <v>www.usmagazine.com</v>
      </c>
      <c r="D838" s="54" t="s">
        <v>11284</v>
      </c>
      <c r="E838" s="14" t="s">
        <v>11285</v>
      </c>
      <c r="F838" s="16">
        <v>6152.0</v>
      </c>
      <c r="G838" s="16">
        <v>6152.0</v>
      </c>
    </row>
    <row r="839" ht="22.5" customHeight="1">
      <c r="A839" s="53">
        <v>46054.0</v>
      </c>
      <c r="B839" s="14" t="str">
        <f>IFERROR(__xludf.DUMMYFUNCTION("IFERROR(REGEXEXTRACT(C839, ""https?://(?:www\\.)?([^/]+)""), """")"),"")</f>
        <v/>
      </c>
      <c r="C839" s="54" t="str">
        <f>IFERROR(__xludf.DUMMYFUNCTION("IFERROR(REGEXEXTRACT(D839, ""https?://(?:www\\.)?([^/]+)""), """")"),"www.usmagazine.com")</f>
        <v>www.usmagazine.com</v>
      </c>
      <c r="D839" s="54" t="s">
        <v>11286</v>
      </c>
      <c r="E839" s="14" t="s">
        <v>11287</v>
      </c>
      <c r="F839" s="16">
        <v>6006.0</v>
      </c>
      <c r="G839" s="16">
        <v>6006.0</v>
      </c>
    </row>
    <row r="840" ht="22.5" customHeight="1">
      <c r="A840" s="53">
        <v>46054.0</v>
      </c>
      <c r="B840" s="14" t="str">
        <f>IFERROR(__xludf.DUMMYFUNCTION("IFERROR(REGEXEXTRACT(C840, ""https?://(?:www\\.)?([^/]+)""), """")"),"")</f>
        <v/>
      </c>
      <c r="C840" s="54" t="str">
        <f>IFERROR(__xludf.DUMMYFUNCTION("IFERROR(REGEXEXTRACT(D840, ""https?://(?:www\\.)?([^/]+)""), """")"),"www.usmagazine.com")</f>
        <v>www.usmagazine.com</v>
      </c>
      <c r="D840" s="54" t="s">
        <v>11288</v>
      </c>
      <c r="E840" s="14" t="s">
        <v>11289</v>
      </c>
      <c r="F840" s="16">
        <v>5956.0</v>
      </c>
      <c r="G840" s="16">
        <v>5953.0</v>
      </c>
    </row>
    <row r="841" ht="22.5" customHeight="1">
      <c r="A841" s="53">
        <v>46054.0</v>
      </c>
      <c r="B841" s="14" t="str">
        <f>IFERROR(__xludf.DUMMYFUNCTION("IFERROR(REGEXEXTRACT(C841, ""https?://(?:www\\.)?([^/]+)""), """")"),"")</f>
        <v/>
      </c>
      <c r="C841" s="54" t="str">
        <f>IFERROR(__xludf.DUMMYFUNCTION("IFERROR(REGEXEXTRACT(D841, ""https?://(?:www\\.)?([^/]+)""), """")"),"www.usmagazine.com")</f>
        <v>www.usmagazine.com</v>
      </c>
      <c r="D841" s="54" t="s">
        <v>11290</v>
      </c>
      <c r="E841" s="14" t="s">
        <v>11291</v>
      </c>
      <c r="F841" s="16">
        <v>5891.0</v>
      </c>
      <c r="G841" s="16">
        <v>5857.0</v>
      </c>
    </row>
    <row r="842" ht="22.5" customHeight="1">
      <c r="A842" s="53">
        <v>46054.0</v>
      </c>
      <c r="B842" s="14" t="str">
        <f>IFERROR(__xludf.DUMMYFUNCTION("IFERROR(REGEXEXTRACT(C842, ""https?://(?:www\\.)?([^/]+)""), """")"),"")</f>
        <v/>
      </c>
      <c r="C842" s="54" t="str">
        <f>IFERROR(__xludf.DUMMYFUNCTION("IFERROR(REGEXEXTRACT(D842, ""https?://(?:www\\.)?([^/]+)""), """")"),"www.usmagazine.com")</f>
        <v>www.usmagazine.com</v>
      </c>
      <c r="D842" s="54" t="s">
        <v>11292</v>
      </c>
      <c r="E842" s="14" t="s">
        <v>11293</v>
      </c>
      <c r="F842" s="16">
        <v>5721.0</v>
      </c>
      <c r="G842" s="16">
        <v>5717.0</v>
      </c>
    </row>
    <row r="843" ht="22.5" customHeight="1">
      <c r="A843" s="53">
        <v>46054.0</v>
      </c>
      <c r="B843" s="14" t="str">
        <f>IFERROR(__xludf.DUMMYFUNCTION("IFERROR(REGEXEXTRACT(C843, ""https?://(?:www\\.)?([^/]+)""), """")"),"")</f>
        <v/>
      </c>
      <c r="C843" s="54" t="str">
        <f>IFERROR(__xludf.DUMMYFUNCTION("IFERROR(REGEXEXTRACT(D843, ""https?://(?:www\\.)?([^/]+)""), """")"),"www.usmagazine.com")</f>
        <v>www.usmagazine.com</v>
      </c>
      <c r="D843" s="54" t="s">
        <v>11294</v>
      </c>
      <c r="E843" s="14" t="s">
        <v>11295</v>
      </c>
      <c r="F843" s="16">
        <v>5670.0</v>
      </c>
      <c r="G843" s="16">
        <v>5670.0</v>
      </c>
    </row>
    <row r="844" ht="22.5" customHeight="1">
      <c r="A844" s="53">
        <v>46054.0</v>
      </c>
      <c r="B844" s="14" t="str">
        <f>IFERROR(__xludf.DUMMYFUNCTION("IFERROR(REGEXEXTRACT(C844, ""https?://(?:www\\.)?([^/]+)""), """")"),"")</f>
        <v/>
      </c>
      <c r="C844" s="54" t="str">
        <f>IFERROR(__xludf.DUMMYFUNCTION("IFERROR(REGEXEXTRACT(D844, ""https?://(?:www\\.)?([^/]+)""), """")"),"www.usmagazine.com")</f>
        <v>www.usmagazine.com</v>
      </c>
      <c r="D844" s="54" t="s">
        <v>11296</v>
      </c>
      <c r="E844" s="14" t="s">
        <v>11297</v>
      </c>
      <c r="F844" s="16">
        <v>5664.0</v>
      </c>
      <c r="G844" s="16">
        <v>5661.0</v>
      </c>
    </row>
    <row r="845" ht="22.5" customHeight="1">
      <c r="A845" s="53">
        <v>46054.0</v>
      </c>
      <c r="B845" s="14" t="str">
        <f>IFERROR(__xludf.DUMMYFUNCTION("IFERROR(REGEXEXTRACT(C845, ""https?://(?:www\\.)?([^/]+)""), """")"),"")</f>
        <v/>
      </c>
      <c r="C845" s="54" t="str">
        <f>IFERROR(__xludf.DUMMYFUNCTION("IFERROR(REGEXEXTRACT(D845, ""https?://(?:www\\.)?([^/]+)""), """")"),"www.usmagazine.com")</f>
        <v>www.usmagazine.com</v>
      </c>
      <c r="D845" s="54" t="s">
        <v>11298</v>
      </c>
      <c r="E845" s="14" t="s">
        <v>11299</v>
      </c>
      <c r="F845" s="16">
        <v>5597.0</v>
      </c>
      <c r="G845" s="16">
        <v>5597.0</v>
      </c>
    </row>
    <row r="846" ht="22.5" customHeight="1">
      <c r="A846" s="53">
        <v>46054.0</v>
      </c>
      <c r="B846" s="14" t="str">
        <f>IFERROR(__xludf.DUMMYFUNCTION("IFERROR(REGEXEXTRACT(C846, ""https?://(?:www\\.)?([^/]+)""), """")"),"")</f>
        <v/>
      </c>
      <c r="C846" s="54" t="str">
        <f>IFERROR(__xludf.DUMMYFUNCTION("IFERROR(REGEXEXTRACT(D846, ""https?://(?:www\\.)?([^/]+)""), """")"),"www.usmagazine.com")</f>
        <v>www.usmagazine.com</v>
      </c>
      <c r="D846" s="54" t="s">
        <v>11300</v>
      </c>
      <c r="E846" s="14" t="s">
        <v>11301</v>
      </c>
      <c r="F846" s="16">
        <v>5570.0</v>
      </c>
      <c r="G846" s="16">
        <v>5562.0</v>
      </c>
    </row>
    <row r="847" ht="22.5" customHeight="1">
      <c r="A847" s="53">
        <v>46054.0</v>
      </c>
      <c r="B847" s="14" t="str">
        <f>IFERROR(__xludf.DUMMYFUNCTION("IFERROR(REGEXEXTRACT(C847, ""https?://(?:www\\.)?([^/]+)""), """")"),"")</f>
        <v/>
      </c>
      <c r="C847" s="54" t="str">
        <f>IFERROR(__xludf.DUMMYFUNCTION("IFERROR(REGEXEXTRACT(D847, ""https?://(?:www\\.)?([^/]+)""), """")"),"www.usmagazine.com")</f>
        <v>www.usmagazine.com</v>
      </c>
      <c r="D847" s="54" t="s">
        <v>11302</v>
      </c>
      <c r="E847" s="14" t="s">
        <v>11303</v>
      </c>
      <c r="F847" s="16">
        <v>5493.0</v>
      </c>
      <c r="G847" s="16">
        <v>5490.0</v>
      </c>
    </row>
    <row r="848" ht="22.5" customHeight="1">
      <c r="A848" s="53">
        <v>46054.0</v>
      </c>
      <c r="B848" s="14" t="str">
        <f>IFERROR(__xludf.DUMMYFUNCTION("IFERROR(REGEXEXTRACT(C848, ""https?://(?:www\\.)?([^/]+)""), """")"),"")</f>
        <v/>
      </c>
      <c r="C848" s="54" t="str">
        <f>IFERROR(__xludf.DUMMYFUNCTION("IFERROR(REGEXEXTRACT(D848, ""https?://(?:www\\.)?([^/]+)""), """")"),"www.usmagazine.com")</f>
        <v>www.usmagazine.com</v>
      </c>
      <c r="D848" s="54" t="s">
        <v>11304</v>
      </c>
      <c r="E848" s="14" t="s">
        <v>11305</v>
      </c>
      <c r="F848" s="16">
        <v>5470.0</v>
      </c>
      <c r="G848" s="16">
        <v>5469.0</v>
      </c>
    </row>
    <row r="849" ht="22.5" customHeight="1">
      <c r="A849" s="53">
        <v>46054.0</v>
      </c>
      <c r="B849" s="14" t="str">
        <f>IFERROR(__xludf.DUMMYFUNCTION("IFERROR(REGEXEXTRACT(C849, ""https?://(?:www\\.)?([^/]+)""), """")"),"")</f>
        <v/>
      </c>
      <c r="C849" s="54" t="str">
        <f>IFERROR(__xludf.DUMMYFUNCTION("IFERROR(REGEXEXTRACT(D849, ""https?://(?:www\\.)?([^/]+)""), """")"),"www.womansworld.com")</f>
        <v>www.womansworld.com</v>
      </c>
      <c r="D849" s="54" t="s">
        <v>11306</v>
      </c>
      <c r="E849" s="14" t="s">
        <v>11307</v>
      </c>
      <c r="F849" s="16">
        <v>5303.0</v>
      </c>
      <c r="G849" s="16">
        <v>5302.0</v>
      </c>
    </row>
    <row r="850" ht="22.5" customHeight="1">
      <c r="A850" s="53">
        <v>46054.0</v>
      </c>
      <c r="B850" s="14" t="str">
        <f>IFERROR(__xludf.DUMMYFUNCTION("IFERROR(REGEXEXTRACT(C850, ""https?://(?:www\\.)?([^/]+)""), """")"),"")</f>
        <v/>
      </c>
      <c r="C850" s="54" t="str">
        <f>IFERROR(__xludf.DUMMYFUNCTION("IFERROR(REGEXEXTRACT(D850, ""https?://(?:www\\.)?([^/]+)""), """")"),"www.usmagazine.com")</f>
        <v>www.usmagazine.com</v>
      </c>
      <c r="D850" s="54" t="s">
        <v>11308</v>
      </c>
      <c r="E850" s="14" t="s">
        <v>11309</v>
      </c>
      <c r="F850" s="16">
        <v>5262.0</v>
      </c>
      <c r="G850" s="16">
        <v>5253.0</v>
      </c>
    </row>
    <row r="851" ht="22.5" customHeight="1">
      <c r="A851" s="53">
        <v>46054.0</v>
      </c>
      <c r="B851" s="14" t="str">
        <f>IFERROR(__xludf.DUMMYFUNCTION("IFERROR(REGEXEXTRACT(C851, ""https?://(?:www\\.)?([^/]+)""), """")"),"")</f>
        <v/>
      </c>
      <c r="C851" s="54" t="str">
        <f>IFERROR(__xludf.DUMMYFUNCTION("IFERROR(REGEXEXTRACT(D851, ""https?://(?:www\\.)?([^/]+)""), """")"),"www.usmagazine.com")</f>
        <v>www.usmagazine.com</v>
      </c>
      <c r="D851" s="54" t="s">
        <v>11310</v>
      </c>
      <c r="E851" s="14" t="s">
        <v>11311</v>
      </c>
      <c r="F851" s="16">
        <v>5208.0</v>
      </c>
      <c r="G851" s="16">
        <v>5208.0</v>
      </c>
    </row>
    <row r="852" ht="22.5" customHeight="1">
      <c r="A852" s="53">
        <v>46054.0</v>
      </c>
      <c r="B852" s="14" t="str">
        <f>IFERROR(__xludf.DUMMYFUNCTION("IFERROR(REGEXEXTRACT(C852, ""https?://(?:www\\.)?([^/]+)""), """")"),"")</f>
        <v/>
      </c>
      <c r="C852" s="54" t="str">
        <f>IFERROR(__xludf.DUMMYFUNCTION("IFERROR(REGEXEXTRACT(D852, ""https?://(?:www\\.)?([^/]+)""), """")"),"www.usmagazine.com")</f>
        <v>www.usmagazine.com</v>
      </c>
      <c r="D852" s="54" t="s">
        <v>11312</v>
      </c>
      <c r="E852" s="14" t="s">
        <v>11313</v>
      </c>
      <c r="F852" s="16">
        <v>5201.0</v>
      </c>
      <c r="G852" s="16">
        <v>5201.0</v>
      </c>
    </row>
    <row r="853" ht="22.5" customHeight="1">
      <c r="A853" s="53">
        <v>46054.0</v>
      </c>
      <c r="B853" s="14" t="str">
        <f>IFERROR(__xludf.DUMMYFUNCTION("IFERROR(REGEXEXTRACT(C853, ""https?://(?:www\\.)?([^/]+)""), """")"),"")</f>
        <v/>
      </c>
      <c r="C853" s="54" t="str">
        <f>IFERROR(__xludf.DUMMYFUNCTION("IFERROR(REGEXEXTRACT(D853, ""https?://(?:www\\.)?([^/]+)""), """")"),"www.usmagazine.com")</f>
        <v>www.usmagazine.com</v>
      </c>
      <c r="D853" s="54" t="s">
        <v>11314</v>
      </c>
      <c r="E853" s="14" t="s">
        <v>11315</v>
      </c>
      <c r="F853" s="16">
        <v>5131.0</v>
      </c>
      <c r="G853" s="16">
        <v>5130.0</v>
      </c>
    </row>
    <row r="854" ht="22.5" customHeight="1">
      <c r="A854" s="53">
        <v>46054.0</v>
      </c>
      <c r="B854" s="14" t="str">
        <f>IFERROR(__xludf.DUMMYFUNCTION("IFERROR(REGEXEXTRACT(C854, ""https?://(?:www\\.)?([^/]+)""), """")"),"")</f>
        <v/>
      </c>
      <c r="C854" s="54" t="str">
        <f>IFERROR(__xludf.DUMMYFUNCTION("IFERROR(REGEXEXTRACT(D854, ""https?://(?:www\\.)?([^/]+)""), """")"),"www.usmagazine.com")</f>
        <v>www.usmagazine.com</v>
      </c>
      <c r="D854" s="54" t="s">
        <v>11316</v>
      </c>
      <c r="E854" s="14" t="s">
        <v>11317</v>
      </c>
      <c r="F854" s="16">
        <v>5145.0</v>
      </c>
      <c r="G854" s="16">
        <v>5126.0</v>
      </c>
    </row>
    <row r="855" ht="22.5" customHeight="1">
      <c r="A855" s="53">
        <v>46054.0</v>
      </c>
      <c r="B855" s="14" t="str">
        <f>IFERROR(__xludf.DUMMYFUNCTION("IFERROR(REGEXEXTRACT(C855, ""https?://(?:www\\.)?([^/]+)""), """")"),"")</f>
        <v/>
      </c>
      <c r="C855" s="54" t="str">
        <f>IFERROR(__xludf.DUMMYFUNCTION("IFERROR(REGEXEXTRACT(D855, ""https?://(?:www\\.)?([^/]+)""), """")"),"www.usmagazine.com")</f>
        <v>www.usmagazine.com</v>
      </c>
      <c r="D855" s="54" t="s">
        <v>11318</v>
      </c>
      <c r="E855" s="14" t="s">
        <v>11319</v>
      </c>
      <c r="F855" s="16">
        <v>5101.0</v>
      </c>
      <c r="G855" s="16">
        <v>5100.0</v>
      </c>
    </row>
    <row r="856" ht="22.5" customHeight="1">
      <c r="A856" s="53">
        <v>46054.0</v>
      </c>
      <c r="B856" s="14" t="str">
        <f>IFERROR(__xludf.DUMMYFUNCTION("IFERROR(REGEXEXTRACT(C856, ""https?://(?:www\\.)?([^/]+)""), """")"),"")</f>
        <v/>
      </c>
      <c r="C856" s="54" t="str">
        <f>IFERROR(__xludf.DUMMYFUNCTION("IFERROR(REGEXEXTRACT(D856, ""https?://(?:www\\.)?([^/]+)""), """")"),"www.usmagazine.com")</f>
        <v>www.usmagazine.com</v>
      </c>
      <c r="D856" s="54" t="s">
        <v>11320</v>
      </c>
      <c r="E856" s="14" t="s">
        <v>11321</v>
      </c>
      <c r="F856" s="16">
        <v>5090.0</v>
      </c>
      <c r="G856" s="16">
        <v>5090.0</v>
      </c>
    </row>
    <row r="857" ht="22.5" customHeight="1">
      <c r="A857" s="53">
        <v>46054.0</v>
      </c>
      <c r="B857" s="14" t="str">
        <f>IFERROR(__xludf.DUMMYFUNCTION("IFERROR(REGEXEXTRACT(C857, ""https?://(?:www\\.)?([^/]+)""), """")"),"")</f>
        <v/>
      </c>
      <c r="C857" s="54" t="str">
        <f>IFERROR(__xludf.DUMMYFUNCTION("IFERROR(REGEXEXTRACT(D857, ""https?://(?:www\\.)?([^/]+)""), """")"),"www.usmagazine.com")</f>
        <v>www.usmagazine.com</v>
      </c>
      <c r="D857" s="54" t="s">
        <v>11322</v>
      </c>
      <c r="E857" s="14" t="s">
        <v>11323</v>
      </c>
      <c r="F857" s="16">
        <v>5086.0</v>
      </c>
      <c r="G857" s="16">
        <v>5086.0</v>
      </c>
    </row>
    <row r="858" ht="22.5" customHeight="1">
      <c r="A858" s="53">
        <v>46054.0</v>
      </c>
      <c r="B858" s="14" t="str">
        <f>IFERROR(__xludf.DUMMYFUNCTION("IFERROR(REGEXEXTRACT(C858, ""https?://(?:www\\.)?([^/]+)""), """")"),"")</f>
        <v/>
      </c>
      <c r="C858" s="54" t="str">
        <f>IFERROR(__xludf.DUMMYFUNCTION("IFERROR(REGEXEXTRACT(D858, ""https?://(?:www\\.)?([^/]+)""), """")"),"www.usmagazine.com")</f>
        <v>www.usmagazine.com</v>
      </c>
      <c r="D858" s="54" t="s">
        <v>11324</v>
      </c>
      <c r="E858" s="14" t="s">
        <v>11325</v>
      </c>
      <c r="F858" s="16">
        <v>5082.0</v>
      </c>
      <c r="G858" s="16">
        <v>5081.0</v>
      </c>
    </row>
    <row r="859" ht="22.5" customHeight="1">
      <c r="A859" s="53">
        <v>46054.0</v>
      </c>
      <c r="B859" s="14" t="str">
        <f>IFERROR(__xludf.DUMMYFUNCTION("IFERROR(REGEXEXTRACT(C859, ""https?://(?:www\\.)?([^/]+)""), """")"),"")</f>
        <v/>
      </c>
      <c r="C859" s="54" t="str">
        <f>IFERROR(__xludf.DUMMYFUNCTION("IFERROR(REGEXEXTRACT(D859, ""https?://(?:www\\.)?([^/]+)""), """")"),"www.usmagazine.com")</f>
        <v>www.usmagazine.com</v>
      </c>
      <c r="D859" s="54" t="s">
        <v>11326</v>
      </c>
      <c r="E859" s="14" t="s">
        <v>11327</v>
      </c>
      <c r="F859" s="16">
        <v>5076.0</v>
      </c>
      <c r="G859" s="16">
        <v>5076.0</v>
      </c>
    </row>
    <row r="860" ht="22.5" customHeight="1">
      <c r="A860" s="53">
        <v>46054.0</v>
      </c>
      <c r="B860" s="14" t="str">
        <f>IFERROR(__xludf.DUMMYFUNCTION("IFERROR(REGEXEXTRACT(C860, ""https?://(?:www\\.)?([^/]+)""), """")"),"")</f>
        <v/>
      </c>
      <c r="C860" s="54" t="str">
        <f>IFERROR(__xludf.DUMMYFUNCTION("IFERROR(REGEXEXTRACT(D860, ""https?://(?:www\\.)?([^/]+)""), """")"),"www.usmagazine.com")</f>
        <v>www.usmagazine.com</v>
      </c>
      <c r="D860" s="54" t="s">
        <v>11328</v>
      </c>
      <c r="E860" s="14" t="s">
        <v>11329</v>
      </c>
      <c r="F860" s="16">
        <v>5017.0</v>
      </c>
      <c r="G860" s="16">
        <v>5016.0</v>
      </c>
    </row>
    <row r="861" ht="22.5" customHeight="1">
      <c r="A861" s="53">
        <v>46054.0</v>
      </c>
      <c r="B861" s="14" t="str">
        <f>IFERROR(__xludf.DUMMYFUNCTION("IFERROR(REGEXEXTRACT(C861, ""https?://(?:www\\.)?([^/]+)""), """")"),"")</f>
        <v/>
      </c>
      <c r="C861" s="54" t="str">
        <f>IFERROR(__xludf.DUMMYFUNCTION("IFERROR(REGEXEXTRACT(D861, ""https?://(?:www\\.)?([^/]+)""), """")"),"www.usmagazine.com")</f>
        <v>www.usmagazine.com</v>
      </c>
      <c r="D861" s="54" t="s">
        <v>11330</v>
      </c>
      <c r="E861" s="14" t="s">
        <v>11331</v>
      </c>
      <c r="F861" s="16">
        <v>4976.0</v>
      </c>
      <c r="G861" s="16">
        <v>4967.0</v>
      </c>
    </row>
    <row r="862" ht="22.5" customHeight="1">
      <c r="A862" s="53">
        <v>46054.0</v>
      </c>
      <c r="B862" s="14" t="str">
        <f>IFERROR(__xludf.DUMMYFUNCTION("IFERROR(REGEXEXTRACT(C862, ""https?://(?:www\\.)?([^/]+)""), """")"),"")</f>
        <v/>
      </c>
      <c r="C862" s="54" t="str">
        <f>IFERROR(__xludf.DUMMYFUNCTION("IFERROR(REGEXEXTRACT(D862, ""https?://(?:www\\.)?([^/]+)""), """")"),"www.usmagazine.com")</f>
        <v>www.usmagazine.com</v>
      </c>
      <c r="D862" s="54" t="s">
        <v>11332</v>
      </c>
      <c r="E862" s="14" t="s">
        <v>11333</v>
      </c>
      <c r="F862" s="16">
        <v>4963.0</v>
      </c>
      <c r="G862" s="16">
        <v>4956.0</v>
      </c>
    </row>
    <row r="863" ht="22.5" customHeight="1">
      <c r="A863" s="53">
        <v>46054.0</v>
      </c>
      <c r="B863" s="14" t="str">
        <f>IFERROR(__xludf.DUMMYFUNCTION("IFERROR(REGEXEXTRACT(C863, ""https?://(?:www\\.)?([^/]+)""), """")"),"")</f>
        <v/>
      </c>
      <c r="C863" s="54" t="str">
        <f>IFERROR(__xludf.DUMMYFUNCTION("IFERROR(REGEXEXTRACT(D863, ""https?://(?:www\\.)?([^/]+)""), """")"),"www.womansworld.com")</f>
        <v>www.womansworld.com</v>
      </c>
      <c r="D863" s="54" t="s">
        <v>11334</v>
      </c>
      <c r="E863" s="14" t="s">
        <v>11335</v>
      </c>
      <c r="F863" s="16">
        <v>4944.0</v>
      </c>
      <c r="G863" s="16">
        <v>4931.0</v>
      </c>
    </row>
    <row r="864" ht="22.5" customHeight="1">
      <c r="A864" s="53">
        <v>46054.0</v>
      </c>
      <c r="B864" s="14" t="str">
        <f>IFERROR(__xludf.DUMMYFUNCTION("IFERROR(REGEXEXTRACT(C864, ""https?://(?:www\\.)?([^/]+)""), """")"),"")</f>
        <v/>
      </c>
      <c r="C864" s="54" t="str">
        <f>IFERROR(__xludf.DUMMYFUNCTION("IFERROR(REGEXEXTRACT(D864, ""https?://(?:www\\.)?([^/]+)""), """")"),"www.usmagazine.com")</f>
        <v>www.usmagazine.com</v>
      </c>
      <c r="D864" s="54" t="s">
        <v>11336</v>
      </c>
      <c r="E864" s="14" t="s">
        <v>11337</v>
      </c>
      <c r="F864" s="16">
        <v>4929.0</v>
      </c>
      <c r="G864" s="16">
        <v>4915.0</v>
      </c>
    </row>
    <row r="865" ht="22.5" customHeight="1">
      <c r="A865" s="53">
        <v>46054.0</v>
      </c>
      <c r="B865" s="14" t="str">
        <f>IFERROR(__xludf.DUMMYFUNCTION("IFERROR(REGEXEXTRACT(C865, ""https?://(?:www\\.)?([^/]+)""), """")"),"")</f>
        <v/>
      </c>
      <c r="C865" s="54" t="str">
        <f>IFERROR(__xludf.DUMMYFUNCTION("IFERROR(REGEXEXTRACT(D865, ""https?://(?:www\\.)?([^/]+)""), """")"),"www.usmagazine.com")</f>
        <v>www.usmagazine.com</v>
      </c>
      <c r="D865" s="54" t="s">
        <v>11338</v>
      </c>
      <c r="E865" s="14" t="s">
        <v>11339</v>
      </c>
      <c r="F865" s="16">
        <v>4921.0</v>
      </c>
      <c r="G865" s="16">
        <v>4915.0</v>
      </c>
    </row>
    <row r="866" ht="22.5" customHeight="1">
      <c r="A866" s="53">
        <v>46054.0</v>
      </c>
      <c r="B866" s="14" t="str">
        <f>IFERROR(__xludf.DUMMYFUNCTION("IFERROR(REGEXEXTRACT(C866, ""https?://(?:www\\.)?([^/]+)""), """")"),"")</f>
        <v/>
      </c>
      <c r="C866" s="54" t="str">
        <f>IFERROR(__xludf.DUMMYFUNCTION("IFERROR(REGEXEXTRACT(D866, ""https?://(?:www\\.)?([^/]+)""), """")"),"www.usmagazine.com")</f>
        <v>www.usmagazine.com</v>
      </c>
      <c r="D866" s="54" t="s">
        <v>11340</v>
      </c>
      <c r="E866" s="14" t="s">
        <v>11341</v>
      </c>
      <c r="F866" s="16">
        <v>4816.0</v>
      </c>
      <c r="G866" s="16">
        <v>4811.0</v>
      </c>
    </row>
    <row r="867" ht="22.5" customHeight="1">
      <c r="A867" s="53">
        <v>46054.0</v>
      </c>
      <c r="B867" s="14" t="str">
        <f>IFERROR(__xludf.DUMMYFUNCTION("IFERROR(REGEXEXTRACT(C867, ""https?://(?:www\\.)?([^/]+)""), """")"),"")</f>
        <v/>
      </c>
      <c r="C867" s="54" t="str">
        <f>IFERROR(__xludf.DUMMYFUNCTION("IFERROR(REGEXEXTRACT(D867, ""https?://(?:www\\.)?([^/]+)""), """")"),"www.usmagazine.com")</f>
        <v>www.usmagazine.com</v>
      </c>
      <c r="D867" s="54" t="s">
        <v>11342</v>
      </c>
      <c r="E867" s="14" t="s">
        <v>11343</v>
      </c>
      <c r="F867" s="16">
        <v>4805.0</v>
      </c>
      <c r="G867" s="16">
        <v>4805.0</v>
      </c>
    </row>
    <row r="868" ht="22.5" customHeight="1">
      <c r="A868" s="53">
        <v>46054.0</v>
      </c>
      <c r="B868" s="14" t="str">
        <f>IFERROR(__xludf.DUMMYFUNCTION("IFERROR(REGEXEXTRACT(C868, ""https?://(?:www\\.)?([^/]+)""), """")"),"")</f>
        <v/>
      </c>
      <c r="C868" s="54" t="str">
        <f>IFERROR(__xludf.DUMMYFUNCTION("IFERROR(REGEXEXTRACT(D868, ""https?://(?:www\\.)?([^/]+)""), """")"),"www.usmagazine.com")</f>
        <v>www.usmagazine.com</v>
      </c>
      <c r="D868" s="54" t="s">
        <v>11344</v>
      </c>
      <c r="E868" s="14" t="s">
        <v>11345</v>
      </c>
      <c r="F868" s="16">
        <v>4802.0</v>
      </c>
      <c r="G868" s="16">
        <v>4802.0</v>
      </c>
    </row>
    <row r="869" ht="22.5" customHeight="1">
      <c r="A869" s="53">
        <v>46054.0</v>
      </c>
      <c r="B869" s="14" t="str">
        <f>IFERROR(__xludf.DUMMYFUNCTION("IFERROR(REGEXEXTRACT(C869, ""https?://(?:www\\.)?([^/]+)""), """")"),"")</f>
        <v/>
      </c>
      <c r="C869" s="54" t="str">
        <f>IFERROR(__xludf.DUMMYFUNCTION("IFERROR(REGEXEXTRACT(D869, ""https?://(?:www\\.)?([^/]+)""), """")"),"www.usmagazine.com")</f>
        <v>www.usmagazine.com</v>
      </c>
      <c r="D869" s="54" t="s">
        <v>11346</v>
      </c>
      <c r="E869" s="14" t="s">
        <v>11347</v>
      </c>
      <c r="F869" s="16">
        <v>4797.0</v>
      </c>
      <c r="G869" s="16">
        <v>4797.0</v>
      </c>
    </row>
    <row r="870" ht="22.5" customHeight="1">
      <c r="A870" s="53">
        <v>46054.0</v>
      </c>
      <c r="B870" s="14" t="str">
        <f>IFERROR(__xludf.DUMMYFUNCTION("IFERROR(REGEXEXTRACT(C870, ""https?://(?:www\\.)?([^/]+)""), """")"),"")</f>
        <v/>
      </c>
      <c r="C870" s="54" t="str">
        <f>IFERROR(__xludf.DUMMYFUNCTION("IFERROR(REGEXEXTRACT(D870, ""https?://(?:www\\.)?([^/]+)""), """")"),"www.usmagazine.com")</f>
        <v>www.usmagazine.com</v>
      </c>
      <c r="D870" s="54" t="s">
        <v>11348</v>
      </c>
      <c r="E870" s="14" t="s">
        <v>11349</v>
      </c>
      <c r="F870" s="16">
        <v>4797.0</v>
      </c>
      <c r="G870" s="16">
        <v>4797.0</v>
      </c>
    </row>
    <row r="871" ht="22.5" customHeight="1">
      <c r="A871" s="53">
        <v>46054.0</v>
      </c>
      <c r="B871" s="14" t="str">
        <f>IFERROR(__xludf.DUMMYFUNCTION("IFERROR(REGEXEXTRACT(C871, ""https?://(?:www\\.)?([^/]+)""), """")"),"")</f>
        <v/>
      </c>
      <c r="C871" s="54" t="str">
        <f>IFERROR(__xludf.DUMMYFUNCTION("IFERROR(REGEXEXTRACT(D871, ""https?://(?:www\\.)?([^/]+)""), """")"),"www.usmagazine.com")</f>
        <v>www.usmagazine.com</v>
      </c>
      <c r="D871" s="54" t="s">
        <v>11350</v>
      </c>
      <c r="E871" s="14" t="s">
        <v>11351</v>
      </c>
      <c r="F871" s="16">
        <v>4699.0</v>
      </c>
      <c r="G871" s="16">
        <v>4699.0</v>
      </c>
    </row>
    <row r="872" ht="22.5" customHeight="1">
      <c r="A872" s="53">
        <v>46054.0</v>
      </c>
      <c r="B872" s="14" t="str">
        <f>IFERROR(__xludf.DUMMYFUNCTION("IFERROR(REGEXEXTRACT(C872, ""https?://(?:www\\.)?([^/]+)""), """")"),"")</f>
        <v/>
      </c>
      <c r="C872" s="54" t="str">
        <f>IFERROR(__xludf.DUMMYFUNCTION("IFERROR(REGEXEXTRACT(D872, ""https?://(?:www\\.)?([^/]+)""), """")"),"www.usmagazine.com")</f>
        <v>www.usmagazine.com</v>
      </c>
      <c r="D872" s="54" t="s">
        <v>11352</v>
      </c>
      <c r="E872" s="14" t="s">
        <v>11353</v>
      </c>
      <c r="F872" s="16">
        <v>4692.0</v>
      </c>
      <c r="G872" s="16">
        <v>4691.0</v>
      </c>
    </row>
    <row r="873" ht="22.5" customHeight="1">
      <c r="A873" s="53">
        <v>46054.0</v>
      </c>
      <c r="B873" s="14" t="str">
        <f>IFERROR(__xludf.DUMMYFUNCTION("IFERROR(REGEXEXTRACT(C873, ""https?://(?:www\\.)?([^/]+)""), """")"),"")</f>
        <v/>
      </c>
      <c r="C873" s="54" t="str">
        <f>IFERROR(__xludf.DUMMYFUNCTION("IFERROR(REGEXEXTRACT(D873, ""https?://(?:www\\.)?([^/]+)""), """")"),"www.usmagazine.com")</f>
        <v>www.usmagazine.com</v>
      </c>
      <c r="D873" s="54" t="s">
        <v>11354</v>
      </c>
      <c r="E873" s="14" t="s">
        <v>11355</v>
      </c>
      <c r="F873" s="16">
        <v>4595.0</v>
      </c>
      <c r="G873" s="16">
        <v>4595.0</v>
      </c>
    </row>
    <row r="874" ht="22.5" customHeight="1">
      <c r="A874" s="53">
        <v>46054.0</v>
      </c>
      <c r="B874" s="14" t="str">
        <f>IFERROR(__xludf.DUMMYFUNCTION("IFERROR(REGEXEXTRACT(C874, ""https?://(?:www\\.)?([^/]+)""), """")"),"")</f>
        <v/>
      </c>
      <c r="C874" s="54" t="str">
        <f>IFERROR(__xludf.DUMMYFUNCTION("IFERROR(REGEXEXTRACT(D874, ""https?://(?:www\\.)?([^/]+)""), """")"),"www.womansworld.com")</f>
        <v>www.womansworld.com</v>
      </c>
      <c r="D874" s="54" t="s">
        <v>11356</v>
      </c>
      <c r="E874" s="14" t="s">
        <v>11357</v>
      </c>
      <c r="F874" s="16">
        <v>4581.0</v>
      </c>
      <c r="G874" s="16">
        <v>4577.0</v>
      </c>
    </row>
    <row r="875" ht="22.5" customHeight="1">
      <c r="A875" s="53">
        <v>46054.0</v>
      </c>
      <c r="B875" s="14" t="str">
        <f>IFERROR(__xludf.DUMMYFUNCTION("IFERROR(REGEXEXTRACT(C875, ""https?://(?:www\\.)?([^/]+)""), """")"),"")</f>
        <v/>
      </c>
      <c r="C875" s="54" t="str">
        <f>IFERROR(__xludf.DUMMYFUNCTION("IFERROR(REGEXEXTRACT(D875, ""https?://(?:www\\.)?([^/]+)""), """")"),"www.womansworld.com")</f>
        <v>www.womansworld.com</v>
      </c>
      <c r="D875" s="54" t="s">
        <v>11358</v>
      </c>
      <c r="E875" s="14" t="s">
        <v>11359</v>
      </c>
      <c r="F875" s="16">
        <v>4553.0</v>
      </c>
      <c r="G875" s="16">
        <v>4550.0</v>
      </c>
    </row>
    <row r="876" ht="22.5" customHeight="1">
      <c r="A876" s="53">
        <v>46054.0</v>
      </c>
      <c r="B876" s="14" t="str">
        <f>IFERROR(__xludf.DUMMYFUNCTION("IFERROR(REGEXEXTRACT(C876, ""https?://(?:www\\.)?([^/]+)""), """")"),"")</f>
        <v/>
      </c>
      <c r="C876" s="54" t="str">
        <f>IFERROR(__xludf.DUMMYFUNCTION("IFERROR(REGEXEXTRACT(D876, ""https?://(?:www\\.)?([^/]+)""), """")"),"www.usmagazine.com")</f>
        <v>www.usmagazine.com</v>
      </c>
      <c r="D876" s="54" t="s">
        <v>11360</v>
      </c>
      <c r="E876" s="14" t="s">
        <v>11361</v>
      </c>
      <c r="F876" s="16">
        <v>4553.0</v>
      </c>
      <c r="G876" s="16">
        <v>4549.0</v>
      </c>
    </row>
    <row r="877" ht="22.5" customHeight="1">
      <c r="A877" s="53">
        <v>46054.0</v>
      </c>
      <c r="B877" s="14" t="str">
        <f>IFERROR(__xludf.DUMMYFUNCTION("IFERROR(REGEXEXTRACT(C877, ""https?://(?:www\\.)?([^/]+)""), """")"),"")</f>
        <v/>
      </c>
      <c r="C877" s="54" t="str">
        <f>IFERROR(__xludf.DUMMYFUNCTION("IFERROR(REGEXEXTRACT(D877, ""https?://(?:www\\.)?([^/]+)""), """")"),"www.usmagazine.com")</f>
        <v>www.usmagazine.com</v>
      </c>
      <c r="D877" s="54" t="s">
        <v>11362</v>
      </c>
      <c r="E877" s="14" t="s">
        <v>11363</v>
      </c>
      <c r="F877" s="16">
        <v>4466.0</v>
      </c>
      <c r="G877" s="16">
        <v>4466.0</v>
      </c>
    </row>
    <row r="878" ht="22.5" customHeight="1">
      <c r="A878" s="53">
        <v>46054.0</v>
      </c>
      <c r="B878" s="14" t="str">
        <f>IFERROR(__xludf.DUMMYFUNCTION("IFERROR(REGEXEXTRACT(C878, ""https?://(?:www\\.)?([^/]+)""), """")"),"")</f>
        <v/>
      </c>
      <c r="C878" s="54" t="str">
        <f>IFERROR(__xludf.DUMMYFUNCTION("IFERROR(REGEXEXTRACT(D878, ""https?://(?:www\\.)?([^/]+)""), """")"),"www.womansworld.com")</f>
        <v>www.womansworld.com</v>
      </c>
      <c r="D878" s="54" t="s">
        <v>11364</v>
      </c>
      <c r="E878" s="14" t="s">
        <v>11365</v>
      </c>
      <c r="F878" s="16">
        <v>4410.0</v>
      </c>
      <c r="G878" s="16">
        <v>4408.0</v>
      </c>
    </row>
    <row r="879" ht="22.5" customHeight="1">
      <c r="A879" s="53">
        <v>46054.0</v>
      </c>
      <c r="B879" s="14" t="str">
        <f>IFERROR(__xludf.DUMMYFUNCTION("IFERROR(REGEXEXTRACT(C879, ""https?://(?:www\\.)?([^/]+)""), """")"),"")</f>
        <v/>
      </c>
      <c r="C879" s="54" t="str">
        <f>IFERROR(__xludf.DUMMYFUNCTION("IFERROR(REGEXEXTRACT(D879, ""https?://(?:www\\.)?([^/]+)""), """")"),"www.usmagazine.com")</f>
        <v>www.usmagazine.com</v>
      </c>
      <c r="D879" s="54" t="s">
        <v>11366</v>
      </c>
      <c r="E879" s="14" t="s">
        <v>11367</v>
      </c>
      <c r="F879" s="16">
        <v>4354.0</v>
      </c>
      <c r="G879" s="16">
        <v>4353.0</v>
      </c>
    </row>
    <row r="880" ht="22.5" customHeight="1">
      <c r="A880" s="53">
        <v>46054.0</v>
      </c>
      <c r="B880" s="14" t="str">
        <f>IFERROR(__xludf.DUMMYFUNCTION("IFERROR(REGEXEXTRACT(C880, ""https?://(?:www\\.)?([^/]+)""), """")"),"")</f>
        <v/>
      </c>
      <c r="C880" s="54" t="str">
        <f>IFERROR(__xludf.DUMMYFUNCTION("IFERROR(REGEXEXTRACT(D880, ""https?://(?:www\\.)?([^/]+)""), """")"),"www.usmagazine.com")</f>
        <v>www.usmagazine.com</v>
      </c>
      <c r="D880" s="54" t="s">
        <v>11368</v>
      </c>
      <c r="E880" s="14" t="s">
        <v>11369</v>
      </c>
      <c r="F880" s="16">
        <v>4342.0</v>
      </c>
      <c r="G880" s="16">
        <v>4342.0</v>
      </c>
    </row>
    <row r="881" ht="22.5" customHeight="1">
      <c r="A881" s="53">
        <v>46054.0</v>
      </c>
      <c r="B881" s="14" t="str">
        <f>IFERROR(__xludf.DUMMYFUNCTION("IFERROR(REGEXEXTRACT(C881, ""https?://(?:www\\.)?([^/]+)""), """")"),"")</f>
        <v/>
      </c>
      <c r="C881" s="54" t="str">
        <f>IFERROR(__xludf.DUMMYFUNCTION("IFERROR(REGEXEXTRACT(D881, ""https?://(?:www\\.)?([^/]+)""), """")"),"www.usmagazine.com")</f>
        <v>www.usmagazine.com</v>
      </c>
      <c r="D881" s="54" t="s">
        <v>11370</v>
      </c>
      <c r="E881" s="14" t="s">
        <v>11371</v>
      </c>
      <c r="F881" s="16">
        <v>4276.0</v>
      </c>
      <c r="G881" s="16">
        <v>4274.0</v>
      </c>
    </row>
    <row r="882" ht="22.5" customHeight="1">
      <c r="A882" s="53">
        <v>46054.0</v>
      </c>
      <c r="B882" s="14" t="str">
        <f>IFERROR(__xludf.DUMMYFUNCTION("IFERROR(REGEXEXTRACT(C882, ""https?://(?:www\\.)?([^/]+)""), """")"),"")</f>
        <v/>
      </c>
      <c r="C882" s="54" t="str">
        <f>IFERROR(__xludf.DUMMYFUNCTION("IFERROR(REGEXEXTRACT(D882, ""https?://(?:www\\.)?([^/]+)""), """")"),"www.womansworld.com")</f>
        <v>www.womansworld.com</v>
      </c>
      <c r="D882" s="54" t="s">
        <v>11372</v>
      </c>
      <c r="E882" s="14" t="s">
        <v>11373</v>
      </c>
      <c r="F882" s="16">
        <v>4254.0</v>
      </c>
      <c r="G882" s="16">
        <v>4253.0</v>
      </c>
    </row>
    <row r="883" ht="22.5" customHeight="1">
      <c r="A883" s="53">
        <v>46054.0</v>
      </c>
      <c r="B883" s="14" t="str">
        <f>IFERROR(__xludf.DUMMYFUNCTION("IFERROR(REGEXEXTRACT(C883, ""https?://(?:www\\.)?([^/]+)""), """")"),"")</f>
        <v/>
      </c>
      <c r="C883" s="54" t="str">
        <f>IFERROR(__xludf.DUMMYFUNCTION("IFERROR(REGEXEXTRACT(D883, ""https?://(?:www\\.)?([^/]+)""), """")"),"www.usmagazine.com")</f>
        <v>www.usmagazine.com</v>
      </c>
      <c r="D883" s="54" t="s">
        <v>11374</v>
      </c>
      <c r="E883" s="14" t="s">
        <v>11375</v>
      </c>
      <c r="F883" s="16">
        <v>4251.0</v>
      </c>
      <c r="G883" s="16">
        <v>4250.0</v>
      </c>
    </row>
    <row r="884" ht="22.5" customHeight="1">
      <c r="A884" s="53">
        <v>46054.0</v>
      </c>
      <c r="B884" s="14" t="str">
        <f>IFERROR(__xludf.DUMMYFUNCTION("IFERROR(REGEXEXTRACT(C884, ""https?://(?:www\\.)?([^/]+)""), """")"),"")</f>
        <v/>
      </c>
      <c r="C884" s="54" t="str">
        <f>IFERROR(__xludf.DUMMYFUNCTION("IFERROR(REGEXEXTRACT(D884, ""https?://(?:www\\.)?([^/]+)""), """")"),"www.usmagazine.com")</f>
        <v>www.usmagazine.com</v>
      </c>
      <c r="D884" s="54" t="s">
        <v>11376</v>
      </c>
      <c r="E884" s="14" t="s">
        <v>11377</v>
      </c>
      <c r="F884" s="16">
        <v>4242.0</v>
      </c>
      <c r="G884" s="16">
        <v>4242.0</v>
      </c>
    </row>
    <row r="885" ht="22.5" customHeight="1">
      <c r="A885" s="53">
        <v>46054.0</v>
      </c>
      <c r="B885" s="14" t="str">
        <f>IFERROR(__xludf.DUMMYFUNCTION("IFERROR(REGEXEXTRACT(C885, ""https?://(?:www\\.)?([^/]+)""), """")"),"")</f>
        <v/>
      </c>
      <c r="C885" s="54" t="str">
        <f>IFERROR(__xludf.DUMMYFUNCTION("IFERROR(REGEXEXTRACT(D885, ""https?://(?:www\\.)?([^/]+)""), """")"),"www.womansworld.com")</f>
        <v>www.womansworld.com</v>
      </c>
      <c r="D885" s="54" t="s">
        <v>11378</v>
      </c>
      <c r="E885" s="14" t="s">
        <v>11379</v>
      </c>
      <c r="F885" s="16">
        <v>4248.0</v>
      </c>
      <c r="G885" s="16">
        <v>4237.0</v>
      </c>
    </row>
    <row r="886" ht="22.5" customHeight="1">
      <c r="A886" s="53">
        <v>46054.0</v>
      </c>
      <c r="B886" s="14" t="str">
        <f>IFERROR(__xludf.DUMMYFUNCTION("IFERROR(REGEXEXTRACT(C886, ""https?://(?:www\\.)?([^/]+)""), """")"),"")</f>
        <v/>
      </c>
      <c r="C886" s="54" t="str">
        <f>IFERROR(__xludf.DUMMYFUNCTION("IFERROR(REGEXEXTRACT(D886, ""https?://(?:www\\.)?([^/]+)""), """")"),"www.womansworld.com")</f>
        <v>www.womansworld.com</v>
      </c>
      <c r="D886" s="54" t="s">
        <v>11380</v>
      </c>
      <c r="E886" s="14" t="s">
        <v>11381</v>
      </c>
      <c r="F886" s="16">
        <v>4229.0</v>
      </c>
      <c r="G886" s="16">
        <v>4229.0</v>
      </c>
    </row>
    <row r="887" ht="22.5" customHeight="1">
      <c r="A887" s="53">
        <v>46054.0</v>
      </c>
      <c r="B887" s="14" t="str">
        <f>IFERROR(__xludf.DUMMYFUNCTION("IFERROR(REGEXEXTRACT(C887, ""https?://(?:www\\.)?([^/]+)""), """")"),"")</f>
        <v/>
      </c>
      <c r="C887" s="54" t="str">
        <f>IFERROR(__xludf.DUMMYFUNCTION("IFERROR(REGEXEXTRACT(D887, ""https?://(?:www\\.)?([^/]+)""), """")"),"www.usmagazine.com")</f>
        <v>www.usmagazine.com</v>
      </c>
      <c r="D887" s="54" t="s">
        <v>11382</v>
      </c>
      <c r="E887" s="14" t="s">
        <v>11383</v>
      </c>
      <c r="F887" s="16">
        <v>4213.0</v>
      </c>
      <c r="G887" s="16">
        <v>4205.0</v>
      </c>
    </row>
    <row r="888" ht="22.5" customHeight="1">
      <c r="A888" s="53">
        <v>46054.0</v>
      </c>
      <c r="B888" s="14" t="str">
        <f>IFERROR(__xludf.DUMMYFUNCTION("IFERROR(REGEXEXTRACT(C888, ""https?://(?:www\\.)?([^/]+)""), """")"),"")</f>
        <v/>
      </c>
      <c r="C888" s="54" t="str">
        <f>IFERROR(__xludf.DUMMYFUNCTION("IFERROR(REGEXEXTRACT(D888, ""https?://(?:www\\.)?([^/]+)""), """")"),"www.usmagazine.com")</f>
        <v>www.usmagazine.com</v>
      </c>
      <c r="D888" s="54" t="s">
        <v>11384</v>
      </c>
      <c r="E888" s="14" t="s">
        <v>11385</v>
      </c>
      <c r="F888" s="16">
        <v>4199.0</v>
      </c>
      <c r="G888" s="16">
        <v>4199.0</v>
      </c>
    </row>
    <row r="889" ht="22.5" customHeight="1">
      <c r="A889" s="53">
        <v>46054.0</v>
      </c>
      <c r="B889" s="14" t="str">
        <f>IFERROR(__xludf.DUMMYFUNCTION("IFERROR(REGEXEXTRACT(C889, ""https?://(?:www\\.)?([^/]+)""), """")"),"")</f>
        <v/>
      </c>
      <c r="C889" s="54" t="str">
        <f>IFERROR(__xludf.DUMMYFUNCTION("IFERROR(REGEXEXTRACT(D889, ""https?://(?:www\\.)?([^/]+)""), """")"),"www.usmagazine.com")</f>
        <v>www.usmagazine.com</v>
      </c>
      <c r="D889" s="54" t="s">
        <v>11386</v>
      </c>
      <c r="E889" s="14" t="s">
        <v>11387</v>
      </c>
      <c r="F889" s="16">
        <v>4169.0</v>
      </c>
      <c r="G889" s="16">
        <v>4168.0</v>
      </c>
    </row>
    <row r="890" ht="22.5" customHeight="1">
      <c r="A890" s="53">
        <v>46054.0</v>
      </c>
      <c r="B890" s="14" t="str">
        <f>IFERROR(__xludf.DUMMYFUNCTION("IFERROR(REGEXEXTRACT(C890, ""https?://(?:www\\.)?([^/]+)""), """")"),"")</f>
        <v/>
      </c>
      <c r="C890" s="54" t="str">
        <f>IFERROR(__xludf.DUMMYFUNCTION("IFERROR(REGEXEXTRACT(D890, ""https?://(?:www\\.)?([^/]+)""), """")"),"www.usmagazine.com")</f>
        <v>www.usmagazine.com</v>
      </c>
      <c r="D890" s="54" t="s">
        <v>11388</v>
      </c>
      <c r="E890" s="14" t="s">
        <v>11389</v>
      </c>
      <c r="F890" s="16">
        <v>4160.0</v>
      </c>
      <c r="G890" s="16">
        <v>4160.0</v>
      </c>
    </row>
    <row r="891" ht="22.5" customHeight="1">
      <c r="A891" s="53">
        <v>46054.0</v>
      </c>
      <c r="B891" s="14" t="str">
        <f>IFERROR(__xludf.DUMMYFUNCTION("IFERROR(REGEXEXTRACT(C891, ""https?://(?:www\\.)?([^/]+)""), """")"),"")</f>
        <v/>
      </c>
      <c r="C891" s="54" t="str">
        <f>IFERROR(__xludf.DUMMYFUNCTION("IFERROR(REGEXEXTRACT(D891, ""https?://(?:www\\.)?([^/]+)""), """")"),"www.usmagazine.com")</f>
        <v>www.usmagazine.com</v>
      </c>
      <c r="D891" s="54" t="s">
        <v>11390</v>
      </c>
      <c r="E891" s="14" t="s">
        <v>11391</v>
      </c>
      <c r="F891" s="16">
        <v>4122.0</v>
      </c>
      <c r="G891" s="16">
        <v>4120.0</v>
      </c>
    </row>
    <row r="892" ht="22.5" customHeight="1">
      <c r="A892" s="53">
        <v>46054.0</v>
      </c>
      <c r="B892" s="14" t="str">
        <f>IFERROR(__xludf.DUMMYFUNCTION("IFERROR(REGEXEXTRACT(C892, ""https?://(?:www\\.)?([^/]+)""), """")"),"")</f>
        <v/>
      </c>
      <c r="C892" s="54" t="str">
        <f>IFERROR(__xludf.DUMMYFUNCTION("IFERROR(REGEXEXTRACT(D892, ""https?://(?:www\\.)?([^/]+)""), """")"),"www.usmagazine.com")</f>
        <v>www.usmagazine.com</v>
      </c>
      <c r="D892" s="54" t="s">
        <v>11392</v>
      </c>
      <c r="E892" s="14" t="s">
        <v>11393</v>
      </c>
      <c r="F892" s="16">
        <v>4114.0</v>
      </c>
      <c r="G892" s="16">
        <v>4114.0</v>
      </c>
    </row>
    <row r="893" ht="22.5" customHeight="1">
      <c r="A893" s="53">
        <v>46054.0</v>
      </c>
      <c r="B893" s="14" t="str">
        <f>IFERROR(__xludf.DUMMYFUNCTION("IFERROR(REGEXEXTRACT(C893, ""https?://(?:www\\.)?([^/]+)""), """")"),"")</f>
        <v/>
      </c>
      <c r="C893" s="54" t="str">
        <f>IFERROR(__xludf.DUMMYFUNCTION("IFERROR(REGEXEXTRACT(D893, ""https?://(?:www\\.)?([^/]+)""), """")"),"www.usmagazine.com")</f>
        <v>www.usmagazine.com</v>
      </c>
      <c r="D893" s="54" t="s">
        <v>11394</v>
      </c>
      <c r="E893" s="14" t="s">
        <v>11395</v>
      </c>
      <c r="F893" s="16">
        <v>4023.0</v>
      </c>
      <c r="G893" s="16">
        <v>4023.0</v>
      </c>
    </row>
    <row r="894" ht="22.5" customHeight="1">
      <c r="A894" s="53">
        <v>46054.0</v>
      </c>
      <c r="B894" s="14" t="str">
        <f>IFERROR(__xludf.DUMMYFUNCTION("IFERROR(REGEXEXTRACT(C894, ""https?://(?:www\\.)?([^/]+)""), """")"),"")</f>
        <v/>
      </c>
      <c r="C894" s="54" t="str">
        <f>IFERROR(__xludf.DUMMYFUNCTION("IFERROR(REGEXEXTRACT(D894, ""https?://(?:www\\.)?([^/]+)""), """")"),"www.usmagazine.com")</f>
        <v>www.usmagazine.com</v>
      </c>
      <c r="D894" s="54" t="s">
        <v>11396</v>
      </c>
      <c r="E894" s="14" t="s">
        <v>11397</v>
      </c>
      <c r="F894" s="16">
        <v>3976.0</v>
      </c>
      <c r="G894" s="16">
        <v>3974.0</v>
      </c>
    </row>
    <row r="895" ht="22.5" customHeight="1">
      <c r="A895" s="53">
        <v>46054.0</v>
      </c>
      <c r="B895" s="14" t="str">
        <f>IFERROR(__xludf.DUMMYFUNCTION("IFERROR(REGEXEXTRACT(C895, ""https?://(?:www\\.)?([^/]+)""), """")"),"")</f>
        <v/>
      </c>
      <c r="C895" s="54" t="str">
        <f>IFERROR(__xludf.DUMMYFUNCTION("IFERROR(REGEXEXTRACT(D895, ""https?://(?:www\\.)?([^/]+)""), """")"),"www.usmagazine.com")</f>
        <v>www.usmagazine.com</v>
      </c>
      <c r="D895" s="54" t="s">
        <v>11398</v>
      </c>
      <c r="E895" s="14" t="s">
        <v>11399</v>
      </c>
      <c r="F895" s="16">
        <v>3897.0</v>
      </c>
      <c r="G895" s="16">
        <v>3894.0</v>
      </c>
    </row>
    <row r="896" ht="22.5" customHeight="1">
      <c r="A896" s="53">
        <v>46054.0</v>
      </c>
      <c r="B896" s="14" t="str">
        <f>IFERROR(__xludf.DUMMYFUNCTION("IFERROR(REGEXEXTRACT(C896, ""https?://(?:www\\.)?([^/]+)""), """")"),"")</f>
        <v/>
      </c>
      <c r="C896" s="54" t="str">
        <f>IFERROR(__xludf.DUMMYFUNCTION("IFERROR(REGEXEXTRACT(D896, ""https?://(?:www\\.)?([^/]+)""), """")"),"www.usmagazine.com")</f>
        <v>www.usmagazine.com</v>
      </c>
      <c r="D896" s="54" t="s">
        <v>11400</v>
      </c>
      <c r="E896" s="14" t="s">
        <v>11401</v>
      </c>
      <c r="F896" s="16">
        <v>3887.0</v>
      </c>
      <c r="G896" s="16">
        <v>3887.0</v>
      </c>
    </row>
    <row r="897" ht="22.5" customHeight="1">
      <c r="A897" s="53">
        <v>46054.0</v>
      </c>
      <c r="B897" s="14" t="str">
        <f>IFERROR(__xludf.DUMMYFUNCTION("IFERROR(REGEXEXTRACT(C897, ""https?://(?:www\\.)?([^/]+)""), """")"),"")</f>
        <v/>
      </c>
      <c r="C897" s="54" t="str">
        <f>IFERROR(__xludf.DUMMYFUNCTION("IFERROR(REGEXEXTRACT(D897, ""https?://(?:www\\.)?([^/]+)""), """")"),"www.womansworld.com")</f>
        <v>www.womansworld.com</v>
      </c>
      <c r="D897" s="54" t="s">
        <v>11402</v>
      </c>
      <c r="E897" s="14" t="s">
        <v>11403</v>
      </c>
      <c r="F897" s="16">
        <v>3881.0</v>
      </c>
      <c r="G897" s="16">
        <v>3881.0</v>
      </c>
    </row>
    <row r="898" ht="22.5" customHeight="1">
      <c r="A898" s="53">
        <v>46054.0</v>
      </c>
      <c r="B898" s="14" t="str">
        <f>IFERROR(__xludf.DUMMYFUNCTION("IFERROR(REGEXEXTRACT(C898, ""https?://(?:www\\.)?([^/]+)""), """")"),"")</f>
        <v/>
      </c>
      <c r="C898" s="54" t="str">
        <f>IFERROR(__xludf.DUMMYFUNCTION("IFERROR(REGEXEXTRACT(D898, ""https?://(?:www\\.)?([^/]+)""), """")"),"www.womansworld.com")</f>
        <v>www.womansworld.com</v>
      </c>
      <c r="D898" s="54" t="s">
        <v>11404</v>
      </c>
      <c r="E898" s="14" t="s">
        <v>11405</v>
      </c>
      <c r="F898" s="16">
        <v>3865.0</v>
      </c>
      <c r="G898" s="16">
        <v>3863.0</v>
      </c>
    </row>
    <row r="899" ht="22.5" customHeight="1">
      <c r="A899" s="53">
        <v>46054.0</v>
      </c>
      <c r="B899" s="14" t="str">
        <f>IFERROR(__xludf.DUMMYFUNCTION("IFERROR(REGEXEXTRACT(C899, ""https?://(?:www\\.)?([^/]+)""), """")"),"")</f>
        <v/>
      </c>
      <c r="C899" s="54" t="str">
        <f>IFERROR(__xludf.DUMMYFUNCTION("IFERROR(REGEXEXTRACT(D899, ""https?://(?:www\\.)?([^/]+)""), """")"),"www.womansworld.com")</f>
        <v>www.womansworld.com</v>
      </c>
      <c r="D899" s="54" t="s">
        <v>11406</v>
      </c>
      <c r="E899" s="14" t="s">
        <v>8440</v>
      </c>
      <c r="F899" s="16">
        <v>3833.0</v>
      </c>
      <c r="G899" s="16">
        <v>3833.0</v>
      </c>
    </row>
    <row r="900" ht="22.5" customHeight="1">
      <c r="A900" s="53">
        <v>46054.0</v>
      </c>
      <c r="B900" s="14" t="str">
        <f>IFERROR(__xludf.DUMMYFUNCTION("IFERROR(REGEXEXTRACT(C900, ""https?://(?:www\\.)?([^/]+)""), """")"),"")</f>
        <v/>
      </c>
      <c r="C900" s="54" t="str">
        <f>IFERROR(__xludf.DUMMYFUNCTION("IFERROR(REGEXEXTRACT(D900, ""https?://(?:www\\.)?([^/]+)""), """")"),"www.usmagazine.com")</f>
        <v>www.usmagazine.com</v>
      </c>
      <c r="D900" s="54" t="s">
        <v>11407</v>
      </c>
      <c r="E900" s="14" t="s">
        <v>11408</v>
      </c>
      <c r="F900" s="16">
        <v>3829.0</v>
      </c>
      <c r="G900" s="16">
        <v>3829.0</v>
      </c>
    </row>
    <row r="901" ht="22.5" customHeight="1">
      <c r="A901" s="53">
        <v>46054.0</v>
      </c>
      <c r="B901" s="14" t="str">
        <f>IFERROR(__xludf.DUMMYFUNCTION("IFERROR(REGEXEXTRACT(C901, ""https?://(?:www\\.)?([^/]+)""), """")"),"")</f>
        <v/>
      </c>
      <c r="C901" s="54" t="str">
        <f>IFERROR(__xludf.DUMMYFUNCTION("IFERROR(REGEXEXTRACT(D901, ""https?://(?:www\\.)?([^/]+)""), """")"),"www.womansworld.com")</f>
        <v>www.womansworld.com</v>
      </c>
      <c r="D901" s="54" t="s">
        <v>11409</v>
      </c>
      <c r="E901" s="14" t="s">
        <v>11410</v>
      </c>
      <c r="F901" s="16">
        <v>3807.0</v>
      </c>
      <c r="G901" s="16">
        <v>3806.0</v>
      </c>
    </row>
    <row r="902" ht="22.5" customHeight="1">
      <c r="A902" s="53">
        <v>46054.0</v>
      </c>
      <c r="B902" s="14" t="str">
        <f>IFERROR(__xludf.DUMMYFUNCTION("IFERROR(REGEXEXTRACT(C902, ""https?://(?:www\\.)?([^/]+)""), """")"),"")</f>
        <v/>
      </c>
      <c r="C902" s="54" t="str">
        <f>IFERROR(__xludf.DUMMYFUNCTION("IFERROR(REGEXEXTRACT(D902, ""https?://(?:www\\.)?([^/]+)""), """")"),"www.usmagazine.com")</f>
        <v>www.usmagazine.com</v>
      </c>
      <c r="D902" s="54" t="s">
        <v>11411</v>
      </c>
      <c r="E902" s="14" t="s">
        <v>11412</v>
      </c>
      <c r="F902" s="16">
        <v>3802.0</v>
      </c>
      <c r="G902" s="16">
        <v>3798.0</v>
      </c>
    </row>
    <row r="903" ht="22.5" customHeight="1">
      <c r="A903" s="53">
        <v>46054.0</v>
      </c>
      <c r="B903" s="14" t="str">
        <f>IFERROR(__xludf.DUMMYFUNCTION("IFERROR(REGEXEXTRACT(C903, ""https?://(?:www\\.)?([^/]+)""), """")"),"")</f>
        <v/>
      </c>
      <c r="C903" s="54" t="str">
        <f>IFERROR(__xludf.DUMMYFUNCTION("IFERROR(REGEXEXTRACT(D903, ""https?://(?:www\\.)?([^/]+)""), """")"),"www.usmagazine.com")</f>
        <v>www.usmagazine.com</v>
      </c>
      <c r="D903" s="54" t="s">
        <v>11413</v>
      </c>
      <c r="E903" s="14" t="s">
        <v>11414</v>
      </c>
      <c r="F903" s="16">
        <v>3785.0</v>
      </c>
      <c r="G903" s="16">
        <v>3785.0</v>
      </c>
    </row>
    <row r="904" ht="22.5" customHeight="1">
      <c r="A904" s="53">
        <v>46054.0</v>
      </c>
      <c r="B904" s="14" t="str">
        <f>IFERROR(__xludf.DUMMYFUNCTION("IFERROR(REGEXEXTRACT(C904, ""https?://(?:www\\.)?([^/]+)""), """")"),"")</f>
        <v/>
      </c>
      <c r="C904" s="54" t="str">
        <f>IFERROR(__xludf.DUMMYFUNCTION("IFERROR(REGEXEXTRACT(D904, ""https?://(?:www\\.)?([^/]+)""), """")"),"www.usmagazine.com")</f>
        <v>www.usmagazine.com</v>
      </c>
      <c r="D904" s="54" t="s">
        <v>11415</v>
      </c>
      <c r="E904" s="14" t="s">
        <v>11416</v>
      </c>
      <c r="F904" s="16">
        <v>3752.0</v>
      </c>
      <c r="G904" s="16">
        <v>3748.0</v>
      </c>
    </row>
    <row r="905" ht="22.5" customHeight="1">
      <c r="A905" s="53">
        <v>46054.0</v>
      </c>
      <c r="B905" s="14" t="str">
        <f>IFERROR(__xludf.DUMMYFUNCTION("IFERROR(REGEXEXTRACT(C905, ""https?://(?:www\\.)?([^/]+)""), """")"),"")</f>
        <v/>
      </c>
      <c r="C905" s="54" t="str">
        <f>IFERROR(__xludf.DUMMYFUNCTION("IFERROR(REGEXEXTRACT(D905, ""https?://(?:www\\.)?([^/]+)""), """")"),"www.usmagazine.com")</f>
        <v>www.usmagazine.com</v>
      </c>
      <c r="D905" s="54" t="s">
        <v>11417</v>
      </c>
      <c r="E905" s="14" t="s">
        <v>11418</v>
      </c>
      <c r="F905" s="16">
        <v>3773.0</v>
      </c>
      <c r="G905" s="16">
        <v>3738.0</v>
      </c>
    </row>
    <row r="906" ht="22.5" customHeight="1">
      <c r="A906" s="53">
        <v>46054.0</v>
      </c>
      <c r="B906" s="14" t="str">
        <f>IFERROR(__xludf.DUMMYFUNCTION("IFERROR(REGEXEXTRACT(C906, ""https?://(?:www\\.)?([^/]+)""), """")"),"")</f>
        <v/>
      </c>
      <c r="C906" s="54" t="str">
        <f>IFERROR(__xludf.DUMMYFUNCTION("IFERROR(REGEXEXTRACT(D906, ""https?://(?:www\\.)?([^/]+)""), """")"),"www.womansworld.com")</f>
        <v>www.womansworld.com</v>
      </c>
      <c r="D906" s="54" t="s">
        <v>11419</v>
      </c>
      <c r="E906" s="14" t="s">
        <v>11420</v>
      </c>
      <c r="F906" s="16">
        <v>3723.0</v>
      </c>
      <c r="G906" s="16">
        <v>3723.0</v>
      </c>
    </row>
    <row r="907" ht="22.5" customHeight="1">
      <c r="A907" s="53">
        <v>46054.0</v>
      </c>
      <c r="B907" s="14" t="str">
        <f>IFERROR(__xludf.DUMMYFUNCTION("IFERROR(REGEXEXTRACT(C907, ""https?://(?:www\\.)?([^/]+)""), """")"),"")</f>
        <v/>
      </c>
      <c r="C907" s="54" t="str">
        <f>IFERROR(__xludf.DUMMYFUNCTION("IFERROR(REGEXEXTRACT(D907, ""https?://(?:www\\.)?([^/]+)""), """")"),"www.usmagazine.com")</f>
        <v>www.usmagazine.com</v>
      </c>
      <c r="D907" s="54" t="s">
        <v>11421</v>
      </c>
      <c r="E907" s="14" t="s">
        <v>11422</v>
      </c>
      <c r="F907" s="16">
        <v>3720.0</v>
      </c>
      <c r="G907" s="16">
        <v>3720.0</v>
      </c>
    </row>
    <row r="908" ht="22.5" customHeight="1">
      <c r="A908" s="53">
        <v>46054.0</v>
      </c>
      <c r="B908" s="14" t="str">
        <f>IFERROR(__xludf.DUMMYFUNCTION("IFERROR(REGEXEXTRACT(C908, ""https?://(?:www\\.)?([^/]+)""), """")"),"")</f>
        <v/>
      </c>
      <c r="C908" s="54" t="str">
        <f>IFERROR(__xludf.DUMMYFUNCTION("IFERROR(REGEXEXTRACT(D908, ""https?://(?:www\\.)?([^/]+)""), """")"),"www.usmagazine.com")</f>
        <v>www.usmagazine.com</v>
      </c>
      <c r="D908" s="54" t="s">
        <v>11423</v>
      </c>
      <c r="E908" s="14" t="s">
        <v>11424</v>
      </c>
      <c r="F908" s="16">
        <v>3699.0</v>
      </c>
      <c r="G908" s="16">
        <v>3695.0</v>
      </c>
    </row>
    <row r="909" ht="22.5" customHeight="1">
      <c r="A909" s="53">
        <v>46054.0</v>
      </c>
      <c r="B909" s="14" t="str">
        <f>IFERROR(__xludf.DUMMYFUNCTION("IFERROR(REGEXEXTRACT(C909, ""https?://(?:www\\.)?([^/]+)""), """")"),"")</f>
        <v/>
      </c>
      <c r="C909" s="54" t="str">
        <f>IFERROR(__xludf.DUMMYFUNCTION("IFERROR(REGEXEXTRACT(D909, ""https?://(?:www\\.)?([^/]+)""), """")"),"www.usmagazine.com")</f>
        <v>www.usmagazine.com</v>
      </c>
      <c r="D909" s="54" t="s">
        <v>11425</v>
      </c>
      <c r="E909" s="14" t="s">
        <v>11426</v>
      </c>
      <c r="F909" s="16">
        <v>3683.0</v>
      </c>
      <c r="G909" s="16">
        <v>3683.0</v>
      </c>
    </row>
    <row r="910" ht="22.5" customHeight="1">
      <c r="A910" s="53">
        <v>46054.0</v>
      </c>
      <c r="B910" s="14" t="str">
        <f>IFERROR(__xludf.DUMMYFUNCTION("IFERROR(REGEXEXTRACT(C910, ""https?://(?:www\\.)?([^/]+)""), """")"),"")</f>
        <v/>
      </c>
      <c r="C910" s="54" t="str">
        <f>IFERROR(__xludf.DUMMYFUNCTION("IFERROR(REGEXEXTRACT(D910, ""https?://(?:www\\.)?([^/]+)""), """")"),"www.usmagazine.com")</f>
        <v>www.usmagazine.com</v>
      </c>
      <c r="D910" s="54" t="s">
        <v>11427</v>
      </c>
      <c r="E910" s="14" t="s">
        <v>11428</v>
      </c>
      <c r="F910" s="16">
        <v>3667.0</v>
      </c>
      <c r="G910" s="16">
        <v>3667.0</v>
      </c>
    </row>
    <row r="911" ht="22.5" customHeight="1">
      <c r="A911" s="53">
        <v>46054.0</v>
      </c>
      <c r="B911" s="14" t="str">
        <f>IFERROR(__xludf.DUMMYFUNCTION("IFERROR(REGEXEXTRACT(C911, ""https?://(?:www\\.)?([^/]+)""), """")"),"")</f>
        <v/>
      </c>
      <c r="C911" s="54" t="str">
        <f>IFERROR(__xludf.DUMMYFUNCTION("IFERROR(REGEXEXTRACT(D911, ""https?://(?:www\\.)?([^/]+)""), """")"),"www.usmagazine.com")</f>
        <v>www.usmagazine.com</v>
      </c>
      <c r="D911" s="54" t="s">
        <v>11429</v>
      </c>
      <c r="E911" s="14" t="s">
        <v>11430</v>
      </c>
      <c r="F911" s="16">
        <v>3666.0</v>
      </c>
      <c r="G911" s="16">
        <v>3658.0</v>
      </c>
    </row>
    <row r="912" ht="22.5" customHeight="1">
      <c r="A912" s="53">
        <v>46054.0</v>
      </c>
      <c r="B912" s="14" t="str">
        <f>IFERROR(__xludf.DUMMYFUNCTION("IFERROR(REGEXEXTRACT(C912, ""https?://(?:www\\.)?([^/]+)""), """")"),"")</f>
        <v/>
      </c>
      <c r="C912" s="54" t="str">
        <f>IFERROR(__xludf.DUMMYFUNCTION("IFERROR(REGEXEXTRACT(D912, ""https?://(?:www\\.)?([^/]+)""), """")"),"www.womansworld.com")</f>
        <v>www.womansworld.com</v>
      </c>
      <c r="D912" s="54" t="s">
        <v>11431</v>
      </c>
      <c r="E912" s="14" t="s">
        <v>11432</v>
      </c>
      <c r="F912" s="16">
        <v>3649.0</v>
      </c>
      <c r="G912" s="16">
        <v>3645.0</v>
      </c>
    </row>
    <row r="913" ht="22.5" customHeight="1">
      <c r="A913" s="53">
        <v>46054.0</v>
      </c>
      <c r="B913" s="14" t="str">
        <f>IFERROR(__xludf.DUMMYFUNCTION("IFERROR(REGEXEXTRACT(C913, ""https?://(?:www\\.)?([^/]+)""), """")"),"")</f>
        <v/>
      </c>
      <c r="C913" s="54" t="str">
        <f>IFERROR(__xludf.DUMMYFUNCTION("IFERROR(REGEXEXTRACT(D913, ""https?://(?:www\\.)?([^/]+)""), """")"),"www.womansworld.com")</f>
        <v>www.womansworld.com</v>
      </c>
      <c r="D913" s="54" t="s">
        <v>11433</v>
      </c>
      <c r="E913" s="14" t="s">
        <v>6807</v>
      </c>
      <c r="F913" s="16">
        <v>3653.0</v>
      </c>
      <c r="G913" s="16">
        <v>3632.0</v>
      </c>
    </row>
    <row r="914" ht="22.5" customHeight="1">
      <c r="A914" s="53">
        <v>46054.0</v>
      </c>
      <c r="B914" s="14" t="str">
        <f>IFERROR(__xludf.DUMMYFUNCTION("IFERROR(REGEXEXTRACT(C914, ""https?://(?:www\\.)?([^/]+)""), """")"),"")</f>
        <v/>
      </c>
      <c r="C914" s="54" t="str">
        <f>IFERROR(__xludf.DUMMYFUNCTION("IFERROR(REGEXEXTRACT(D914, ""https?://(?:www\\.)?([^/]+)""), """")"),"www.usmagazine.com")</f>
        <v>www.usmagazine.com</v>
      </c>
      <c r="D914" s="54" t="s">
        <v>11434</v>
      </c>
      <c r="E914" s="14" t="s">
        <v>11435</v>
      </c>
      <c r="F914" s="16">
        <v>3627.0</v>
      </c>
      <c r="G914" s="16">
        <v>3626.0</v>
      </c>
    </row>
    <row r="915" ht="22.5" customHeight="1">
      <c r="A915" s="53">
        <v>46054.0</v>
      </c>
      <c r="B915" s="14" t="str">
        <f>IFERROR(__xludf.DUMMYFUNCTION("IFERROR(REGEXEXTRACT(C915, ""https?://(?:www\\.)?([^/]+)""), """")"),"")</f>
        <v/>
      </c>
      <c r="C915" s="54" t="str">
        <f>IFERROR(__xludf.DUMMYFUNCTION("IFERROR(REGEXEXTRACT(D915, ""https?://(?:www\\.)?([^/]+)""), """")"),"www.usmagazine.com")</f>
        <v>www.usmagazine.com</v>
      </c>
      <c r="D915" s="54" t="s">
        <v>11436</v>
      </c>
      <c r="E915" s="14" t="s">
        <v>11437</v>
      </c>
      <c r="F915" s="16">
        <v>3622.0</v>
      </c>
      <c r="G915" s="16">
        <v>3622.0</v>
      </c>
    </row>
    <row r="916" ht="22.5" customHeight="1">
      <c r="A916" s="53">
        <v>46054.0</v>
      </c>
      <c r="B916" s="14" t="str">
        <f>IFERROR(__xludf.DUMMYFUNCTION("IFERROR(REGEXEXTRACT(C916, ""https?://(?:www\\.)?([^/]+)""), """")"),"")</f>
        <v/>
      </c>
      <c r="C916" s="54" t="str">
        <f>IFERROR(__xludf.DUMMYFUNCTION("IFERROR(REGEXEXTRACT(D916, ""https?://(?:www\\.)?([^/]+)""), """")"),"www.usmagazine.com")</f>
        <v>www.usmagazine.com</v>
      </c>
      <c r="D916" s="54" t="s">
        <v>11438</v>
      </c>
      <c r="E916" s="14" t="s">
        <v>11439</v>
      </c>
      <c r="F916" s="16">
        <v>3602.0</v>
      </c>
      <c r="G916" s="16">
        <v>3597.0</v>
      </c>
    </row>
    <row r="917" ht="22.5" customHeight="1">
      <c r="A917" s="53">
        <v>46054.0</v>
      </c>
      <c r="B917" s="14" t="str">
        <f>IFERROR(__xludf.DUMMYFUNCTION("IFERROR(REGEXEXTRACT(C917, ""https?://(?:www\\.)?([^/]+)""), """")"),"")</f>
        <v/>
      </c>
      <c r="C917" s="54" t="str">
        <f>IFERROR(__xludf.DUMMYFUNCTION("IFERROR(REGEXEXTRACT(D917, ""https?://(?:www\\.)?([^/]+)""), """")"),"www.usmagazine.com")</f>
        <v>www.usmagazine.com</v>
      </c>
      <c r="D917" s="54" t="s">
        <v>11440</v>
      </c>
      <c r="E917" s="14" t="s">
        <v>11441</v>
      </c>
      <c r="F917" s="16">
        <v>3596.0</v>
      </c>
      <c r="G917" s="16">
        <v>3590.0</v>
      </c>
    </row>
    <row r="918" ht="22.5" customHeight="1">
      <c r="A918" s="53">
        <v>46054.0</v>
      </c>
      <c r="B918" s="14" t="str">
        <f>IFERROR(__xludf.DUMMYFUNCTION("IFERROR(REGEXEXTRACT(C918, ""https?://(?:www\\.)?([^/]+)""), """")"),"")</f>
        <v/>
      </c>
      <c r="C918" s="54" t="str">
        <f>IFERROR(__xludf.DUMMYFUNCTION("IFERROR(REGEXEXTRACT(D918, ""https?://(?:www\\.)?([^/]+)""), """")"),"www.usmagazine.com")</f>
        <v>www.usmagazine.com</v>
      </c>
      <c r="D918" s="54" t="s">
        <v>11442</v>
      </c>
      <c r="E918" s="14" t="s">
        <v>11443</v>
      </c>
      <c r="F918" s="16">
        <v>3574.0</v>
      </c>
      <c r="G918" s="16">
        <v>3572.0</v>
      </c>
    </row>
    <row r="919" ht="22.5" customHeight="1">
      <c r="A919" s="53">
        <v>46054.0</v>
      </c>
      <c r="B919" s="14" t="str">
        <f>IFERROR(__xludf.DUMMYFUNCTION("IFERROR(REGEXEXTRACT(C919, ""https?://(?:www\\.)?([^/]+)""), """")"),"")</f>
        <v/>
      </c>
      <c r="C919" s="54" t="str">
        <f>IFERROR(__xludf.DUMMYFUNCTION("IFERROR(REGEXEXTRACT(D919, ""https?://(?:www\\.)?([^/]+)""), """")"),"www.womansworld.com")</f>
        <v>www.womansworld.com</v>
      </c>
      <c r="D919" s="54" t="s">
        <v>11444</v>
      </c>
      <c r="E919" s="14" t="s">
        <v>11445</v>
      </c>
      <c r="F919" s="16">
        <v>3565.0</v>
      </c>
      <c r="G919" s="16">
        <v>3565.0</v>
      </c>
    </row>
    <row r="920" ht="22.5" customHeight="1">
      <c r="A920" s="53">
        <v>46054.0</v>
      </c>
      <c r="B920" s="14" t="str">
        <f>IFERROR(__xludf.DUMMYFUNCTION("IFERROR(REGEXEXTRACT(C920, ""https?://(?:www\\.)?([^/]+)""), """")"),"")</f>
        <v/>
      </c>
      <c r="C920" s="54" t="str">
        <f>IFERROR(__xludf.DUMMYFUNCTION("IFERROR(REGEXEXTRACT(D920, ""https?://(?:www\\.)?([^/]+)""), """")"),"www.usmagazine.com")</f>
        <v>www.usmagazine.com</v>
      </c>
      <c r="D920" s="54" t="s">
        <v>11446</v>
      </c>
      <c r="E920" s="14" t="s">
        <v>11447</v>
      </c>
      <c r="F920" s="16">
        <v>3562.0</v>
      </c>
      <c r="G920" s="16">
        <v>3562.0</v>
      </c>
    </row>
    <row r="921" ht="22.5" customHeight="1">
      <c r="A921" s="53">
        <v>46054.0</v>
      </c>
      <c r="B921" s="14" t="str">
        <f>IFERROR(__xludf.DUMMYFUNCTION("IFERROR(REGEXEXTRACT(C921, ""https?://(?:www\\.)?([^/]+)""), """")"),"")</f>
        <v/>
      </c>
      <c r="C921" s="54" t="str">
        <f>IFERROR(__xludf.DUMMYFUNCTION("IFERROR(REGEXEXTRACT(D921, ""https?://(?:www\\.)?([^/]+)""), """")"),"www.usmagazine.com")</f>
        <v>www.usmagazine.com</v>
      </c>
      <c r="D921" s="54" t="s">
        <v>11448</v>
      </c>
      <c r="E921" s="14" t="s">
        <v>11449</v>
      </c>
      <c r="F921" s="16">
        <v>3563.0</v>
      </c>
      <c r="G921" s="16">
        <v>3558.0</v>
      </c>
    </row>
    <row r="922" ht="22.5" customHeight="1">
      <c r="A922" s="53">
        <v>46054.0</v>
      </c>
      <c r="B922" s="14" t="str">
        <f>IFERROR(__xludf.DUMMYFUNCTION("IFERROR(REGEXEXTRACT(C922, ""https?://(?:www\\.)?([^/]+)""), """")"),"")</f>
        <v/>
      </c>
      <c r="C922" s="54" t="str">
        <f>IFERROR(__xludf.DUMMYFUNCTION("IFERROR(REGEXEXTRACT(D922, ""https?://(?:www\\.)?([^/]+)""), """")"),"www.usmagazine.com")</f>
        <v>www.usmagazine.com</v>
      </c>
      <c r="D922" s="54" t="s">
        <v>11450</v>
      </c>
      <c r="E922" s="14" t="s">
        <v>11451</v>
      </c>
      <c r="F922" s="16">
        <v>3528.0</v>
      </c>
      <c r="G922" s="16">
        <v>3507.0</v>
      </c>
    </row>
    <row r="923" ht="22.5" customHeight="1">
      <c r="A923" s="53">
        <v>46054.0</v>
      </c>
      <c r="B923" s="14" t="str">
        <f>IFERROR(__xludf.DUMMYFUNCTION("IFERROR(REGEXEXTRACT(C923, ""https?://(?:www\\.)?([^/]+)""), """")"),"")</f>
        <v/>
      </c>
      <c r="C923" s="54" t="str">
        <f>IFERROR(__xludf.DUMMYFUNCTION("IFERROR(REGEXEXTRACT(D923, ""https?://(?:www\\.)?([^/]+)""), """")"),"www.usmagazine.com")</f>
        <v>www.usmagazine.com</v>
      </c>
      <c r="D923" s="54" t="s">
        <v>11452</v>
      </c>
      <c r="E923" s="14" t="s">
        <v>11453</v>
      </c>
      <c r="F923" s="16">
        <v>3507.0</v>
      </c>
      <c r="G923" s="16">
        <v>3507.0</v>
      </c>
    </row>
    <row r="924" ht="22.5" customHeight="1">
      <c r="A924" s="53">
        <v>46054.0</v>
      </c>
      <c r="B924" s="14" t="str">
        <f>IFERROR(__xludf.DUMMYFUNCTION("IFERROR(REGEXEXTRACT(C924, ""https?://(?:www\\.)?([^/]+)""), """")"),"")</f>
        <v/>
      </c>
      <c r="C924" s="54" t="str">
        <f>IFERROR(__xludf.DUMMYFUNCTION("IFERROR(REGEXEXTRACT(D924, ""https?://(?:www\\.)?([^/]+)""), """")"),"www.usmagazine.com")</f>
        <v>www.usmagazine.com</v>
      </c>
      <c r="D924" s="54" t="s">
        <v>11454</v>
      </c>
      <c r="E924" s="14" t="s">
        <v>11455</v>
      </c>
      <c r="F924" s="16">
        <v>3481.0</v>
      </c>
      <c r="G924" s="16">
        <v>3480.0</v>
      </c>
    </row>
    <row r="925" ht="22.5" customHeight="1">
      <c r="A925" s="53">
        <v>46054.0</v>
      </c>
      <c r="B925" s="14" t="str">
        <f>IFERROR(__xludf.DUMMYFUNCTION("IFERROR(REGEXEXTRACT(C925, ""https?://(?:www\\.)?([^/]+)""), """")"),"")</f>
        <v/>
      </c>
      <c r="C925" s="54" t="str">
        <f>IFERROR(__xludf.DUMMYFUNCTION("IFERROR(REGEXEXTRACT(D925, ""https?://(?:www\\.)?([^/]+)""), """")"),"www.usmagazine.com")</f>
        <v>www.usmagazine.com</v>
      </c>
      <c r="D925" s="54" t="s">
        <v>11456</v>
      </c>
      <c r="E925" s="14" t="s">
        <v>11457</v>
      </c>
      <c r="F925" s="16">
        <v>3468.0</v>
      </c>
      <c r="G925" s="16">
        <v>3467.0</v>
      </c>
    </row>
    <row r="926" ht="22.5" customHeight="1">
      <c r="A926" s="53">
        <v>46054.0</v>
      </c>
      <c r="B926" s="14" t="str">
        <f>IFERROR(__xludf.DUMMYFUNCTION("IFERROR(REGEXEXTRACT(C926, ""https?://(?:www\\.)?([^/]+)""), """")"),"")</f>
        <v/>
      </c>
      <c r="C926" s="54" t="str">
        <f>IFERROR(__xludf.DUMMYFUNCTION("IFERROR(REGEXEXTRACT(D926, ""https?://(?:www\\.)?([^/]+)""), """")"),"www.usmagazine.com")</f>
        <v>www.usmagazine.com</v>
      </c>
      <c r="D926" s="54" t="s">
        <v>11458</v>
      </c>
      <c r="E926" s="14" t="s">
        <v>11459</v>
      </c>
      <c r="F926" s="16">
        <v>3459.0</v>
      </c>
      <c r="G926" s="16">
        <v>3459.0</v>
      </c>
    </row>
    <row r="927" ht="22.5" customHeight="1">
      <c r="A927" s="53">
        <v>46054.0</v>
      </c>
      <c r="B927" s="14" t="str">
        <f>IFERROR(__xludf.DUMMYFUNCTION("IFERROR(REGEXEXTRACT(C927, ""https?://(?:www\\.)?([^/]+)""), """")"),"")</f>
        <v/>
      </c>
      <c r="C927" s="54" t="str">
        <f>IFERROR(__xludf.DUMMYFUNCTION("IFERROR(REGEXEXTRACT(D927, ""https?://(?:www\\.)?([^/]+)""), """")"),"www.usmagazine.com")</f>
        <v>www.usmagazine.com</v>
      </c>
      <c r="D927" s="54" t="s">
        <v>11460</v>
      </c>
      <c r="E927" s="14" t="s">
        <v>11461</v>
      </c>
      <c r="F927" s="16">
        <v>3459.0</v>
      </c>
      <c r="G927" s="16">
        <v>3459.0</v>
      </c>
    </row>
    <row r="928" ht="22.5" customHeight="1">
      <c r="A928" s="53">
        <v>46054.0</v>
      </c>
      <c r="B928" s="14" t="str">
        <f>IFERROR(__xludf.DUMMYFUNCTION("IFERROR(REGEXEXTRACT(C928, ""https?://(?:www\\.)?([^/]+)""), """")"),"")</f>
        <v/>
      </c>
      <c r="C928" s="54" t="str">
        <f>IFERROR(__xludf.DUMMYFUNCTION("IFERROR(REGEXEXTRACT(D928, ""https?://(?:www\\.)?([^/]+)""), """")"),"www.usmagazine.com")</f>
        <v>www.usmagazine.com</v>
      </c>
      <c r="D928" s="54" t="s">
        <v>11462</v>
      </c>
      <c r="E928" s="14" t="s">
        <v>11463</v>
      </c>
      <c r="F928" s="16">
        <v>3424.0</v>
      </c>
      <c r="G928" s="16">
        <v>3424.0</v>
      </c>
    </row>
    <row r="929" ht="22.5" customHeight="1">
      <c r="A929" s="53">
        <v>46054.0</v>
      </c>
      <c r="B929" s="14" t="str">
        <f>IFERROR(__xludf.DUMMYFUNCTION("IFERROR(REGEXEXTRACT(C929, ""https?://(?:www\\.)?([^/]+)""), """")"),"")</f>
        <v/>
      </c>
      <c r="C929" s="54" t="str">
        <f>IFERROR(__xludf.DUMMYFUNCTION("IFERROR(REGEXEXTRACT(D929, ""https?://(?:www\\.)?([^/]+)""), """")"),"www.usmagazine.com")</f>
        <v>www.usmagazine.com</v>
      </c>
      <c r="D929" s="54" t="s">
        <v>11464</v>
      </c>
      <c r="E929" s="14" t="s">
        <v>11465</v>
      </c>
      <c r="F929" s="16">
        <v>3371.0</v>
      </c>
      <c r="G929" s="16">
        <v>3371.0</v>
      </c>
    </row>
    <row r="930" ht="22.5" customHeight="1">
      <c r="A930" s="53">
        <v>46054.0</v>
      </c>
      <c r="B930" s="14" t="str">
        <f>IFERROR(__xludf.DUMMYFUNCTION("IFERROR(REGEXEXTRACT(C930, ""https?://(?:www\\.)?([^/]+)""), """")"),"")</f>
        <v/>
      </c>
      <c r="C930" s="54" t="str">
        <f>IFERROR(__xludf.DUMMYFUNCTION("IFERROR(REGEXEXTRACT(D930, ""https?://(?:www\\.)?([^/]+)""), """")"),"www.usmagazine.com")</f>
        <v>www.usmagazine.com</v>
      </c>
      <c r="D930" s="54" t="s">
        <v>11466</v>
      </c>
      <c r="E930" s="14" t="s">
        <v>11467</v>
      </c>
      <c r="F930" s="16">
        <v>3339.0</v>
      </c>
      <c r="G930" s="16">
        <v>3339.0</v>
      </c>
    </row>
    <row r="931" ht="22.5" customHeight="1">
      <c r="A931" s="53">
        <v>46054.0</v>
      </c>
      <c r="B931" s="14" t="str">
        <f>IFERROR(__xludf.DUMMYFUNCTION("IFERROR(REGEXEXTRACT(C931, ""https?://(?:www\\.)?([^/]+)""), """")"),"")</f>
        <v/>
      </c>
      <c r="C931" s="54" t="str">
        <f>IFERROR(__xludf.DUMMYFUNCTION("IFERROR(REGEXEXTRACT(D931, ""https?://(?:www\\.)?([^/]+)""), """")"),"www.womansworld.com")</f>
        <v>www.womansworld.com</v>
      </c>
      <c r="D931" s="54" t="s">
        <v>11468</v>
      </c>
      <c r="E931" s="14" t="s">
        <v>7332</v>
      </c>
      <c r="F931" s="16">
        <v>3337.0</v>
      </c>
      <c r="G931" s="16">
        <v>3337.0</v>
      </c>
    </row>
    <row r="932" ht="22.5" customHeight="1">
      <c r="A932" s="53">
        <v>46054.0</v>
      </c>
      <c r="B932" s="14" t="str">
        <f>IFERROR(__xludf.DUMMYFUNCTION("IFERROR(REGEXEXTRACT(C932, ""https?://(?:www\\.)?([^/]+)""), """")"),"")</f>
        <v/>
      </c>
      <c r="C932" s="54" t="str">
        <f>IFERROR(__xludf.DUMMYFUNCTION("IFERROR(REGEXEXTRACT(D932, ""https?://(?:www\\.)?([^/]+)""), """")"),"www.usmagazine.com")</f>
        <v>www.usmagazine.com</v>
      </c>
      <c r="D932" s="54" t="s">
        <v>11469</v>
      </c>
      <c r="E932" s="14" t="s">
        <v>11470</v>
      </c>
      <c r="F932" s="16">
        <v>3331.0</v>
      </c>
      <c r="G932" s="16">
        <v>3331.0</v>
      </c>
    </row>
    <row r="933" ht="22.5" customHeight="1">
      <c r="A933" s="53">
        <v>46054.0</v>
      </c>
      <c r="B933" s="14" t="str">
        <f>IFERROR(__xludf.DUMMYFUNCTION("IFERROR(REGEXEXTRACT(C933, ""https?://(?:www\\.)?([^/]+)""), """")"),"")</f>
        <v/>
      </c>
      <c r="C933" s="54" t="str">
        <f>IFERROR(__xludf.DUMMYFUNCTION("IFERROR(REGEXEXTRACT(D933, ""https?://(?:www\\.)?([^/]+)""), """")"),"www.usmagazine.com")</f>
        <v>www.usmagazine.com</v>
      </c>
      <c r="D933" s="54" t="s">
        <v>11471</v>
      </c>
      <c r="E933" s="14" t="s">
        <v>11472</v>
      </c>
      <c r="F933" s="16">
        <v>3311.0</v>
      </c>
      <c r="G933" s="16">
        <v>3309.0</v>
      </c>
    </row>
    <row r="934" ht="22.5" customHeight="1">
      <c r="A934" s="53">
        <v>46054.0</v>
      </c>
      <c r="B934" s="14" t="str">
        <f>IFERROR(__xludf.DUMMYFUNCTION("IFERROR(REGEXEXTRACT(C934, ""https?://(?:www\\.)?([^/]+)""), """")"),"")</f>
        <v/>
      </c>
      <c r="C934" s="54" t="str">
        <f>IFERROR(__xludf.DUMMYFUNCTION("IFERROR(REGEXEXTRACT(D934, ""https?://(?:www\\.)?([^/]+)""), """")"),"www.usmagazine.com")</f>
        <v>www.usmagazine.com</v>
      </c>
      <c r="D934" s="54" t="s">
        <v>11473</v>
      </c>
      <c r="E934" s="14" t="s">
        <v>11474</v>
      </c>
      <c r="F934" s="16">
        <v>3301.0</v>
      </c>
      <c r="G934" s="16">
        <v>3300.0</v>
      </c>
    </row>
    <row r="935" ht="22.5" customHeight="1">
      <c r="A935" s="53">
        <v>46054.0</v>
      </c>
      <c r="B935" s="14" t="str">
        <f>IFERROR(__xludf.DUMMYFUNCTION("IFERROR(REGEXEXTRACT(C935, ""https?://(?:www\\.)?([^/]+)""), """")"),"")</f>
        <v/>
      </c>
      <c r="C935" s="54" t="str">
        <f>IFERROR(__xludf.DUMMYFUNCTION("IFERROR(REGEXEXTRACT(D935, ""https?://(?:www\\.)?([^/]+)""), """")"),"www.usmagazine.com")</f>
        <v>www.usmagazine.com</v>
      </c>
      <c r="D935" s="54" t="s">
        <v>11475</v>
      </c>
      <c r="E935" s="14" t="s">
        <v>11476</v>
      </c>
      <c r="F935" s="16">
        <v>3281.0</v>
      </c>
      <c r="G935" s="16">
        <v>3281.0</v>
      </c>
    </row>
    <row r="936" ht="22.5" customHeight="1">
      <c r="A936" s="53">
        <v>46054.0</v>
      </c>
      <c r="B936" s="14" t="str">
        <f>IFERROR(__xludf.DUMMYFUNCTION("IFERROR(REGEXEXTRACT(C936, ""https?://(?:www\\.)?([^/]+)""), """")"),"")</f>
        <v/>
      </c>
      <c r="C936" s="54" t="str">
        <f>IFERROR(__xludf.DUMMYFUNCTION("IFERROR(REGEXEXTRACT(D936, ""https?://(?:www\\.)?([^/]+)""), """")"),"www.usmagazine.com")</f>
        <v>www.usmagazine.com</v>
      </c>
      <c r="D936" s="54" t="s">
        <v>11477</v>
      </c>
      <c r="E936" s="14" t="s">
        <v>11478</v>
      </c>
      <c r="F936" s="16">
        <v>3275.0</v>
      </c>
      <c r="G936" s="16">
        <v>3274.0</v>
      </c>
    </row>
    <row r="937" ht="22.5" customHeight="1">
      <c r="A937" s="53">
        <v>46054.0</v>
      </c>
      <c r="B937" s="14" t="str">
        <f>IFERROR(__xludf.DUMMYFUNCTION("IFERROR(REGEXEXTRACT(C937, ""https?://(?:www\\.)?([^/]+)""), """")"),"")</f>
        <v/>
      </c>
      <c r="C937" s="54" t="str">
        <f>IFERROR(__xludf.DUMMYFUNCTION("IFERROR(REGEXEXTRACT(D937, ""https?://(?:www\\.)?([^/]+)""), """")"),"www.usmagazine.com")</f>
        <v>www.usmagazine.com</v>
      </c>
      <c r="D937" s="54" t="s">
        <v>11479</v>
      </c>
      <c r="E937" s="14" t="s">
        <v>11480</v>
      </c>
      <c r="F937" s="16">
        <v>3272.0</v>
      </c>
      <c r="G937" s="16">
        <v>3271.0</v>
      </c>
    </row>
    <row r="938" ht="22.5" customHeight="1">
      <c r="A938" s="53">
        <v>46054.0</v>
      </c>
      <c r="B938" s="14" t="str">
        <f>IFERROR(__xludf.DUMMYFUNCTION("IFERROR(REGEXEXTRACT(C938, ""https?://(?:www\\.)?([^/]+)""), """")"),"")</f>
        <v/>
      </c>
      <c r="C938" s="54" t="str">
        <f>IFERROR(__xludf.DUMMYFUNCTION("IFERROR(REGEXEXTRACT(D938, ""https?://(?:www\\.)?([^/]+)""), """")"),"www.usmagazine.com")</f>
        <v>www.usmagazine.com</v>
      </c>
      <c r="D938" s="54" t="s">
        <v>11481</v>
      </c>
      <c r="E938" s="14" t="s">
        <v>11482</v>
      </c>
      <c r="F938" s="16">
        <v>3271.0</v>
      </c>
      <c r="G938" s="16">
        <v>3271.0</v>
      </c>
    </row>
    <row r="939" ht="22.5" customHeight="1">
      <c r="A939" s="53">
        <v>46054.0</v>
      </c>
      <c r="B939" s="14" t="str">
        <f>IFERROR(__xludf.DUMMYFUNCTION("IFERROR(REGEXEXTRACT(C939, ""https?://(?:www\\.)?([^/]+)""), """")"),"")</f>
        <v/>
      </c>
      <c r="C939" s="54" t="str">
        <f>IFERROR(__xludf.DUMMYFUNCTION("IFERROR(REGEXEXTRACT(D939, ""https?://(?:www\\.)?([^/]+)""), """")"),"www.usmagazine.com")</f>
        <v>www.usmagazine.com</v>
      </c>
      <c r="D939" s="54" t="s">
        <v>11483</v>
      </c>
      <c r="E939" s="14" t="s">
        <v>11484</v>
      </c>
      <c r="F939" s="16">
        <v>3633.0</v>
      </c>
      <c r="G939" s="16">
        <v>3251.0</v>
      </c>
    </row>
    <row r="940" ht="22.5" customHeight="1">
      <c r="A940" s="53">
        <v>46054.0</v>
      </c>
      <c r="B940" s="14" t="str">
        <f>IFERROR(__xludf.DUMMYFUNCTION("IFERROR(REGEXEXTRACT(C940, ""https?://(?:www\\.)?([^/]+)""), """")"),"")</f>
        <v/>
      </c>
      <c r="C940" s="54" t="str">
        <f>IFERROR(__xludf.DUMMYFUNCTION("IFERROR(REGEXEXTRACT(D940, ""https?://(?:www\\.)?([^/]+)""), """")"),"www.womansworld.com")</f>
        <v>www.womansworld.com</v>
      </c>
      <c r="D940" s="54" t="s">
        <v>11485</v>
      </c>
      <c r="E940" s="14" t="s">
        <v>5999</v>
      </c>
      <c r="F940" s="16">
        <v>3239.0</v>
      </c>
      <c r="G940" s="16">
        <v>3239.0</v>
      </c>
    </row>
    <row r="941" ht="22.5" customHeight="1">
      <c r="A941" s="53">
        <v>46054.0</v>
      </c>
      <c r="B941" s="14" t="str">
        <f>IFERROR(__xludf.DUMMYFUNCTION("IFERROR(REGEXEXTRACT(C941, ""https?://(?:www\\.)?([^/]+)""), """")"),"")</f>
        <v/>
      </c>
      <c r="C941" s="54" t="str">
        <f>IFERROR(__xludf.DUMMYFUNCTION("IFERROR(REGEXEXTRACT(D941, ""https?://(?:www\\.)?([^/]+)""), """")"),"www.usmagazine.com")</f>
        <v>www.usmagazine.com</v>
      </c>
      <c r="D941" s="54" t="s">
        <v>11486</v>
      </c>
      <c r="E941" s="14" t="s">
        <v>11487</v>
      </c>
      <c r="F941" s="16">
        <v>3246.0</v>
      </c>
      <c r="G941" s="16">
        <v>3232.0</v>
      </c>
    </row>
    <row r="942" ht="22.5" customHeight="1">
      <c r="A942" s="53">
        <v>46054.0</v>
      </c>
      <c r="B942" s="14" t="str">
        <f>IFERROR(__xludf.DUMMYFUNCTION("IFERROR(REGEXEXTRACT(C942, ""https?://(?:www\\.)?([^/]+)""), """")"),"")</f>
        <v/>
      </c>
      <c r="C942" s="54" t="str">
        <f>IFERROR(__xludf.DUMMYFUNCTION("IFERROR(REGEXEXTRACT(D942, ""https?://(?:www\\.)?([^/]+)""), """")"),"www.womansworld.com")</f>
        <v>www.womansworld.com</v>
      </c>
      <c r="D942" s="54" t="s">
        <v>11488</v>
      </c>
      <c r="E942" s="14" t="s">
        <v>11489</v>
      </c>
      <c r="F942" s="16">
        <v>3213.0</v>
      </c>
      <c r="G942" s="16">
        <v>3213.0</v>
      </c>
    </row>
    <row r="943" ht="22.5" customHeight="1">
      <c r="A943" s="53">
        <v>46054.0</v>
      </c>
      <c r="B943" s="14" t="str">
        <f>IFERROR(__xludf.DUMMYFUNCTION("IFERROR(REGEXEXTRACT(C943, ""https?://(?:www\\.)?([^/]+)""), """")"),"")</f>
        <v/>
      </c>
      <c r="C943" s="54" t="str">
        <f>IFERROR(__xludf.DUMMYFUNCTION("IFERROR(REGEXEXTRACT(D943, ""https?://(?:www\\.)?([^/]+)""), """")"),"www.usmagazine.com")</f>
        <v>www.usmagazine.com</v>
      </c>
      <c r="D943" s="54" t="s">
        <v>11490</v>
      </c>
      <c r="E943" s="14" t="s">
        <v>11491</v>
      </c>
      <c r="F943" s="16">
        <v>3200.0</v>
      </c>
      <c r="G943" s="16">
        <v>3200.0</v>
      </c>
    </row>
    <row r="944" ht="22.5" customHeight="1">
      <c r="A944" s="53">
        <v>46054.0</v>
      </c>
      <c r="B944" s="14" t="str">
        <f>IFERROR(__xludf.DUMMYFUNCTION("IFERROR(REGEXEXTRACT(C944, ""https?://(?:www\\.)?([^/]+)""), """")"),"")</f>
        <v/>
      </c>
      <c r="C944" s="54" t="str">
        <f>IFERROR(__xludf.DUMMYFUNCTION("IFERROR(REGEXEXTRACT(D944, ""https?://(?:www\\.)?([^/]+)""), """")"),"www.usmagazine.com")</f>
        <v>www.usmagazine.com</v>
      </c>
      <c r="D944" s="54" t="s">
        <v>11492</v>
      </c>
      <c r="E944" s="14" t="s">
        <v>11493</v>
      </c>
      <c r="F944" s="16">
        <v>3172.0</v>
      </c>
      <c r="G944" s="16">
        <v>3171.0</v>
      </c>
    </row>
    <row r="945" ht="22.5" customHeight="1">
      <c r="A945" s="53">
        <v>46054.0</v>
      </c>
      <c r="B945" s="14" t="str">
        <f>IFERROR(__xludf.DUMMYFUNCTION("IFERROR(REGEXEXTRACT(C945, ""https?://(?:www\\.)?([^/]+)""), """")"),"")</f>
        <v/>
      </c>
      <c r="C945" s="54" t="str">
        <f>IFERROR(__xludf.DUMMYFUNCTION("IFERROR(REGEXEXTRACT(D945, ""https?://(?:www\\.)?([^/]+)""), """")"),"www.usmagazine.com")</f>
        <v>www.usmagazine.com</v>
      </c>
      <c r="D945" s="54" t="s">
        <v>11494</v>
      </c>
      <c r="E945" s="14" t="s">
        <v>11495</v>
      </c>
      <c r="F945" s="16">
        <v>3164.0</v>
      </c>
      <c r="G945" s="16">
        <v>3162.0</v>
      </c>
    </row>
    <row r="946" ht="22.5" customHeight="1">
      <c r="A946" s="53">
        <v>46054.0</v>
      </c>
      <c r="B946" s="14" t="str">
        <f>IFERROR(__xludf.DUMMYFUNCTION("IFERROR(REGEXEXTRACT(C946, ""https?://(?:www\\.)?([^/]+)""), """")"),"")</f>
        <v/>
      </c>
      <c r="C946" s="54" t="str">
        <f>IFERROR(__xludf.DUMMYFUNCTION("IFERROR(REGEXEXTRACT(D946, ""https?://(?:www\\.)?([^/]+)""), """")"),"www.usmagazine.com")</f>
        <v>www.usmagazine.com</v>
      </c>
      <c r="D946" s="54" t="s">
        <v>11496</v>
      </c>
      <c r="E946" s="14" t="s">
        <v>11497</v>
      </c>
      <c r="F946" s="16">
        <v>3160.0</v>
      </c>
      <c r="G946" s="16">
        <v>3160.0</v>
      </c>
    </row>
    <row r="947" ht="22.5" customHeight="1">
      <c r="A947" s="53">
        <v>46054.0</v>
      </c>
      <c r="B947" s="14" t="str">
        <f>IFERROR(__xludf.DUMMYFUNCTION("IFERROR(REGEXEXTRACT(C947, ""https?://(?:www\\.)?([^/]+)""), """")"),"")</f>
        <v/>
      </c>
      <c r="C947" s="54" t="str">
        <f>IFERROR(__xludf.DUMMYFUNCTION("IFERROR(REGEXEXTRACT(D947, ""https?://(?:www\\.)?([^/]+)""), """")"),"www.usmagazine.com")</f>
        <v>www.usmagazine.com</v>
      </c>
      <c r="D947" s="54" t="s">
        <v>11498</v>
      </c>
      <c r="E947" s="14" t="s">
        <v>11499</v>
      </c>
      <c r="F947" s="16">
        <v>3154.0</v>
      </c>
      <c r="G947" s="16">
        <v>3154.0</v>
      </c>
    </row>
    <row r="948" ht="22.5" customHeight="1">
      <c r="A948" s="53">
        <v>46054.0</v>
      </c>
      <c r="B948" s="14" t="str">
        <f>IFERROR(__xludf.DUMMYFUNCTION("IFERROR(REGEXEXTRACT(C948, ""https?://(?:www\\.)?([^/]+)""), """")"),"")</f>
        <v/>
      </c>
      <c r="C948" s="54" t="str">
        <f>IFERROR(__xludf.DUMMYFUNCTION("IFERROR(REGEXEXTRACT(D948, ""https?://(?:www\\.)?([^/]+)""), """")"),"www.usmagazine.com")</f>
        <v>www.usmagazine.com</v>
      </c>
      <c r="D948" s="54" t="s">
        <v>11500</v>
      </c>
      <c r="E948" s="14" t="s">
        <v>11501</v>
      </c>
      <c r="F948" s="16">
        <v>3150.0</v>
      </c>
      <c r="G948" s="16">
        <v>3150.0</v>
      </c>
    </row>
    <row r="949" ht="22.5" customHeight="1">
      <c r="A949" s="53">
        <v>46054.0</v>
      </c>
      <c r="B949" s="14" t="str">
        <f>IFERROR(__xludf.DUMMYFUNCTION("IFERROR(REGEXEXTRACT(C949, ""https?://(?:www\\.)?([^/]+)""), """")"),"")</f>
        <v/>
      </c>
      <c r="C949" s="54" t="str">
        <f>IFERROR(__xludf.DUMMYFUNCTION("IFERROR(REGEXEXTRACT(D949, ""https?://(?:www\\.)?([^/]+)""), """")"),"www.usmagazine.com")</f>
        <v>www.usmagazine.com</v>
      </c>
      <c r="D949" s="54" t="s">
        <v>11502</v>
      </c>
      <c r="E949" s="14" t="s">
        <v>11503</v>
      </c>
      <c r="F949" s="16">
        <v>3129.0</v>
      </c>
      <c r="G949" s="16">
        <v>3129.0</v>
      </c>
    </row>
    <row r="950" ht="22.5" customHeight="1">
      <c r="A950" s="53">
        <v>46054.0</v>
      </c>
      <c r="B950" s="14" t="str">
        <f>IFERROR(__xludf.DUMMYFUNCTION("IFERROR(REGEXEXTRACT(C950, ""https?://(?:www\\.)?([^/]+)""), """")"),"")</f>
        <v/>
      </c>
      <c r="C950" s="54" t="str">
        <f>IFERROR(__xludf.DUMMYFUNCTION("IFERROR(REGEXEXTRACT(D950, ""https?://(?:www\\.)?([^/]+)""), """")"),"www.usmagazine.com")</f>
        <v>www.usmagazine.com</v>
      </c>
      <c r="D950" s="54" t="s">
        <v>11504</v>
      </c>
      <c r="E950" s="14" t="s">
        <v>11505</v>
      </c>
      <c r="F950" s="16">
        <v>3117.0</v>
      </c>
      <c r="G950" s="16">
        <v>3117.0</v>
      </c>
    </row>
    <row r="951" ht="22.5" customHeight="1">
      <c r="A951" s="53">
        <v>46054.0</v>
      </c>
      <c r="B951" s="14" t="str">
        <f>IFERROR(__xludf.DUMMYFUNCTION("IFERROR(REGEXEXTRACT(C951, ""https?://(?:www\\.)?([^/]+)""), """")"),"")</f>
        <v/>
      </c>
      <c r="C951" s="54" t="str">
        <f>IFERROR(__xludf.DUMMYFUNCTION("IFERROR(REGEXEXTRACT(D951, ""https?://(?:www\\.)?([^/]+)""), """")"),"www.usmagazine.com")</f>
        <v>www.usmagazine.com</v>
      </c>
      <c r="D951" s="54" t="s">
        <v>11506</v>
      </c>
      <c r="E951" s="14" t="s">
        <v>11507</v>
      </c>
      <c r="F951" s="16">
        <v>3118.0</v>
      </c>
      <c r="G951" s="16">
        <v>3116.0</v>
      </c>
    </row>
    <row r="952" ht="22.5" customHeight="1">
      <c r="A952" s="53">
        <v>46054.0</v>
      </c>
      <c r="B952" s="14" t="str">
        <f>IFERROR(__xludf.DUMMYFUNCTION("IFERROR(REGEXEXTRACT(C952, ""https?://(?:www\\.)?([^/]+)""), """")"),"")</f>
        <v/>
      </c>
      <c r="C952" s="54" t="str">
        <f>IFERROR(__xludf.DUMMYFUNCTION("IFERROR(REGEXEXTRACT(D952, ""https?://(?:www\\.)?([^/]+)""), """")"),"www.womansworld.com")</f>
        <v>www.womansworld.com</v>
      </c>
      <c r="D952" s="54" t="s">
        <v>11508</v>
      </c>
      <c r="E952" s="14" t="s">
        <v>5817</v>
      </c>
      <c r="F952" s="16">
        <v>3110.0</v>
      </c>
      <c r="G952" s="16">
        <v>3110.0</v>
      </c>
    </row>
    <row r="953" ht="22.5" customHeight="1">
      <c r="A953" s="53">
        <v>46054.0</v>
      </c>
      <c r="B953" s="14" t="str">
        <f>IFERROR(__xludf.DUMMYFUNCTION("IFERROR(REGEXEXTRACT(C953, ""https?://(?:www\\.)?([^/]+)""), """")"),"")</f>
        <v/>
      </c>
      <c r="C953" s="54" t="str">
        <f>IFERROR(__xludf.DUMMYFUNCTION("IFERROR(REGEXEXTRACT(D953, ""https?://(?:www\\.)?([^/]+)""), """")"),"www.usmagazine.com")</f>
        <v>www.usmagazine.com</v>
      </c>
      <c r="D953" s="54" t="s">
        <v>11509</v>
      </c>
      <c r="E953" s="14" t="s">
        <v>11510</v>
      </c>
      <c r="F953" s="16">
        <v>3106.0</v>
      </c>
      <c r="G953" s="16">
        <v>3102.0</v>
      </c>
    </row>
    <row r="954" ht="22.5" customHeight="1">
      <c r="A954" s="53">
        <v>46054.0</v>
      </c>
      <c r="B954" s="14" t="str">
        <f>IFERROR(__xludf.DUMMYFUNCTION("IFERROR(REGEXEXTRACT(C954, ""https?://(?:www\\.)?([^/]+)""), """")"),"")</f>
        <v/>
      </c>
      <c r="C954" s="54" t="str">
        <f>IFERROR(__xludf.DUMMYFUNCTION("IFERROR(REGEXEXTRACT(D954, ""https?://(?:www\\.)?([^/]+)""), """")"),"www.usmagazine.com")</f>
        <v>www.usmagazine.com</v>
      </c>
      <c r="D954" s="54" t="s">
        <v>11511</v>
      </c>
      <c r="E954" s="14" t="s">
        <v>11512</v>
      </c>
      <c r="F954" s="16">
        <v>3097.0</v>
      </c>
      <c r="G954" s="16">
        <v>3096.0</v>
      </c>
    </row>
    <row r="955" ht="22.5" customHeight="1">
      <c r="A955" s="53">
        <v>46054.0</v>
      </c>
      <c r="B955" s="14" t="str">
        <f>IFERROR(__xludf.DUMMYFUNCTION("IFERROR(REGEXEXTRACT(C955, ""https?://(?:www\\.)?([^/]+)""), """")"),"")</f>
        <v/>
      </c>
      <c r="C955" s="54" t="str">
        <f>IFERROR(__xludf.DUMMYFUNCTION("IFERROR(REGEXEXTRACT(D955, ""https?://(?:www\\.)?([^/]+)""), """")"),"www.usmagazine.com")</f>
        <v>www.usmagazine.com</v>
      </c>
      <c r="D955" s="54" t="s">
        <v>11513</v>
      </c>
      <c r="E955" s="14" t="s">
        <v>11514</v>
      </c>
      <c r="F955" s="16">
        <v>3088.0</v>
      </c>
      <c r="G955" s="16">
        <v>3088.0</v>
      </c>
    </row>
    <row r="956" ht="22.5" customHeight="1">
      <c r="A956" s="53">
        <v>46054.0</v>
      </c>
      <c r="B956" s="14" t="str">
        <f>IFERROR(__xludf.DUMMYFUNCTION("IFERROR(REGEXEXTRACT(C956, ""https?://(?:www\\.)?([^/]+)""), """")"),"")</f>
        <v/>
      </c>
      <c r="C956" s="54" t="str">
        <f>IFERROR(__xludf.DUMMYFUNCTION("IFERROR(REGEXEXTRACT(D956, ""https?://(?:www\\.)?([^/]+)""), """")"),"www.usmagazine.com")</f>
        <v>www.usmagazine.com</v>
      </c>
      <c r="D956" s="54" t="s">
        <v>11515</v>
      </c>
      <c r="E956" s="14" t="s">
        <v>11516</v>
      </c>
      <c r="F956" s="16">
        <v>3091.0</v>
      </c>
      <c r="G956" s="16">
        <v>3085.0</v>
      </c>
    </row>
    <row r="957" ht="22.5" customHeight="1">
      <c r="A957" s="53">
        <v>46054.0</v>
      </c>
      <c r="B957" s="14" t="str">
        <f>IFERROR(__xludf.DUMMYFUNCTION("IFERROR(REGEXEXTRACT(C957, ""https?://(?:www\\.)?([^/]+)""), """")"),"")</f>
        <v/>
      </c>
      <c r="C957" s="54" t="str">
        <f>IFERROR(__xludf.DUMMYFUNCTION("IFERROR(REGEXEXTRACT(D957, ""https?://(?:www\\.)?([^/]+)""), """")"),"www.usmagazine.com")</f>
        <v>www.usmagazine.com</v>
      </c>
      <c r="D957" s="54" t="s">
        <v>11517</v>
      </c>
      <c r="E957" s="14" t="s">
        <v>11518</v>
      </c>
      <c r="F957" s="16">
        <v>3077.0</v>
      </c>
      <c r="G957" s="16">
        <v>3077.0</v>
      </c>
    </row>
    <row r="958" ht="22.5" customHeight="1">
      <c r="A958" s="53">
        <v>46054.0</v>
      </c>
      <c r="B958" s="14" t="str">
        <f>IFERROR(__xludf.DUMMYFUNCTION("IFERROR(REGEXEXTRACT(C958, ""https?://(?:www\\.)?([^/]+)""), """")"),"")</f>
        <v/>
      </c>
      <c r="C958" s="54" t="str">
        <f>IFERROR(__xludf.DUMMYFUNCTION("IFERROR(REGEXEXTRACT(D958, ""https?://(?:www\\.)?([^/]+)""), """")"),"www.usmagazine.com")</f>
        <v>www.usmagazine.com</v>
      </c>
      <c r="D958" s="54" t="s">
        <v>11519</v>
      </c>
      <c r="E958" s="14" t="s">
        <v>11520</v>
      </c>
      <c r="F958" s="16">
        <v>3046.0</v>
      </c>
      <c r="G958" s="16">
        <v>3046.0</v>
      </c>
    </row>
    <row r="959" ht="22.5" customHeight="1">
      <c r="A959" s="53">
        <v>46054.0</v>
      </c>
      <c r="B959" s="14" t="str">
        <f>IFERROR(__xludf.DUMMYFUNCTION("IFERROR(REGEXEXTRACT(C959, ""https?://(?:www\\.)?([^/]+)""), """")"),"")</f>
        <v/>
      </c>
      <c r="C959" s="54" t="str">
        <f>IFERROR(__xludf.DUMMYFUNCTION("IFERROR(REGEXEXTRACT(D959, ""https?://(?:www\\.)?([^/]+)""), """")"),"www.usmagazine.com")</f>
        <v>www.usmagazine.com</v>
      </c>
      <c r="D959" s="54" t="s">
        <v>11521</v>
      </c>
      <c r="E959" s="14" t="s">
        <v>11522</v>
      </c>
      <c r="F959" s="16">
        <v>3040.0</v>
      </c>
      <c r="G959" s="16">
        <v>3040.0</v>
      </c>
    </row>
    <row r="960" ht="22.5" customHeight="1">
      <c r="A960" s="53">
        <v>46054.0</v>
      </c>
      <c r="B960" s="14" t="str">
        <f>IFERROR(__xludf.DUMMYFUNCTION("IFERROR(REGEXEXTRACT(C960, ""https?://(?:www\\.)?([^/]+)""), """")"),"")</f>
        <v/>
      </c>
      <c r="C960" s="54" t="str">
        <f>IFERROR(__xludf.DUMMYFUNCTION("IFERROR(REGEXEXTRACT(D960, ""https?://(?:www\\.)?([^/]+)""), """")"),"www.usmagazine.com")</f>
        <v>www.usmagazine.com</v>
      </c>
      <c r="D960" s="54" t="s">
        <v>11523</v>
      </c>
      <c r="E960" s="14" t="s">
        <v>11524</v>
      </c>
      <c r="F960" s="16">
        <v>3025.0</v>
      </c>
      <c r="G960" s="16">
        <v>3021.0</v>
      </c>
    </row>
    <row r="961" ht="22.5" customHeight="1">
      <c r="A961" s="53">
        <v>46054.0</v>
      </c>
      <c r="B961" s="14" t="str">
        <f>IFERROR(__xludf.DUMMYFUNCTION("IFERROR(REGEXEXTRACT(C961, ""https?://(?:www\\.)?([^/]+)""), """")"),"")</f>
        <v/>
      </c>
      <c r="C961" s="54" t="str">
        <f>IFERROR(__xludf.DUMMYFUNCTION("IFERROR(REGEXEXTRACT(D961, ""https?://(?:www\\.)?([^/]+)""), """")"),"www.usmagazine.com")</f>
        <v>www.usmagazine.com</v>
      </c>
      <c r="D961" s="54" t="s">
        <v>11525</v>
      </c>
      <c r="E961" s="14" t="s">
        <v>11526</v>
      </c>
      <c r="F961" s="16">
        <v>3012.0</v>
      </c>
      <c r="G961" s="16">
        <v>3011.0</v>
      </c>
    </row>
    <row r="962" ht="22.5" customHeight="1">
      <c r="A962" s="53">
        <v>46054.0</v>
      </c>
      <c r="B962" s="14" t="str">
        <f>IFERROR(__xludf.DUMMYFUNCTION("IFERROR(REGEXEXTRACT(C962, ""https?://(?:www\\.)?([^/]+)""), """")"),"")</f>
        <v/>
      </c>
      <c r="C962" s="54" t="str">
        <f>IFERROR(__xludf.DUMMYFUNCTION("IFERROR(REGEXEXTRACT(D962, ""https?://(?:www\\.)?([^/]+)""), """")"),"www.usmagazine.com")</f>
        <v>www.usmagazine.com</v>
      </c>
      <c r="D962" s="54" t="s">
        <v>11527</v>
      </c>
      <c r="E962" s="14" t="s">
        <v>11528</v>
      </c>
      <c r="F962" s="16">
        <v>3069.0</v>
      </c>
      <c r="G962" s="16">
        <v>3000.0</v>
      </c>
    </row>
    <row r="963" ht="22.5" customHeight="1">
      <c r="A963" s="53">
        <v>46054.0</v>
      </c>
      <c r="B963" s="14" t="str">
        <f>IFERROR(__xludf.DUMMYFUNCTION("IFERROR(REGEXEXTRACT(C963, ""https?://(?:www\\.)?([^/]+)""), """")"),"")</f>
        <v/>
      </c>
      <c r="C963" s="54" t="str">
        <f>IFERROR(__xludf.DUMMYFUNCTION("IFERROR(REGEXEXTRACT(D963, ""https?://(?:www\\.)?([^/]+)""), """")"),"www.usmagazine.com")</f>
        <v>www.usmagazine.com</v>
      </c>
      <c r="D963" s="54" t="s">
        <v>11529</v>
      </c>
      <c r="E963" s="14" t="s">
        <v>11530</v>
      </c>
      <c r="F963" s="16">
        <v>2996.0</v>
      </c>
      <c r="G963" s="16">
        <v>2996.0</v>
      </c>
    </row>
    <row r="964" ht="22.5" customHeight="1">
      <c r="A964" s="53">
        <v>46054.0</v>
      </c>
      <c r="B964" s="14" t="str">
        <f>IFERROR(__xludf.DUMMYFUNCTION("IFERROR(REGEXEXTRACT(C964, ""https?://(?:www\\.)?([^/]+)""), """")"),"")</f>
        <v/>
      </c>
      <c r="C964" s="54" t="str">
        <f>IFERROR(__xludf.DUMMYFUNCTION("IFERROR(REGEXEXTRACT(D964, ""https?://(?:www\\.)?([^/]+)""), """")"),"www.usmagazine.com")</f>
        <v>www.usmagazine.com</v>
      </c>
      <c r="D964" s="54" t="s">
        <v>11531</v>
      </c>
      <c r="E964" s="14" t="s">
        <v>11532</v>
      </c>
      <c r="F964" s="16">
        <v>2995.0</v>
      </c>
      <c r="G964" s="16">
        <v>2995.0</v>
      </c>
    </row>
    <row r="965" ht="22.5" customHeight="1">
      <c r="A965" s="53">
        <v>46054.0</v>
      </c>
      <c r="B965" s="14" t="str">
        <f>IFERROR(__xludf.DUMMYFUNCTION("IFERROR(REGEXEXTRACT(C965, ""https?://(?:www\\.)?([^/]+)""), """")"),"")</f>
        <v/>
      </c>
      <c r="C965" s="54" t="str">
        <f>IFERROR(__xludf.DUMMYFUNCTION("IFERROR(REGEXEXTRACT(D965, ""https?://(?:www\\.)?([^/]+)""), """")"),"www.womansworld.com")</f>
        <v>www.womansworld.com</v>
      </c>
      <c r="D965" s="54" t="s">
        <v>11533</v>
      </c>
      <c r="E965" s="14" t="s">
        <v>11534</v>
      </c>
      <c r="F965" s="16">
        <v>2977.0</v>
      </c>
      <c r="G965" s="16">
        <v>2977.0</v>
      </c>
    </row>
    <row r="966" ht="22.5" customHeight="1">
      <c r="A966" s="53">
        <v>46054.0</v>
      </c>
      <c r="B966" s="14" t="str">
        <f>IFERROR(__xludf.DUMMYFUNCTION("IFERROR(REGEXEXTRACT(C966, ""https?://(?:www\\.)?([^/]+)""), """")"),"")</f>
        <v/>
      </c>
      <c r="C966" s="54" t="str">
        <f>IFERROR(__xludf.DUMMYFUNCTION("IFERROR(REGEXEXTRACT(D966, ""https?://(?:www\\.)?([^/]+)""), """")"),"www.usmagazine.com")</f>
        <v>www.usmagazine.com</v>
      </c>
      <c r="D966" s="54" t="s">
        <v>11535</v>
      </c>
      <c r="E966" s="14" t="s">
        <v>11536</v>
      </c>
      <c r="F966" s="16">
        <v>2949.0</v>
      </c>
      <c r="G966" s="16">
        <v>2948.0</v>
      </c>
    </row>
    <row r="967" ht="22.5" customHeight="1">
      <c r="A967" s="53">
        <v>46054.0</v>
      </c>
      <c r="B967" s="14" t="str">
        <f>IFERROR(__xludf.DUMMYFUNCTION("IFERROR(REGEXEXTRACT(C967, ""https?://(?:www\\.)?([^/]+)""), """")"),"")</f>
        <v/>
      </c>
      <c r="C967" s="54" t="str">
        <f>IFERROR(__xludf.DUMMYFUNCTION("IFERROR(REGEXEXTRACT(D967, ""https?://(?:www\\.)?([^/]+)""), """")"),"www.usmagazine.com")</f>
        <v>www.usmagazine.com</v>
      </c>
      <c r="D967" s="54" t="s">
        <v>11537</v>
      </c>
      <c r="E967" s="14" t="s">
        <v>11538</v>
      </c>
      <c r="F967" s="16">
        <v>2932.0</v>
      </c>
      <c r="G967" s="16">
        <v>2929.0</v>
      </c>
    </row>
    <row r="968" ht="22.5" customHeight="1">
      <c r="A968" s="53">
        <v>46054.0</v>
      </c>
      <c r="B968" s="14" t="str">
        <f>IFERROR(__xludf.DUMMYFUNCTION("IFERROR(REGEXEXTRACT(C968, ""https?://(?:www\\.)?([^/]+)""), """")"),"")</f>
        <v/>
      </c>
      <c r="C968" s="54" t="str">
        <f>IFERROR(__xludf.DUMMYFUNCTION("IFERROR(REGEXEXTRACT(D968, ""https?://(?:www\\.)?([^/]+)""), """")"),"www.womansworld.com")</f>
        <v>www.womansworld.com</v>
      </c>
      <c r="D968" s="54" t="s">
        <v>11539</v>
      </c>
      <c r="E968" s="14" t="s">
        <v>11540</v>
      </c>
      <c r="F968" s="16">
        <v>2926.0</v>
      </c>
      <c r="G968" s="16">
        <v>2925.0</v>
      </c>
    </row>
    <row r="969" ht="22.5" customHeight="1">
      <c r="A969" s="53">
        <v>46054.0</v>
      </c>
      <c r="B969" s="14" t="str">
        <f>IFERROR(__xludf.DUMMYFUNCTION("IFERROR(REGEXEXTRACT(C969, ""https?://(?:www\\.)?([^/]+)""), """")"),"")</f>
        <v/>
      </c>
      <c r="C969" s="54" t="str">
        <f>IFERROR(__xludf.DUMMYFUNCTION("IFERROR(REGEXEXTRACT(D969, ""https?://(?:www\\.)?([^/]+)""), """")"),"www.usmagazine.com")</f>
        <v>www.usmagazine.com</v>
      </c>
      <c r="D969" s="54" t="s">
        <v>11541</v>
      </c>
      <c r="E969" s="14" t="s">
        <v>11542</v>
      </c>
      <c r="F969" s="16">
        <v>2971.0</v>
      </c>
      <c r="G969" s="16">
        <v>2920.0</v>
      </c>
    </row>
    <row r="970" ht="22.5" customHeight="1">
      <c r="A970" s="53">
        <v>46054.0</v>
      </c>
      <c r="B970" s="14" t="str">
        <f>IFERROR(__xludf.DUMMYFUNCTION("IFERROR(REGEXEXTRACT(C970, ""https?://(?:www\\.)?([^/]+)""), """")"),"")</f>
        <v/>
      </c>
      <c r="C970" s="54" t="str">
        <f>IFERROR(__xludf.DUMMYFUNCTION("IFERROR(REGEXEXTRACT(D970, ""https?://(?:www\\.)?([^/]+)""), """")"),"www.womansworld.com")</f>
        <v>www.womansworld.com</v>
      </c>
      <c r="D970" s="54" t="s">
        <v>11543</v>
      </c>
      <c r="E970" s="14" t="s">
        <v>11544</v>
      </c>
      <c r="F970" s="16">
        <v>2920.0</v>
      </c>
      <c r="G970" s="16">
        <v>2918.0</v>
      </c>
    </row>
    <row r="971" ht="22.5" customHeight="1">
      <c r="A971" s="53">
        <v>46054.0</v>
      </c>
      <c r="B971" s="14" t="str">
        <f>IFERROR(__xludf.DUMMYFUNCTION("IFERROR(REGEXEXTRACT(C971, ""https?://(?:www\\.)?([^/]+)""), """")"),"")</f>
        <v/>
      </c>
      <c r="C971" s="54" t="str">
        <f>IFERROR(__xludf.DUMMYFUNCTION("IFERROR(REGEXEXTRACT(D971, ""https?://(?:www\\.)?([^/]+)""), """")"),"www.usmagazine.com")</f>
        <v>www.usmagazine.com</v>
      </c>
      <c r="D971" s="54" t="s">
        <v>11545</v>
      </c>
      <c r="E971" s="14" t="s">
        <v>11546</v>
      </c>
      <c r="F971" s="16">
        <v>2915.0</v>
      </c>
      <c r="G971" s="16">
        <v>2915.0</v>
      </c>
    </row>
    <row r="972" ht="22.5" customHeight="1">
      <c r="A972" s="53">
        <v>46054.0</v>
      </c>
      <c r="B972" s="14" t="str">
        <f>IFERROR(__xludf.DUMMYFUNCTION("IFERROR(REGEXEXTRACT(C972, ""https?://(?:www\\.)?([^/]+)""), """")"),"")</f>
        <v/>
      </c>
      <c r="C972" s="54" t="str">
        <f>IFERROR(__xludf.DUMMYFUNCTION("IFERROR(REGEXEXTRACT(D972, ""https?://(?:www\\.)?([^/]+)""), """")"),"www.usmagazine.com")</f>
        <v>www.usmagazine.com</v>
      </c>
      <c r="D972" s="54" t="s">
        <v>11547</v>
      </c>
      <c r="E972" s="14" t="s">
        <v>11548</v>
      </c>
      <c r="F972" s="16">
        <v>2912.0</v>
      </c>
      <c r="G972" s="16">
        <v>2912.0</v>
      </c>
    </row>
    <row r="973" ht="22.5" customHeight="1">
      <c r="A973" s="53">
        <v>46054.0</v>
      </c>
      <c r="B973" s="14" t="str">
        <f>IFERROR(__xludf.DUMMYFUNCTION("IFERROR(REGEXEXTRACT(C973, ""https?://(?:www\\.)?([^/]+)""), """")"),"")</f>
        <v/>
      </c>
      <c r="C973" s="54" t="str">
        <f>IFERROR(__xludf.DUMMYFUNCTION("IFERROR(REGEXEXTRACT(D973, ""https?://(?:www\\.)?([^/]+)""), """")"),"www.womansworld.com")</f>
        <v>www.womansworld.com</v>
      </c>
      <c r="D973" s="54" t="s">
        <v>11549</v>
      </c>
      <c r="E973" s="14" t="s">
        <v>11550</v>
      </c>
      <c r="F973" s="16">
        <v>2882.0</v>
      </c>
      <c r="G973" s="16">
        <v>2876.0</v>
      </c>
    </row>
    <row r="974" ht="22.5" customHeight="1">
      <c r="A974" s="53">
        <v>46054.0</v>
      </c>
      <c r="B974" s="14" t="str">
        <f>IFERROR(__xludf.DUMMYFUNCTION("IFERROR(REGEXEXTRACT(C974, ""https?://(?:www\\.)?([^/]+)""), """")"),"")</f>
        <v/>
      </c>
      <c r="C974" s="54" t="str">
        <f>IFERROR(__xludf.DUMMYFUNCTION("IFERROR(REGEXEXTRACT(D974, ""https?://(?:www\\.)?([^/]+)""), """")"),"www.usmagazine.com")</f>
        <v>www.usmagazine.com</v>
      </c>
      <c r="D974" s="54" t="s">
        <v>11551</v>
      </c>
      <c r="E974" s="14" t="s">
        <v>11552</v>
      </c>
      <c r="F974" s="16">
        <v>2875.0</v>
      </c>
      <c r="G974" s="16">
        <v>2875.0</v>
      </c>
    </row>
    <row r="975" ht="22.5" customHeight="1">
      <c r="A975" s="53">
        <v>46054.0</v>
      </c>
      <c r="B975" s="14" t="str">
        <f>IFERROR(__xludf.DUMMYFUNCTION("IFERROR(REGEXEXTRACT(C975, ""https?://(?:www\\.)?([^/]+)""), """")"),"")</f>
        <v/>
      </c>
      <c r="C975" s="54" t="str">
        <f>IFERROR(__xludf.DUMMYFUNCTION("IFERROR(REGEXEXTRACT(D975, ""https?://(?:www\\.)?([^/]+)""), """")"),"www.usmagazine.com")</f>
        <v>www.usmagazine.com</v>
      </c>
      <c r="D975" s="54" t="s">
        <v>11553</v>
      </c>
      <c r="E975" s="14" t="s">
        <v>11554</v>
      </c>
      <c r="F975" s="16">
        <v>2941.0</v>
      </c>
      <c r="G975" s="16">
        <v>2870.0</v>
      </c>
    </row>
    <row r="976" ht="22.5" customHeight="1">
      <c r="A976" s="53">
        <v>46054.0</v>
      </c>
      <c r="B976" s="14" t="str">
        <f>IFERROR(__xludf.DUMMYFUNCTION("IFERROR(REGEXEXTRACT(C976, ""https?://(?:www\\.)?([^/]+)""), """")"),"")</f>
        <v/>
      </c>
      <c r="C976" s="54" t="str">
        <f>IFERROR(__xludf.DUMMYFUNCTION("IFERROR(REGEXEXTRACT(D976, ""https?://(?:www\\.)?([^/]+)""), """")"),"www.womansworld.com")</f>
        <v>www.womansworld.com</v>
      </c>
      <c r="D976" s="54" t="s">
        <v>11555</v>
      </c>
      <c r="E976" s="14" t="s">
        <v>7278</v>
      </c>
      <c r="F976" s="16">
        <v>2868.0</v>
      </c>
      <c r="G976" s="16">
        <v>2866.0</v>
      </c>
    </row>
    <row r="977" ht="22.5" customHeight="1">
      <c r="A977" s="53">
        <v>46054.0</v>
      </c>
      <c r="B977" s="14" t="str">
        <f>IFERROR(__xludf.DUMMYFUNCTION("IFERROR(REGEXEXTRACT(C977, ""https?://(?:www\\.)?([^/]+)""), """")"),"")</f>
        <v/>
      </c>
      <c r="C977" s="54" t="str">
        <f>IFERROR(__xludf.DUMMYFUNCTION("IFERROR(REGEXEXTRACT(D977, ""https?://(?:www\\.)?([^/]+)""), """")"),"www.usmagazine.com")</f>
        <v>www.usmagazine.com</v>
      </c>
      <c r="D977" s="54" t="s">
        <v>11556</v>
      </c>
      <c r="E977" s="14" t="s">
        <v>11557</v>
      </c>
      <c r="F977" s="16">
        <v>2836.0</v>
      </c>
      <c r="G977" s="16">
        <v>2836.0</v>
      </c>
    </row>
    <row r="978" ht="22.5" customHeight="1">
      <c r="A978" s="53">
        <v>46054.0</v>
      </c>
      <c r="B978" s="14" t="str">
        <f>IFERROR(__xludf.DUMMYFUNCTION("IFERROR(REGEXEXTRACT(C978, ""https?://(?:www\\.)?([^/]+)""), """")"),"")</f>
        <v/>
      </c>
      <c r="C978" s="54" t="str">
        <f>IFERROR(__xludf.DUMMYFUNCTION("IFERROR(REGEXEXTRACT(D978, ""https?://(?:www\\.)?([^/]+)""), """")"),"www.usmagazine.com")</f>
        <v>www.usmagazine.com</v>
      </c>
      <c r="D978" s="54" t="s">
        <v>11558</v>
      </c>
      <c r="E978" s="14" t="s">
        <v>11559</v>
      </c>
      <c r="F978" s="16">
        <v>2796.0</v>
      </c>
      <c r="G978" s="16">
        <v>2794.0</v>
      </c>
    </row>
    <row r="979" ht="22.5" customHeight="1">
      <c r="A979" s="53">
        <v>46054.0</v>
      </c>
      <c r="B979" s="14" t="str">
        <f>IFERROR(__xludf.DUMMYFUNCTION("IFERROR(REGEXEXTRACT(C979, ""https?://(?:www\\.)?([^/]+)""), """")"),"")</f>
        <v/>
      </c>
      <c r="C979" s="54" t="str">
        <f>IFERROR(__xludf.DUMMYFUNCTION("IFERROR(REGEXEXTRACT(D979, ""https?://(?:www\\.)?([^/]+)""), """")"),"www.usmagazine.com")</f>
        <v>www.usmagazine.com</v>
      </c>
      <c r="D979" s="54" t="s">
        <v>11560</v>
      </c>
      <c r="E979" s="14" t="s">
        <v>11561</v>
      </c>
      <c r="F979" s="16">
        <v>2779.0</v>
      </c>
      <c r="G979" s="16">
        <v>2778.0</v>
      </c>
    </row>
    <row r="980" ht="22.5" customHeight="1">
      <c r="A980" s="53">
        <v>46054.0</v>
      </c>
      <c r="B980" s="14" t="str">
        <f>IFERROR(__xludf.DUMMYFUNCTION("IFERROR(REGEXEXTRACT(C980, ""https?://(?:www\\.)?([^/]+)""), """")"),"")</f>
        <v/>
      </c>
      <c r="C980" s="54" t="str">
        <f>IFERROR(__xludf.DUMMYFUNCTION("IFERROR(REGEXEXTRACT(D980, ""https?://(?:www\\.)?([^/]+)""), """")"),"www.usmagazine.com")</f>
        <v>www.usmagazine.com</v>
      </c>
      <c r="D980" s="54" t="s">
        <v>11562</v>
      </c>
      <c r="E980" s="14" t="s">
        <v>11563</v>
      </c>
      <c r="F980" s="16">
        <v>2777.0</v>
      </c>
      <c r="G980" s="16">
        <v>2724.0</v>
      </c>
    </row>
    <row r="981" ht="22.5" customHeight="1">
      <c r="A981" s="53">
        <v>46054.0</v>
      </c>
      <c r="B981" s="14" t="str">
        <f>IFERROR(__xludf.DUMMYFUNCTION("IFERROR(REGEXEXTRACT(C981, ""https?://(?:www\\.)?([^/]+)""), """")"),"")</f>
        <v/>
      </c>
      <c r="C981" s="54" t="str">
        <f>IFERROR(__xludf.DUMMYFUNCTION("IFERROR(REGEXEXTRACT(D981, ""https?://(?:www\\.)?([^/]+)""), """")"),"www.lifeandstylemag.com")</f>
        <v>www.lifeandstylemag.com</v>
      </c>
      <c r="D981" s="54" t="s">
        <v>11564</v>
      </c>
      <c r="E981" s="14" t="s">
        <v>11565</v>
      </c>
      <c r="F981" s="16">
        <v>2722.0</v>
      </c>
      <c r="G981" s="16">
        <v>2722.0</v>
      </c>
    </row>
    <row r="982" ht="22.5" customHeight="1">
      <c r="A982" s="53">
        <v>46054.0</v>
      </c>
      <c r="B982" s="14" t="str">
        <f>IFERROR(__xludf.DUMMYFUNCTION("IFERROR(REGEXEXTRACT(C982, ""https?://(?:www\\.)?([^/]+)""), """")"),"")</f>
        <v/>
      </c>
      <c r="C982" s="54" t="str">
        <f>IFERROR(__xludf.DUMMYFUNCTION("IFERROR(REGEXEXTRACT(D982, ""https?://(?:www\\.)?([^/]+)""), """")"),"www.usmagazine.com")</f>
        <v>www.usmagazine.com</v>
      </c>
      <c r="D982" s="54" t="s">
        <v>11566</v>
      </c>
      <c r="E982" s="14" t="s">
        <v>11567</v>
      </c>
      <c r="F982" s="16">
        <v>2723.0</v>
      </c>
      <c r="G982" s="16">
        <v>2722.0</v>
      </c>
    </row>
    <row r="983" ht="22.5" customHeight="1">
      <c r="A983" s="53">
        <v>46054.0</v>
      </c>
      <c r="B983" s="14" t="str">
        <f>IFERROR(__xludf.DUMMYFUNCTION("IFERROR(REGEXEXTRACT(C983, ""https?://(?:www\\.)?([^/]+)""), """")"),"")</f>
        <v/>
      </c>
      <c r="C983" s="54" t="str">
        <f>IFERROR(__xludf.DUMMYFUNCTION("IFERROR(REGEXEXTRACT(D983, ""https?://(?:www\\.)?([^/]+)""), """")"),"www.usmagazine.com")</f>
        <v>www.usmagazine.com</v>
      </c>
      <c r="D983" s="54" t="s">
        <v>11568</v>
      </c>
      <c r="E983" s="14" t="s">
        <v>11569</v>
      </c>
      <c r="F983" s="16">
        <v>2685.0</v>
      </c>
      <c r="G983" s="16">
        <v>2685.0</v>
      </c>
    </row>
    <row r="984" ht="22.5" customHeight="1">
      <c r="A984" s="53">
        <v>46054.0</v>
      </c>
      <c r="B984" s="14" t="str">
        <f>IFERROR(__xludf.DUMMYFUNCTION("IFERROR(REGEXEXTRACT(C984, ""https?://(?:www\\.)?([^/]+)""), """")"),"")</f>
        <v/>
      </c>
      <c r="C984" s="54" t="str">
        <f>IFERROR(__xludf.DUMMYFUNCTION("IFERROR(REGEXEXTRACT(D984, ""https?://(?:www\\.)?([^/]+)""), """")"),"www.usmagazine.com")</f>
        <v>www.usmagazine.com</v>
      </c>
      <c r="D984" s="54" t="s">
        <v>11570</v>
      </c>
      <c r="E984" s="14" t="s">
        <v>11571</v>
      </c>
      <c r="F984" s="16">
        <v>2683.0</v>
      </c>
      <c r="G984" s="16">
        <v>2683.0</v>
      </c>
    </row>
    <row r="985" ht="22.5" customHeight="1">
      <c r="A985" s="53">
        <v>46054.0</v>
      </c>
      <c r="B985" s="14" t="str">
        <f>IFERROR(__xludf.DUMMYFUNCTION("IFERROR(REGEXEXTRACT(C985, ""https?://(?:www\\.)?([^/]+)""), """")"),"")</f>
        <v/>
      </c>
      <c r="C985" s="54" t="str">
        <f>IFERROR(__xludf.DUMMYFUNCTION("IFERROR(REGEXEXTRACT(D985, ""https?://(?:www\\.)?([^/]+)""), """")"),"www.usmagazine.com")</f>
        <v>www.usmagazine.com</v>
      </c>
      <c r="D985" s="54" t="s">
        <v>11572</v>
      </c>
      <c r="E985" s="14" t="s">
        <v>11573</v>
      </c>
      <c r="F985" s="16">
        <v>2682.0</v>
      </c>
      <c r="G985" s="16">
        <v>2682.0</v>
      </c>
    </row>
    <row r="986" ht="22.5" customHeight="1">
      <c r="A986" s="53">
        <v>46054.0</v>
      </c>
      <c r="B986" s="14" t="str">
        <f>IFERROR(__xludf.DUMMYFUNCTION("IFERROR(REGEXEXTRACT(C986, ""https?://(?:www\\.)?([^/]+)""), """")"),"")</f>
        <v/>
      </c>
      <c r="C986" s="54" t="str">
        <f>IFERROR(__xludf.DUMMYFUNCTION("IFERROR(REGEXEXTRACT(D986, ""https?://(?:www\\.)?([^/]+)""), """")"),"www.usmagazine.com")</f>
        <v>www.usmagazine.com</v>
      </c>
      <c r="D986" s="54" t="s">
        <v>11574</v>
      </c>
      <c r="E986" s="14" t="s">
        <v>4968</v>
      </c>
      <c r="F986" s="16">
        <v>2677.0</v>
      </c>
      <c r="G986" s="16">
        <v>2675.0</v>
      </c>
    </row>
    <row r="987" ht="22.5" customHeight="1">
      <c r="A987" s="53">
        <v>46054.0</v>
      </c>
      <c r="B987" s="14" t="str">
        <f>IFERROR(__xludf.DUMMYFUNCTION("IFERROR(REGEXEXTRACT(C987, ""https?://(?:www\\.)?([^/]+)""), """")"),"")</f>
        <v/>
      </c>
      <c r="C987" s="54" t="str">
        <f>IFERROR(__xludf.DUMMYFUNCTION("IFERROR(REGEXEXTRACT(D987, ""https?://(?:www\\.)?([^/]+)""), """")"),"www.usmagazine.com")</f>
        <v>www.usmagazine.com</v>
      </c>
      <c r="D987" s="54" t="s">
        <v>11575</v>
      </c>
      <c r="E987" s="14" t="s">
        <v>11576</v>
      </c>
      <c r="F987" s="16">
        <v>2665.0</v>
      </c>
      <c r="G987" s="16">
        <v>2665.0</v>
      </c>
    </row>
    <row r="988" ht="22.5" customHeight="1">
      <c r="A988" s="53">
        <v>46054.0</v>
      </c>
      <c r="B988" s="14" t="str">
        <f>IFERROR(__xludf.DUMMYFUNCTION("IFERROR(REGEXEXTRACT(C988, ""https?://(?:www\\.)?([^/]+)""), """")"),"")</f>
        <v/>
      </c>
      <c r="C988" s="54" t="str">
        <f>IFERROR(__xludf.DUMMYFUNCTION("IFERROR(REGEXEXTRACT(D988, ""https?://(?:www\\.)?([^/]+)""), """")"),"www.womansworld.com")</f>
        <v>www.womansworld.com</v>
      </c>
      <c r="D988" s="54" t="s">
        <v>11577</v>
      </c>
      <c r="E988" s="14" t="s">
        <v>8313</v>
      </c>
      <c r="F988" s="16">
        <v>2663.0</v>
      </c>
      <c r="G988" s="16">
        <v>2663.0</v>
      </c>
    </row>
    <row r="989" ht="22.5" customHeight="1">
      <c r="A989" s="53">
        <v>46054.0</v>
      </c>
      <c r="B989" s="14" t="str">
        <f>IFERROR(__xludf.DUMMYFUNCTION("IFERROR(REGEXEXTRACT(C989, ""https?://(?:www\\.)?([^/]+)""), """")"),"")</f>
        <v/>
      </c>
      <c r="C989" s="54" t="str">
        <f>IFERROR(__xludf.DUMMYFUNCTION("IFERROR(REGEXEXTRACT(D989, ""https?://(?:www\\.)?([^/]+)""), """")"),"www.usmagazine.com")</f>
        <v>www.usmagazine.com</v>
      </c>
      <c r="D989" s="54" t="s">
        <v>11578</v>
      </c>
      <c r="E989" s="14" t="s">
        <v>11579</v>
      </c>
      <c r="F989" s="16">
        <v>2663.0</v>
      </c>
      <c r="G989" s="16">
        <v>2663.0</v>
      </c>
    </row>
    <row r="990" ht="22.5" customHeight="1">
      <c r="A990" s="53">
        <v>46054.0</v>
      </c>
      <c r="B990" s="14" t="str">
        <f>IFERROR(__xludf.DUMMYFUNCTION("IFERROR(REGEXEXTRACT(C990, ""https?://(?:www\\.)?([^/]+)""), """")"),"")</f>
        <v/>
      </c>
      <c r="C990" s="54" t="str">
        <f>IFERROR(__xludf.DUMMYFUNCTION("IFERROR(REGEXEXTRACT(D990, ""https?://(?:www\\.)?([^/]+)""), """")"),"www.usmagazine.com")</f>
        <v>www.usmagazine.com</v>
      </c>
      <c r="D990" s="54" t="s">
        <v>11580</v>
      </c>
      <c r="E990" s="14" t="s">
        <v>11581</v>
      </c>
      <c r="F990" s="16">
        <v>2649.0</v>
      </c>
      <c r="G990" s="16">
        <v>2649.0</v>
      </c>
    </row>
    <row r="991" ht="22.5" customHeight="1">
      <c r="A991" s="53">
        <v>46054.0</v>
      </c>
      <c r="B991" s="14" t="str">
        <f>IFERROR(__xludf.DUMMYFUNCTION("IFERROR(REGEXEXTRACT(C991, ""https?://(?:www\\.)?([^/]+)""), """")"),"")</f>
        <v/>
      </c>
      <c r="C991" s="54" t="str">
        <f>IFERROR(__xludf.DUMMYFUNCTION("IFERROR(REGEXEXTRACT(D991, ""https?://(?:www\\.)?([^/]+)""), """")"),"www.usmagazine.com")</f>
        <v>www.usmagazine.com</v>
      </c>
      <c r="D991" s="54" t="s">
        <v>11582</v>
      </c>
      <c r="E991" s="14" t="s">
        <v>11583</v>
      </c>
      <c r="F991" s="16">
        <v>2646.0</v>
      </c>
      <c r="G991" s="16">
        <v>2645.0</v>
      </c>
    </row>
    <row r="992" ht="22.5" customHeight="1">
      <c r="A992" s="53">
        <v>46054.0</v>
      </c>
      <c r="B992" s="14" t="str">
        <f>IFERROR(__xludf.DUMMYFUNCTION("IFERROR(REGEXEXTRACT(C992, ""https?://(?:www\\.)?([^/]+)""), """")"),"")</f>
        <v/>
      </c>
      <c r="C992" s="54" t="str">
        <f>IFERROR(__xludf.DUMMYFUNCTION("IFERROR(REGEXEXTRACT(D992, ""https?://(?:www\\.)?([^/]+)""), """")"),"www.womansworld.com")</f>
        <v>www.womansworld.com</v>
      </c>
      <c r="D992" s="54" t="s">
        <v>11584</v>
      </c>
      <c r="E992" s="14" t="s">
        <v>7268</v>
      </c>
      <c r="F992" s="16">
        <v>2643.0</v>
      </c>
      <c r="G992" s="16">
        <v>2642.0</v>
      </c>
    </row>
    <row r="993" ht="22.5" customHeight="1">
      <c r="A993" s="53">
        <v>46054.0</v>
      </c>
      <c r="B993" s="14" t="str">
        <f>IFERROR(__xludf.DUMMYFUNCTION("IFERROR(REGEXEXTRACT(C993, ""https?://(?:www\\.)?([^/]+)""), """")"),"")</f>
        <v/>
      </c>
      <c r="C993" s="54" t="str">
        <f>IFERROR(__xludf.DUMMYFUNCTION("IFERROR(REGEXEXTRACT(D993, ""https?://(?:www\\.)?([^/]+)""), """")"),"www.usmagazine.com")</f>
        <v>www.usmagazine.com</v>
      </c>
      <c r="D993" s="54" t="s">
        <v>11585</v>
      </c>
      <c r="E993" s="14" t="s">
        <v>11586</v>
      </c>
      <c r="F993" s="16">
        <v>2616.0</v>
      </c>
      <c r="G993" s="16">
        <v>2616.0</v>
      </c>
    </row>
    <row r="994" ht="22.5" customHeight="1">
      <c r="A994" s="53">
        <v>46054.0</v>
      </c>
      <c r="B994" s="14" t="str">
        <f>IFERROR(__xludf.DUMMYFUNCTION("IFERROR(REGEXEXTRACT(C994, ""https?://(?:www\\.)?([^/]+)""), """")"),"")</f>
        <v/>
      </c>
      <c r="C994" s="54" t="str">
        <f>IFERROR(__xludf.DUMMYFUNCTION("IFERROR(REGEXEXTRACT(D994, ""https?://(?:www\\.)?([^/]+)""), """")"),"www.usmagazine.com")</f>
        <v>www.usmagazine.com</v>
      </c>
      <c r="D994" s="54" t="s">
        <v>11587</v>
      </c>
      <c r="E994" s="14" t="s">
        <v>11588</v>
      </c>
      <c r="F994" s="16">
        <v>2615.0</v>
      </c>
      <c r="G994" s="16">
        <v>2615.0</v>
      </c>
    </row>
    <row r="995" ht="22.5" customHeight="1">
      <c r="A995" s="53">
        <v>46054.0</v>
      </c>
      <c r="B995" s="14" t="str">
        <f>IFERROR(__xludf.DUMMYFUNCTION("IFERROR(REGEXEXTRACT(C995, ""https?://(?:www\\.)?([^/]+)""), """")"),"")</f>
        <v/>
      </c>
      <c r="C995" s="54" t="str">
        <f>IFERROR(__xludf.DUMMYFUNCTION("IFERROR(REGEXEXTRACT(D995, ""https?://(?:www\\.)?([^/]+)""), """")"),"www.usmagazine.com")</f>
        <v>www.usmagazine.com</v>
      </c>
      <c r="D995" s="54" t="s">
        <v>11589</v>
      </c>
      <c r="E995" s="14" t="s">
        <v>11590</v>
      </c>
      <c r="F995" s="16">
        <v>2591.0</v>
      </c>
      <c r="G995" s="16">
        <v>2591.0</v>
      </c>
    </row>
    <row r="996" ht="22.5" customHeight="1">
      <c r="A996" s="53">
        <v>46054.0</v>
      </c>
      <c r="B996" s="14" t="str">
        <f>IFERROR(__xludf.DUMMYFUNCTION("IFERROR(REGEXEXTRACT(C996, ""https?://(?:www\\.)?([^/]+)""), """")"),"")</f>
        <v/>
      </c>
      <c r="C996" s="54" t="str">
        <f>IFERROR(__xludf.DUMMYFUNCTION("IFERROR(REGEXEXTRACT(D996, ""https?://(?:www\\.)?([^/]+)""), """")"),"www.usmagazine.com")</f>
        <v>www.usmagazine.com</v>
      </c>
      <c r="D996" s="54" t="s">
        <v>11591</v>
      </c>
      <c r="E996" s="14" t="s">
        <v>11592</v>
      </c>
      <c r="F996" s="16">
        <v>2583.0</v>
      </c>
      <c r="G996" s="16">
        <v>2583.0</v>
      </c>
    </row>
    <row r="997" ht="22.5" customHeight="1">
      <c r="A997" s="53">
        <v>46054.0</v>
      </c>
      <c r="B997" s="14" t="str">
        <f>IFERROR(__xludf.DUMMYFUNCTION("IFERROR(REGEXEXTRACT(C997, ""https?://(?:www\\.)?([^/]+)""), """")"),"")</f>
        <v/>
      </c>
      <c r="C997" s="54" t="str">
        <f>IFERROR(__xludf.DUMMYFUNCTION("IFERROR(REGEXEXTRACT(D997, ""https?://(?:www\\.)?([^/]+)""), """")"),"www.usmagazine.com")</f>
        <v>www.usmagazine.com</v>
      </c>
      <c r="D997" s="54" t="s">
        <v>11593</v>
      </c>
      <c r="E997" s="14" t="s">
        <v>11594</v>
      </c>
      <c r="F997" s="16">
        <v>2571.0</v>
      </c>
      <c r="G997" s="16">
        <v>2570.0</v>
      </c>
    </row>
    <row r="998" ht="22.5" customHeight="1">
      <c r="A998" s="53">
        <v>46054.0</v>
      </c>
      <c r="B998" s="14" t="str">
        <f>IFERROR(__xludf.DUMMYFUNCTION("IFERROR(REGEXEXTRACT(C998, ""https?://(?:www\\.)?([^/]+)""), """")"),"")</f>
        <v/>
      </c>
      <c r="C998" s="54" t="str">
        <f>IFERROR(__xludf.DUMMYFUNCTION("IFERROR(REGEXEXTRACT(D998, ""https?://(?:www\\.)?([^/]+)""), """")"),"www.usmagazine.com")</f>
        <v>www.usmagazine.com</v>
      </c>
      <c r="D998" s="54" t="s">
        <v>11595</v>
      </c>
      <c r="E998" s="14" t="s">
        <v>11596</v>
      </c>
      <c r="F998" s="16">
        <v>2564.0</v>
      </c>
      <c r="G998" s="16">
        <v>2563.0</v>
      </c>
    </row>
    <row r="999" ht="22.5" customHeight="1">
      <c r="A999" s="53">
        <v>46054.0</v>
      </c>
      <c r="B999" s="14" t="str">
        <f>IFERROR(__xludf.DUMMYFUNCTION("IFERROR(REGEXEXTRACT(C999, ""https?://(?:www\\.)?([^/]+)""), """")"),"")</f>
        <v/>
      </c>
      <c r="C999" s="54" t="str">
        <f>IFERROR(__xludf.DUMMYFUNCTION("IFERROR(REGEXEXTRACT(D999, ""https?://(?:www\\.)?([^/]+)""), """")"),"www.usmagazine.com")</f>
        <v>www.usmagazine.com</v>
      </c>
      <c r="D999" s="54" t="s">
        <v>11597</v>
      </c>
      <c r="E999" s="14" t="s">
        <v>11598</v>
      </c>
      <c r="F999" s="16">
        <v>2543.0</v>
      </c>
      <c r="G999" s="16">
        <v>2542.0</v>
      </c>
    </row>
    <row r="1000" ht="22.5" customHeight="1">
      <c r="A1000" s="53">
        <v>46054.0</v>
      </c>
      <c r="B1000" s="14" t="str">
        <f>IFERROR(__xludf.DUMMYFUNCTION("IFERROR(REGEXEXTRACT(C1000, ""https?://(?:www\\.)?([^/]+)""), """")"),"")</f>
        <v/>
      </c>
      <c r="C1000" s="54" t="str">
        <f>IFERROR(__xludf.DUMMYFUNCTION("IFERROR(REGEXEXTRACT(D1000, ""https?://(?:www\\.)?([^/]+)""), """")"),"www.usmagazine.com")</f>
        <v>www.usmagazine.com</v>
      </c>
      <c r="D1000" s="54" t="s">
        <v>11599</v>
      </c>
      <c r="E1000" s="14" t="s">
        <v>11600</v>
      </c>
      <c r="F1000" s="16">
        <v>2532.0</v>
      </c>
      <c r="G1000" s="16">
        <v>2532.0</v>
      </c>
    </row>
    <row r="1001" ht="22.5" customHeight="1">
      <c r="A1001" s="53">
        <v>46054.0</v>
      </c>
      <c r="B1001" s="14" t="str">
        <f>IFERROR(__xludf.DUMMYFUNCTION("IFERROR(REGEXEXTRACT(C1001, ""https?://(?:www\\.)?([^/]+)""), """")"),"")</f>
        <v/>
      </c>
      <c r="C1001" s="54" t="str">
        <f>IFERROR(__xludf.DUMMYFUNCTION("IFERROR(REGEXEXTRACT(D1001, ""https?://(?:www\\.)?([^/]+)""), """")"),"www.usmagazine.com")</f>
        <v>www.usmagazine.com</v>
      </c>
      <c r="D1001" s="54" t="s">
        <v>11601</v>
      </c>
      <c r="E1001" s="14" t="s">
        <v>11602</v>
      </c>
      <c r="F1001" s="16">
        <v>2532.0</v>
      </c>
      <c r="G1001" s="16">
        <v>2531.0</v>
      </c>
    </row>
    <row r="1002" ht="22.5" customHeight="1">
      <c r="A1002" s="53">
        <v>46054.0</v>
      </c>
      <c r="B1002" s="14" t="str">
        <f>IFERROR(__xludf.DUMMYFUNCTION("IFERROR(REGEXEXTRACT(C1002, ""https?://(?:www\\.)?([^/]+)""), """")"),"")</f>
        <v/>
      </c>
      <c r="C1002" s="54" t="str">
        <f>IFERROR(__xludf.DUMMYFUNCTION("IFERROR(REGEXEXTRACT(D1002, ""https?://(?:www\\.)?([^/]+)""), """")"),"www.usmagazine.com")</f>
        <v>www.usmagazine.com</v>
      </c>
      <c r="D1002" s="54" t="s">
        <v>11603</v>
      </c>
      <c r="E1002" s="14" t="s">
        <v>11604</v>
      </c>
      <c r="F1002" s="16">
        <v>2482.0</v>
      </c>
      <c r="G1002" s="16">
        <v>2482.0</v>
      </c>
    </row>
    <row r="1003" ht="22.5" customHeight="1">
      <c r="A1003" s="53">
        <v>46054.0</v>
      </c>
      <c r="B1003" s="14" t="str">
        <f>IFERROR(__xludf.DUMMYFUNCTION("IFERROR(REGEXEXTRACT(C1003, ""https?://(?:www\\.)?([^/]+)""), """")"),"")</f>
        <v/>
      </c>
      <c r="C1003" s="54" t="str">
        <f>IFERROR(__xludf.DUMMYFUNCTION("IFERROR(REGEXEXTRACT(D1003, ""https?://(?:www\\.)?([^/]+)""), """")"),"www.usmagazine.com")</f>
        <v>www.usmagazine.com</v>
      </c>
      <c r="D1003" s="54" t="s">
        <v>11605</v>
      </c>
      <c r="E1003" s="14" t="s">
        <v>11606</v>
      </c>
      <c r="F1003" s="16">
        <v>2479.0</v>
      </c>
      <c r="G1003" s="16">
        <v>2479.0</v>
      </c>
    </row>
    <row r="1004" ht="22.5" customHeight="1">
      <c r="A1004" s="53">
        <v>46054.0</v>
      </c>
      <c r="B1004" s="14" t="str">
        <f>IFERROR(__xludf.DUMMYFUNCTION("IFERROR(REGEXEXTRACT(C1004, ""https?://(?:www\\.)?([^/]+)""), """")"),"")</f>
        <v/>
      </c>
      <c r="C1004" s="54" t="str">
        <f>IFERROR(__xludf.DUMMYFUNCTION("IFERROR(REGEXEXTRACT(D1004, ""https?://(?:www\\.)?([^/]+)""), """")"),"www.usmagazine.com")</f>
        <v>www.usmagazine.com</v>
      </c>
      <c r="D1004" s="54" t="s">
        <v>11607</v>
      </c>
      <c r="E1004" s="14" t="s">
        <v>11608</v>
      </c>
      <c r="F1004" s="16">
        <v>2450.0</v>
      </c>
      <c r="G1004" s="16">
        <v>2449.0</v>
      </c>
    </row>
    <row r="1005" ht="22.5" customHeight="1">
      <c r="A1005" s="53">
        <v>46054.0</v>
      </c>
      <c r="B1005" s="14" t="str">
        <f>IFERROR(__xludf.DUMMYFUNCTION("IFERROR(REGEXEXTRACT(C1005, ""https?://(?:www\\.)?([^/]+)""), """")"),"")</f>
        <v/>
      </c>
      <c r="C1005" s="54" t="str">
        <f>IFERROR(__xludf.DUMMYFUNCTION("IFERROR(REGEXEXTRACT(D1005, ""https?://(?:www\\.)?([^/]+)""), """")"),"www.womansworld.com")</f>
        <v>www.womansworld.com</v>
      </c>
      <c r="D1005" s="54" t="s">
        <v>11609</v>
      </c>
      <c r="E1005" s="14" t="s">
        <v>11610</v>
      </c>
      <c r="F1005" s="16">
        <v>2426.0</v>
      </c>
      <c r="G1005" s="16">
        <v>2426.0</v>
      </c>
    </row>
    <row r="1006" ht="22.5" customHeight="1">
      <c r="A1006" s="53">
        <v>46054.0</v>
      </c>
      <c r="B1006" s="14" t="str">
        <f>IFERROR(__xludf.DUMMYFUNCTION("IFERROR(REGEXEXTRACT(C1006, ""https?://(?:www\\.)?([^/]+)""), """")"),"")</f>
        <v/>
      </c>
      <c r="C1006" s="54" t="str">
        <f>IFERROR(__xludf.DUMMYFUNCTION("IFERROR(REGEXEXTRACT(D1006, ""https?://(?:www\\.)?([^/]+)""), """")"),"www.usmagazine.com")</f>
        <v>www.usmagazine.com</v>
      </c>
      <c r="D1006" s="54" t="s">
        <v>11611</v>
      </c>
      <c r="E1006" s="14" t="s">
        <v>11612</v>
      </c>
      <c r="F1006" s="16">
        <v>2420.0</v>
      </c>
      <c r="G1006" s="16">
        <v>2420.0</v>
      </c>
    </row>
    <row r="1007" ht="22.5" customHeight="1">
      <c r="A1007" s="53">
        <v>46054.0</v>
      </c>
      <c r="B1007" s="14" t="str">
        <f>IFERROR(__xludf.DUMMYFUNCTION("IFERROR(REGEXEXTRACT(C1007, ""https?://(?:www\\.)?([^/]+)""), """")"),"")</f>
        <v/>
      </c>
      <c r="C1007" s="54" t="str">
        <f>IFERROR(__xludf.DUMMYFUNCTION("IFERROR(REGEXEXTRACT(D1007, ""https?://(?:www\\.)?([^/]+)""), """")"),"www.usmagazine.com")</f>
        <v>www.usmagazine.com</v>
      </c>
      <c r="D1007" s="54" t="s">
        <v>11613</v>
      </c>
      <c r="E1007" s="14" t="s">
        <v>11614</v>
      </c>
      <c r="F1007" s="16">
        <v>2407.0</v>
      </c>
      <c r="G1007" s="16">
        <v>2407.0</v>
      </c>
    </row>
    <row r="1008" ht="22.5" customHeight="1">
      <c r="A1008" s="53">
        <v>46054.0</v>
      </c>
      <c r="B1008" s="14" t="str">
        <f>IFERROR(__xludf.DUMMYFUNCTION("IFERROR(REGEXEXTRACT(C1008, ""https?://(?:www\\.)?([^/]+)""), """")"),"")</f>
        <v/>
      </c>
      <c r="C1008" s="54" t="str">
        <f>IFERROR(__xludf.DUMMYFUNCTION("IFERROR(REGEXEXTRACT(D1008, ""https?://(?:www\\.)?([^/]+)""), """")"),"www.usmagazine.com")</f>
        <v>www.usmagazine.com</v>
      </c>
      <c r="D1008" s="54" t="s">
        <v>11615</v>
      </c>
      <c r="E1008" s="14" t="s">
        <v>11616</v>
      </c>
      <c r="F1008" s="16">
        <v>2396.0</v>
      </c>
      <c r="G1008" s="16">
        <v>2396.0</v>
      </c>
    </row>
    <row r="1009" ht="22.5" customHeight="1">
      <c r="A1009" s="53">
        <v>46054.0</v>
      </c>
      <c r="B1009" s="14" t="str">
        <f>IFERROR(__xludf.DUMMYFUNCTION("IFERROR(REGEXEXTRACT(C1009, ""https?://(?:www\\.)?([^/]+)""), """")"),"")</f>
        <v/>
      </c>
      <c r="C1009" s="54" t="str">
        <f>IFERROR(__xludf.DUMMYFUNCTION("IFERROR(REGEXEXTRACT(D1009, ""https?://(?:www\\.)?([^/]+)""), """")"),"www.usmagazine.com")</f>
        <v>www.usmagazine.com</v>
      </c>
      <c r="D1009" s="54" t="s">
        <v>11617</v>
      </c>
      <c r="E1009" s="14" t="s">
        <v>11618</v>
      </c>
      <c r="F1009" s="16">
        <v>2392.0</v>
      </c>
      <c r="G1009" s="16">
        <v>2391.0</v>
      </c>
    </row>
    <row r="1010" ht="22.5" customHeight="1">
      <c r="A1010" s="53">
        <v>46054.0</v>
      </c>
      <c r="B1010" s="14" t="str">
        <f>IFERROR(__xludf.DUMMYFUNCTION("IFERROR(REGEXEXTRACT(C1010, ""https?://(?:www\\.)?([^/]+)""), """")"),"")</f>
        <v/>
      </c>
      <c r="C1010" s="54" t="str">
        <f>IFERROR(__xludf.DUMMYFUNCTION("IFERROR(REGEXEXTRACT(D1010, ""https?://(?:www\\.)?([^/]+)""), """")"),"www.usmagazine.com")</f>
        <v>www.usmagazine.com</v>
      </c>
      <c r="D1010" s="54" t="s">
        <v>11619</v>
      </c>
      <c r="E1010" s="14" t="s">
        <v>11620</v>
      </c>
      <c r="F1010" s="16">
        <v>2366.0</v>
      </c>
      <c r="G1010" s="16">
        <v>2366.0</v>
      </c>
    </row>
    <row r="1011" ht="22.5" customHeight="1">
      <c r="A1011" s="53">
        <v>46054.0</v>
      </c>
      <c r="B1011" s="14" t="str">
        <f>IFERROR(__xludf.DUMMYFUNCTION("IFERROR(REGEXEXTRACT(C1011, ""https?://(?:www\\.)?([^/]+)""), """")"),"")</f>
        <v/>
      </c>
      <c r="C1011" s="54" t="str">
        <f>IFERROR(__xludf.DUMMYFUNCTION("IFERROR(REGEXEXTRACT(D1011, ""https?://(?:www\\.)?([^/]+)""), """")"),"www.usmagazine.com")</f>
        <v>www.usmagazine.com</v>
      </c>
      <c r="D1011" s="54" t="s">
        <v>11621</v>
      </c>
      <c r="E1011" s="14" t="s">
        <v>11622</v>
      </c>
      <c r="F1011" s="16">
        <v>2366.0</v>
      </c>
      <c r="G1011" s="16">
        <v>2366.0</v>
      </c>
    </row>
    <row r="1012" ht="22.5" customHeight="1">
      <c r="A1012" s="53">
        <v>46054.0</v>
      </c>
      <c r="B1012" s="14" t="str">
        <f>IFERROR(__xludf.DUMMYFUNCTION("IFERROR(REGEXEXTRACT(C1012, ""https?://(?:www\\.)?([^/]+)""), """")"),"")</f>
        <v/>
      </c>
      <c r="C1012" s="54" t="str">
        <f>IFERROR(__xludf.DUMMYFUNCTION("IFERROR(REGEXEXTRACT(D1012, ""https?://(?:www\\.)?([^/]+)""), """")"),"www.womansworld.com")</f>
        <v>www.womansworld.com</v>
      </c>
      <c r="D1012" s="54" t="s">
        <v>11623</v>
      </c>
      <c r="E1012" s="14" t="s">
        <v>11624</v>
      </c>
      <c r="F1012" s="16">
        <v>2353.0</v>
      </c>
      <c r="G1012" s="16">
        <v>2353.0</v>
      </c>
    </row>
    <row r="1013" ht="22.5" customHeight="1">
      <c r="A1013" s="53">
        <v>46054.0</v>
      </c>
      <c r="B1013" s="14" t="str">
        <f>IFERROR(__xludf.DUMMYFUNCTION("IFERROR(REGEXEXTRACT(C1013, ""https?://(?:www\\.)?([^/]+)""), """")"),"")</f>
        <v/>
      </c>
      <c r="C1013" s="54" t="str">
        <f>IFERROR(__xludf.DUMMYFUNCTION("IFERROR(REGEXEXTRACT(D1013, ""https?://(?:www\\.)?([^/]+)""), """")"),"www.usmagazine.com")</f>
        <v>www.usmagazine.com</v>
      </c>
      <c r="D1013" s="54" t="s">
        <v>11625</v>
      </c>
      <c r="E1013" s="14" t="s">
        <v>11626</v>
      </c>
      <c r="F1013" s="16">
        <v>2323.0</v>
      </c>
      <c r="G1013" s="16">
        <v>2323.0</v>
      </c>
    </row>
    <row r="1014" ht="22.5" customHeight="1">
      <c r="A1014" s="53">
        <v>46054.0</v>
      </c>
      <c r="B1014" s="14" t="str">
        <f>IFERROR(__xludf.DUMMYFUNCTION("IFERROR(REGEXEXTRACT(C1014, ""https?://(?:www\\.)?([^/]+)""), """")"),"")</f>
        <v/>
      </c>
      <c r="C1014" s="54" t="str">
        <f>IFERROR(__xludf.DUMMYFUNCTION("IFERROR(REGEXEXTRACT(D1014, ""https?://(?:www\\.)?([^/]+)""), """")"),"www.usmagazine.com")</f>
        <v>www.usmagazine.com</v>
      </c>
      <c r="D1014" s="54" t="s">
        <v>11627</v>
      </c>
      <c r="E1014" s="14" t="s">
        <v>11628</v>
      </c>
      <c r="F1014" s="16">
        <v>2322.0</v>
      </c>
      <c r="G1014" s="16">
        <v>2321.0</v>
      </c>
    </row>
    <row r="1015" ht="22.5" customHeight="1">
      <c r="A1015" s="53">
        <v>46054.0</v>
      </c>
      <c r="B1015" s="14" t="str">
        <f>IFERROR(__xludf.DUMMYFUNCTION("IFERROR(REGEXEXTRACT(C1015, ""https?://(?:www\\.)?([^/]+)""), """")"),"")</f>
        <v/>
      </c>
      <c r="C1015" s="54" t="str">
        <f>IFERROR(__xludf.DUMMYFUNCTION("IFERROR(REGEXEXTRACT(D1015, ""https?://(?:www\\.)?([^/]+)""), """")"),"www.usmagazine.com")</f>
        <v>www.usmagazine.com</v>
      </c>
      <c r="D1015" s="54" t="s">
        <v>11629</v>
      </c>
      <c r="E1015" s="14" t="s">
        <v>11630</v>
      </c>
      <c r="F1015" s="16">
        <v>2304.0</v>
      </c>
      <c r="G1015" s="16">
        <v>2304.0</v>
      </c>
    </row>
    <row r="1016" ht="22.5" customHeight="1">
      <c r="A1016" s="53">
        <v>46054.0</v>
      </c>
      <c r="B1016" s="14" t="str">
        <f>IFERROR(__xludf.DUMMYFUNCTION("IFERROR(REGEXEXTRACT(C1016, ""https?://(?:www\\.)?([^/]+)""), """")"),"")</f>
        <v/>
      </c>
      <c r="C1016" s="54" t="str">
        <f>IFERROR(__xludf.DUMMYFUNCTION("IFERROR(REGEXEXTRACT(D1016, ""https?://(?:www\\.)?([^/]+)""), """")"),"www.usmagazine.com")</f>
        <v>www.usmagazine.com</v>
      </c>
      <c r="D1016" s="54" t="s">
        <v>11631</v>
      </c>
      <c r="E1016" s="14" t="s">
        <v>11632</v>
      </c>
      <c r="F1016" s="16">
        <v>2296.0</v>
      </c>
      <c r="G1016" s="16">
        <v>2296.0</v>
      </c>
    </row>
    <row r="1017" ht="22.5" customHeight="1">
      <c r="A1017" s="53">
        <v>46054.0</v>
      </c>
      <c r="B1017" s="14" t="str">
        <f>IFERROR(__xludf.DUMMYFUNCTION("IFERROR(REGEXEXTRACT(C1017, ""https?://(?:www\\.)?([^/]+)""), """")"),"")</f>
        <v/>
      </c>
      <c r="C1017" s="54" t="str">
        <f>IFERROR(__xludf.DUMMYFUNCTION("IFERROR(REGEXEXTRACT(D1017, ""https?://(?:www\\.)?([^/]+)""), """")"),"www.womansworld.com")</f>
        <v>www.womansworld.com</v>
      </c>
      <c r="D1017" s="54" t="s">
        <v>11633</v>
      </c>
      <c r="E1017" s="14" t="s">
        <v>11634</v>
      </c>
      <c r="F1017" s="16">
        <v>2278.0</v>
      </c>
      <c r="G1017" s="16">
        <v>2278.0</v>
      </c>
    </row>
    <row r="1018" ht="22.5" customHeight="1">
      <c r="A1018" s="53">
        <v>46054.0</v>
      </c>
      <c r="B1018" s="14" t="str">
        <f>IFERROR(__xludf.DUMMYFUNCTION("IFERROR(REGEXEXTRACT(C1018, ""https?://(?:www\\.)?([^/]+)""), """")"),"")</f>
        <v/>
      </c>
      <c r="C1018" s="54" t="str">
        <f>IFERROR(__xludf.DUMMYFUNCTION("IFERROR(REGEXEXTRACT(D1018, ""https?://(?:www\\.)?([^/]+)""), """")"),"www.usmagazine.com")</f>
        <v>www.usmagazine.com</v>
      </c>
      <c r="D1018" s="54" t="s">
        <v>11635</v>
      </c>
      <c r="E1018" s="14" t="s">
        <v>11636</v>
      </c>
      <c r="F1018" s="16">
        <v>2275.0</v>
      </c>
      <c r="G1018" s="16">
        <v>2275.0</v>
      </c>
    </row>
    <row r="1019" ht="22.5" customHeight="1">
      <c r="A1019" s="53">
        <v>46054.0</v>
      </c>
      <c r="B1019" s="14" t="str">
        <f>IFERROR(__xludf.DUMMYFUNCTION("IFERROR(REGEXEXTRACT(C1019, ""https?://(?:www\\.)?([^/]+)""), """")"),"")</f>
        <v/>
      </c>
      <c r="C1019" s="54" t="str">
        <f>IFERROR(__xludf.DUMMYFUNCTION("IFERROR(REGEXEXTRACT(D1019, ""https?://(?:www\\.)?([^/]+)""), """")"),"www.womansworld.com")</f>
        <v>www.womansworld.com</v>
      </c>
      <c r="D1019" s="54" t="s">
        <v>11637</v>
      </c>
      <c r="E1019" s="14" t="s">
        <v>11638</v>
      </c>
      <c r="F1019" s="16">
        <v>2260.0</v>
      </c>
      <c r="G1019" s="16">
        <v>2258.0</v>
      </c>
    </row>
    <row r="1020" ht="22.5" customHeight="1">
      <c r="A1020" s="53">
        <v>46054.0</v>
      </c>
      <c r="B1020" s="14" t="str">
        <f>IFERROR(__xludf.DUMMYFUNCTION("IFERROR(REGEXEXTRACT(C1020, ""https?://(?:www\\.)?([^/]+)""), """")"),"")</f>
        <v/>
      </c>
      <c r="C1020" s="54" t="str">
        <f>IFERROR(__xludf.DUMMYFUNCTION("IFERROR(REGEXEXTRACT(D1020, ""https?://(?:www\\.)?([^/]+)""), """")"),"www.usmagazine.com")</f>
        <v>www.usmagazine.com</v>
      </c>
      <c r="D1020" s="54" t="s">
        <v>11639</v>
      </c>
      <c r="E1020" s="14" t="s">
        <v>11640</v>
      </c>
      <c r="F1020" s="16">
        <v>2264.0</v>
      </c>
      <c r="G1020" s="16">
        <v>2257.0</v>
      </c>
    </row>
    <row r="1021" ht="22.5" customHeight="1">
      <c r="A1021" s="53">
        <v>46054.0</v>
      </c>
      <c r="B1021" s="14" t="str">
        <f>IFERROR(__xludf.DUMMYFUNCTION("IFERROR(REGEXEXTRACT(C1021, ""https?://(?:www\\.)?([^/]+)""), """")"),"")</f>
        <v/>
      </c>
      <c r="C1021" s="54" t="str">
        <f>IFERROR(__xludf.DUMMYFUNCTION("IFERROR(REGEXEXTRACT(D1021, ""https?://(?:www\\.)?([^/]+)""), """")"),"www.usmagazine.com")</f>
        <v>www.usmagazine.com</v>
      </c>
      <c r="D1021" s="54" t="s">
        <v>11641</v>
      </c>
      <c r="E1021" s="14" t="s">
        <v>11642</v>
      </c>
      <c r="F1021" s="16">
        <v>2256.0</v>
      </c>
      <c r="G1021" s="16">
        <v>2256.0</v>
      </c>
    </row>
    <row r="1022" ht="22.5" customHeight="1">
      <c r="A1022" s="53">
        <v>46054.0</v>
      </c>
      <c r="B1022" s="14" t="str">
        <f>IFERROR(__xludf.DUMMYFUNCTION("IFERROR(REGEXEXTRACT(C1022, ""https?://(?:www\\.)?([^/]+)""), """")"),"")</f>
        <v/>
      </c>
      <c r="C1022" s="54" t="str">
        <f>IFERROR(__xludf.DUMMYFUNCTION("IFERROR(REGEXEXTRACT(D1022, ""https?://(?:www\\.)?([^/]+)""), """")"),"www.womansworld.com")</f>
        <v>www.womansworld.com</v>
      </c>
      <c r="D1022" s="54" t="s">
        <v>11643</v>
      </c>
      <c r="E1022" s="14" t="s">
        <v>11644</v>
      </c>
      <c r="F1022" s="16">
        <v>2252.0</v>
      </c>
      <c r="G1022" s="16">
        <v>2252.0</v>
      </c>
    </row>
    <row r="1023" ht="22.5" customHeight="1">
      <c r="A1023" s="53">
        <v>46054.0</v>
      </c>
      <c r="B1023" s="14" t="str">
        <f>IFERROR(__xludf.DUMMYFUNCTION("IFERROR(REGEXEXTRACT(C1023, ""https?://(?:www\\.)?([^/]+)""), """")"),"")</f>
        <v/>
      </c>
      <c r="C1023" s="54" t="str">
        <f>IFERROR(__xludf.DUMMYFUNCTION("IFERROR(REGEXEXTRACT(D1023, ""https?://(?:www\\.)?([^/]+)""), """")"),"www.usmagazine.com")</f>
        <v>www.usmagazine.com</v>
      </c>
      <c r="D1023" s="54" t="s">
        <v>11645</v>
      </c>
      <c r="E1023" s="14" t="s">
        <v>11646</v>
      </c>
      <c r="F1023" s="16">
        <v>2224.0</v>
      </c>
      <c r="G1023" s="16">
        <v>2222.0</v>
      </c>
    </row>
    <row r="1024" ht="22.5" customHeight="1">
      <c r="A1024" s="53">
        <v>46054.0</v>
      </c>
      <c r="B1024" s="14" t="str">
        <f>IFERROR(__xludf.DUMMYFUNCTION("IFERROR(REGEXEXTRACT(C1024, ""https?://(?:www\\.)?([^/]+)""), """")"),"")</f>
        <v/>
      </c>
      <c r="C1024" s="54" t="str">
        <f>IFERROR(__xludf.DUMMYFUNCTION("IFERROR(REGEXEXTRACT(D1024, ""https?://(?:www\\.)?([^/]+)""), """")"),"www.usmagazine.com")</f>
        <v>www.usmagazine.com</v>
      </c>
      <c r="D1024" s="54" t="s">
        <v>11647</v>
      </c>
      <c r="E1024" s="14" t="s">
        <v>11648</v>
      </c>
      <c r="F1024" s="16">
        <v>2218.0</v>
      </c>
      <c r="G1024" s="16">
        <v>2218.0</v>
      </c>
    </row>
    <row r="1025" ht="22.5" customHeight="1">
      <c r="A1025" s="53">
        <v>46054.0</v>
      </c>
      <c r="B1025" s="14" t="str">
        <f>IFERROR(__xludf.DUMMYFUNCTION("IFERROR(REGEXEXTRACT(C1025, ""https?://(?:www\\.)?([^/]+)""), """")"),"")</f>
        <v/>
      </c>
      <c r="C1025" s="54" t="str">
        <f>IFERROR(__xludf.DUMMYFUNCTION("IFERROR(REGEXEXTRACT(D1025, ""https?://(?:www\\.)?([^/]+)""), """")"),"www.usmagazine.com")</f>
        <v>www.usmagazine.com</v>
      </c>
      <c r="D1025" s="54" t="s">
        <v>11649</v>
      </c>
      <c r="E1025" s="14" t="s">
        <v>11650</v>
      </c>
      <c r="F1025" s="16">
        <v>2216.0</v>
      </c>
      <c r="G1025" s="16">
        <v>2216.0</v>
      </c>
    </row>
    <row r="1026" ht="22.5" customHeight="1">
      <c r="A1026" s="53">
        <v>46054.0</v>
      </c>
      <c r="B1026" s="14" t="str">
        <f>IFERROR(__xludf.DUMMYFUNCTION("IFERROR(REGEXEXTRACT(C1026, ""https?://(?:www\\.)?([^/]+)""), """")"),"")</f>
        <v/>
      </c>
      <c r="C1026" s="54" t="str">
        <f>IFERROR(__xludf.DUMMYFUNCTION("IFERROR(REGEXEXTRACT(D1026, ""https?://(?:www\\.)?([^/]+)""), """")"),"www.usmagazine.com")</f>
        <v>www.usmagazine.com</v>
      </c>
      <c r="D1026" s="54" t="s">
        <v>11651</v>
      </c>
      <c r="E1026" s="14" t="s">
        <v>11652</v>
      </c>
      <c r="F1026" s="16">
        <v>2215.0</v>
      </c>
      <c r="G1026" s="16">
        <v>2214.0</v>
      </c>
    </row>
    <row r="1027" ht="22.5" customHeight="1">
      <c r="A1027" s="53">
        <v>46054.0</v>
      </c>
      <c r="B1027" s="14" t="str">
        <f>IFERROR(__xludf.DUMMYFUNCTION("IFERROR(REGEXEXTRACT(C1027, ""https?://(?:www\\.)?([^/]+)""), """")"),"")</f>
        <v/>
      </c>
      <c r="C1027" s="54" t="str">
        <f>IFERROR(__xludf.DUMMYFUNCTION("IFERROR(REGEXEXTRACT(D1027, ""https?://(?:www\\.)?([^/]+)""), """")"),"www.usmagazine.com")</f>
        <v>www.usmagazine.com</v>
      </c>
      <c r="D1027" s="54" t="s">
        <v>11653</v>
      </c>
      <c r="E1027" s="14" t="s">
        <v>11654</v>
      </c>
      <c r="F1027" s="16">
        <v>2104.0</v>
      </c>
      <c r="G1027" s="16">
        <v>2103.0</v>
      </c>
    </row>
    <row r="1028" ht="22.5" customHeight="1">
      <c r="A1028" s="53">
        <v>46054.0</v>
      </c>
      <c r="B1028" s="14" t="str">
        <f>IFERROR(__xludf.DUMMYFUNCTION("IFERROR(REGEXEXTRACT(C1028, ""https?://(?:www\\.)?([^/]+)""), """")"),"")</f>
        <v/>
      </c>
      <c r="C1028" s="54" t="str">
        <f>IFERROR(__xludf.DUMMYFUNCTION("IFERROR(REGEXEXTRACT(D1028, ""https?://(?:www\\.)?([^/]+)""), """")"),"www.usmagazine.com")</f>
        <v>www.usmagazine.com</v>
      </c>
      <c r="D1028" s="54" t="s">
        <v>11655</v>
      </c>
      <c r="E1028" s="14" t="s">
        <v>11656</v>
      </c>
      <c r="F1028" s="16">
        <v>2062.0</v>
      </c>
      <c r="G1028" s="16">
        <v>2062.0</v>
      </c>
    </row>
    <row r="1029" ht="22.5" customHeight="1">
      <c r="A1029" s="53">
        <v>46054.0</v>
      </c>
      <c r="B1029" s="14" t="str">
        <f>IFERROR(__xludf.DUMMYFUNCTION("IFERROR(REGEXEXTRACT(C1029, ""https?://(?:www\\.)?([^/]+)""), """")"),"")</f>
        <v/>
      </c>
      <c r="C1029" s="54" t="str">
        <f>IFERROR(__xludf.DUMMYFUNCTION("IFERROR(REGEXEXTRACT(D1029, ""https?://(?:www\\.)?([^/]+)""), """")"),"www.usmagazine.com")</f>
        <v>www.usmagazine.com</v>
      </c>
      <c r="D1029" s="54" t="s">
        <v>11657</v>
      </c>
      <c r="E1029" s="14" t="s">
        <v>11658</v>
      </c>
      <c r="F1029" s="16">
        <v>2046.0</v>
      </c>
      <c r="G1029" s="16">
        <v>2046.0</v>
      </c>
    </row>
    <row r="1030" ht="22.5" customHeight="1">
      <c r="A1030" s="53">
        <v>46054.0</v>
      </c>
      <c r="B1030" s="14" t="str">
        <f>IFERROR(__xludf.DUMMYFUNCTION("IFERROR(REGEXEXTRACT(C1030, ""https?://(?:www\\.)?([^/]+)""), """")"),"")</f>
        <v/>
      </c>
      <c r="C1030" s="54" t="str">
        <f>IFERROR(__xludf.DUMMYFUNCTION("IFERROR(REGEXEXTRACT(D1030, ""https?://(?:www\\.)?([^/]+)""), """")"),"www.usmagazine.com")</f>
        <v>www.usmagazine.com</v>
      </c>
      <c r="D1030" s="54" t="s">
        <v>11659</v>
      </c>
      <c r="E1030" s="14" t="s">
        <v>11660</v>
      </c>
      <c r="F1030" s="16">
        <v>2039.0</v>
      </c>
      <c r="G1030" s="16">
        <v>2039.0</v>
      </c>
    </row>
    <row r="1031" ht="22.5" customHeight="1">
      <c r="A1031" s="53">
        <v>46054.0</v>
      </c>
      <c r="B1031" s="14" t="str">
        <f>IFERROR(__xludf.DUMMYFUNCTION("IFERROR(REGEXEXTRACT(C1031, ""https?://(?:www\\.)?([^/]+)""), """")"),"")</f>
        <v/>
      </c>
      <c r="C1031" s="54" t="str">
        <f>IFERROR(__xludf.DUMMYFUNCTION("IFERROR(REGEXEXTRACT(D1031, ""https?://(?:www\\.)?([^/]+)""), """")"),"www.usmagazine.com")</f>
        <v>www.usmagazine.com</v>
      </c>
      <c r="D1031" s="54" t="s">
        <v>11661</v>
      </c>
      <c r="E1031" s="14" t="s">
        <v>11662</v>
      </c>
      <c r="F1031" s="16">
        <v>2027.0</v>
      </c>
      <c r="G1031" s="16">
        <v>2027.0</v>
      </c>
    </row>
    <row r="1032" ht="22.5" customHeight="1">
      <c r="A1032" s="53">
        <v>46054.0</v>
      </c>
      <c r="B1032" s="14" t="str">
        <f>IFERROR(__xludf.DUMMYFUNCTION("IFERROR(REGEXEXTRACT(C1032, ""https?://(?:www\\.)?([^/]+)""), """")"),"")</f>
        <v/>
      </c>
      <c r="C1032" s="54" t="str">
        <f>IFERROR(__xludf.DUMMYFUNCTION("IFERROR(REGEXEXTRACT(D1032, ""https?://(?:www\\.)?([^/]+)""), """")"),"www.usmagazine.com")</f>
        <v>www.usmagazine.com</v>
      </c>
      <c r="D1032" s="54" t="s">
        <v>11663</v>
      </c>
      <c r="E1032" s="14" t="s">
        <v>11664</v>
      </c>
      <c r="F1032" s="16">
        <v>2027.0</v>
      </c>
      <c r="G1032" s="16">
        <v>2023.0</v>
      </c>
    </row>
    <row r="1033" ht="22.5" customHeight="1">
      <c r="A1033" s="53">
        <v>46054.0</v>
      </c>
      <c r="B1033" s="14" t="str">
        <f>IFERROR(__xludf.DUMMYFUNCTION("IFERROR(REGEXEXTRACT(C1033, ""https?://(?:www\\.)?([^/]+)""), """")"),"")</f>
        <v/>
      </c>
      <c r="C1033" s="54" t="str">
        <f>IFERROR(__xludf.DUMMYFUNCTION("IFERROR(REGEXEXTRACT(D1033, ""https?://(?:www\\.)?([^/]+)""), """")"),"www.usmagazine.com")</f>
        <v>www.usmagazine.com</v>
      </c>
      <c r="D1033" s="54" t="s">
        <v>11665</v>
      </c>
      <c r="E1033" s="14" t="s">
        <v>11666</v>
      </c>
      <c r="F1033" s="16">
        <v>2001.0</v>
      </c>
      <c r="G1033" s="16">
        <v>2001.0</v>
      </c>
    </row>
    <row r="1034" ht="22.5" customHeight="1">
      <c r="A1034" s="53">
        <v>46054.0</v>
      </c>
      <c r="B1034" s="14" t="str">
        <f>IFERROR(__xludf.DUMMYFUNCTION("IFERROR(REGEXEXTRACT(C1034, ""https?://(?:www\\.)?([^/]+)""), """")"),"")</f>
        <v/>
      </c>
      <c r="C1034" s="54" t="str">
        <f>IFERROR(__xludf.DUMMYFUNCTION("IFERROR(REGEXEXTRACT(D1034, ""https?://(?:www\\.)?([^/]+)""), """")"),"www.usmagazine.com")</f>
        <v>www.usmagazine.com</v>
      </c>
      <c r="D1034" s="54" t="s">
        <v>11667</v>
      </c>
      <c r="E1034" s="14" t="s">
        <v>11668</v>
      </c>
      <c r="F1034" s="16">
        <v>1980.0</v>
      </c>
      <c r="G1034" s="16">
        <v>1980.0</v>
      </c>
    </row>
    <row r="1035" ht="22.5" customHeight="1">
      <c r="A1035" s="53">
        <v>46054.0</v>
      </c>
      <c r="B1035" s="14" t="str">
        <f>IFERROR(__xludf.DUMMYFUNCTION("IFERROR(REGEXEXTRACT(C1035, ""https?://(?:www\\.)?([^/]+)""), """")"),"")</f>
        <v/>
      </c>
      <c r="C1035" s="54" t="str">
        <f>IFERROR(__xludf.DUMMYFUNCTION("IFERROR(REGEXEXTRACT(D1035, ""https?://(?:www\\.)?([^/]+)""), """")"),"www.usmagazine.com")</f>
        <v>www.usmagazine.com</v>
      </c>
      <c r="D1035" s="54" t="s">
        <v>11669</v>
      </c>
      <c r="E1035" s="14" t="s">
        <v>11670</v>
      </c>
      <c r="F1035" s="16">
        <v>1980.0</v>
      </c>
      <c r="G1035" s="16">
        <v>1980.0</v>
      </c>
    </row>
    <row r="1036" ht="22.5" customHeight="1">
      <c r="A1036" s="53">
        <v>46054.0</v>
      </c>
      <c r="B1036" s="14" t="str">
        <f>IFERROR(__xludf.DUMMYFUNCTION("IFERROR(REGEXEXTRACT(C1036, ""https?://(?:www\\.)?([^/]+)""), """")"),"")</f>
        <v/>
      </c>
      <c r="C1036" s="54" t="str">
        <f>IFERROR(__xludf.DUMMYFUNCTION("IFERROR(REGEXEXTRACT(D1036, ""https?://(?:www\\.)?([^/]+)""), """")"),"www.usmagazine.com")</f>
        <v>www.usmagazine.com</v>
      </c>
      <c r="D1036" s="54" t="s">
        <v>11671</v>
      </c>
      <c r="E1036" s="14" t="s">
        <v>11672</v>
      </c>
      <c r="F1036" s="16">
        <v>1976.0</v>
      </c>
      <c r="G1036" s="16">
        <v>1976.0</v>
      </c>
    </row>
    <row r="1037" ht="22.5" customHeight="1">
      <c r="A1037" s="53">
        <v>46054.0</v>
      </c>
      <c r="B1037" s="14" t="str">
        <f>IFERROR(__xludf.DUMMYFUNCTION("IFERROR(REGEXEXTRACT(C1037, ""https?://(?:www\\.)?([^/]+)""), """")"),"")</f>
        <v/>
      </c>
      <c r="C1037" s="54" t="str">
        <f>IFERROR(__xludf.DUMMYFUNCTION("IFERROR(REGEXEXTRACT(D1037, ""https?://(?:www\\.)?([^/]+)""), """")"),"www.womansworld.com")</f>
        <v>www.womansworld.com</v>
      </c>
      <c r="D1037" s="54" t="s">
        <v>11673</v>
      </c>
      <c r="E1037" s="14" t="s">
        <v>6991</v>
      </c>
      <c r="F1037" s="16">
        <v>1947.0</v>
      </c>
      <c r="G1037" s="16">
        <v>1947.0</v>
      </c>
    </row>
    <row r="1038" ht="22.5" customHeight="1">
      <c r="A1038" s="53">
        <v>46054.0</v>
      </c>
      <c r="B1038" s="14" t="str">
        <f>IFERROR(__xludf.DUMMYFUNCTION("IFERROR(REGEXEXTRACT(C1038, ""https?://(?:www\\.)?([^/]+)""), """")"),"")</f>
        <v/>
      </c>
      <c r="C1038" s="54" t="str">
        <f>IFERROR(__xludf.DUMMYFUNCTION("IFERROR(REGEXEXTRACT(D1038, ""https?://(?:www\\.)?([^/]+)""), """")"),"www.usmagazine.com")</f>
        <v>www.usmagazine.com</v>
      </c>
      <c r="D1038" s="54" t="s">
        <v>11674</v>
      </c>
      <c r="E1038" s="14" t="s">
        <v>11675</v>
      </c>
      <c r="F1038" s="16">
        <v>1936.0</v>
      </c>
      <c r="G1038" s="16">
        <v>1936.0</v>
      </c>
    </row>
    <row r="1039" ht="22.5" customHeight="1">
      <c r="A1039" s="53">
        <v>46054.0</v>
      </c>
      <c r="B1039" s="14" t="str">
        <f>IFERROR(__xludf.DUMMYFUNCTION("IFERROR(REGEXEXTRACT(C1039, ""https?://(?:www\\.)?([^/]+)""), """")"),"")</f>
        <v/>
      </c>
      <c r="C1039" s="54" t="str">
        <f>IFERROR(__xludf.DUMMYFUNCTION("IFERROR(REGEXEXTRACT(D1039, ""https?://(?:www\\.)?([^/]+)""), """")"),"www.womansworld.com")</f>
        <v>www.womansworld.com</v>
      </c>
      <c r="D1039" s="54" t="s">
        <v>11676</v>
      </c>
      <c r="E1039" s="14" t="s">
        <v>11677</v>
      </c>
      <c r="F1039" s="16">
        <v>1928.0</v>
      </c>
      <c r="G1039" s="16">
        <v>1928.0</v>
      </c>
    </row>
    <row r="1040" ht="22.5" customHeight="1">
      <c r="A1040" s="53">
        <v>46054.0</v>
      </c>
      <c r="B1040" s="14" t="str">
        <f>IFERROR(__xludf.DUMMYFUNCTION("IFERROR(REGEXEXTRACT(C1040, ""https?://(?:www\\.)?([^/]+)""), """")"),"")</f>
        <v/>
      </c>
      <c r="C1040" s="54" t="str">
        <f>IFERROR(__xludf.DUMMYFUNCTION("IFERROR(REGEXEXTRACT(D1040, ""https?://(?:www\\.)?([^/]+)""), """")"),"www.usmagazine.com")</f>
        <v>www.usmagazine.com</v>
      </c>
      <c r="D1040" s="54" t="s">
        <v>11678</v>
      </c>
      <c r="E1040" s="14" t="s">
        <v>11679</v>
      </c>
      <c r="F1040" s="16">
        <v>1922.0</v>
      </c>
      <c r="G1040" s="16">
        <v>1917.0</v>
      </c>
    </row>
    <row r="1041" ht="22.5" customHeight="1">
      <c r="A1041" s="53">
        <v>46054.0</v>
      </c>
      <c r="B1041" s="14" t="str">
        <f>IFERROR(__xludf.DUMMYFUNCTION("IFERROR(REGEXEXTRACT(C1041, ""https?://(?:www\\.)?([^/]+)""), """")"),"")</f>
        <v/>
      </c>
      <c r="C1041" s="54" t="str">
        <f>IFERROR(__xludf.DUMMYFUNCTION("IFERROR(REGEXEXTRACT(D1041, ""https?://(?:www\\.)?([^/]+)""), """")"),"www.usmagazine.com")</f>
        <v>www.usmagazine.com</v>
      </c>
      <c r="D1041" s="54" t="s">
        <v>11680</v>
      </c>
      <c r="E1041" s="14" t="s">
        <v>11681</v>
      </c>
      <c r="F1041" s="16">
        <v>1914.0</v>
      </c>
      <c r="G1041" s="16">
        <v>1909.0</v>
      </c>
    </row>
    <row r="1042" ht="22.5" customHeight="1">
      <c r="A1042" s="53">
        <v>46054.0</v>
      </c>
      <c r="B1042" s="14" t="str">
        <f>IFERROR(__xludf.DUMMYFUNCTION("IFERROR(REGEXEXTRACT(C1042, ""https?://(?:www\\.)?([^/]+)""), """")"),"")</f>
        <v/>
      </c>
      <c r="C1042" s="54" t="str">
        <f>IFERROR(__xludf.DUMMYFUNCTION("IFERROR(REGEXEXTRACT(D1042, ""https?://(?:www\\.)?([^/]+)""), """")"),"www.usmagazine.com")</f>
        <v>www.usmagazine.com</v>
      </c>
      <c r="D1042" s="54" t="s">
        <v>11682</v>
      </c>
      <c r="E1042" s="14" t="s">
        <v>11683</v>
      </c>
      <c r="F1042" s="16">
        <v>1884.0</v>
      </c>
      <c r="G1042" s="16">
        <v>1884.0</v>
      </c>
    </row>
    <row r="1043" ht="22.5" customHeight="1">
      <c r="A1043" s="53">
        <v>46054.0</v>
      </c>
      <c r="B1043" s="14" t="str">
        <f>IFERROR(__xludf.DUMMYFUNCTION("IFERROR(REGEXEXTRACT(C1043, ""https?://(?:www\\.)?([^/]+)""), """")"),"")</f>
        <v/>
      </c>
      <c r="C1043" s="54" t="str">
        <f>IFERROR(__xludf.DUMMYFUNCTION("IFERROR(REGEXEXTRACT(D1043, ""https?://(?:www\\.)?([^/]+)""), """")"),"www.lifeandstylemag.com")</f>
        <v>www.lifeandstylemag.com</v>
      </c>
      <c r="D1043" s="54" t="s">
        <v>11684</v>
      </c>
      <c r="E1043" s="14" t="s">
        <v>11685</v>
      </c>
      <c r="F1043" s="16">
        <v>1880.0</v>
      </c>
      <c r="G1043" s="16">
        <v>1880.0</v>
      </c>
    </row>
    <row r="1044" ht="22.5" customHeight="1">
      <c r="A1044" s="53">
        <v>46054.0</v>
      </c>
      <c r="B1044" s="14" t="str">
        <f>IFERROR(__xludf.DUMMYFUNCTION("IFERROR(REGEXEXTRACT(C1044, ""https?://(?:www\\.)?([^/]+)""), """")"),"")</f>
        <v/>
      </c>
      <c r="C1044" s="54" t="str">
        <f>IFERROR(__xludf.DUMMYFUNCTION("IFERROR(REGEXEXTRACT(D1044, ""https?://(?:www\\.)?([^/]+)""), """")"),"www.usmagazine.com")</f>
        <v>www.usmagazine.com</v>
      </c>
      <c r="D1044" s="54" t="s">
        <v>11686</v>
      </c>
      <c r="E1044" s="14" t="s">
        <v>11687</v>
      </c>
      <c r="F1044" s="16">
        <v>1868.0</v>
      </c>
      <c r="G1044" s="16">
        <v>1868.0</v>
      </c>
    </row>
    <row r="1045" ht="22.5" customHeight="1">
      <c r="A1045" s="53">
        <v>46054.0</v>
      </c>
      <c r="B1045" s="14" t="str">
        <f>IFERROR(__xludf.DUMMYFUNCTION("IFERROR(REGEXEXTRACT(C1045, ""https?://(?:www\\.)?([^/]+)""), """")"),"")</f>
        <v/>
      </c>
      <c r="C1045" s="54" t="str">
        <f>IFERROR(__xludf.DUMMYFUNCTION("IFERROR(REGEXEXTRACT(D1045, ""https?://(?:www\\.)?([^/]+)""), """")"),"www.usmagazine.com")</f>
        <v>www.usmagazine.com</v>
      </c>
      <c r="D1045" s="54" t="s">
        <v>11688</v>
      </c>
      <c r="E1045" s="14" t="s">
        <v>11689</v>
      </c>
      <c r="F1045" s="16">
        <v>1865.0</v>
      </c>
      <c r="G1045" s="16">
        <v>1865.0</v>
      </c>
    </row>
    <row r="1046" ht="22.5" customHeight="1">
      <c r="A1046" s="53">
        <v>46054.0</v>
      </c>
      <c r="B1046" s="14" t="str">
        <f>IFERROR(__xludf.DUMMYFUNCTION("IFERROR(REGEXEXTRACT(C1046, ""https?://(?:www\\.)?([^/]+)""), """")"),"")</f>
        <v/>
      </c>
      <c r="C1046" s="54" t="str">
        <f>IFERROR(__xludf.DUMMYFUNCTION("IFERROR(REGEXEXTRACT(D1046, ""https?://(?:www\\.)?([^/]+)""), """")"),"www.usmagazine.com")</f>
        <v>www.usmagazine.com</v>
      </c>
      <c r="D1046" s="54" t="s">
        <v>11690</v>
      </c>
      <c r="E1046" s="14" t="s">
        <v>11691</v>
      </c>
      <c r="F1046" s="16">
        <v>1863.0</v>
      </c>
      <c r="G1046" s="16">
        <v>1863.0</v>
      </c>
    </row>
    <row r="1047" ht="22.5" customHeight="1">
      <c r="A1047" s="53">
        <v>46054.0</v>
      </c>
      <c r="B1047" s="14" t="str">
        <f>IFERROR(__xludf.DUMMYFUNCTION("IFERROR(REGEXEXTRACT(C1047, ""https?://(?:www\\.)?([^/]+)""), """")"),"")</f>
        <v/>
      </c>
      <c r="C1047" s="54" t="str">
        <f>IFERROR(__xludf.DUMMYFUNCTION("IFERROR(REGEXEXTRACT(D1047, ""https?://(?:www\\.)?([^/]+)""), """")"),"www.usmagazine.com")</f>
        <v>www.usmagazine.com</v>
      </c>
      <c r="D1047" s="54" t="s">
        <v>11692</v>
      </c>
      <c r="E1047" s="14" t="s">
        <v>11693</v>
      </c>
      <c r="F1047" s="16">
        <v>1861.0</v>
      </c>
      <c r="G1047" s="16">
        <v>1860.0</v>
      </c>
    </row>
    <row r="1048" ht="22.5" customHeight="1">
      <c r="A1048" s="53">
        <v>46054.0</v>
      </c>
      <c r="B1048" s="14" t="str">
        <f>IFERROR(__xludf.DUMMYFUNCTION("IFERROR(REGEXEXTRACT(C1048, ""https?://(?:www\\.)?([^/]+)""), """")"),"")</f>
        <v/>
      </c>
      <c r="C1048" s="54" t="str">
        <f>IFERROR(__xludf.DUMMYFUNCTION("IFERROR(REGEXEXTRACT(D1048, ""https?://(?:www\\.)?([^/]+)""), """")"),"www.usmagazine.com")</f>
        <v>www.usmagazine.com</v>
      </c>
      <c r="D1048" s="54" t="s">
        <v>11694</v>
      </c>
      <c r="E1048" s="14" t="s">
        <v>11695</v>
      </c>
      <c r="F1048" s="16">
        <v>1855.0</v>
      </c>
      <c r="G1048" s="16">
        <v>1855.0</v>
      </c>
    </row>
    <row r="1049" ht="22.5" customHeight="1">
      <c r="A1049" s="53">
        <v>46054.0</v>
      </c>
      <c r="B1049" s="14" t="str">
        <f>IFERROR(__xludf.DUMMYFUNCTION("IFERROR(REGEXEXTRACT(C1049, ""https?://(?:www\\.)?([^/]+)""), """")"),"")</f>
        <v/>
      </c>
      <c r="C1049" s="54" t="str">
        <f>IFERROR(__xludf.DUMMYFUNCTION("IFERROR(REGEXEXTRACT(D1049, ""https?://(?:www\\.)?([^/]+)""), """")"),"www.usmagazine.com")</f>
        <v>www.usmagazine.com</v>
      </c>
      <c r="D1049" s="54" t="s">
        <v>11696</v>
      </c>
      <c r="E1049" s="14" t="s">
        <v>11697</v>
      </c>
      <c r="F1049" s="16">
        <v>1855.0</v>
      </c>
      <c r="G1049" s="16">
        <v>1855.0</v>
      </c>
    </row>
    <row r="1050" ht="22.5" customHeight="1">
      <c r="A1050" s="53">
        <v>46054.0</v>
      </c>
      <c r="B1050" s="14" t="str">
        <f>IFERROR(__xludf.DUMMYFUNCTION("IFERROR(REGEXEXTRACT(C1050, ""https?://(?:www\\.)?([^/]+)""), """")"),"")</f>
        <v/>
      </c>
      <c r="C1050" s="54" t="str">
        <f>IFERROR(__xludf.DUMMYFUNCTION("IFERROR(REGEXEXTRACT(D1050, ""https?://(?:www\\.)?([^/]+)""), """")"),"www.usmagazine.com")</f>
        <v>www.usmagazine.com</v>
      </c>
      <c r="D1050" s="54" t="s">
        <v>11698</v>
      </c>
      <c r="E1050" s="14" t="s">
        <v>11699</v>
      </c>
      <c r="F1050" s="16">
        <v>1854.0</v>
      </c>
      <c r="G1050" s="16">
        <v>1852.0</v>
      </c>
    </row>
    <row r="1051" ht="22.5" customHeight="1">
      <c r="A1051" s="53">
        <v>46054.0</v>
      </c>
      <c r="B1051" s="14" t="str">
        <f>IFERROR(__xludf.DUMMYFUNCTION("IFERROR(REGEXEXTRACT(C1051, ""https?://(?:www\\.)?([^/]+)""), """")"),"")</f>
        <v/>
      </c>
      <c r="C1051" s="54" t="str">
        <f>IFERROR(__xludf.DUMMYFUNCTION("IFERROR(REGEXEXTRACT(D1051, ""https?://(?:www\\.)?([^/]+)""), """")"),"www.usmagazine.com")</f>
        <v>www.usmagazine.com</v>
      </c>
      <c r="D1051" s="54" t="s">
        <v>11700</v>
      </c>
      <c r="E1051" s="14" t="s">
        <v>11701</v>
      </c>
      <c r="F1051" s="16">
        <v>1846.0</v>
      </c>
      <c r="G1051" s="16">
        <v>1846.0</v>
      </c>
    </row>
    <row r="1052" ht="22.5" customHeight="1">
      <c r="A1052" s="53">
        <v>46054.0</v>
      </c>
      <c r="B1052" s="14" t="str">
        <f>IFERROR(__xludf.DUMMYFUNCTION("IFERROR(REGEXEXTRACT(C1052, ""https?://(?:www\\.)?([^/]+)""), """")"),"")</f>
        <v/>
      </c>
      <c r="C1052" s="54" t="str">
        <f>IFERROR(__xludf.DUMMYFUNCTION("IFERROR(REGEXEXTRACT(D1052, ""https?://(?:www\\.)?([^/]+)""), """")"),"www.womansworld.com")</f>
        <v>www.womansworld.com</v>
      </c>
      <c r="D1052" s="54" t="s">
        <v>11702</v>
      </c>
      <c r="E1052" s="14" t="s">
        <v>11703</v>
      </c>
      <c r="F1052" s="16">
        <v>1831.0</v>
      </c>
      <c r="G1052" s="16">
        <v>1831.0</v>
      </c>
    </row>
    <row r="1053" ht="22.5" customHeight="1">
      <c r="A1053" s="53">
        <v>46054.0</v>
      </c>
      <c r="B1053" s="14" t="str">
        <f>IFERROR(__xludf.DUMMYFUNCTION("IFERROR(REGEXEXTRACT(C1053, ""https?://(?:www\\.)?([^/]+)""), """")"),"")</f>
        <v/>
      </c>
      <c r="C1053" s="54" t="str">
        <f>IFERROR(__xludf.DUMMYFUNCTION("IFERROR(REGEXEXTRACT(D1053, ""https?://(?:www\\.)?([^/]+)""), """")"),"www.womansworld.com")</f>
        <v>www.womansworld.com</v>
      </c>
      <c r="D1053" s="54" t="s">
        <v>11704</v>
      </c>
      <c r="E1053" s="14" t="s">
        <v>8495</v>
      </c>
      <c r="F1053" s="16">
        <v>1829.0</v>
      </c>
      <c r="G1053" s="16">
        <v>1829.0</v>
      </c>
    </row>
    <row r="1054" ht="22.5" customHeight="1">
      <c r="A1054" s="53">
        <v>46054.0</v>
      </c>
      <c r="B1054" s="14" t="str">
        <f>IFERROR(__xludf.DUMMYFUNCTION("IFERROR(REGEXEXTRACT(C1054, ""https?://(?:www\\.)?([^/]+)""), """")"),"")</f>
        <v/>
      </c>
      <c r="C1054" s="54" t="str">
        <f>IFERROR(__xludf.DUMMYFUNCTION("IFERROR(REGEXEXTRACT(D1054, ""https?://(?:www\\.)?([^/]+)""), """")"),"www.usmagazine.com")</f>
        <v>www.usmagazine.com</v>
      </c>
      <c r="D1054" s="54" t="s">
        <v>11705</v>
      </c>
      <c r="E1054" s="14" t="s">
        <v>11706</v>
      </c>
      <c r="F1054" s="16">
        <v>1825.0</v>
      </c>
      <c r="G1054" s="16">
        <v>1819.0</v>
      </c>
    </row>
    <row r="1055" ht="22.5" customHeight="1">
      <c r="A1055" s="53">
        <v>46054.0</v>
      </c>
      <c r="B1055" s="14" t="str">
        <f>IFERROR(__xludf.DUMMYFUNCTION("IFERROR(REGEXEXTRACT(C1055, ""https?://(?:www\\.)?([^/]+)""), """")"),"")</f>
        <v/>
      </c>
      <c r="C1055" s="54" t="str">
        <f>IFERROR(__xludf.DUMMYFUNCTION("IFERROR(REGEXEXTRACT(D1055, ""https?://(?:www\\.)?([^/]+)""), """")"),"www.usmagazine.com")</f>
        <v>www.usmagazine.com</v>
      </c>
      <c r="D1055" s="54" t="s">
        <v>11707</v>
      </c>
      <c r="E1055" s="14" t="s">
        <v>11708</v>
      </c>
      <c r="F1055" s="16">
        <v>1817.0</v>
      </c>
      <c r="G1055" s="16">
        <v>1814.0</v>
      </c>
    </row>
    <row r="1056" ht="22.5" customHeight="1">
      <c r="A1056" s="53">
        <v>46054.0</v>
      </c>
      <c r="B1056" s="14" t="str">
        <f>IFERROR(__xludf.DUMMYFUNCTION("IFERROR(REGEXEXTRACT(C1056, ""https?://(?:www\\.)?([^/]+)""), """")"),"")</f>
        <v/>
      </c>
      <c r="C1056" s="54" t="str">
        <f>IFERROR(__xludf.DUMMYFUNCTION("IFERROR(REGEXEXTRACT(D1056, ""https?://(?:www\\.)?([^/]+)""), """")"),"www.usmagazine.com")</f>
        <v>www.usmagazine.com</v>
      </c>
      <c r="D1056" s="54" t="s">
        <v>11709</v>
      </c>
      <c r="E1056" s="14" t="s">
        <v>11710</v>
      </c>
      <c r="F1056" s="16">
        <v>1795.0</v>
      </c>
      <c r="G1056" s="16">
        <v>1795.0</v>
      </c>
    </row>
    <row r="1057" ht="22.5" customHeight="1">
      <c r="A1057" s="53">
        <v>46054.0</v>
      </c>
      <c r="B1057" s="14" t="str">
        <f>IFERROR(__xludf.DUMMYFUNCTION("IFERROR(REGEXEXTRACT(C1057, ""https?://(?:www\\.)?([^/]+)""), """")"),"")</f>
        <v/>
      </c>
      <c r="C1057" s="54" t="str">
        <f>IFERROR(__xludf.DUMMYFUNCTION("IFERROR(REGEXEXTRACT(D1057, ""https?://(?:www\\.)?([^/]+)""), """")"),"www.womansworld.com")</f>
        <v>www.womansworld.com</v>
      </c>
      <c r="D1057" s="54" t="s">
        <v>11711</v>
      </c>
      <c r="E1057" s="14" t="s">
        <v>11712</v>
      </c>
      <c r="F1057" s="16">
        <v>1793.0</v>
      </c>
      <c r="G1057" s="16">
        <v>1793.0</v>
      </c>
    </row>
    <row r="1058" ht="22.5" customHeight="1">
      <c r="A1058" s="53">
        <v>46054.0</v>
      </c>
      <c r="B1058" s="14" t="str">
        <f>IFERROR(__xludf.DUMMYFUNCTION("IFERROR(REGEXEXTRACT(C1058, ""https?://(?:www\\.)?([^/]+)""), """")"),"")</f>
        <v/>
      </c>
      <c r="C1058" s="54" t="str">
        <f>IFERROR(__xludf.DUMMYFUNCTION("IFERROR(REGEXEXTRACT(D1058, ""https?://(?:www\\.)?([^/]+)""), """")"),"www.usmagazine.com")</f>
        <v>www.usmagazine.com</v>
      </c>
      <c r="D1058" s="54" t="s">
        <v>11713</v>
      </c>
      <c r="E1058" s="14" t="s">
        <v>11714</v>
      </c>
      <c r="F1058" s="16">
        <v>1785.0</v>
      </c>
      <c r="G1058" s="16">
        <v>1785.0</v>
      </c>
    </row>
    <row r="1059" ht="22.5" customHeight="1">
      <c r="A1059" s="53">
        <v>46054.0</v>
      </c>
      <c r="B1059" s="14" t="str">
        <f>IFERROR(__xludf.DUMMYFUNCTION("IFERROR(REGEXEXTRACT(C1059, ""https?://(?:www\\.)?([^/]+)""), """")"),"")</f>
        <v/>
      </c>
      <c r="C1059" s="54" t="str">
        <f>IFERROR(__xludf.DUMMYFUNCTION("IFERROR(REGEXEXTRACT(D1059, ""https?://(?:www\\.)?([^/]+)""), """")"),"www.usmagazine.com")</f>
        <v>www.usmagazine.com</v>
      </c>
      <c r="D1059" s="54" t="s">
        <v>11715</v>
      </c>
      <c r="E1059" s="14" t="s">
        <v>11716</v>
      </c>
      <c r="F1059" s="16">
        <v>1780.0</v>
      </c>
      <c r="G1059" s="16">
        <v>1780.0</v>
      </c>
    </row>
    <row r="1060" ht="22.5" customHeight="1">
      <c r="A1060" s="53">
        <v>46054.0</v>
      </c>
      <c r="B1060" s="14" t="str">
        <f>IFERROR(__xludf.DUMMYFUNCTION("IFERROR(REGEXEXTRACT(C1060, ""https?://(?:www\\.)?([^/]+)""), """")"),"")</f>
        <v/>
      </c>
      <c r="C1060" s="54" t="str">
        <f>IFERROR(__xludf.DUMMYFUNCTION("IFERROR(REGEXEXTRACT(D1060, ""https?://(?:www\\.)?([^/]+)""), """")"),"www.usmagazine.com")</f>
        <v>www.usmagazine.com</v>
      </c>
      <c r="D1060" s="54" t="s">
        <v>11717</v>
      </c>
      <c r="E1060" s="14" t="s">
        <v>11718</v>
      </c>
      <c r="F1060" s="16">
        <v>1768.0</v>
      </c>
      <c r="G1060" s="16">
        <v>1768.0</v>
      </c>
    </row>
    <row r="1061" ht="22.5" customHeight="1">
      <c r="A1061" s="53">
        <v>46054.0</v>
      </c>
      <c r="B1061" s="14" t="str">
        <f>IFERROR(__xludf.DUMMYFUNCTION("IFERROR(REGEXEXTRACT(C1061, ""https?://(?:www\\.)?([^/]+)""), """")"),"")</f>
        <v/>
      </c>
      <c r="C1061" s="54" t="str">
        <f>IFERROR(__xludf.DUMMYFUNCTION("IFERROR(REGEXEXTRACT(D1061, ""https?://(?:www\\.)?([^/]+)""), """")"),"www.usmagazine.com")</f>
        <v>www.usmagazine.com</v>
      </c>
      <c r="D1061" s="54" t="s">
        <v>11719</v>
      </c>
      <c r="E1061" s="14" t="s">
        <v>11720</v>
      </c>
      <c r="F1061" s="16">
        <v>1759.0</v>
      </c>
      <c r="G1061" s="16">
        <v>1757.0</v>
      </c>
    </row>
    <row r="1062" ht="22.5" customHeight="1">
      <c r="A1062" s="53">
        <v>46054.0</v>
      </c>
      <c r="B1062" s="14" t="str">
        <f>IFERROR(__xludf.DUMMYFUNCTION("IFERROR(REGEXEXTRACT(C1062, ""https?://(?:www\\.)?([^/]+)""), """")"),"")</f>
        <v/>
      </c>
      <c r="C1062" s="54" t="str">
        <f>IFERROR(__xludf.DUMMYFUNCTION("IFERROR(REGEXEXTRACT(D1062, ""https?://(?:www\\.)?([^/]+)""), """")"),"www.usmagazine.com")</f>
        <v>www.usmagazine.com</v>
      </c>
      <c r="D1062" s="54" t="s">
        <v>11721</v>
      </c>
      <c r="E1062" s="14" t="s">
        <v>11722</v>
      </c>
      <c r="F1062" s="16">
        <v>1749.0</v>
      </c>
      <c r="G1062" s="16">
        <v>1749.0</v>
      </c>
    </row>
    <row r="1063" ht="22.5" customHeight="1">
      <c r="A1063" s="53">
        <v>46054.0</v>
      </c>
      <c r="B1063" s="14" t="str">
        <f>IFERROR(__xludf.DUMMYFUNCTION("IFERROR(REGEXEXTRACT(C1063, ""https?://(?:www\\.)?([^/]+)""), """")"),"")</f>
        <v/>
      </c>
      <c r="C1063" s="54" t="str">
        <f>IFERROR(__xludf.DUMMYFUNCTION("IFERROR(REGEXEXTRACT(D1063, ""https?://(?:www\\.)?([^/]+)""), """")"),"www.usmagazine.com")</f>
        <v>www.usmagazine.com</v>
      </c>
      <c r="D1063" s="54" t="s">
        <v>11723</v>
      </c>
      <c r="E1063" s="14" t="s">
        <v>11724</v>
      </c>
      <c r="F1063" s="16">
        <v>1757.0</v>
      </c>
      <c r="G1063" s="16">
        <v>1749.0</v>
      </c>
    </row>
    <row r="1064" ht="22.5" customHeight="1">
      <c r="A1064" s="53">
        <v>46054.0</v>
      </c>
      <c r="B1064" s="14" t="str">
        <f>IFERROR(__xludf.DUMMYFUNCTION("IFERROR(REGEXEXTRACT(C1064, ""https?://(?:www\\.)?([^/]+)""), """")"),"")</f>
        <v/>
      </c>
      <c r="C1064" s="54" t="str">
        <f>IFERROR(__xludf.DUMMYFUNCTION("IFERROR(REGEXEXTRACT(D1064, ""https?://(?:www\\.)?([^/]+)""), """")"),"www.womansworld.com")</f>
        <v>www.womansworld.com</v>
      </c>
      <c r="D1064" s="54" t="s">
        <v>11725</v>
      </c>
      <c r="E1064" s="14" t="s">
        <v>11726</v>
      </c>
      <c r="F1064" s="16">
        <v>1746.0</v>
      </c>
      <c r="G1064" s="16">
        <v>1746.0</v>
      </c>
    </row>
    <row r="1065" ht="22.5" customHeight="1">
      <c r="A1065" s="53">
        <v>46054.0</v>
      </c>
      <c r="B1065" s="14" t="str">
        <f>IFERROR(__xludf.DUMMYFUNCTION("IFERROR(REGEXEXTRACT(C1065, ""https?://(?:www\\.)?([^/]+)""), """")"),"")</f>
        <v/>
      </c>
      <c r="C1065" s="54" t="str">
        <f>IFERROR(__xludf.DUMMYFUNCTION("IFERROR(REGEXEXTRACT(D1065, ""https?://(?:www\\.)?([^/]+)""), """")"),"www.usmagazine.com")</f>
        <v>www.usmagazine.com</v>
      </c>
      <c r="D1065" s="54" t="s">
        <v>11727</v>
      </c>
      <c r="E1065" s="14" t="s">
        <v>11728</v>
      </c>
      <c r="F1065" s="16">
        <v>1741.0</v>
      </c>
      <c r="G1065" s="16">
        <v>1740.0</v>
      </c>
    </row>
    <row r="1066" ht="22.5" customHeight="1">
      <c r="A1066" s="53">
        <v>46054.0</v>
      </c>
      <c r="B1066" s="14" t="str">
        <f>IFERROR(__xludf.DUMMYFUNCTION("IFERROR(REGEXEXTRACT(C1066, ""https?://(?:www\\.)?([^/]+)""), """")"),"")</f>
        <v/>
      </c>
      <c r="C1066" s="54" t="str">
        <f>IFERROR(__xludf.DUMMYFUNCTION("IFERROR(REGEXEXTRACT(D1066, ""https?://(?:www\\.)?([^/]+)""), """")"),"www.usmagazine.com")</f>
        <v>www.usmagazine.com</v>
      </c>
      <c r="D1066" s="54" t="s">
        <v>11729</v>
      </c>
      <c r="E1066" s="14" t="s">
        <v>11730</v>
      </c>
      <c r="F1066" s="16">
        <v>1740.0</v>
      </c>
      <c r="G1066" s="16">
        <v>1739.0</v>
      </c>
    </row>
    <row r="1067" ht="22.5" customHeight="1">
      <c r="A1067" s="53">
        <v>46054.0</v>
      </c>
      <c r="B1067" s="14" t="str">
        <f>IFERROR(__xludf.DUMMYFUNCTION("IFERROR(REGEXEXTRACT(C1067, ""https?://(?:www\\.)?([^/]+)""), """")"),"")</f>
        <v/>
      </c>
      <c r="C1067" s="54" t="str">
        <f>IFERROR(__xludf.DUMMYFUNCTION("IFERROR(REGEXEXTRACT(D1067, ""https?://(?:www\\.)?([^/]+)""), """")"),"www.usmagazine.com")</f>
        <v>www.usmagazine.com</v>
      </c>
      <c r="D1067" s="54" t="s">
        <v>11731</v>
      </c>
      <c r="E1067" s="14" t="s">
        <v>11732</v>
      </c>
      <c r="F1067" s="16">
        <v>1721.0</v>
      </c>
      <c r="G1067" s="16">
        <v>1721.0</v>
      </c>
    </row>
    <row r="1068" ht="22.5" customHeight="1">
      <c r="A1068" s="53">
        <v>46054.0</v>
      </c>
      <c r="B1068" s="14" t="str">
        <f>IFERROR(__xludf.DUMMYFUNCTION("IFERROR(REGEXEXTRACT(C1068, ""https?://(?:www\\.)?([^/]+)""), """")"),"")</f>
        <v/>
      </c>
      <c r="C1068" s="54" t="str">
        <f>IFERROR(__xludf.DUMMYFUNCTION("IFERROR(REGEXEXTRACT(D1068, ""https?://(?:www\\.)?([^/]+)""), """")"),"www.usmagazine.com")</f>
        <v>www.usmagazine.com</v>
      </c>
      <c r="D1068" s="54" t="s">
        <v>11733</v>
      </c>
      <c r="E1068" s="14" t="s">
        <v>11734</v>
      </c>
      <c r="F1068" s="16">
        <v>1704.0</v>
      </c>
      <c r="G1068" s="16">
        <v>1704.0</v>
      </c>
    </row>
    <row r="1069" ht="22.5" customHeight="1">
      <c r="A1069" s="53">
        <v>46054.0</v>
      </c>
      <c r="B1069" s="14" t="str">
        <f>IFERROR(__xludf.DUMMYFUNCTION("IFERROR(REGEXEXTRACT(C1069, ""https?://(?:www\\.)?([^/]+)""), """")"),"")</f>
        <v/>
      </c>
      <c r="C1069" s="54" t="str">
        <f>IFERROR(__xludf.DUMMYFUNCTION("IFERROR(REGEXEXTRACT(D1069, ""https?://(?:www\\.)?([^/]+)""), """")"),"www.usmagazine.com")</f>
        <v>www.usmagazine.com</v>
      </c>
      <c r="D1069" s="54" t="s">
        <v>11735</v>
      </c>
      <c r="E1069" s="14" t="s">
        <v>11736</v>
      </c>
      <c r="F1069" s="16">
        <v>1726.0</v>
      </c>
      <c r="G1069" s="16">
        <v>1702.0</v>
      </c>
    </row>
    <row r="1070" ht="22.5" customHeight="1">
      <c r="A1070" s="53">
        <v>46054.0</v>
      </c>
      <c r="B1070" s="14" t="str">
        <f>IFERROR(__xludf.DUMMYFUNCTION("IFERROR(REGEXEXTRACT(C1070, ""https?://(?:www\\.)?([^/]+)""), """")"),"")</f>
        <v/>
      </c>
      <c r="C1070" s="54" t="str">
        <f>IFERROR(__xludf.DUMMYFUNCTION("IFERROR(REGEXEXTRACT(D1070, ""https?://(?:www\\.)?([^/]+)""), """")"),"www.usmagazine.com")</f>
        <v>www.usmagazine.com</v>
      </c>
      <c r="D1070" s="54" t="s">
        <v>11737</v>
      </c>
      <c r="E1070" s="14" t="s">
        <v>11738</v>
      </c>
      <c r="F1070" s="16">
        <v>1700.0</v>
      </c>
      <c r="G1070" s="16">
        <v>1697.0</v>
      </c>
    </row>
    <row r="1071" ht="22.5" customHeight="1">
      <c r="A1071" s="53">
        <v>46054.0</v>
      </c>
      <c r="B1071" s="14" t="str">
        <f>IFERROR(__xludf.DUMMYFUNCTION("IFERROR(REGEXEXTRACT(C1071, ""https?://(?:www\\.)?([^/]+)""), """")"),"")</f>
        <v/>
      </c>
      <c r="C1071" s="54" t="str">
        <f>IFERROR(__xludf.DUMMYFUNCTION("IFERROR(REGEXEXTRACT(D1071, ""https?://(?:www\\.)?([^/]+)""), """")"),"www.womansworld.com")</f>
        <v>www.womansworld.com</v>
      </c>
      <c r="D1071" s="54" t="s">
        <v>11739</v>
      </c>
      <c r="E1071" s="14" t="s">
        <v>11740</v>
      </c>
      <c r="F1071" s="16">
        <v>1696.0</v>
      </c>
      <c r="G1071" s="16">
        <v>1696.0</v>
      </c>
    </row>
    <row r="1072" ht="22.5" customHeight="1">
      <c r="A1072" s="53">
        <v>46054.0</v>
      </c>
      <c r="B1072" s="14" t="str">
        <f>IFERROR(__xludf.DUMMYFUNCTION("IFERROR(REGEXEXTRACT(C1072, ""https?://(?:www\\.)?([^/]+)""), """")"),"")</f>
        <v/>
      </c>
      <c r="C1072" s="54" t="str">
        <f>IFERROR(__xludf.DUMMYFUNCTION("IFERROR(REGEXEXTRACT(D1072, ""https?://(?:www\\.)?([^/]+)""), """")"),"www.womansworld.com")</f>
        <v>www.womansworld.com</v>
      </c>
      <c r="D1072" s="54" t="s">
        <v>11741</v>
      </c>
      <c r="E1072" s="14" t="s">
        <v>7298</v>
      </c>
      <c r="F1072" s="16">
        <v>1677.0</v>
      </c>
      <c r="G1072" s="16">
        <v>1677.0</v>
      </c>
    </row>
    <row r="1073" ht="22.5" customHeight="1">
      <c r="A1073" s="53">
        <v>46054.0</v>
      </c>
      <c r="B1073" s="14" t="str">
        <f>IFERROR(__xludf.DUMMYFUNCTION("IFERROR(REGEXEXTRACT(C1073, ""https?://(?:www\\.)?([^/]+)""), """")"),"")</f>
        <v/>
      </c>
      <c r="C1073" s="54" t="str">
        <f>IFERROR(__xludf.DUMMYFUNCTION("IFERROR(REGEXEXTRACT(D1073, ""https?://(?:www\\.)?([^/]+)""), """")"),"www.usmagazine.com")</f>
        <v>www.usmagazine.com</v>
      </c>
      <c r="D1073" s="54" t="s">
        <v>11742</v>
      </c>
      <c r="E1073" s="14" t="s">
        <v>11743</v>
      </c>
      <c r="F1073" s="16">
        <v>1673.0</v>
      </c>
      <c r="G1073" s="16">
        <v>1673.0</v>
      </c>
    </row>
    <row r="1074" ht="22.5" customHeight="1">
      <c r="A1074" s="53">
        <v>46054.0</v>
      </c>
      <c r="B1074" s="14" t="str">
        <f>IFERROR(__xludf.DUMMYFUNCTION("IFERROR(REGEXEXTRACT(C1074, ""https?://(?:www\\.)?([^/]+)""), """")"),"")</f>
        <v/>
      </c>
      <c r="C1074" s="54" t="str">
        <f>IFERROR(__xludf.DUMMYFUNCTION("IFERROR(REGEXEXTRACT(D1074, ""https?://(?:www\\.)?([^/]+)""), """")"),"www.usmagazine.com")</f>
        <v>www.usmagazine.com</v>
      </c>
      <c r="D1074" s="54" t="s">
        <v>11744</v>
      </c>
      <c r="E1074" s="14" t="s">
        <v>11745</v>
      </c>
      <c r="F1074" s="16">
        <v>1668.0</v>
      </c>
      <c r="G1074" s="16">
        <v>1668.0</v>
      </c>
    </row>
    <row r="1075" ht="22.5" customHeight="1">
      <c r="A1075" s="53">
        <v>46054.0</v>
      </c>
      <c r="B1075" s="14" t="str">
        <f>IFERROR(__xludf.DUMMYFUNCTION("IFERROR(REGEXEXTRACT(C1075, ""https?://(?:www\\.)?([^/]+)""), """")"),"")</f>
        <v/>
      </c>
      <c r="C1075" s="54" t="str">
        <f>IFERROR(__xludf.DUMMYFUNCTION("IFERROR(REGEXEXTRACT(D1075, ""https?://(?:www\\.)?([^/]+)""), """")"),"www.usmagazine.com")</f>
        <v>www.usmagazine.com</v>
      </c>
      <c r="D1075" s="54" t="s">
        <v>11746</v>
      </c>
      <c r="E1075" s="14" t="s">
        <v>11747</v>
      </c>
      <c r="F1075" s="16">
        <v>1658.0</v>
      </c>
      <c r="G1075" s="16">
        <v>1657.0</v>
      </c>
    </row>
    <row r="1076" ht="22.5" customHeight="1">
      <c r="A1076" s="53">
        <v>46054.0</v>
      </c>
      <c r="B1076" s="14" t="str">
        <f>IFERROR(__xludf.DUMMYFUNCTION("IFERROR(REGEXEXTRACT(C1076, ""https?://(?:www\\.)?([^/]+)""), """")"),"")</f>
        <v/>
      </c>
      <c r="C1076" s="54" t="str">
        <f>IFERROR(__xludf.DUMMYFUNCTION("IFERROR(REGEXEXTRACT(D1076, ""https?://(?:www\\.)?([^/]+)""), """")"),"www.usmagazine.com")</f>
        <v>www.usmagazine.com</v>
      </c>
      <c r="D1076" s="54" t="s">
        <v>11748</v>
      </c>
      <c r="E1076" s="14" t="s">
        <v>11749</v>
      </c>
      <c r="F1076" s="16">
        <v>1711.0</v>
      </c>
      <c r="G1076" s="16">
        <v>1651.0</v>
      </c>
    </row>
    <row r="1077" ht="22.5" customHeight="1">
      <c r="A1077" s="53">
        <v>46054.0</v>
      </c>
      <c r="B1077" s="14" t="str">
        <f>IFERROR(__xludf.DUMMYFUNCTION("IFERROR(REGEXEXTRACT(C1077, ""https?://(?:www\\.)?([^/]+)""), """")"),"")</f>
        <v/>
      </c>
      <c r="C1077" s="54" t="str">
        <f>IFERROR(__xludf.DUMMYFUNCTION("IFERROR(REGEXEXTRACT(D1077, ""https?://(?:www\\.)?([^/]+)""), """")"),"www.usmagazine.com")</f>
        <v>www.usmagazine.com</v>
      </c>
      <c r="D1077" s="54" t="s">
        <v>11750</v>
      </c>
      <c r="E1077" s="14" t="s">
        <v>11751</v>
      </c>
      <c r="F1077" s="16">
        <v>1632.0</v>
      </c>
      <c r="G1077" s="16">
        <v>1632.0</v>
      </c>
    </row>
    <row r="1078" ht="22.5" customHeight="1">
      <c r="A1078" s="53">
        <v>46054.0</v>
      </c>
      <c r="B1078" s="14" t="str">
        <f>IFERROR(__xludf.DUMMYFUNCTION("IFERROR(REGEXEXTRACT(C1078, ""https?://(?:www\\.)?([^/]+)""), """")"),"")</f>
        <v/>
      </c>
      <c r="C1078" s="54" t="str">
        <f>IFERROR(__xludf.DUMMYFUNCTION("IFERROR(REGEXEXTRACT(D1078, ""https?://(?:www\\.)?([^/]+)""), """")"),"www.usmagazine.com")</f>
        <v>www.usmagazine.com</v>
      </c>
      <c r="D1078" s="54" t="s">
        <v>11752</v>
      </c>
      <c r="E1078" s="14" t="s">
        <v>11753</v>
      </c>
      <c r="F1078" s="16">
        <v>1626.0</v>
      </c>
      <c r="G1078" s="16">
        <v>1626.0</v>
      </c>
    </row>
    <row r="1079" ht="22.5" customHeight="1">
      <c r="A1079" s="53">
        <v>46054.0</v>
      </c>
      <c r="B1079" s="14" t="str">
        <f>IFERROR(__xludf.DUMMYFUNCTION("IFERROR(REGEXEXTRACT(C1079, ""https?://(?:www\\.)?([^/]+)""), """")"),"")</f>
        <v/>
      </c>
      <c r="C1079" s="54" t="str">
        <f>IFERROR(__xludf.DUMMYFUNCTION("IFERROR(REGEXEXTRACT(D1079, ""https?://(?:www\\.)?([^/]+)""), """")"),"www.womansworld.com")</f>
        <v>www.womansworld.com</v>
      </c>
      <c r="D1079" s="54" t="s">
        <v>11754</v>
      </c>
      <c r="E1079" s="14" t="s">
        <v>11755</v>
      </c>
      <c r="F1079" s="16">
        <v>1619.0</v>
      </c>
      <c r="G1079" s="16">
        <v>1619.0</v>
      </c>
    </row>
    <row r="1080" ht="22.5" customHeight="1">
      <c r="A1080" s="53">
        <v>46054.0</v>
      </c>
      <c r="B1080" s="14" t="str">
        <f>IFERROR(__xludf.DUMMYFUNCTION("IFERROR(REGEXEXTRACT(C1080, ""https?://(?:www\\.)?([^/]+)""), """")"),"")</f>
        <v/>
      </c>
      <c r="C1080" s="54" t="str">
        <f>IFERROR(__xludf.DUMMYFUNCTION("IFERROR(REGEXEXTRACT(D1080, ""https?://(?:www\\.)?([^/]+)""), """")"),"www.usmagazine.com")</f>
        <v>www.usmagazine.com</v>
      </c>
      <c r="D1080" s="54" t="s">
        <v>11756</v>
      </c>
      <c r="E1080" s="14" t="s">
        <v>11757</v>
      </c>
      <c r="F1080" s="16">
        <v>1613.0</v>
      </c>
      <c r="G1080" s="16">
        <v>1613.0</v>
      </c>
    </row>
    <row r="1081" ht="22.5" customHeight="1">
      <c r="A1081" s="53">
        <v>46054.0</v>
      </c>
      <c r="B1081" s="14" t="str">
        <f>IFERROR(__xludf.DUMMYFUNCTION("IFERROR(REGEXEXTRACT(C1081, ""https?://(?:www\\.)?([^/]+)""), """")"),"")</f>
        <v/>
      </c>
      <c r="C1081" s="54" t="str">
        <f>IFERROR(__xludf.DUMMYFUNCTION("IFERROR(REGEXEXTRACT(D1081, ""https?://(?:www\\.)?([^/]+)""), """")"),"www.usmagazine.com")</f>
        <v>www.usmagazine.com</v>
      </c>
      <c r="D1081" s="54" t="s">
        <v>11758</v>
      </c>
      <c r="E1081" s="14" t="s">
        <v>11759</v>
      </c>
      <c r="F1081" s="16">
        <v>1611.0</v>
      </c>
      <c r="G1081" s="16">
        <v>1610.0</v>
      </c>
    </row>
    <row r="1082" ht="22.5" customHeight="1">
      <c r="A1082" s="53">
        <v>46054.0</v>
      </c>
      <c r="B1082" s="14" t="str">
        <f>IFERROR(__xludf.DUMMYFUNCTION("IFERROR(REGEXEXTRACT(C1082, ""https?://(?:www\\.)?([^/]+)""), """")"),"")</f>
        <v/>
      </c>
      <c r="C1082" s="54" t="str">
        <f>IFERROR(__xludf.DUMMYFUNCTION("IFERROR(REGEXEXTRACT(D1082, ""https?://(?:www\\.)?([^/]+)""), """")"),"www.usmagazine.com")</f>
        <v>www.usmagazine.com</v>
      </c>
      <c r="D1082" s="54" t="s">
        <v>11760</v>
      </c>
      <c r="E1082" s="14" t="s">
        <v>11761</v>
      </c>
      <c r="F1082" s="16">
        <v>1597.0</v>
      </c>
      <c r="G1082" s="16">
        <v>1596.0</v>
      </c>
    </row>
    <row r="1083" ht="22.5" customHeight="1">
      <c r="A1083" s="53">
        <v>46054.0</v>
      </c>
      <c r="B1083" s="14" t="str">
        <f>IFERROR(__xludf.DUMMYFUNCTION("IFERROR(REGEXEXTRACT(C1083, ""https?://(?:www\\.)?([^/]+)""), """")"),"")</f>
        <v/>
      </c>
      <c r="C1083" s="54" t="str">
        <f>IFERROR(__xludf.DUMMYFUNCTION("IFERROR(REGEXEXTRACT(D1083, ""https?://(?:www\\.)?([^/]+)""), """")"),"www.usmagazine.com")</f>
        <v>www.usmagazine.com</v>
      </c>
      <c r="D1083" s="54" t="s">
        <v>11762</v>
      </c>
      <c r="E1083" s="14" t="s">
        <v>11763</v>
      </c>
      <c r="F1083" s="16">
        <v>1586.0</v>
      </c>
      <c r="G1083" s="16">
        <v>1585.0</v>
      </c>
    </row>
    <row r="1084" ht="22.5" customHeight="1">
      <c r="A1084" s="53">
        <v>46054.0</v>
      </c>
      <c r="B1084" s="14" t="str">
        <f>IFERROR(__xludf.DUMMYFUNCTION("IFERROR(REGEXEXTRACT(C1084, ""https?://(?:www\\.)?([^/]+)""), """")"),"")</f>
        <v/>
      </c>
      <c r="C1084" s="54" t="str">
        <f>IFERROR(__xludf.DUMMYFUNCTION("IFERROR(REGEXEXTRACT(D1084, ""https?://(?:www\\.)?([^/]+)""), """")"),"www.usmagazine.com")</f>
        <v>www.usmagazine.com</v>
      </c>
      <c r="D1084" s="54" t="s">
        <v>11764</v>
      </c>
      <c r="E1084" s="14" t="s">
        <v>11765</v>
      </c>
      <c r="F1084" s="16">
        <v>1577.0</v>
      </c>
      <c r="G1084" s="16">
        <v>1577.0</v>
      </c>
    </row>
    <row r="1085" ht="22.5" customHeight="1">
      <c r="A1085" s="53">
        <v>46054.0</v>
      </c>
      <c r="B1085" s="14" t="str">
        <f>IFERROR(__xludf.DUMMYFUNCTION("IFERROR(REGEXEXTRACT(C1085, ""https?://(?:www\\.)?([^/]+)""), """")"),"")</f>
        <v/>
      </c>
      <c r="C1085" s="54" t="str">
        <f>IFERROR(__xludf.DUMMYFUNCTION("IFERROR(REGEXEXTRACT(D1085, ""https?://(?:www\\.)?([^/]+)""), """")"),"www.usmagazine.com")</f>
        <v>www.usmagazine.com</v>
      </c>
      <c r="D1085" s="54" t="s">
        <v>11766</v>
      </c>
      <c r="E1085" s="14" t="s">
        <v>11767</v>
      </c>
      <c r="F1085" s="16">
        <v>1575.0</v>
      </c>
      <c r="G1085" s="16">
        <v>1574.0</v>
      </c>
    </row>
    <row r="1086" ht="22.5" customHeight="1">
      <c r="A1086" s="53">
        <v>46054.0</v>
      </c>
      <c r="B1086" s="14" t="str">
        <f>IFERROR(__xludf.DUMMYFUNCTION("IFERROR(REGEXEXTRACT(C1086, ""https?://(?:www\\.)?([^/]+)""), """")"),"")</f>
        <v/>
      </c>
      <c r="C1086" s="54" t="str">
        <f>IFERROR(__xludf.DUMMYFUNCTION("IFERROR(REGEXEXTRACT(D1086, ""https?://(?:www\\.)?([^/]+)""), """")"),"www.usmagazine.com")</f>
        <v>www.usmagazine.com</v>
      </c>
      <c r="D1086" s="54" t="s">
        <v>11768</v>
      </c>
      <c r="E1086" s="14" t="s">
        <v>11769</v>
      </c>
      <c r="F1086" s="16">
        <v>1566.0</v>
      </c>
      <c r="G1086" s="16">
        <v>1565.0</v>
      </c>
    </row>
    <row r="1087" ht="22.5" customHeight="1">
      <c r="A1087" s="53">
        <v>46054.0</v>
      </c>
      <c r="B1087" s="14" t="str">
        <f>IFERROR(__xludf.DUMMYFUNCTION("IFERROR(REGEXEXTRACT(C1087, ""https?://(?:www\\.)?([^/]+)""), """")"),"")</f>
        <v/>
      </c>
      <c r="C1087" s="54" t="str">
        <f>IFERROR(__xludf.DUMMYFUNCTION("IFERROR(REGEXEXTRACT(D1087, ""https?://(?:www\\.)?([^/]+)""), """")"),"www.usmagazine.com")</f>
        <v>www.usmagazine.com</v>
      </c>
      <c r="D1087" s="54" t="s">
        <v>11770</v>
      </c>
      <c r="E1087" s="14" t="s">
        <v>11771</v>
      </c>
      <c r="F1087" s="16">
        <v>1559.0</v>
      </c>
      <c r="G1087" s="16">
        <v>1559.0</v>
      </c>
    </row>
    <row r="1088" ht="22.5" customHeight="1">
      <c r="A1088" s="53">
        <v>46054.0</v>
      </c>
      <c r="B1088" s="14" t="str">
        <f>IFERROR(__xludf.DUMMYFUNCTION("IFERROR(REGEXEXTRACT(C1088, ""https?://(?:www\\.)?([^/]+)""), """")"),"")</f>
        <v/>
      </c>
      <c r="C1088" s="54" t="str">
        <f>IFERROR(__xludf.DUMMYFUNCTION("IFERROR(REGEXEXTRACT(D1088, ""https?://(?:www\\.)?([^/]+)""), """")"),"www.usmagazine.com")</f>
        <v>www.usmagazine.com</v>
      </c>
      <c r="D1088" s="54" t="s">
        <v>11772</v>
      </c>
      <c r="E1088" s="14" t="s">
        <v>11773</v>
      </c>
      <c r="F1088" s="16">
        <v>1557.0</v>
      </c>
      <c r="G1088" s="16">
        <v>1556.0</v>
      </c>
    </row>
    <row r="1089" ht="22.5" customHeight="1">
      <c r="A1089" s="53">
        <v>46054.0</v>
      </c>
      <c r="B1089" s="14" t="str">
        <f>IFERROR(__xludf.DUMMYFUNCTION("IFERROR(REGEXEXTRACT(C1089, ""https?://(?:www\\.)?([^/]+)""), """")"),"")</f>
        <v/>
      </c>
      <c r="C1089" s="54" t="str">
        <f>IFERROR(__xludf.DUMMYFUNCTION("IFERROR(REGEXEXTRACT(D1089, ""https?://(?:www\\.)?([^/]+)""), """")"),"www.usmagazine.com")</f>
        <v>www.usmagazine.com</v>
      </c>
      <c r="D1089" s="54" t="s">
        <v>11774</v>
      </c>
      <c r="E1089" s="14" t="s">
        <v>11775</v>
      </c>
      <c r="F1089" s="16">
        <v>1554.0</v>
      </c>
      <c r="G1089" s="16">
        <v>1552.0</v>
      </c>
    </row>
    <row r="1090" ht="22.5" customHeight="1">
      <c r="A1090" s="53">
        <v>46054.0</v>
      </c>
      <c r="B1090" s="14" t="str">
        <f>IFERROR(__xludf.DUMMYFUNCTION("IFERROR(REGEXEXTRACT(C1090, ""https?://(?:www\\.)?([^/]+)""), """")"),"")</f>
        <v/>
      </c>
      <c r="C1090" s="54" t="str">
        <f>IFERROR(__xludf.DUMMYFUNCTION("IFERROR(REGEXEXTRACT(D1090, ""https?://(?:www\\.)?([^/]+)""), """")"),"www.usmagazine.com")</f>
        <v>www.usmagazine.com</v>
      </c>
      <c r="D1090" s="54" t="s">
        <v>11776</v>
      </c>
      <c r="E1090" s="14" t="s">
        <v>11777</v>
      </c>
      <c r="F1090" s="16">
        <v>1526.0</v>
      </c>
      <c r="G1090" s="16">
        <v>1525.0</v>
      </c>
    </row>
    <row r="1091" ht="22.5" customHeight="1">
      <c r="A1091" s="53">
        <v>46054.0</v>
      </c>
      <c r="B1091" s="14" t="str">
        <f>IFERROR(__xludf.DUMMYFUNCTION("IFERROR(REGEXEXTRACT(C1091, ""https?://(?:www\\.)?([^/]+)""), """")"),"")</f>
        <v/>
      </c>
      <c r="C1091" s="54" t="str">
        <f>IFERROR(__xludf.DUMMYFUNCTION("IFERROR(REGEXEXTRACT(D1091, ""https?://(?:www\\.)?([^/]+)""), """")"),"www.lifeandstylemag.com")</f>
        <v>www.lifeandstylemag.com</v>
      </c>
      <c r="D1091" s="54" t="s">
        <v>11778</v>
      </c>
      <c r="E1091" s="14" t="s">
        <v>11779</v>
      </c>
      <c r="F1091" s="16">
        <v>1524.0</v>
      </c>
      <c r="G1091" s="16">
        <v>1524.0</v>
      </c>
    </row>
    <row r="1092" ht="22.5" customHeight="1">
      <c r="A1092" s="53">
        <v>46054.0</v>
      </c>
      <c r="B1092" s="14" t="str">
        <f>IFERROR(__xludf.DUMMYFUNCTION("IFERROR(REGEXEXTRACT(C1092, ""https?://(?:www\\.)?([^/]+)""), """")"),"")</f>
        <v/>
      </c>
      <c r="C1092" s="54" t="str">
        <f>IFERROR(__xludf.DUMMYFUNCTION("IFERROR(REGEXEXTRACT(D1092, ""https?://(?:www\\.)?([^/]+)""), """")"),"www.usmagazine.com")</f>
        <v>www.usmagazine.com</v>
      </c>
      <c r="D1092" s="54" t="s">
        <v>11780</v>
      </c>
      <c r="E1092" s="14" t="s">
        <v>11781</v>
      </c>
      <c r="F1092" s="16">
        <v>1523.0</v>
      </c>
      <c r="G1092" s="16">
        <v>1523.0</v>
      </c>
    </row>
    <row r="1093" ht="22.5" customHeight="1">
      <c r="A1093" s="53">
        <v>46054.0</v>
      </c>
      <c r="B1093" s="14" t="str">
        <f>IFERROR(__xludf.DUMMYFUNCTION("IFERROR(REGEXEXTRACT(C1093, ""https?://(?:www\\.)?([^/]+)""), """")"),"")</f>
        <v/>
      </c>
      <c r="C1093" s="54" t="str">
        <f>IFERROR(__xludf.DUMMYFUNCTION("IFERROR(REGEXEXTRACT(D1093, ""https?://(?:www\\.)?([^/]+)""), """")"),"www.usmagazine.com")</f>
        <v>www.usmagazine.com</v>
      </c>
      <c r="D1093" s="54" t="s">
        <v>11782</v>
      </c>
      <c r="E1093" s="14" t="s">
        <v>11783</v>
      </c>
      <c r="F1093" s="16">
        <v>1510.0</v>
      </c>
      <c r="G1093" s="16">
        <v>1510.0</v>
      </c>
    </row>
    <row r="1094" ht="22.5" customHeight="1">
      <c r="A1094" s="53">
        <v>46054.0</v>
      </c>
      <c r="B1094" s="14" t="str">
        <f>IFERROR(__xludf.DUMMYFUNCTION("IFERROR(REGEXEXTRACT(C1094, ""https?://(?:www\\.)?([^/]+)""), """")"),"")</f>
        <v/>
      </c>
      <c r="C1094" s="54" t="str">
        <f>IFERROR(__xludf.DUMMYFUNCTION("IFERROR(REGEXEXTRACT(D1094, ""https?://(?:www\\.)?([^/]+)""), """")"),"www.usmagazine.com")</f>
        <v>www.usmagazine.com</v>
      </c>
      <c r="D1094" s="54" t="s">
        <v>11784</v>
      </c>
      <c r="E1094" s="14" t="s">
        <v>11785</v>
      </c>
      <c r="F1094" s="16">
        <v>1501.0</v>
      </c>
      <c r="G1094" s="16">
        <v>1501.0</v>
      </c>
    </row>
    <row r="1095" ht="22.5" customHeight="1">
      <c r="A1095" s="53">
        <v>46054.0</v>
      </c>
      <c r="B1095" s="14" t="str">
        <f>IFERROR(__xludf.DUMMYFUNCTION("IFERROR(REGEXEXTRACT(C1095, ""https?://(?:www\\.)?([^/]+)""), """")"),"")</f>
        <v/>
      </c>
      <c r="C1095" s="54" t="str">
        <f>IFERROR(__xludf.DUMMYFUNCTION("IFERROR(REGEXEXTRACT(D1095, ""https?://(?:www\\.)?([^/]+)""), """")"),"www.usmagazine.com")</f>
        <v>www.usmagazine.com</v>
      </c>
      <c r="D1095" s="54" t="s">
        <v>11786</v>
      </c>
      <c r="E1095" s="14" t="s">
        <v>11787</v>
      </c>
      <c r="F1095" s="16">
        <v>1497.0</v>
      </c>
      <c r="G1095" s="16">
        <v>1496.0</v>
      </c>
    </row>
    <row r="1096" ht="22.5" customHeight="1">
      <c r="A1096" s="53">
        <v>46054.0</v>
      </c>
      <c r="B1096" s="14" t="str">
        <f>IFERROR(__xludf.DUMMYFUNCTION("IFERROR(REGEXEXTRACT(C1096, ""https?://(?:www\\.)?([^/]+)""), """")"),"")</f>
        <v/>
      </c>
      <c r="C1096" s="54" t="str">
        <f>IFERROR(__xludf.DUMMYFUNCTION("IFERROR(REGEXEXTRACT(D1096, ""https?://(?:www\\.)?([^/]+)""), """")"),"www.usmagazine.com")</f>
        <v>www.usmagazine.com</v>
      </c>
      <c r="D1096" s="54" t="s">
        <v>11788</v>
      </c>
      <c r="E1096" s="14" t="s">
        <v>11789</v>
      </c>
      <c r="F1096" s="16">
        <v>1491.0</v>
      </c>
      <c r="G1096" s="16">
        <v>1491.0</v>
      </c>
    </row>
    <row r="1097" ht="22.5" customHeight="1">
      <c r="A1097" s="53">
        <v>46054.0</v>
      </c>
      <c r="B1097" s="14" t="str">
        <f>IFERROR(__xludf.DUMMYFUNCTION("IFERROR(REGEXEXTRACT(C1097, ""https?://(?:www\\.)?([^/]+)""), """")"),"")</f>
        <v/>
      </c>
      <c r="C1097" s="54" t="str">
        <f>IFERROR(__xludf.DUMMYFUNCTION("IFERROR(REGEXEXTRACT(D1097, ""https?://(?:www\\.)?([^/]+)""), """")"),"www.usmagazine.com")</f>
        <v>www.usmagazine.com</v>
      </c>
      <c r="D1097" s="54" t="s">
        <v>11790</v>
      </c>
      <c r="E1097" s="14" t="s">
        <v>11791</v>
      </c>
      <c r="F1097" s="16">
        <v>1486.0</v>
      </c>
      <c r="G1097" s="16">
        <v>1486.0</v>
      </c>
    </row>
    <row r="1098" ht="22.5" customHeight="1">
      <c r="A1098" s="53">
        <v>46054.0</v>
      </c>
      <c r="B1098" s="14" t="str">
        <f>IFERROR(__xludf.DUMMYFUNCTION("IFERROR(REGEXEXTRACT(C1098, ""https?://(?:www\\.)?([^/]+)""), """")"),"")</f>
        <v/>
      </c>
      <c r="C1098" s="54" t="str">
        <f>IFERROR(__xludf.DUMMYFUNCTION("IFERROR(REGEXEXTRACT(D1098, ""https?://(?:www\\.)?([^/]+)""), """")"),"www.usmagazine.com")</f>
        <v>www.usmagazine.com</v>
      </c>
      <c r="D1098" s="54" t="s">
        <v>11792</v>
      </c>
      <c r="E1098" s="14" t="s">
        <v>11793</v>
      </c>
      <c r="F1098" s="16">
        <v>1483.0</v>
      </c>
      <c r="G1098" s="16">
        <v>1483.0</v>
      </c>
    </row>
    <row r="1099" ht="22.5" customHeight="1">
      <c r="A1099" s="53">
        <v>46054.0</v>
      </c>
      <c r="B1099" s="14" t="str">
        <f>IFERROR(__xludf.DUMMYFUNCTION("IFERROR(REGEXEXTRACT(C1099, ""https?://(?:www\\.)?([^/]+)""), """")"),"")</f>
        <v/>
      </c>
      <c r="C1099" s="54" t="str">
        <f>IFERROR(__xludf.DUMMYFUNCTION("IFERROR(REGEXEXTRACT(D1099, ""https?://(?:www\\.)?([^/]+)""), """")"),"www.usmagazine.com")</f>
        <v>www.usmagazine.com</v>
      </c>
      <c r="D1099" s="54" t="s">
        <v>11794</v>
      </c>
      <c r="E1099" s="14" t="s">
        <v>11795</v>
      </c>
      <c r="F1099" s="16">
        <v>1467.0</v>
      </c>
      <c r="G1099" s="16">
        <v>1467.0</v>
      </c>
    </row>
    <row r="1100" ht="22.5" customHeight="1">
      <c r="A1100" s="53">
        <v>46054.0</v>
      </c>
      <c r="B1100" s="14" t="str">
        <f>IFERROR(__xludf.DUMMYFUNCTION("IFERROR(REGEXEXTRACT(C1100, ""https?://(?:www\\.)?([^/]+)""), """")"),"")</f>
        <v/>
      </c>
      <c r="C1100" s="54" t="str">
        <f>IFERROR(__xludf.DUMMYFUNCTION("IFERROR(REGEXEXTRACT(D1100, ""https?://(?:www\\.)?([^/]+)""), """")"),"www.usmagazine.com")</f>
        <v>www.usmagazine.com</v>
      </c>
      <c r="D1100" s="54" t="s">
        <v>11796</v>
      </c>
      <c r="E1100" s="14" t="s">
        <v>11797</v>
      </c>
      <c r="F1100" s="16">
        <v>1465.0</v>
      </c>
      <c r="G1100" s="16">
        <v>1465.0</v>
      </c>
    </row>
    <row r="1101" ht="22.5" customHeight="1">
      <c r="A1101" s="53">
        <v>46054.0</v>
      </c>
      <c r="B1101" s="14" t="str">
        <f>IFERROR(__xludf.DUMMYFUNCTION("IFERROR(REGEXEXTRACT(C1101, ""https?://(?:www\\.)?([^/]+)""), """")"),"")</f>
        <v/>
      </c>
      <c r="C1101" s="54" t="str">
        <f>IFERROR(__xludf.DUMMYFUNCTION("IFERROR(REGEXEXTRACT(D1101, ""https?://(?:www\\.)?([^/]+)""), """")"),"www.usmagazine.com")</f>
        <v>www.usmagazine.com</v>
      </c>
      <c r="D1101" s="54" t="s">
        <v>11798</v>
      </c>
      <c r="E1101" s="14" t="s">
        <v>11799</v>
      </c>
      <c r="F1101" s="16">
        <v>1460.0</v>
      </c>
      <c r="G1101" s="16">
        <v>1460.0</v>
      </c>
    </row>
    <row r="1102" ht="22.5" customHeight="1">
      <c r="A1102" s="53">
        <v>46054.0</v>
      </c>
      <c r="B1102" s="14" t="str">
        <f>IFERROR(__xludf.DUMMYFUNCTION("IFERROR(REGEXEXTRACT(C1102, ""https?://(?:www\\.)?([^/]+)""), """")"),"")</f>
        <v/>
      </c>
      <c r="C1102" s="54" t="str">
        <f>IFERROR(__xludf.DUMMYFUNCTION("IFERROR(REGEXEXTRACT(D1102, ""https?://(?:www\\.)?([^/]+)""), """")"),"www.usmagazine.com")</f>
        <v>www.usmagazine.com</v>
      </c>
      <c r="D1102" s="54" t="s">
        <v>11800</v>
      </c>
      <c r="E1102" s="14" t="s">
        <v>11801</v>
      </c>
      <c r="F1102" s="16">
        <v>1459.0</v>
      </c>
      <c r="G1102" s="16">
        <v>1459.0</v>
      </c>
    </row>
    <row r="1103" ht="22.5" customHeight="1">
      <c r="A1103" s="53">
        <v>46054.0</v>
      </c>
      <c r="B1103" s="14" t="str">
        <f>IFERROR(__xludf.DUMMYFUNCTION("IFERROR(REGEXEXTRACT(C1103, ""https?://(?:www\\.)?([^/]+)""), """")"),"")</f>
        <v/>
      </c>
      <c r="C1103" s="54" t="str">
        <f>IFERROR(__xludf.DUMMYFUNCTION("IFERROR(REGEXEXTRACT(D1103, ""https?://(?:www\\.)?([^/]+)""), """")"),"www.usmagazine.com")</f>
        <v>www.usmagazine.com</v>
      </c>
      <c r="D1103" s="54" t="s">
        <v>11802</v>
      </c>
      <c r="E1103" s="14" t="s">
        <v>11803</v>
      </c>
      <c r="F1103" s="16">
        <v>1447.0</v>
      </c>
      <c r="G1103" s="16">
        <v>1446.0</v>
      </c>
    </row>
    <row r="1104" ht="22.5" customHeight="1">
      <c r="A1104" s="53">
        <v>46054.0</v>
      </c>
      <c r="B1104" s="14" t="str">
        <f>IFERROR(__xludf.DUMMYFUNCTION("IFERROR(REGEXEXTRACT(C1104, ""https?://(?:www\\.)?([^/]+)""), """")"),"")</f>
        <v/>
      </c>
      <c r="C1104" s="54" t="str">
        <f>IFERROR(__xludf.DUMMYFUNCTION("IFERROR(REGEXEXTRACT(D1104, ""https?://(?:www\\.)?([^/]+)""), """")"),"www.usmagazine.com")</f>
        <v>www.usmagazine.com</v>
      </c>
      <c r="D1104" s="54" t="s">
        <v>11804</v>
      </c>
      <c r="E1104" s="14" t="s">
        <v>11805</v>
      </c>
      <c r="F1104" s="16">
        <v>1443.0</v>
      </c>
      <c r="G1104" s="16">
        <v>1443.0</v>
      </c>
    </row>
    <row r="1105" ht="22.5" customHeight="1">
      <c r="A1105" s="53">
        <v>46054.0</v>
      </c>
      <c r="B1105" s="14" t="str">
        <f>IFERROR(__xludf.DUMMYFUNCTION("IFERROR(REGEXEXTRACT(C1105, ""https?://(?:www\\.)?([^/]+)""), """")"),"")</f>
        <v/>
      </c>
      <c r="C1105" s="54" t="str">
        <f>IFERROR(__xludf.DUMMYFUNCTION("IFERROR(REGEXEXTRACT(D1105, ""https?://(?:www\\.)?([^/]+)""), """")"),"www.usmagazine.com")</f>
        <v>www.usmagazine.com</v>
      </c>
      <c r="D1105" s="54" t="s">
        <v>11806</v>
      </c>
      <c r="E1105" s="14" t="s">
        <v>11807</v>
      </c>
      <c r="F1105" s="16">
        <v>1431.0</v>
      </c>
      <c r="G1105" s="16">
        <v>1431.0</v>
      </c>
    </row>
    <row r="1106" ht="22.5" customHeight="1">
      <c r="A1106" s="53">
        <v>46054.0</v>
      </c>
      <c r="B1106" s="14" t="str">
        <f>IFERROR(__xludf.DUMMYFUNCTION("IFERROR(REGEXEXTRACT(C1106, ""https?://(?:www\\.)?([^/]+)""), """")"),"")</f>
        <v/>
      </c>
      <c r="C1106" s="54" t="str">
        <f>IFERROR(__xludf.DUMMYFUNCTION("IFERROR(REGEXEXTRACT(D1106, ""https?://(?:www\\.)?([^/]+)""), """")"),"www.usmagazine.com")</f>
        <v>www.usmagazine.com</v>
      </c>
      <c r="D1106" s="54" t="s">
        <v>11808</v>
      </c>
      <c r="E1106" s="14" t="s">
        <v>11809</v>
      </c>
      <c r="F1106" s="16">
        <v>1430.0</v>
      </c>
      <c r="G1106" s="16">
        <v>1428.0</v>
      </c>
    </row>
    <row r="1107" ht="22.5" customHeight="1">
      <c r="A1107" s="53">
        <v>46054.0</v>
      </c>
      <c r="B1107" s="14" t="str">
        <f>IFERROR(__xludf.DUMMYFUNCTION("IFERROR(REGEXEXTRACT(C1107, ""https?://(?:www\\.)?([^/]+)""), """")"),"")</f>
        <v/>
      </c>
      <c r="C1107" s="54" t="str">
        <f>IFERROR(__xludf.DUMMYFUNCTION("IFERROR(REGEXEXTRACT(D1107, ""https?://(?:www\\.)?([^/]+)""), """")"),"www.usmagazine.com")</f>
        <v>www.usmagazine.com</v>
      </c>
      <c r="D1107" s="54" t="s">
        <v>11810</v>
      </c>
      <c r="E1107" s="14" t="s">
        <v>11811</v>
      </c>
      <c r="F1107" s="16">
        <v>1469.0</v>
      </c>
      <c r="G1107" s="16">
        <v>1425.0</v>
      </c>
    </row>
    <row r="1108" ht="22.5" customHeight="1">
      <c r="A1108" s="53">
        <v>46054.0</v>
      </c>
      <c r="B1108" s="14" t="str">
        <f>IFERROR(__xludf.DUMMYFUNCTION("IFERROR(REGEXEXTRACT(C1108, ""https?://(?:www\\.)?([^/]+)""), """")"),"")</f>
        <v/>
      </c>
      <c r="C1108" s="54" t="str">
        <f>IFERROR(__xludf.DUMMYFUNCTION("IFERROR(REGEXEXTRACT(D1108, ""https?://(?:www\\.)?([^/]+)""), """")"),"www.usmagazine.com")</f>
        <v>www.usmagazine.com</v>
      </c>
      <c r="D1108" s="54" t="s">
        <v>11812</v>
      </c>
      <c r="E1108" s="14" t="s">
        <v>11813</v>
      </c>
      <c r="F1108" s="16">
        <v>1419.0</v>
      </c>
      <c r="G1108" s="16">
        <v>1419.0</v>
      </c>
    </row>
    <row r="1109" ht="22.5" customHeight="1">
      <c r="A1109" s="53">
        <v>46054.0</v>
      </c>
      <c r="B1109" s="14" t="str">
        <f>IFERROR(__xludf.DUMMYFUNCTION("IFERROR(REGEXEXTRACT(C1109, ""https?://(?:www\\.)?([^/]+)""), """")"),"")</f>
        <v/>
      </c>
      <c r="C1109" s="54" t="str">
        <f>IFERROR(__xludf.DUMMYFUNCTION("IFERROR(REGEXEXTRACT(D1109, ""https?://(?:www\\.)?([^/]+)""), """")"),"www.womansworld.com")</f>
        <v>www.womansworld.com</v>
      </c>
      <c r="D1109" s="54" t="s">
        <v>11814</v>
      </c>
      <c r="E1109" s="14" t="s">
        <v>8684</v>
      </c>
      <c r="F1109" s="16">
        <v>1412.0</v>
      </c>
      <c r="G1109" s="16">
        <v>1412.0</v>
      </c>
    </row>
    <row r="1110" ht="22.5" customHeight="1">
      <c r="A1110" s="53">
        <v>46054.0</v>
      </c>
      <c r="B1110" s="14" t="str">
        <f>IFERROR(__xludf.DUMMYFUNCTION("IFERROR(REGEXEXTRACT(C1110, ""https?://(?:www\\.)?([^/]+)""), """")"),"")</f>
        <v/>
      </c>
      <c r="C1110" s="54" t="str">
        <f>IFERROR(__xludf.DUMMYFUNCTION("IFERROR(REGEXEXTRACT(D1110, ""https?://(?:www\\.)?([^/]+)""), """")"),"www.usmagazine.com")</f>
        <v>www.usmagazine.com</v>
      </c>
      <c r="D1110" s="54" t="s">
        <v>11815</v>
      </c>
      <c r="E1110" s="14" t="s">
        <v>11816</v>
      </c>
      <c r="F1110" s="16">
        <v>1420.0</v>
      </c>
      <c r="G1110" s="16">
        <v>1407.0</v>
      </c>
    </row>
    <row r="1111" ht="22.5" customHeight="1">
      <c r="A1111" s="53">
        <v>46054.0</v>
      </c>
      <c r="B1111" s="14" t="str">
        <f>IFERROR(__xludf.DUMMYFUNCTION("IFERROR(REGEXEXTRACT(C1111, ""https?://(?:www\\.)?([^/]+)""), """")"),"")</f>
        <v/>
      </c>
      <c r="C1111" s="54" t="str">
        <f>IFERROR(__xludf.DUMMYFUNCTION("IFERROR(REGEXEXTRACT(D1111, ""https?://(?:www\\.)?([^/]+)""), """")"),"www.usmagazine.com")</f>
        <v>www.usmagazine.com</v>
      </c>
      <c r="D1111" s="54" t="s">
        <v>11817</v>
      </c>
      <c r="E1111" s="14" t="s">
        <v>11818</v>
      </c>
      <c r="F1111" s="16">
        <v>1403.0</v>
      </c>
      <c r="G1111" s="16">
        <v>1403.0</v>
      </c>
    </row>
    <row r="1112" ht="22.5" customHeight="1">
      <c r="A1112" s="53">
        <v>46054.0</v>
      </c>
      <c r="B1112" s="14" t="str">
        <f>IFERROR(__xludf.DUMMYFUNCTION("IFERROR(REGEXEXTRACT(C1112, ""https?://(?:www\\.)?([^/]+)""), """")"),"")</f>
        <v/>
      </c>
      <c r="C1112" s="54" t="str">
        <f>IFERROR(__xludf.DUMMYFUNCTION("IFERROR(REGEXEXTRACT(D1112, ""https?://(?:www\\.)?([^/]+)""), """")"),"www.usmagazine.com")</f>
        <v>www.usmagazine.com</v>
      </c>
      <c r="D1112" s="54" t="s">
        <v>11819</v>
      </c>
      <c r="E1112" s="14" t="s">
        <v>11820</v>
      </c>
      <c r="F1112" s="16">
        <v>1394.0</v>
      </c>
      <c r="G1112" s="16">
        <v>1394.0</v>
      </c>
    </row>
    <row r="1113" ht="22.5" customHeight="1">
      <c r="A1113" s="53">
        <v>46054.0</v>
      </c>
      <c r="B1113" s="14" t="str">
        <f>IFERROR(__xludf.DUMMYFUNCTION("IFERROR(REGEXEXTRACT(C1113, ""https?://(?:www\\.)?([^/]+)""), """")"),"")</f>
        <v/>
      </c>
      <c r="C1113" s="54" t="str">
        <f>IFERROR(__xludf.DUMMYFUNCTION("IFERROR(REGEXEXTRACT(D1113, ""https?://(?:www\\.)?([^/]+)""), """")"),"www.womansworld.com")</f>
        <v>www.womansworld.com</v>
      </c>
      <c r="D1113" s="54" t="s">
        <v>11821</v>
      </c>
      <c r="E1113" s="14" t="s">
        <v>6999</v>
      </c>
      <c r="F1113" s="16">
        <v>1392.0</v>
      </c>
      <c r="G1113" s="16">
        <v>1392.0</v>
      </c>
    </row>
    <row r="1114" ht="22.5" customHeight="1">
      <c r="A1114" s="53">
        <v>46054.0</v>
      </c>
      <c r="B1114" s="14" t="str">
        <f>IFERROR(__xludf.DUMMYFUNCTION("IFERROR(REGEXEXTRACT(C1114, ""https?://(?:www\\.)?([^/]+)""), """")"),"")</f>
        <v/>
      </c>
      <c r="C1114" s="54" t="str">
        <f>IFERROR(__xludf.DUMMYFUNCTION("IFERROR(REGEXEXTRACT(D1114, ""https?://(?:www\\.)?([^/]+)""), """")"),"www.usmagazine.com")</f>
        <v>www.usmagazine.com</v>
      </c>
      <c r="D1114" s="54" t="s">
        <v>11822</v>
      </c>
      <c r="E1114" s="14" t="s">
        <v>11823</v>
      </c>
      <c r="F1114" s="16">
        <v>1389.0</v>
      </c>
      <c r="G1114" s="16">
        <v>1389.0</v>
      </c>
    </row>
    <row r="1115" ht="22.5" customHeight="1">
      <c r="A1115" s="53">
        <v>46054.0</v>
      </c>
      <c r="B1115" s="14" t="str">
        <f>IFERROR(__xludf.DUMMYFUNCTION("IFERROR(REGEXEXTRACT(C1115, ""https?://(?:www\\.)?([^/]+)""), """")"),"")</f>
        <v/>
      </c>
      <c r="C1115" s="54" t="str">
        <f>IFERROR(__xludf.DUMMYFUNCTION("IFERROR(REGEXEXTRACT(D1115, ""https?://(?:www\\.)?([^/]+)""), """")"),"www.usmagazine.com")</f>
        <v>www.usmagazine.com</v>
      </c>
      <c r="D1115" s="54" t="s">
        <v>11824</v>
      </c>
      <c r="E1115" s="14" t="s">
        <v>11825</v>
      </c>
      <c r="F1115" s="16">
        <v>1374.0</v>
      </c>
      <c r="G1115" s="16">
        <v>1374.0</v>
      </c>
    </row>
    <row r="1116" ht="22.5" customHeight="1">
      <c r="A1116" s="53">
        <v>46054.0</v>
      </c>
      <c r="B1116" s="14" t="str">
        <f>IFERROR(__xludf.DUMMYFUNCTION("IFERROR(REGEXEXTRACT(C1116, ""https?://(?:www\\.)?([^/]+)""), """")"),"")</f>
        <v/>
      </c>
      <c r="C1116" s="54" t="str">
        <f>IFERROR(__xludf.DUMMYFUNCTION("IFERROR(REGEXEXTRACT(D1116, ""https?://(?:www\\.)?([^/]+)""), """")"),"www.usmagazine.com")</f>
        <v>www.usmagazine.com</v>
      </c>
      <c r="D1116" s="54" t="s">
        <v>11826</v>
      </c>
      <c r="E1116" s="14" t="s">
        <v>11827</v>
      </c>
      <c r="F1116" s="16">
        <v>1372.0</v>
      </c>
      <c r="G1116" s="16">
        <v>1372.0</v>
      </c>
    </row>
    <row r="1117" ht="22.5" customHeight="1">
      <c r="A1117" s="53">
        <v>46054.0</v>
      </c>
      <c r="B1117" s="14" t="str">
        <f>IFERROR(__xludf.DUMMYFUNCTION("IFERROR(REGEXEXTRACT(C1117, ""https?://(?:www\\.)?([^/]+)""), """")"),"")</f>
        <v/>
      </c>
      <c r="C1117" s="54" t="str">
        <f>IFERROR(__xludf.DUMMYFUNCTION("IFERROR(REGEXEXTRACT(D1117, ""https?://(?:www\\.)?([^/]+)""), """")"),"www.usmagazine.com")</f>
        <v>www.usmagazine.com</v>
      </c>
      <c r="D1117" s="54" t="s">
        <v>11828</v>
      </c>
      <c r="E1117" s="14" t="s">
        <v>11829</v>
      </c>
      <c r="F1117" s="16">
        <v>1368.0</v>
      </c>
      <c r="G1117" s="16">
        <v>1367.0</v>
      </c>
    </row>
    <row r="1118" ht="22.5" customHeight="1">
      <c r="A1118" s="53">
        <v>46054.0</v>
      </c>
      <c r="B1118" s="14" t="str">
        <f>IFERROR(__xludf.DUMMYFUNCTION("IFERROR(REGEXEXTRACT(C1118, ""https?://(?:www\\.)?([^/]+)""), """")"),"")</f>
        <v/>
      </c>
      <c r="C1118" s="54" t="str">
        <f>IFERROR(__xludf.DUMMYFUNCTION("IFERROR(REGEXEXTRACT(D1118, ""https?://(?:www\\.)?([^/]+)""), """")"),"www.usmagazine.com")</f>
        <v>www.usmagazine.com</v>
      </c>
      <c r="D1118" s="54" t="s">
        <v>11830</v>
      </c>
      <c r="E1118" s="14" t="s">
        <v>11831</v>
      </c>
      <c r="F1118" s="16">
        <v>1364.0</v>
      </c>
      <c r="G1118" s="16">
        <v>1364.0</v>
      </c>
    </row>
    <row r="1119" ht="22.5" customHeight="1">
      <c r="A1119" s="53">
        <v>46054.0</v>
      </c>
      <c r="B1119" s="14" t="str">
        <f>IFERROR(__xludf.DUMMYFUNCTION("IFERROR(REGEXEXTRACT(C1119, ""https?://(?:www\\.)?([^/]+)""), """")"),"")</f>
        <v/>
      </c>
      <c r="C1119" s="54" t="str">
        <f>IFERROR(__xludf.DUMMYFUNCTION("IFERROR(REGEXEXTRACT(D1119, ""https?://(?:www\\.)?([^/]+)""), """")"),"www.usmagazine.com")</f>
        <v>www.usmagazine.com</v>
      </c>
      <c r="D1119" s="54" t="s">
        <v>11832</v>
      </c>
      <c r="E1119" s="14" t="s">
        <v>11833</v>
      </c>
      <c r="F1119" s="16">
        <v>1364.0</v>
      </c>
      <c r="G1119" s="16">
        <v>1362.0</v>
      </c>
    </row>
    <row r="1120" ht="22.5" customHeight="1">
      <c r="A1120" s="53">
        <v>46054.0</v>
      </c>
      <c r="B1120" s="14" t="str">
        <f>IFERROR(__xludf.DUMMYFUNCTION("IFERROR(REGEXEXTRACT(C1120, ""https?://(?:www\\.)?([^/]+)""), """")"),"")</f>
        <v/>
      </c>
      <c r="C1120" s="54" t="str">
        <f>IFERROR(__xludf.DUMMYFUNCTION("IFERROR(REGEXEXTRACT(D1120, ""https?://(?:www\\.)?([^/]+)""), """")"),"www.usmagazine.com")</f>
        <v>www.usmagazine.com</v>
      </c>
      <c r="D1120" s="54" t="s">
        <v>11834</v>
      </c>
      <c r="E1120" s="14" t="s">
        <v>11835</v>
      </c>
      <c r="F1120" s="16">
        <v>1362.0</v>
      </c>
      <c r="G1120" s="16">
        <v>1361.0</v>
      </c>
    </row>
    <row r="1121" ht="22.5" customHeight="1">
      <c r="A1121" s="53">
        <v>46054.0</v>
      </c>
      <c r="B1121" s="14" t="str">
        <f>IFERROR(__xludf.DUMMYFUNCTION("IFERROR(REGEXEXTRACT(C1121, ""https?://(?:www\\.)?([^/]+)""), """")"),"")</f>
        <v/>
      </c>
      <c r="C1121" s="54" t="str">
        <f>IFERROR(__xludf.DUMMYFUNCTION("IFERROR(REGEXEXTRACT(D1121, ""https?://(?:www\\.)?([^/]+)""), """")"),"www.usmagazine.com")</f>
        <v>www.usmagazine.com</v>
      </c>
      <c r="D1121" s="54" t="s">
        <v>11836</v>
      </c>
      <c r="E1121" s="14" t="s">
        <v>11837</v>
      </c>
      <c r="F1121" s="16">
        <v>1357.0</v>
      </c>
      <c r="G1121" s="16">
        <v>1357.0</v>
      </c>
    </row>
    <row r="1122" ht="22.5" customHeight="1">
      <c r="A1122" s="53">
        <v>46054.0</v>
      </c>
      <c r="B1122" s="14" t="str">
        <f>IFERROR(__xludf.DUMMYFUNCTION("IFERROR(REGEXEXTRACT(C1122, ""https?://(?:www\\.)?([^/]+)""), """")"),"")</f>
        <v/>
      </c>
      <c r="C1122" s="54" t="str">
        <f>IFERROR(__xludf.DUMMYFUNCTION("IFERROR(REGEXEXTRACT(D1122, ""https?://(?:www\\.)?([^/]+)""), """")"),"www.usmagazine.com")</f>
        <v>www.usmagazine.com</v>
      </c>
      <c r="D1122" s="54" t="s">
        <v>11838</v>
      </c>
      <c r="E1122" s="14" t="s">
        <v>11839</v>
      </c>
      <c r="F1122" s="16">
        <v>1358.0</v>
      </c>
      <c r="G1122" s="16">
        <v>1356.0</v>
      </c>
    </row>
    <row r="1123" ht="22.5" customHeight="1">
      <c r="A1123" s="53">
        <v>46054.0</v>
      </c>
      <c r="B1123" s="14" t="str">
        <f>IFERROR(__xludf.DUMMYFUNCTION("IFERROR(REGEXEXTRACT(C1123, ""https?://(?:www\\.)?([^/]+)""), """")"),"")</f>
        <v/>
      </c>
      <c r="C1123" s="54" t="str">
        <f>IFERROR(__xludf.DUMMYFUNCTION("IFERROR(REGEXEXTRACT(D1123, ""https?://(?:www\\.)?([^/]+)""), """")"),"www.usmagazine.com")</f>
        <v>www.usmagazine.com</v>
      </c>
      <c r="D1123" s="54" t="s">
        <v>11840</v>
      </c>
      <c r="E1123" s="14" t="s">
        <v>11841</v>
      </c>
      <c r="F1123" s="16">
        <v>1349.0</v>
      </c>
      <c r="G1123" s="16">
        <v>1348.0</v>
      </c>
    </row>
    <row r="1124" ht="22.5" customHeight="1">
      <c r="A1124" s="53">
        <v>46054.0</v>
      </c>
      <c r="B1124" s="14" t="str">
        <f>IFERROR(__xludf.DUMMYFUNCTION("IFERROR(REGEXEXTRACT(C1124, ""https?://(?:www\\.)?([^/]+)""), """")"),"")</f>
        <v/>
      </c>
      <c r="C1124" s="54" t="str">
        <f>IFERROR(__xludf.DUMMYFUNCTION("IFERROR(REGEXEXTRACT(D1124, ""https?://(?:www\\.)?([^/]+)""), """")"),"www.usmagazine.com")</f>
        <v>www.usmagazine.com</v>
      </c>
      <c r="D1124" s="54" t="s">
        <v>11842</v>
      </c>
      <c r="E1124" s="14" t="s">
        <v>11843</v>
      </c>
      <c r="F1124" s="16">
        <v>1344.0</v>
      </c>
      <c r="G1124" s="16">
        <v>1344.0</v>
      </c>
    </row>
    <row r="1125" ht="22.5" customHeight="1">
      <c r="A1125" s="53">
        <v>46054.0</v>
      </c>
      <c r="B1125" s="14" t="str">
        <f>IFERROR(__xludf.DUMMYFUNCTION("IFERROR(REGEXEXTRACT(C1125, ""https?://(?:www\\.)?([^/]+)""), """")"),"")</f>
        <v/>
      </c>
      <c r="C1125" s="54" t="str">
        <f>IFERROR(__xludf.DUMMYFUNCTION("IFERROR(REGEXEXTRACT(D1125, ""https?://(?:www\\.)?([^/]+)""), """")"),"www.usmagazine.com")</f>
        <v>www.usmagazine.com</v>
      </c>
      <c r="D1125" s="54" t="s">
        <v>11844</v>
      </c>
      <c r="E1125" s="14" t="s">
        <v>11845</v>
      </c>
      <c r="F1125" s="16">
        <v>1339.0</v>
      </c>
      <c r="G1125" s="16">
        <v>1339.0</v>
      </c>
    </row>
    <row r="1126" ht="22.5" customHeight="1">
      <c r="A1126" s="53">
        <v>46054.0</v>
      </c>
      <c r="B1126" s="14" t="str">
        <f>IFERROR(__xludf.DUMMYFUNCTION("IFERROR(REGEXEXTRACT(C1126, ""https?://(?:www\\.)?([^/]+)""), """")"),"")</f>
        <v/>
      </c>
      <c r="C1126" s="54" t="str">
        <f>IFERROR(__xludf.DUMMYFUNCTION("IFERROR(REGEXEXTRACT(D1126, ""https?://(?:www\\.)?([^/]+)""), """")"),"www.usmagazine.com")</f>
        <v>www.usmagazine.com</v>
      </c>
      <c r="D1126" s="54" t="s">
        <v>11846</v>
      </c>
      <c r="E1126" s="14" t="s">
        <v>11847</v>
      </c>
      <c r="F1126" s="16">
        <v>1338.0</v>
      </c>
      <c r="G1126" s="16">
        <v>1338.0</v>
      </c>
    </row>
    <row r="1127" ht="22.5" customHeight="1">
      <c r="A1127" s="53">
        <v>46054.0</v>
      </c>
      <c r="B1127" s="14" t="str">
        <f>IFERROR(__xludf.DUMMYFUNCTION("IFERROR(REGEXEXTRACT(C1127, ""https?://(?:www\\.)?([^/]+)""), """")"),"")</f>
        <v/>
      </c>
      <c r="C1127" s="54" t="str">
        <f>IFERROR(__xludf.DUMMYFUNCTION("IFERROR(REGEXEXTRACT(D1127, ""https?://(?:www\\.)?([^/]+)""), """")"),"www.usmagazine.com")</f>
        <v>www.usmagazine.com</v>
      </c>
      <c r="D1127" s="54" t="s">
        <v>11848</v>
      </c>
      <c r="E1127" s="14" t="s">
        <v>11849</v>
      </c>
      <c r="F1127" s="16">
        <v>1336.0</v>
      </c>
      <c r="G1127" s="16">
        <v>1336.0</v>
      </c>
    </row>
    <row r="1128" ht="22.5" customHeight="1">
      <c r="A1128" s="53">
        <v>46054.0</v>
      </c>
      <c r="B1128" s="14" t="str">
        <f>IFERROR(__xludf.DUMMYFUNCTION("IFERROR(REGEXEXTRACT(C1128, ""https?://(?:www\\.)?([^/]+)""), """")"),"")</f>
        <v/>
      </c>
      <c r="C1128" s="54" t="str">
        <f>IFERROR(__xludf.DUMMYFUNCTION("IFERROR(REGEXEXTRACT(D1128, ""https?://(?:www\\.)?([^/]+)""), """")"),"www.usmagazine.com")</f>
        <v>www.usmagazine.com</v>
      </c>
      <c r="D1128" s="54" t="s">
        <v>11850</v>
      </c>
      <c r="E1128" s="14" t="s">
        <v>11851</v>
      </c>
      <c r="F1128" s="16">
        <v>1328.0</v>
      </c>
      <c r="G1128" s="16">
        <v>1328.0</v>
      </c>
    </row>
    <row r="1129" ht="22.5" customHeight="1">
      <c r="A1129" s="53">
        <v>46054.0</v>
      </c>
      <c r="B1129" s="14" t="str">
        <f>IFERROR(__xludf.DUMMYFUNCTION("IFERROR(REGEXEXTRACT(C1129, ""https?://(?:www\\.)?([^/]+)""), """")"),"")</f>
        <v/>
      </c>
      <c r="C1129" s="54" t="str">
        <f>IFERROR(__xludf.DUMMYFUNCTION("IFERROR(REGEXEXTRACT(D1129, ""https?://(?:www\\.)?([^/]+)""), """")"),"www.usmagazine.com")</f>
        <v>www.usmagazine.com</v>
      </c>
      <c r="D1129" s="54" t="s">
        <v>11852</v>
      </c>
      <c r="E1129" s="14" t="s">
        <v>11853</v>
      </c>
      <c r="F1129" s="16">
        <v>1326.0</v>
      </c>
      <c r="G1129" s="16">
        <v>1326.0</v>
      </c>
    </row>
    <row r="1130" ht="22.5" customHeight="1">
      <c r="A1130" s="53">
        <v>46054.0</v>
      </c>
      <c r="B1130" s="14" t="str">
        <f>IFERROR(__xludf.DUMMYFUNCTION("IFERROR(REGEXEXTRACT(C1130, ""https?://(?:www\\.)?([^/]+)""), """")"),"")</f>
        <v/>
      </c>
      <c r="C1130" s="54" t="str">
        <f>IFERROR(__xludf.DUMMYFUNCTION("IFERROR(REGEXEXTRACT(D1130, ""https?://(?:www\\.)?([^/]+)""), """")"),"www.womansworld.com")</f>
        <v>www.womansworld.com</v>
      </c>
      <c r="D1130" s="54" t="s">
        <v>11854</v>
      </c>
      <c r="E1130" s="14" t="s">
        <v>11855</v>
      </c>
      <c r="F1130" s="16">
        <v>1326.0</v>
      </c>
      <c r="G1130" s="16">
        <v>1326.0</v>
      </c>
    </row>
    <row r="1131" ht="22.5" customHeight="1">
      <c r="A1131" s="53">
        <v>46054.0</v>
      </c>
      <c r="B1131" s="14" t="str">
        <f>IFERROR(__xludf.DUMMYFUNCTION("IFERROR(REGEXEXTRACT(C1131, ""https?://(?:www\\.)?([^/]+)""), """")"),"")</f>
        <v/>
      </c>
      <c r="C1131" s="54" t="str">
        <f>IFERROR(__xludf.DUMMYFUNCTION("IFERROR(REGEXEXTRACT(D1131, ""https?://(?:www\\.)?([^/]+)""), """")"),"www.usmagazine.com")</f>
        <v>www.usmagazine.com</v>
      </c>
      <c r="D1131" s="54" t="s">
        <v>11856</v>
      </c>
      <c r="E1131" s="14" t="s">
        <v>11857</v>
      </c>
      <c r="F1131" s="16">
        <v>1326.0</v>
      </c>
      <c r="G1131" s="16">
        <v>1326.0</v>
      </c>
    </row>
    <row r="1132" ht="22.5" customHeight="1">
      <c r="A1132" s="53">
        <v>46054.0</v>
      </c>
      <c r="B1132" s="14" t="str">
        <f>IFERROR(__xludf.DUMMYFUNCTION("IFERROR(REGEXEXTRACT(C1132, ""https?://(?:www\\.)?([^/]+)""), """")"),"")</f>
        <v/>
      </c>
      <c r="C1132" s="54" t="str">
        <f>IFERROR(__xludf.DUMMYFUNCTION("IFERROR(REGEXEXTRACT(D1132, ""https?://(?:www\\.)?([^/]+)""), """")"),"www.usmagazine.com")</f>
        <v>www.usmagazine.com</v>
      </c>
      <c r="D1132" s="54" t="s">
        <v>11858</v>
      </c>
      <c r="E1132" s="14" t="s">
        <v>11859</v>
      </c>
      <c r="F1132" s="16">
        <v>1327.0</v>
      </c>
      <c r="G1132" s="16">
        <v>1324.0</v>
      </c>
    </row>
    <row r="1133" ht="22.5" customHeight="1">
      <c r="A1133" s="53">
        <v>46054.0</v>
      </c>
      <c r="B1133" s="14" t="str">
        <f>IFERROR(__xludf.DUMMYFUNCTION("IFERROR(REGEXEXTRACT(C1133, ""https?://(?:www\\.)?([^/]+)""), """")"),"")</f>
        <v/>
      </c>
      <c r="C1133" s="54" t="str">
        <f>IFERROR(__xludf.DUMMYFUNCTION("IFERROR(REGEXEXTRACT(D1133, ""https?://(?:www\\.)?([^/]+)""), """")"),"www.womansworld.com")</f>
        <v>www.womansworld.com</v>
      </c>
      <c r="D1133" s="54" t="s">
        <v>11860</v>
      </c>
      <c r="E1133" s="14" t="s">
        <v>11861</v>
      </c>
      <c r="F1133" s="16">
        <v>1323.0</v>
      </c>
      <c r="G1133" s="16">
        <v>1323.0</v>
      </c>
    </row>
    <row r="1134" ht="22.5" customHeight="1">
      <c r="A1134" s="53">
        <v>46054.0</v>
      </c>
      <c r="B1134" s="14" t="str">
        <f>IFERROR(__xludf.DUMMYFUNCTION("IFERROR(REGEXEXTRACT(C1134, ""https?://(?:www\\.)?([^/]+)""), """")"),"")</f>
        <v/>
      </c>
      <c r="C1134" s="54" t="str">
        <f>IFERROR(__xludf.DUMMYFUNCTION("IFERROR(REGEXEXTRACT(D1134, ""https?://(?:www\\.)?([^/]+)""), """")"),"www.usmagazine.com")</f>
        <v>www.usmagazine.com</v>
      </c>
      <c r="D1134" s="54" t="s">
        <v>11862</v>
      </c>
      <c r="E1134" s="14" t="s">
        <v>11863</v>
      </c>
      <c r="F1134" s="16">
        <v>1320.0</v>
      </c>
      <c r="G1134" s="16">
        <v>1320.0</v>
      </c>
    </row>
    <row r="1135" ht="22.5" customHeight="1">
      <c r="A1135" s="53">
        <v>46054.0</v>
      </c>
      <c r="B1135" s="14" t="str">
        <f>IFERROR(__xludf.DUMMYFUNCTION("IFERROR(REGEXEXTRACT(C1135, ""https?://(?:www\\.)?([^/]+)""), """")"),"")</f>
        <v/>
      </c>
      <c r="C1135" s="54" t="str">
        <f>IFERROR(__xludf.DUMMYFUNCTION("IFERROR(REGEXEXTRACT(D1135, ""https?://(?:www\\.)?([^/]+)""), """")"),"www.usmagazine.com")</f>
        <v>www.usmagazine.com</v>
      </c>
      <c r="D1135" s="54" t="s">
        <v>11864</v>
      </c>
      <c r="E1135" s="14" t="s">
        <v>11865</v>
      </c>
      <c r="F1135" s="16">
        <v>1319.0</v>
      </c>
      <c r="G1135" s="16">
        <v>1316.0</v>
      </c>
    </row>
    <row r="1136" ht="22.5" customHeight="1">
      <c r="A1136" s="53">
        <v>46054.0</v>
      </c>
      <c r="B1136" s="14" t="str">
        <f>IFERROR(__xludf.DUMMYFUNCTION("IFERROR(REGEXEXTRACT(C1136, ""https?://(?:www\\.)?([^/]+)""), """")"),"")</f>
        <v/>
      </c>
      <c r="C1136" s="54" t="str">
        <f>IFERROR(__xludf.DUMMYFUNCTION("IFERROR(REGEXEXTRACT(D1136, ""https?://(?:www\\.)?([^/]+)""), """")"),"www.womansworld.com")</f>
        <v>www.womansworld.com</v>
      </c>
      <c r="D1136" s="54" t="s">
        <v>11866</v>
      </c>
      <c r="E1136" s="14" t="s">
        <v>9218</v>
      </c>
      <c r="F1136" s="16">
        <v>1316.0</v>
      </c>
      <c r="G1136" s="16">
        <v>1316.0</v>
      </c>
    </row>
    <row r="1137" ht="22.5" customHeight="1">
      <c r="A1137" s="53">
        <v>46054.0</v>
      </c>
      <c r="B1137" s="14" t="str">
        <f>IFERROR(__xludf.DUMMYFUNCTION("IFERROR(REGEXEXTRACT(C1137, ""https?://(?:www\\.)?([^/]+)""), """")"),"")</f>
        <v/>
      </c>
      <c r="C1137" s="54" t="str">
        <f>IFERROR(__xludf.DUMMYFUNCTION("IFERROR(REGEXEXTRACT(D1137, ""https?://(?:www\\.)?([^/]+)""), """")"),"www.usmagazine.com")</f>
        <v>www.usmagazine.com</v>
      </c>
      <c r="D1137" s="54" t="s">
        <v>11867</v>
      </c>
      <c r="E1137" s="14" t="s">
        <v>11868</v>
      </c>
      <c r="F1137" s="16">
        <v>1310.0</v>
      </c>
      <c r="G1137" s="16">
        <v>1310.0</v>
      </c>
    </row>
    <row r="1138" ht="22.5" customHeight="1">
      <c r="A1138" s="53">
        <v>46054.0</v>
      </c>
      <c r="B1138" s="14" t="str">
        <f>IFERROR(__xludf.DUMMYFUNCTION("IFERROR(REGEXEXTRACT(C1138, ""https?://(?:www\\.)?([^/]+)""), """")"),"")</f>
        <v/>
      </c>
      <c r="C1138" s="54" t="str">
        <f>IFERROR(__xludf.DUMMYFUNCTION("IFERROR(REGEXEXTRACT(D1138, ""https?://(?:www\\.)?([^/]+)""), """")"),"www.usmagazine.com")</f>
        <v>www.usmagazine.com</v>
      </c>
      <c r="D1138" s="54" t="s">
        <v>11869</v>
      </c>
      <c r="E1138" s="14" t="s">
        <v>11870</v>
      </c>
      <c r="F1138" s="16">
        <v>1306.0</v>
      </c>
      <c r="G1138" s="16">
        <v>1306.0</v>
      </c>
    </row>
    <row r="1139" ht="22.5" customHeight="1">
      <c r="A1139" s="53">
        <v>46054.0</v>
      </c>
      <c r="B1139" s="14" t="str">
        <f>IFERROR(__xludf.DUMMYFUNCTION("IFERROR(REGEXEXTRACT(C1139, ""https?://(?:www\\.)?([^/]+)""), """")"),"")</f>
        <v/>
      </c>
      <c r="C1139" s="54" t="str">
        <f>IFERROR(__xludf.DUMMYFUNCTION("IFERROR(REGEXEXTRACT(D1139, ""https?://(?:www\\.)?([^/]+)""), """")"),"www.usmagazine.com")</f>
        <v>www.usmagazine.com</v>
      </c>
      <c r="D1139" s="54" t="s">
        <v>11871</v>
      </c>
      <c r="E1139" s="14" t="s">
        <v>11872</v>
      </c>
      <c r="F1139" s="16">
        <v>1304.0</v>
      </c>
      <c r="G1139" s="16">
        <v>1303.0</v>
      </c>
    </row>
    <row r="1140" ht="22.5" customHeight="1">
      <c r="A1140" s="53">
        <v>46054.0</v>
      </c>
      <c r="B1140" s="14" t="str">
        <f>IFERROR(__xludf.DUMMYFUNCTION("IFERROR(REGEXEXTRACT(C1140, ""https?://(?:www\\.)?([^/]+)""), """")"),"")</f>
        <v/>
      </c>
      <c r="C1140" s="54" t="str">
        <f>IFERROR(__xludf.DUMMYFUNCTION("IFERROR(REGEXEXTRACT(D1140, ""https?://(?:www\\.)?([^/]+)""), """")"),"www.usmagazine.com")</f>
        <v>www.usmagazine.com</v>
      </c>
      <c r="D1140" s="54" t="s">
        <v>11873</v>
      </c>
      <c r="E1140" s="14" t="s">
        <v>11874</v>
      </c>
      <c r="F1140" s="16">
        <v>1301.0</v>
      </c>
      <c r="G1140" s="16">
        <v>1301.0</v>
      </c>
    </row>
    <row r="1141" ht="22.5" customHeight="1">
      <c r="A1141" s="53">
        <v>46054.0</v>
      </c>
      <c r="B1141" s="14" t="str">
        <f>IFERROR(__xludf.DUMMYFUNCTION("IFERROR(REGEXEXTRACT(C1141, ""https?://(?:www\\.)?([^/]+)""), """")"),"")</f>
        <v/>
      </c>
      <c r="C1141" s="54" t="str">
        <f>IFERROR(__xludf.DUMMYFUNCTION("IFERROR(REGEXEXTRACT(D1141, ""https?://(?:www\\.)?([^/]+)""), """")"),"www.womansworld.com")</f>
        <v>www.womansworld.com</v>
      </c>
      <c r="D1141" s="54" t="s">
        <v>11875</v>
      </c>
      <c r="E1141" s="14" t="s">
        <v>8049</v>
      </c>
      <c r="F1141" s="16">
        <v>1296.0</v>
      </c>
      <c r="G1141" s="16">
        <v>1296.0</v>
      </c>
    </row>
    <row r="1142" ht="22.5" customHeight="1">
      <c r="A1142" s="53">
        <v>46054.0</v>
      </c>
      <c r="B1142" s="14" t="str">
        <f>IFERROR(__xludf.DUMMYFUNCTION("IFERROR(REGEXEXTRACT(C1142, ""https?://(?:www\\.)?([^/]+)""), """")"),"")</f>
        <v/>
      </c>
      <c r="C1142" s="54" t="str">
        <f>IFERROR(__xludf.DUMMYFUNCTION("IFERROR(REGEXEXTRACT(D1142, ""https?://(?:www\\.)?([^/]+)""), """")"),"www.usmagazine.com")</f>
        <v>www.usmagazine.com</v>
      </c>
      <c r="D1142" s="54" t="s">
        <v>11876</v>
      </c>
      <c r="E1142" s="14" t="s">
        <v>11877</v>
      </c>
      <c r="F1142" s="16">
        <v>1281.0</v>
      </c>
      <c r="G1142" s="16">
        <v>1281.0</v>
      </c>
    </row>
    <row r="1143" ht="22.5" customHeight="1">
      <c r="A1143" s="53">
        <v>46054.0</v>
      </c>
      <c r="B1143" s="14" t="str">
        <f>IFERROR(__xludf.DUMMYFUNCTION("IFERROR(REGEXEXTRACT(C1143, ""https?://(?:www\\.)?([^/]+)""), """")"),"")</f>
        <v/>
      </c>
      <c r="C1143" s="54" t="str">
        <f>IFERROR(__xludf.DUMMYFUNCTION("IFERROR(REGEXEXTRACT(D1143, ""https?://(?:www\\.)?([^/]+)""), """")"),"www.usmagazine.com")</f>
        <v>www.usmagazine.com</v>
      </c>
      <c r="D1143" s="54" t="s">
        <v>11878</v>
      </c>
      <c r="E1143" s="14" t="s">
        <v>11879</v>
      </c>
      <c r="F1143" s="16">
        <v>1280.0</v>
      </c>
      <c r="G1143" s="16">
        <v>1278.0</v>
      </c>
    </row>
    <row r="1144" ht="22.5" customHeight="1">
      <c r="A1144" s="53">
        <v>46054.0</v>
      </c>
      <c r="B1144" s="14" t="str">
        <f>IFERROR(__xludf.DUMMYFUNCTION("IFERROR(REGEXEXTRACT(C1144, ""https?://(?:www\\.)?([^/]+)""), """")"),"")</f>
        <v/>
      </c>
      <c r="C1144" s="54" t="str">
        <f>IFERROR(__xludf.DUMMYFUNCTION("IFERROR(REGEXEXTRACT(D1144, ""https?://(?:www\\.)?([^/]+)""), """")"),"www.womansworld.com")</f>
        <v>www.womansworld.com</v>
      </c>
      <c r="D1144" s="54" t="s">
        <v>11880</v>
      </c>
      <c r="E1144" s="14" t="s">
        <v>11881</v>
      </c>
      <c r="F1144" s="16">
        <v>1278.0</v>
      </c>
      <c r="G1144" s="16">
        <v>1278.0</v>
      </c>
    </row>
    <row r="1145" ht="22.5" customHeight="1">
      <c r="A1145" s="53">
        <v>46054.0</v>
      </c>
      <c r="B1145" s="14" t="str">
        <f>IFERROR(__xludf.DUMMYFUNCTION("IFERROR(REGEXEXTRACT(C1145, ""https?://(?:www\\.)?([^/]+)""), """")"),"")</f>
        <v/>
      </c>
      <c r="C1145" s="54" t="str">
        <f>IFERROR(__xludf.DUMMYFUNCTION("IFERROR(REGEXEXTRACT(D1145, ""https?://(?:www\\.)?([^/]+)""), """")"),"www.usmagazine.com")</f>
        <v>www.usmagazine.com</v>
      </c>
      <c r="D1145" s="54" t="s">
        <v>11882</v>
      </c>
      <c r="E1145" s="14" t="s">
        <v>11883</v>
      </c>
      <c r="F1145" s="16">
        <v>1261.0</v>
      </c>
      <c r="G1145" s="16">
        <v>1261.0</v>
      </c>
    </row>
    <row r="1146" ht="22.5" customHeight="1">
      <c r="A1146" s="53">
        <v>46054.0</v>
      </c>
      <c r="B1146" s="14" t="str">
        <f>IFERROR(__xludf.DUMMYFUNCTION("IFERROR(REGEXEXTRACT(C1146, ""https?://(?:www\\.)?([^/]+)""), """")"),"")</f>
        <v/>
      </c>
      <c r="C1146" s="54" t="str">
        <f>IFERROR(__xludf.DUMMYFUNCTION("IFERROR(REGEXEXTRACT(D1146, ""https?://(?:www\\.)?([^/]+)""), """")"),"www.usmagazine.com")</f>
        <v>www.usmagazine.com</v>
      </c>
      <c r="D1146" s="54" t="s">
        <v>11884</v>
      </c>
      <c r="E1146" s="14" t="s">
        <v>11885</v>
      </c>
      <c r="F1146" s="16">
        <v>1254.0</v>
      </c>
      <c r="G1146" s="16">
        <v>1254.0</v>
      </c>
    </row>
    <row r="1147" ht="22.5" customHeight="1">
      <c r="A1147" s="53">
        <v>46054.0</v>
      </c>
      <c r="B1147" s="14" t="str">
        <f>IFERROR(__xludf.DUMMYFUNCTION("IFERROR(REGEXEXTRACT(C1147, ""https?://(?:www\\.)?([^/]+)""), """")"),"")</f>
        <v/>
      </c>
      <c r="C1147" s="54" t="str">
        <f>IFERROR(__xludf.DUMMYFUNCTION("IFERROR(REGEXEXTRACT(D1147, ""https?://(?:www\\.)?([^/]+)""), """")"),"www.usmagazine.com")</f>
        <v>www.usmagazine.com</v>
      </c>
      <c r="D1147" s="54" t="s">
        <v>11886</v>
      </c>
      <c r="E1147" s="14" t="s">
        <v>11887</v>
      </c>
      <c r="F1147" s="16">
        <v>1411.0</v>
      </c>
      <c r="G1147" s="16">
        <v>1253.0</v>
      </c>
    </row>
    <row r="1148" ht="22.5" customHeight="1">
      <c r="A1148" s="53">
        <v>46054.0</v>
      </c>
      <c r="B1148" s="14" t="str">
        <f>IFERROR(__xludf.DUMMYFUNCTION("IFERROR(REGEXEXTRACT(C1148, ""https?://(?:www\\.)?([^/]+)""), """")"),"")</f>
        <v/>
      </c>
      <c r="C1148" s="54" t="str">
        <f>IFERROR(__xludf.DUMMYFUNCTION("IFERROR(REGEXEXTRACT(D1148, ""https?://(?:www\\.)?([^/]+)""), """")"),"www.usmagazine.com")</f>
        <v>www.usmagazine.com</v>
      </c>
      <c r="D1148" s="54" t="s">
        <v>11888</v>
      </c>
      <c r="E1148" s="14" t="s">
        <v>11889</v>
      </c>
      <c r="F1148" s="16">
        <v>1253.0</v>
      </c>
      <c r="G1148" s="16">
        <v>1252.0</v>
      </c>
    </row>
    <row r="1149" ht="22.5" customHeight="1">
      <c r="A1149" s="53">
        <v>46054.0</v>
      </c>
      <c r="B1149" s="14" t="str">
        <f>IFERROR(__xludf.DUMMYFUNCTION("IFERROR(REGEXEXTRACT(C1149, ""https?://(?:www\\.)?([^/]+)""), """")"),"")</f>
        <v/>
      </c>
      <c r="C1149" s="54" t="str">
        <f>IFERROR(__xludf.DUMMYFUNCTION("IFERROR(REGEXEXTRACT(D1149, ""https?://(?:www\\.)?([^/]+)""), """")"),"www.usmagazine.com")</f>
        <v>www.usmagazine.com</v>
      </c>
      <c r="D1149" s="54" t="s">
        <v>11890</v>
      </c>
      <c r="E1149" s="14" t="s">
        <v>11891</v>
      </c>
      <c r="F1149" s="16">
        <v>1251.0</v>
      </c>
      <c r="G1149" s="16">
        <v>1251.0</v>
      </c>
    </row>
    <row r="1150" ht="22.5" customHeight="1">
      <c r="A1150" s="53">
        <v>46054.0</v>
      </c>
      <c r="B1150" s="14" t="str">
        <f>IFERROR(__xludf.DUMMYFUNCTION("IFERROR(REGEXEXTRACT(C1150, ""https?://(?:www\\.)?([^/]+)""), """")"),"")</f>
        <v/>
      </c>
      <c r="C1150" s="54" t="str">
        <f>IFERROR(__xludf.DUMMYFUNCTION("IFERROR(REGEXEXTRACT(D1150, ""https?://(?:www\\.)?([^/]+)""), """")"),"www.usmagazine.com")</f>
        <v>www.usmagazine.com</v>
      </c>
      <c r="D1150" s="54" t="s">
        <v>11892</v>
      </c>
      <c r="E1150" s="14" t="s">
        <v>7111</v>
      </c>
      <c r="F1150" s="16">
        <v>1251.0</v>
      </c>
      <c r="G1150" s="16">
        <v>1251.0</v>
      </c>
    </row>
    <row r="1151" ht="22.5" customHeight="1">
      <c r="A1151" s="53">
        <v>46054.0</v>
      </c>
      <c r="B1151" s="14" t="str">
        <f>IFERROR(__xludf.DUMMYFUNCTION("IFERROR(REGEXEXTRACT(C1151, ""https?://(?:www\\.)?([^/]+)""), """")"),"")</f>
        <v/>
      </c>
      <c r="C1151" s="54" t="str">
        <f>IFERROR(__xludf.DUMMYFUNCTION("IFERROR(REGEXEXTRACT(D1151, ""https?://(?:www\\.)?([^/]+)""), """")"),"www.womansworld.com")</f>
        <v>www.womansworld.com</v>
      </c>
      <c r="D1151" s="54" t="s">
        <v>11893</v>
      </c>
      <c r="E1151" s="14" t="s">
        <v>11894</v>
      </c>
      <c r="F1151" s="16">
        <v>1249.0</v>
      </c>
      <c r="G1151" s="16">
        <v>1249.0</v>
      </c>
    </row>
    <row r="1152" ht="22.5" customHeight="1">
      <c r="A1152" s="53">
        <v>46054.0</v>
      </c>
      <c r="B1152" s="14" t="str">
        <f>IFERROR(__xludf.DUMMYFUNCTION("IFERROR(REGEXEXTRACT(C1152, ""https?://(?:www\\.)?([^/]+)""), """")"),"")</f>
        <v/>
      </c>
      <c r="C1152" s="54" t="str">
        <f>IFERROR(__xludf.DUMMYFUNCTION("IFERROR(REGEXEXTRACT(D1152, ""https?://(?:www\\.)?([^/]+)""), """")"),"www.usmagazine.com")</f>
        <v>www.usmagazine.com</v>
      </c>
      <c r="D1152" s="54" t="s">
        <v>11895</v>
      </c>
      <c r="E1152" s="14" t="s">
        <v>11896</v>
      </c>
      <c r="F1152" s="16">
        <v>1247.0</v>
      </c>
      <c r="G1152" s="16">
        <v>1247.0</v>
      </c>
    </row>
    <row r="1153" ht="22.5" customHeight="1">
      <c r="A1153" s="53">
        <v>46054.0</v>
      </c>
      <c r="B1153" s="14" t="str">
        <f>IFERROR(__xludf.DUMMYFUNCTION("IFERROR(REGEXEXTRACT(C1153, ""https?://(?:www\\.)?([^/]+)""), """")"),"")</f>
        <v/>
      </c>
      <c r="C1153" s="54" t="str">
        <f>IFERROR(__xludf.DUMMYFUNCTION("IFERROR(REGEXEXTRACT(D1153, ""https?://(?:www\\.)?([^/]+)""), """")"),"www.womansworld.com")</f>
        <v>www.womansworld.com</v>
      </c>
      <c r="D1153" s="54" t="s">
        <v>11897</v>
      </c>
      <c r="E1153" s="14" t="s">
        <v>8559</v>
      </c>
      <c r="F1153" s="16">
        <v>1244.0</v>
      </c>
      <c r="G1153" s="16">
        <v>1244.0</v>
      </c>
    </row>
    <row r="1154" ht="22.5" customHeight="1">
      <c r="A1154" s="53">
        <v>46054.0</v>
      </c>
      <c r="B1154" s="14" t="str">
        <f>IFERROR(__xludf.DUMMYFUNCTION("IFERROR(REGEXEXTRACT(C1154, ""https?://(?:www\\.)?([^/]+)""), """")"),"")</f>
        <v/>
      </c>
      <c r="C1154" s="54" t="str">
        <f>IFERROR(__xludf.DUMMYFUNCTION("IFERROR(REGEXEXTRACT(D1154, ""https?://(?:www\\.)?([^/]+)""), """")"),"www.usmagazine.com")</f>
        <v>www.usmagazine.com</v>
      </c>
      <c r="D1154" s="54" t="s">
        <v>11898</v>
      </c>
      <c r="E1154" s="14" t="s">
        <v>11899</v>
      </c>
      <c r="F1154" s="16">
        <v>1238.0</v>
      </c>
      <c r="G1154" s="16">
        <v>1238.0</v>
      </c>
    </row>
    <row r="1155" ht="22.5" customHeight="1">
      <c r="A1155" s="53">
        <v>46054.0</v>
      </c>
      <c r="B1155" s="14" t="str">
        <f>IFERROR(__xludf.DUMMYFUNCTION("IFERROR(REGEXEXTRACT(C1155, ""https?://(?:www\\.)?([^/]+)""), """")"),"")</f>
        <v/>
      </c>
      <c r="C1155" s="54" t="str">
        <f>IFERROR(__xludf.DUMMYFUNCTION("IFERROR(REGEXEXTRACT(D1155, ""https?://(?:www\\.)?([^/]+)""), """")"),"www.usmagazine.com")</f>
        <v>www.usmagazine.com</v>
      </c>
      <c r="D1155" s="54" t="s">
        <v>11900</v>
      </c>
      <c r="E1155" s="14" t="s">
        <v>11901</v>
      </c>
      <c r="F1155" s="16">
        <v>1234.0</v>
      </c>
      <c r="G1155" s="16">
        <v>1234.0</v>
      </c>
    </row>
    <row r="1156" ht="22.5" customHeight="1">
      <c r="A1156" s="53">
        <v>46054.0</v>
      </c>
      <c r="B1156" s="14" t="str">
        <f>IFERROR(__xludf.DUMMYFUNCTION("IFERROR(REGEXEXTRACT(C1156, ""https?://(?:www\\.)?([^/]+)""), """")"),"")</f>
        <v/>
      </c>
      <c r="C1156" s="54" t="str">
        <f>IFERROR(__xludf.DUMMYFUNCTION("IFERROR(REGEXEXTRACT(D1156, ""https?://(?:www\\.)?([^/]+)""), """")"),"www.usmagazine.com")</f>
        <v>www.usmagazine.com</v>
      </c>
      <c r="D1156" s="54" t="s">
        <v>11902</v>
      </c>
      <c r="E1156" s="14" t="s">
        <v>11903</v>
      </c>
      <c r="F1156" s="16">
        <v>1233.0</v>
      </c>
      <c r="G1156" s="16">
        <v>1233.0</v>
      </c>
    </row>
    <row r="1157" ht="22.5" customHeight="1">
      <c r="A1157" s="53">
        <v>46054.0</v>
      </c>
      <c r="B1157" s="14" t="str">
        <f>IFERROR(__xludf.DUMMYFUNCTION("IFERROR(REGEXEXTRACT(C1157, ""https?://(?:www\\.)?([^/]+)""), """")"),"")</f>
        <v/>
      </c>
      <c r="C1157" s="54" t="str">
        <f>IFERROR(__xludf.DUMMYFUNCTION("IFERROR(REGEXEXTRACT(D1157, ""https?://(?:www\\.)?([^/]+)""), """")"),"www.usmagazine.com")</f>
        <v>www.usmagazine.com</v>
      </c>
      <c r="D1157" s="54" t="s">
        <v>11904</v>
      </c>
      <c r="E1157" s="14" t="s">
        <v>11905</v>
      </c>
      <c r="F1157" s="16">
        <v>1231.0</v>
      </c>
      <c r="G1157" s="16">
        <v>1231.0</v>
      </c>
    </row>
    <row r="1158" ht="22.5" customHeight="1">
      <c r="A1158" s="53">
        <v>46054.0</v>
      </c>
      <c r="B1158" s="14" t="str">
        <f>IFERROR(__xludf.DUMMYFUNCTION("IFERROR(REGEXEXTRACT(C1158, ""https?://(?:www\\.)?([^/]+)""), """")"),"")</f>
        <v/>
      </c>
      <c r="C1158" s="54" t="str">
        <f>IFERROR(__xludf.DUMMYFUNCTION("IFERROR(REGEXEXTRACT(D1158, ""https?://(?:www\\.)?([^/]+)""), """")"),"www.lifeandstylemag.com")</f>
        <v>www.lifeandstylemag.com</v>
      </c>
      <c r="D1158" s="54" t="s">
        <v>11906</v>
      </c>
      <c r="E1158" s="14" t="s">
        <v>11907</v>
      </c>
      <c r="F1158" s="16">
        <v>1230.0</v>
      </c>
      <c r="G1158" s="16">
        <v>1230.0</v>
      </c>
    </row>
    <row r="1159" ht="22.5" customHeight="1">
      <c r="A1159" s="53">
        <v>46054.0</v>
      </c>
      <c r="B1159" s="14" t="str">
        <f>IFERROR(__xludf.DUMMYFUNCTION("IFERROR(REGEXEXTRACT(C1159, ""https?://(?:www\\.)?([^/]+)""), """")"),"")</f>
        <v/>
      </c>
      <c r="C1159" s="54" t="str">
        <f>IFERROR(__xludf.DUMMYFUNCTION("IFERROR(REGEXEXTRACT(D1159, ""https?://(?:www\\.)?([^/]+)""), """")"),"www.usmagazine.com")</f>
        <v>www.usmagazine.com</v>
      </c>
      <c r="D1159" s="54" t="s">
        <v>11908</v>
      </c>
      <c r="E1159" s="14" t="s">
        <v>11909</v>
      </c>
      <c r="F1159" s="16">
        <v>1227.0</v>
      </c>
      <c r="G1159" s="16">
        <v>1227.0</v>
      </c>
    </row>
    <row r="1160" ht="22.5" customHeight="1">
      <c r="A1160" s="53">
        <v>46054.0</v>
      </c>
      <c r="B1160" s="14" t="str">
        <f>IFERROR(__xludf.DUMMYFUNCTION("IFERROR(REGEXEXTRACT(C1160, ""https?://(?:www\\.)?([^/]+)""), """")"),"")</f>
        <v/>
      </c>
      <c r="C1160" s="54" t="str">
        <f>IFERROR(__xludf.DUMMYFUNCTION("IFERROR(REGEXEXTRACT(D1160, ""https?://(?:www\\.)?([^/]+)""), """")"),"www.usmagazine.com")</f>
        <v>www.usmagazine.com</v>
      </c>
      <c r="D1160" s="54" t="s">
        <v>11910</v>
      </c>
      <c r="E1160" s="14" t="s">
        <v>11911</v>
      </c>
      <c r="F1160" s="16">
        <v>1224.0</v>
      </c>
      <c r="G1160" s="16">
        <v>1224.0</v>
      </c>
    </row>
    <row r="1161" ht="22.5" customHeight="1">
      <c r="A1161" s="53">
        <v>46054.0</v>
      </c>
      <c r="B1161" s="14" t="str">
        <f>IFERROR(__xludf.DUMMYFUNCTION("IFERROR(REGEXEXTRACT(C1161, ""https?://(?:www\\.)?([^/]+)""), """")"),"")</f>
        <v/>
      </c>
      <c r="C1161" s="54" t="str">
        <f>IFERROR(__xludf.DUMMYFUNCTION("IFERROR(REGEXEXTRACT(D1161, ""https?://(?:www\\.)?([^/]+)""), """")"),"www.womansworld.com")</f>
        <v>www.womansworld.com</v>
      </c>
      <c r="D1161" s="54" t="s">
        <v>11912</v>
      </c>
      <c r="E1161" s="14" t="s">
        <v>6791</v>
      </c>
      <c r="F1161" s="16">
        <v>1222.0</v>
      </c>
      <c r="G1161" s="16">
        <v>1221.0</v>
      </c>
    </row>
    <row r="1162" ht="22.5" customHeight="1">
      <c r="A1162" s="53">
        <v>46054.0</v>
      </c>
      <c r="B1162" s="14" t="str">
        <f>IFERROR(__xludf.DUMMYFUNCTION("IFERROR(REGEXEXTRACT(C1162, ""https?://(?:www\\.)?([^/]+)""), """")"),"")</f>
        <v/>
      </c>
      <c r="C1162" s="54" t="str">
        <f>IFERROR(__xludf.DUMMYFUNCTION("IFERROR(REGEXEXTRACT(D1162, ""https?://(?:www\\.)?([^/]+)""), """")"),"www.usmagazine.com")</f>
        <v>www.usmagazine.com</v>
      </c>
      <c r="D1162" s="54" t="s">
        <v>11913</v>
      </c>
      <c r="E1162" s="14" t="s">
        <v>11914</v>
      </c>
      <c r="F1162" s="16">
        <v>1222.0</v>
      </c>
      <c r="G1162" s="16">
        <v>1220.0</v>
      </c>
    </row>
    <row r="1163" ht="22.5" customHeight="1">
      <c r="A1163" s="53">
        <v>46054.0</v>
      </c>
      <c r="B1163" s="14" t="str">
        <f>IFERROR(__xludf.DUMMYFUNCTION("IFERROR(REGEXEXTRACT(C1163, ""https?://(?:www\\.)?([^/]+)""), """")"),"")</f>
        <v/>
      </c>
      <c r="C1163" s="54" t="str">
        <f>IFERROR(__xludf.DUMMYFUNCTION("IFERROR(REGEXEXTRACT(D1163, ""https?://(?:www\\.)?([^/]+)""), """")"),"www.usmagazine.com")</f>
        <v>www.usmagazine.com</v>
      </c>
      <c r="D1163" s="54" t="s">
        <v>11915</v>
      </c>
      <c r="E1163" s="14" t="s">
        <v>11916</v>
      </c>
      <c r="F1163" s="16">
        <v>1219.0</v>
      </c>
      <c r="G1163" s="16">
        <v>1219.0</v>
      </c>
    </row>
    <row r="1164" ht="22.5" customHeight="1">
      <c r="A1164" s="53">
        <v>46054.0</v>
      </c>
      <c r="B1164" s="14" t="str">
        <f>IFERROR(__xludf.DUMMYFUNCTION("IFERROR(REGEXEXTRACT(C1164, ""https?://(?:www\\.)?([^/]+)""), """")"),"")</f>
        <v/>
      </c>
      <c r="C1164" s="54" t="str">
        <f>IFERROR(__xludf.DUMMYFUNCTION("IFERROR(REGEXEXTRACT(D1164, ""https?://(?:www\\.)?([^/]+)""), """")"),"www.usmagazine.com")</f>
        <v>www.usmagazine.com</v>
      </c>
      <c r="D1164" s="54" t="s">
        <v>11917</v>
      </c>
      <c r="E1164" s="14" t="s">
        <v>11918</v>
      </c>
      <c r="F1164" s="16">
        <v>1219.0</v>
      </c>
      <c r="G1164" s="16">
        <v>1217.0</v>
      </c>
    </row>
    <row r="1165" ht="22.5" customHeight="1">
      <c r="A1165" s="53">
        <v>46054.0</v>
      </c>
      <c r="B1165" s="14" t="str">
        <f>IFERROR(__xludf.DUMMYFUNCTION("IFERROR(REGEXEXTRACT(C1165, ""https?://(?:www\\.)?([^/]+)""), """")"),"")</f>
        <v/>
      </c>
      <c r="C1165" s="54" t="str">
        <f>IFERROR(__xludf.DUMMYFUNCTION("IFERROR(REGEXEXTRACT(D1165, ""https?://(?:www\\.)?([^/]+)""), """")"),"www.usmagazine.com")</f>
        <v>www.usmagazine.com</v>
      </c>
      <c r="D1165" s="54" t="s">
        <v>11919</v>
      </c>
      <c r="E1165" s="14" t="s">
        <v>11920</v>
      </c>
      <c r="F1165" s="16">
        <v>1212.0</v>
      </c>
      <c r="G1165" s="16">
        <v>1212.0</v>
      </c>
    </row>
    <row r="1166" ht="22.5" customHeight="1">
      <c r="A1166" s="53">
        <v>46054.0</v>
      </c>
      <c r="B1166" s="14" t="str">
        <f>IFERROR(__xludf.DUMMYFUNCTION("IFERROR(REGEXEXTRACT(C1166, ""https?://(?:www\\.)?([^/]+)""), """")"),"")</f>
        <v/>
      </c>
      <c r="C1166" s="54" t="str">
        <f>IFERROR(__xludf.DUMMYFUNCTION("IFERROR(REGEXEXTRACT(D1166, ""https?://(?:www\\.)?([^/]+)""), """")"),"www.usmagazine.com")</f>
        <v>www.usmagazine.com</v>
      </c>
      <c r="D1166" s="54" t="s">
        <v>11921</v>
      </c>
      <c r="E1166" s="14" t="s">
        <v>11922</v>
      </c>
      <c r="F1166" s="16">
        <v>1204.0</v>
      </c>
      <c r="G1166" s="16">
        <v>1204.0</v>
      </c>
    </row>
    <row r="1167" ht="22.5" customHeight="1">
      <c r="A1167" s="53">
        <v>46054.0</v>
      </c>
      <c r="B1167" s="14" t="str">
        <f>IFERROR(__xludf.DUMMYFUNCTION("IFERROR(REGEXEXTRACT(C1167, ""https?://(?:www\\.)?([^/]+)""), """")"),"")</f>
        <v/>
      </c>
      <c r="C1167" s="54" t="str">
        <f>IFERROR(__xludf.DUMMYFUNCTION("IFERROR(REGEXEXTRACT(D1167, ""https?://(?:www\\.)?([^/]+)""), """")"),"www.usmagazine.com")</f>
        <v>www.usmagazine.com</v>
      </c>
      <c r="D1167" s="54" t="s">
        <v>11923</v>
      </c>
      <c r="E1167" s="14" t="s">
        <v>11924</v>
      </c>
      <c r="F1167" s="16">
        <v>1200.0</v>
      </c>
      <c r="G1167" s="16">
        <v>1200.0</v>
      </c>
    </row>
    <row r="1168" ht="22.5" customHeight="1">
      <c r="A1168" s="53">
        <v>46054.0</v>
      </c>
      <c r="B1168" s="14" t="str">
        <f>IFERROR(__xludf.DUMMYFUNCTION("IFERROR(REGEXEXTRACT(C1168, ""https?://(?:www\\.)?([^/]+)""), """")"),"")</f>
        <v/>
      </c>
      <c r="C1168" s="54" t="str">
        <f>IFERROR(__xludf.DUMMYFUNCTION("IFERROR(REGEXEXTRACT(D1168, ""https?://(?:www\\.)?([^/]+)""), """")"),"www.womansworld.com")</f>
        <v>www.womansworld.com</v>
      </c>
      <c r="D1168" s="54" t="s">
        <v>11925</v>
      </c>
      <c r="E1168" s="14" t="s">
        <v>7905</v>
      </c>
      <c r="F1168" s="16">
        <v>1194.0</v>
      </c>
      <c r="G1168" s="16">
        <v>1193.0</v>
      </c>
    </row>
    <row r="1169" ht="22.5" customHeight="1">
      <c r="A1169" s="53">
        <v>46054.0</v>
      </c>
      <c r="B1169" s="14" t="str">
        <f>IFERROR(__xludf.DUMMYFUNCTION("IFERROR(REGEXEXTRACT(C1169, ""https?://(?:www\\.)?([^/]+)""), """")"),"")</f>
        <v/>
      </c>
      <c r="C1169" s="54" t="str">
        <f>IFERROR(__xludf.DUMMYFUNCTION("IFERROR(REGEXEXTRACT(D1169, ""https?://(?:www\\.)?([^/]+)""), """")"),"www.usmagazine.com")</f>
        <v>www.usmagazine.com</v>
      </c>
      <c r="D1169" s="54" t="s">
        <v>11926</v>
      </c>
      <c r="E1169" s="14" t="s">
        <v>11927</v>
      </c>
      <c r="F1169" s="16">
        <v>1187.0</v>
      </c>
      <c r="G1169" s="16">
        <v>1187.0</v>
      </c>
    </row>
    <row r="1170" ht="22.5" customHeight="1">
      <c r="A1170" s="53">
        <v>46054.0</v>
      </c>
      <c r="B1170" s="14" t="str">
        <f>IFERROR(__xludf.DUMMYFUNCTION("IFERROR(REGEXEXTRACT(C1170, ""https?://(?:www\\.)?([^/]+)""), """")"),"")</f>
        <v/>
      </c>
      <c r="C1170" s="54" t="str">
        <f>IFERROR(__xludf.DUMMYFUNCTION("IFERROR(REGEXEXTRACT(D1170, ""https?://(?:www\\.)?([^/]+)""), """")"),"www.usmagazine.com")</f>
        <v>www.usmagazine.com</v>
      </c>
      <c r="D1170" s="54" t="s">
        <v>11928</v>
      </c>
      <c r="E1170" s="14" t="s">
        <v>11929</v>
      </c>
      <c r="F1170" s="16">
        <v>1184.0</v>
      </c>
      <c r="G1170" s="16">
        <v>1184.0</v>
      </c>
    </row>
    <row r="1171" ht="22.5" customHeight="1">
      <c r="A1171" s="53">
        <v>46054.0</v>
      </c>
      <c r="B1171" s="14" t="str">
        <f>IFERROR(__xludf.DUMMYFUNCTION("IFERROR(REGEXEXTRACT(C1171, ""https?://(?:www\\.)?([^/]+)""), """")"),"")</f>
        <v/>
      </c>
      <c r="C1171" s="54" t="str">
        <f>IFERROR(__xludf.DUMMYFUNCTION("IFERROR(REGEXEXTRACT(D1171, ""https?://(?:www\\.)?([^/]+)""), """")"),"www.usmagazine.com")</f>
        <v>www.usmagazine.com</v>
      </c>
      <c r="D1171" s="54" t="s">
        <v>11930</v>
      </c>
      <c r="E1171" s="14" t="s">
        <v>11931</v>
      </c>
      <c r="F1171" s="16">
        <v>1182.0</v>
      </c>
      <c r="G1171" s="16">
        <v>1182.0</v>
      </c>
    </row>
    <row r="1172" ht="22.5" customHeight="1">
      <c r="A1172" s="53">
        <v>46054.0</v>
      </c>
      <c r="B1172" s="14" t="str">
        <f>IFERROR(__xludf.DUMMYFUNCTION("IFERROR(REGEXEXTRACT(C1172, ""https?://(?:www\\.)?([^/]+)""), """")"),"")</f>
        <v/>
      </c>
      <c r="C1172" s="54" t="str">
        <f>IFERROR(__xludf.DUMMYFUNCTION("IFERROR(REGEXEXTRACT(D1172, ""https?://(?:www\\.)?([^/]+)""), """")"),"www.usmagazine.com")</f>
        <v>www.usmagazine.com</v>
      </c>
      <c r="D1172" s="54" t="s">
        <v>11932</v>
      </c>
      <c r="E1172" s="14" t="s">
        <v>11933</v>
      </c>
      <c r="F1172" s="16">
        <v>1182.0</v>
      </c>
      <c r="G1172" s="16">
        <v>1179.0</v>
      </c>
    </row>
    <row r="1173" ht="22.5" customHeight="1">
      <c r="A1173" s="53">
        <v>46054.0</v>
      </c>
      <c r="B1173" s="14" t="str">
        <f>IFERROR(__xludf.DUMMYFUNCTION("IFERROR(REGEXEXTRACT(C1173, ""https?://(?:www\\.)?([^/]+)""), """")"),"")</f>
        <v/>
      </c>
      <c r="C1173" s="54" t="str">
        <f>IFERROR(__xludf.DUMMYFUNCTION("IFERROR(REGEXEXTRACT(D1173, ""https?://(?:www\\.)?([^/]+)""), """")"),"www.usmagazine.com")</f>
        <v>www.usmagazine.com</v>
      </c>
      <c r="D1173" s="54" t="s">
        <v>11934</v>
      </c>
      <c r="E1173" s="14" t="s">
        <v>11935</v>
      </c>
      <c r="F1173" s="16">
        <v>1179.0</v>
      </c>
      <c r="G1173" s="16">
        <v>1178.0</v>
      </c>
    </row>
    <row r="1174" ht="22.5" customHeight="1">
      <c r="A1174" s="53">
        <v>46054.0</v>
      </c>
      <c r="B1174" s="14" t="str">
        <f>IFERROR(__xludf.DUMMYFUNCTION("IFERROR(REGEXEXTRACT(C1174, ""https?://(?:www\\.)?([^/]+)""), """")"),"")</f>
        <v/>
      </c>
      <c r="C1174" s="54" t="str">
        <f>IFERROR(__xludf.DUMMYFUNCTION("IFERROR(REGEXEXTRACT(D1174, ""https?://(?:www\\.)?([^/]+)""), """")"),"www.usmagazine.com")</f>
        <v>www.usmagazine.com</v>
      </c>
      <c r="D1174" s="54" t="s">
        <v>11936</v>
      </c>
      <c r="E1174" s="14" t="s">
        <v>11937</v>
      </c>
      <c r="F1174" s="16">
        <v>1170.0</v>
      </c>
      <c r="G1174" s="16">
        <v>1170.0</v>
      </c>
    </row>
    <row r="1175" ht="22.5" customHeight="1">
      <c r="A1175" s="53">
        <v>46054.0</v>
      </c>
      <c r="B1175" s="14" t="str">
        <f>IFERROR(__xludf.DUMMYFUNCTION("IFERROR(REGEXEXTRACT(C1175, ""https?://(?:www\\.)?([^/]+)""), """")"),"")</f>
        <v/>
      </c>
      <c r="C1175" s="54" t="str">
        <f>IFERROR(__xludf.DUMMYFUNCTION("IFERROR(REGEXEXTRACT(D1175, ""https?://(?:www\\.)?([^/]+)""), """")"),"www.usmagazine.com")</f>
        <v>www.usmagazine.com</v>
      </c>
      <c r="D1175" s="54" t="s">
        <v>11938</v>
      </c>
      <c r="E1175" s="14" t="s">
        <v>11939</v>
      </c>
      <c r="F1175" s="16">
        <v>1160.0</v>
      </c>
      <c r="G1175" s="16">
        <v>1160.0</v>
      </c>
    </row>
    <row r="1176" ht="22.5" customHeight="1">
      <c r="A1176" s="53">
        <v>46054.0</v>
      </c>
      <c r="B1176" s="14" t="str">
        <f>IFERROR(__xludf.DUMMYFUNCTION("IFERROR(REGEXEXTRACT(C1176, ""https?://(?:www\\.)?([^/]+)""), """")"),"")</f>
        <v/>
      </c>
      <c r="C1176" s="54" t="str">
        <f>IFERROR(__xludf.DUMMYFUNCTION("IFERROR(REGEXEXTRACT(D1176, ""https?://(?:www\\.)?([^/]+)""), """")"),"www.usmagazine.com")</f>
        <v>www.usmagazine.com</v>
      </c>
      <c r="D1176" s="54" t="s">
        <v>11940</v>
      </c>
      <c r="E1176" s="14" t="s">
        <v>11941</v>
      </c>
      <c r="F1176" s="16">
        <v>1159.0</v>
      </c>
      <c r="G1176" s="16">
        <v>1159.0</v>
      </c>
    </row>
    <row r="1177" ht="22.5" customHeight="1">
      <c r="A1177" s="53">
        <v>46054.0</v>
      </c>
      <c r="B1177" s="14" t="str">
        <f>IFERROR(__xludf.DUMMYFUNCTION("IFERROR(REGEXEXTRACT(C1177, ""https?://(?:www\\.)?([^/]+)""), """")"),"")</f>
        <v/>
      </c>
      <c r="C1177" s="54" t="str">
        <f>IFERROR(__xludf.DUMMYFUNCTION("IFERROR(REGEXEXTRACT(D1177, ""https?://(?:www\\.)?([^/]+)""), """")"),"www.usmagazine.com")</f>
        <v>www.usmagazine.com</v>
      </c>
      <c r="D1177" s="54" t="s">
        <v>11942</v>
      </c>
      <c r="E1177" s="14" t="s">
        <v>11943</v>
      </c>
      <c r="F1177" s="16">
        <v>1160.0</v>
      </c>
      <c r="G1177" s="16">
        <v>1159.0</v>
      </c>
    </row>
    <row r="1178" ht="22.5" customHeight="1">
      <c r="A1178" s="53">
        <v>46054.0</v>
      </c>
      <c r="B1178" s="14" t="str">
        <f>IFERROR(__xludf.DUMMYFUNCTION("IFERROR(REGEXEXTRACT(C1178, ""https?://(?:www\\.)?([^/]+)""), """")"),"")</f>
        <v/>
      </c>
      <c r="C1178" s="54" t="str">
        <f>IFERROR(__xludf.DUMMYFUNCTION("IFERROR(REGEXEXTRACT(D1178, ""https?://(?:www\\.)?([^/]+)""), """")"),"www.usmagazine.com")</f>
        <v>www.usmagazine.com</v>
      </c>
      <c r="D1178" s="54" t="s">
        <v>11944</v>
      </c>
      <c r="E1178" s="14" t="s">
        <v>11945</v>
      </c>
      <c r="F1178" s="16">
        <v>1158.0</v>
      </c>
      <c r="G1178" s="16">
        <v>1158.0</v>
      </c>
    </row>
    <row r="1179" ht="22.5" customHeight="1">
      <c r="A1179" s="53">
        <v>46054.0</v>
      </c>
      <c r="B1179" s="14" t="str">
        <f>IFERROR(__xludf.DUMMYFUNCTION("IFERROR(REGEXEXTRACT(C1179, ""https?://(?:www\\.)?([^/]+)""), """")"),"")</f>
        <v/>
      </c>
      <c r="C1179" s="54" t="str">
        <f>IFERROR(__xludf.DUMMYFUNCTION("IFERROR(REGEXEXTRACT(D1179, ""https?://(?:www\\.)?([^/]+)""), """")"),"www.usmagazine.com")</f>
        <v>www.usmagazine.com</v>
      </c>
      <c r="D1179" s="54" t="s">
        <v>11946</v>
      </c>
      <c r="E1179" s="14" t="s">
        <v>11947</v>
      </c>
      <c r="F1179" s="16">
        <v>1157.0</v>
      </c>
      <c r="G1179" s="16">
        <v>1157.0</v>
      </c>
    </row>
    <row r="1180" ht="22.5" customHeight="1">
      <c r="A1180" s="53">
        <v>46054.0</v>
      </c>
      <c r="B1180" s="14" t="str">
        <f>IFERROR(__xludf.DUMMYFUNCTION("IFERROR(REGEXEXTRACT(C1180, ""https?://(?:www\\.)?([^/]+)""), """")"),"")</f>
        <v/>
      </c>
      <c r="C1180" s="54" t="str">
        <f>IFERROR(__xludf.DUMMYFUNCTION("IFERROR(REGEXEXTRACT(D1180, ""https?://(?:www\\.)?([^/]+)""), """")"),"www.usmagazine.com")</f>
        <v>www.usmagazine.com</v>
      </c>
      <c r="D1180" s="54" t="s">
        <v>11948</v>
      </c>
      <c r="E1180" s="14" t="s">
        <v>11949</v>
      </c>
      <c r="F1180" s="16">
        <v>1156.0</v>
      </c>
      <c r="G1180" s="16">
        <v>1154.0</v>
      </c>
    </row>
    <row r="1181" ht="22.5" customHeight="1">
      <c r="A1181" s="53">
        <v>46054.0</v>
      </c>
      <c r="B1181" s="14" t="str">
        <f>IFERROR(__xludf.DUMMYFUNCTION("IFERROR(REGEXEXTRACT(C1181, ""https?://(?:www\\.)?([^/]+)""), """")"),"")</f>
        <v/>
      </c>
      <c r="C1181" s="54" t="str">
        <f>IFERROR(__xludf.DUMMYFUNCTION("IFERROR(REGEXEXTRACT(D1181, ""https?://(?:www\\.)?([^/]+)""), """")"),"www.usmagazine.com")</f>
        <v>www.usmagazine.com</v>
      </c>
      <c r="D1181" s="54" t="s">
        <v>11950</v>
      </c>
      <c r="E1181" s="14" t="s">
        <v>11951</v>
      </c>
      <c r="F1181" s="16">
        <v>1140.0</v>
      </c>
      <c r="G1181" s="16">
        <v>1140.0</v>
      </c>
    </row>
    <row r="1182" ht="22.5" customHeight="1">
      <c r="A1182" s="53">
        <v>46054.0</v>
      </c>
      <c r="B1182" s="14" t="str">
        <f>IFERROR(__xludf.DUMMYFUNCTION("IFERROR(REGEXEXTRACT(C1182, ""https?://(?:www\\.)?([^/]+)""), """")"),"")</f>
        <v/>
      </c>
      <c r="C1182" s="54" t="str">
        <f>IFERROR(__xludf.DUMMYFUNCTION("IFERROR(REGEXEXTRACT(D1182, ""https?://(?:www\\.)?([^/]+)""), """")"),"www.usmagazine.com")</f>
        <v>www.usmagazine.com</v>
      </c>
      <c r="D1182" s="54" t="s">
        <v>11952</v>
      </c>
      <c r="E1182" s="14" t="s">
        <v>11953</v>
      </c>
      <c r="F1182" s="16">
        <v>1140.0</v>
      </c>
      <c r="G1182" s="16">
        <v>1139.0</v>
      </c>
    </row>
    <row r="1183" ht="22.5" customHeight="1">
      <c r="A1183" s="53">
        <v>46054.0</v>
      </c>
      <c r="B1183" s="14" t="str">
        <f>IFERROR(__xludf.DUMMYFUNCTION("IFERROR(REGEXEXTRACT(C1183, ""https?://(?:www\\.)?([^/]+)""), """")"),"")</f>
        <v/>
      </c>
      <c r="C1183" s="54" t="str">
        <f>IFERROR(__xludf.DUMMYFUNCTION("IFERROR(REGEXEXTRACT(D1183, ""https?://(?:www\\.)?([^/]+)""), """")"),"www.usmagazine.com")</f>
        <v>www.usmagazine.com</v>
      </c>
      <c r="D1183" s="54" t="s">
        <v>11954</v>
      </c>
      <c r="E1183" s="14" t="s">
        <v>11955</v>
      </c>
      <c r="F1183" s="16">
        <v>1136.0</v>
      </c>
      <c r="G1183" s="16">
        <v>1136.0</v>
      </c>
    </row>
    <row r="1184" ht="22.5" customHeight="1">
      <c r="A1184" s="53">
        <v>46054.0</v>
      </c>
      <c r="B1184" s="14" t="str">
        <f>IFERROR(__xludf.DUMMYFUNCTION("IFERROR(REGEXEXTRACT(C1184, ""https?://(?:www\\.)?([^/]+)""), """")"),"")</f>
        <v/>
      </c>
      <c r="C1184" s="54" t="str">
        <f>IFERROR(__xludf.DUMMYFUNCTION("IFERROR(REGEXEXTRACT(D1184, ""https?://(?:www\\.)?([^/]+)""), """")"),"www.usmagazine.com")</f>
        <v>www.usmagazine.com</v>
      </c>
      <c r="D1184" s="54" t="s">
        <v>11956</v>
      </c>
      <c r="E1184" s="14" t="s">
        <v>11957</v>
      </c>
      <c r="F1184" s="16">
        <v>1132.0</v>
      </c>
      <c r="G1184" s="16">
        <v>1132.0</v>
      </c>
    </row>
    <row r="1185" ht="22.5" customHeight="1">
      <c r="A1185" s="53">
        <v>46054.0</v>
      </c>
      <c r="B1185" s="14" t="str">
        <f>IFERROR(__xludf.DUMMYFUNCTION("IFERROR(REGEXEXTRACT(C1185, ""https?://(?:www\\.)?([^/]+)""), """")"),"")</f>
        <v/>
      </c>
      <c r="C1185" s="54" t="str">
        <f>IFERROR(__xludf.DUMMYFUNCTION("IFERROR(REGEXEXTRACT(D1185, ""https?://(?:www\\.)?([^/]+)""), """")"),"www.usmagazine.com")</f>
        <v>www.usmagazine.com</v>
      </c>
      <c r="D1185" s="54" t="s">
        <v>11958</v>
      </c>
      <c r="E1185" s="14" t="s">
        <v>11959</v>
      </c>
      <c r="F1185" s="16">
        <v>1131.0</v>
      </c>
      <c r="G1185" s="16">
        <v>1131.0</v>
      </c>
    </row>
    <row r="1186" ht="22.5" customHeight="1">
      <c r="A1186" s="53">
        <v>46054.0</v>
      </c>
      <c r="B1186" s="14" t="str">
        <f>IFERROR(__xludf.DUMMYFUNCTION("IFERROR(REGEXEXTRACT(C1186, ""https?://(?:www\\.)?([^/]+)""), """")"),"")</f>
        <v/>
      </c>
      <c r="C1186" s="54" t="str">
        <f>IFERROR(__xludf.DUMMYFUNCTION("IFERROR(REGEXEXTRACT(D1186, ""https?://(?:www\\.)?([^/]+)""), """")"),"www.usmagazine.com")</f>
        <v>www.usmagazine.com</v>
      </c>
      <c r="D1186" s="54" t="s">
        <v>11960</v>
      </c>
      <c r="E1186" s="14" t="s">
        <v>11961</v>
      </c>
      <c r="F1186" s="16">
        <v>1128.0</v>
      </c>
      <c r="G1186" s="16">
        <v>1128.0</v>
      </c>
    </row>
    <row r="1187" ht="22.5" customHeight="1">
      <c r="A1187" s="53">
        <v>46054.0</v>
      </c>
      <c r="B1187" s="14" t="str">
        <f>IFERROR(__xludf.DUMMYFUNCTION("IFERROR(REGEXEXTRACT(C1187, ""https?://(?:www\\.)?([^/]+)""), """")"),"")</f>
        <v/>
      </c>
      <c r="C1187" s="54" t="str">
        <f>IFERROR(__xludf.DUMMYFUNCTION("IFERROR(REGEXEXTRACT(D1187, ""https?://(?:www\\.)?([^/]+)""), """")"),"www.usmagazine.com")</f>
        <v>www.usmagazine.com</v>
      </c>
      <c r="D1187" s="54" t="s">
        <v>11962</v>
      </c>
      <c r="E1187" s="14" t="s">
        <v>11963</v>
      </c>
      <c r="F1187" s="16">
        <v>1125.0</v>
      </c>
      <c r="G1187" s="16">
        <v>1125.0</v>
      </c>
    </row>
    <row r="1188" ht="22.5" customHeight="1">
      <c r="A1188" s="53">
        <v>46054.0</v>
      </c>
      <c r="B1188" s="14" t="str">
        <f>IFERROR(__xludf.DUMMYFUNCTION("IFERROR(REGEXEXTRACT(C1188, ""https?://(?:www\\.)?([^/]+)""), """")"),"")</f>
        <v/>
      </c>
      <c r="C1188" s="54" t="str">
        <f>IFERROR(__xludf.DUMMYFUNCTION("IFERROR(REGEXEXTRACT(D1188, ""https?://(?:www\\.)?([^/]+)""), """")"),"www.usmagazine.com")</f>
        <v>www.usmagazine.com</v>
      </c>
      <c r="D1188" s="54" t="s">
        <v>11964</v>
      </c>
      <c r="E1188" s="14" t="s">
        <v>11965</v>
      </c>
      <c r="F1188" s="16">
        <v>1118.0</v>
      </c>
      <c r="G1188" s="16">
        <v>1118.0</v>
      </c>
    </row>
    <row r="1189" ht="22.5" customHeight="1">
      <c r="A1189" s="53">
        <v>46054.0</v>
      </c>
      <c r="B1189" s="14" t="str">
        <f>IFERROR(__xludf.DUMMYFUNCTION("IFERROR(REGEXEXTRACT(C1189, ""https?://(?:www\\.)?([^/]+)""), """")"),"")</f>
        <v/>
      </c>
      <c r="C1189" s="54" t="str">
        <f>IFERROR(__xludf.DUMMYFUNCTION("IFERROR(REGEXEXTRACT(D1189, ""https?://(?:www\\.)?([^/]+)""), """")"),"www.usmagazine.com")</f>
        <v>www.usmagazine.com</v>
      </c>
      <c r="D1189" s="54" t="s">
        <v>11966</v>
      </c>
      <c r="E1189" s="14" t="s">
        <v>11967</v>
      </c>
      <c r="F1189" s="16">
        <v>1161.0</v>
      </c>
      <c r="G1189" s="16">
        <v>1112.0</v>
      </c>
    </row>
    <row r="1190" ht="22.5" customHeight="1">
      <c r="A1190" s="53">
        <v>46054.0</v>
      </c>
      <c r="B1190" s="14" t="str">
        <f>IFERROR(__xludf.DUMMYFUNCTION("IFERROR(REGEXEXTRACT(C1190, ""https?://(?:www\\.)?([^/]+)""), """")"),"")</f>
        <v/>
      </c>
      <c r="C1190" s="54" t="str">
        <f>IFERROR(__xludf.DUMMYFUNCTION("IFERROR(REGEXEXTRACT(D1190, ""https?://(?:www\\.)?([^/]+)""), """")"),"www.usmagazine.com")</f>
        <v>www.usmagazine.com</v>
      </c>
      <c r="D1190" s="54" t="s">
        <v>11968</v>
      </c>
      <c r="E1190" s="14" t="s">
        <v>11969</v>
      </c>
      <c r="F1190" s="16">
        <v>1109.0</v>
      </c>
      <c r="G1190" s="16">
        <v>1109.0</v>
      </c>
    </row>
    <row r="1191" ht="22.5" customHeight="1">
      <c r="A1191" s="53">
        <v>46054.0</v>
      </c>
      <c r="B1191" s="14" t="str">
        <f>IFERROR(__xludf.DUMMYFUNCTION("IFERROR(REGEXEXTRACT(C1191, ""https?://(?:www\\.)?([^/]+)""), """")"),"")</f>
        <v/>
      </c>
      <c r="C1191" s="54" t="str">
        <f>IFERROR(__xludf.DUMMYFUNCTION("IFERROR(REGEXEXTRACT(D1191, ""https?://(?:www\\.)?([^/]+)""), """")"),"www.usmagazine.com")</f>
        <v>www.usmagazine.com</v>
      </c>
      <c r="D1191" s="54" t="s">
        <v>11970</v>
      </c>
      <c r="E1191" s="14" t="s">
        <v>11971</v>
      </c>
      <c r="F1191" s="16">
        <v>1104.0</v>
      </c>
      <c r="G1191" s="16">
        <v>1104.0</v>
      </c>
    </row>
    <row r="1192" ht="22.5" customHeight="1">
      <c r="A1192" s="53">
        <v>46054.0</v>
      </c>
      <c r="B1192" s="14" t="str">
        <f>IFERROR(__xludf.DUMMYFUNCTION("IFERROR(REGEXEXTRACT(C1192, ""https?://(?:www\\.)?([^/]+)""), """")"),"")</f>
        <v/>
      </c>
      <c r="C1192" s="54" t="str">
        <f>IFERROR(__xludf.DUMMYFUNCTION("IFERROR(REGEXEXTRACT(D1192, ""https?://(?:www\\.)?([^/]+)""), """")"),"www.usmagazine.com")</f>
        <v>www.usmagazine.com</v>
      </c>
      <c r="D1192" s="54" t="s">
        <v>11972</v>
      </c>
      <c r="E1192" s="14" t="s">
        <v>11973</v>
      </c>
      <c r="F1192" s="16">
        <v>1103.0</v>
      </c>
      <c r="G1192" s="16">
        <v>1103.0</v>
      </c>
    </row>
    <row r="1193" ht="22.5" customHeight="1">
      <c r="A1193" s="53">
        <v>46054.0</v>
      </c>
      <c r="B1193" s="14" t="str">
        <f>IFERROR(__xludf.DUMMYFUNCTION("IFERROR(REGEXEXTRACT(C1193, ""https?://(?:www\\.)?([^/]+)""), """")"),"")</f>
        <v/>
      </c>
      <c r="C1193" s="54" t="str">
        <f>IFERROR(__xludf.DUMMYFUNCTION("IFERROR(REGEXEXTRACT(D1193, ""https?://(?:www\\.)?([^/]+)""), """")"),"www.usmagazine.com")</f>
        <v>www.usmagazine.com</v>
      </c>
      <c r="D1193" s="54" t="s">
        <v>11974</v>
      </c>
      <c r="E1193" s="14" t="s">
        <v>11975</v>
      </c>
      <c r="F1193" s="16">
        <v>1102.0</v>
      </c>
      <c r="G1193" s="16">
        <v>1100.0</v>
      </c>
    </row>
    <row r="1194" ht="22.5" customHeight="1">
      <c r="A1194" s="53">
        <v>46054.0</v>
      </c>
      <c r="B1194" s="14" t="str">
        <f>IFERROR(__xludf.DUMMYFUNCTION("IFERROR(REGEXEXTRACT(C1194, ""https?://(?:www\\.)?([^/]+)""), """")"),"")</f>
        <v/>
      </c>
      <c r="C1194" s="54" t="str">
        <f>IFERROR(__xludf.DUMMYFUNCTION("IFERROR(REGEXEXTRACT(D1194, ""https?://(?:www\\.)?([^/]+)""), """")"),"www.usmagazine.com")</f>
        <v>www.usmagazine.com</v>
      </c>
      <c r="D1194" s="54" t="s">
        <v>11976</v>
      </c>
      <c r="E1194" s="14" t="s">
        <v>11977</v>
      </c>
      <c r="F1194" s="16">
        <v>1085.0</v>
      </c>
      <c r="G1194" s="16">
        <v>1085.0</v>
      </c>
    </row>
    <row r="1195" ht="22.5" customHeight="1">
      <c r="A1195" s="53">
        <v>46054.0</v>
      </c>
      <c r="B1195" s="14" t="str">
        <f>IFERROR(__xludf.DUMMYFUNCTION("IFERROR(REGEXEXTRACT(C1195, ""https?://(?:www\\.)?([^/]+)""), """")"),"")</f>
        <v/>
      </c>
      <c r="C1195" s="54" t="str">
        <f>IFERROR(__xludf.DUMMYFUNCTION("IFERROR(REGEXEXTRACT(D1195, ""https?://(?:www\\.)?([^/]+)""), """")"),"www.usmagazine.com")</f>
        <v>www.usmagazine.com</v>
      </c>
      <c r="D1195" s="54" t="s">
        <v>11978</v>
      </c>
      <c r="E1195" s="14" t="s">
        <v>11979</v>
      </c>
      <c r="F1195" s="16">
        <v>1084.0</v>
      </c>
      <c r="G1195" s="16">
        <v>1084.0</v>
      </c>
    </row>
    <row r="1196" ht="22.5" customHeight="1">
      <c r="A1196" s="53">
        <v>46054.0</v>
      </c>
      <c r="B1196" s="14" t="str">
        <f>IFERROR(__xludf.DUMMYFUNCTION("IFERROR(REGEXEXTRACT(C1196, ""https?://(?:www\\.)?([^/]+)""), """")"),"")</f>
        <v/>
      </c>
      <c r="C1196" s="54" t="str">
        <f>IFERROR(__xludf.DUMMYFUNCTION("IFERROR(REGEXEXTRACT(D1196, ""https?://(?:www\\.)?([^/]+)""), """")"),"www.usmagazine.com")</f>
        <v>www.usmagazine.com</v>
      </c>
      <c r="D1196" s="54" t="s">
        <v>11980</v>
      </c>
      <c r="E1196" s="14" t="s">
        <v>11981</v>
      </c>
      <c r="F1196" s="16">
        <v>1150.0</v>
      </c>
      <c r="G1196" s="16">
        <v>1083.0</v>
      </c>
    </row>
    <row r="1197" ht="22.5" customHeight="1">
      <c r="A1197" s="53">
        <v>46054.0</v>
      </c>
      <c r="B1197" s="14" t="str">
        <f>IFERROR(__xludf.DUMMYFUNCTION("IFERROR(REGEXEXTRACT(C1197, ""https?://(?:www\\.)?([^/]+)""), """")"),"")</f>
        <v/>
      </c>
      <c r="C1197" s="54" t="str">
        <f>IFERROR(__xludf.DUMMYFUNCTION("IFERROR(REGEXEXTRACT(D1197, ""https?://(?:www\\.)?([^/]+)""), """")"),"www.womansworld.com")</f>
        <v>www.womansworld.com</v>
      </c>
      <c r="D1197" s="54" t="s">
        <v>11982</v>
      </c>
      <c r="E1197" s="14" t="s">
        <v>11983</v>
      </c>
      <c r="F1197" s="16">
        <v>1076.0</v>
      </c>
      <c r="G1197" s="16">
        <v>1076.0</v>
      </c>
    </row>
    <row r="1198" ht="22.5" customHeight="1">
      <c r="A1198" s="53">
        <v>46054.0</v>
      </c>
      <c r="B1198" s="14" t="str">
        <f>IFERROR(__xludf.DUMMYFUNCTION("IFERROR(REGEXEXTRACT(C1198, ""https?://(?:www\\.)?([^/]+)""), """")"),"")</f>
        <v/>
      </c>
      <c r="C1198" s="54" t="str">
        <f>IFERROR(__xludf.DUMMYFUNCTION("IFERROR(REGEXEXTRACT(D1198, ""https?://(?:www\\.)?([^/]+)""), """")"),"www.usmagazine.com")</f>
        <v>www.usmagazine.com</v>
      </c>
      <c r="D1198" s="54" t="s">
        <v>11984</v>
      </c>
      <c r="E1198" s="14" t="s">
        <v>11985</v>
      </c>
      <c r="F1198" s="16">
        <v>1073.0</v>
      </c>
      <c r="G1198" s="16">
        <v>1072.0</v>
      </c>
    </row>
    <row r="1199" ht="22.5" customHeight="1">
      <c r="A1199" s="53">
        <v>46054.0</v>
      </c>
      <c r="B1199" s="14" t="str">
        <f>IFERROR(__xludf.DUMMYFUNCTION("IFERROR(REGEXEXTRACT(C1199, ""https?://(?:www\\.)?([^/]+)""), """")"),"")</f>
        <v/>
      </c>
      <c r="C1199" s="54" t="str">
        <f>IFERROR(__xludf.DUMMYFUNCTION("IFERROR(REGEXEXTRACT(D1199, ""https?://(?:www\\.)?([^/]+)""), """")"),"www.usmagazine.com")</f>
        <v>www.usmagazine.com</v>
      </c>
      <c r="D1199" s="54" t="s">
        <v>11986</v>
      </c>
      <c r="E1199" s="14" t="s">
        <v>11987</v>
      </c>
      <c r="F1199" s="16">
        <v>1071.0</v>
      </c>
      <c r="G1199" s="16">
        <v>1071.0</v>
      </c>
    </row>
    <row r="1200" ht="22.5" customHeight="1">
      <c r="A1200" s="53">
        <v>46054.0</v>
      </c>
      <c r="B1200" s="14" t="str">
        <f>IFERROR(__xludf.DUMMYFUNCTION("IFERROR(REGEXEXTRACT(C1200, ""https?://(?:www\\.)?([^/]+)""), """")"),"")</f>
        <v/>
      </c>
      <c r="C1200" s="54" t="str">
        <f>IFERROR(__xludf.DUMMYFUNCTION("IFERROR(REGEXEXTRACT(D1200, ""https?://(?:www\\.)?([^/]+)""), """")"),"www.womansworld.com")</f>
        <v>www.womansworld.com</v>
      </c>
      <c r="D1200" s="54" t="s">
        <v>11988</v>
      </c>
      <c r="E1200" s="14" t="s">
        <v>11989</v>
      </c>
      <c r="F1200" s="16">
        <v>1069.0</v>
      </c>
      <c r="G1200" s="16">
        <v>1069.0</v>
      </c>
    </row>
    <row r="1201" ht="22.5" customHeight="1">
      <c r="A1201" s="53">
        <v>46054.0</v>
      </c>
      <c r="B1201" s="14" t="str">
        <f>IFERROR(__xludf.DUMMYFUNCTION("IFERROR(REGEXEXTRACT(C1201, ""https?://(?:www\\.)?([^/]+)""), """")"),"")</f>
        <v/>
      </c>
      <c r="C1201" s="54" t="str">
        <f>IFERROR(__xludf.DUMMYFUNCTION("IFERROR(REGEXEXTRACT(D1201, ""https?://(?:www\\.)?([^/]+)""), """")"),"www.usmagazine.com")</f>
        <v>www.usmagazine.com</v>
      </c>
      <c r="D1201" s="54" t="s">
        <v>11990</v>
      </c>
      <c r="E1201" s="14" t="s">
        <v>11991</v>
      </c>
      <c r="F1201" s="16">
        <v>1064.0</v>
      </c>
      <c r="G1201" s="16">
        <v>1063.0</v>
      </c>
    </row>
    <row r="1202" ht="22.5" customHeight="1">
      <c r="A1202" s="53">
        <v>46054.0</v>
      </c>
      <c r="B1202" s="14" t="str">
        <f>IFERROR(__xludf.DUMMYFUNCTION("IFERROR(REGEXEXTRACT(C1202, ""https?://(?:www\\.)?([^/]+)""), """")"),"")</f>
        <v/>
      </c>
      <c r="C1202" s="54" t="str">
        <f>IFERROR(__xludf.DUMMYFUNCTION("IFERROR(REGEXEXTRACT(D1202, ""https?://(?:www\\.)?([^/]+)""), """")"),"www.usmagazine.com")</f>
        <v>www.usmagazine.com</v>
      </c>
      <c r="D1202" s="54" t="s">
        <v>11992</v>
      </c>
      <c r="E1202" s="14" t="s">
        <v>11993</v>
      </c>
      <c r="F1202" s="16">
        <v>1062.0</v>
      </c>
      <c r="G1202" s="16">
        <v>1062.0</v>
      </c>
    </row>
    <row r="1203" ht="22.5" customHeight="1">
      <c r="A1203" s="53">
        <v>46054.0</v>
      </c>
      <c r="B1203" s="14" t="str">
        <f>IFERROR(__xludf.DUMMYFUNCTION("IFERROR(REGEXEXTRACT(C1203, ""https?://(?:www\\.)?([^/]+)""), """")"),"")</f>
        <v/>
      </c>
      <c r="C1203" s="54" t="str">
        <f>IFERROR(__xludf.DUMMYFUNCTION("IFERROR(REGEXEXTRACT(D1203, ""https?://(?:www\\.)?([^/]+)""), """")"),"www.womansworld.com")</f>
        <v>www.womansworld.com</v>
      </c>
      <c r="D1203" s="54" t="s">
        <v>11994</v>
      </c>
      <c r="E1203" s="14" t="s">
        <v>11995</v>
      </c>
      <c r="F1203" s="16">
        <v>1054.0</v>
      </c>
      <c r="G1203" s="16">
        <v>1054.0</v>
      </c>
    </row>
    <row r="1204" ht="22.5" customHeight="1">
      <c r="A1204" s="53">
        <v>46054.0</v>
      </c>
      <c r="B1204" s="14" t="str">
        <f>IFERROR(__xludf.DUMMYFUNCTION("IFERROR(REGEXEXTRACT(C1204, ""https?://(?:www\\.)?([^/]+)""), """")"),"")</f>
        <v/>
      </c>
      <c r="C1204" s="54" t="str">
        <f>IFERROR(__xludf.DUMMYFUNCTION("IFERROR(REGEXEXTRACT(D1204, ""https?://(?:www\\.)?([^/]+)""), """")"),"www.usmagazine.com")</f>
        <v>www.usmagazine.com</v>
      </c>
      <c r="D1204" s="54" t="s">
        <v>11996</v>
      </c>
      <c r="E1204" s="14" t="s">
        <v>11997</v>
      </c>
      <c r="F1204" s="16">
        <v>1051.0</v>
      </c>
      <c r="G1204" s="16">
        <v>1051.0</v>
      </c>
    </row>
    <row r="1205" ht="22.5" customHeight="1">
      <c r="A1205" s="53">
        <v>46054.0</v>
      </c>
      <c r="B1205" s="14" t="str">
        <f>IFERROR(__xludf.DUMMYFUNCTION("IFERROR(REGEXEXTRACT(C1205, ""https?://(?:www\\.)?([^/]+)""), """")"),"")</f>
        <v/>
      </c>
      <c r="C1205" s="54" t="str">
        <f>IFERROR(__xludf.DUMMYFUNCTION("IFERROR(REGEXEXTRACT(D1205, ""https?://(?:www\\.)?([^/]+)""), """")"),"www.womansworld.com")</f>
        <v>www.womansworld.com</v>
      </c>
      <c r="D1205" s="54" t="s">
        <v>11998</v>
      </c>
      <c r="E1205" s="14" t="s">
        <v>11999</v>
      </c>
      <c r="F1205" s="16">
        <v>1050.0</v>
      </c>
      <c r="G1205" s="16">
        <v>1050.0</v>
      </c>
    </row>
    <row r="1206" ht="22.5" customHeight="1">
      <c r="A1206" s="53">
        <v>46054.0</v>
      </c>
      <c r="B1206" s="14" t="str">
        <f>IFERROR(__xludf.DUMMYFUNCTION("IFERROR(REGEXEXTRACT(C1206, ""https?://(?:www\\.)?([^/]+)""), """")"),"")</f>
        <v/>
      </c>
      <c r="C1206" s="54" t="str">
        <f>IFERROR(__xludf.DUMMYFUNCTION("IFERROR(REGEXEXTRACT(D1206, ""https?://(?:www\\.)?([^/]+)""), """")"),"www.womansworld.com")</f>
        <v>www.womansworld.com</v>
      </c>
      <c r="D1206" s="54" t="s">
        <v>12000</v>
      </c>
      <c r="E1206" s="14" t="s">
        <v>12001</v>
      </c>
      <c r="F1206" s="16">
        <v>1048.0</v>
      </c>
      <c r="G1206" s="16">
        <v>1048.0</v>
      </c>
    </row>
    <row r="1207" ht="22.5" customHeight="1">
      <c r="A1207" s="53">
        <v>46054.0</v>
      </c>
      <c r="B1207" s="14" t="str">
        <f>IFERROR(__xludf.DUMMYFUNCTION("IFERROR(REGEXEXTRACT(C1207, ""https?://(?:www\\.)?([^/]+)""), """")"),"")</f>
        <v/>
      </c>
      <c r="C1207" s="54" t="str">
        <f>IFERROR(__xludf.DUMMYFUNCTION("IFERROR(REGEXEXTRACT(D1207, ""https?://(?:www\\.)?([^/]+)""), """")"),"www.usmagazine.com")</f>
        <v>www.usmagazine.com</v>
      </c>
      <c r="D1207" s="54" t="s">
        <v>12002</v>
      </c>
      <c r="E1207" s="14" t="s">
        <v>12003</v>
      </c>
      <c r="F1207" s="16">
        <v>1047.0</v>
      </c>
      <c r="G1207" s="16">
        <v>1047.0</v>
      </c>
    </row>
    <row r="1208" ht="22.5" customHeight="1">
      <c r="A1208" s="53">
        <v>46054.0</v>
      </c>
      <c r="B1208" s="14" t="str">
        <f>IFERROR(__xludf.DUMMYFUNCTION("IFERROR(REGEXEXTRACT(C1208, ""https?://(?:www\\.)?([^/]+)""), """")"),"")</f>
        <v/>
      </c>
      <c r="C1208" s="54" t="str">
        <f>IFERROR(__xludf.DUMMYFUNCTION("IFERROR(REGEXEXTRACT(D1208, ""https?://(?:www\\.)?([^/]+)""), """")"),"www.usmagazine.com")</f>
        <v>www.usmagazine.com</v>
      </c>
      <c r="D1208" s="54" t="s">
        <v>12004</v>
      </c>
      <c r="E1208" s="14" t="s">
        <v>12005</v>
      </c>
      <c r="F1208" s="16">
        <v>1042.0</v>
      </c>
      <c r="G1208" s="16">
        <v>1042.0</v>
      </c>
    </row>
    <row r="1209" ht="22.5" customHeight="1">
      <c r="A1209" s="53">
        <v>46054.0</v>
      </c>
      <c r="B1209" s="14" t="str">
        <f>IFERROR(__xludf.DUMMYFUNCTION("IFERROR(REGEXEXTRACT(C1209, ""https?://(?:www\\.)?([^/]+)""), """")"),"")</f>
        <v/>
      </c>
      <c r="C1209" s="54" t="str">
        <f>IFERROR(__xludf.DUMMYFUNCTION("IFERROR(REGEXEXTRACT(D1209, ""https?://(?:www\\.)?([^/]+)""), """")"),"www.usmagazine.com")</f>
        <v>www.usmagazine.com</v>
      </c>
      <c r="D1209" s="54" t="s">
        <v>12006</v>
      </c>
      <c r="E1209" s="14" t="s">
        <v>12007</v>
      </c>
      <c r="F1209" s="16">
        <v>1056.0</v>
      </c>
      <c r="G1209" s="16">
        <v>1042.0</v>
      </c>
    </row>
    <row r="1210" ht="22.5" customHeight="1">
      <c r="A1210" s="53">
        <v>46054.0</v>
      </c>
      <c r="B1210" s="14" t="str">
        <f>IFERROR(__xludf.DUMMYFUNCTION("IFERROR(REGEXEXTRACT(C1210, ""https?://(?:www\\.)?([^/]+)""), """")"),"")</f>
        <v/>
      </c>
      <c r="C1210" s="54" t="str">
        <f>IFERROR(__xludf.DUMMYFUNCTION("IFERROR(REGEXEXTRACT(D1210, ""https?://(?:www\\.)?([^/]+)""), """")"),"www.usmagazine.com")</f>
        <v>www.usmagazine.com</v>
      </c>
      <c r="D1210" s="54" t="s">
        <v>12008</v>
      </c>
      <c r="E1210" s="14" t="s">
        <v>12009</v>
      </c>
      <c r="F1210" s="16">
        <v>1041.0</v>
      </c>
      <c r="G1210" s="16">
        <v>1041.0</v>
      </c>
    </row>
    <row r="1211" ht="22.5" customHeight="1">
      <c r="A1211" s="53">
        <v>46054.0</v>
      </c>
      <c r="B1211" s="14" t="str">
        <f>IFERROR(__xludf.DUMMYFUNCTION("IFERROR(REGEXEXTRACT(C1211, ""https?://(?:www\\.)?([^/]+)""), """")"),"")</f>
        <v/>
      </c>
      <c r="C1211" s="54" t="str">
        <f>IFERROR(__xludf.DUMMYFUNCTION("IFERROR(REGEXEXTRACT(D1211, ""https?://(?:www\\.)?([^/]+)""), """")"),"www.usmagazine.com")</f>
        <v>www.usmagazine.com</v>
      </c>
      <c r="D1211" s="54" t="s">
        <v>12010</v>
      </c>
      <c r="E1211" s="14" t="s">
        <v>12011</v>
      </c>
      <c r="F1211" s="16">
        <v>1039.0</v>
      </c>
      <c r="G1211" s="16">
        <v>1039.0</v>
      </c>
    </row>
    <row r="1212" ht="22.5" customHeight="1">
      <c r="A1212" s="53">
        <v>46054.0</v>
      </c>
      <c r="B1212" s="14" t="str">
        <f>IFERROR(__xludf.DUMMYFUNCTION("IFERROR(REGEXEXTRACT(C1212, ""https?://(?:www\\.)?([^/]+)""), """")"),"")</f>
        <v/>
      </c>
      <c r="C1212" s="54" t="str">
        <f>IFERROR(__xludf.DUMMYFUNCTION("IFERROR(REGEXEXTRACT(D1212, ""https?://(?:www\\.)?([^/]+)""), """")"),"www.usmagazine.com")</f>
        <v>www.usmagazine.com</v>
      </c>
      <c r="D1212" s="54" t="s">
        <v>12012</v>
      </c>
      <c r="E1212" s="14" t="s">
        <v>12013</v>
      </c>
      <c r="F1212" s="16">
        <v>1035.0</v>
      </c>
      <c r="G1212" s="16">
        <v>1035.0</v>
      </c>
    </row>
    <row r="1213" ht="22.5" customHeight="1">
      <c r="A1213" s="53">
        <v>46054.0</v>
      </c>
      <c r="B1213" s="14" t="str">
        <f>IFERROR(__xludf.DUMMYFUNCTION("IFERROR(REGEXEXTRACT(C1213, ""https?://(?:www\\.)?([^/]+)""), """")"),"")</f>
        <v/>
      </c>
      <c r="C1213" s="54" t="str">
        <f>IFERROR(__xludf.DUMMYFUNCTION("IFERROR(REGEXEXTRACT(D1213, ""https?://(?:www\\.)?([^/]+)""), """")"),"www.usmagazine.com")</f>
        <v>www.usmagazine.com</v>
      </c>
      <c r="D1213" s="54" t="s">
        <v>12014</v>
      </c>
      <c r="E1213" s="14" t="s">
        <v>12015</v>
      </c>
      <c r="F1213" s="16">
        <v>1034.0</v>
      </c>
      <c r="G1213" s="16">
        <v>1034.0</v>
      </c>
    </row>
    <row r="1214" ht="22.5" customHeight="1">
      <c r="A1214" s="53">
        <v>46054.0</v>
      </c>
      <c r="B1214" s="14" t="str">
        <f>IFERROR(__xludf.DUMMYFUNCTION("IFERROR(REGEXEXTRACT(C1214, ""https?://(?:www\\.)?([^/]+)""), """")"),"")</f>
        <v/>
      </c>
      <c r="C1214" s="54" t="str">
        <f>IFERROR(__xludf.DUMMYFUNCTION("IFERROR(REGEXEXTRACT(D1214, ""https?://(?:www\\.)?([^/]+)""), """")"),"www.usmagazine.com")</f>
        <v>www.usmagazine.com</v>
      </c>
      <c r="D1214" s="54" t="s">
        <v>12016</v>
      </c>
      <c r="E1214" s="14" t="s">
        <v>12017</v>
      </c>
      <c r="F1214" s="16">
        <v>1031.0</v>
      </c>
      <c r="G1214" s="16">
        <v>1031.0</v>
      </c>
    </row>
    <row r="1215" ht="22.5" customHeight="1">
      <c r="A1215" s="53">
        <v>46054.0</v>
      </c>
      <c r="B1215" s="14" t="str">
        <f>IFERROR(__xludf.DUMMYFUNCTION("IFERROR(REGEXEXTRACT(C1215, ""https?://(?:www\\.)?([^/]+)""), """")"),"")</f>
        <v/>
      </c>
      <c r="C1215" s="54" t="str">
        <f>IFERROR(__xludf.DUMMYFUNCTION("IFERROR(REGEXEXTRACT(D1215, ""https?://(?:www\\.)?([^/]+)""), """")"),"www.womansworld.com")</f>
        <v>www.womansworld.com</v>
      </c>
      <c r="D1215" s="54" t="s">
        <v>12018</v>
      </c>
      <c r="E1215" s="14" t="s">
        <v>12019</v>
      </c>
      <c r="F1215" s="16">
        <v>1031.0</v>
      </c>
      <c r="G1215" s="16">
        <v>1031.0</v>
      </c>
    </row>
    <row r="1216" ht="22.5" customHeight="1">
      <c r="A1216" s="53">
        <v>46054.0</v>
      </c>
      <c r="B1216" s="14" t="str">
        <f>IFERROR(__xludf.DUMMYFUNCTION("IFERROR(REGEXEXTRACT(C1216, ""https?://(?:www\\.)?([^/]+)""), """")"),"")</f>
        <v/>
      </c>
      <c r="C1216" s="54" t="str">
        <f>IFERROR(__xludf.DUMMYFUNCTION("IFERROR(REGEXEXTRACT(D1216, ""https?://(?:www\\.)?([^/]+)""), """")"),"www.usmagazine.com")</f>
        <v>www.usmagazine.com</v>
      </c>
      <c r="D1216" s="54" t="s">
        <v>12020</v>
      </c>
      <c r="E1216" s="14" t="s">
        <v>12021</v>
      </c>
      <c r="F1216" s="16">
        <v>1030.0</v>
      </c>
      <c r="G1216" s="16">
        <v>1029.0</v>
      </c>
    </row>
    <row r="1217" ht="22.5" customHeight="1">
      <c r="A1217" s="53">
        <v>46054.0</v>
      </c>
      <c r="B1217" s="14" t="str">
        <f>IFERROR(__xludf.DUMMYFUNCTION("IFERROR(REGEXEXTRACT(C1217, ""https?://(?:www\\.)?([^/]+)""), """")"),"")</f>
        <v/>
      </c>
      <c r="C1217" s="54" t="str">
        <f>IFERROR(__xludf.DUMMYFUNCTION("IFERROR(REGEXEXTRACT(D1217, ""https?://(?:www\\.)?([^/]+)""), """")"),"www.usmagazine.com")</f>
        <v>www.usmagazine.com</v>
      </c>
      <c r="D1217" s="54" t="s">
        <v>12022</v>
      </c>
      <c r="E1217" s="14" t="s">
        <v>12023</v>
      </c>
      <c r="F1217" s="16">
        <v>1028.0</v>
      </c>
      <c r="G1217" s="16">
        <v>1028.0</v>
      </c>
    </row>
    <row r="1218" ht="22.5" customHeight="1">
      <c r="A1218" s="53">
        <v>46054.0</v>
      </c>
      <c r="B1218" s="14" t="str">
        <f>IFERROR(__xludf.DUMMYFUNCTION("IFERROR(REGEXEXTRACT(C1218, ""https?://(?:www\\.)?([^/]+)""), """")"),"")</f>
        <v/>
      </c>
      <c r="C1218" s="54" t="str">
        <f>IFERROR(__xludf.DUMMYFUNCTION("IFERROR(REGEXEXTRACT(D1218, ""https?://(?:www\\.)?([^/]+)""), """")"),"www.usmagazine.com")</f>
        <v>www.usmagazine.com</v>
      </c>
      <c r="D1218" s="54" t="s">
        <v>12024</v>
      </c>
      <c r="E1218" s="14" t="s">
        <v>12025</v>
      </c>
      <c r="F1218" s="16">
        <v>1022.0</v>
      </c>
      <c r="G1218" s="16">
        <v>1022.0</v>
      </c>
    </row>
    <row r="1219" ht="22.5" customHeight="1">
      <c r="A1219" s="53">
        <v>46054.0</v>
      </c>
      <c r="B1219" s="14" t="str">
        <f>IFERROR(__xludf.DUMMYFUNCTION("IFERROR(REGEXEXTRACT(C1219, ""https?://(?:www\\.)?([^/]+)""), """")"),"")</f>
        <v/>
      </c>
      <c r="C1219" s="54" t="str">
        <f>IFERROR(__xludf.DUMMYFUNCTION("IFERROR(REGEXEXTRACT(D1219, ""https?://(?:www\\.)?([^/]+)""), """")"),"www.usmagazine.com")</f>
        <v>www.usmagazine.com</v>
      </c>
      <c r="D1219" s="54" t="s">
        <v>12026</v>
      </c>
      <c r="E1219" s="14" t="s">
        <v>12027</v>
      </c>
      <c r="F1219" s="16">
        <v>1021.0</v>
      </c>
      <c r="G1219" s="16">
        <v>1021.0</v>
      </c>
    </row>
    <row r="1220" ht="22.5" customHeight="1">
      <c r="A1220" s="53">
        <v>46054.0</v>
      </c>
      <c r="B1220" s="14" t="str">
        <f>IFERROR(__xludf.DUMMYFUNCTION("IFERROR(REGEXEXTRACT(C1220, ""https?://(?:www\\.)?([^/]+)""), """")"),"")</f>
        <v/>
      </c>
      <c r="C1220" s="54" t="str">
        <f>IFERROR(__xludf.DUMMYFUNCTION("IFERROR(REGEXEXTRACT(D1220, ""https?://(?:www\\.)?([^/]+)""), """")"),"www.usmagazine.com")</f>
        <v>www.usmagazine.com</v>
      </c>
      <c r="D1220" s="54" t="s">
        <v>12028</v>
      </c>
      <c r="E1220" s="14" t="s">
        <v>12029</v>
      </c>
      <c r="F1220" s="16">
        <v>1022.0</v>
      </c>
      <c r="G1220" s="16">
        <v>1020.0</v>
      </c>
    </row>
    <row r="1221" ht="22.5" customHeight="1">
      <c r="A1221" s="53">
        <v>46054.0</v>
      </c>
      <c r="B1221" s="14" t="str">
        <f>IFERROR(__xludf.DUMMYFUNCTION("IFERROR(REGEXEXTRACT(C1221, ""https?://(?:www\\.)?([^/]+)""), """")"),"")</f>
        <v/>
      </c>
      <c r="C1221" s="54" t="str">
        <f>IFERROR(__xludf.DUMMYFUNCTION("IFERROR(REGEXEXTRACT(D1221, ""https?://(?:www\\.)?([^/]+)""), """")"),"www.usmagazine.com")</f>
        <v>www.usmagazine.com</v>
      </c>
      <c r="D1221" s="54" t="s">
        <v>12030</v>
      </c>
      <c r="E1221" s="14" t="s">
        <v>12031</v>
      </c>
      <c r="F1221" s="16">
        <v>1019.0</v>
      </c>
      <c r="G1221" s="16">
        <v>1019.0</v>
      </c>
    </row>
    <row r="1222" ht="22.5" customHeight="1">
      <c r="A1222" s="53">
        <v>46054.0</v>
      </c>
      <c r="B1222" s="14" t="str">
        <f>IFERROR(__xludf.DUMMYFUNCTION("IFERROR(REGEXEXTRACT(C1222, ""https?://(?:www\\.)?([^/]+)""), """")"),"")</f>
        <v/>
      </c>
      <c r="C1222" s="54" t="str">
        <f>IFERROR(__xludf.DUMMYFUNCTION("IFERROR(REGEXEXTRACT(D1222, ""https?://(?:www\\.)?([^/]+)""), """")"),"www.usmagazine.com")</f>
        <v>www.usmagazine.com</v>
      </c>
      <c r="D1222" s="54" t="s">
        <v>12032</v>
      </c>
      <c r="E1222" s="14" t="s">
        <v>12033</v>
      </c>
      <c r="F1222" s="16">
        <v>1021.0</v>
      </c>
      <c r="G1222" s="16">
        <v>1018.0</v>
      </c>
    </row>
    <row r="1223" ht="22.5" customHeight="1">
      <c r="A1223" s="53">
        <v>46054.0</v>
      </c>
      <c r="B1223" s="14" t="str">
        <f>IFERROR(__xludf.DUMMYFUNCTION("IFERROR(REGEXEXTRACT(C1223, ""https?://(?:www\\.)?([^/]+)""), """")"),"")</f>
        <v/>
      </c>
      <c r="C1223" s="54" t="str">
        <f>IFERROR(__xludf.DUMMYFUNCTION("IFERROR(REGEXEXTRACT(D1223, ""https?://(?:www\\.)?([^/]+)""), """")"),"www.usmagazine.com")</f>
        <v>www.usmagazine.com</v>
      </c>
      <c r="D1223" s="54" t="s">
        <v>12034</v>
      </c>
      <c r="E1223" s="14" t="s">
        <v>12035</v>
      </c>
      <c r="F1223" s="16">
        <v>1006.0</v>
      </c>
      <c r="G1223" s="16">
        <v>1006.0</v>
      </c>
    </row>
    <row r="1224" ht="22.5" customHeight="1">
      <c r="A1224" s="53">
        <v>46054.0</v>
      </c>
      <c r="B1224" s="14" t="str">
        <f>IFERROR(__xludf.DUMMYFUNCTION("IFERROR(REGEXEXTRACT(C1224, ""https?://(?:www\\.)?([^/]+)""), """")"),"")</f>
        <v/>
      </c>
      <c r="C1224" s="54" t="str">
        <f>IFERROR(__xludf.DUMMYFUNCTION("IFERROR(REGEXEXTRACT(D1224, ""https?://(?:www\\.)?([^/]+)""), """")"),"www.usmagazine.com")</f>
        <v>www.usmagazine.com</v>
      </c>
      <c r="D1224" s="54" t="s">
        <v>12036</v>
      </c>
      <c r="E1224" s="14" t="s">
        <v>12037</v>
      </c>
      <c r="F1224" s="16">
        <v>1005.0</v>
      </c>
      <c r="G1224" s="16">
        <v>1005.0</v>
      </c>
    </row>
    <row r="1225" ht="22.5" customHeight="1">
      <c r="A1225" s="53">
        <v>46054.0</v>
      </c>
      <c r="B1225" s="14" t="str">
        <f>IFERROR(__xludf.DUMMYFUNCTION("IFERROR(REGEXEXTRACT(C1225, ""https?://(?:www\\.)?([^/]+)""), """")"),"")</f>
        <v/>
      </c>
      <c r="C1225" s="54" t="str">
        <f>IFERROR(__xludf.DUMMYFUNCTION("IFERROR(REGEXEXTRACT(D1225, ""https?://(?:www\\.)?([^/]+)""), """")"),"www.usmagazine.com")</f>
        <v>www.usmagazine.com</v>
      </c>
      <c r="D1225" s="54" t="s">
        <v>12038</v>
      </c>
      <c r="E1225" s="14" t="s">
        <v>12039</v>
      </c>
      <c r="F1225" s="16">
        <v>1001.0</v>
      </c>
      <c r="G1225" s="16">
        <v>1001.0</v>
      </c>
    </row>
    <row r="1226" ht="22.5" customHeight="1">
      <c r="A1226" s="53">
        <v>46054.0</v>
      </c>
      <c r="B1226" s="14" t="str">
        <f>IFERROR(__xludf.DUMMYFUNCTION("IFERROR(REGEXEXTRACT(C1226, ""https?://(?:www\\.)?([^/]+)""), """")"),"")</f>
        <v/>
      </c>
      <c r="C1226" s="54" t="str">
        <f>IFERROR(__xludf.DUMMYFUNCTION("IFERROR(REGEXEXTRACT(D1226, ""https?://(?:www\\.)?([^/]+)""), """")"),"www.usmagazine.com")</f>
        <v>www.usmagazine.com</v>
      </c>
      <c r="D1226" s="54" t="s">
        <v>12040</v>
      </c>
      <c r="E1226" s="14" t="s">
        <v>12041</v>
      </c>
      <c r="F1226" s="16">
        <v>995.0</v>
      </c>
      <c r="G1226" s="16">
        <v>995.0</v>
      </c>
    </row>
    <row r="1227" ht="22.5" customHeight="1">
      <c r="A1227" s="53">
        <v>46054.0</v>
      </c>
      <c r="B1227" s="14" t="str">
        <f>IFERROR(__xludf.DUMMYFUNCTION("IFERROR(REGEXEXTRACT(C1227, ""https?://(?:www\\.)?([^/]+)""), """")"),"")</f>
        <v/>
      </c>
      <c r="C1227" s="54" t="str">
        <f>IFERROR(__xludf.DUMMYFUNCTION("IFERROR(REGEXEXTRACT(D1227, ""https?://(?:www\\.)?([^/]+)""), """")"),"www.usmagazine.com")</f>
        <v>www.usmagazine.com</v>
      </c>
      <c r="D1227" s="54" t="s">
        <v>12042</v>
      </c>
      <c r="E1227" s="14" t="s">
        <v>12043</v>
      </c>
      <c r="F1227" s="16">
        <v>988.0</v>
      </c>
      <c r="G1227" s="16">
        <v>987.0</v>
      </c>
    </row>
    <row r="1228" ht="22.5" customHeight="1">
      <c r="A1228" s="53">
        <v>46054.0</v>
      </c>
      <c r="B1228" s="14" t="str">
        <f>IFERROR(__xludf.DUMMYFUNCTION("IFERROR(REGEXEXTRACT(C1228, ""https?://(?:www\\.)?([^/]+)""), """")"),"")</f>
        <v/>
      </c>
      <c r="C1228" s="54" t="str">
        <f>IFERROR(__xludf.DUMMYFUNCTION("IFERROR(REGEXEXTRACT(D1228, ""https?://(?:www\\.)?([^/]+)""), """")"),"www.usmagazine.com")</f>
        <v>www.usmagazine.com</v>
      </c>
      <c r="D1228" s="54" t="s">
        <v>12044</v>
      </c>
      <c r="E1228" s="14" t="s">
        <v>12045</v>
      </c>
      <c r="F1228" s="16">
        <v>988.0</v>
      </c>
      <c r="G1228" s="16">
        <v>987.0</v>
      </c>
    </row>
    <row r="1229" ht="22.5" customHeight="1">
      <c r="A1229" s="53">
        <v>46054.0</v>
      </c>
      <c r="B1229" s="14" t="str">
        <f>IFERROR(__xludf.DUMMYFUNCTION("IFERROR(REGEXEXTRACT(C1229, ""https?://(?:www\\.)?([^/]+)""), """")"),"")</f>
        <v/>
      </c>
      <c r="C1229" s="54" t="str">
        <f>IFERROR(__xludf.DUMMYFUNCTION("IFERROR(REGEXEXTRACT(D1229, ""https?://(?:www\\.)?([^/]+)""), """")"),"www.usmagazine.com")</f>
        <v>www.usmagazine.com</v>
      </c>
      <c r="D1229" s="54" t="s">
        <v>12046</v>
      </c>
      <c r="E1229" s="14" t="s">
        <v>12047</v>
      </c>
      <c r="F1229" s="16">
        <v>981.0</v>
      </c>
      <c r="G1229" s="16">
        <v>981.0</v>
      </c>
    </row>
    <row r="1230" ht="22.5" customHeight="1">
      <c r="A1230" s="53">
        <v>46054.0</v>
      </c>
      <c r="B1230" s="14" t="str">
        <f>IFERROR(__xludf.DUMMYFUNCTION("IFERROR(REGEXEXTRACT(C1230, ""https?://(?:www\\.)?([^/]+)""), """")"),"")</f>
        <v/>
      </c>
      <c r="C1230" s="54" t="str">
        <f>IFERROR(__xludf.DUMMYFUNCTION("IFERROR(REGEXEXTRACT(D1230, ""https?://(?:www\\.)?([^/]+)""), """")"),"www.usmagazine.com")</f>
        <v>www.usmagazine.com</v>
      </c>
      <c r="D1230" s="54" t="s">
        <v>12048</v>
      </c>
      <c r="E1230" s="14" t="s">
        <v>12049</v>
      </c>
      <c r="F1230" s="16">
        <v>978.0</v>
      </c>
      <c r="G1230" s="16">
        <v>978.0</v>
      </c>
    </row>
    <row r="1231" ht="22.5" customHeight="1">
      <c r="A1231" s="53">
        <v>46054.0</v>
      </c>
      <c r="B1231" s="14" t="str">
        <f>IFERROR(__xludf.DUMMYFUNCTION("IFERROR(REGEXEXTRACT(C1231, ""https?://(?:www\\.)?([^/]+)""), """")"),"")</f>
        <v/>
      </c>
      <c r="C1231" s="54" t="str">
        <f>IFERROR(__xludf.DUMMYFUNCTION("IFERROR(REGEXEXTRACT(D1231, ""https?://(?:www\\.)?([^/]+)""), """")"),"www.usmagazine.com")</f>
        <v>www.usmagazine.com</v>
      </c>
      <c r="D1231" s="54" t="s">
        <v>12050</v>
      </c>
      <c r="E1231" s="14" t="s">
        <v>12051</v>
      </c>
      <c r="F1231" s="16">
        <v>970.0</v>
      </c>
      <c r="G1231" s="16">
        <v>970.0</v>
      </c>
    </row>
    <row r="1232" ht="22.5" customHeight="1">
      <c r="A1232" s="53">
        <v>46054.0</v>
      </c>
      <c r="B1232" s="14" t="str">
        <f>IFERROR(__xludf.DUMMYFUNCTION("IFERROR(REGEXEXTRACT(C1232, ""https?://(?:www\\.)?([^/]+)""), """")"),"")</f>
        <v/>
      </c>
      <c r="C1232" s="54" t="str">
        <f>IFERROR(__xludf.DUMMYFUNCTION("IFERROR(REGEXEXTRACT(D1232, ""https?://(?:www\\.)?([^/]+)""), """")"),"www.usmagazine.com")</f>
        <v>www.usmagazine.com</v>
      </c>
      <c r="D1232" s="54" t="s">
        <v>12052</v>
      </c>
      <c r="E1232" s="14" t="s">
        <v>12053</v>
      </c>
      <c r="F1232" s="16">
        <v>958.0</v>
      </c>
      <c r="G1232" s="16">
        <v>958.0</v>
      </c>
    </row>
    <row r="1233" ht="22.5" customHeight="1">
      <c r="A1233" s="53">
        <v>46054.0</v>
      </c>
      <c r="B1233" s="14" t="str">
        <f>IFERROR(__xludf.DUMMYFUNCTION("IFERROR(REGEXEXTRACT(C1233, ""https?://(?:www\\.)?([^/]+)""), """")"),"")</f>
        <v/>
      </c>
      <c r="C1233" s="54" t="str">
        <f>IFERROR(__xludf.DUMMYFUNCTION("IFERROR(REGEXEXTRACT(D1233, ""https?://(?:www\\.)?([^/]+)""), """")"),"www.usmagazine.com")</f>
        <v>www.usmagazine.com</v>
      </c>
      <c r="D1233" s="54" t="s">
        <v>12054</v>
      </c>
      <c r="E1233" s="14" t="s">
        <v>12055</v>
      </c>
      <c r="F1233" s="16">
        <v>955.0</v>
      </c>
      <c r="G1233" s="16">
        <v>955.0</v>
      </c>
    </row>
    <row r="1234" ht="22.5" customHeight="1">
      <c r="A1234" s="53">
        <v>46054.0</v>
      </c>
      <c r="B1234" s="14" t="str">
        <f>IFERROR(__xludf.DUMMYFUNCTION("IFERROR(REGEXEXTRACT(C1234, ""https?://(?:www\\.)?([^/]+)""), """")"),"")</f>
        <v/>
      </c>
      <c r="C1234" s="54" t="str">
        <f>IFERROR(__xludf.DUMMYFUNCTION("IFERROR(REGEXEXTRACT(D1234, ""https?://(?:www\\.)?([^/]+)""), """")"),"www.usmagazine.com")</f>
        <v>www.usmagazine.com</v>
      </c>
      <c r="D1234" s="54" t="s">
        <v>12056</v>
      </c>
      <c r="E1234" s="14" t="s">
        <v>12057</v>
      </c>
      <c r="F1234" s="16">
        <v>946.0</v>
      </c>
      <c r="G1234" s="16">
        <v>946.0</v>
      </c>
    </row>
    <row r="1235" ht="22.5" customHeight="1">
      <c r="A1235" s="53">
        <v>46054.0</v>
      </c>
      <c r="B1235" s="14" t="str">
        <f>IFERROR(__xludf.DUMMYFUNCTION("IFERROR(REGEXEXTRACT(C1235, ""https?://(?:www\\.)?([^/]+)""), """")"),"")</f>
        <v/>
      </c>
      <c r="C1235" s="54" t="str">
        <f>IFERROR(__xludf.DUMMYFUNCTION("IFERROR(REGEXEXTRACT(D1235, ""https?://(?:www\\.)?([^/]+)""), """")"),"www.usmagazine.com")</f>
        <v>www.usmagazine.com</v>
      </c>
      <c r="D1235" s="54" t="s">
        <v>12058</v>
      </c>
      <c r="E1235" s="14" t="s">
        <v>12059</v>
      </c>
      <c r="F1235" s="16">
        <v>945.0</v>
      </c>
      <c r="G1235" s="16">
        <v>945.0</v>
      </c>
    </row>
    <row r="1236" ht="22.5" customHeight="1">
      <c r="A1236" s="53">
        <v>46054.0</v>
      </c>
      <c r="B1236" s="14" t="str">
        <f>IFERROR(__xludf.DUMMYFUNCTION("IFERROR(REGEXEXTRACT(C1236, ""https?://(?:www\\.)?([^/]+)""), """")"),"")</f>
        <v/>
      </c>
      <c r="C1236" s="54" t="str">
        <f>IFERROR(__xludf.DUMMYFUNCTION("IFERROR(REGEXEXTRACT(D1236, ""https?://(?:www\\.)?([^/]+)""), """")"),"www.usmagazine.com")</f>
        <v>www.usmagazine.com</v>
      </c>
      <c r="D1236" s="54" t="s">
        <v>12060</v>
      </c>
      <c r="E1236" s="14" t="s">
        <v>12061</v>
      </c>
      <c r="F1236" s="16">
        <v>944.0</v>
      </c>
      <c r="G1236" s="16">
        <v>944.0</v>
      </c>
    </row>
    <row r="1237" ht="22.5" customHeight="1">
      <c r="A1237" s="53">
        <v>46054.0</v>
      </c>
      <c r="B1237" s="14" t="str">
        <f>IFERROR(__xludf.DUMMYFUNCTION("IFERROR(REGEXEXTRACT(C1237, ""https?://(?:www\\.)?([^/]+)""), """")"),"")</f>
        <v/>
      </c>
      <c r="C1237" s="54" t="str">
        <f>IFERROR(__xludf.DUMMYFUNCTION("IFERROR(REGEXEXTRACT(D1237, ""https?://(?:www\\.)?([^/]+)""), """")"),"www.usmagazine.com")</f>
        <v>www.usmagazine.com</v>
      </c>
      <c r="D1237" s="54" t="s">
        <v>12062</v>
      </c>
      <c r="E1237" s="14" t="s">
        <v>1810</v>
      </c>
      <c r="F1237" s="16">
        <v>925.0</v>
      </c>
      <c r="G1237" s="16">
        <v>925.0</v>
      </c>
    </row>
    <row r="1238" ht="22.5" customHeight="1">
      <c r="A1238" s="53">
        <v>46054.0</v>
      </c>
      <c r="B1238" s="14" t="str">
        <f>IFERROR(__xludf.DUMMYFUNCTION("IFERROR(REGEXEXTRACT(C1238, ""https?://(?:www\\.)?([^/]+)""), """")"),"")</f>
        <v/>
      </c>
      <c r="C1238" s="54" t="str">
        <f>IFERROR(__xludf.DUMMYFUNCTION("IFERROR(REGEXEXTRACT(D1238, ""https?://(?:www\\.)?([^/]+)""), """")"),"www.usmagazine.com")</f>
        <v>www.usmagazine.com</v>
      </c>
      <c r="D1238" s="54" t="s">
        <v>12063</v>
      </c>
      <c r="E1238" s="14" t="s">
        <v>12064</v>
      </c>
      <c r="F1238" s="16">
        <v>925.0</v>
      </c>
      <c r="G1238" s="16">
        <v>925.0</v>
      </c>
    </row>
    <row r="1239" ht="22.5" customHeight="1">
      <c r="A1239" s="53">
        <v>46054.0</v>
      </c>
      <c r="B1239" s="14" t="str">
        <f>IFERROR(__xludf.DUMMYFUNCTION("IFERROR(REGEXEXTRACT(C1239, ""https?://(?:www\\.)?([^/]+)""), """")"),"")</f>
        <v/>
      </c>
      <c r="C1239" s="54" t="str">
        <f>IFERROR(__xludf.DUMMYFUNCTION("IFERROR(REGEXEXTRACT(D1239, ""https?://(?:www\\.)?([^/]+)""), """")"),"www.usmagazine.com")</f>
        <v>www.usmagazine.com</v>
      </c>
      <c r="D1239" s="54" t="s">
        <v>12065</v>
      </c>
      <c r="E1239" s="14" t="s">
        <v>12066</v>
      </c>
      <c r="F1239" s="16">
        <v>925.0</v>
      </c>
      <c r="G1239" s="16">
        <v>925.0</v>
      </c>
    </row>
    <row r="1240" ht="22.5" customHeight="1">
      <c r="A1240" s="53">
        <v>46054.0</v>
      </c>
      <c r="B1240" s="14" t="str">
        <f>IFERROR(__xludf.DUMMYFUNCTION("IFERROR(REGEXEXTRACT(C1240, ""https?://(?:www\\.)?([^/]+)""), """")"),"")</f>
        <v/>
      </c>
      <c r="C1240" s="54" t="str">
        <f>IFERROR(__xludf.DUMMYFUNCTION("IFERROR(REGEXEXTRACT(D1240, ""https?://(?:www\\.)?([^/]+)""), """")"),"www.usmagazine.com")</f>
        <v>www.usmagazine.com</v>
      </c>
      <c r="D1240" s="54" t="s">
        <v>12067</v>
      </c>
      <c r="E1240" s="14" t="s">
        <v>12068</v>
      </c>
      <c r="F1240" s="16">
        <v>925.0</v>
      </c>
      <c r="G1240" s="16">
        <v>925.0</v>
      </c>
    </row>
    <row r="1241" ht="22.5" customHeight="1">
      <c r="A1241" s="53">
        <v>46054.0</v>
      </c>
      <c r="B1241" s="14" t="str">
        <f>IFERROR(__xludf.DUMMYFUNCTION("IFERROR(REGEXEXTRACT(C1241, ""https?://(?:www\\.)?([^/]+)""), """")"),"")</f>
        <v/>
      </c>
      <c r="C1241" s="54" t="str">
        <f>IFERROR(__xludf.DUMMYFUNCTION("IFERROR(REGEXEXTRACT(D1241, ""https?://(?:www\\.)?([^/]+)""), """")"),"www.usmagazine.com")</f>
        <v>www.usmagazine.com</v>
      </c>
      <c r="D1241" s="54" t="s">
        <v>12069</v>
      </c>
      <c r="E1241" s="14" t="s">
        <v>12070</v>
      </c>
      <c r="F1241" s="16">
        <v>920.0</v>
      </c>
      <c r="G1241" s="16">
        <v>920.0</v>
      </c>
    </row>
    <row r="1242" ht="22.5" customHeight="1">
      <c r="A1242" s="53">
        <v>46054.0</v>
      </c>
      <c r="B1242" s="14" t="str">
        <f>IFERROR(__xludf.DUMMYFUNCTION("IFERROR(REGEXEXTRACT(C1242, ""https?://(?:www\\.)?([^/]+)""), """")"),"")</f>
        <v/>
      </c>
      <c r="C1242" s="54" t="str">
        <f>IFERROR(__xludf.DUMMYFUNCTION("IFERROR(REGEXEXTRACT(D1242, ""https?://(?:www\\.)?([^/]+)""), """")"),"www.usmagazine.com")</f>
        <v>www.usmagazine.com</v>
      </c>
      <c r="D1242" s="54" t="s">
        <v>12071</v>
      </c>
      <c r="E1242" s="14" t="s">
        <v>9383</v>
      </c>
      <c r="F1242" s="16">
        <v>920.0</v>
      </c>
      <c r="G1242" s="16">
        <v>920.0</v>
      </c>
    </row>
    <row r="1243" ht="22.5" customHeight="1">
      <c r="A1243" s="53">
        <v>46054.0</v>
      </c>
      <c r="B1243" s="14" t="str">
        <f>IFERROR(__xludf.DUMMYFUNCTION("IFERROR(REGEXEXTRACT(C1243, ""https?://(?:www\\.)?([^/]+)""), """")"),"")</f>
        <v/>
      </c>
      <c r="C1243" s="54" t="str">
        <f>IFERROR(__xludf.DUMMYFUNCTION("IFERROR(REGEXEXTRACT(D1243, ""https?://(?:www\\.)?([^/]+)""), """")"),"www.usmagazine.com")</f>
        <v>www.usmagazine.com</v>
      </c>
      <c r="D1243" s="54" t="s">
        <v>12072</v>
      </c>
      <c r="E1243" s="14" t="s">
        <v>4071</v>
      </c>
      <c r="F1243" s="16">
        <v>918.0</v>
      </c>
      <c r="G1243" s="16">
        <v>918.0</v>
      </c>
    </row>
    <row r="1244" ht="22.5" customHeight="1">
      <c r="A1244" s="53">
        <v>46054.0</v>
      </c>
      <c r="B1244" s="14" t="str">
        <f>IFERROR(__xludf.DUMMYFUNCTION("IFERROR(REGEXEXTRACT(C1244, ""https?://(?:www\\.)?([^/]+)""), """")"),"")</f>
        <v/>
      </c>
      <c r="C1244" s="54" t="str">
        <f>IFERROR(__xludf.DUMMYFUNCTION("IFERROR(REGEXEXTRACT(D1244, ""https?://(?:www\\.)?([^/]+)""), """")"),"www.usmagazine.com")</f>
        <v>www.usmagazine.com</v>
      </c>
      <c r="D1244" s="54" t="s">
        <v>12073</v>
      </c>
      <c r="E1244" s="14" t="s">
        <v>12074</v>
      </c>
      <c r="F1244" s="16">
        <v>909.0</v>
      </c>
      <c r="G1244" s="16">
        <v>909.0</v>
      </c>
    </row>
    <row r="1245" ht="22.5" customHeight="1">
      <c r="A1245" s="53">
        <v>46054.0</v>
      </c>
      <c r="B1245" s="14" t="str">
        <f>IFERROR(__xludf.DUMMYFUNCTION("IFERROR(REGEXEXTRACT(C1245, ""https?://(?:www\\.)?([^/]+)""), """")"),"")</f>
        <v/>
      </c>
      <c r="C1245" s="54" t="str">
        <f>IFERROR(__xludf.DUMMYFUNCTION("IFERROR(REGEXEXTRACT(D1245, ""https?://(?:www\\.)?([^/]+)""), """")"),"www.usmagazine.com")</f>
        <v>www.usmagazine.com</v>
      </c>
      <c r="D1245" s="54" t="s">
        <v>12075</v>
      </c>
      <c r="E1245" s="14" t="s">
        <v>12076</v>
      </c>
      <c r="F1245" s="16">
        <v>905.0</v>
      </c>
      <c r="G1245" s="16">
        <v>905.0</v>
      </c>
    </row>
    <row r="1246" ht="22.5" customHeight="1">
      <c r="A1246" s="53">
        <v>46054.0</v>
      </c>
      <c r="B1246" s="14" t="str">
        <f>IFERROR(__xludf.DUMMYFUNCTION("IFERROR(REGEXEXTRACT(C1246, ""https?://(?:www\\.)?([^/]+)""), """")"),"")</f>
        <v/>
      </c>
      <c r="C1246" s="54" t="str">
        <f>IFERROR(__xludf.DUMMYFUNCTION("IFERROR(REGEXEXTRACT(D1246, ""https?://(?:www\\.)?([^/]+)""), """")"),"www.usmagazine.com")</f>
        <v>www.usmagazine.com</v>
      </c>
      <c r="D1246" s="54" t="s">
        <v>12077</v>
      </c>
      <c r="E1246" s="14" t="s">
        <v>12078</v>
      </c>
      <c r="F1246" s="16">
        <v>904.0</v>
      </c>
      <c r="G1246" s="16">
        <v>904.0</v>
      </c>
    </row>
    <row r="1247" ht="22.5" customHeight="1">
      <c r="A1247" s="53">
        <v>46054.0</v>
      </c>
      <c r="B1247" s="14" t="str">
        <f>IFERROR(__xludf.DUMMYFUNCTION("IFERROR(REGEXEXTRACT(C1247, ""https?://(?:www\\.)?([^/]+)""), """")"),"")</f>
        <v/>
      </c>
      <c r="C1247" s="54" t="str">
        <f>IFERROR(__xludf.DUMMYFUNCTION("IFERROR(REGEXEXTRACT(D1247, ""https?://(?:www\\.)?([^/]+)""), """")"),"www.usmagazine.com")</f>
        <v>www.usmagazine.com</v>
      </c>
      <c r="D1247" s="54" t="s">
        <v>12079</v>
      </c>
      <c r="E1247" s="14" t="s">
        <v>12080</v>
      </c>
      <c r="F1247" s="16">
        <v>902.0</v>
      </c>
      <c r="G1247" s="16">
        <v>902.0</v>
      </c>
    </row>
    <row r="1248" ht="22.5" customHeight="1">
      <c r="A1248" s="53">
        <v>46054.0</v>
      </c>
      <c r="B1248" s="14" t="str">
        <f>IFERROR(__xludf.DUMMYFUNCTION("IFERROR(REGEXEXTRACT(C1248, ""https?://(?:www\\.)?([^/]+)""), """")"),"")</f>
        <v/>
      </c>
      <c r="C1248" s="54" t="str">
        <f>IFERROR(__xludf.DUMMYFUNCTION("IFERROR(REGEXEXTRACT(D1248, ""https?://(?:www\\.)?([^/]+)""), """")"),"www.usmagazine.com")</f>
        <v>www.usmagazine.com</v>
      </c>
      <c r="D1248" s="54" t="s">
        <v>12081</v>
      </c>
      <c r="E1248" s="14" t="s">
        <v>12082</v>
      </c>
      <c r="F1248" s="16">
        <v>902.0</v>
      </c>
      <c r="G1248" s="16">
        <v>902.0</v>
      </c>
    </row>
    <row r="1249" ht="22.5" customHeight="1">
      <c r="A1249" s="53">
        <v>46054.0</v>
      </c>
      <c r="B1249" s="14" t="str">
        <f>IFERROR(__xludf.DUMMYFUNCTION("IFERROR(REGEXEXTRACT(C1249, ""https?://(?:www\\.)?([^/]+)""), """")"),"")</f>
        <v/>
      </c>
      <c r="C1249" s="54" t="str">
        <f>IFERROR(__xludf.DUMMYFUNCTION("IFERROR(REGEXEXTRACT(D1249, ""https?://(?:www\\.)?([^/]+)""), """")"),"www.usmagazine.com")</f>
        <v>www.usmagazine.com</v>
      </c>
      <c r="D1249" s="54" t="s">
        <v>12083</v>
      </c>
      <c r="E1249" s="14" t="s">
        <v>12084</v>
      </c>
      <c r="F1249" s="16">
        <v>899.0</v>
      </c>
      <c r="G1249" s="16">
        <v>899.0</v>
      </c>
    </row>
    <row r="1250" ht="22.5" customHeight="1">
      <c r="A1250" s="53">
        <v>46054.0</v>
      </c>
      <c r="B1250" s="14" t="str">
        <f>IFERROR(__xludf.DUMMYFUNCTION("IFERROR(REGEXEXTRACT(C1250, ""https?://(?:www\\.)?([^/]+)""), """")"),"")</f>
        <v/>
      </c>
      <c r="C1250" s="54" t="str">
        <f>IFERROR(__xludf.DUMMYFUNCTION("IFERROR(REGEXEXTRACT(D1250, ""https?://(?:www\\.)?([^/]+)""), """")"),"www.usmagazine.com")</f>
        <v>www.usmagazine.com</v>
      </c>
      <c r="D1250" s="54" t="s">
        <v>12085</v>
      </c>
      <c r="E1250" s="14" t="s">
        <v>12086</v>
      </c>
      <c r="F1250" s="16">
        <v>882.0</v>
      </c>
      <c r="G1250" s="16">
        <v>882.0</v>
      </c>
    </row>
    <row r="1251" ht="22.5" customHeight="1">
      <c r="A1251" s="53">
        <v>46054.0</v>
      </c>
      <c r="B1251" s="14" t="str">
        <f>IFERROR(__xludf.DUMMYFUNCTION("IFERROR(REGEXEXTRACT(C1251, ""https?://(?:www\\.)?([^/]+)""), """")"),"")</f>
        <v/>
      </c>
      <c r="C1251" s="54" t="str">
        <f>IFERROR(__xludf.DUMMYFUNCTION("IFERROR(REGEXEXTRACT(D1251, ""https?://(?:www\\.)?([^/]+)""), """")"),"www.womansworld.com")</f>
        <v>www.womansworld.com</v>
      </c>
      <c r="D1251" s="54" t="s">
        <v>12087</v>
      </c>
      <c r="E1251" s="14" t="s">
        <v>12088</v>
      </c>
      <c r="F1251" s="16">
        <v>870.0</v>
      </c>
      <c r="G1251" s="16">
        <v>870.0</v>
      </c>
    </row>
    <row r="1252" ht="22.5" customHeight="1">
      <c r="A1252" s="53">
        <v>46054.0</v>
      </c>
      <c r="B1252" s="14" t="str">
        <f>IFERROR(__xludf.DUMMYFUNCTION("IFERROR(REGEXEXTRACT(C1252, ""https?://(?:www\\.)?([^/]+)""), """")"),"")</f>
        <v/>
      </c>
      <c r="C1252" s="54" t="str">
        <f>IFERROR(__xludf.DUMMYFUNCTION("IFERROR(REGEXEXTRACT(D1252, ""https?://(?:www\\.)?([^/]+)""), """")"),"www.usmagazine.com")</f>
        <v>www.usmagazine.com</v>
      </c>
      <c r="D1252" s="54" t="s">
        <v>12089</v>
      </c>
      <c r="E1252" s="14" t="s">
        <v>12090</v>
      </c>
      <c r="F1252" s="16">
        <v>867.0</v>
      </c>
      <c r="G1252" s="16">
        <v>867.0</v>
      </c>
    </row>
    <row r="1253" ht="22.5" customHeight="1">
      <c r="A1253" s="53">
        <v>46054.0</v>
      </c>
      <c r="B1253" s="14" t="str">
        <f>IFERROR(__xludf.DUMMYFUNCTION("IFERROR(REGEXEXTRACT(C1253, ""https?://(?:www\\.)?([^/]+)""), """")"),"")</f>
        <v/>
      </c>
      <c r="C1253" s="54" t="str">
        <f>IFERROR(__xludf.DUMMYFUNCTION("IFERROR(REGEXEXTRACT(D1253, ""https?://(?:www\\.)?([^/]+)""), """")"),"www.usmagazine.com")</f>
        <v>www.usmagazine.com</v>
      </c>
      <c r="D1253" s="54" t="s">
        <v>12091</v>
      </c>
      <c r="E1253" s="14" t="s">
        <v>12092</v>
      </c>
      <c r="F1253" s="16">
        <v>864.0</v>
      </c>
      <c r="G1253" s="16">
        <v>864.0</v>
      </c>
    </row>
    <row r="1254" ht="22.5" customHeight="1">
      <c r="A1254" s="53">
        <v>46054.0</v>
      </c>
      <c r="B1254" s="14" t="str">
        <f>IFERROR(__xludf.DUMMYFUNCTION("IFERROR(REGEXEXTRACT(C1254, ""https?://(?:www\\.)?([^/]+)""), """")"),"")</f>
        <v/>
      </c>
      <c r="C1254" s="54" t="str">
        <f>IFERROR(__xludf.DUMMYFUNCTION("IFERROR(REGEXEXTRACT(D1254, ""https?://(?:www\\.)?([^/]+)""), """")"),"www.usmagazine.com")</f>
        <v>www.usmagazine.com</v>
      </c>
      <c r="D1254" s="54" t="s">
        <v>12093</v>
      </c>
      <c r="E1254" s="14" t="s">
        <v>12094</v>
      </c>
      <c r="F1254" s="16">
        <v>856.0</v>
      </c>
      <c r="G1254" s="16">
        <v>856.0</v>
      </c>
    </row>
    <row r="1255" ht="22.5" customHeight="1">
      <c r="A1255" s="53">
        <v>46054.0</v>
      </c>
      <c r="B1255" s="14" t="str">
        <f>IFERROR(__xludf.DUMMYFUNCTION("IFERROR(REGEXEXTRACT(C1255, ""https?://(?:www\\.)?([^/]+)""), """")"),"")</f>
        <v/>
      </c>
      <c r="C1255" s="54" t="str">
        <f>IFERROR(__xludf.DUMMYFUNCTION("IFERROR(REGEXEXTRACT(D1255, ""https?://(?:www\\.)?([^/]+)""), """")"),"www.usmagazine.com")</f>
        <v>www.usmagazine.com</v>
      </c>
      <c r="D1255" s="54" t="s">
        <v>12095</v>
      </c>
      <c r="E1255" s="14" t="s">
        <v>12096</v>
      </c>
      <c r="F1255" s="16">
        <v>853.0</v>
      </c>
      <c r="G1255" s="16">
        <v>853.0</v>
      </c>
    </row>
    <row r="1256" ht="22.5" customHeight="1">
      <c r="A1256" s="53">
        <v>46054.0</v>
      </c>
      <c r="B1256" s="14" t="str">
        <f>IFERROR(__xludf.DUMMYFUNCTION("IFERROR(REGEXEXTRACT(C1256, ""https?://(?:www\\.)?([^/]+)""), """")"),"")</f>
        <v/>
      </c>
      <c r="C1256" s="54" t="str">
        <f>IFERROR(__xludf.DUMMYFUNCTION("IFERROR(REGEXEXTRACT(D1256, ""https?://(?:www\\.)?([^/]+)""), """")"),"www.usmagazine.com")</f>
        <v>www.usmagazine.com</v>
      </c>
      <c r="D1256" s="54" t="s">
        <v>12097</v>
      </c>
      <c r="E1256" s="14" t="s">
        <v>12098</v>
      </c>
      <c r="F1256" s="16">
        <v>852.0</v>
      </c>
      <c r="G1256" s="16">
        <v>852.0</v>
      </c>
    </row>
    <row r="1257" ht="22.5" customHeight="1">
      <c r="A1257" s="53">
        <v>46054.0</v>
      </c>
      <c r="B1257" s="14" t="str">
        <f>IFERROR(__xludf.DUMMYFUNCTION("IFERROR(REGEXEXTRACT(C1257, ""https?://(?:www\\.)?([^/]+)""), """")"),"")</f>
        <v/>
      </c>
      <c r="C1257" s="54" t="str">
        <f>IFERROR(__xludf.DUMMYFUNCTION("IFERROR(REGEXEXTRACT(D1257, ""https?://(?:www\\.)?([^/]+)""), """")"),"www.usmagazine.com")</f>
        <v>www.usmagazine.com</v>
      </c>
      <c r="D1257" s="54" t="s">
        <v>12099</v>
      </c>
      <c r="E1257" s="14" t="s">
        <v>12100</v>
      </c>
      <c r="F1257" s="16">
        <v>848.0</v>
      </c>
      <c r="G1257" s="16">
        <v>848.0</v>
      </c>
    </row>
    <row r="1258" ht="22.5" customHeight="1">
      <c r="A1258" s="53">
        <v>46054.0</v>
      </c>
      <c r="B1258" s="14" t="str">
        <f>IFERROR(__xludf.DUMMYFUNCTION("IFERROR(REGEXEXTRACT(C1258, ""https?://(?:www\\.)?([^/]+)""), """")"),"")</f>
        <v/>
      </c>
      <c r="C1258" s="54" t="str">
        <f>IFERROR(__xludf.DUMMYFUNCTION("IFERROR(REGEXEXTRACT(D1258, ""https?://(?:www\\.)?([^/]+)""), """")"),"www.usmagazine.com")</f>
        <v>www.usmagazine.com</v>
      </c>
      <c r="D1258" s="54" t="s">
        <v>12101</v>
      </c>
      <c r="E1258" s="14" t="s">
        <v>12102</v>
      </c>
      <c r="F1258" s="16">
        <v>847.0</v>
      </c>
      <c r="G1258" s="16">
        <v>847.0</v>
      </c>
    </row>
    <row r="1259" ht="22.5" customHeight="1">
      <c r="A1259" s="53">
        <v>46054.0</v>
      </c>
      <c r="B1259" s="14" t="str">
        <f>IFERROR(__xludf.DUMMYFUNCTION("IFERROR(REGEXEXTRACT(C1259, ""https?://(?:www\\.)?([^/]+)""), """")"),"")</f>
        <v/>
      </c>
      <c r="C1259" s="54" t="str">
        <f>IFERROR(__xludf.DUMMYFUNCTION("IFERROR(REGEXEXTRACT(D1259, ""https?://(?:www\\.)?([^/]+)""), """")"),"www.usmagazine.com")</f>
        <v>www.usmagazine.com</v>
      </c>
      <c r="D1259" s="54" t="s">
        <v>9895</v>
      </c>
      <c r="E1259" s="14" t="s">
        <v>9896</v>
      </c>
      <c r="F1259" s="16">
        <v>846.0</v>
      </c>
      <c r="G1259" s="16">
        <v>846.0</v>
      </c>
    </row>
    <row r="1260" ht="22.5" customHeight="1">
      <c r="A1260" s="53">
        <v>46054.0</v>
      </c>
      <c r="B1260" s="14" t="str">
        <f>IFERROR(__xludf.DUMMYFUNCTION("IFERROR(REGEXEXTRACT(C1260, ""https?://(?:www\\.)?([^/]+)""), """")"),"")</f>
        <v/>
      </c>
      <c r="C1260" s="54" t="str">
        <f>IFERROR(__xludf.DUMMYFUNCTION("IFERROR(REGEXEXTRACT(D1260, ""https?://(?:www\\.)?([^/]+)""), """")"),"www.usmagazine.com")</f>
        <v>www.usmagazine.com</v>
      </c>
      <c r="D1260" s="54" t="s">
        <v>12103</v>
      </c>
      <c r="E1260" s="14" t="s">
        <v>12104</v>
      </c>
      <c r="F1260" s="16">
        <v>845.0</v>
      </c>
      <c r="G1260" s="16">
        <v>845.0</v>
      </c>
    </row>
    <row r="1261" ht="22.5" customHeight="1">
      <c r="A1261" s="53">
        <v>46054.0</v>
      </c>
      <c r="B1261" s="14" t="str">
        <f>IFERROR(__xludf.DUMMYFUNCTION("IFERROR(REGEXEXTRACT(C1261, ""https?://(?:www\\.)?([^/]+)""), """")"),"")</f>
        <v/>
      </c>
      <c r="C1261" s="54" t="str">
        <f>IFERROR(__xludf.DUMMYFUNCTION("IFERROR(REGEXEXTRACT(D1261, ""https?://(?:www\\.)?([^/]+)""), """")"),"www.usmagazine.com")</f>
        <v>www.usmagazine.com</v>
      </c>
      <c r="D1261" s="54" t="s">
        <v>12105</v>
      </c>
      <c r="E1261" s="14" t="s">
        <v>12106</v>
      </c>
      <c r="F1261" s="16">
        <v>844.0</v>
      </c>
      <c r="G1261" s="16">
        <v>844.0</v>
      </c>
    </row>
    <row r="1262" ht="22.5" customHeight="1">
      <c r="A1262" s="53">
        <v>46054.0</v>
      </c>
      <c r="B1262" s="14" t="str">
        <f>IFERROR(__xludf.DUMMYFUNCTION("IFERROR(REGEXEXTRACT(C1262, ""https?://(?:www\\.)?([^/]+)""), """")"),"")</f>
        <v/>
      </c>
      <c r="C1262" s="54" t="str">
        <f>IFERROR(__xludf.DUMMYFUNCTION("IFERROR(REGEXEXTRACT(D1262, ""https?://(?:www\\.)?([^/]+)""), """")"),"www.usmagazine.com")</f>
        <v>www.usmagazine.com</v>
      </c>
      <c r="D1262" s="54" t="s">
        <v>12107</v>
      </c>
      <c r="E1262" s="14" t="s">
        <v>12108</v>
      </c>
      <c r="F1262" s="16">
        <v>842.0</v>
      </c>
      <c r="G1262" s="16">
        <v>842.0</v>
      </c>
    </row>
    <row r="1263" ht="22.5" customHeight="1">
      <c r="A1263" s="53">
        <v>46054.0</v>
      </c>
      <c r="B1263" s="14" t="str">
        <f>IFERROR(__xludf.DUMMYFUNCTION("IFERROR(REGEXEXTRACT(C1263, ""https?://(?:www\\.)?([^/]+)""), """")"),"")</f>
        <v/>
      </c>
      <c r="C1263" s="54" t="str">
        <f>IFERROR(__xludf.DUMMYFUNCTION("IFERROR(REGEXEXTRACT(D1263, ""https?://(?:www\\.)?([^/]+)""), """")"),"www.usmagazine.com")</f>
        <v>www.usmagazine.com</v>
      </c>
      <c r="D1263" s="54" t="s">
        <v>12109</v>
      </c>
      <c r="E1263" s="14" t="s">
        <v>12110</v>
      </c>
      <c r="F1263" s="16">
        <v>834.0</v>
      </c>
      <c r="G1263" s="16">
        <v>834.0</v>
      </c>
    </row>
    <row r="1264" ht="22.5" customHeight="1">
      <c r="A1264" s="53">
        <v>46054.0</v>
      </c>
      <c r="B1264" s="14" t="str">
        <f>IFERROR(__xludf.DUMMYFUNCTION("IFERROR(REGEXEXTRACT(C1264, ""https?://(?:www\\.)?([^/]+)""), """")"),"")</f>
        <v/>
      </c>
      <c r="C1264" s="54" t="str">
        <f>IFERROR(__xludf.DUMMYFUNCTION("IFERROR(REGEXEXTRACT(D1264, ""https?://(?:www\\.)?([^/]+)""), """")"),"www.usmagazine.com")</f>
        <v>www.usmagazine.com</v>
      </c>
      <c r="D1264" s="54" t="s">
        <v>12111</v>
      </c>
      <c r="E1264" s="14" t="s">
        <v>6622</v>
      </c>
      <c r="F1264" s="16">
        <v>828.0</v>
      </c>
      <c r="G1264" s="16">
        <v>828.0</v>
      </c>
    </row>
    <row r="1265" ht="22.5" customHeight="1">
      <c r="A1265" s="53">
        <v>46054.0</v>
      </c>
      <c r="B1265" s="14" t="str">
        <f>IFERROR(__xludf.DUMMYFUNCTION("IFERROR(REGEXEXTRACT(C1265, ""https?://(?:www\\.)?([^/]+)""), """")"),"")</f>
        <v/>
      </c>
      <c r="C1265" s="54" t="str">
        <f>IFERROR(__xludf.DUMMYFUNCTION("IFERROR(REGEXEXTRACT(D1265, ""https?://(?:www\\.)?([^/]+)""), """")"),"www.usmagazine.com")</f>
        <v>www.usmagazine.com</v>
      </c>
      <c r="D1265" s="54" t="s">
        <v>12112</v>
      </c>
      <c r="E1265" s="14" t="s">
        <v>12113</v>
      </c>
      <c r="F1265" s="16">
        <v>827.0</v>
      </c>
      <c r="G1265" s="16">
        <v>827.0</v>
      </c>
    </row>
    <row r="1266" ht="22.5" customHeight="1">
      <c r="A1266" s="53">
        <v>46054.0</v>
      </c>
      <c r="B1266" s="14" t="str">
        <f>IFERROR(__xludf.DUMMYFUNCTION("IFERROR(REGEXEXTRACT(C1266, ""https?://(?:www\\.)?([^/]+)""), """")"),"")</f>
        <v/>
      </c>
      <c r="C1266" s="54" t="str">
        <f>IFERROR(__xludf.DUMMYFUNCTION("IFERROR(REGEXEXTRACT(D1266, ""https?://(?:www\\.)?([^/]+)""), """")"),"www.womansworld.com")</f>
        <v>www.womansworld.com</v>
      </c>
      <c r="D1266" s="54" t="s">
        <v>12114</v>
      </c>
      <c r="E1266" s="14" t="s">
        <v>12115</v>
      </c>
      <c r="F1266" s="16">
        <v>819.0</v>
      </c>
      <c r="G1266" s="16">
        <v>819.0</v>
      </c>
    </row>
    <row r="1267" ht="22.5" customHeight="1">
      <c r="A1267" s="53">
        <v>46054.0</v>
      </c>
      <c r="B1267" s="14" t="str">
        <f>IFERROR(__xludf.DUMMYFUNCTION("IFERROR(REGEXEXTRACT(C1267, ""https?://(?:www\\.)?([^/]+)""), """")"),"")</f>
        <v/>
      </c>
      <c r="C1267" s="54" t="str">
        <f>IFERROR(__xludf.DUMMYFUNCTION("IFERROR(REGEXEXTRACT(D1267, ""https?://(?:www\\.)?([^/]+)""), """")"),"www.usmagazine.com")</f>
        <v>www.usmagazine.com</v>
      </c>
      <c r="D1267" s="54" t="s">
        <v>12116</v>
      </c>
      <c r="E1267" s="14" t="s">
        <v>12117</v>
      </c>
      <c r="F1267" s="16">
        <v>816.0</v>
      </c>
      <c r="G1267" s="16">
        <v>816.0</v>
      </c>
    </row>
    <row r="1268" ht="22.5" customHeight="1">
      <c r="A1268" s="53">
        <v>46054.0</v>
      </c>
      <c r="B1268" s="14" t="str">
        <f>IFERROR(__xludf.DUMMYFUNCTION("IFERROR(REGEXEXTRACT(C1268, ""https?://(?:www\\.)?([^/]+)""), """")"),"")</f>
        <v/>
      </c>
      <c r="C1268" s="54" t="str">
        <f>IFERROR(__xludf.DUMMYFUNCTION("IFERROR(REGEXEXTRACT(D1268, ""https?://(?:www\\.)?([^/]+)""), """")"),"www.usmagazine.com")</f>
        <v>www.usmagazine.com</v>
      </c>
      <c r="D1268" s="54" t="s">
        <v>12118</v>
      </c>
      <c r="E1268" s="14" t="s">
        <v>12119</v>
      </c>
      <c r="F1268" s="16">
        <v>814.0</v>
      </c>
      <c r="G1268" s="16">
        <v>814.0</v>
      </c>
    </row>
    <row r="1269" ht="22.5" customHeight="1">
      <c r="A1269" s="53">
        <v>46054.0</v>
      </c>
      <c r="B1269" s="14" t="str">
        <f>IFERROR(__xludf.DUMMYFUNCTION("IFERROR(REGEXEXTRACT(C1269, ""https?://(?:www\\.)?([^/]+)""), """")"),"")</f>
        <v/>
      </c>
      <c r="C1269" s="54" t="str">
        <f>IFERROR(__xludf.DUMMYFUNCTION("IFERROR(REGEXEXTRACT(D1269, ""https?://(?:www\\.)?([^/]+)""), """")"),"www.usmagazine.com")</f>
        <v>www.usmagazine.com</v>
      </c>
      <c r="D1269" s="54" t="s">
        <v>12120</v>
      </c>
      <c r="E1269" s="14" t="s">
        <v>12121</v>
      </c>
      <c r="F1269" s="16">
        <v>813.0</v>
      </c>
      <c r="G1269" s="16">
        <v>813.0</v>
      </c>
    </row>
    <row r="1270" ht="22.5" customHeight="1">
      <c r="A1270" s="53">
        <v>46054.0</v>
      </c>
      <c r="B1270" s="14" t="str">
        <f>IFERROR(__xludf.DUMMYFUNCTION("IFERROR(REGEXEXTRACT(C1270, ""https?://(?:www\\.)?([^/]+)""), """")"),"")</f>
        <v/>
      </c>
      <c r="C1270" s="54" t="str">
        <f>IFERROR(__xludf.DUMMYFUNCTION("IFERROR(REGEXEXTRACT(D1270, ""https?://(?:www\\.)?([^/]+)""), """")"),"www.usmagazine.com")</f>
        <v>www.usmagazine.com</v>
      </c>
      <c r="D1270" s="54" t="s">
        <v>12122</v>
      </c>
      <c r="E1270" s="14" t="s">
        <v>12123</v>
      </c>
      <c r="F1270" s="16">
        <v>812.0</v>
      </c>
      <c r="G1270" s="16">
        <v>812.0</v>
      </c>
    </row>
    <row r="1271" ht="22.5" customHeight="1">
      <c r="A1271" s="53">
        <v>46054.0</v>
      </c>
      <c r="B1271" s="14" t="str">
        <f>IFERROR(__xludf.DUMMYFUNCTION("IFERROR(REGEXEXTRACT(C1271, ""https?://(?:www\\.)?([^/]+)""), """")"),"")</f>
        <v/>
      </c>
      <c r="C1271" s="54" t="str">
        <f>IFERROR(__xludf.DUMMYFUNCTION("IFERROR(REGEXEXTRACT(D1271, ""https?://(?:www\\.)?([^/]+)""), """")"),"www.womansworld.com")</f>
        <v>www.womansworld.com</v>
      </c>
      <c r="D1271" s="54" t="s">
        <v>12124</v>
      </c>
      <c r="E1271" s="14" t="s">
        <v>12125</v>
      </c>
      <c r="F1271" s="16">
        <v>811.0</v>
      </c>
      <c r="G1271" s="16">
        <v>811.0</v>
      </c>
    </row>
    <row r="1272" ht="22.5" customHeight="1">
      <c r="A1272" s="53">
        <v>46054.0</v>
      </c>
      <c r="B1272" s="14" t="str">
        <f>IFERROR(__xludf.DUMMYFUNCTION("IFERROR(REGEXEXTRACT(C1272, ""https?://(?:www\\.)?([^/]+)""), """")"),"")</f>
        <v/>
      </c>
      <c r="C1272" s="54" t="str">
        <f>IFERROR(__xludf.DUMMYFUNCTION("IFERROR(REGEXEXTRACT(D1272, ""https?://(?:www\\.)?([^/]+)""), """")"),"www.usmagazine.com")</f>
        <v>www.usmagazine.com</v>
      </c>
      <c r="D1272" s="54" t="s">
        <v>12126</v>
      </c>
      <c r="E1272" s="14" t="s">
        <v>12127</v>
      </c>
      <c r="F1272" s="16">
        <v>811.0</v>
      </c>
      <c r="G1272" s="16">
        <v>811.0</v>
      </c>
    </row>
    <row r="1273" ht="22.5" customHeight="1">
      <c r="A1273" s="53">
        <v>46054.0</v>
      </c>
      <c r="B1273" s="14" t="str">
        <f>IFERROR(__xludf.DUMMYFUNCTION("IFERROR(REGEXEXTRACT(C1273, ""https?://(?:www\\.)?([^/]+)""), """")"),"")</f>
        <v/>
      </c>
      <c r="C1273" s="54" t="str">
        <f>IFERROR(__xludf.DUMMYFUNCTION("IFERROR(REGEXEXTRACT(D1273, ""https?://(?:www\\.)?([^/]+)""), """")"),"www.usmagazine.com")</f>
        <v>www.usmagazine.com</v>
      </c>
      <c r="D1273" s="54" t="s">
        <v>12128</v>
      </c>
      <c r="E1273" s="14" t="s">
        <v>12129</v>
      </c>
      <c r="F1273" s="16">
        <v>810.0</v>
      </c>
      <c r="G1273" s="16">
        <v>810.0</v>
      </c>
    </row>
    <row r="1274" ht="22.5" customHeight="1">
      <c r="A1274" s="53">
        <v>46054.0</v>
      </c>
      <c r="B1274" s="14" t="str">
        <f>IFERROR(__xludf.DUMMYFUNCTION("IFERROR(REGEXEXTRACT(C1274, ""https?://(?:www\\.)?([^/]+)""), """")"),"")</f>
        <v/>
      </c>
      <c r="C1274" s="54" t="str">
        <f>IFERROR(__xludf.DUMMYFUNCTION("IFERROR(REGEXEXTRACT(D1274, ""https?://(?:www\\.)?([^/]+)""), """")"),"www.usmagazine.com")</f>
        <v>www.usmagazine.com</v>
      </c>
      <c r="D1274" s="54" t="s">
        <v>12130</v>
      </c>
      <c r="E1274" s="14" t="s">
        <v>12131</v>
      </c>
      <c r="F1274" s="16">
        <v>807.0</v>
      </c>
      <c r="G1274" s="16">
        <v>807.0</v>
      </c>
    </row>
    <row r="1275" ht="22.5" customHeight="1">
      <c r="A1275" s="53">
        <v>46054.0</v>
      </c>
      <c r="B1275" s="14" t="str">
        <f>IFERROR(__xludf.DUMMYFUNCTION("IFERROR(REGEXEXTRACT(C1275, ""https?://(?:www\\.)?([^/]+)""), """")"),"")</f>
        <v/>
      </c>
      <c r="C1275" s="54" t="str">
        <f>IFERROR(__xludf.DUMMYFUNCTION("IFERROR(REGEXEXTRACT(D1275, ""https?://(?:www\\.)?([^/]+)""), """")"),"www.usmagazine.com")</f>
        <v>www.usmagazine.com</v>
      </c>
      <c r="D1275" s="54" t="s">
        <v>12132</v>
      </c>
      <c r="E1275" s="14" t="s">
        <v>12133</v>
      </c>
      <c r="F1275" s="16">
        <v>807.0</v>
      </c>
      <c r="G1275" s="16">
        <v>807.0</v>
      </c>
    </row>
    <row r="1276" ht="22.5" customHeight="1">
      <c r="A1276" s="53">
        <v>46054.0</v>
      </c>
      <c r="B1276" s="14" t="str">
        <f>IFERROR(__xludf.DUMMYFUNCTION("IFERROR(REGEXEXTRACT(C1276, ""https?://(?:www\\.)?([^/]+)""), """")"),"")</f>
        <v/>
      </c>
      <c r="C1276" s="54" t="str">
        <f>IFERROR(__xludf.DUMMYFUNCTION("IFERROR(REGEXEXTRACT(D1276, ""https?://(?:www\\.)?([^/]+)""), """")"),"www.usmagazine.com")</f>
        <v>www.usmagazine.com</v>
      </c>
      <c r="D1276" s="54" t="s">
        <v>12134</v>
      </c>
      <c r="E1276" s="14" t="s">
        <v>12135</v>
      </c>
      <c r="F1276" s="16">
        <v>803.0</v>
      </c>
      <c r="G1276" s="16">
        <v>803.0</v>
      </c>
    </row>
    <row r="1277" ht="22.5" customHeight="1">
      <c r="A1277" s="53">
        <v>46054.0</v>
      </c>
      <c r="B1277" s="14" t="str">
        <f>IFERROR(__xludf.DUMMYFUNCTION("IFERROR(REGEXEXTRACT(C1277, ""https?://(?:www\\.)?([^/]+)""), """")"),"")</f>
        <v/>
      </c>
      <c r="C1277" s="54" t="str">
        <f>IFERROR(__xludf.DUMMYFUNCTION("IFERROR(REGEXEXTRACT(D1277, ""https?://(?:www\\.)?([^/]+)""), """")"),"www.womansworld.com")</f>
        <v>www.womansworld.com</v>
      </c>
      <c r="D1277" s="54" t="s">
        <v>12136</v>
      </c>
      <c r="E1277" s="14" t="s">
        <v>12137</v>
      </c>
      <c r="F1277" s="16">
        <v>799.0</v>
      </c>
      <c r="G1277" s="16">
        <v>799.0</v>
      </c>
    </row>
    <row r="1278" ht="22.5" customHeight="1">
      <c r="A1278" s="53">
        <v>46054.0</v>
      </c>
      <c r="B1278" s="14" t="str">
        <f>IFERROR(__xludf.DUMMYFUNCTION("IFERROR(REGEXEXTRACT(C1278, ""https?://(?:www\\.)?([^/]+)""), """")"),"")</f>
        <v/>
      </c>
      <c r="C1278" s="54" t="str">
        <f>IFERROR(__xludf.DUMMYFUNCTION("IFERROR(REGEXEXTRACT(D1278, ""https?://(?:www\\.)?([^/]+)""), """")"),"www.usmagazine.com")</f>
        <v>www.usmagazine.com</v>
      </c>
      <c r="D1278" s="54" t="s">
        <v>12138</v>
      </c>
      <c r="E1278" s="14" t="s">
        <v>12139</v>
      </c>
      <c r="F1278" s="16">
        <v>800.0</v>
      </c>
      <c r="G1278" s="16">
        <v>799.0</v>
      </c>
    </row>
    <row r="1279" ht="22.5" customHeight="1">
      <c r="A1279" s="53">
        <v>46054.0</v>
      </c>
      <c r="B1279" s="14" t="str">
        <f>IFERROR(__xludf.DUMMYFUNCTION("IFERROR(REGEXEXTRACT(C1279, ""https?://(?:www\\.)?([^/]+)""), """")"),"")</f>
        <v/>
      </c>
      <c r="C1279" s="54" t="str">
        <f>IFERROR(__xludf.DUMMYFUNCTION("IFERROR(REGEXEXTRACT(D1279, ""https?://(?:www\\.)?([^/]+)""), """")"),"www.usmagazine.com")</f>
        <v>www.usmagazine.com</v>
      </c>
      <c r="D1279" s="54" t="s">
        <v>12140</v>
      </c>
      <c r="E1279" s="14" t="s">
        <v>12141</v>
      </c>
      <c r="F1279" s="16">
        <v>799.0</v>
      </c>
      <c r="G1279" s="16">
        <v>797.0</v>
      </c>
    </row>
    <row r="1280" ht="22.5" customHeight="1">
      <c r="A1280" s="53">
        <v>46054.0</v>
      </c>
      <c r="B1280" s="14" t="str">
        <f>IFERROR(__xludf.DUMMYFUNCTION("IFERROR(REGEXEXTRACT(C1280, ""https?://(?:www\\.)?([^/]+)""), """")"),"")</f>
        <v/>
      </c>
      <c r="C1280" s="54" t="str">
        <f>IFERROR(__xludf.DUMMYFUNCTION("IFERROR(REGEXEXTRACT(D1280, ""https?://(?:www\\.)?([^/]+)""), """")"),"www.usmagazine.com")</f>
        <v>www.usmagazine.com</v>
      </c>
      <c r="D1280" s="54" t="s">
        <v>12142</v>
      </c>
      <c r="E1280" s="14" t="s">
        <v>12143</v>
      </c>
      <c r="F1280" s="16">
        <v>795.0</v>
      </c>
      <c r="G1280" s="16">
        <v>794.0</v>
      </c>
    </row>
    <row r="1281" ht="22.5" customHeight="1">
      <c r="A1281" s="53">
        <v>46054.0</v>
      </c>
      <c r="B1281" s="14" t="str">
        <f>IFERROR(__xludf.DUMMYFUNCTION("IFERROR(REGEXEXTRACT(C1281, ""https?://(?:www\\.)?([^/]+)""), """")"),"")</f>
        <v/>
      </c>
      <c r="C1281" s="54" t="str">
        <f>IFERROR(__xludf.DUMMYFUNCTION("IFERROR(REGEXEXTRACT(D1281, ""https?://(?:www\\.)?([^/]+)""), """")"),"www.usmagazine.com")</f>
        <v>www.usmagazine.com</v>
      </c>
      <c r="D1281" s="54" t="s">
        <v>12144</v>
      </c>
      <c r="E1281" s="14" t="s">
        <v>12145</v>
      </c>
      <c r="F1281" s="16">
        <v>793.0</v>
      </c>
      <c r="G1281" s="16">
        <v>793.0</v>
      </c>
    </row>
    <row r="1282" ht="22.5" customHeight="1">
      <c r="A1282" s="53">
        <v>46054.0</v>
      </c>
      <c r="B1282" s="14" t="str">
        <f>IFERROR(__xludf.DUMMYFUNCTION("IFERROR(REGEXEXTRACT(C1282, ""https?://(?:www\\.)?([^/]+)""), """")"),"")</f>
        <v/>
      </c>
      <c r="C1282" s="54" t="str">
        <f>IFERROR(__xludf.DUMMYFUNCTION("IFERROR(REGEXEXTRACT(D1282, ""https?://(?:www\\.)?([^/]+)""), """")"),"www.womansworld.com")</f>
        <v>www.womansworld.com</v>
      </c>
      <c r="D1282" s="54" t="s">
        <v>12146</v>
      </c>
      <c r="E1282" s="14" t="s">
        <v>12147</v>
      </c>
      <c r="F1282" s="16">
        <v>790.0</v>
      </c>
      <c r="G1282" s="16">
        <v>789.0</v>
      </c>
    </row>
    <row r="1283" ht="22.5" customHeight="1">
      <c r="A1283" s="53">
        <v>46054.0</v>
      </c>
      <c r="B1283" s="14" t="str">
        <f>IFERROR(__xludf.DUMMYFUNCTION("IFERROR(REGEXEXTRACT(C1283, ""https?://(?:www\\.)?([^/]+)""), """")"),"")</f>
        <v/>
      </c>
      <c r="C1283" s="54" t="str">
        <f>IFERROR(__xludf.DUMMYFUNCTION("IFERROR(REGEXEXTRACT(D1283, ""https?://(?:www\\.)?([^/]+)""), """")"),"www.usmagazine.com")</f>
        <v>www.usmagazine.com</v>
      </c>
      <c r="D1283" s="54" t="s">
        <v>12148</v>
      </c>
      <c r="E1283" s="14" t="s">
        <v>12149</v>
      </c>
      <c r="F1283" s="16">
        <v>786.0</v>
      </c>
      <c r="G1283" s="16">
        <v>786.0</v>
      </c>
    </row>
    <row r="1284" ht="22.5" customHeight="1">
      <c r="A1284" s="53">
        <v>46054.0</v>
      </c>
      <c r="B1284" s="14" t="str">
        <f>IFERROR(__xludf.DUMMYFUNCTION("IFERROR(REGEXEXTRACT(C1284, ""https?://(?:www\\.)?([^/]+)""), """")"),"")</f>
        <v/>
      </c>
      <c r="C1284" s="54" t="str">
        <f>IFERROR(__xludf.DUMMYFUNCTION("IFERROR(REGEXEXTRACT(D1284, ""https?://(?:www\\.)?([^/]+)""), """")"),"www.usmagazine.com")</f>
        <v>www.usmagazine.com</v>
      </c>
      <c r="D1284" s="54" t="s">
        <v>12150</v>
      </c>
      <c r="E1284" s="14" t="s">
        <v>12151</v>
      </c>
      <c r="F1284" s="16">
        <v>783.0</v>
      </c>
      <c r="G1284" s="16">
        <v>783.0</v>
      </c>
    </row>
    <row r="1285" ht="22.5" customHeight="1">
      <c r="A1285" s="53">
        <v>46054.0</v>
      </c>
      <c r="B1285" s="14" t="str">
        <f>IFERROR(__xludf.DUMMYFUNCTION("IFERROR(REGEXEXTRACT(C1285, ""https?://(?:www\\.)?([^/]+)""), """")"),"")</f>
        <v/>
      </c>
      <c r="C1285" s="54" t="str">
        <f>IFERROR(__xludf.DUMMYFUNCTION("IFERROR(REGEXEXTRACT(D1285, ""https?://(?:www\\.)?([^/]+)""), """")"),"www.usmagazine.com")</f>
        <v>www.usmagazine.com</v>
      </c>
      <c r="D1285" s="54" t="s">
        <v>12152</v>
      </c>
      <c r="E1285" s="14" t="s">
        <v>12153</v>
      </c>
      <c r="F1285" s="16">
        <v>778.0</v>
      </c>
      <c r="G1285" s="16">
        <v>778.0</v>
      </c>
    </row>
    <row r="1286" ht="22.5" customHeight="1">
      <c r="A1286" s="53">
        <v>46054.0</v>
      </c>
      <c r="B1286" s="14" t="str">
        <f>IFERROR(__xludf.DUMMYFUNCTION("IFERROR(REGEXEXTRACT(C1286, ""https?://(?:www\\.)?([^/]+)""), """")"),"")</f>
        <v/>
      </c>
      <c r="C1286" s="54" t="str">
        <f>IFERROR(__xludf.DUMMYFUNCTION("IFERROR(REGEXEXTRACT(D1286, ""https?://(?:www\\.)?([^/]+)""), """")"),"www.womansworld.com")</f>
        <v>www.womansworld.com</v>
      </c>
      <c r="D1286" s="54" t="s">
        <v>12154</v>
      </c>
      <c r="E1286" s="14" t="s">
        <v>12155</v>
      </c>
      <c r="F1286" s="16">
        <v>775.0</v>
      </c>
      <c r="G1286" s="16">
        <v>775.0</v>
      </c>
    </row>
    <row r="1287" ht="22.5" customHeight="1">
      <c r="A1287" s="53">
        <v>46054.0</v>
      </c>
      <c r="B1287" s="14" t="str">
        <f>IFERROR(__xludf.DUMMYFUNCTION("IFERROR(REGEXEXTRACT(C1287, ""https?://(?:www\\.)?([^/]+)""), """")"),"")</f>
        <v/>
      </c>
      <c r="C1287" s="54" t="str">
        <f>IFERROR(__xludf.DUMMYFUNCTION("IFERROR(REGEXEXTRACT(D1287, ""https?://(?:www\\.)?([^/]+)""), """")"),"www.usmagazine.com")</f>
        <v>www.usmagazine.com</v>
      </c>
      <c r="D1287" s="54" t="s">
        <v>12156</v>
      </c>
      <c r="E1287" s="14" t="s">
        <v>12157</v>
      </c>
      <c r="F1287" s="16">
        <v>771.0</v>
      </c>
      <c r="G1287" s="16">
        <v>771.0</v>
      </c>
    </row>
    <row r="1288" ht="22.5" customHeight="1">
      <c r="A1288" s="53">
        <v>46054.0</v>
      </c>
      <c r="B1288" s="14" t="str">
        <f>IFERROR(__xludf.DUMMYFUNCTION("IFERROR(REGEXEXTRACT(C1288, ""https?://(?:www\\.)?([^/]+)""), """")"),"")</f>
        <v/>
      </c>
      <c r="C1288" s="54" t="str">
        <f>IFERROR(__xludf.DUMMYFUNCTION("IFERROR(REGEXEXTRACT(D1288, ""https?://(?:www\\.)?([^/]+)""), """")"),"www.usmagazine.com")</f>
        <v>www.usmagazine.com</v>
      </c>
      <c r="D1288" s="54" t="s">
        <v>12158</v>
      </c>
      <c r="E1288" s="14" t="s">
        <v>12159</v>
      </c>
      <c r="F1288" s="16">
        <v>771.0</v>
      </c>
      <c r="G1288" s="16">
        <v>771.0</v>
      </c>
    </row>
    <row r="1289" ht="22.5" customHeight="1">
      <c r="A1289" s="53">
        <v>46054.0</v>
      </c>
      <c r="B1289" s="14" t="str">
        <f>IFERROR(__xludf.DUMMYFUNCTION("IFERROR(REGEXEXTRACT(C1289, ""https?://(?:www\\.)?([^/]+)""), """")"),"")</f>
        <v/>
      </c>
      <c r="C1289" s="54" t="str">
        <f>IFERROR(__xludf.DUMMYFUNCTION("IFERROR(REGEXEXTRACT(D1289, ""https?://(?:www\\.)?([^/]+)""), """")"),"www.usmagazine.com")</f>
        <v>www.usmagazine.com</v>
      </c>
      <c r="D1289" s="54" t="s">
        <v>12160</v>
      </c>
      <c r="E1289" s="14" t="s">
        <v>12161</v>
      </c>
      <c r="F1289" s="16">
        <v>767.0</v>
      </c>
      <c r="G1289" s="16">
        <v>767.0</v>
      </c>
    </row>
    <row r="1290" ht="22.5" customHeight="1">
      <c r="A1290" s="53">
        <v>46054.0</v>
      </c>
      <c r="B1290" s="14" t="str">
        <f>IFERROR(__xludf.DUMMYFUNCTION("IFERROR(REGEXEXTRACT(C1290, ""https?://(?:www\\.)?([^/]+)""), """")"),"")</f>
        <v/>
      </c>
      <c r="C1290" s="54" t="str">
        <f>IFERROR(__xludf.DUMMYFUNCTION("IFERROR(REGEXEXTRACT(D1290, ""https?://(?:www\\.)?([^/]+)""), """")"),"www.usmagazine.com")</f>
        <v>www.usmagazine.com</v>
      </c>
      <c r="D1290" s="54" t="s">
        <v>12162</v>
      </c>
      <c r="E1290" s="14" t="s">
        <v>12163</v>
      </c>
      <c r="F1290" s="16">
        <v>766.0</v>
      </c>
      <c r="G1290" s="16">
        <v>766.0</v>
      </c>
    </row>
    <row r="1291" ht="22.5" customHeight="1">
      <c r="A1291" s="53">
        <v>46054.0</v>
      </c>
      <c r="B1291" s="14" t="str">
        <f>IFERROR(__xludf.DUMMYFUNCTION("IFERROR(REGEXEXTRACT(C1291, ""https?://(?:www\\.)?([^/]+)""), """")"),"")</f>
        <v/>
      </c>
      <c r="C1291" s="54" t="str">
        <f>IFERROR(__xludf.DUMMYFUNCTION("IFERROR(REGEXEXTRACT(D1291, ""https?://(?:www\\.)?([^/]+)""), """")"),"www.usmagazine.com")</f>
        <v>www.usmagazine.com</v>
      </c>
      <c r="D1291" s="54" t="s">
        <v>12164</v>
      </c>
      <c r="E1291" s="14" t="s">
        <v>12165</v>
      </c>
      <c r="F1291" s="16">
        <v>766.0</v>
      </c>
      <c r="G1291" s="16">
        <v>766.0</v>
      </c>
    </row>
    <row r="1292" ht="22.5" customHeight="1">
      <c r="A1292" s="53">
        <v>46054.0</v>
      </c>
      <c r="B1292" s="14" t="str">
        <f>IFERROR(__xludf.DUMMYFUNCTION("IFERROR(REGEXEXTRACT(C1292, ""https?://(?:www\\.)?([^/]+)""), """")"),"")</f>
        <v/>
      </c>
      <c r="C1292" s="54" t="str">
        <f>IFERROR(__xludf.DUMMYFUNCTION("IFERROR(REGEXEXTRACT(D1292, ""https?://(?:www\\.)?([^/]+)""), """")"),"www.usmagazine.com")</f>
        <v>www.usmagazine.com</v>
      </c>
      <c r="D1292" s="54" t="s">
        <v>12166</v>
      </c>
      <c r="E1292" s="14" t="s">
        <v>12167</v>
      </c>
      <c r="F1292" s="16">
        <v>766.0</v>
      </c>
      <c r="G1292" s="16">
        <v>765.0</v>
      </c>
    </row>
    <row r="1293" ht="22.5" customHeight="1">
      <c r="A1293" s="53">
        <v>46054.0</v>
      </c>
      <c r="B1293" s="14" t="str">
        <f>IFERROR(__xludf.DUMMYFUNCTION("IFERROR(REGEXEXTRACT(C1293, ""https?://(?:www\\.)?([^/]+)""), """")"),"")</f>
        <v/>
      </c>
      <c r="C1293" s="54" t="str">
        <f>IFERROR(__xludf.DUMMYFUNCTION("IFERROR(REGEXEXTRACT(D1293, ""https?://(?:www\\.)?([^/]+)""), """")"),"www.usmagazine.com")</f>
        <v>www.usmagazine.com</v>
      </c>
      <c r="D1293" s="54" t="s">
        <v>12168</v>
      </c>
      <c r="E1293" s="14" t="s">
        <v>12169</v>
      </c>
      <c r="F1293" s="16">
        <v>764.0</v>
      </c>
      <c r="G1293" s="16">
        <v>764.0</v>
      </c>
    </row>
    <row r="1294" ht="22.5" customHeight="1">
      <c r="A1294" s="53">
        <v>46054.0</v>
      </c>
      <c r="B1294" s="14" t="str">
        <f>IFERROR(__xludf.DUMMYFUNCTION("IFERROR(REGEXEXTRACT(C1294, ""https?://(?:www\\.)?([^/]+)""), """")"),"")</f>
        <v/>
      </c>
      <c r="C1294" s="54" t="str">
        <f>IFERROR(__xludf.DUMMYFUNCTION("IFERROR(REGEXEXTRACT(D1294, ""https?://(?:www\\.)?([^/]+)""), """")"),"www.usmagazine.com")</f>
        <v>www.usmagazine.com</v>
      </c>
      <c r="D1294" s="54" t="s">
        <v>12170</v>
      </c>
      <c r="E1294" s="14" t="s">
        <v>12171</v>
      </c>
      <c r="F1294" s="16">
        <v>760.0</v>
      </c>
      <c r="G1294" s="16">
        <v>760.0</v>
      </c>
    </row>
    <row r="1295" ht="22.5" customHeight="1">
      <c r="A1295" s="53">
        <v>46054.0</v>
      </c>
      <c r="B1295" s="14" t="str">
        <f>IFERROR(__xludf.DUMMYFUNCTION("IFERROR(REGEXEXTRACT(C1295, ""https?://(?:www\\.)?([^/]+)""), """")"),"")</f>
        <v/>
      </c>
      <c r="C1295" s="54" t="str">
        <f>IFERROR(__xludf.DUMMYFUNCTION("IFERROR(REGEXEXTRACT(D1295, ""https?://(?:www\\.)?([^/]+)""), """")"),"www.usmagazine.com")</f>
        <v>www.usmagazine.com</v>
      </c>
      <c r="D1295" s="54" t="s">
        <v>12172</v>
      </c>
      <c r="E1295" s="14" t="s">
        <v>12173</v>
      </c>
      <c r="F1295" s="16">
        <v>760.0</v>
      </c>
      <c r="G1295" s="16">
        <v>760.0</v>
      </c>
    </row>
    <row r="1296" ht="22.5" customHeight="1">
      <c r="A1296" s="53">
        <v>46054.0</v>
      </c>
      <c r="B1296" s="14" t="str">
        <f>IFERROR(__xludf.DUMMYFUNCTION("IFERROR(REGEXEXTRACT(C1296, ""https?://(?:www\\.)?([^/]+)""), """")"),"")</f>
        <v/>
      </c>
      <c r="C1296" s="54" t="str">
        <f>IFERROR(__xludf.DUMMYFUNCTION("IFERROR(REGEXEXTRACT(D1296, ""https?://(?:www\\.)?([^/]+)""), """")"),"www.womansworld.com")</f>
        <v>www.womansworld.com</v>
      </c>
      <c r="D1296" s="54" t="s">
        <v>12174</v>
      </c>
      <c r="E1296" s="14" t="s">
        <v>12175</v>
      </c>
      <c r="F1296" s="16">
        <v>754.0</v>
      </c>
      <c r="G1296" s="16">
        <v>754.0</v>
      </c>
    </row>
    <row r="1297" ht="22.5" customHeight="1">
      <c r="A1297" s="53">
        <v>46054.0</v>
      </c>
      <c r="B1297" s="14" t="str">
        <f>IFERROR(__xludf.DUMMYFUNCTION("IFERROR(REGEXEXTRACT(C1297, ""https?://(?:www\\.)?([^/]+)""), """")"),"")</f>
        <v/>
      </c>
      <c r="C1297" s="54" t="str">
        <f>IFERROR(__xludf.DUMMYFUNCTION("IFERROR(REGEXEXTRACT(D1297, ""https?://(?:www\\.)?([^/]+)""), """")"),"www.usmagazine.com")</f>
        <v>www.usmagazine.com</v>
      </c>
      <c r="D1297" s="54" t="s">
        <v>12176</v>
      </c>
      <c r="E1297" s="14" t="s">
        <v>12177</v>
      </c>
      <c r="F1297" s="16">
        <v>751.0</v>
      </c>
      <c r="G1297" s="16">
        <v>751.0</v>
      </c>
    </row>
    <row r="1298" ht="22.5" customHeight="1">
      <c r="A1298" s="53">
        <v>46054.0</v>
      </c>
      <c r="B1298" s="14" t="str">
        <f>IFERROR(__xludf.DUMMYFUNCTION("IFERROR(REGEXEXTRACT(C1298, ""https?://(?:www\\.)?([^/]+)""), """")"),"")</f>
        <v/>
      </c>
      <c r="C1298" s="54" t="str">
        <f>IFERROR(__xludf.DUMMYFUNCTION("IFERROR(REGEXEXTRACT(D1298, ""https?://(?:www\\.)?([^/]+)""), """")"),"www.usmagazine.com")</f>
        <v>www.usmagazine.com</v>
      </c>
      <c r="D1298" s="54" t="s">
        <v>12178</v>
      </c>
      <c r="E1298" s="14" t="s">
        <v>12179</v>
      </c>
      <c r="F1298" s="16">
        <v>751.0</v>
      </c>
      <c r="G1298" s="16">
        <v>751.0</v>
      </c>
    </row>
    <row r="1299" ht="22.5" customHeight="1">
      <c r="A1299" s="53">
        <v>46054.0</v>
      </c>
      <c r="B1299" s="14" t="str">
        <f>IFERROR(__xludf.DUMMYFUNCTION("IFERROR(REGEXEXTRACT(C1299, ""https?://(?:www\\.)?([^/]+)""), """")"),"")</f>
        <v/>
      </c>
      <c r="C1299" s="54" t="str">
        <f>IFERROR(__xludf.DUMMYFUNCTION("IFERROR(REGEXEXTRACT(D1299, ""https?://(?:www\\.)?([^/]+)""), """")"),"www.usmagazine.com")</f>
        <v>www.usmagazine.com</v>
      </c>
      <c r="D1299" s="54" t="s">
        <v>9962</v>
      </c>
      <c r="E1299" s="14" t="s">
        <v>9963</v>
      </c>
      <c r="F1299" s="16">
        <v>750.0</v>
      </c>
      <c r="G1299" s="16">
        <v>750.0</v>
      </c>
    </row>
    <row r="1300" ht="22.5" customHeight="1">
      <c r="A1300" s="53">
        <v>46054.0</v>
      </c>
      <c r="B1300" s="14" t="str">
        <f>IFERROR(__xludf.DUMMYFUNCTION("IFERROR(REGEXEXTRACT(C1300, ""https?://(?:www\\.)?([^/]+)""), """")"),"")</f>
        <v/>
      </c>
      <c r="C1300" s="54" t="str">
        <f>IFERROR(__xludf.DUMMYFUNCTION("IFERROR(REGEXEXTRACT(D1300, ""https?://(?:www\\.)?([^/]+)""), """")"),"www.usmagazine.com")</f>
        <v>www.usmagazine.com</v>
      </c>
      <c r="D1300" s="54" t="s">
        <v>12180</v>
      </c>
      <c r="E1300" s="14" t="s">
        <v>12181</v>
      </c>
      <c r="F1300" s="16">
        <v>750.0</v>
      </c>
      <c r="G1300" s="16">
        <v>750.0</v>
      </c>
    </row>
    <row r="1301" ht="22.5" customHeight="1">
      <c r="A1301" s="53">
        <v>46054.0</v>
      </c>
      <c r="B1301" s="14" t="str">
        <f>IFERROR(__xludf.DUMMYFUNCTION("IFERROR(REGEXEXTRACT(C1301, ""https?://(?:www\\.)?([^/]+)""), """")"),"")</f>
        <v/>
      </c>
      <c r="C1301" s="54" t="str">
        <f>IFERROR(__xludf.DUMMYFUNCTION("IFERROR(REGEXEXTRACT(D1301, ""https?://(?:www\\.)?([^/]+)""), """")"),"www.womansworld.com")</f>
        <v>www.womansworld.com</v>
      </c>
      <c r="D1301" s="54" t="s">
        <v>12182</v>
      </c>
      <c r="E1301" s="14" t="s">
        <v>12183</v>
      </c>
      <c r="F1301" s="16">
        <v>745.0</v>
      </c>
      <c r="G1301" s="16">
        <v>745.0</v>
      </c>
    </row>
    <row r="1302" ht="22.5" customHeight="1">
      <c r="A1302" s="53">
        <v>46054.0</v>
      </c>
      <c r="B1302" s="14" t="str">
        <f>IFERROR(__xludf.DUMMYFUNCTION("IFERROR(REGEXEXTRACT(C1302, ""https?://(?:www\\.)?([^/]+)""), """")"),"")</f>
        <v/>
      </c>
      <c r="C1302" s="54" t="str">
        <f>IFERROR(__xludf.DUMMYFUNCTION("IFERROR(REGEXEXTRACT(D1302, ""https?://(?:www\\.)?([^/]+)""), """")"),"www.womansworld.com")</f>
        <v>www.womansworld.com</v>
      </c>
      <c r="D1302" s="54" t="s">
        <v>12184</v>
      </c>
      <c r="E1302" s="14" t="s">
        <v>12185</v>
      </c>
      <c r="F1302" s="16">
        <v>733.0</v>
      </c>
      <c r="G1302" s="16">
        <v>733.0</v>
      </c>
    </row>
    <row r="1303" ht="22.5" customHeight="1">
      <c r="A1303" s="53">
        <v>46054.0</v>
      </c>
      <c r="B1303" s="14" t="str">
        <f>IFERROR(__xludf.DUMMYFUNCTION("IFERROR(REGEXEXTRACT(C1303, ""https?://(?:www\\.)?([^/]+)""), """")"),"")</f>
        <v/>
      </c>
      <c r="C1303" s="54" t="str">
        <f>IFERROR(__xludf.DUMMYFUNCTION("IFERROR(REGEXEXTRACT(D1303, ""https?://(?:www\\.)?([^/]+)""), """")"),"www.usmagazine.com")</f>
        <v>www.usmagazine.com</v>
      </c>
      <c r="D1303" s="54" t="s">
        <v>12186</v>
      </c>
      <c r="E1303" s="14" t="s">
        <v>12187</v>
      </c>
      <c r="F1303" s="16">
        <v>731.0</v>
      </c>
      <c r="G1303" s="16">
        <v>731.0</v>
      </c>
    </row>
    <row r="1304" ht="22.5" customHeight="1">
      <c r="A1304" s="53">
        <v>46054.0</v>
      </c>
      <c r="B1304" s="14" t="str">
        <f>IFERROR(__xludf.DUMMYFUNCTION("IFERROR(REGEXEXTRACT(C1304, ""https?://(?:www\\.)?([^/]+)""), """")"),"")</f>
        <v/>
      </c>
      <c r="C1304" s="54" t="str">
        <f>IFERROR(__xludf.DUMMYFUNCTION("IFERROR(REGEXEXTRACT(D1304, ""https?://(?:www\\.)?([^/]+)""), """")"),"www.womansworld.com")</f>
        <v>www.womansworld.com</v>
      </c>
      <c r="D1304" s="54" t="s">
        <v>12188</v>
      </c>
      <c r="E1304" s="14" t="s">
        <v>12189</v>
      </c>
      <c r="F1304" s="16">
        <v>724.0</v>
      </c>
      <c r="G1304" s="16">
        <v>724.0</v>
      </c>
    </row>
    <row r="1305" ht="22.5" customHeight="1">
      <c r="A1305" s="53">
        <v>46054.0</v>
      </c>
      <c r="B1305" s="14" t="str">
        <f>IFERROR(__xludf.DUMMYFUNCTION("IFERROR(REGEXEXTRACT(C1305, ""https?://(?:www\\.)?([^/]+)""), """")"),"")</f>
        <v/>
      </c>
      <c r="C1305" s="54" t="str">
        <f>IFERROR(__xludf.DUMMYFUNCTION("IFERROR(REGEXEXTRACT(D1305, ""https?://(?:www\\.)?([^/]+)""), """")"),"www.usmagazine.com")</f>
        <v>www.usmagazine.com</v>
      </c>
      <c r="D1305" s="54" t="s">
        <v>12190</v>
      </c>
      <c r="E1305" s="14" t="s">
        <v>12191</v>
      </c>
      <c r="F1305" s="16">
        <v>722.0</v>
      </c>
      <c r="G1305" s="16">
        <v>722.0</v>
      </c>
    </row>
    <row r="1306" ht="22.5" customHeight="1">
      <c r="A1306" s="53">
        <v>46054.0</v>
      </c>
      <c r="B1306" s="14" t="str">
        <f>IFERROR(__xludf.DUMMYFUNCTION("IFERROR(REGEXEXTRACT(C1306, ""https?://(?:www\\.)?([^/]+)""), """")"),"")</f>
        <v/>
      </c>
      <c r="C1306" s="54" t="str">
        <f>IFERROR(__xludf.DUMMYFUNCTION("IFERROR(REGEXEXTRACT(D1306, ""https?://(?:www\\.)?([^/]+)""), """")"),"www.womansworld.com")</f>
        <v>www.womansworld.com</v>
      </c>
      <c r="D1306" s="54" t="s">
        <v>12192</v>
      </c>
      <c r="E1306" s="14" t="s">
        <v>7270</v>
      </c>
      <c r="F1306" s="16">
        <v>717.0</v>
      </c>
      <c r="G1306" s="16">
        <v>717.0</v>
      </c>
    </row>
    <row r="1307" ht="22.5" customHeight="1">
      <c r="A1307" s="53">
        <v>46054.0</v>
      </c>
      <c r="B1307" s="14" t="str">
        <f>IFERROR(__xludf.DUMMYFUNCTION("IFERROR(REGEXEXTRACT(C1307, ""https?://(?:www\\.)?([^/]+)""), """")"),"")</f>
        <v/>
      </c>
      <c r="C1307" s="54" t="str">
        <f>IFERROR(__xludf.DUMMYFUNCTION("IFERROR(REGEXEXTRACT(D1307, ""https?://(?:www\\.)?([^/]+)""), """")"),"www.usmagazine.com")</f>
        <v>www.usmagazine.com</v>
      </c>
      <c r="D1307" s="54" t="s">
        <v>12193</v>
      </c>
      <c r="E1307" s="14" t="s">
        <v>12194</v>
      </c>
      <c r="F1307" s="16">
        <v>714.0</v>
      </c>
      <c r="G1307" s="16">
        <v>714.0</v>
      </c>
    </row>
    <row r="1308" ht="22.5" customHeight="1">
      <c r="A1308" s="53">
        <v>46054.0</v>
      </c>
      <c r="B1308" s="14" t="str">
        <f>IFERROR(__xludf.DUMMYFUNCTION("IFERROR(REGEXEXTRACT(C1308, ""https?://(?:www\\.)?([^/]+)""), """")"),"")</f>
        <v/>
      </c>
      <c r="C1308" s="54" t="str">
        <f>IFERROR(__xludf.DUMMYFUNCTION("IFERROR(REGEXEXTRACT(D1308, ""https?://(?:www\\.)?([^/]+)""), """")"),"www.usmagazine.com")</f>
        <v>www.usmagazine.com</v>
      </c>
      <c r="D1308" s="54" t="s">
        <v>12195</v>
      </c>
      <c r="E1308" s="14" t="s">
        <v>12196</v>
      </c>
      <c r="F1308" s="16">
        <v>710.0</v>
      </c>
      <c r="G1308" s="16">
        <v>709.0</v>
      </c>
    </row>
    <row r="1309" ht="22.5" customHeight="1">
      <c r="A1309" s="53">
        <v>46054.0</v>
      </c>
      <c r="B1309" s="14" t="str">
        <f>IFERROR(__xludf.DUMMYFUNCTION("IFERROR(REGEXEXTRACT(C1309, ""https?://(?:www\\.)?([^/]+)""), """")"),"")</f>
        <v/>
      </c>
      <c r="C1309" s="54" t="str">
        <f>IFERROR(__xludf.DUMMYFUNCTION("IFERROR(REGEXEXTRACT(D1309, ""https?://(?:www\\.)?([^/]+)""), """")"),"www.usmagazine.com")</f>
        <v>www.usmagazine.com</v>
      </c>
      <c r="D1309" s="54" t="s">
        <v>12197</v>
      </c>
      <c r="E1309" s="14" t="s">
        <v>12198</v>
      </c>
      <c r="F1309" s="16">
        <v>708.0</v>
      </c>
      <c r="G1309" s="16">
        <v>708.0</v>
      </c>
    </row>
    <row r="1310" ht="22.5" customHeight="1">
      <c r="A1310" s="53">
        <v>46054.0</v>
      </c>
      <c r="B1310" s="14" t="str">
        <f>IFERROR(__xludf.DUMMYFUNCTION("IFERROR(REGEXEXTRACT(C1310, ""https?://(?:www\\.)?([^/]+)""), """")"),"")</f>
        <v/>
      </c>
      <c r="C1310" s="54" t="str">
        <f>IFERROR(__xludf.DUMMYFUNCTION("IFERROR(REGEXEXTRACT(D1310, ""https?://(?:www\\.)?([^/]+)""), """")"),"www.usmagazine.com")</f>
        <v>www.usmagazine.com</v>
      </c>
      <c r="D1310" s="54" t="s">
        <v>12199</v>
      </c>
      <c r="E1310" s="14" t="s">
        <v>12200</v>
      </c>
      <c r="F1310" s="16">
        <v>705.0</v>
      </c>
      <c r="G1310" s="16">
        <v>705.0</v>
      </c>
    </row>
    <row r="1311" ht="22.5" customHeight="1">
      <c r="A1311" s="53">
        <v>46054.0</v>
      </c>
      <c r="B1311" s="14" t="str">
        <f>IFERROR(__xludf.DUMMYFUNCTION("IFERROR(REGEXEXTRACT(C1311, ""https?://(?:www\\.)?([^/]+)""), """")"),"")</f>
        <v/>
      </c>
      <c r="C1311" s="54" t="str">
        <f>IFERROR(__xludf.DUMMYFUNCTION("IFERROR(REGEXEXTRACT(D1311, ""https?://(?:www\\.)?([^/]+)""), """")"),"www.womansworld.com")</f>
        <v>www.womansworld.com</v>
      </c>
      <c r="D1311" s="54" t="s">
        <v>12201</v>
      </c>
      <c r="E1311" s="14" t="s">
        <v>12202</v>
      </c>
      <c r="F1311" s="16">
        <v>703.0</v>
      </c>
      <c r="G1311" s="16">
        <v>703.0</v>
      </c>
    </row>
    <row r="1312" ht="22.5" customHeight="1">
      <c r="A1312" s="53">
        <v>46054.0</v>
      </c>
      <c r="B1312" s="14" t="str">
        <f>IFERROR(__xludf.DUMMYFUNCTION("IFERROR(REGEXEXTRACT(C1312, ""https?://(?:www\\.)?([^/]+)""), """")"),"")</f>
        <v/>
      </c>
      <c r="C1312" s="54" t="str">
        <f>IFERROR(__xludf.DUMMYFUNCTION("IFERROR(REGEXEXTRACT(D1312, ""https?://(?:www\\.)?([^/]+)""), """")"),"www.womansworld.com")</f>
        <v>www.womansworld.com</v>
      </c>
      <c r="D1312" s="54" t="s">
        <v>12203</v>
      </c>
      <c r="E1312" s="14" t="s">
        <v>12204</v>
      </c>
      <c r="F1312" s="16">
        <v>703.0</v>
      </c>
      <c r="G1312" s="16">
        <v>702.0</v>
      </c>
    </row>
    <row r="1313" ht="22.5" customHeight="1">
      <c r="A1313" s="53">
        <v>46054.0</v>
      </c>
      <c r="B1313" s="14" t="str">
        <f>IFERROR(__xludf.DUMMYFUNCTION("IFERROR(REGEXEXTRACT(C1313, ""https?://(?:www\\.)?([^/]+)""), """")"),"")</f>
        <v/>
      </c>
      <c r="C1313" s="54" t="str">
        <f>IFERROR(__xludf.DUMMYFUNCTION("IFERROR(REGEXEXTRACT(D1313, ""https?://(?:www\\.)?([^/]+)""), """")"),"www.usmagazine.com")</f>
        <v>www.usmagazine.com</v>
      </c>
      <c r="D1313" s="54" t="s">
        <v>12205</v>
      </c>
      <c r="E1313" s="14" t="s">
        <v>12206</v>
      </c>
      <c r="F1313" s="16">
        <v>701.0</v>
      </c>
      <c r="G1313" s="16">
        <v>701.0</v>
      </c>
    </row>
    <row r="1314" ht="22.5" customHeight="1">
      <c r="A1314" s="53">
        <v>46054.0</v>
      </c>
      <c r="B1314" s="14" t="str">
        <f>IFERROR(__xludf.DUMMYFUNCTION("IFERROR(REGEXEXTRACT(C1314, ""https?://(?:www\\.)?([^/]+)""), """")"),"")</f>
        <v/>
      </c>
      <c r="C1314" s="54" t="str">
        <f>IFERROR(__xludf.DUMMYFUNCTION("IFERROR(REGEXEXTRACT(D1314, ""https?://(?:www\\.)?([^/]+)""), """")"),"www.usmagazine.com")</f>
        <v>www.usmagazine.com</v>
      </c>
      <c r="D1314" s="54" t="s">
        <v>12207</v>
      </c>
      <c r="E1314" s="14" t="s">
        <v>12208</v>
      </c>
      <c r="F1314" s="16">
        <v>699.0</v>
      </c>
      <c r="G1314" s="16">
        <v>699.0</v>
      </c>
    </row>
    <row r="1315" ht="22.5" customHeight="1">
      <c r="A1315" s="53">
        <v>46054.0</v>
      </c>
      <c r="B1315" s="14" t="str">
        <f>IFERROR(__xludf.DUMMYFUNCTION("IFERROR(REGEXEXTRACT(C1315, ""https?://(?:www\\.)?([^/]+)""), """")"),"")</f>
        <v/>
      </c>
      <c r="C1315" s="54" t="str">
        <f>IFERROR(__xludf.DUMMYFUNCTION("IFERROR(REGEXEXTRACT(D1315, ""https?://(?:www\\.)?([^/]+)""), """")"),"www.usmagazine.com")</f>
        <v>www.usmagazine.com</v>
      </c>
      <c r="D1315" s="54" t="s">
        <v>12209</v>
      </c>
      <c r="E1315" s="14" t="s">
        <v>12210</v>
      </c>
      <c r="F1315" s="16">
        <v>699.0</v>
      </c>
      <c r="G1315" s="16">
        <v>699.0</v>
      </c>
    </row>
    <row r="1316" ht="22.5" customHeight="1">
      <c r="A1316" s="53">
        <v>46054.0</v>
      </c>
      <c r="B1316" s="14" t="str">
        <f>IFERROR(__xludf.DUMMYFUNCTION("IFERROR(REGEXEXTRACT(C1316, ""https?://(?:www\\.)?([^/]+)""), """")"),"")</f>
        <v/>
      </c>
      <c r="C1316" s="54" t="str">
        <f>IFERROR(__xludf.DUMMYFUNCTION("IFERROR(REGEXEXTRACT(D1316, ""https?://(?:www\\.)?([^/]+)""), """")"),"www.usmagazine.com")</f>
        <v>www.usmagazine.com</v>
      </c>
      <c r="D1316" s="54" t="s">
        <v>12211</v>
      </c>
      <c r="E1316" s="14" t="s">
        <v>12212</v>
      </c>
      <c r="F1316" s="16">
        <v>699.0</v>
      </c>
      <c r="G1316" s="16">
        <v>698.0</v>
      </c>
    </row>
    <row r="1317" ht="22.5" customHeight="1">
      <c r="A1317" s="53">
        <v>46054.0</v>
      </c>
      <c r="B1317" s="14" t="str">
        <f>IFERROR(__xludf.DUMMYFUNCTION("IFERROR(REGEXEXTRACT(C1317, ""https?://(?:www\\.)?([^/]+)""), """")"),"")</f>
        <v/>
      </c>
      <c r="C1317" s="54" t="str">
        <f>IFERROR(__xludf.DUMMYFUNCTION("IFERROR(REGEXEXTRACT(D1317, ""https?://(?:www\\.)?([^/]+)""), """")"),"www.usmagazine.com")</f>
        <v>www.usmagazine.com</v>
      </c>
      <c r="D1317" s="54" t="s">
        <v>12213</v>
      </c>
      <c r="E1317" s="14" t="s">
        <v>12214</v>
      </c>
      <c r="F1317" s="16">
        <v>697.0</v>
      </c>
      <c r="G1317" s="16">
        <v>697.0</v>
      </c>
    </row>
    <row r="1318" ht="22.5" customHeight="1">
      <c r="A1318" s="53">
        <v>46054.0</v>
      </c>
      <c r="B1318" s="14" t="str">
        <f>IFERROR(__xludf.DUMMYFUNCTION("IFERROR(REGEXEXTRACT(C1318, ""https?://(?:www\\.)?([^/]+)""), """")"),"")</f>
        <v/>
      </c>
      <c r="C1318" s="54" t="str">
        <f>IFERROR(__xludf.DUMMYFUNCTION("IFERROR(REGEXEXTRACT(D1318, ""https?://(?:www\\.)?([^/]+)""), """")"),"www.usmagazine.com")</f>
        <v>www.usmagazine.com</v>
      </c>
      <c r="D1318" s="54" t="s">
        <v>12215</v>
      </c>
      <c r="E1318" s="14" t="s">
        <v>12216</v>
      </c>
      <c r="F1318" s="16">
        <v>696.0</v>
      </c>
      <c r="G1318" s="16">
        <v>696.0</v>
      </c>
    </row>
    <row r="1319" ht="22.5" customHeight="1">
      <c r="A1319" s="53">
        <v>46054.0</v>
      </c>
      <c r="B1319" s="14" t="str">
        <f>IFERROR(__xludf.DUMMYFUNCTION("IFERROR(REGEXEXTRACT(C1319, ""https?://(?:www\\.)?([^/]+)""), """")"),"")</f>
        <v/>
      </c>
      <c r="C1319" s="54" t="str">
        <f>IFERROR(__xludf.DUMMYFUNCTION("IFERROR(REGEXEXTRACT(D1319, ""https?://(?:www\\.)?([^/]+)""), """")"),"www.usmagazine.com")</f>
        <v>www.usmagazine.com</v>
      </c>
      <c r="D1319" s="54" t="s">
        <v>12217</v>
      </c>
      <c r="E1319" s="14" t="s">
        <v>12218</v>
      </c>
      <c r="F1319" s="16">
        <v>694.0</v>
      </c>
      <c r="G1319" s="16">
        <v>694.0</v>
      </c>
    </row>
    <row r="1320" ht="22.5" customHeight="1">
      <c r="A1320" s="53">
        <v>46054.0</v>
      </c>
      <c r="B1320" s="14" t="str">
        <f>IFERROR(__xludf.DUMMYFUNCTION("IFERROR(REGEXEXTRACT(C1320, ""https?://(?:www\\.)?([^/]+)""), """")"),"")</f>
        <v/>
      </c>
      <c r="C1320" s="54" t="str">
        <f>IFERROR(__xludf.DUMMYFUNCTION("IFERROR(REGEXEXTRACT(D1320, ""https?://(?:www\\.)?([^/]+)""), """")"),"www.usmagazine.com")</f>
        <v>www.usmagazine.com</v>
      </c>
      <c r="D1320" s="54" t="s">
        <v>12219</v>
      </c>
      <c r="E1320" s="14" t="s">
        <v>12220</v>
      </c>
      <c r="F1320" s="16">
        <v>694.0</v>
      </c>
      <c r="G1320" s="16">
        <v>694.0</v>
      </c>
    </row>
    <row r="1321" ht="22.5" customHeight="1">
      <c r="A1321" s="53">
        <v>46054.0</v>
      </c>
      <c r="B1321" s="14" t="str">
        <f>IFERROR(__xludf.DUMMYFUNCTION("IFERROR(REGEXEXTRACT(C1321, ""https?://(?:www\\.)?([^/]+)""), """")"),"")</f>
        <v/>
      </c>
      <c r="C1321" s="54" t="str">
        <f>IFERROR(__xludf.DUMMYFUNCTION("IFERROR(REGEXEXTRACT(D1321, ""https?://(?:www\\.)?([^/]+)""), """")"),"www.womansworld.com")</f>
        <v>www.womansworld.com</v>
      </c>
      <c r="D1321" s="54" t="s">
        <v>12221</v>
      </c>
      <c r="E1321" s="14" t="s">
        <v>12222</v>
      </c>
      <c r="F1321" s="16">
        <v>692.0</v>
      </c>
      <c r="G1321" s="16">
        <v>692.0</v>
      </c>
    </row>
    <row r="1322" ht="22.5" customHeight="1">
      <c r="A1322" s="53">
        <v>46054.0</v>
      </c>
      <c r="B1322" s="14" t="str">
        <f>IFERROR(__xludf.DUMMYFUNCTION("IFERROR(REGEXEXTRACT(C1322, ""https?://(?:www\\.)?([^/]+)""), """")"),"")</f>
        <v/>
      </c>
      <c r="C1322" s="54" t="str">
        <f>IFERROR(__xludf.DUMMYFUNCTION("IFERROR(REGEXEXTRACT(D1322, ""https?://(?:www\\.)?([^/]+)""), """")"),"www.womansworld.com")</f>
        <v>www.womansworld.com</v>
      </c>
      <c r="D1322" s="54" t="s">
        <v>12223</v>
      </c>
      <c r="E1322" s="14" t="s">
        <v>12224</v>
      </c>
      <c r="F1322" s="16">
        <v>689.0</v>
      </c>
      <c r="G1322" s="16">
        <v>689.0</v>
      </c>
    </row>
    <row r="1323" ht="22.5" customHeight="1">
      <c r="A1323" s="53">
        <v>46054.0</v>
      </c>
      <c r="B1323" s="14" t="str">
        <f>IFERROR(__xludf.DUMMYFUNCTION("IFERROR(REGEXEXTRACT(C1323, ""https?://(?:www\\.)?([^/]+)""), """")"),"")</f>
        <v/>
      </c>
      <c r="C1323" s="54" t="str">
        <f>IFERROR(__xludf.DUMMYFUNCTION("IFERROR(REGEXEXTRACT(D1323, ""https?://(?:www\\.)?([^/]+)""), """")"),"www.usmagazine.com")</f>
        <v>www.usmagazine.com</v>
      </c>
      <c r="D1323" s="54" t="s">
        <v>12225</v>
      </c>
      <c r="E1323" s="14" t="s">
        <v>12226</v>
      </c>
      <c r="F1323" s="16">
        <v>687.0</v>
      </c>
      <c r="G1323" s="16">
        <v>687.0</v>
      </c>
    </row>
    <row r="1324" ht="22.5" customHeight="1">
      <c r="A1324" s="53">
        <v>46054.0</v>
      </c>
      <c r="B1324" s="14" t="str">
        <f>IFERROR(__xludf.DUMMYFUNCTION("IFERROR(REGEXEXTRACT(C1324, ""https?://(?:www\\.)?([^/]+)""), """")"),"")</f>
        <v/>
      </c>
      <c r="C1324" s="54" t="str">
        <f>IFERROR(__xludf.DUMMYFUNCTION("IFERROR(REGEXEXTRACT(D1324, ""https?://(?:www\\.)?([^/]+)""), """")"),"www.usmagazine.com")</f>
        <v>www.usmagazine.com</v>
      </c>
      <c r="D1324" s="54" t="s">
        <v>12227</v>
      </c>
      <c r="E1324" s="14" t="s">
        <v>12228</v>
      </c>
      <c r="F1324" s="16">
        <v>687.0</v>
      </c>
      <c r="G1324" s="16">
        <v>686.0</v>
      </c>
    </row>
    <row r="1325" ht="22.5" customHeight="1">
      <c r="A1325" s="53">
        <v>46054.0</v>
      </c>
      <c r="B1325" s="14" t="str">
        <f>IFERROR(__xludf.DUMMYFUNCTION("IFERROR(REGEXEXTRACT(C1325, ""https?://(?:www\\.)?([^/]+)""), """")"),"")</f>
        <v/>
      </c>
      <c r="C1325" s="54" t="str">
        <f>IFERROR(__xludf.DUMMYFUNCTION("IFERROR(REGEXEXTRACT(D1325, ""https?://(?:www\\.)?([^/]+)""), """")"),"www.usmagazine.com")</f>
        <v>www.usmagazine.com</v>
      </c>
      <c r="D1325" s="54" t="s">
        <v>12229</v>
      </c>
      <c r="E1325" s="14" t="s">
        <v>12230</v>
      </c>
      <c r="F1325" s="16">
        <v>686.0</v>
      </c>
      <c r="G1325" s="16">
        <v>685.0</v>
      </c>
    </row>
    <row r="1326" ht="22.5" customHeight="1">
      <c r="A1326" s="53">
        <v>46054.0</v>
      </c>
      <c r="B1326" s="14" t="str">
        <f>IFERROR(__xludf.DUMMYFUNCTION("IFERROR(REGEXEXTRACT(C1326, ""https?://(?:www\\.)?([^/]+)""), """")"),"")</f>
        <v/>
      </c>
      <c r="C1326" s="54" t="str">
        <f>IFERROR(__xludf.DUMMYFUNCTION("IFERROR(REGEXEXTRACT(D1326, ""https?://(?:www\\.)?([^/]+)""), """")"),"www.usmagazine.com")</f>
        <v>www.usmagazine.com</v>
      </c>
      <c r="D1326" s="54" t="s">
        <v>12231</v>
      </c>
      <c r="E1326" s="14" t="s">
        <v>12232</v>
      </c>
      <c r="F1326" s="16">
        <v>683.0</v>
      </c>
      <c r="G1326" s="16">
        <v>683.0</v>
      </c>
    </row>
    <row r="1327" ht="22.5" customHeight="1">
      <c r="A1327" s="53">
        <v>46054.0</v>
      </c>
      <c r="B1327" s="14" t="str">
        <f>IFERROR(__xludf.DUMMYFUNCTION("IFERROR(REGEXEXTRACT(C1327, ""https?://(?:www\\.)?([^/]+)""), """")"),"")</f>
        <v/>
      </c>
      <c r="C1327" s="54" t="str">
        <f>IFERROR(__xludf.DUMMYFUNCTION("IFERROR(REGEXEXTRACT(D1327, ""https?://(?:www\\.)?([^/]+)""), """")"),"www.usmagazine.com")</f>
        <v>www.usmagazine.com</v>
      </c>
      <c r="D1327" s="54" t="s">
        <v>12233</v>
      </c>
      <c r="E1327" s="14" t="s">
        <v>12234</v>
      </c>
      <c r="F1327" s="16">
        <v>681.0</v>
      </c>
      <c r="G1327" s="16">
        <v>680.0</v>
      </c>
    </row>
    <row r="1328" ht="22.5" customHeight="1">
      <c r="A1328" s="53">
        <v>46054.0</v>
      </c>
      <c r="B1328" s="14" t="str">
        <f>IFERROR(__xludf.DUMMYFUNCTION("IFERROR(REGEXEXTRACT(C1328, ""https?://(?:www\\.)?([^/]+)""), """")"),"")</f>
        <v/>
      </c>
      <c r="C1328" s="54" t="str">
        <f>IFERROR(__xludf.DUMMYFUNCTION("IFERROR(REGEXEXTRACT(D1328, ""https?://(?:www\\.)?([^/]+)""), """")"),"www.usmagazine.com")</f>
        <v>www.usmagazine.com</v>
      </c>
      <c r="D1328" s="54" t="s">
        <v>12235</v>
      </c>
      <c r="E1328" s="14" t="s">
        <v>12236</v>
      </c>
      <c r="F1328" s="16">
        <v>677.0</v>
      </c>
      <c r="G1328" s="16">
        <v>677.0</v>
      </c>
    </row>
    <row r="1329" ht="22.5" customHeight="1">
      <c r="A1329" s="53">
        <v>46054.0</v>
      </c>
      <c r="B1329" s="14" t="str">
        <f>IFERROR(__xludf.DUMMYFUNCTION("IFERROR(REGEXEXTRACT(C1329, ""https?://(?:www\\.)?([^/]+)""), """")"),"")</f>
        <v/>
      </c>
      <c r="C1329" s="54" t="str">
        <f>IFERROR(__xludf.DUMMYFUNCTION("IFERROR(REGEXEXTRACT(D1329, ""https?://(?:www\\.)?([^/]+)""), """")"),"www.usmagazine.com")</f>
        <v>www.usmagazine.com</v>
      </c>
      <c r="D1329" s="54" t="s">
        <v>12237</v>
      </c>
      <c r="E1329" s="14" t="s">
        <v>12238</v>
      </c>
      <c r="F1329" s="16">
        <v>677.0</v>
      </c>
      <c r="G1329" s="16">
        <v>677.0</v>
      </c>
    </row>
    <row r="1330" ht="22.5" customHeight="1">
      <c r="A1330" s="53">
        <v>46054.0</v>
      </c>
      <c r="B1330" s="14" t="str">
        <f>IFERROR(__xludf.DUMMYFUNCTION("IFERROR(REGEXEXTRACT(C1330, ""https?://(?:www\\.)?([^/]+)""), """")"),"")</f>
        <v/>
      </c>
      <c r="C1330" s="54" t="str">
        <f>IFERROR(__xludf.DUMMYFUNCTION("IFERROR(REGEXEXTRACT(D1330, ""https?://(?:www\\.)?([^/]+)""), """")"),"www.usmagazine.com")</f>
        <v>www.usmagazine.com</v>
      </c>
      <c r="D1330" s="54" t="s">
        <v>12239</v>
      </c>
      <c r="E1330" s="14" t="s">
        <v>12240</v>
      </c>
      <c r="F1330" s="16">
        <v>674.0</v>
      </c>
      <c r="G1330" s="16">
        <v>674.0</v>
      </c>
    </row>
    <row r="1331" ht="22.5" customHeight="1">
      <c r="A1331" s="53">
        <v>46054.0</v>
      </c>
      <c r="B1331" s="14" t="str">
        <f>IFERROR(__xludf.DUMMYFUNCTION("IFERROR(REGEXEXTRACT(C1331, ""https?://(?:www\\.)?([^/]+)""), """")"),"")</f>
        <v/>
      </c>
      <c r="C1331" s="54" t="str">
        <f>IFERROR(__xludf.DUMMYFUNCTION("IFERROR(REGEXEXTRACT(D1331, ""https?://(?:www\\.)?([^/]+)""), """")"),"www.usmagazine.com")</f>
        <v>www.usmagazine.com</v>
      </c>
      <c r="D1331" s="54" t="s">
        <v>12241</v>
      </c>
      <c r="E1331" s="14" t="s">
        <v>12242</v>
      </c>
      <c r="F1331" s="16">
        <v>671.0</v>
      </c>
      <c r="G1331" s="16">
        <v>671.0</v>
      </c>
    </row>
    <row r="1332" ht="22.5" customHeight="1">
      <c r="A1332" s="53">
        <v>46054.0</v>
      </c>
      <c r="B1332" s="14" t="str">
        <f>IFERROR(__xludf.DUMMYFUNCTION("IFERROR(REGEXEXTRACT(C1332, ""https?://(?:www\\.)?([^/]+)""), """")"),"")</f>
        <v/>
      </c>
      <c r="C1332" s="54" t="str">
        <f>IFERROR(__xludf.DUMMYFUNCTION("IFERROR(REGEXEXTRACT(D1332, ""https?://(?:www\\.)?([^/]+)""), """")"),"www.usmagazine.com")</f>
        <v>www.usmagazine.com</v>
      </c>
      <c r="D1332" s="54" t="s">
        <v>12243</v>
      </c>
      <c r="E1332" s="14" t="s">
        <v>12244</v>
      </c>
      <c r="F1332" s="16">
        <v>666.0</v>
      </c>
      <c r="G1332" s="16">
        <v>665.0</v>
      </c>
    </row>
    <row r="1333" ht="22.5" customHeight="1">
      <c r="A1333" s="53">
        <v>46054.0</v>
      </c>
      <c r="B1333" s="14" t="str">
        <f>IFERROR(__xludf.DUMMYFUNCTION("IFERROR(REGEXEXTRACT(C1333, ""https?://(?:www\\.)?([^/]+)""), """")"),"")</f>
        <v/>
      </c>
      <c r="C1333" s="54" t="str">
        <f>IFERROR(__xludf.DUMMYFUNCTION("IFERROR(REGEXEXTRACT(D1333, ""https?://(?:www\\.)?([^/]+)""), """")"),"www.usmagazine.com")</f>
        <v>www.usmagazine.com</v>
      </c>
      <c r="D1333" s="54" t="s">
        <v>12245</v>
      </c>
      <c r="E1333" s="14" t="s">
        <v>12246</v>
      </c>
      <c r="F1333" s="16">
        <v>661.0</v>
      </c>
      <c r="G1333" s="16">
        <v>659.0</v>
      </c>
    </row>
    <row r="1334" ht="22.5" customHeight="1">
      <c r="A1334" s="53">
        <v>46054.0</v>
      </c>
      <c r="B1334" s="14" t="str">
        <f>IFERROR(__xludf.DUMMYFUNCTION("IFERROR(REGEXEXTRACT(C1334, ""https?://(?:www\\.)?([^/]+)""), """")"),"")</f>
        <v/>
      </c>
      <c r="C1334" s="54" t="str">
        <f>IFERROR(__xludf.DUMMYFUNCTION("IFERROR(REGEXEXTRACT(D1334, ""https?://(?:www\\.)?([^/]+)""), """")"),"www.usmagazine.com")</f>
        <v>www.usmagazine.com</v>
      </c>
      <c r="D1334" s="54" t="s">
        <v>12247</v>
      </c>
      <c r="E1334" s="14" t="s">
        <v>12248</v>
      </c>
      <c r="F1334" s="16">
        <v>657.0</v>
      </c>
      <c r="G1334" s="16">
        <v>657.0</v>
      </c>
    </row>
    <row r="1335" ht="22.5" customHeight="1">
      <c r="A1335" s="53">
        <v>46054.0</v>
      </c>
      <c r="B1335" s="14" t="str">
        <f>IFERROR(__xludf.DUMMYFUNCTION("IFERROR(REGEXEXTRACT(C1335, ""https?://(?:www\\.)?([^/]+)""), """")"),"")</f>
        <v/>
      </c>
      <c r="C1335" s="54" t="str">
        <f>IFERROR(__xludf.DUMMYFUNCTION("IFERROR(REGEXEXTRACT(D1335, ""https?://(?:www\\.)?([^/]+)""), """")"),"www.usmagazine.com")</f>
        <v>www.usmagazine.com</v>
      </c>
      <c r="D1335" s="54" t="s">
        <v>12249</v>
      </c>
      <c r="E1335" s="14" t="s">
        <v>12250</v>
      </c>
      <c r="F1335" s="16">
        <v>655.0</v>
      </c>
      <c r="G1335" s="16">
        <v>655.0</v>
      </c>
    </row>
    <row r="1336" ht="22.5" customHeight="1">
      <c r="A1336" s="53">
        <v>46054.0</v>
      </c>
      <c r="B1336" s="14" t="str">
        <f>IFERROR(__xludf.DUMMYFUNCTION("IFERROR(REGEXEXTRACT(C1336, ""https?://(?:www\\.)?([^/]+)""), """")"),"")</f>
        <v/>
      </c>
      <c r="C1336" s="54" t="str">
        <f>IFERROR(__xludf.DUMMYFUNCTION("IFERROR(REGEXEXTRACT(D1336, ""https?://(?:www\\.)?([^/]+)""), """")"),"www.usmagazine.com")</f>
        <v>www.usmagazine.com</v>
      </c>
      <c r="D1336" s="54" t="s">
        <v>12251</v>
      </c>
      <c r="E1336" s="14" t="s">
        <v>12252</v>
      </c>
      <c r="F1336" s="16">
        <v>655.0</v>
      </c>
      <c r="G1336" s="16">
        <v>654.0</v>
      </c>
    </row>
    <row r="1337" ht="22.5" customHeight="1">
      <c r="A1337" s="53">
        <v>46054.0</v>
      </c>
      <c r="B1337" s="14" t="str">
        <f>IFERROR(__xludf.DUMMYFUNCTION("IFERROR(REGEXEXTRACT(C1337, ""https?://(?:www\\.)?([^/]+)""), """")"),"")</f>
        <v/>
      </c>
      <c r="C1337" s="54" t="str">
        <f>IFERROR(__xludf.DUMMYFUNCTION("IFERROR(REGEXEXTRACT(D1337, ""https?://(?:www\\.)?([^/]+)""), """")"),"www.usmagazine.com")</f>
        <v>www.usmagazine.com</v>
      </c>
      <c r="D1337" s="54" t="s">
        <v>12253</v>
      </c>
      <c r="E1337" s="14" t="s">
        <v>12254</v>
      </c>
      <c r="F1337" s="16">
        <v>653.0</v>
      </c>
      <c r="G1337" s="16">
        <v>653.0</v>
      </c>
    </row>
    <row r="1338" ht="22.5" customHeight="1">
      <c r="A1338" s="53">
        <v>46054.0</v>
      </c>
      <c r="B1338" s="14" t="str">
        <f>IFERROR(__xludf.DUMMYFUNCTION("IFERROR(REGEXEXTRACT(C1338, ""https?://(?:www\\.)?([^/]+)""), """")"),"")</f>
        <v/>
      </c>
      <c r="C1338" s="54" t="str">
        <f>IFERROR(__xludf.DUMMYFUNCTION("IFERROR(REGEXEXTRACT(D1338, ""https?://(?:www\\.)?([^/]+)""), """")"),"www.usmagazine.com")</f>
        <v>www.usmagazine.com</v>
      </c>
      <c r="D1338" s="54" t="s">
        <v>12255</v>
      </c>
      <c r="E1338" s="14" t="s">
        <v>12256</v>
      </c>
      <c r="F1338" s="16">
        <v>650.0</v>
      </c>
      <c r="G1338" s="16">
        <v>649.0</v>
      </c>
    </row>
    <row r="1339" ht="22.5" customHeight="1">
      <c r="A1339" s="53">
        <v>46054.0</v>
      </c>
      <c r="B1339" s="14" t="str">
        <f>IFERROR(__xludf.DUMMYFUNCTION("IFERROR(REGEXEXTRACT(C1339, ""https?://(?:www\\.)?([^/]+)""), """")"),"")</f>
        <v/>
      </c>
      <c r="C1339" s="54" t="str">
        <f>IFERROR(__xludf.DUMMYFUNCTION("IFERROR(REGEXEXTRACT(D1339, ""https?://(?:www\\.)?([^/]+)""), """")"),"www.womansworld.com")</f>
        <v>www.womansworld.com</v>
      </c>
      <c r="D1339" s="54" t="s">
        <v>12257</v>
      </c>
      <c r="E1339" s="14" t="s">
        <v>12258</v>
      </c>
      <c r="F1339" s="16">
        <v>649.0</v>
      </c>
      <c r="G1339" s="16">
        <v>649.0</v>
      </c>
    </row>
    <row r="1340" ht="22.5" customHeight="1">
      <c r="A1340" s="53">
        <v>46054.0</v>
      </c>
      <c r="B1340" s="14" t="str">
        <f>IFERROR(__xludf.DUMMYFUNCTION("IFERROR(REGEXEXTRACT(C1340, ""https?://(?:www\\.)?([^/]+)""), """")"),"")</f>
        <v/>
      </c>
      <c r="C1340" s="54" t="str">
        <f>IFERROR(__xludf.DUMMYFUNCTION("IFERROR(REGEXEXTRACT(D1340, ""https?://(?:www\\.)?([^/]+)""), """")"),"www.usmagazine.com")</f>
        <v>www.usmagazine.com</v>
      </c>
      <c r="D1340" s="54" t="s">
        <v>12259</v>
      </c>
      <c r="E1340" s="14" t="s">
        <v>12260</v>
      </c>
      <c r="F1340" s="16">
        <v>643.0</v>
      </c>
      <c r="G1340" s="16">
        <v>643.0</v>
      </c>
    </row>
    <row r="1341" ht="22.5" customHeight="1">
      <c r="A1341" s="53">
        <v>46054.0</v>
      </c>
      <c r="B1341" s="14" t="str">
        <f>IFERROR(__xludf.DUMMYFUNCTION("IFERROR(REGEXEXTRACT(C1341, ""https?://(?:www\\.)?([^/]+)""), """")"),"")</f>
        <v/>
      </c>
      <c r="C1341" s="54" t="str">
        <f>IFERROR(__xludf.DUMMYFUNCTION("IFERROR(REGEXEXTRACT(D1341, ""https?://(?:www\\.)?([^/]+)""), """")"),"www.womansworld.com")</f>
        <v>www.womansworld.com</v>
      </c>
      <c r="D1341" s="54" t="s">
        <v>12261</v>
      </c>
      <c r="E1341" s="14" t="s">
        <v>12262</v>
      </c>
      <c r="F1341" s="16">
        <v>644.0</v>
      </c>
      <c r="G1341" s="16">
        <v>643.0</v>
      </c>
    </row>
    <row r="1342" ht="22.5" customHeight="1">
      <c r="A1342" s="53">
        <v>46054.0</v>
      </c>
      <c r="B1342" s="14" t="str">
        <f>IFERROR(__xludf.DUMMYFUNCTION("IFERROR(REGEXEXTRACT(C1342, ""https?://(?:www\\.)?([^/]+)""), """")"),"")</f>
        <v/>
      </c>
      <c r="C1342" s="54" t="str">
        <f>IFERROR(__xludf.DUMMYFUNCTION("IFERROR(REGEXEXTRACT(D1342, ""https?://(?:www\\.)?([^/]+)""), """")"),"www.usmagazine.com")</f>
        <v>www.usmagazine.com</v>
      </c>
      <c r="D1342" s="54" t="s">
        <v>12263</v>
      </c>
      <c r="E1342" s="14" t="s">
        <v>12264</v>
      </c>
      <c r="F1342" s="16">
        <v>642.0</v>
      </c>
      <c r="G1342" s="16">
        <v>642.0</v>
      </c>
    </row>
    <row r="1343" ht="22.5" customHeight="1">
      <c r="A1343" s="53">
        <v>46054.0</v>
      </c>
      <c r="B1343" s="14" t="str">
        <f>IFERROR(__xludf.DUMMYFUNCTION("IFERROR(REGEXEXTRACT(C1343, ""https?://(?:www\\.)?([^/]+)""), """")"),"")</f>
        <v/>
      </c>
      <c r="C1343" s="54" t="str">
        <f>IFERROR(__xludf.DUMMYFUNCTION("IFERROR(REGEXEXTRACT(D1343, ""https?://(?:www\\.)?([^/]+)""), """")"),"www.usmagazine.com")</f>
        <v>www.usmagazine.com</v>
      </c>
      <c r="D1343" s="54" t="s">
        <v>12265</v>
      </c>
      <c r="E1343" s="14" t="s">
        <v>12266</v>
      </c>
      <c r="F1343" s="16">
        <v>642.0</v>
      </c>
      <c r="G1343" s="16">
        <v>640.0</v>
      </c>
    </row>
    <row r="1344" ht="22.5" customHeight="1">
      <c r="A1344" s="53">
        <v>46054.0</v>
      </c>
      <c r="B1344" s="14" t="str">
        <f>IFERROR(__xludf.DUMMYFUNCTION("IFERROR(REGEXEXTRACT(C1344, ""https?://(?:www\\.)?([^/]+)""), """")"),"")</f>
        <v/>
      </c>
      <c r="C1344" s="54" t="str">
        <f>IFERROR(__xludf.DUMMYFUNCTION("IFERROR(REGEXEXTRACT(D1344, ""https?://(?:www\\.)?([^/]+)""), """")"),"www.womansworld.com")</f>
        <v>www.womansworld.com</v>
      </c>
      <c r="D1344" s="54" t="s">
        <v>12267</v>
      </c>
      <c r="E1344" s="14" t="s">
        <v>12268</v>
      </c>
      <c r="F1344" s="16">
        <v>639.0</v>
      </c>
      <c r="G1344" s="16">
        <v>639.0</v>
      </c>
    </row>
    <row r="1345" ht="22.5" customHeight="1">
      <c r="A1345" s="53">
        <v>46054.0</v>
      </c>
      <c r="B1345" s="14" t="str">
        <f>IFERROR(__xludf.DUMMYFUNCTION("IFERROR(REGEXEXTRACT(C1345, ""https?://(?:www\\.)?([^/]+)""), """")"),"")</f>
        <v/>
      </c>
      <c r="C1345" s="54" t="str">
        <f>IFERROR(__xludf.DUMMYFUNCTION("IFERROR(REGEXEXTRACT(D1345, ""https?://(?:www\\.)?([^/]+)""), """")"),"www.usmagazine.com")</f>
        <v>www.usmagazine.com</v>
      </c>
      <c r="D1345" s="54" t="s">
        <v>12269</v>
      </c>
      <c r="E1345" s="14" t="s">
        <v>12270</v>
      </c>
      <c r="F1345" s="16">
        <v>637.0</v>
      </c>
      <c r="G1345" s="16">
        <v>637.0</v>
      </c>
    </row>
    <row r="1346" ht="22.5" customHeight="1">
      <c r="A1346" s="53">
        <v>46054.0</v>
      </c>
      <c r="B1346" s="14" t="str">
        <f>IFERROR(__xludf.DUMMYFUNCTION("IFERROR(REGEXEXTRACT(C1346, ""https?://(?:www\\.)?([^/]+)""), """")"),"")</f>
        <v/>
      </c>
      <c r="C1346" s="54" t="str">
        <f>IFERROR(__xludf.DUMMYFUNCTION("IFERROR(REGEXEXTRACT(D1346, ""https?://(?:www\\.)?([^/]+)""), """")"),"www.usmagazine.com")</f>
        <v>www.usmagazine.com</v>
      </c>
      <c r="D1346" s="54" t="s">
        <v>12271</v>
      </c>
      <c r="E1346" s="14" t="s">
        <v>12272</v>
      </c>
      <c r="F1346" s="16">
        <v>637.0</v>
      </c>
      <c r="G1346" s="16">
        <v>637.0</v>
      </c>
    </row>
    <row r="1347" ht="22.5" customHeight="1">
      <c r="A1347" s="53">
        <v>46054.0</v>
      </c>
      <c r="B1347" s="14" t="str">
        <f>IFERROR(__xludf.DUMMYFUNCTION("IFERROR(REGEXEXTRACT(C1347, ""https?://(?:www\\.)?([^/]+)""), """")"),"")</f>
        <v/>
      </c>
      <c r="C1347" s="54" t="str">
        <f>IFERROR(__xludf.DUMMYFUNCTION("IFERROR(REGEXEXTRACT(D1347, ""https?://(?:www\\.)?([^/]+)""), """")"),"www.usmagazine.com")</f>
        <v>www.usmagazine.com</v>
      </c>
      <c r="D1347" s="54" t="s">
        <v>12273</v>
      </c>
      <c r="E1347" s="14" t="s">
        <v>12274</v>
      </c>
      <c r="F1347" s="16">
        <v>634.0</v>
      </c>
      <c r="G1347" s="16">
        <v>634.0</v>
      </c>
    </row>
    <row r="1348" ht="22.5" customHeight="1">
      <c r="A1348" s="53">
        <v>46054.0</v>
      </c>
      <c r="B1348" s="14" t="str">
        <f>IFERROR(__xludf.DUMMYFUNCTION("IFERROR(REGEXEXTRACT(C1348, ""https?://(?:www\\.)?([^/]+)""), """")"),"")</f>
        <v/>
      </c>
      <c r="C1348" s="54" t="str">
        <f>IFERROR(__xludf.DUMMYFUNCTION("IFERROR(REGEXEXTRACT(D1348, ""https?://(?:www\\.)?([^/]+)""), """")"),"www.usmagazine.com")</f>
        <v>www.usmagazine.com</v>
      </c>
      <c r="D1348" s="54" t="s">
        <v>12275</v>
      </c>
      <c r="E1348" s="14" t="s">
        <v>12276</v>
      </c>
      <c r="F1348" s="16">
        <v>630.0</v>
      </c>
      <c r="G1348" s="16">
        <v>630.0</v>
      </c>
    </row>
    <row r="1349" ht="22.5" customHeight="1">
      <c r="A1349" s="53">
        <v>46054.0</v>
      </c>
      <c r="B1349" s="14" t="str">
        <f>IFERROR(__xludf.DUMMYFUNCTION("IFERROR(REGEXEXTRACT(C1349, ""https?://(?:www\\.)?([^/]+)""), """")"),"")</f>
        <v/>
      </c>
      <c r="C1349" s="54" t="str">
        <f>IFERROR(__xludf.DUMMYFUNCTION("IFERROR(REGEXEXTRACT(D1349, ""https?://(?:www\\.)?([^/]+)""), """")"),"www.usmagazine.com")</f>
        <v>www.usmagazine.com</v>
      </c>
      <c r="D1349" s="54" t="s">
        <v>12277</v>
      </c>
      <c r="E1349" s="14" t="s">
        <v>12278</v>
      </c>
      <c r="F1349" s="16">
        <v>630.0</v>
      </c>
      <c r="G1349" s="16">
        <v>630.0</v>
      </c>
    </row>
    <row r="1350" ht="22.5" customHeight="1">
      <c r="A1350" s="53">
        <v>46054.0</v>
      </c>
      <c r="B1350" s="14" t="str">
        <f>IFERROR(__xludf.DUMMYFUNCTION("IFERROR(REGEXEXTRACT(C1350, ""https?://(?:www\\.)?([^/]+)""), """")"),"")</f>
        <v/>
      </c>
      <c r="C1350" s="54" t="str">
        <f>IFERROR(__xludf.DUMMYFUNCTION("IFERROR(REGEXEXTRACT(D1350, ""https?://(?:www\\.)?([^/]+)""), """")"),"www.usmagazine.com")</f>
        <v>www.usmagazine.com</v>
      </c>
      <c r="D1350" s="54" t="s">
        <v>12279</v>
      </c>
      <c r="E1350" s="14" t="s">
        <v>12280</v>
      </c>
      <c r="F1350" s="16">
        <v>629.0</v>
      </c>
      <c r="G1350" s="16">
        <v>629.0</v>
      </c>
    </row>
    <row r="1351" ht="22.5" customHeight="1">
      <c r="A1351" s="53">
        <v>46054.0</v>
      </c>
      <c r="B1351" s="14" t="str">
        <f>IFERROR(__xludf.DUMMYFUNCTION("IFERROR(REGEXEXTRACT(C1351, ""https?://(?:www\\.)?([^/]+)""), """")"),"")</f>
        <v/>
      </c>
      <c r="C1351" s="54" t="str">
        <f>IFERROR(__xludf.DUMMYFUNCTION("IFERROR(REGEXEXTRACT(D1351, ""https?://(?:www\\.)?([^/]+)""), """")"),"www.usmagazine.com")</f>
        <v>www.usmagazine.com</v>
      </c>
      <c r="D1351" s="54" t="s">
        <v>12281</v>
      </c>
      <c r="E1351" s="14" t="s">
        <v>12282</v>
      </c>
      <c r="F1351" s="16">
        <v>632.0</v>
      </c>
      <c r="G1351" s="16">
        <v>628.0</v>
      </c>
    </row>
    <row r="1352" ht="22.5" customHeight="1">
      <c r="A1352" s="53">
        <v>46054.0</v>
      </c>
      <c r="B1352" s="14" t="str">
        <f>IFERROR(__xludf.DUMMYFUNCTION("IFERROR(REGEXEXTRACT(C1352, ""https?://(?:www\\.)?([^/]+)""), """")"),"")</f>
        <v/>
      </c>
      <c r="C1352" s="54" t="str">
        <f>IFERROR(__xludf.DUMMYFUNCTION("IFERROR(REGEXEXTRACT(D1352, ""https?://(?:www\\.)?([^/]+)""), """")"),"www.usmagazine.com")</f>
        <v>www.usmagazine.com</v>
      </c>
      <c r="D1352" s="54" t="s">
        <v>12283</v>
      </c>
      <c r="E1352" s="14" t="s">
        <v>12284</v>
      </c>
      <c r="F1352" s="16">
        <v>628.0</v>
      </c>
      <c r="G1352" s="16">
        <v>628.0</v>
      </c>
    </row>
    <row r="1353" ht="22.5" customHeight="1">
      <c r="A1353" s="53">
        <v>46054.0</v>
      </c>
      <c r="B1353" s="14" t="str">
        <f>IFERROR(__xludf.DUMMYFUNCTION("IFERROR(REGEXEXTRACT(C1353, ""https?://(?:www\\.)?([^/]+)""), """")"),"")</f>
        <v/>
      </c>
      <c r="C1353" s="54" t="str">
        <f>IFERROR(__xludf.DUMMYFUNCTION("IFERROR(REGEXEXTRACT(D1353, ""https?://(?:www\\.)?([^/]+)""), """")"),"www.usmagazine.com")</f>
        <v>www.usmagazine.com</v>
      </c>
      <c r="D1353" s="54" t="s">
        <v>12285</v>
      </c>
      <c r="E1353" s="14" t="s">
        <v>12286</v>
      </c>
      <c r="F1353" s="16">
        <v>628.0</v>
      </c>
      <c r="G1353" s="16">
        <v>628.0</v>
      </c>
    </row>
    <row r="1354" ht="22.5" customHeight="1">
      <c r="A1354" s="53">
        <v>46054.0</v>
      </c>
      <c r="B1354" s="14" t="str">
        <f>IFERROR(__xludf.DUMMYFUNCTION("IFERROR(REGEXEXTRACT(C1354, ""https?://(?:www\\.)?([^/]+)""), """")"),"")</f>
        <v/>
      </c>
      <c r="C1354" s="54" t="str">
        <f>IFERROR(__xludf.DUMMYFUNCTION("IFERROR(REGEXEXTRACT(D1354, ""https?://(?:www\\.)?([^/]+)""), """")"),"www.womansworld.com")</f>
        <v>www.womansworld.com</v>
      </c>
      <c r="D1354" s="54" t="s">
        <v>12287</v>
      </c>
      <c r="E1354" s="14" t="s">
        <v>12288</v>
      </c>
      <c r="F1354" s="16">
        <v>627.0</v>
      </c>
      <c r="G1354" s="16">
        <v>627.0</v>
      </c>
    </row>
    <row r="1355" ht="22.5" customHeight="1">
      <c r="A1355" s="53">
        <v>46054.0</v>
      </c>
      <c r="B1355" s="14" t="str">
        <f>IFERROR(__xludf.DUMMYFUNCTION("IFERROR(REGEXEXTRACT(C1355, ""https?://(?:www\\.)?([^/]+)""), """")"),"")</f>
        <v/>
      </c>
      <c r="C1355" s="54" t="str">
        <f>IFERROR(__xludf.DUMMYFUNCTION("IFERROR(REGEXEXTRACT(D1355, ""https?://(?:www\\.)?([^/]+)""), """")"),"www.usmagazine.com")</f>
        <v>www.usmagazine.com</v>
      </c>
      <c r="D1355" s="54" t="s">
        <v>12289</v>
      </c>
      <c r="E1355" s="14" t="s">
        <v>12290</v>
      </c>
      <c r="F1355" s="16">
        <v>622.0</v>
      </c>
      <c r="G1355" s="16">
        <v>622.0</v>
      </c>
    </row>
    <row r="1356" ht="22.5" customHeight="1">
      <c r="A1356" s="53">
        <v>46054.0</v>
      </c>
      <c r="B1356" s="14" t="str">
        <f>IFERROR(__xludf.DUMMYFUNCTION("IFERROR(REGEXEXTRACT(C1356, ""https?://(?:www\\.)?([^/]+)""), """")"),"")</f>
        <v/>
      </c>
      <c r="C1356" s="54" t="str">
        <f>IFERROR(__xludf.DUMMYFUNCTION("IFERROR(REGEXEXTRACT(D1356, ""https?://(?:www\\.)?([^/]+)""), """")"),"www.usmagazine.com")</f>
        <v>www.usmagazine.com</v>
      </c>
      <c r="D1356" s="54" t="s">
        <v>12291</v>
      </c>
      <c r="E1356" s="14" t="s">
        <v>12292</v>
      </c>
      <c r="F1356" s="16">
        <v>621.0</v>
      </c>
      <c r="G1356" s="16">
        <v>621.0</v>
      </c>
    </row>
    <row r="1357" ht="22.5" customHeight="1">
      <c r="A1357" s="53">
        <v>46054.0</v>
      </c>
      <c r="B1357" s="14" t="str">
        <f>IFERROR(__xludf.DUMMYFUNCTION("IFERROR(REGEXEXTRACT(C1357, ""https?://(?:www\\.)?([^/]+)""), """")"),"")</f>
        <v/>
      </c>
      <c r="C1357" s="54" t="str">
        <f>IFERROR(__xludf.DUMMYFUNCTION("IFERROR(REGEXEXTRACT(D1357, ""https?://(?:www\\.)?([^/]+)""), """")"),"www.usmagazine.com")</f>
        <v>www.usmagazine.com</v>
      </c>
      <c r="D1357" s="54" t="s">
        <v>12293</v>
      </c>
      <c r="E1357" s="14" t="s">
        <v>12294</v>
      </c>
      <c r="F1357" s="16">
        <v>620.0</v>
      </c>
      <c r="G1357" s="16">
        <v>620.0</v>
      </c>
    </row>
    <row r="1358" ht="22.5" customHeight="1">
      <c r="A1358" s="53">
        <v>46054.0</v>
      </c>
      <c r="B1358" s="14" t="str">
        <f>IFERROR(__xludf.DUMMYFUNCTION("IFERROR(REGEXEXTRACT(C1358, ""https?://(?:www\\.)?([^/]+)""), """")"),"")</f>
        <v/>
      </c>
      <c r="C1358" s="54" t="str">
        <f>IFERROR(__xludf.DUMMYFUNCTION("IFERROR(REGEXEXTRACT(D1358, ""https?://(?:www\\.)?([^/]+)""), """")"),"www.usmagazine.com")</f>
        <v>www.usmagazine.com</v>
      </c>
      <c r="D1358" s="54" t="s">
        <v>12295</v>
      </c>
      <c r="E1358" s="14" t="s">
        <v>12296</v>
      </c>
      <c r="F1358" s="16">
        <v>611.0</v>
      </c>
      <c r="G1358" s="16">
        <v>609.0</v>
      </c>
    </row>
    <row r="1359" ht="22.5" customHeight="1">
      <c r="A1359" s="53">
        <v>46054.0</v>
      </c>
      <c r="B1359" s="14" t="str">
        <f>IFERROR(__xludf.DUMMYFUNCTION("IFERROR(REGEXEXTRACT(C1359, ""https?://(?:www\\.)?([^/]+)""), """")"),"")</f>
        <v/>
      </c>
      <c r="C1359" s="54" t="str">
        <f>IFERROR(__xludf.DUMMYFUNCTION("IFERROR(REGEXEXTRACT(D1359, ""https?://(?:www\\.)?([^/]+)""), """")"),"www.womansworld.com")</f>
        <v>www.womansworld.com</v>
      </c>
      <c r="D1359" s="54" t="s">
        <v>12297</v>
      </c>
      <c r="E1359" s="14" t="s">
        <v>12298</v>
      </c>
      <c r="F1359" s="16">
        <v>609.0</v>
      </c>
      <c r="G1359" s="16">
        <v>609.0</v>
      </c>
    </row>
    <row r="1360" ht="22.5" customHeight="1">
      <c r="A1360" s="53">
        <v>46054.0</v>
      </c>
      <c r="B1360" s="14" t="str">
        <f>IFERROR(__xludf.DUMMYFUNCTION("IFERROR(REGEXEXTRACT(C1360, ""https?://(?:www\\.)?([^/]+)""), """")"),"")</f>
        <v/>
      </c>
      <c r="C1360" s="54" t="str">
        <f>IFERROR(__xludf.DUMMYFUNCTION("IFERROR(REGEXEXTRACT(D1360, ""https?://(?:www\\.)?([^/]+)""), """")"),"www.usmagazine.com")</f>
        <v>www.usmagazine.com</v>
      </c>
      <c r="D1360" s="54" t="s">
        <v>12299</v>
      </c>
      <c r="E1360" s="14" t="s">
        <v>12300</v>
      </c>
      <c r="F1360" s="16">
        <v>608.0</v>
      </c>
      <c r="G1360" s="16">
        <v>608.0</v>
      </c>
    </row>
    <row r="1361" ht="22.5" customHeight="1">
      <c r="A1361" s="53">
        <v>46054.0</v>
      </c>
      <c r="B1361" s="14" t="str">
        <f>IFERROR(__xludf.DUMMYFUNCTION("IFERROR(REGEXEXTRACT(C1361, ""https?://(?:www\\.)?([^/]+)""), """")"),"")</f>
        <v/>
      </c>
      <c r="C1361" s="54" t="str">
        <f>IFERROR(__xludf.DUMMYFUNCTION("IFERROR(REGEXEXTRACT(D1361, ""https?://(?:www\\.)?([^/]+)""), """")"),"www.usmagazine.com")</f>
        <v>www.usmagazine.com</v>
      </c>
      <c r="D1361" s="54" t="s">
        <v>12301</v>
      </c>
      <c r="E1361" s="14" t="s">
        <v>12302</v>
      </c>
      <c r="F1361" s="16">
        <v>608.0</v>
      </c>
      <c r="G1361" s="16">
        <v>607.0</v>
      </c>
    </row>
    <row r="1362" ht="22.5" customHeight="1">
      <c r="A1362" s="53">
        <v>46054.0</v>
      </c>
      <c r="B1362" s="14" t="str">
        <f>IFERROR(__xludf.DUMMYFUNCTION("IFERROR(REGEXEXTRACT(C1362, ""https?://(?:www\\.)?([^/]+)""), """")"),"")</f>
        <v/>
      </c>
      <c r="C1362" s="54" t="str">
        <f>IFERROR(__xludf.DUMMYFUNCTION("IFERROR(REGEXEXTRACT(D1362, ""https?://(?:www\\.)?([^/]+)""), """")"),"www.usmagazine.com")</f>
        <v>www.usmagazine.com</v>
      </c>
      <c r="D1362" s="54" t="s">
        <v>12303</v>
      </c>
      <c r="E1362" s="14" t="s">
        <v>12304</v>
      </c>
      <c r="F1362" s="16">
        <v>607.0</v>
      </c>
      <c r="G1362" s="16">
        <v>607.0</v>
      </c>
    </row>
    <row r="1363" ht="22.5" customHeight="1">
      <c r="A1363" s="53">
        <v>46054.0</v>
      </c>
      <c r="B1363" s="14" t="str">
        <f>IFERROR(__xludf.DUMMYFUNCTION("IFERROR(REGEXEXTRACT(C1363, ""https?://(?:www\\.)?([^/]+)""), """")"),"")</f>
        <v/>
      </c>
      <c r="C1363" s="54" t="str">
        <f>IFERROR(__xludf.DUMMYFUNCTION("IFERROR(REGEXEXTRACT(D1363, ""https?://(?:www\\.)?([^/]+)""), """")"),"www.usmagazine.com")</f>
        <v>www.usmagazine.com</v>
      </c>
      <c r="D1363" s="54" t="s">
        <v>12305</v>
      </c>
      <c r="E1363" s="14" t="s">
        <v>12306</v>
      </c>
      <c r="F1363" s="16">
        <v>606.0</v>
      </c>
      <c r="G1363" s="16">
        <v>606.0</v>
      </c>
    </row>
    <row r="1364" ht="22.5" customHeight="1">
      <c r="A1364" s="53">
        <v>46054.0</v>
      </c>
      <c r="B1364" s="14" t="str">
        <f>IFERROR(__xludf.DUMMYFUNCTION("IFERROR(REGEXEXTRACT(C1364, ""https?://(?:www\\.)?([^/]+)""), """")"),"")</f>
        <v/>
      </c>
      <c r="C1364" s="54" t="str">
        <f>IFERROR(__xludf.DUMMYFUNCTION("IFERROR(REGEXEXTRACT(D1364, ""https?://(?:www\\.)?([^/]+)""), """")"),"www.usmagazine.com")</f>
        <v>www.usmagazine.com</v>
      </c>
      <c r="D1364" s="54" t="s">
        <v>12307</v>
      </c>
      <c r="E1364" s="14" t="s">
        <v>12308</v>
      </c>
      <c r="F1364" s="16">
        <v>606.0</v>
      </c>
      <c r="G1364" s="16">
        <v>606.0</v>
      </c>
    </row>
    <row r="1365" ht="22.5" customHeight="1">
      <c r="A1365" s="53">
        <v>46054.0</v>
      </c>
      <c r="B1365" s="14" t="str">
        <f>IFERROR(__xludf.DUMMYFUNCTION("IFERROR(REGEXEXTRACT(C1365, ""https?://(?:www\\.)?([^/]+)""), """")"),"")</f>
        <v/>
      </c>
      <c r="C1365" s="54" t="str">
        <f>IFERROR(__xludf.DUMMYFUNCTION("IFERROR(REGEXEXTRACT(D1365, ""https?://(?:www\\.)?([^/]+)""), """")"),"www.usmagazine.com")</f>
        <v>www.usmagazine.com</v>
      </c>
      <c r="D1365" s="54" t="s">
        <v>12309</v>
      </c>
      <c r="E1365" s="14" t="s">
        <v>12310</v>
      </c>
      <c r="F1365" s="16">
        <v>604.0</v>
      </c>
      <c r="G1365" s="16">
        <v>603.0</v>
      </c>
    </row>
    <row r="1366" ht="22.5" customHeight="1">
      <c r="A1366" s="53">
        <v>46054.0</v>
      </c>
      <c r="B1366" s="14" t="str">
        <f>IFERROR(__xludf.DUMMYFUNCTION("IFERROR(REGEXEXTRACT(C1366, ""https?://(?:www\\.)?([^/]+)""), """")"),"")</f>
        <v/>
      </c>
      <c r="C1366" s="54" t="str">
        <f>IFERROR(__xludf.DUMMYFUNCTION("IFERROR(REGEXEXTRACT(D1366, ""https?://(?:www\\.)?([^/]+)""), """")"),"www.usmagazine.com")</f>
        <v>www.usmagazine.com</v>
      </c>
      <c r="D1366" s="54" t="s">
        <v>12311</v>
      </c>
      <c r="E1366" s="14" t="s">
        <v>12312</v>
      </c>
      <c r="F1366" s="16">
        <v>601.0</v>
      </c>
      <c r="G1366" s="16">
        <v>601.0</v>
      </c>
    </row>
    <row r="1367" ht="22.5" customHeight="1">
      <c r="A1367" s="53">
        <v>46054.0</v>
      </c>
      <c r="B1367" s="14" t="str">
        <f>IFERROR(__xludf.DUMMYFUNCTION("IFERROR(REGEXEXTRACT(C1367, ""https?://(?:www\\.)?([^/]+)""), """")"),"")</f>
        <v/>
      </c>
      <c r="C1367" s="54" t="str">
        <f>IFERROR(__xludf.DUMMYFUNCTION("IFERROR(REGEXEXTRACT(D1367, ""https?://(?:www\\.)?([^/]+)""), """")"),"www.usmagazine.com")</f>
        <v>www.usmagazine.com</v>
      </c>
      <c r="D1367" s="54" t="s">
        <v>12313</v>
      </c>
      <c r="E1367" s="14" t="s">
        <v>12314</v>
      </c>
      <c r="F1367" s="16">
        <v>599.0</v>
      </c>
      <c r="G1367" s="16">
        <v>599.0</v>
      </c>
    </row>
    <row r="1368" ht="22.5" customHeight="1">
      <c r="A1368" s="53">
        <v>46054.0</v>
      </c>
      <c r="B1368" s="14" t="str">
        <f>IFERROR(__xludf.DUMMYFUNCTION("IFERROR(REGEXEXTRACT(C1368, ""https?://(?:www\\.)?([^/]+)""), """")"),"")</f>
        <v/>
      </c>
      <c r="C1368" s="54" t="str">
        <f>IFERROR(__xludf.DUMMYFUNCTION("IFERROR(REGEXEXTRACT(D1368, ""https?://(?:www\\.)?([^/]+)""), """")"),"www.womansworld.com")</f>
        <v>www.womansworld.com</v>
      </c>
      <c r="D1368" s="54" t="s">
        <v>12315</v>
      </c>
      <c r="E1368" s="14" t="s">
        <v>12316</v>
      </c>
      <c r="F1368" s="16">
        <v>598.0</v>
      </c>
      <c r="G1368" s="16">
        <v>598.0</v>
      </c>
    </row>
    <row r="1369" ht="22.5" customHeight="1">
      <c r="A1369" s="53">
        <v>46054.0</v>
      </c>
      <c r="B1369" s="14" t="str">
        <f>IFERROR(__xludf.DUMMYFUNCTION("IFERROR(REGEXEXTRACT(C1369, ""https?://(?:www\\.)?([^/]+)""), """")"),"")</f>
        <v/>
      </c>
      <c r="C1369" s="54" t="str">
        <f>IFERROR(__xludf.DUMMYFUNCTION("IFERROR(REGEXEXTRACT(D1369, ""https?://(?:www\\.)?([^/]+)""), """")"),"www.usmagazine.com")</f>
        <v>www.usmagazine.com</v>
      </c>
      <c r="D1369" s="54" t="s">
        <v>12317</v>
      </c>
      <c r="E1369" s="14" t="s">
        <v>12318</v>
      </c>
      <c r="F1369" s="16">
        <v>590.0</v>
      </c>
      <c r="G1369" s="16">
        <v>590.0</v>
      </c>
    </row>
    <row r="1370" ht="22.5" customHeight="1">
      <c r="A1370" s="53">
        <v>46054.0</v>
      </c>
      <c r="B1370" s="14" t="str">
        <f>IFERROR(__xludf.DUMMYFUNCTION("IFERROR(REGEXEXTRACT(C1370, ""https?://(?:www\\.)?([^/]+)""), """")"),"")</f>
        <v/>
      </c>
      <c r="C1370" s="54" t="str">
        <f>IFERROR(__xludf.DUMMYFUNCTION("IFERROR(REGEXEXTRACT(D1370, ""https?://(?:www\\.)?([^/]+)""), """")"),"www.usmagazine.com")</f>
        <v>www.usmagazine.com</v>
      </c>
      <c r="D1370" s="54" t="s">
        <v>12319</v>
      </c>
      <c r="E1370" s="14" t="s">
        <v>12320</v>
      </c>
      <c r="F1370" s="16">
        <v>589.0</v>
      </c>
      <c r="G1370" s="16">
        <v>589.0</v>
      </c>
    </row>
    <row r="1371" ht="22.5" customHeight="1">
      <c r="A1371" s="53">
        <v>46054.0</v>
      </c>
      <c r="B1371" s="14" t="str">
        <f>IFERROR(__xludf.DUMMYFUNCTION("IFERROR(REGEXEXTRACT(C1371, ""https?://(?:www\\.)?([^/]+)""), """")"),"")</f>
        <v/>
      </c>
      <c r="C1371" s="54" t="str">
        <f>IFERROR(__xludf.DUMMYFUNCTION("IFERROR(REGEXEXTRACT(D1371, ""https?://(?:www\\.)?([^/]+)""), """")"),"www.usmagazine.com")</f>
        <v>www.usmagazine.com</v>
      </c>
      <c r="D1371" s="54" t="s">
        <v>12321</v>
      </c>
      <c r="E1371" s="14" t="s">
        <v>12322</v>
      </c>
      <c r="F1371" s="16">
        <v>588.0</v>
      </c>
      <c r="G1371" s="16">
        <v>588.0</v>
      </c>
    </row>
    <row r="1372" ht="22.5" customHeight="1">
      <c r="A1372" s="53">
        <v>46054.0</v>
      </c>
      <c r="B1372" s="14" t="str">
        <f>IFERROR(__xludf.DUMMYFUNCTION("IFERROR(REGEXEXTRACT(C1372, ""https?://(?:www\\.)?([^/]+)""), """")"),"")</f>
        <v/>
      </c>
      <c r="C1372" s="54" t="str">
        <f>IFERROR(__xludf.DUMMYFUNCTION("IFERROR(REGEXEXTRACT(D1372, ""https?://(?:www\\.)?([^/]+)""), """")"),"www.usmagazine.com")</f>
        <v>www.usmagazine.com</v>
      </c>
      <c r="D1372" s="54" t="s">
        <v>12323</v>
      </c>
      <c r="E1372" s="14" t="s">
        <v>12324</v>
      </c>
      <c r="F1372" s="16">
        <v>587.0</v>
      </c>
      <c r="G1372" s="16">
        <v>587.0</v>
      </c>
    </row>
    <row r="1373" ht="22.5" customHeight="1">
      <c r="A1373" s="53">
        <v>46054.0</v>
      </c>
      <c r="B1373" s="14" t="str">
        <f>IFERROR(__xludf.DUMMYFUNCTION("IFERROR(REGEXEXTRACT(C1373, ""https?://(?:www\\.)?([^/]+)""), """")"),"")</f>
        <v/>
      </c>
      <c r="C1373" s="54" t="str">
        <f>IFERROR(__xludf.DUMMYFUNCTION("IFERROR(REGEXEXTRACT(D1373, ""https?://(?:www\\.)?([^/]+)""), """")"),"www.womansworld.com")</f>
        <v>www.womansworld.com</v>
      </c>
      <c r="D1373" s="54" t="s">
        <v>12325</v>
      </c>
      <c r="E1373" s="14" t="s">
        <v>12326</v>
      </c>
      <c r="F1373" s="16">
        <v>585.0</v>
      </c>
      <c r="G1373" s="16">
        <v>585.0</v>
      </c>
    </row>
    <row r="1374" ht="22.5" customHeight="1">
      <c r="A1374" s="53">
        <v>46054.0</v>
      </c>
      <c r="B1374" s="14" t="str">
        <f>IFERROR(__xludf.DUMMYFUNCTION("IFERROR(REGEXEXTRACT(C1374, ""https?://(?:www\\.)?([^/]+)""), """")"),"")</f>
        <v/>
      </c>
      <c r="C1374" s="54" t="str">
        <f>IFERROR(__xludf.DUMMYFUNCTION("IFERROR(REGEXEXTRACT(D1374, ""https?://(?:www\\.)?([^/]+)""), """")"),"www.usmagazine.com")</f>
        <v>www.usmagazine.com</v>
      </c>
      <c r="D1374" s="54" t="s">
        <v>12327</v>
      </c>
      <c r="E1374" s="14" t="s">
        <v>12328</v>
      </c>
      <c r="F1374" s="16">
        <v>583.0</v>
      </c>
      <c r="G1374" s="16">
        <v>583.0</v>
      </c>
    </row>
    <row r="1375" ht="22.5" customHeight="1">
      <c r="A1375" s="53">
        <v>46054.0</v>
      </c>
      <c r="B1375" s="14" t="str">
        <f>IFERROR(__xludf.DUMMYFUNCTION("IFERROR(REGEXEXTRACT(C1375, ""https?://(?:www\\.)?([^/]+)""), """")"),"")</f>
        <v/>
      </c>
      <c r="C1375" s="54" t="str">
        <f>IFERROR(__xludf.DUMMYFUNCTION("IFERROR(REGEXEXTRACT(D1375, ""https?://(?:www\\.)?([^/]+)""), """")"),"www.usmagazine.com")</f>
        <v>www.usmagazine.com</v>
      </c>
      <c r="D1375" s="54" t="s">
        <v>12329</v>
      </c>
      <c r="E1375" s="14" t="s">
        <v>12330</v>
      </c>
      <c r="F1375" s="16">
        <v>581.0</v>
      </c>
      <c r="G1375" s="16">
        <v>581.0</v>
      </c>
    </row>
    <row r="1376" ht="22.5" customHeight="1">
      <c r="A1376" s="53">
        <v>46054.0</v>
      </c>
      <c r="B1376" s="14" t="str">
        <f>IFERROR(__xludf.DUMMYFUNCTION("IFERROR(REGEXEXTRACT(C1376, ""https?://(?:www\\.)?([^/]+)""), """")"),"")</f>
        <v/>
      </c>
      <c r="C1376" s="54" t="str">
        <f>IFERROR(__xludf.DUMMYFUNCTION("IFERROR(REGEXEXTRACT(D1376, ""https?://(?:www\\.)?([^/]+)""), """")"),"www.womansworld.com")</f>
        <v>www.womansworld.com</v>
      </c>
      <c r="D1376" s="54" t="s">
        <v>12331</v>
      </c>
      <c r="E1376" s="14" t="s">
        <v>12332</v>
      </c>
      <c r="F1376" s="16">
        <v>579.0</v>
      </c>
      <c r="G1376" s="16">
        <v>579.0</v>
      </c>
    </row>
    <row r="1377" ht="22.5" customHeight="1">
      <c r="A1377" s="53">
        <v>46054.0</v>
      </c>
      <c r="B1377" s="14" t="str">
        <f>IFERROR(__xludf.DUMMYFUNCTION("IFERROR(REGEXEXTRACT(C1377, ""https?://(?:www\\.)?([^/]+)""), """")"),"")</f>
        <v/>
      </c>
      <c r="C1377" s="54" t="str">
        <f>IFERROR(__xludf.DUMMYFUNCTION("IFERROR(REGEXEXTRACT(D1377, ""https?://(?:www\\.)?([^/]+)""), """")"),"www.womansworld.com")</f>
        <v>www.womansworld.com</v>
      </c>
      <c r="D1377" s="54" t="s">
        <v>12333</v>
      </c>
      <c r="E1377" s="14" t="s">
        <v>12334</v>
      </c>
      <c r="F1377" s="16">
        <v>578.0</v>
      </c>
      <c r="G1377" s="16">
        <v>578.0</v>
      </c>
    </row>
    <row r="1378" ht="22.5" customHeight="1">
      <c r="A1378" s="53">
        <v>46054.0</v>
      </c>
      <c r="B1378" s="14" t="str">
        <f>IFERROR(__xludf.DUMMYFUNCTION("IFERROR(REGEXEXTRACT(C1378, ""https?://(?:www\\.)?([^/]+)""), """")"),"")</f>
        <v/>
      </c>
      <c r="C1378" s="54" t="str">
        <f>IFERROR(__xludf.DUMMYFUNCTION("IFERROR(REGEXEXTRACT(D1378, ""https?://(?:www\\.)?([^/]+)""), """")"),"www.usmagazine.com")</f>
        <v>www.usmagazine.com</v>
      </c>
      <c r="D1378" s="54" t="s">
        <v>12335</v>
      </c>
      <c r="E1378" s="14" t="s">
        <v>12336</v>
      </c>
      <c r="F1378" s="16">
        <v>576.0</v>
      </c>
      <c r="G1378" s="16">
        <v>576.0</v>
      </c>
    </row>
    <row r="1379" ht="22.5" customHeight="1">
      <c r="A1379" s="53">
        <v>46054.0</v>
      </c>
      <c r="B1379" s="14" t="str">
        <f>IFERROR(__xludf.DUMMYFUNCTION("IFERROR(REGEXEXTRACT(C1379, ""https?://(?:www\\.)?([^/]+)""), """")"),"")</f>
        <v/>
      </c>
      <c r="C1379" s="54" t="str">
        <f>IFERROR(__xludf.DUMMYFUNCTION("IFERROR(REGEXEXTRACT(D1379, ""https?://(?:www\\.)?([^/]+)""), """")"),"www.usmagazine.com")</f>
        <v>www.usmagazine.com</v>
      </c>
      <c r="D1379" s="54" t="s">
        <v>12337</v>
      </c>
      <c r="E1379" s="14" t="s">
        <v>4411</v>
      </c>
      <c r="F1379" s="16">
        <v>576.0</v>
      </c>
      <c r="G1379" s="16">
        <v>576.0</v>
      </c>
    </row>
    <row r="1380" ht="22.5" customHeight="1">
      <c r="A1380" s="53">
        <v>46054.0</v>
      </c>
      <c r="B1380" s="14" t="str">
        <f>IFERROR(__xludf.DUMMYFUNCTION("IFERROR(REGEXEXTRACT(C1380, ""https?://(?:www\\.)?([^/]+)""), """")"),"")</f>
        <v/>
      </c>
      <c r="C1380" s="54" t="str">
        <f>IFERROR(__xludf.DUMMYFUNCTION("IFERROR(REGEXEXTRACT(D1380, ""https?://(?:www\\.)?([^/]+)""), """")"),"www.usmagazine.com")</f>
        <v>www.usmagazine.com</v>
      </c>
      <c r="D1380" s="54" t="s">
        <v>12338</v>
      </c>
      <c r="E1380" s="14" t="s">
        <v>12339</v>
      </c>
      <c r="F1380" s="16">
        <v>571.0</v>
      </c>
      <c r="G1380" s="16">
        <v>571.0</v>
      </c>
    </row>
    <row r="1381" ht="22.5" customHeight="1">
      <c r="A1381" s="53">
        <v>46054.0</v>
      </c>
      <c r="B1381" s="14" t="str">
        <f>IFERROR(__xludf.DUMMYFUNCTION("IFERROR(REGEXEXTRACT(C1381, ""https?://(?:www\\.)?([^/]+)""), """")"),"")</f>
        <v/>
      </c>
      <c r="C1381" s="54" t="str">
        <f>IFERROR(__xludf.DUMMYFUNCTION("IFERROR(REGEXEXTRACT(D1381, ""https?://(?:www\\.)?([^/]+)""), """")"),"www.womansworld.com")</f>
        <v>www.womansworld.com</v>
      </c>
      <c r="D1381" s="54" t="s">
        <v>12340</v>
      </c>
      <c r="E1381" s="14" t="s">
        <v>12341</v>
      </c>
      <c r="F1381" s="16">
        <v>571.0</v>
      </c>
      <c r="G1381" s="16">
        <v>571.0</v>
      </c>
    </row>
    <row r="1382" ht="22.5" customHeight="1">
      <c r="A1382" s="53">
        <v>46054.0</v>
      </c>
      <c r="B1382" s="14" t="str">
        <f>IFERROR(__xludf.DUMMYFUNCTION("IFERROR(REGEXEXTRACT(C1382, ""https?://(?:www\\.)?([^/]+)""), """")"),"")</f>
        <v/>
      </c>
      <c r="C1382" s="54" t="str">
        <f>IFERROR(__xludf.DUMMYFUNCTION("IFERROR(REGEXEXTRACT(D1382, ""https?://(?:www\\.)?([^/]+)""), """")"),"www.usmagazine.com")</f>
        <v>www.usmagazine.com</v>
      </c>
      <c r="D1382" s="54" t="s">
        <v>12342</v>
      </c>
      <c r="E1382" s="14" t="s">
        <v>4738</v>
      </c>
      <c r="F1382" s="16">
        <v>570.0</v>
      </c>
      <c r="G1382" s="16">
        <v>570.0</v>
      </c>
    </row>
    <row r="1383" ht="22.5" customHeight="1">
      <c r="A1383" s="53">
        <v>46054.0</v>
      </c>
      <c r="B1383" s="14" t="str">
        <f>IFERROR(__xludf.DUMMYFUNCTION("IFERROR(REGEXEXTRACT(C1383, ""https?://(?:www\\.)?([^/]+)""), """")"),"")</f>
        <v/>
      </c>
      <c r="C1383" s="54" t="str">
        <f>IFERROR(__xludf.DUMMYFUNCTION("IFERROR(REGEXEXTRACT(D1383, ""https?://(?:www\\.)?([^/]+)""), """")"),"www.usmagazine.com")</f>
        <v>www.usmagazine.com</v>
      </c>
      <c r="D1383" s="54" t="s">
        <v>12343</v>
      </c>
      <c r="E1383" s="14" t="s">
        <v>12344</v>
      </c>
      <c r="F1383" s="16">
        <v>569.0</v>
      </c>
      <c r="G1383" s="16">
        <v>569.0</v>
      </c>
    </row>
    <row r="1384" ht="22.5" customHeight="1">
      <c r="A1384" s="53">
        <v>46054.0</v>
      </c>
      <c r="B1384" s="14" t="str">
        <f>IFERROR(__xludf.DUMMYFUNCTION("IFERROR(REGEXEXTRACT(C1384, ""https?://(?:www\\.)?([^/]+)""), """")"),"")</f>
        <v/>
      </c>
      <c r="C1384" s="54" t="str">
        <f>IFERROR(__xludf.DUMMYFUNCTION("IFERROR(REGEXEXTRACT(D1384, ""https?://(?:www\\.)?([^/]+)""), """")"),"www.usmagazine.com")</f>
        <v>www.usmagazine.com</v>
      </c>
      <c r="D1384" s="54" t="s">
        <v>12345</v>
      </c>
      <c r="E1384" s="14" t="s">
        <v>12346</v>
      </c>
      <c r="F1384" s="16">
        <v>581.0</v>
      </c>
      <c r="G1384" s="16">
        <v>569.0</v>
      </c>
    </row>
    <row r="1385" ht="22.5" customHeight="1">
      <c r="A1385" s="53">
        <v>46054.0</v>
      </c>
      <c r="B1385" s="14" t="str">
        <f>IFERROR(__xludf.DUMMYFUNCTION("IFERROR(REGEXEXTRACT(C1385, ""https?://(?:www\\.)?([^/]+)""), """")"),"")</f>
        <v/>
      </c>
      <c r="C1385" s="54" t="str">
        <f>IFERROR(__xludf.DUMMYFUNCTION("IFERROR(REGEXEXTRACT(D1385, ""https?://(?:www\\.)?([^/]+)""), """")"),"www.usmagazine.com")</f>
        <v>www.usmagazine.com</v>
      </c>
      <c r="D1385" s="54" t="s">
        <v>12347</v>
      </c>
      <c r="E1385" s="14" t="s">
        <v>12348</v>
      </c>
      <c r="F1385" s="16">
        <v>568.0</v>
      </c>
      <c r="G1385" s="16">
        <v>568.0</v>
      </c>
    </row>
    <row r="1386" ht="22.5" customHeight="1">
      <c r="A1386" s="53">
        <v>46054.0</v>
      </c>
      <c r="B1386" s="14" t="str">
        <f>IFERROR(__xludf.DUMMYFUNCTION("IFERROR(REGEXEXTRACT(C1386, ""https?://(?:www\\.)?([^/]+)""), """")"),"")</f>
        <v/>
      </c>
      <c r="C1386" s="54" t="str">
        <f>IFERROR(__xludf.DUMMYFUNCTION("IFERROR(REGEXEXTRACT(D1386, ""https?://(?:www\\.)?([^/]+)""), """")"),"www.usmagazine.com")</f>
        <v>www.usmagazine.com</v>
      </c>
      <c r="D1386" s="54" t="s">
        <v>12349</v>
      </c>
      <c r="E1386" s="14" t="s">
        <v>12350</v>
      </c>
      <c r="F1386" s="16">
        <v>567.0</v>
      </c>
      <c r="G1386" s="16">
        <v>567.0</v>
      </c>
    </row>
    <row r="1387" ht="22.5" customHeight="1">
      <c r="A1387" s="53">
        <v>46054.0</v>
      </c>
      <c r="B1387" s="14" t="str">
        <f>IFERROR(__xludf.DUMMYFUNCTION("IFERROR(REGEXEXTRACT(C1387, ""https?://(?:www\\.)?([^/]+)""), """")"),"")</f>
        <v/>
      </c>
      <c r="C1387" s="54" t="str">
        <f>IFERROR(__xludf.DUMMYFUNCTION("IFERROR(REGEXEXTRACT(D1387, ""https?://(?:www\\.)?([^/]+)""), """")"),"www.usmagazine.com")</f>
        <v>www.usmagazine.com</v>
      </c>
      <c r="D1387" s="54" t="s">
        <v>12351</v>
      </c>
      <c r="E1387" s="14" t="s">
        <v>12352</v>
      </c>
      <c r="F1387" s="16">
        <v>567.0</v>
      </c>
      <c r="G1387" s="16">
        <v>567.0</v>
      </c>
    </row>
    <row r="1388" ht="22.5" customHeight="1">
      <c r="A1388" s="53">
        <v>46054.0</v>
      </c>
      <c r="B1388" s="14" t="str">
        <f>IFERROR(__xludf.DUMMYFUNCTION("IFERROR(REGEXEXTRACT(C1388, ""https?://(?:www\\.)?([^/]+)""), """")"),"")</f>
        <v/>
      </c>
      <c r="C1388" s="54" t="str">
        <f>IFERROR(__xludf.DUMMYFUNCTION("IFERROR(REGEXEXTRACT(D1388, ""https?://(?:www\\.)?([^/]+)""), """")"),"www.usmagazine.com")</f>
        <v>www.usmagazine.com</v>
      </c>
      <c r="D1388" s="54" t="s">
        <v>12353</v>
      </c>
      <c r="E1388" s="14" t="s">
        <v>12354</v>
      </c>
      <c r="F1388" s="16">
        <v>566.0</v>
      </c>
      <c r="G1388" s="16">
        <v>566.0</v>
      </c>
    </row>
    <row r="1389" ht="22.5" customHeight="1">
      <c r="A1389" s="53">
        <v>46054.0</v>
      </c>
      <c r="B1389" s="14" t="str">
        <f>IFERROR(__xludf.DUMMYFUNCTION("IFERROR(REGEXEXTRACT(C1389, ""https?://(?:www\\.)?([^/]+)""), """")"),"")</f>
        <v/>
      </c>
      <c r="C1389" s="54" t="str">
        <f>IFERROR(__xludf.DUMMYFUNCTION("IFERROR(REGEXEXTRACT(D1389, ""https?://(?:www\\.)?([^/]+)""), """")"),"www.usmagazine.com")</f>
        <v>www.usmagazine.com</v>
      </c>
      <c r="D1389" s="54" t="s">
        <v>12355</v>
      </c>
      <c r="E1389" s="14" t="s">
        <v>12356</v>
      </c>
      <c r="F1389" s="16">
        <v>562.0</v>
      </c>
      <c r="G1389" s="16">
        <v>562.0</v>
      </c>
    </row>
    <row r="1390" ht="22.5" customHeight="1">
      <c r="A1390" s="53">
        <v>46054.0</v>
      </c>
      <c r="B1390" s="14" t="str">
        <f>IFERROR(__xludf.DUMMYFUNCTION("IFERROR(REGEXEXTRACT(C1390, ""https?://(?:www\\.)?([^/]+)""), """")"),"")</f>
        <v/>
      </c>
      <c r="C1390" s="54" t="str">
        <f>IFERROR(__xludf.DUMMYFUNCTION("IFERROR(REGEXEXTRACT(D1390, ""https?://(?:www\\.)?([^/]+)""), """")"),"www.usmagazine.com")</f>
        <v>www.usmagazine.com</v>
      </c>
      <c r="D1390" s="54" t="s">
        <v>12357</v>
      </c>
      <c r="E1390" s="14" t="s">
        <v>12358</v>
      </c>
      <c r="F1390" s="16">
        <v>560.0</v>
      </c>
      <c r="G1390" s="16">
        <v>560.0</v>
      </c>
    </row>
    <row r="1391" ht="22.5" customHeight="1">
      <c r="A1391" s="53">
        <v>46054.0</v>
      </c>
      <c r="B1391" s="14" t="str">
        <f>IFERROR(__xludf.DUMMYFUNCTION("IFERROR(REGEXEXTRACT(C1391, ""https?://(?:www\\.)?([^/]+)""), """")"),"")</f>
        <v/>
      </c>
      <c r="C1391" s="54" t="str">
        <f>IFERROR(__xludf.DUMMYFUNCTION("IFERROR(REGEXEXTRACT(D1391, ""https?://(?:www\\.)?([^/]+)""), """")"),"www.usmagazine.com")</f>
        <v>www.usmagazine.com</v>
      </c>
      <c r="D1391" s="54" t="s">
        <v>12359</v>
      </c>
      <c r="E1391" s="14" t="s">
        <v>12360</v>
      </c>
      <c r="F1391" s="16">
        <v>554.0</v>
      </c>
      <c r="G1391" s="16">
        <v>554.0</v>
      </c>
    </row>
    <row r="1392" ht="22.5" customHeight="1">
      <c r="A1392" s="53">
        <v>46054.0</v>
      </c>
      <c r="B1392" s="14" t="str">
        <f>IFERROR(__xludf.DUMMYFUNCTION("IFERROR(REGEXEXTRACT(C1392, ""https?://(?:www\\.)?([^/]+)""), """")"),"")</f>
        <v/>
      </c>
      <c r="C1392" s="54" t="str">
        <f>IFERROR(__xludf.DUMMYFUNCTION("IFERROR(REGEXEXTRACT(D1392, ""https?://(?:www\\.)?([^/]+)""), """")"),"www.usmagazine.com")</f>
        <v>www.usmagazine.com</v>
      </c>
      <c r="D1392" s="54" t="s">
        <v>12361</v>
      </c>
      <c r="E1392" s="14" t="s">
        <v>12362</v>
      </c>
      <c r="F1392" s="16">
        <v>551.0</v>
      </c>
      <c r="G1392" s="16">
        <v>551.0</v>
      </c>
    </row>
    <row r="1393" ht="22.5" customHeight="1">
      <c r="A1393" s="53">
        <v>46054.0</v>
      </c>
      <c r="B1393" s="14" t="str">
        <f>IFERROR(__xludf.DUMMYFUNCTION("IFERROR(REGEXEXTRACT(C1393, ""https?://(?:www\\.)?([^/]+)""), """")"),"")</f>
        <v/>
      </c>
      <c r="C1393" s="54" t="str">
        <f>IFERROR(__xludf.DUMMYFUNCTION("IFERROR(REGEXEXTRACT(D1393, ""https?://(?:www\\.)?([^/]+)""), """")"),"www.usmagazine.com")</f>
        <v>www.usmagazine.com</v>
      </c>
      <c r="D1393" s="54" t="s">
        <v>12363</v>
      </c>
      <c r="E1393" s="14" t="s">
        <v>12364</v>
      </c>
      <c r="F1393" s="16">
        <v>551.0</v>
      </c>
      <c r="G1393" s="16">
        <v>551.0</v>
      </c>
    </row>
    <row r="1394" ht="22.5" customHeight="1">
      <c r="A1394" s="53">
        <v>46054.0</v>
      </c>
      <c r="B1394" s="14" t="str">
        <f>IFERROR(__xludf.DUMMYFUNCTION("IFERROR(REGEXEXTRACT(C1394, ""https?://(?:www\\.)?([^/]+)""), """")"),"")</f>
        <v/>
      </c>
      <c r="C1394" s="54" t="str">
        <f>IFERROR(__xludf.DUMMYFUNCTION("IFERROR(REGEXEXTRACT(D1394, ""https?://(?:www\\.)?([^/]+)""), """")"),"www.usmagazine.com")</f>
        <v>www.usmagazine.com</v>
      </c>
      <c r="D1394" s="54" t="s">
        <v>12365</v>
      </c>
      <c r="E1394" s="14" t="s">
        <v>12366</v>
      </c>
      <c r="F1394" s="16">
        <v>551.0</v>
      </c>
      <c r="G1394" s="16">
        <v>550.0</v>
      </c>
    </row>
    <row r="1395" ht="22.5" customHeight="1">
      <c r="A1395" s="53">
        <v>46054.0</v>
      </c>
      <c r="B1395" s="14" t="str">
        <f>IFERROR(__xludf.DUMMYFUNCTION("IFERROR(REGEXEXTRACT(C1395, ""https?://(?:www\\.)?([^/]+)""), """")"),"")</f>
        <v/>
      </c>
      <c r="C1395" s="54" t="str">
        <f>IFERROR(__xludf.DUMMYFUNCTION("IFERROR(REGEXEXTRACT(D1395, ""https?://(?:www\\.)?([^/]+)""), """")"),"www.womansworld.com")</f>
        <v>www.womansworld.com</v>
      </c>
      <c r="D1395" s="54" t="s">
        <v>12367</v>
      </c>
      <c r="E1395" s="14" t="s">
        <v>12368</v>
      </c>
      <c r="F1395" s="16">
        <v>550.0</v>
      </c>
      <c r="G1395" s="16">
        <v>550.0</v>
      </c>
    </row>
    <row r="1396" ht="22.5" customHeight="1">
      <c r="A1396" s="53">
        <v>46054.0</v>
      </c>
      <c r="B1396" s="14" t="str">
        <f>IFERROR(__xludf.DUMMYFUNCTION("IFERROR(REGEXEXTRACT(C1396, ""https?://(?:www\\.)?([^/]+)""), """")"),"")</f>
        <v/>
      </c>
      <c r="C1396" s="54" t="str">
        <f>IFERROR(__xludf.DUMMYFUNCTION("IFERROR(REGEXEXTRACT(D1396, ""https?://(?:www\\.)?([^/]+)""), """")"),"www.usmagazine.com")</f>
        <v>www.usmagazine.com</v>
      </c>
      <c r="D1396" s="54" t="s">
        <v>12369</v>
      </c>
      <c r="E1396" s="14" t="s">
        <v>12370</v>
      </c>
      <c r="F1396" s="16">
        <v>550.0</v>
      </c>
      <c r="G1396" s="16">
        <v>550.0</v>
      </c>
    </row>
    <row r="1397" ht="22.5" customHeight="1">
      <c r="A1397" s="53">
        <v>46054.0</v>
      </c>
      <c r="B1397" s="14" t="str">
        <f>IFERROR(__xludf.DUMMYFUNCTION("IFERROR(REGEXEXTRACT(C1397, ""https?://(?:www\\.)?([^/]+)""), """")"),"")</f>
        <v/>
      </c>
      <c r="C1397" s="54" t="str">
        <f>IFERROR(__xludf.DUMMYFUNCTION("IFERROR(REGEXEXTRACT(D1397, ""https?://(?:www\\.)?([^/]+)""), """")"),"www.usmagazine.com")</f>
        <v>www.usmagazine.com</v>
      </c>
      <c r="D1397" s="54" t="s">
        <v>12371</v>
      </c>
      <c r="E1397" s="14" t="s">
        <v>12372</v>
      </c>
      <c r="F1397" s="16">
        <v>547.0</v>
      </c>
      <c r="G1397" s="16">
        <v>547.0</v>
      </c>
    </row>
    <row r="1398" ht="22.5" customHeight="1">
      <c r="A1398" s="53">
        <v>46054.0</v>
      </c>
      <c r="B1398" s="14" t="str">
        <f>IFERROR(__xludf.DUMMYFUNCTION("IFERROR(REGEXEXTRACT(C1398, ""https?://(?:www\\.)?([^/]+)""), """")"),"")</f>
        <v/>
      </c>
      <c r="C1398" s="54" t="str">
        <f>IFERROR(__xludf.DUMMYFUNCTION("IFERROR(REGEXEXTRACT(D1398, ""https?://(?:www\\.)?([^/]+)""), """")"),"www.usmagazine.com")</f>
        <v>www.usmagazine.com</v>
      </c>
      <c r="D1398" s="54" t="s">
        <v>12373</v>
      </c>
      <c r="E1398" s="14" t="s">
        <v>12374</v>
      </c>
      <c r="F1398" s="16">
        <v>545.0</v>
      </c>
      <c r="G1398" s="16">
        <v>545.0</v>
      </c>
    </row>
    <row r="1399" ht="22.5" customHeight="1">
      <c r="A1399" s="53">
        <v>46054.0</v>
      </c>
      <c r="B1399" s="14" t="str">
        <f>IFERROR(__xludf.DUMMYFUNCTION("IFERROR(REGEXEXTRACT(C1399, ""https?://(?:www\\.)?([^/]+)""), """")"),"")</f>
        <v/>
      </c>
      <c r="C1399" s="54" t="str">
        <f>IFERROR(__xludf.DUMMYFUNCTION("IFERROR(REGEXEXTRACT(D1399, ""https?://(?:www\\.)?([^/]+)""), """")"),"www.usmagazine.com")</f>
        <v>www.usmagazine.com</v>
      </c>
      <c r="D1399" s="54" t="s">
        <v>12375</v>
      </c>
      <c r="E1399" s="14" t="s">
        <v>12376</v>
      </c>
      <c r="F1399" s="16">
        <v>545.0</v>
      </c>
      <c r="G1399" s="16">
        <v>545.0</v>
      </c>
    </row>
    <row r="1400" ht="22.5" customHeight="1">
      <c r="A1400" s="53">
        <v>46054.0</v>
      </c>
      <c r="B1400" s="14" t="str">
        <f>IFERROR(__xludf.DUMMYFUNCTION("IFERROR(REGEXEXTRACT(C1400, ""https?://(?:www\\.)?([^/]+)""), """")"),"")</f>
        <v/>
      </c>
      <c r="C1400" s="54" t="str">
        <f>IFERROR(__xludf.DUMMYFUNCTION("IFERROR(REGEXEXTRACT(D1400, ""https?://(?:www\\.)?([^/]+)""), """")"),"www.usmagazine.com")</f>
        <v>www.usmagazine.com</v>
      </c>
      <c r="D1400" s="54" t="s">
        <v>12377</v>
      </c>
      <c r="E1400" s="14" t="s">
        <v>12378</v>
      </c>
      <c r="F1400" s="16">
        <v>541.0</v>
      </c>
      <c r="G1400" s="16">
        <v>541.0</v>
      </c>
    </row>
    <row r="1401" ht="22.5" customHeight="1">
      <c r="A1401" s="53">
        <v>46054.0</v>
      </c>
      <c r="B1401" s="14" t="str">
        <f>IFERROR(__xludf.DUMMYFUNCTION("IFERROR(REGEXEXTRACT(C1401, ""https?://(?:www\\.)?([^/]+)""), """")"),"")</f>
        <v/>
      </c>
      <c r="C1401" s="54" t="str">
        <f>IFERROR(__xludf.DUMMYFUNCTION("IFERROR(REGEXEXTRACT(D1401, ""https?://(?:www\\.)?([^/]+)""), """")"),"www.usmagazine.com")</f>
        <v>www.usmagazine.com</v>
      </c>
      <c r="D1401" s="54" t="s">
        <v>12379</v>
      </c>
      <c r="E1401" s="14" t="s">
        <v>12380</v>
      </c>
      <c r="F1401" s="16">
        <v>541.0</v>
      </c>
      <c r="G1401" s="16">
        <v>541.0</v>
      </c>
    </row>
    <row r="1402" ht="22.5" customHeight="1">
      <c r="A1402" s="53">
        <v>46054.0</v>
      </c>
      <c r="B1402" s="14" t="str">
        <f>IFERROR(__xludf.DUMMYFUNCTION("IFERROR(REGEXEXTRACT(C1402, ""https?://(?:www\\.)?([^/]+)""), """")"),"")</f>
        <v/>
      </c>
      <c r="C1402" s="54" t="str">
        <f>IFERROR(__xludf.DUMMYFUNCTION("IFERROR(REGEXEXTRACT(D1402, ""https?://(?:www\\.)?([^/]+)""), """")"),"www.usmagazine.com")</f>
        <v>www.usmagazine.com</v>
      </c>
      <c r="D1402" s="54" t="s">
        <v>12381</v>
      </c>
      <c r="E1402" s="14" t="s">
        <v>12382</v>
      </c>
      <c r="F1402" s="16">
        <v>540.0</v>
      </c>
      <c r="G1402" s="16">
        <v>540.0</v>
      </c>
    </row>
    <row r="1403" ht="22.5" customHeight="1">
      <c r="A1403" s="53">
        <v>46054.0</v>
      </c>
      <c r="B1403" s="14" t="str">
        <f>IFERROR(__xludf.DUMMYFUNCTION("IFERROR(REGEXEXTRACT(C1403, ""https?://(?:www\\.)?([^/]+)""), """")"),"")</f>
        <v/>
      </c>
      <c r="C1403" s="54" t="str">
        <f>IFERROR(__xludf.DUMMYFUNCTION("IFERROR(REGEXEXTRACT(D1403, ""https?://(?:www\\.)?([^/]+)""), """")"),"www.usmagazine.com")</f>
        <v>www.usmagazine.com</v>
      </c>
      <c r="D1403" s="54" t="s">
        <v>12383</v>
      </c>
      <c r="E1403" s="14" t="s">
        <v>12384</v>
      </c>
      <c r="F1403" s="16">
        <v>538.0</v>
      </c>
      <c r="G1403" s="16">
        <v>538.0</v>
      </c>
    </row>
    <row r="1404" ht="22.5" customHeight="1">
      <c r="A1404" s="53">
        <v>46054.0</v>
      </c>
      <c r="B1404" s="14" t="str">
        <f>IFERROR(__xludf.DUMMYFUNCTION("IFERROR(REGEXEXTRACT(C1404, ""https?://(?:www\\.)?([^/]+)""), """")"),"")</f>
        <v/>
      </c>
      <c r="C1404" s="54" t="str">
        <f>IFERROR(__xludf.DUMMYFUNCTION("IFERROR(REGEXEXTRACT(D1404, ""https?://(?:www\\.)?([^/]+)""), """")"),"www.usmagazine.com")</f>
        <v>www.usmagazine.com</v>
      </c>
      <c r="D1404" s="54" t="s">
        <v>12385</v>
      </c>
      <c r="E1404" s="14" t="s">
        <v>12386</v>
      </c>
      <c r="F1404" s="16">
        <v>537.0</v>
      </c>
      <c r="G1404" s="16">
        <v>537.0</v>
      </c>
    </row>
    <row r="1405" ht="22.5" customHeight="1">
      <c r="A1405" s="53">
        <v>46054.0</v>
      </c>
      <c r="B1405" s="14" t="str">
        <f>IFERROR(__xludf.DUMMYFUNCTION("IFERROR(REGEXEXTRACT(C1405, ""https?://(?:www\\.)?([^/]+)""), """")"),"")</f>
        <v/>
      </c>
      <c r="C1405" s="54" t="str">
        <f>IFERROR(__xludf.DUMMYFUNCTION("IFERROR(REGEXEXTRACT(D1405, ""https?://(?:www\\.)?([^/]+)""), """")"),"www.usmagazine.com")</f>
        <v>www.usmagazine.com</v>
      </c>
      <c r="D1405" s="54" t="s">
        <v>12387</v>
      </c>
      <c r="E1405" s="14" t="s">
        <v>8470</v>
      </c>
      <c r="F1405" s="16">
        <v>537.0</v>
      </c>
      <c r="G1405" s="16">
        <v>536.0</v>
      </c>
    </row>
    <row r="1406" ht="22.5" customHeight="1">
      <c r="A1406" s="53">
        <v>46054.0</v>
      </c>
      <c r="B1406" s="14" t="str">
        <f>IFERROR(__xludf.DUMMYFUNCTION("IFERROR(REGEXEXTRACT(C1406, ""https?://(?:www\\.)?([^/]+)""), """")"),"")</f>
        <v/>
      </c>
      <c r="C1406" s="54" t="str">
        <f>IFERROR(__xludf.DUMMYFUNCTION("IFERROR(REGEXEXTRACT(D1406, ""https?://(?:www\\.)?([^/]+)""), """")"),"www.usmagazine.com")</f>
        <v>www.usmagazine.com</v>
      </c>
      <c r="D1406" s="54" t="s">
        <v>12388</v>
      </c>
      <c r="E1406" s="14" t="s">
        <v>12389</v>
      </c>
      <c r="F1406" s="16">
        <v>532.0</v>
      </c>
      <c r="G1406" s="16">
        <v>532.0</v>
      </c>
    </row>
    <row r="1407" ht="22.5" customHeight="1">
      <c r="A1407" s="53">
        <v>46054.0</v>
      </c>
      <c r="B1407" s="14" t="str">
        <f>IFERROR(__xludf.DUMMYFUNCTION("IFERROR(REGEXEXTRACT(C1407, ""https?://(?:www\\.)?([^/]+)""), """")"),"")</f>
        <v/>
      </c>
      <c r="C1407" s="54" t="str">
        <f>IFERROR(__xludf.DUMMYFUNCTION("IFERROR(REGEXEXTRACT(D1407, ""https?://(?:www\\.)?([^/]+)""), """")"),"www.usmagazine.com")</f>
        <v>www.usmagazine.com</v>
      </c>
      <c r="D1407" s="54" t="s">
        <v>12390</v>
      </c>
      <c r="E1407" s="14" t="s">
        <v>12391</v>
      </c>
      <c r="F1407" s="16">
        <v>533.0</v>
      </c>
      <c r="G1407" s="16">
        <v>531.0</v>
      </c>
    </row>
    <row r="1408" ht="22.5" customHeight="1">
      <c r="A1408" s="53">
        <v>46054.0</v>
      </c>
      <c r="B1408" s="14" t="str">
        <f>IFERROR(__xludf.DUMMYFUNCTION("IFERROR(REGEXEXTRACT(C1408, ""https?://(?:www\\.)?([^/]+)""), """")"),"")</f>
        <v/>
      </c>
      <c r="C1408" s="54" t="str">
        <f>IFERROR(__xludf.DUMMYFUNCTION("IFERROR(REGEXEXTRACT(D1408, ""https?://(?:www\\.)?([^/]+)""), """")"),"www.usmagazine.com")</f>
        <v>www.usmagazine.com</v>
      </c>
      <c r="D1408" s="54" t="s">
        <v>12392</v>
      </c>
      <c r="E1408" s="14" t="s">
        <v>12393</v>
      </c>
      <c r="F1408" s="16">
        <v>531.0</v>
      </c>
      <c r="G1408" s="16">
        <v>531.0</v>
      </c>
    </row>
    <row r="1409" ht="22.5" customHeight="1">
      <c r="A1409" s="53">
        <v>46054.0</v>
      </c>
      <c r="B1409" s="14" t="str">
        <f>IFERROR(__xludf.DUMMYFUNCTION("IFERROR(REGEXEXTRACT(C1409, ""https?://(?:www\\.)?([^/]+)""), """")"),"")</f>
        <v/>
      </c>
      <c r="C1409" s="54" t="str">
        <f>IFERROR(__xludf.DUMMYFUNCTION("IFERROR(REGEXEXTRACT(D1409, ""https?://(?:www\\.)?([^/]+)""), """")"),"www.usmagazine.com")</f>
        <v>www.usmagazine.com</v>
      </c>
      <c r="D1409" s="54" t="s">
        <v>12394</v>
      </c>
      <c r="E1409" s="14" t="s">
        <v>7394</v>
      </c>
      <c r="F1409" s="16">
        <v>528.0</v>
      </c>
      <c r="G1409" s="16">
        <v>528.0</v>
      </c>
    </row>
    <row r="1410" ht="22.5" customHeight="1">
      <c r="A1410" s="53">
        <v>46054.0</v>
      </c>
      <c r="B1410" s="14" t="str">
        <f>IFERROR(__xludf.DUMMYFUNCTION("IFERROR(REGEXEXTRACT(C1410, ""https?://(?:www\\.)?([^/]+)""), """")"),"")</f>
        <v/>
      </c>
      <c r="C1410" s="54" t="str">
        <f>IFERROR(__xludf.DUMMYFUNCTION("IFERROR(REGEXEXTRACT(D1410, ""https?://(?:www\\.)?([^/]+)""), """")"),"www.usmagazine.com")</f>
        <v>www.usmagazine.com</v>
      </c>
      <c r="D1410" s="54" t="s">
        <v>12395</v>
      </c>
      <c r="E1410" s="14" t="s">
        <v>12396</v>
      </c>
      <c r="F1410" s="16">
        <v>527.0</v>
      </c>
      <c r="G1410" s="16">
        <v>527.0</v>
      </c>
    </row>
    <row r="1411" ht="22.5" customHeight="1">
      <c r="A1411" s="53">
        <v>46054.0</v>
      </c>
      <c r="B1411" s="14" t="str">
        <f>IFERROR(__xludf.DUMMYFUNCTION("IFERROR(REGEXEXTRACT(C1411, ""https?://(?:www\\.)?([^/]+)""), """")"),"")</f>
        <v/>
      </c>
      <c r="C1411" s="54" t="str">
        <f>IFERROR(__xludf.DUMMYFUNCTION("IFERROR(REGEXEXTRACT(D1411, ""https?://(?:www\\.)?([^/]+)""), """")"),"www.usmagazine.com")</f>
        <v>www.usmagazine.com</v>
      </c>
      <c r="D1411" s="54" t="s">
        <v>12397</v>
      </c>
      <c r="E1411" s="14" t="s">
        <v>12398</v>
      </c>
      <c r="F1411" s="16">
        <v>524.0</v>
      </c>
      <c r="G1411" s="16">
        <v>524.0</v>
      </c>
    </row>
    <row r="1412" ht="22.5" customHeight="1">
      <c r="A1412" s="53">
        <v>46054.0</v>
      </c>
      <c r="B1412" s="14" t="str">
        <f>IFERROR(__xludf.DUMMYFUNCTION("IFERROR(REGEXEXTRACT(C1412, ""https?://(?:www\\.)?([^/]+)""), """")"),"")</f>
        <v/>
      </c>
      <c r="C1412" s="54" t="str">
        <f>IFERROR(__xludf.DUMMYFUNCTION("IFERROR(REGEXEXTRACT(D1412, ""https?://(?:www\\.)?([^/]+)""), """")"),"www.usmagazine.com")</f>
        <v>www.usmagazine.com</v>
      </c>
      <c r="D1412" s="54" t="s">
        <v>12399</v>
      </c>
      <c r="E1412" s="14" t="s">
        <v>12400</v>
      </c>
      <c r="F1412" s="16">
        <v>523.0</v>
      </c>
      <c r="G1412" s="16">
        <v>523.0</v>
      </c>
    </row>
    <row r="1413" ht="22.5" customHeight="1">
      <c r="A1413" s="53">
        <v>46054.0</v>
      </c>
      <c r="B1413" s="14" t="str">
        <f>IFERROR(__xludf.DUMMYFUNCTION("IFERROR(REGEXEXTRACT(C1413, ""https?://(?:www\\.)?([^/]+)""), """")"),"")</f>
        <v/>
      </c>
      <c r="C1413" s="54" t="str">
        <f>IFERROR(__xludf.DUMMYFUNCTION("IFERROR(REGEXEXTRACT(D1413, ""https?://(?:www\\.)?([^/]+)""), """")"),"www.usmagazine.com")</f>
        <v>www.usmagazine.com</v>
      </c>
      <c r="D1413" s="54" t="s">
        <v>12401</v>
      </c>
      <c r="E1413" s="14" t="s">
        <v>12402</v>
      </c>
      <c r="F1413" s="16">
        <v>524.0</v>
      </c>
      <c r="G1413" s="16">
        <v>523.0</v>
      </c>
    </row>
    <row r="1414" ht="22.5" customHeight="1">
      <c r="A1414" s="53">
        <v>46054.0</v>
      </c>
      <c r="B1414" s="14" t="str">
        <f>IFERROR(__xludf.DUMMYFUNCTION("IFERROR(REGEXEXTRACT(C1414, ""https?://(?:www\\.)?([^/]+)""), """")"),"")</f>
        <v/>
      </c>
      <c r="C1414" s="54" t="str">
        <f>IFERROR(__xludf.DUMMYFUNCTION("IFERROR(REGEXEXTRACT(D1414, ""https?://(?:www\\.)?([^/]+)""), """")"),"www.usmagazine.com")</f>
        <v>www.usmagazine.com</v>
      </c>
      <c r="D1414" s="54" t="s">
        <v>12403</v>
      </c>
      <c r="E1414" s="14" t="s">
        <v>12404</v>
      </c>
      <c r="F1414" s="16">
        <v>523.0</v>
      </c>
      <c r="G1414" s="16">
        <v>523.0</v>
      </c>
    </row>
    <row r="1415" ht="22.5" customHeight="1">
      <c r="A1415" s="53">
        <v>46054.0</v>
      </c>
      <c r="B1415" s="14" t="str">
        <f>IFERROR(__xludf.DUMMYFUNCTION("IFERROR(REGEXEXTRACT(C1415, ""https?://(?:www\\.)?([^/]+)""), """")"),"")</f>
        <v/>
      </c>
      <c r="C1415" s="54" t="str">
        <f>IFERROR(__xludf.DUMMYFUNCTION("IFERROR(REGEXEXTRACT(D1415, ""https?://(?:www\\.)?([^/]+)""), """")"),"www.usmagazine.com")</f>
        <v>www.usmagazine.com</v>
      </c>
      <c r="D1415" s="54" t="s">
        <v>12405</v>
      </c>
      <c r="E1415" s="14" t="s">
        <v>12406</v>
      </c>
      <c r="F1415" s="16">
        <v>522.0</v>
      </c>
      <c r="G1415" s="16">
        <v>522.0</v>
      </c>
    </row>
    <row r="1416" ht="22.5" customHeight="1">
      <c r="A1416" s="53">
        <v>46054.0</v>
      </c>
      <c r="B1416" s="14" t="str">
        <f>IFERROR(__xludf.DUMMYFUNCTION("IFERROR(REGEXEXTRACT(C1416, ""https?://(?:www\\.)?([^/]+)""), """")"),"")</f>
        <v/>
      </c>
      <c r="C1416" s="54" t="str">
        <f>IFERROR(__xludf.DUMMYFUNCTION("IFERROR(REGEXEXTRACT(D1416, ""https?://(?:www\\.)?([^/]+)""), """")"),"www.usmagazine.com")</f>
        <v>www.usmagazine.com</v>
      </c>
      <c r="D1416" s="54" t="s">
        <v>12407</v>
      </c>
      <c r="E1416" s="14" t="s">
        <v>12408</v>
      </c>
      <c r="F1416" s="16">
        <v>520.0</v>
      </c>
      <c r="G1416" s="16">
        <v>520.0</v>
      </c>
    </row>
    <row r="1417" ht="22.5" customHeight="1">
      <c r="A1417" s="53">
        <v>46054.0</v>
      </c>
      <c r="B1417" s="14" t="str">
        <f>IFERROR(__xludf.DUMMYFUNCTION("IFERROR(REGEXEXTRACT(C1417, ""https?://(?:www\\.)?([^/]+)""), """")"),"")</f>
        <v/>
      </c>
      <c r="C1417" s="54" t="str">
        <f>IFERROR(__xludf.DUMMYFUNCTION("IFERROR(REGEXEXTRACT(D1417, ""https?://(?:www\\.)?([^/]+)""), """")"),"www.womansworld.com")</f>
        <v>www.womansworld.com</v>
      </c>
      <c r="D1417" s="54" t="s">
        <v>12409</v>
      </c>
      <c r="E1417" s="14" t="s">
        <v>12410</v>
      </c>
      <c r="F1417" s="16">
        <v>519.0</v>
      </c>
      <c r="G1417" s="16">
        <v>518.0</v>
      </c>
    </row>
    <row r="1418" ht="22.5" customHeight="1">
      <c r="A1418" s="53">
        <v>46054.0</v>
      </c>
      <c r="B1418" s="14" t="str">
        <f>IFERROR(__xludf.DUMMYFUNCTION("IFERROR(REGEXEXTRACT(C1418, ""https?://(?:www\\.)?([^/]+)""), """")"),"")</f>
        <v/>
      </c>
      <c r="C1418" s="54" t="str">
        <f>IFERROR(__xludf.DUMMYFUNCTION("IFERROR(REGEXEXTRACT(D1418, ""https?://(?:www\\.)?([^/]+)""), """")"),"www.usmagazine.com")</f>
        <v>www.usmagazine.com</v>
      </c>
      <c r="D1418" s="54" t="s">
        <v>12411</v>
      </c>
      <c r="E1418" s="14" t="s">
        <v>12412</v>
      </c>
      <c r="F1418" s="16">
        <v>518.0</v>
      </c>
      <c r="G1418" s="16">
        <v>518.0</v>
      </c>
    </row>
    <row r="1419" ht="22.5" customHeight="1">
      <c r="A1419" s="53">
        <v>46054.0</v>
      </c>
      <c r="B1419" s="14" t="str">
        <f>IFERROR(__xludf.DUMMYFUNCTION("IFERROR(REGEXEXTRACT(C1419, ""https?://(?:www\\.)?([^/]+)""), """")"),"")</f>
        <v/>
      </c>
      <c r="C1419" s="54" t="str">
        <f>IFERROR(__xludf.DUMMYFUNCTION("IFERROR(REGEXEXTRACT(D1419, ""https?://(?:www\\.)?([^/]+)""), """")"),"www.womansworld.com")</f>
        <v>www.womansworld.com</v>
      </c>
      <c r="D1419" s="54" t="s">
        <v>12413</v>
      </c>
      <c r="E1419" s="14" t="s">
        <v>12414</v>
      </c>
      <c r="F1419" s="16">
        <v>515.0</v>
      </c>
      <c r="G1419" s="16">
        <v>515.0</v>
      </c>
    </row>
    <row r="1420" ht="22.5" customHeight="1">
      <c r="A1420" s="53">
        <v>46054.0</v>
      </c>
      <c r="B1420" s="14" t="str">
        <f>IFERROR(__xludf.DUMMYFUNCTION("IFERROR(REGEXEXTRACT(C1420, ""https?://(?:www\\.)?([^/]+)""), """")"),"")</f>
        <v/>
      </c>
      <c r="C1420" s="54" t="str">
        <f>IFERROR(__xludf.DUMMYFUNCTION("IFERROR(REGEXEXTRACT(D1420, ""https?://(?:www\\.)?([^/]+)""), """")"),"www.usmagazine.com")</f>
        <v>www.usmagazine.com</v>
      </c>
      <c r="D1420" s="54" t="s">
        <v>12415</v>
      </c>
      <c r="E1420" s="14" t="s">
        <v>12416</v>
      </c>
      <c r="F1420" s="16">
        <v>514.0</v>
      </c>
      <c r="G1420" s="16">
        <v>514.0</v>
      </c>
    </row>
    <row r="1421" ht="22.5" customHeight="1">
      <c r="A1421" s="53">
        <v>46054.0</v>
      </c>
      <c r="B1421" s="14" t="str">
        <f>IFERROR(__xludf.DUMMYFUNCTION("IFERROR(REGEXEXTRACT(C1421, ""https?://(?:www\\.)?([^/]+)""), """")"),"")</f>
        <v/>
      </c>
      <c r="C1421" s="54" t="str">
        <f>IFERROR(__xludf.DUMMYFUNCTION("IFERROR(REGEXEXTRACT(D1421, ""https?://(?:www\\.)?([^/]+)""), """")"),"www.usmagazine.com")</f>
        <v>www.usmagazine.com</v>
      </c>
      <c r="D1421" s="54" t="s">
        <v>12417</v>
      </c>
      <c r="E1421" s="14" t="s">
        <v>12418</v>
      </c>
      <c r="F1421" s="16">
        <v>513.0</v>
      </c>
      <c r="G1421" s="16">
        <v>513.0</v>
      </c>
    </row>
    <row r="1422" ht="22.5" customHeight="1">
      <c r="A1422" s="53">
        <v>46054.0</v>
      </c>
      <c r="B1422" s="14" t="str">
        <f>IFERROR(__xludf.DUMMYFUNCTION("IFERROR(REGEXEXTRACT(C1422, ""https?://(?:www\\.)?([^/]+)""), """")"),"")</f>
        <v/>
      </c>
      <c r="C1422" s="54" t="str">
        <f>IFERROR(__xludf.DUMMYFUNCTION("IFERROR(REGEXEXTRACT(D1422, ""https?://(?:www\\.)?([^/]+)""), """")"),"www.usmagazine.com")</f>
        <v>www.usmagazine.com</v>
      </c>
      <c r="D1422" s="54" t="s">
        <v>12419</v>
      </c>
      <c r="E1422" s="14" t="s">
        <v>12420</v>
      </c>
      <c r="F1422" s="16">
        <v>513.0</v>
      </c>
      <c r="G1422" s="16">
        <v>513.0</v>
      </c>
    </row>
    <row r="1423" ht="22.5" customHeight="1">
      <c r="A1423" s="53">
        <v>46054.0</v>
      </c>
      <c r="B1423" s="14" t="str">
        <f>IFERROR(__xludf.DUMMYFUNCTION("IFERROR(REGEXEXTRACT(C1423, ""https?://(?:www\\.)?([^/]+)""), """")"),"")</f>
        <v/>
      </c>
      <c r="C1423" s="54" t="str">
        <f>IFERROR(__xludf.DUMMYFUNCTION("IFERROR(REGEXEXTRACT(D1423, ""https?://(?:www\\.)?([^/]+)""), """")"),"www.usmagazine.com")</f>
        <v>www.usmagazine.com</v>
      </c>
      <c r="D1423" s="54" t="s">
        <v>12421</v>
      </c>
      <c r="E1423" s="14" t="s">
        <v>12422</v>
      </c>
      <c r="F1423" s="16">
        <v>511.0</v>
      </c>
      <c r="G1423" s="16">
        <v>510.0</v>
      </c>
    </row>
    <row r="1424" ht="22.5" customHeight="1">
      <c r="A1424" s="53">
        <v>46054.0</v>
      </c>
      <c r="B1424" s="14" t="str">
        <f>IFERROR(__xludf.DUMMYFUNCTION("IFERROR(REGEXEXTRACT(C1424, ""https?://(?:www\\.)?([^/]+)""), """")"),"")</f>
        <v/>
      </c>
      <c r="C1424" s="54" t="str">
        <f>IFERROR(__xludf.DUMMYFUNCTION("IFERROR(REGEXEXTRACT(D1424, ""https?://(?:www\\.)?([^/]+)""), """")"),"www.usmagazine.com")</f>
        <v>www.usmagazine.com</v>
      </c>
      <c r="D1424" s="54" t="s">
        <v>12423</v>
      </c>
      <c r="E1424" s="14" t="s">
        <v>12424</v>
      </c>
      <c r="F1424" s="16">
        <v>509.0</v>
      </c>
      <c r="G1424" s="16">
        <v>509.0</v>
      </c>
    </row>
    <row r="1425" ht="22.5" customHeight="1">
      <c r="A1425" s="53">
        <v>46054.0</v>
      </c>
      <c r="B1425" s="14" t="str">
        <f>IFERROR(__xludf.DUMMYFUNCTION("IFERROR(REGEXEXTRACT(C1425, ""https?://(?:www\\.)?([^/]+)""), """")"),"")</f>
        <v/>
      </c>
      <c r="C1425" s="54" t="str">
        <f>IFERROR(__xludf.DUMMYFUNCTION("IFERROR(REGEXEXTRACT(D1425, ""https?://(?:www\\.)?([^/]+)""), """")"),"www.usmagazine.com")</f>
        <v>www.usmagazine.com</v>
      </c>
      <c r="D1425" s="54" t="s">
        <v>12425</v>
      </c>
      <c r="E1425" s="14" t="s">
        <v>12426</v>
      </c>
      <c r="F1425" s="16">
        <v>509.0</v>
      </c>
      <c r="G1425" s="16">
        <v>509.0</v>
      </c>
    </row>
    <row r="1426" ht="22.5" customHeight="1">
      <c r="A1426" s="53">
        <v>46054.0</v>
      </c>
      <c r="B1426" s="14" t="str">
        <f>IFERROR(__xludf.DUMMYFUNCTION("IFERROR(REGEXEXTRACT(C1426, ""https?://(?:www\\.)?([^/]+)""), """")"),"")</f>
        <v/>
      </c>
      <c r="C1426" s="54" t="str">
        <f>IFERROR(__xludf.DUMMYFUNCTION("IFERROR(REGEXEXTRACT(D1426, ""https?://(?:www\\.)?([^/]+)""), """")"),"www.womansworld.com")</f>
        <v>www.womansworld.com</v>
      </c>
      <c r="D1426" s="54" t="s">
        <v>12427</v>
      </c>
      <c r="E1426" s="14" t="s">
        <v>12428</v>
      </c>
      <c r="F1426" s="16">
        <v>509.0</v>
      </c>
      <c r="G1426" s="16">
        <v>509.0</v>
      </c>
    </row>
    <row r="1427" ht="22.5" customHeight="1">
      <c r="A1427" s="53">
        <v>46054.0</v>
      </c>
      <c r="B1427" s="14" t="str">
        <f>IFERROR(__xludf.DUMMYFUNCTION("IFERROR(REGEXEXTRACT(C1427, ""https?://(?:www\\.)?([^/]+)""), """")"),"")</f>
        <v/>
      </c>
      <c r="C1427" s="54" t="str">
        <f>IFERROR(__xludf.DUMMYFUNCTION("IFERROR(REGEXEXTRACT(D1427, ""https?://(?:www\\.)?([^/]+)""), """")"),"www.usmagazine.com")</f>
        <v>www.usmagazine.com</v>
      </c>
      <c r="D1427" s="54" t="s">
        <v>12429</v>
      </c>
      <c r="E1427" s="14" t="s">
        <v>12430</v>
      </c>
      <c r="F1427" s="16">
        <v>508.0</v>
      </c>
      <c r="G1427" s="16">
        <v>508.0</v>
      </c>
    </row>
    <row r="1428" ht="22.5" customHeight="1">
      <c r="A1428" s="53">
        <v>46054.0</v>
      </c>
      <c r="B1428" s="14" t="str">
        <f>IFERROR(__xludf.DUMMYFUNCTION("IFERROR(REGEXEXTRACT(C1428, ""https?://(?:www\\.)?([^/]+)""), """")"),"")</f>
        <v/>
      </c>
      <c r="C1428" s="54" t="str">
        <f>IFERROR(__xludf.DUMMYFUNCTION("IFERROR(REGEXEXTRACT(D1428, ""https?://(?:www\\.)?([^/]+)""), """")"),"www.usmagazine.com")</f>
        <v>www.usmagazine.com</v>
      </c>
      <c r="D1428" s="54" t="s">
        <v>12431</v>
      </c>
      <c r="E1428" s="14" t="s">
        <v>12432</v>
      </c>
      <c r="F1428" s="16">
        <v>508.0</v>
      </c>
      <c r="G1428" s="16">
        <v>508.0</v>
      </c>
    </row>
    <row r="1429" ht="22.5" customHeight="1">
      <c r="A1429" s="53">
        <v>46054.0</v>
      </c>
      <c r="B1429" s="14" t="str">
        <f>IFERROR(__xludf.DUMMYFUNCTION("IFERROR(REGEXEXTRACT(C1429, ""https?://(?:www\\.)?([^/]+)""), """")"),"")</f>
        <v/>
      </c>
      <c r="C1429" s="54" t="str">
        <f>IFERROR(__xludf.DUMMYFUNCTION("IFERROR(REGEXEXTRACT(D1429, ""https?://(?:www\\.)?([^/]+)""), """")"),"www.usmagazine.com")</f>
        <v>www.usmagazine.com</v>
      </c>
      <c r="D1429" s="54" t="s">
        <v>12433</v>
      </c>
      <c r="E1429" s="14" t="s">
        <v>12434</v>
      </c>
      <c r="F1429" s="16">
        <v>508.0</v>
      </c>
      <c r="G1429" s="16">
        <v>508.0</v>
      </c>
    </row>
    <row r="1430" ht="22.5" customHeight="1">
      <c r="A1430" s="53">
        <v>46054.0</v>
      </c>
      <c r="B1430" s="14" t="str">
        <f>IFERROR(__xludf.DUMMYFUNCTION("IFERROR(REGEXEXTRACT(C1430, ""https?://(?:www\\.)?([^/]+)""), """")"),"")</f>
        <v/>
      </c>
      <c r="C1430" s="54" t="str">
        <f>IFERROR(__xludf.DUMMYFUNCTION("IFERROR(REGEXEXTRACT(D1430, ""https?://(?:www\\.)?([^/]+)""), """")"),"www.usmagazine.com")</f>
        <v>www.usmagazine.com</v>
      </c>
      <c r="D1430" s="54" t="s">
        <v>12435</v>
      </c>
      <c r="E1430" s="14" t="s">
        <v>12436</v>
      </c>
      <c r="F1430" s="16">
        <v>506.0</v>
      </c>
      <c r="G1430" s="16">
        <v>506.0</v>
      </c>
    </row>
    <row r="1431" ht="22.5" customHeight="1">
      <c r="A1431" s="53">
        <v>46054.0</v>
      </c>
      <c r="B1431" s="14" t="str">
        <f>IFERROR(__xludf.DUMMYFUNCTION("IFERROR(REGEXEXTRACT(C1431, ""https?://(?:www\\.)?([^/]+)""), """")"),"")</f>
        <v/>
      </c>
      <c r="C1431" s="54" t="str">
        <f>IFERROR(__xludf.DUMMYFUNCTION("IFERROR(REGEXEXTRACT(D1431, ""https?://(?:www\\.)?([^/]+)""), """")"),"www.womansworld.com")</f>
        <v>www.womansworld.com</v>
      </c>
      <c r="D1431" s="54" t="s">
        <v>12437</v>
      </c>
      <c r="E1431" s="14" t="s">
        <v>6742</v>
      </c>
      <c r="F1431" s="16">
        <v>504.0</v>
      </c>
      <c r="G1431" s="16">
        <v>504.0</v>
      </c>
    </row>
    <row r="1432" ht="22.5" customHeight="1">
      <c r="A1432" s="53">
        <v>46054.0</v>
      </c>
      <c r="B1432" s="14" t="str">
        <f>IFERROR(__xludf.DUMMYFUNCTION("IFERROR(REGEXEXTRACT(C1432, ""https?://(?:www\\.)?([^/]+)""), """")"),"")</f>
        <v/>
      </c>
      <c r="C1432" s="54" t="str">
        <f>IFERROR(__xludf.DUMMYFUNCTION("IFERROR(REGEXEXTRACT(D1432, ""https?://(?:www\\.)?([^/]+)""), """")"),"www.usmagazine.com")</f>
        <v>www.usmagazine.com</v>
      </c>
      <c r="D1432" s="54" t="s">
        <v>12438</v>
      </c>
      <c r="E1432" s="14" t="s">
        <v>12439</v>
      </c>
      <c r="F1432" s="16">
        <v>504.0</v>
      </c>
      <c r="G1432" s="16">
        <v>504.0</v>
      </c>
    </row>
    <row r="1433" ht="22.5" customHeight="1">
      <c r="A1433" s="53">
        <v>46054.0</v>
      </c>
      <c r="B1433" s="14" t="str">
        <f>IFERROR(__xludf.DUMMYFUNCTION("IFERROR(REGEXEXTRACT(C1433, ""https?://(?:www\\.)?([^/]+)""), """")"),"")</f>
        <v/>
      </c>
      <c r="C1433" s="54" t="str">
        <f>IFERROR(__xludf.DUMMYFUNCTION("IFERROR(REGEXEXTRACT(D1433, ""https?://(?:www\\.)?([^/]+)""), """")"),"www.usmagazine.com")</f>
        <v>www.usmagazine.com</v>
      </c>
      <c r="D1433" s="54" t="s">
        <v>12440</v>
      </c>
      <c r="E1433" s="14" t="s">
        <v>12441</v>
      </c>
      <c r="F1433" s="16">
        <v>504.0</v>
      </c>
      <c r="G1433" s="16">
        <v>504.0</v>
      </c>
    </row>
    <row r="1434" ht="22.5" customHeight="1">
      <c r="A1434" s="53">
        <v>46054.0</v>
      </c>
      <c r="B1434" s="14" t="str">
        <f>IFERROR(__xludf.DUMMYFUNCTION("IFERROR(REGEXEXTRACT(C1434, ""https?://(?:www\\.)?([^/]+)""), """")"),"")</f>
        <v/>
      </c>
      <c r="C1434" s="54" t="str">
        <f>IFERROR(__xludf.DUMMYFUNCTION("IFERROR(REGEXEXTRACT(D1434, ""https?://(?:www\\.)?([^/]+)""), """")"),"www.usmagazine.com")</f>
        <v>www.usmagazine.com</v>
      </c>
      <c r="D1434" s="54" t="s">
        <v>12442</v>
      </c>
      <c r="E1434" s="14" t="s">
        <v>12443</v>
      </c>
      <c r="F1434" s="16">
        <v>503.0</v>
      </c>
      <c r="G1434" s="16">
        <v>503.0</v>
      </c>
    </row>
    <row r="1435" ht="22.5" customHeight="1">
      <c r="A1435" s="53">
        <v>46054.0</v>
      </c>
      <c r="B1435" s="14" t="str">
        <f>IFERROR(__xludf.DUMMYFUNCTION("IFERROR(REGEXEXTRACT(C1435, ""https?://(?:www\\.)?([^/]+)""), """")"),"")</f>
        <v/>
      </c>
      <c r="C1435" s="54" t="str">
        <f>IFERROR(__xludf.DUMMYFUNCTION("IFERROR(REGEXEXTRACT(D1435, ""https?://(?:www\\.)?([^/]+)""), """")"),"www.usmagazine.com")</f>
        <v>www.usmagazine.com</v>
      </c>
      <c r="D1435" s="54" t="s">
        <v>12444</v>
      </c>
      <c r="E1435" s="14" t="s">
        <v>12445</v>
      </c>
      <c r="F1435" s="16">
        <v>503.0</v>
      </c>
      <c r="G1435" s="16">
        <v>503.0</v>
      </c>
    </row>
    <row r="1436" ht="22.5" customHeight="1">
      <c r="A1436" s="53">
        <v>46054.0</v>
      </c>
      <c r="B1436" s="14" t="str">
        <f>IFERROR(__xludf.DUMMYFUNCTION("IFERROR(REGEXEXTRACT(C1436, ""https?://(?:www\\.)?([^/]+)""), """")"),"")</f>
        <v/>
      </c>
      <c r="C1436" s="54" t="str">
        <f>IFERROR(__xludf.DUMMYFUNCTION("IFERROR(REGEXEXTRACT(D1436, ""https?://(?:www\\.)?([^/]+)""), """")"),"www.usmagazine.com")</f>
        <v>www.usmagazine.com</v>
      </c>
      <c r="D1436" s="54" t="s">
        <v>12446</v>
      </c>
      <c r="E1436" s="14" t="s">
        <v>12447</v>
      </c>
      <c r="F1436" s="16">
        <v>503.0</v>
      </c>
      <c r="G1436" s="16">
        <v>503.0</v>
      </c>
    </row>
    <row r="1437" ht="22.5" customHeight="1">
      <c r="A1437" s="53">
        <v>46054.0</v>
      </c>
      <c r="B1437" s="14" t="str">
        <f>IFERROR(__xludf.DUMMYFUNCTION("IFERROR(REGEXEXTRACT(C1437, ""https?://(?:www\\.)?([^/]+)""), """")"),"")</f>
        <v/>
      </c>
      <c r="C1437" s="54" t="str">
        <f>IFERROR(__xludf.DUMMYFUNCTION("IFERROR(REGEXEXTRACT(D1437, ""https?://(?:www\\.)?([^/]+)""), """")"),"www.usmagazine.com")</f>
        <v>www.usmagazine.com</v>
      </c>
      <c r="D1437" s="54" t="s">
        <v>12448</v>
      </c>
      <c r="E1437" s="14" t="s">
        <v>12449</v>
      </c>
      <c r="F1437" s="16">
        <v>503.0</v>
      </c>
      <c r="G1437" s="16">
        <v>501.0</v>
      </c>
    </row>
    <row r="1438" ht="22.5" customHeight="1">
      <c r="A1438" s="53">
        <v>46054.0</v>
      </c>
      <c r="B1438" s="14" t="str">
        <f>IFERROR(__xludf.DUMMYFUNCTION("IFERROR(REGEXEXTRACT(C1438, ""https?://(?:www\\.)?([^/]+)""), """")"),"")</f>
        <v/>
      </c>
      <c r="C1438" s="54" t="str">
        <f>IFERROR(__xludf.DUMMYFUNCTION("IFERROR(REGEXEXTRACT(D1438, ""https?://(?:www\\.)?([^/]+)""), """")"),"www.usmagazine.com")</f>
        <v>www.usmagazine.com</v>
      </c>
      <c r="D1438" s="54" t="s">
        <v>12450</v>
      </c>
      <c r="E1438" s="14" t="s">
        <v>12451</v>
      </c>
      <c r="F1438" s="16">
        <v>501.0</v>
      </c>
      <c r="G1438" s="16">
        <v>501.0</v>
      </c>
    </row>
    <row r="1439" ht="22.5" customHeight="1">
      <c r="A1439" s="53">
        <v>46054.0</v>
      </c>
      <c r="B1439" s="14" t="str">
        <f>IFERROR(__xludf.DUMMYFUNCTION("IFERROR(REGEXEXTRACT(C1439, ""https?://(?:www\\.)?([^/]+)""), """")"),"")</f>
        <v/>
      </c>
      <c r="C1439" s="54" t="str">
        <f>IFERROR(__xludf.DUMMYFUNCTION("IFERROR(REGEXEXTRACT(D1439, ""https?://(?:www\\.)?([^/]+)""), """")"),"www.usmagazine.com")</f>
        <v>www.usmagazine.com</v>
      </c>
      <c r="D1439" s="54" t="s">
        <v>12452</v>
      </c>
      <c r="E1439" s="14" t="s">
        <v>12453</v>
      </c>
      <c r="F1439" s="16">
        <v>500.0</v>
      </c>
      <c r="G1439" s="16">
        <v>500.0</v>
      </c>
    </row>
    <row r="1440" ht="22.5" customHeight="1">
      <c r="A1440" s="53">
        <v>46054.0</v>
      </c>
      <c r="B1440" s="14" t="str">
        <f>IFERROR(__xludf.DUMMYFUNCTION("IFERROR(REGEXEXTRACT(C1440, ""https?://(?:www\\.)?([^/]+)""), """")"),"")</f>
        <v/>
      </c>
      <c r="C1440" s="54" t="str">
        <f>IFERROR(__xludf.DUMMYFUNCTION("IFERROR(REGEXEXTRACT(D1440, ""https?://(?:www\\.)?([^/]+)""), """")"),"www.usmagazine.com")</f>
        <v>www.usmagazine.com</v>
      </c>
      <c r="D1440" s="54" t="s">
        <v>12454</v>
      </c>
      <c r="E1440" s="14" t="s">
        <v>7705</v>
      </c>
      <c r="F1440" s="16">
        <v>500.0</v>
      </c>
      <c r="G1440" s="16">
        <v>500.0</v>
      </c>
    </row>
    <row r="1441" ht="22.5" customHeight="1">
      <c r="A1441" s="53">
        <v>46054.0</v>
      </c>
      <c r="B1441" s="14" t="str">
        <f>IFERROR(__xludf.DUMMYFUNCTION("IFERROR(REGEXEXTRACT(C1441, ""https?://(?:www\\.)?([^/]+)""), """")"),"")</f>
        <v/>
      </c>
      <c r="C1441" s="54" t="str">
        <f>IFERROR(__xludf.DUMMYFUNCTION("IFERROR(REGEXEXTRACT(D1441, ""https?://(?:www\\.)?([^/]+)""), """")"),"www.usmagazine.com")</f>
        <v>www.usmagazine.com</v>
      </c>
      <c r="D1441" s="54" t="s">
        <v>12455</v>
      </c>
      <c r="E1441" s="14" t="s">
        <v>12456</v>
      </c>
      <c r="F1441" s="16">
        <v>499.0</v>
      </c>
      <c r="G1441" s="16">
        <v>499.0</v>
      </c>
    </row>
    <row r="1442" ht="22.5" customHeight="1">
      <c r="A1442" s="53">
        <v>46054.0</v>
      </c>
      <c r="B1442" s="14" t="str">
        <f>IFERROR(__xludf.DUMMYFUNCTION("IFERROR(REGEXEXTRACT(C1442, ""https?://(?:www\\.)?([^/]+)""), """")"),"")</f>
        <v/>
      </c>
      <c r="C1442" s="54" t="str">
        <f>IFERROR(__xludf.DUMMYFUNCTION("IFERROR(REGEXEXTRACT(D1442, ""https?://(?:www\\.)?([^/]+)""), """")"),"www.usmagazine.com")</f>
        <v>www.usmagazine.com</v>
      </c>
      <c r="D1442" s="54" t="s">
        <v>12457</v>
      </c>
      <c r="E1442" s="14" t="s">
        <v>12458</v>
      </c>
      <c r="F1442" s="16">
        <v>498.0</v>
      </c>
      <c r="G1442" s="16">
        <v>498.0</v>
      </c>
    </row>
    <row r="1443" ht="22.5" customHeight="1">
      <c r="A1443" s="53">
        <v>46054.0</v>
      </c>
      <c r="B1443" s="14" t="str">
        <f>IFERROR(__xludf.DUMMYFUNCTION("IFERROR(REGEXEXTRACT(C1443, ""https?://(?:www\\.)?([^/]+)""), """")"),"")</f>
        <v/>
      </c>
      <c r="C1443" s="54" t="str">
        <f>IFERROR(__xludf.DUMMYFUNCTION("IFERROR(REGEXEXTRACT(D1443, ""https?://(?:www\\.)?([^/]+)""), """")"),"www.usmagazine.com")</f>
        <v>www.usmagazine.com</v>
      </c>
      <c r="D1443" s="54" t="s">
        <v>12459</v>
      </c>
      <c r="E1443" s="14" t="s">
        <v>12460</v>
      </c>
      <c r="F1443" s="16">
        <v>497.0</v>
      </c>
      <c r="G1443" s="16">
        <v>497.0</v>
      </c>
    </row>
    <row r="1444" ht="22.5" customHeight="1">
      <c r="A1444" s="53">
        <v>46054.0</v>
      </c>
      <c r="B1444" s="14" t="str">
        <f>IFERROR(__xludf.DUMMYFUNCTION("IFERROR(REGEXEXTRACT(C1444, ""https?://(?:www\\.)?([^/]+)""), """")"),"")</f>
        <v/>
      </c>
      <c r="C1444" s="54" t="str">
        <f>IFERROR(__xludf.DUMMYFUNCTION("IFERROR(REGEXEXTRACT(D1444, ""https?://(?:www\\.)?([^/]+)""), """")"),"www.usmagazine.com")</f>
        <v>www.usmagazine.com</v>
      </c>
      <c r="D1444" s="54" t="s">
        <v>12461</v>
      </c>
      <c r="E1444" s="14" t="s">
        <v>12462</v>
      </c>
      <c r="F1444" s="16">
        <v>495.0</v>
      </c>
      <c r="G1444" s="16">
        <v>492.0</v>
      </c>
    </row>
    <row r="1445" ht="22.5" customHeight="1">
      <c r="A1445" s="53">
        <v>46054.0</v>
      </c>
      <c r="B1445" s="14" t="str">
        <f>IFERROR(__xludf.DUMMYFUNCTION("IFERROR(REGEXEXTRACT(C1445, ""https?://(?:www\\.)?([^/]+)""), """")"),"")</f>
        <v/>
      </c>
      <c r="C1445" s="54" t="str">
        <f>IFERROR(__xludf.DUMMYFUNCTION("IFERROR(REGEXEXTRACT(D1445, ""https?://(?:www\\.)?([^/]+)""), """")"),"www.usmagazine.com")</f>
        <v>www.usmagazine.com</v>
      </c>
      <c r="D1445" s="54" t="s">
        <v>12463</v>
      </c>
      <c r="E1445" s="14" t="s">
        <v>12464</v>
      </c>
      <c r="F1445" s="16">
        <v>490.0</v>
      </c>
      <c r="G1445" s="16">
        <v>490.0</v>
      </c>
    </row>
    <row r="1446" ht="22.5" customHeight="1">
      <c r="A1446" s="53">
        <v>46054.0</v>
      </c>
      <c r="B1446" s="14" t="str">
        <f>IFERROR(__xludf.DUMMYFUNCTION("IFERROR(REGEXEXTRACT(C1446, ""https?://(?:www\\.)?([^/]+)""), """")"),"")</f>
        <v/>
      </c>
      <c r="C1446" s="54" t="str">
        <f>IFERROR(__xludf.DUMMYFUNCTION("IFERROR(REGEXEXTRACT(D1446, ""https?://(?:www\\.)?([^/]+)""), """")"),"www.usmagazine.com")</f>
        <v>www.usmagazine.com</v>
      </c>
      <c r="D1446" s="54" t="s">
        <v>12465</v>
      </c>
      <c r="E1446" s="14" t="s">
        <v>12466</v>
      </c>
      <c r="F1446" s="16">
        <v>486.0</v>
      </c>
      <c r="G1446" s="16">
        <v>486.0</v>
      </c>
    </row>
    <row r="1447" ht="22.5" customHeight="1">
      <c r="A1447" s="53">
        <v>46054.0</v>
      </c>
      <c r="B1447" s="14" t="str">
        <f>IFERROR(__xludf.DUMMYFUNCTION("IFERROR(REGEXEXTRACT(C1447, ""https?://(?:www\\.)?([^/]+)""), """")"),"")</f>
        <v/>
      </c>
      <c r="C1447" s="54" t="str">
        <f>IFERROR(__xludf.DUMMYFUNCTION("IFERROR(REGEXEXTRACT(D1447, ""https?://(?:www\\.)?([^/]+)""), """")"),"www.usmagazine.com")</f>
        <v>www.usmagazine.com</v>
      </c>
      <c r="D1447" s="54" t="s">
        <v>12467</v>
      </c>
      <c r="E1447" s="14" t="s">
        <v>12468</v>
      </c>
      <c r="F1447" s="16">
        <v>484.0</v>
      </c>
      <c r="G1447" s="16">
        <v>484.0</v>
      </c>
    </row>
    <row r="1448" ht="22.5" customHeight="1">
      <c r="A1448" s="53">
        <v>46054.0</v>
      </c>
      <c r="B1448" s="14" t="str">
        <f>IFERROR(__xludf.DUMMYFUNCTION("IFERROR(REGEXEXTRACT(C1448, ""https?://(?:www\\.)?([^/]+)""), """")"),"")</f>
        <v/>
      </c>
      <c r="C1448" s="54" t="str">
        <f>IFERROR(__xludf.DUMMYFUNCTION("IFERROR(REGEXEXTRACT(D1448, ""https?://(?:www\\.)?([^/]+)""), """")"),"www.usmagazine.com")</f>
        <v>www.usmagazine.com</v>
      </c>
      <c r="D1448" s="54" t="s">
        <v>12469</v>
      </c>
      <c r="E1448" s="14" t="s">
        <v>12470</v>
      </c>
      <c r="F1448" s="16">
        <v>482.0</v>
      </c>
      <c r="G1448" s="16">
        <v>482.0</v>
      </c>
    </row>
    <row r="1449" ht="22.5" customHeight="1">
      <c r="A1449" s="53">
        <v>46054.0</v>
      </c>
      <c r="B1449" s="14" t="str">
        <f>IFERROR(__xludf.DUMMYFUNCTION("IFERROR(REGEXEXTRACT(C1449, ""https?://(?:www\\.)?([^/]+)""), """")"),"")</f>
        <v/>
      </c>
      <c r="C1449" s="54" t="str">
        <f>IFERROR(__xludf.DUMMYFUNCTION("IFERROR(REGEXEXTRACT(D1449, ""https?://(?:www\\.)?([^/]+)""), """")"),"www.usmagazine.com")</f>
        <v>www.usmagazine.com</v>
      </c>
      <c r="D1449" s="54" t="s">
        <v>12471</v>
      </c>
      <c r="E1449" s="14" t="s">
        <v>4916</v>
      </c>
      <c r="F1449" s="16">
        <v>482.0</v>
      </c>
      <c r="G1449" s="16">
        <v>482.0</v>
      </c>
    </row>
    <row r="1450" ht="22.5" customHeight="1">
      <c r="A1450" s="53">
        <v>46054.0</v>
      </c>
      <c r="B1450" s="14" t="str">
        <f>IFERROR(__xludf.DUMMYFUNCTION("IFERROR(REGEXEXTRACT(C1450, ""https?://(?:www\\.)?([^/]+)""), """")"),"")</f>
        <v/>
      </c>
      <c r="C1450" s="54" t="str">
        <f>IFERROR(__xludf.DUMMYFUNCTION("IFERROR(REGEXEXTRACT(D1450, ""https?://(?:www\\.)?([^/]+)""), """")"),"www.womansworld.com")</f>
        <v>www.womansworld.com</v>
      </c>
      <c r="D1450" s="54" t="s">
        <v>12472</v>
      </c>
      <c r="E1450" s="14" t="s">
        <v>12473</v>
      </c>
      <c r="F1450" s="16">
        <v>481.0</v>
      </c>
      <c r="G1450" s="16">
        <v>481.0</v>
      </c>
    </row>
    <row r="1451" ht="22.5" customHeight="1">
      <c r="A1451" s="53">
        <v>46054.0</v>
      </c>
      <c r="B1451" s="14" t="str">
        <f>IFERROR(__xludf.DUMMYFUNCTION("IFERROR(REGEXEXTRACT(C1451, ""https?://(?:www\\.)?([^/]+)""), """")"),"")</f>
        <v/>
      </c>
      <c r="C1451" s="54" t="str">
        <f>IFERROR(__xludf.DUMMYFUNCTION("IFERROR(REGEXEXTRACT(D1451, ""https?://(?:www\\.)?([^/]+)""), """")"),"www.usmagazine.com")</f>
        <v>www.usmagazine.com</v>
      </c>
      <c r="D1451" s="54" t="s">
        <v>12474</v>
      </c>
      <c r="E1451" s="14" t="s">
        <v>12475</v>
      </c>
      <c r="F1451" s="16">
        <v>480.0</v>
      </c>
      <c r="G1451" s="16">
        <v>480.0</v>
      </c>
    </row>
    <row r="1452" ht="22.5" customHeight="1">
      <c r="A1452" s="53">
        <v>46054.0</v>
      </c>
      <c r="B1452" s="14" t="str">
        <f>IFERROR(__xludf.DUMMYFUNCTION("IFERROR(REGEXEXTRACT(C1452, ""https?://(?:www\\.)?([^/]+)""), """")"),"")</f>
        <v/>
      </c>
      <c r="C1452" s="54" t="str">
        <f>IFERROR(__xludf.DUMMYFUNCTION("IFERROR(REGEXEXTRACT(D1452, ""https?://(?:www\\.)?([^/]+)""), """")"),"www.usmagazine.com")</f>
        <v>www.usmagazine.com</v>
      </c>
      <c r="D1452" s="54" t="s">
        <v>12476</v>
      </c>
      <c r="E1452" s="14" t="s">
        <v>12477</v>
      </c>
      <c r="F1452" s="16">
        <v>477.0</v>
      </c>
      <c r="G1452" s="16">
        <v>477.0</v>
      </c>
    </row>
    <row r="1453" ht="22.5" customHeight="1">
      <c r="A1453" s="53">
        <v>46054.0</v>
      </c>
      <c r="B1453" s="14" t="str">
        <f>IFERROR(__xludf.DUMMYFUNCTION("IFERROR(REGEXEXTRACT(C1453, ""https?://(?:www\\.)?([^/]+)""), """")"),"")</f>
        <v/>
      </c>
      <c r="C1453" s="54" t="str">
        <f>IFERROR(__xludf.DUMMYFUNCTION("IFERROR(REGEXEXTRACT(D1453, ""https?://(?:www\\.)?([^/]+)""), """")"),"www.usmagazine.com")</f>
        <v>www.usmagazine.com</v>
      </c>
      <c r="D1453" s="54" t="s">
        <v>12478</v>
      </c>
      <c r="E1453" s="14" t="s">
        <v>12479</v>
      </c>
      <c r="F1453" s="16">
        <v>475.0</v>
      </c>
      <c r="G1453" s="16">
        <v>475.0</v>
      </c>
    </row>
    <row r="1454" ht="22.5" customHeight="1">
      <c r="A1454" s="53">
        <v>46054.0</v>
      </c>
      <c r="B1454" s="14" t="str">
        <f>IFERROR(__xludf.DUMMYFUNCTION("IFERROR(REGEXEXTRACT(C1454, ""https?://(?:www\\.)?([^/]+)""), """")"),"")</f>
        <v/>
      </c>
      <c r="C1454" s="54" t="str">
        <f>IFERROR(__xludf.DUMMYFUNCTION("IFERROR(REGEXEXTRACT(D1454, ""https?://(?:www\\.)?([^/]+)""), """")"),"www.usmagazine.com")</f>
        <v>www.usmagazine.com</v>
      </c>
      <c r="D1454" s="54" t="s">
        <v>12480</v>
      </c>
      <c r="E1454" s="14" t="s">
        <v>12481</v>
      </c>
      <c r="F1454" s="16">
        <v>475.0</v>
      </c>
      <c r="G1454" s="16">
        <v>475.0</v>
      </c>
    </row>
    <row r="1455" ht="22.5" customHeight="1">
      <c r="A1455" s="53">
        <v>46054.0</v>
      </c>
      <c r="B1455" s="14" t="str">
        <f>IFERROR(__xludf.DUMMYFUNCTION("IFERROR(REGEXEXTRACT(C1455, ""https?://(?:www\\.)?([^/]+)""), """")"),"")</f>
        <v/>
      </c>
      <c r="C1455" s="54" t="str">
        <f>IFERROR(__xludf.DUMMYFUNCTION("IFERROR(REGEXEXTRACT(D1455, ""https?://(?:www\\.)?([^/]+)""), """")"),"www.usmagazine.com")</f>
        <v>www.usmagazine.com</v>
      </c>
      <c r="D1455" s="54" t="s">
        <v>12482</v>
      </c>
      <c r="E1455" s="14" t="s">
        <v>12483</v>
      </c>
      <c r="F1455" s="16">
        <v>473.0</v>
      </c>
      <c r="G1455" s="16">
        <v>473.0</v>
      </c>
    </row>
    <row r="1456" ht="22.5" customHeight="1">
      <c r="A1456" s="53">
        <v>46054.0</v>
      </c>
      <c r="B1456" s="14" t="str">
        <f>IFERROR(__xludf.DUMMYFUNCTION("IFERROR(REGEXEXTRACT(C1456, ""https?://(?:www\\.)?([^/]+)""), """")"),"")</f>
        <v/>
      </c>
      <c r="C1456" s="54" t="str">
        <f>IFERROR(__xludf.DUMMYFUNCTION("IFERROR(REGEXEXTRACT(D1456, ""https?://(?:www\\.)?([^/]+)""), """")"),"www.usmagazine.com")</f>
        <v>www.usmagazine.com</v>
      </c>
      <c r="D1456" s="54" t="s">
        <v>12484</v>
      </c>
      <c r="E1456" s="14" t="s">
        <v>2971</v>
      </c>
      <c r="F1456" s="16">
        <v>473.0</v>
      </c>
      <c r="G1456" s="16">
        <v>473.0</v>
      </c>
    </row>
    <row r="1457" ht="22.5" customHeight="1">
      <c r="A1457" s="53">
        <v>46054.0</v>
      </c>
      <c r="B1457" s="14" t="str">
        <f>IFERROR(__xludf.DUMMYFUNCTION("IFERROR(REGEXEXTRACT(C1457, ""https?://(?:www\\.)?([^/]+)""), """")"),"")</f>
        <v/>
      </c>
      <c r="C1457" s="54" t="str">
        <f>IFERROR(__xludf.DUMMYFUNCTION("IFERROR(REGEXEXTRACT(D1457, ""https?://(?:www\\.)?([^/]+)""), """")"),"www.usmagazine.com")</f>
        <v>www.usmagazine.com</v>
      </c>
      <c r="D1457" s="54" t="s">
        <v>12485</v>
      </c>
      <c r="E1457" s="14" t="s">
        <v>12486</v>
      </c>
      <c r="F1457" s="16">
        <v>472.0</v>
      </c>
      <c r="G1457" s="16">
        <v>472.0</v>
      </c>
    </row>
    <row r="1458" ht="22.5" customHeight="1">
      <c r="A1458" s="53">
        <v>46054.0</v>
      </c>
      <c r="B1458" s="14" t="str">
        <f>IFERROR(__xludf.DUMMYFUNCTION("IFERROR(REGEXEXTRACT(C1458, ""https?://(?:www\\.)?([^/]+)""), """")"),"")</f>
        <v/>
      </c>
      <c r="C1458" s="54" t="str">
        <f>IFERROR(__xludf.DUMMYFUNCTION("IFERROR(REGEXEXTRACT(D1458, ""https?://(?:www\\.)?([^/]+)""), """")"),"www.womansworld.com")</f>
        <v>www.womansworld.com</v>
      </c>
      <c r="D1458" s="54" t="s">
        <v>12487</v>
      </c>
      <c r="E1458" s="14" t="s">
        <v>12488</v>
      </c>
      <c r="F1458" s="16">
        <v>472.0</v>
      </c>
      <c r="G1458" s="16">
        <v>472.0</v>
      </c>
    </row>
    <row r="1459" ht="22.5" customHeight="1">
      <c r="A1459" s="53">
        <v>46054.0</v>
      </c>
      <c r="B1459" s="14" t="str">
        <f>IFERROR(__xludf.DUMMYFUNCTION("IFERROR(REGEXEXTRACT(C1459, ""https?://(?:www\\.)?([^/]+)""), """")"),"")</f>
        <v/>
      </c>
      <c r="C1459" s="54" t="str">
        <f>IFERROR(__xludf.DUMMYFUNCTION("IFERROR(REGEXEXTRACT(D1459, ""https?://(?:www\\.)?([^/]+)""), """")"),"www.usmagazine.com")</f>
        <v>www.usmagazine.com</v>
      </c>
      <c r="D1459" s="54" t="s">
        <v>12489</v>
      </c>
      <c r="E1459" s="14" t="s">
        <v>12490</v>
      </c>
      <c r="F1459" s="16">
        <v>471.0</v>
      </c>
      <c r="G1459" s="16">
        <v>471.0</v>
      </c>
    </row>
    <row r="1460" ht="22.5" customHeight="1">
      <c r="A1460" s="53">
        <v>46054.0</v>
      </c>
      <c r="B1460" s="14" t="str">
        <f>IFERROR(__xludf.DUMMYFUNCTION("IFERROR(REGEXEXTRACT(C1460, ""https?://(?:www\\.)?([^/]+)""), """")"),"")</f>
        <v/>
      </c>
      <c r="C1460" s="54" t="str">
        <f>IFERROR(__xludf.DUMMYFUNCTION("IFERROR(REGEXEXTRACT(D1460, ""https?://(?:www\\.)?([^/]+)""), """")"),"www.usmagazine.com")</f>
        <v>www.usmagazine.com</v>
      </c>
      <c r="D1460" s="54" t="s">
        <v>12491</v>
      </c>
      <c r="E1460" s="14" t="s">
        <v>12492</v>
      </c>
      <c r="F1460" s="16">
        <v>469.0</v>
      </c>
      <c r="G1460" s="16">
        <v>469.0</v>
      </c>
    </row>
    <row r="1461" ht="22.5" customHeight="1">
      <c r="A1461" s="53">
        <v>46054.0</v>
      </c>
      <c r="B1461" s="14" t="str">
        <f>IFERROR(__xludf.DUMMYFUNCTION("IFERROR(REGEXEXTRACT(C1461, ""https?://(?:www\\.)?([^/]+)""), """")"),"")</f>
        <v/>
      </c>
      <c r="C1461" s="54" t="str">
        <f>IFERROR(__xludf.DUMMYFUNCTION("IFERROR(REGEXEXTRACT(D1461, ""https?://(?:www\\.)?([^/]+)""), """")"),"www.usmagazine.com")</f>
        <v>www.usmagazine.com</v>
      </c>
      <c r="D1461" s="54" t="s">
        <v>12493</v>
      </c>
      <c r="E1461" s="14" t="s">
        <v>12494</v>
      </c>
      <c r="F1461" s="16">
        <v>464.0</v>
      </c>
      <c r="G1461" s="16">
        <v>464.0</v>
      </c>
    </row>
    <row r="1462" ht="22.5" customHeight="1">
      <c r="A1462" s="53">
        <v>46054.0</v>
      </c>
      <c r="B1462" s="14" t="str">
        <f>IFERROR(__xludf.DUMMYFUNCTION("IFERROR(REGEXEXTRACT(C1462, ""https?://(?:www\\.)?([^/]+)""), """")"),"")</f>
        <v/>
      </c>
      <c r="C1462" s="54" t="str">
        <f>IFERROR(__xludf.DUMMYFUNCTION("IFERROR(REGEXEXTRACT(D1462, ""https?://(?:www\\.)?([^/]+)""), """")"),"www.usmagazine.com")</f>
        <v>www.usmagazine.com</v>
      </c>
      <c r="D1462" s="54" t="s">
        <v>12495</v>
      </c>
      <c r="E1462" s="14" t="s">
        <v>12496</v>
      </c>
      <c r="F1462" s="16">
        <v>458.0</v>
      </c>
      <c r="G1462" s="16">
        <v>457.0</v>
      </c>
    </row>
    <row r="1463" ht="22.5" customHeight="1">
      <c r="A1463" s="53">
        <v>46054.0</v>
      </c>
      <c r="B1463" s="14" t="str">
        <f>IFERROR(__xludf.DUMMYFUNCTION("IFERROR(REGEXEXTRACT(C1463, ""https?://(?:www\\.)?([^/]+)""), """")"),"")</f>
        <v/>
      </c>
      <c r="C1463" s="54" t="str">
        <f>IFERROR(__xludf.DUMMYFUNCTION("IFERROR(REGEXEXTRACT(D1463, ""https?://(?:www\\.)?([^/]+)""), """")"),"www.usmagazine.com")</f>
        <v>www.usmagazine.com</v>
      </c>
      <c r="D1463" s="54" t="s">
        <v>12497</v>
      </c>
      <c r="E1463" s="14" t="s">
        <v>12498</v>
      </c>
      <c r="F1463" s="16">
        <v>452.0</v>
      </c>
      <c r="G1463" s="16">
        <v>452.0</v>
      </c>
    </row>
    <row r="1464" ht="22.5" customHeight="1">
      <c r="A1464" s="53">
        <v>46054.0</v>
      </c>
      <c r="B1464" s="14" t="str">
        <f>IFERROR(__xludf.DUMMYFUNCTION("IFERROR(REGEXEXTRACT(C1464, ""https?://(?:www\\.)?([^/]+)""), """")"),"")</f>
        <v/>
      </c>
      <c r="C1464" s="54" t="str">
        <f>IFERROR(__xludf.DUMMYFUNCTION("IFERROR(REGEXEXTRACT(D1464, ""https?://(?:www\\.)?([^/]+)""), """")"),"www.usmagazine.com")</f>
        <v>www.usmagazine.com</v>
      </c>
      <c r="D1464" s="54" t="s">
        <v>12499</v>
      </c>
      <c r="E1464" s="14" t="s">
        <v>12500</v>
      </c>
      <c r="F1464" s="16">
        <v>451.0</v>
      </c>
      <c r="G1464" s="16">
        <v>451.0</v>
      </c>
    </row>
    <row r="1465" ht="22.5" customHeight="1">
      <c r="A1465" s="53">
        <v>46054.0</v>
      </c>
      <c r="B1465" s="14" t="str">
        <f>IFERROR(__xludf.DUMMYFUNCTION("IFERROR(REGEXEXTRACT(C1465, ""https?://(?:www\\.)?([^/]+)""), """")"),"")</f>
        <v/>
      </c>
      <c r="C1465" s="54" t="str">
        <f>IFERROR(__xludf.DUMMYFUNCTION("IFERROR(REGEXEXTRACT(D1465, ""https?://(?:www\\.)?([^/]+)""), """")"),"www.usmagazine.com")</f>
        <v>www.usmagazine.com</v>
      </c>
      <c r="D1465" s="54" t="s">
        <v>12501</v>
      </c>
      <c r="E1465" s="14" t="s">
        <v>12502</v>
      </c>
      <c r="F1465" s="16">
        <v>450.0</v>
      </c>
      <c r="G1465" s="16">
        <v>450.0</v>
      </c>
    </row>
    <row r="1466" ht="22.5" customHeight="1">
      <c r="A1466" s="53">
        <v>46054.0</v>
      </c>
      <c r="B1466" s="14" t="str">
        <f>IFERROR(__xludf.DUMMYFUNCTION("IFERROR(REGEXEXTRACT(C1466, ""https?://(?:www\\.)?([^/]+)""), """")"),"")</f>
        <v/>
      </c>
      <c r="C1466" s="54" t="str">
        <f>IFERROR(__xludf.DUMMYFUNCTION("IFERROR(REGEXEXTRACT(D1466, ""https?://(?:www\\.)?([^/]+)""), """")"),"www.usmagazine.com")</f>
        <v>www.usmagazine.com</v>
      </c>
      <c r="D1466" s="54" t="s">
        <v>12503</v>
      </c>
      <c r="E1466" s="14" t="s">
        <v>12504</v>
      </c>
      <c r="F1466" s="16">
        <v>449.0</v>
      </c>
      <c r="G1466" s="16">
        <v>449.0</v>
      </c>
    </row>
    <row r="1467" ht="22.5" customHeight="1">
      <c r="A1467" s="53">
        <v>46054.0</v>
      </c>
      <c r="B1467" s="14" t="str">
        <f>IFERROR(__xludf.DUMMYFUNCTION("IFERROR(REGEXEXTRACT(C1467, ""https?://(?:www\\.)?([^/]+)""), """")"),"")</f>
        <v/>
      </c>
      <c r="C1467" s="54" t="str">
        <f>IFERROR(__xludf.DUMMYFUNCTION("IFERROR(REGEXEXTRACT(D1467, ""https?://(?:www\\.)?([^/]+)""), """")"),"www.usmagazine.com")</f>
        <v>www.usmagazine.com</v>
      </c>
      <c r="D1467" s="54" t="s">
        <v>12505</v>
      </c>
      <c r="E1467" s="14" t="s">
        <v>12506</v>
      </c>
      <c r="F1467" s="16">
        <v>448.0</v>
      </c>
      <c r="G1467" s="16">
        <v>448.0</v>
      </c>
    </row>
    <row r="1468" ht="22.5" customHeight="1">
      <c r="A1468" s="53">
        <v>46054.0</v>
      </c>
      <c r="B1468" s="14" t="str">
        <f>IFERROR(__xludf.DUMMYFUNCTION("IFERROR(REGEXEXTRACT(C1468, ""https?://(?:www\\.)?([^/]+)""), """")"),"")</f>
        <v/>
      </c>
      <c r="C1468" s="54" t="str">
        <f>IFERROR(__xludf.DUMMYFUNCTION("IFERROR(REGEXEXTRACT(D1468, ""https?://(?:www\\.)?([^/]+)""), """")"),"www.usmagazine.com")</f>
        <v>www.usmagazine.com</v>
      </c>
      <c r="D1468" s="54" t="s">
        <v>12507</v>
      </c>
      <c r="E1468" s="14" t="s">
        <v>12508</v>
      </c>
      <c r="F1468" s="16">
        <v>447.0</v>
      </c>
      <c r="G1468" s="16">
        <v>447.0</v>
      </c>
    </row>
    <row r="1469" ht="22.5" customHeight="1">
      <c r="A1469" s="53">
        <v>46054.0</v>
      </c>
      <c r="B1469" s="14" t="str">
        <f>IFERROR(__xludf.DUMMYFUNCTION("IFERROR(REGEXEXTRACT(C1469, ""https?://(?:www\\.)?([^/]+)""), """")"),"")</f>
        <v/>
      </c>
      <c r="C1469" s="54" t="str">
        <f>IFERROR(__xludf.DUMMYFUNCTION("IFERROR(REGEXEXTRACT(D1469, ""https?://(?:www\\.)?([^/]+)""), """")"),"www.usmagazine.com")</f>
        <v>www.usmagazine.com</v>
      </c>
      <c r="D1469" s="54" t="s">
        <v>12509</v>
      </c>
      <c r="E1469" s="14" t="s">
        <v>12510</v>
      </c>
      <c r="F1469" s="16">
        <v>446.0</v>
      </c>
      <c r="G1469" s="16">
        <v>446.0</v>
      </c>
    </row>
    <row r="1470" ht="22.5" customHeight="1">
      <c r="A1470" s="53">
        <v>46054.0</v>
      </c>
      <c r="B1470" s="14" t="str">
        <f>IFERROR(__xludf.DUMMYFUNCTION("IFERROR(REGEXEXTRACT(C1470, ""https?://(?:www\\.)?([^/]+)""), """")"),"")</f>
        <v/>
      </c>
      <c r="C1470" s="54" t="str">
        <f>IFERROR(__xludf.DUMMYFUNCTION("IFERROR(REGEXEXTRACT(D1470, ""https?://(?:www\\.)?([^/]+)""), """")"),"www.womansworld.com")</f>
        <v>www.womansworld.com</v>
      </c>
      <c r="D1470" s="54" t="s">
        <v>12511</v>
      </c>
      <c r="E1470" s="14" t="s">
        <v>12512</v>
      </c>
      <c r="F1470" s="16">
        <v>446.0</v>
      </c>
      <c r="G1470" s="16">
        <v>446.0</v>
      </c>
    </row>
    <row r="1471" ht="22.5" customHeight="1">
      <c r="A1471" s="53">
        <v>46054.0</v>
      </c>
      <c r="B1471" s="14" t="str">
        <f>IFERROR(__xludf.DUMMYFUNCTION("IFERROR(REGEXEXTRACT(C1471, ""https?://(?:www\\.)?([^/]+)""), """")"),"")</f>
        <v/>
      </c>
      <c r="C1471" s="54" t="str">
        <f>IFERROR(__xludf.DUMMYFUNCTION("IFERROR(REGEXEXTRACT(D1471, ""https?://(?:www\\.)?([^/]+)""), """")"),"www.usmagazine.com")</f>
        <v>www.usmagazine.com</v>
      </c>
      <c r="D1471" s="54" t="s">
        <v>12513</v>
      </c>
      <c r="E1471" s="14" t="s">
        <v>12514</v>
      </c>
      <c r="F1471" s="16">
        <v>445.0</v>
      </c>
      <c r="G1471" s="16">
        <v>445.0</v>
      </c>
    </row>
    <row r="1472" ht="22.5" customHeight="1">
      <c r="A1472" s="53">
        <v>46054.0</v>
      </c>
      <c r="B1472" s="14" t="str">
        <f>IFERROR(__xludf.DUMMYFUNCTION("IFERROR(REGEXEXTRACT(C1472, ""https?://(?:www\\.)?([^/]+)""), """")"),"")</f>
        <v/>
      </c>
      <c r="C1472" s="54" t="str">
        <f>IFERROR(__xludf.DUMMYFUNCTION("IFERROR(REGEXEXTRACT(D1472, ""https?://(?:www\\.)?([^/]+)""), """")"),"www.usmagazine.com")</f>
        <v>www.usmagazine.com</v>
      </c>
      <c r="D1472" s="54" t="s">
        <v>12515</v>
      </c>
      <c r="E1472" s="14" t="s">
        <v>12516</v>
      </c>
      <c r="F1472" s="16">
        <v>441.0</v>
      </c>
      <c r="G1472" s="16">
        <v>441.0</v>
      </c>
    </row>
    <row r="1473" ht="22.5" customHeight="1">
      <c r="A1473" s="53">
        <v>46054.0</v>
      </c>
      <c r="B1473" s="14" t="str">
        <f>IFERROR(__xludf.DUMMYFUNCTION("IFERROR(REGEXEXTRACT(C1473, ""https?://(?:www\\.)?([^/]+)""), """")"),"")</f>
        <v/>
      </c>
      <c r="C1473" s="54" t="str">
        <f>IFERROR(__xludf.DUMMYFUNCTION("IFERROR(REGEXEXTRACT(D1473, ""https?://(?:www\\.)?([^/]+)""), """")"),"www.usmagazine.com")</f>
        <v>www.usmagazine.com</v>
      </c>
      <c r="D1473" s="54" t="s">
        <v>12517</v>
      </c>
      <c r="E1473" s="14" t="s">
        <v>12518</v>
      </c>
      <c r="F1473" s="16">
        <v>438.0</v>
      </c>
      <c r="G1473" s="16">
        <v>438.0</v>
      </c>
    </row>
    <row r="1474" ht="22.5" customHeight="1">
      <c r="A1474" s="53">
        <v>46054.0</v>
      </c>
      <c r="B1474" s="14" t="str">
        <f>IFERROR(__xludf.DUMMYFUNCTION("IFERROR(REGEXEXTRACT(C1474, ""https?://(?:www\\.)?([^/]+)""), """")"),"")</f>
        <v/>
      </c>
      <c r="C1474" s="54" t="str">
        <f>IFERROR(__xludf.DUMMYFUNCTION("IFERROR(REGEXEXTRACT(D1474, ""https?://(?:www\\.)?([^/]+)""), """")"),"www.usmagazine.com")</f>
        <v>www.usmagazine.com</v>
      </c>
      <c r="D1474" s="54" t="s">
        <v>12519</v>
      </c>
      <c r="E1474" s="14" t="s">
        <v>12520</v>
      </c>
      <c r="F1474" s="16">
        <v>438.0</v>
      </c>
      <c r="G1474" s="16">
        <v>438.0</v>
      </c>
    </row>
    <row r="1475" ht="22.5" customHeight="1">
      <c r="A1475" s="53">
        <v>46054.0</v>
      </c>
      <c r="B1475" s="14" t="str">
        <f>IFERROR(__xludf.DUMMYFUNCTION("IFERROR(REGEXEXTRACT(C1475, ""https?://(?:www\\.)?([^/]+)""), """")"),"")</f>
        <v/>
      </c>
      <c r="C1475" s="54" t="str">
        <f>IFERROR(__xludf.DUMMYFUNCTION("IFERROR(REGEXEXTRACT(D1475, ""https?://(?:www\\.)?([^/]+)""), """")"),"www.usmagazine.com")</f>
        <v>www.usmagazine.com</v>
      </c>
      <c r="D1475" s="54" t="s">
        <v>12521</v>
      </c>
      <c r="E1475" s="14" t="s">
        <v>12522</v>
      </c>
      <c r="F1475" s="16">
        <v>436.0</v>
      </c>
      <c r="G1475" s="16">
        <v>436.0</v>
      </c>
    </row>
    <row r="1476" ht="22.5" customHeight="1">
      <c r="A1476" s="53">
        <v>46054.0</v>
      </c>
      <c r="B1476" s="14" t="str">
        <f>IFERROR(__xludf.DUMMYFUNCTION("IFERROR(REGEXEXTRACT(C1476, ""https?://(?:www\\.)?([^/]+)""), """")"),"")</f>
        <v/>
      </c>
      <c r="C1476" s="54" t="str">
        <f>IFERROR(__xludf.DUMMYFUNCTION("IFERROR(REGEXEXTRACT(D1476, ""https?://(?:www\\.)?([^/]+)""), """")"),"www.usmagazine.com")</f>
        <v>www.usmagazine.com</v>
      </c>
      <c r="D1476" s="54" t="s">
        <v>12523</v>
      </c>
      <c r="E1476" s="14" t="s">
        <v>12524</v>
      </c>
      <c r="F1476" s="16">
        <v>435.0</v>
      </c>
      <c r="G1476" s="16">
        <v>435.0</v>
      </c>
    </row>
    <row r="1477" ht="22.5" customHeight="1">
      <c r="A1477" s="53">
        <v>46054.0</v>
      </c>
      <c r="B1477" s="14" t="str">
        <f>IFERROR(__xludf.DUMMYFUNCTION("IFERROR(REGEXEXTRACT(C1477, ""https?://(?:www\\.)?([^/]+)""), """")"),"")</f>
        <v/>
      </c>
      <c r="C1477" s="54" t="str">
        <f>IFERROR(__xludf.DUMMYFUNCTION("IFERROR(REGEXEXTRACT(D1477, ""https?://(?:www\\.)?([^/]+)""), """")"),"www.womansworld.com")</f>
        <v>www.womansworld.com</v>
      </c>
      <c r="D1477" s="54" t="s">
        <v>12525</v>
      </c>
      <c r="E1477" s="14" t="s">
        <v>12526</v>
      </c>
      <c r="F1477" s="16">
        <v>435.0</v>
      </c>
      <c r="G1477" s="16">
        <v>435.0</v>
      </c>
    </row>
    <row r="1478" ht="22.5" customHeight="1">
      <c r="A1478" s="53">
        <v>46054.0</v>
      </c>
      <c r="B1478" s="14" t="str">
        <f>IFERROR(__xludf.DUMMYFUNCTION("IFERROR(REGEXEXTRACT(C1478, ""https?://(?:www\\.)?([^/]+)""), """")"),"")</f>
        <v/>
      </c>
      <c r="C1478" s="54" t="str">
        <f>IFERROR(__xludf.DUMMYFUNCTION("IFERROR(REGEXEXTRACT(D1478, ""https?://(?:www\\.)?([^/]+)""), """")"),"www.usmagazine.com")</f>
        <v>www.usmagazine.com</v>
      </c>
      <c r="D1478" s="54" t="s">
        <v>12527</v>
      </c>
      <c r="E1478" s="14" t="s">
        <v>12528</v>
      </c>
      <c r="F1478" s="16">
        <v>434.0</v>
      </c>
      <c r="G1478" s="16">
        <v>434.0</v>
      </c>
    </row>
    <row r="1479" ht="22.5" customHeight="1">
      <c r="A1479" s="53">
        <v>46054.0</v>
      </c>
      <c r="B1479" s="14" t="str">
        <f>IFERROR(__xludf.DUMMYFUNCTION("IFERROR(REGEXEXTRACT(C1479, ""https?://(?:www\\.)?([^/]+)""), """")"),"")</f>
        <v/>
      </c>
      <c r="C1479" s="54" t="str">
        <f>IFERROR(__xludf.DUMMYFUNCTION("IFERROR(REGEXEXTRACT(D1479, ""https?://(?:www\\.)?([^/]+)""), """")"),"www.usmagazine.com")</f>
        <v>www.usmagazine.com</v>
      </c>
      <c r="D1479" s="54" t="s">
        <v>12529</v>
      </c>
      <c r="E1479" s="14" t="s">
        <v>12530</v>
      </c>
      <c r="F1479" s="16">
        <v>433.0</v>
      </c>
      <c r="G1479" s="16">
        <v>433.0</v>
      </c>
    </row>
    <row r="1480" ht="22.5" customHeight="1">
      <c r="A1480" s="53">
        <v>46054.0</v>
      </c>
      <c r="B1480" s="14" t="str">
        <f>IFERROR(__xludf.DUMMYFUNCTION("IFERROR(REGEXEXTRACT(C1480, ""https?://(?:www\\.)?([^/]+)""), """")"),"")</f>
        <v/>
      </c>
      <c r="C1480" s="54" t="str">
        <f>IFERROR(__xludf.DUMMYFUNCTION("IFERROR(REGEXEXTRACT(D1480, ""https?://(?:www\\.)?([^/]+)""), """")"),"www.usmagazine.com")</f>
        <v>www.usmagazine.com</v>
      </c>
      <c r="D1480" s="54" t="s">
        <v>12531</v>
      </c>
      <c r="E1480" s="14" t="s">
        <v>12532</v>
      </c>
      <c r="F1480" s="16">
        <v>432.0</v>
      </c>
      <c r="G1480" s="16">
        <v>432.0</v>
      </c>
    </row>
    <row r="1481" ht="22.5" customHeight="1">
      <c r="A1481" s="53">
        <v>46054.0</v>
      </c>
      <c r="B1481" s="14" t="str">
        <f>IFERROR(__xludf.DUMMYFUNCTION("IFERROR(REGEXEXTRACT(C1481, ""https?://(?:www\\.)?([^/]+)""), """")"),"")</f>
        <v/>
      </c>
      <c r="C1481" s="54" t="str">
        <f>IFERROR(__xludf.DUMMYFUNCTION("IFERROR(REGEXEXTRACT(D1481, ""https?://(?:www\\.)?([^/]+)""), """")"),"www.usmagazine.com")</f>
        <v>www.usmagazine.com</v>
      </c>
      <c r="D1481" s="54" t="s">
        <v>12533</v>
      </c>
      <c r="E1481" s="14" t="s">
        <v>12534</v>
      </c>
      <c r="F1481" s="16">
        <v>430.0</v>
      </c>
      <c r="G1481" s="16">
        <v>430.0</v>
      </c>
    </row>
    <row r="1482" ht="22.5" customHeight="1">
      <c r="A1482" s="53">
        <v>46054.0</v>
      </c>
      <c r="B1482" s="14" t="str">
        <f>IFERROR(__xludf.DUMMYFUNCTION("IFERROR(REGEXEXTRACT(C1482, ""https?://(?:www\\.)?([^/]+)""), """")"),"")</f>
        <v/>
      </c>
      <c r="C1482" s="54" t="str">
        <f>IFERROR(__xludf.DUMMYFUNCTION("IFERROR(REGEXEXTRACT(D1482, ""https?://(?:www\\.)?([^/]+)""), """")"),"www.womansworld.com")</f>
        <v>www.womansworld.com</v>
      </c>
      <c r="D1482" s="54" t="s">
        <v>12535</v>
      </c>
      <c r="E1482" s="14" t="s">
        <v>12536</v>
      </c>
      <c r="F1482" s="16">
        <v>429.0</v>
      </c>
      <c r="G1482" s="16">
        <v>429.0</v>
      </c>
    </row>
    <row r="1483" ht="22.5" customHeight="1">
      <c r="A1483" s="53">
        <v>46054.0</v>
      </c>
      <c r="B1483" s="14" t="str">
        <f>IFERROR(__xludf.DUMMYFUNCTION("IFERROR(REGEXEXTRACT(C1483, ""https?://(?:www\\.)?([^/]+)""), """")"),"")</f>
        <v/>
      </c>
      <c r="C1483" s="54" t="str">
        <f>IFERROR(__xludf.DUMMYFUNCTION("IFERROR(REGEXEXTRACT(D1483, ""https?://(?:www\\.)?([^/]+)""), """")"),"www.usmagazine.com")</f>
        <v>www.usmagazine.com</v>
      </c>
      <c r="D1483" s="54" t="s">
        <v>12537</v>
      </c>
      <c r="E1483" s="14" t="s">
        <v>12538</v>
      </c>
      <c r="F1483" s="16">
        <v>430.0</v>
      </c>
      <c r="G1483" s="16">
        <v>429.0</v>
      </c>
    </row>
    <row r="1484" ht="22.5" customHeight="1">
      <c r="A1484" s="53">
        <v>46054.0</v>
      </c>
      <c r="B1484" s="14" t="str">
        <f>IFERROR(__xludf.DUMMYFUNCTION("IFERROR(REGEXEXTRACT(C1484, ""https?://(?:www\\.)?([^/]+)""), """")"),"")</f>
        <v/>
      </c>
      <c r="C1484" s="54" t="str">
        <f>IFERROR(__xludf.DUMMYFUNCTION("IFERROR(REGEXEXTRACT(D1484, ""https?://(?:www\\.)?([^/]+)""), """")"),"www.usmagazine.com")</f>
        <v>www.usmagazine.com</v>
      </c>
      <c r="D1484" s="54" t="s">
        <v>12539</v>
      </c>
      <c r="E1484" s="14" t="s">
        <v>12540</v>
      </c>
      <c r="F1484" s="16">
        <v>428.0</v>
      </c>
      <c r="G1484" s="16">
        <v>428.0</v>
      </c>
    </row>
    <row r="1485" ht="22.5" customHeight="1">
      <c r="A1485" s="53">
        <v>46054.0</v>
      </c>
      <c r="B1485" s="14" t="str">
        <f>IFERROR(__xludf.DUMMYFUNCTION("IFERROR(REGEXEXTRACT(C1485, ""https?://(?:www\\.)?([^/]+)""), """")"),"")</f>
        <v/>
      </c>
      <c r="C1485" s="54" t="str">
        <f>IFERROR(__xludf.DUMMYFUNCTION("IFERROR(REGEXEXTRACT(D1485, ""https?://(?:www\\.)?([^/]+)""), """")"),"www.usmagazine.com")</f>
        <v>www.usmagazine.com</v>
      </c>
      <c r="D1485" s="54" t="s">
        <v>12541</v>
      </c>
      <c r="E1485" s="14" t="s">
        <v>12542</v>
      </c>
      <c r="F1485" s="16">
        <v>424.0</v>
      </c>
      <c r="G1485" s="16">
        <v>424.0</v>
      </c>
    </row>
    <row r="1486" ht="22.5" customHeight="1">
      <c r="A1486" s="53">
        <v>46054.0</v>
      </c>
      <c r="B1486" s="14" t="str">
        <f>IFERROR(__xludf.DUMMYFUNCTION("IFERROR(REGEXEXTRACT(C1486, ""https?://(?:www\\.)?([^/]+)""), """")"),"")</f>
        <v/>
      </c>
      <c r="C1486" s="54" t="str">
        <f>IFERROR(__xludf.DUMMYFUNCTION("IFERROR(REGEXEXTRACT(D1486, ""https?://(?:www\\.)?([^/]+)""), """")"),"www.usmagazine.com")</f>
        <v>www.usmagazine.com</v>
      </c>
      <c r="D1486" s="54" t="s">
        <v>12543</v>
      </c>
      <c r="E1486" s="14" t="s">
        <v>12544</v>
      </c>
      <c r="F1486" s="16">
        <v>421.0</v>
      </c>
      <c r="G1486" s="16">
        <v>421.0</v>
      </c>
    </row>
    <row r="1487" ht="22.5" customHeight="1">
      <c r="A1487" s="53">
        <v>46054.0</v>
      </c>
      <c r="B1487" s="14" t="str">
        <f>IFERROR(__xludf.DUMMYFUNCTION("IFERROR(REGEXEXTRACT(C1487, ""https?://(?:www\\.)?([^/]+)""), """")"),"")</f>
        <v/>
      </c>
      <c r="C1487" s="54" t="str">
        <f>IFERROR(__xludf.DUMMYFUNCTION("IFERROR(REGEXEXTRACT(D1487, ""https?://(?:www\\.)?([^/]+)""), """")"),"www.usmagazine.com")</f>
        <v>www.usmagazine.com</v>
      </c>
      <c r="D1487" s="54" t="s">
        <v>12545</v>
      </c>
      <c r="E1487" s="14" t="s">
        <v>12546</v>
      </c>
      <c r="F1487" s="16">
        <v>421.0</v>
      </c>
      <c r="G1487" s="16">
        <v>421.0</v>
      </c>
    </row>
    <row r="1488" ht="22.5" customHeight="1">
      <c r="A1488" s="53">
        <v>46054.0</v>
      </c>
      <c r="B1488" s="14" t="str">
        <f>IFERROR(__xludf.DUMMYFUNCTION("IFERROR(REGEXEXTRACT(C1488, ""https?://(?:www\\.)?([^/]+)""), """")"),"")</f>
        <v/>
      </c>
      <c r="C1488" s="54" t="str">
        <f>IFERROR(__xludf.DUMMYFUNCTION("IFERROR(REGEXEXTRACT(D1488, ""https?://(?:www\\.)?([^/]+)""), """")"),"www.usmagazine.com")</f>
        <v>www.usmagazine.com</v>
      </c>
      <c r="D1488" s="54" t="s">
        <v>12547</v>
      </c>
      <c r="E1488" s="14" t="s">
        <v>12548</v>
      </c>
      <c r="F1488" s="16">
        <v>419.0</v>
      </c>
      <c r="G1488" s="16">
        <v>419.0</v>
      </c>
    </row>
    <row r="1489" ht="22.5" customHeight="1">
      <c r="A1489" s="53">
        <v>46054.0</v>
      </c>
      <c r="B1489" s="14" t="str">
        <f>IFERROR(__xludf.DUMMYFUNCTION("IFERROR(REGEXEXTRACT(C1489, ""https?://(?:www\\.)?([^/]+)""), """")"),"")</f>
        <v/>
      </c>
      <c r="C1489" s="54" t="str">
        <f>IFERROR(__xludf.DUMMYFUNCTION("IFERROR(REGEXEXTRACT(D1489, ""https?://(?:www\\.)?([^/]+)""), """")"),"www.womansworld.com")</f>
        <v>www.womansworld.com</v>
      </c>
      <c r="D1489" s="54" t="s">
        <v>12549</v>
      </c>
      <c r="E1489" s="14" t="s">
        <v>12550</v>
      </c>
      <c r="F1489" s="16">
        <v>416.0</v>
      </c>
      <c r="G1489" s="16">
        <v>416.0</v>
      </c>
    </row>
    <row r="1490" ht="22.5" customHeight="1">
      <c r="A1490" s="53">
        <v>46054.0</v>
      </c>
      <c r="B1490" s="14" t="str">
        <f>IFERROR(__xludf.DUMMYFUNCTION("IFERROR(REGEXEXTRACT(C1490, ""https?://(?:www\\.)?([^/]+)""), """")"),"")</f>
        <v/>
      </c>
      <c r="C1490" s="54" t="str">
        <f>IFERROR(__xludf.DUMMYFUNCTION("IFERROR(REGEXEXTRACT(D1490, ""https?://(?:www\\.)?([^/]+)""), """")"),"www.usmagazine.com")</f>
        <v>www.usmagazine.com</v>
      </c>
      <c r="D1490" s="54" t="s">
        <v>12551</v>
      </c>
      <c r="E1490" s="14" t="s">
        <v>12552</v>
      </c>
      <c r="F1490" s="16">
        <v>414.0</v>
      </c>
      <c r="G1490" s="16">
        <v>414.0</v>
      </c>
    </row>
    <row r="1491" ht="22.5" customHeight="1">
      <c r="A1491" s="53">
        <v>46054.0</v>
      </c>
      <c r="B1491" s="14" t="str">
        <f>IFERROR(__xludf.DUMMYFUNCTION("IFERROR(REGEXEXTRACT(C1491, ""https?://(?:www\\.)?([^/]+)""), """")"),"")</f>
        <v/>
      </c>
      <c r="C1491" s="54" t="str">
        <f>IFERROR(__xludf.DUMMYFUNCTION("IFERROR(REGEXEXTRACT(D1491, ""https?://(?:www\\.)?([^/]+)""), """")"),"www.usmagazine.com")</f>
        <v>www.usmagazine.com</v>
      </c>
      <c r="D1491" s="54" t="s">
        <v>12553</v>
      </c>
      <c r="E1491" s="14" t="s">
        <v>12554</v>
      </c>
      <c r="F1491" s="16">
        <v>414.0</v>
      </c>
      <c r="G1491" s="16">
        <v>414.0</v>
      </c>
    </row>
    <row r="1492" ht="22.5" customHeight="1">
      <c r="A1492" s="53">
        <v>46054.0</v>
      </c>
      <c r="B1492" s="14" t="str">
        <f>IFERROR(__xludf.DUMMYFUNCTION("IFERROR(REGEXEXTRACT(C1492, ""https?://(?:www\\.)?([^/]+)""), """")"),"")</f>
        <v/>
      </c>
      <c r="C1492" s="54" t="str">
        <f>IFERROR(__xludf.DUMMYFUNCTION("IFERROR(REGEXEXTRACT(D1492, ""https?://(?:www\\.)?([^/]+)""), """")"),"www.usmagazine.com")</f>
        <v>www.usmagazine.com</v>
      </c>
      <c r="D1492" s="54" t="s">
        <v>12555</v>
      </c>
      <c r="E1492" s="14" t="s">
        <v>12556</v>
      </c>
      <c r="F1492" s="16">
        <v>412.0</v>
      </c>
      <c r="G1492" s="16">
        <v>412.0</v>
      </c>
    </row>
    <row r="1493" ht="22.5" customHeight="1">
      <c r="A1493" s="53">
        <v>46054.0</v>
      </c>
      <c r="B1493" s="14" t="str">
        <f>IFERROR(__xludf.DUMMYFUNCTION("IFERROR(REGEXEXTRACT(C1493, ""https?://(?:www\\.)?([^/]+)""), """")"),"")</f>
        <v/>
      </c>
      <c r="C1493" s="54" t="str">
        <f>IFERROR(__xludf.DUMMYFUNCTION("IFERROR(REGEXEXTRACT(D1493, ""https?://(?:www\\.)?([^/]+)""), """")"),"www.womansworld.com")</f>
        <v>www.womansworld.com</v>
      </c>
      <c r="D1493" s="54" t="s">
        <v>12557</v>
      </c>
      <c r="E1493" s="14" t="s">
        <v>12558</v>
      </c>
      <c r="F1493" s="16">
        <v>412.0</v>
      </c>
      <c r="G1493" s="16">
        <v>412.0</v>
      </c>
    </row>
    <row r="1494" ht="22.5" customHeight="1">
      <c r="A1494" s="53">
        <v>46054.0</v>
      </c>
      <c r="B1494" s="14" t="str">
        <f>IFERROR(__xludf.DUMMYFUNCTION("IFERROR(REGEXEXTRACT(C1494, ""https?://(?:www\\.)?([^/]+)""), """")"),"")</f>
        <v/>
      </c>
      <c r="C1494" s="54" t="str">
        <f>IFERROR(__xludf.DUMMYFUNCTION("IFERROR(REGEXEXTRACT(D1494, ""https?://(?:www\\.)?([^/]+)""), """")"),"www.usmagazine.com")</f>
        <v>www.usmagazine.com</v>
      </c>
      <c r="D1494" s="54" t="s">
        <v>12559</v>
      </c>
      <c r="E1494" s="14" t="s">
        <v>12560</v>
      </c>
      <c r="F1494" s="16">
        <v>411.0</v>
      </c>
      <c r="G1494" s="16">
        <v>411.0</v>
      </c>
    </row>
    <row r="1495" ht="22.5" customHeight="1">
      <c r="A1495" s="53">
        <v>46054.0</v>
      </c>
      <c r="B1495" s="14" t="str">
        <f>IFERROR(__xludf.DUMMYFUNCTION("IFERROR(REGEXEXTRACT(C1495, ""https?://(?:www\\.)?([^/]+)""), """")"),"")</f>
        <v/>
      </c>
      <c r="C1495" s="54" t="str">
        <f>IFERROR(__xludf.DUMMYFUNCTION("IFERROR(REGEXEXTRACT(D1495, ""https?://(?:www\\.)?([^/]+)""), """")"),"www.usmagazine.com")</f>
        <v>www.usmagazine.com</v>
      </c>
      <c r="D1495" s="54" t="s">
        <v>12561</v>
      </c>
      <c r="E1495" s="14" t="s">
        <v>12562</v>
      </c>
      <c r="F1495" s="16">
        <v>410.0</v>
      </c>
      <c r="G1495" s="16">
        <v>410.0</v>
      </c>
    </row>
    <row r="1496" ht="22.5" customHeight="1">
      <c r="A1496" s="53">
        <v>46054.0</v>
      </c>
      <c r="B1496" s="14" t="str">
        <f>IFERROR(__xludf.DUMMYFUNCTION("IFERROR(REGEXEXTRACT(C1496, ""https?://(?:www\\.)?([^/]+)""), """")"),"")</f>
        <v/>
      </c>
      <c r="C1496" s="54" t="str">
        <f>IFERROR(__xludf.DUMMYFUNCTION("IFERROR(REGEXEXTRACT(D1496, ""https?://(?:www\\.)?([^/]+)""), """")"),"www.usmagazine.com")</f>
        <v>www.usmagazine.com</v>
      </c>
      <c r="D1496" s="54" t="s">
        <v>12563</v>
      </c>
      <c r="E1496" s="14" t="s">
        <v>12564</v>
      </c>
      <c r="F1496" s="16">
        <v>409.0</v>
      </c>
      <c r="G1496" s="16">
        <v>409.0</v>
      </c>
    </row>
    <row r="1497" ht="22.5" customHeight="1">
      <c r="A1497" s="53">
        <v>46054.0</v>
      </c>
      <c r="B1497" s="14" t="str">
        <f>IFERROR(__xludf.DUMMYFUNCTION("IFERROR(REGEXEXTRACT(C1497, ""https?://(?:www\\.)?([^/]+)""), """")"),"")</f>
        <v/>
      </c>
      <c r="C1497" s="54" t="str">
        <f>IFERROR(__xludf.DUMMYFUNCTION("IFERROR(REGEXEXTRACT(D1497, ""https?://(?:www\\.)?([^/]+)""), """")"),"www.usmagazine.com")</f>
        <v>www.usmagazine.com</v>
      </c>
      <c r="D1497" s="54" t="s">
        <v>12565</v>
      </c>
      <c r="E1497" s="14" t="s">
        <v>12566</v>
      </c>
      <c r="F1497" s="16">
        <v>409.0</v>
      </c>
      <c r="G1497" s="16">
        <v>409.0</v>
      </c>
    </row>
    <row r="1498" ht="22.5" customHeight="1">
      <c r="A1498" s="53">
        <v>46054.0</v>
      </c>
      <c r="B1498" s="14" t="str">
        <f>IFERROR(__xludf.DUMMYFUNCTION("IFERROR(REGEXEXTRACT(C1498, ""https?://(?:www\\.)?([^/]+)""), """")"),"")</f>
        <v/>
      </c>
      <c r="C1498" s="54" t="str">
        <f>IFERROR(__xludf.DUMMYFUNCTION("IFERROR(REGEXEXTRACT(D1498, ""https?://(?:www\\.)?([^/]+)""), """")"),"www.usmagazine.com")</f>
        <v>www.usmagazine.com</v>
      </c>
      <c r="D1498" s="54" t="s">
        <v>12567</v>
      </c>
      <c r="E1498" s="14" t="s">
        <v>12568</v>
      </c>
      <c r="F1498" s="16">
        <v>408.0</v>
      </c>
      <c r="G1498" s="16">
        <v>408.0</v>
      </c>
    </row>
    <row r="1499" ht="22.5" customHeight="1">
      <c r="A1499" s="53">
        <v>46054.0</v>
      </c>
      <c r="B1499" s="14" t="str">
        <f>IFERROR(__xludf.DUMMYFUNCTION("IFERROR(REGEXEXTRACT(C1499, ""https?://(?:www\\.)?([^/]+)""), """")"),"")</f>
        <v/>
      </c>
      <c r="C1499" s="54" t="str">
        <f>IFERROR(__xludf.DUMMYFUNCTION("IFERROR(REGEXEXTRACT(D1499, ""https?://(?:www\\.)?([^/]+)""), """")"),"www.womansworld.com")</f>
        <v>www.womansworld.com</v>
      </c>
      <c r="D1499" s="54" t="s">
        <v>12569</v>
      </c>
      <c r="E1499" s="14" t="s">
        <v>12570</v>
      </c>
      <c r="F1499" s="16">
        <v>411.0</v>
      </c>
      <c r="G1499" s="16">
        <v>408.0</v>
      </c>
    </row>
    <row r="1500" ht="22.5" customHeight="1">
      <c r="A1500" s="53">
        <v>46054.0</v>
      </c>
      <c r="B1500" s="14" t="str">
        <f>IFERROR(__xludf.DUMMYFUNCTION("IFERROR(REGEXEXTRACT(C1500, ""https?://(?:www\\.)?([^/]+)""), """")"),"")</f>
        <v/>
      </c>
      <c r="C1500" s="54" t="str">
        <f>IFERROR(__xludf.DUMMYFUNCTION("IFERROR(REGEXEXTRACT(D1500, ""https?://(?:www\\.)?([^/]+)""), """")"),"www.womansworld.com")</f>
        <v>www.womansworld.com</v>
      </c>
      <c r="D1500" s="54" t="s">
        <v>12571</v>
      </c>
      <c r="E1500" s="14" t="s">
        <v>12572</v>
      </c>
      <c r="F1500" s="16">
        <v>404.0</v>
      </c>
      <c r="G1500" s="16">
        <v>404.0</v>
      </c>
    </row>
    <row r="1501" ht="22.5" customHeight="1">
      <c r="A1501" s="53">
        <v>46054.0</v>
      </c>
      <c r="B1501" s="14" t="str">
        <f>IFERROR(__xludf.DUMMYFUNCTION("IFERROR(REGEXEXTRACT(C1501, ""https?://(?:www\\.)?([^/]+)""), """")"),"")</f>
        <v/>
      </c>
      <c r="C1501" s="54" t="str">
        <f>IFERROR(__xludf.DUMMYFUNCTION("IFERROR(REGEXEXTRACT(D1501, ""https?://(?:www\\.)?([^/]+)""), """")"),"www.usmagazine.com")</f>
        <v>www.usmagazine.com</v>
      </c>
      <c r="D1501" s="54" t="s">
        <v>12573</v>
      </c>
      <c r="E1501" s="14" t="s">
        <v>12574</v>
      </c>
      <c r="F1501" s="16">
        <v>403.0</v>
      </c>
      <c r="G1501" s="16">
        <v>403.0</v>
      </c>
    </row>
    <row r="1502" ht="22.5" customHeight="1">
      <c r="A1502" s="53">
        <v>46054.0</v>
      </c>
      <c r="B1502" s="14" t="str">
        <f>IFERROR(__xludf.DUMMYFUNCTION("IFERROR(REGEXEXTRACT(C1502, ""https?://(?:www\\.)?([^/]+)""), """")"),"")</f>
        <v/>
      </c>
      <c r="C1502" s="54" t="str">
        <f>IFERROR(__xludf.DUMMYFUNCTION("IFERROR(REGEXEXTRACT(D1502, ""https?://(?:www\\.)?([^/]+)""), """")"),"www.usmagazine.com")</f>
        <v>www.usmagazine.com</v>
      </c>
      <c r="D1502" s="54" t="s">
        <v>12575</v>
      </c>
      <c r="E1502" s="14" t="s">
        <v>12576</v>
      </c>
      <c r="F1502" s="16">
        <v>402.0</v>
      </c>
      <c r="G1502" s="16">
        <v>402.0</v>
      </c>
    </row>
    <row r="1503" ht="22.5" customHeight="1">
      <c r="A1503" s="53">
        <v>46054.0</v>
      </c>
      <c r="B1503" s="14" t="str">
        <f>IFERROR(__xludf.DUMMYFUNCTION("IFERROR(REGEXEXTRACT(C1503, ""https?://(?:www\\.)?([^/]+)""), """")"),"")</f>
        <v/>
      </c>
      <c r="C1503" s="54" t="str">
        <f>IFERROR(__xludf.DUMMYFUNCTION("IFERROR(REGEXEXTRACT(D1503, ""https?://(?:www\\.)?([^/]+)""), """")"),"www.usmagazine.com")</f>
        <v>www.usmagazine.com</v>
      </c>
      <c r="D1503" s="54" t="s">
        <v>12577</v>
      </c>
      <c r="E1503" s="14" t="s">
        <v>12578</v>
      </c>
      <c r="F1503" s="16">
        <v>399.0</v>
      </c>
      <c r="G1503" s="16">
        <v>399.0</v>
      </c>
    </row>
    <row r="1504" ht="22.5" customHeight="1">
      <c r="A1504" s="53">
        <v>46054.0</v>
      </c>
      <c r="B1504" s="14" t="str">
        <f>IFERROR(__xludf.DUMMYFUNCTION("IFERROR(REGEXEXTRACT(C1504, ""https?://(?:www\\.)?([^/]+)""), """")"),"")</f>
        <v/>
      </c>
      <c r="C1504" s="54" t="str">
        <f>IFERROR(__xludf.DUMMYFUNCTION("IFERROR(REGEXEXTRACT(D1504, ""https?://(?:www\\.)?([^/]+)""), """")"),"www.usmagazine.com")</f>
        <v>www.usmagazine.com</v>
      </c>
      <c r="D1504" s="54" t="s">
        <v>12579</v>
      </c>
      <c r="E1504" s="14" t="s">
        <v>12580</v>
      </c>
      <c r="F1504" s="16">
        <v>399.0</v>
      </c>
      <c r="G1504" s="16">
        <v>398.0</v>
      </c>
    </row>
    <row r="1505" ht="22.5" customHeight="1">
      <c r="A1505" s="53">
        <v>46054.0</v>
      </c>
      <c r="B1505" s="14" t="str">
        <f>IFERROR(__xludf.DUMMYFUNCTION("IFERROR(REGEXEXTRACT(C1505, ""https?://(?:www\\.)?([^/]+)""), """")"),"")</f>
        <v/>
      </c>
      <c r="C1505" s="54" t="str">
        <f>IFERROR(__xludf.DUMMYFUNCTION("IFERROR(REGEXEXTRACT(D1505, ""https?://(?:www\\.)?([^/]+)""), """")"),"www.womansworld.com")</f>
        <v>www.womansworld.com</v>
      </c>
      <c r="D1505" s="54" t="s">
        <v>12581</v>
      </c>
      <c r="E1505" s="14" t="s">
        <v>12582</v>
      </c>
      <c r="F1505" s="16">
        <v>397.0</v>
      </c>
      <c r="G1505" s="16">
        <v>397.0</v>
      </c>
    </row>
    <row r="1506" ht="22.5" customHeight="1">
      <c r="A1506" s="53">
        <v>46054.0</v>
      </c>
      <c r="B1506" s="14" t="str">
        <f>IFERROR(__xludf.DUMMYFUNCTION("IFERROR(REGEXEXTRACT(C1506, ""https?://(?:www\\.)?([^/]+)""), """")"),"")</f>
        <v/>
      </c>
      <c r="C1506" s="54" t="str">
        <f>IFERROR(__xludf.DUMMYFUNCTION("IFERROR(REGEXEXTRACT(D1506, ""https?://(?:www\\.)?([^/]+)""), """")"),"www.womansworld.com")</f>
        <v>www.womansworld.com</v>
      </c>
      <c r="D1506" s="54" t="s">
        <v>12583</v>
      </c>
      <c r="E1506" s="14" t="s">
        <v>12584</v>
      </c>
      <c r="F1506" s="16">
        <v>397.0</v>
      </c>
      <c r="G1506" s="16">
        <v>397.0</v>
      </c>
    </row>
    <row r="1507" ht="22.5" customHeight="1">
      <c r="A1507" s="53">
        <v>46054.0</v>
      </c>
      <c r="B1507" s="14" t="str">
        <f>IFERROR(__xludf.DUMMYFUNCTION("IFERROR(REGEXEXTRACT(C1507, ""https?://(?:www\\.)?([^/]+)""), """")"),"")</f>
        <v/>
      </c>
      <c r="C1507" s="54" t="str">
        <f>IFERROR(__xludf.DUMMYFUNCTION("IFERROR(REGEXEXTRACT(D1507, ""https?://(?:www\\.)?([^/]+)""), """")"),"www.womansworld.com")</f>
        <v>www.womansworld.com</v>
      </c>
      <c r="D1507" s="54" t="s">
        <v>12585</v>
      </c>
      <c r="E1507" s="14" t="s">
        <v>12586</v>
      </c>
      <c r="F1507" s="16">
        <v>395.0</v>
      </c>
      <c r="G1507" s="16">
        <v>394.0</v>
      </c>
    </row>
    <row r="1508" ht="22.5" customHeight="1">
      <c r="A1508" s="53">
        <v>46054.0</v>
      </c>
      <c r="B1508" s="14" t="str">
        <f>IFERROR(__xludf.DUMMYFUNCTION("IFERROR(REGEXEXTRACT(C1508, ""https?://(?:www\\.)?([^/]+)""), """")"),"")</f>
        <v/>
      </c>
      <c r="C1508" s="54" t="str">
        <f>IFERROR(__xludf.DUMMYFUNCTION("IFERROR(REGEXEXTRACT(D1508, ""https?://(?:www\\.)?([^/]+)""), """")"),"www.usmagazine.com")</f>
        <v>www.usmagazine.com</v>
      </c>
      <c r="D1508" s="54" t="s">
        <v>12587</v>
      </c>
      <c r="E1508" s="14" t="s">
        <v>12588</v>
      </c>
      <c r="F1508" s="16">
        <v>394.0</v>
      </c>
      <c r="G1508" s="16">
        <v>394.0</v>
      </c>
    </row>
    <row r="1509" ht="22.5" customHeight="1">
      <c r="A1509" s="53">
        <v>46054.0</v>
      </c>
      <c r="B1509" s="14" t="str">
        <f>IFERROR(__xludf.DUMMYFUNCTION("IFERROR(REGEXEXTRACT(C1509, ""https?://(?:www\\.)?([^/]+)""), """")"),"")</f>
        <v/>
      </c>
      <c r="C1509" s="54" t="str">
        <f>IFERROR(__xludf.DUMMYFUNCTION("IFERROR(REGEXEXTRACT(D1509, ""https?://(?:www\\.)?([^/]+)""), """")"),"www.usmagazine.com")</f>
        <v>www.usmagazine.com</v>
      </c>
      <c r="D1509" s="54" t="s">
        <v>12589</v>
      </c>
      <c r="E1509" s="14" t="s">
        <v>12590</v>
      </c>
      <c r="F1509" s="16">
        <v>388.0</v>
      </c>
      <c r="G1509" s="16">
        <v>388.0</v>
      </c>
    </row>
    <row r="1510" ht="22.5" customHeight="1">
      <c r="A1510" s="53">
        <v>46054.0</v>
      </c>
      <c r="B1510" s="14" t="str">
        <f>IFERROR(__xludf.DUMMYFUNCTION("IFERROR(REGEXEXTRACT(C1510, ""https?://(?:www\\.)?([^/]+)""), """")"),"")</f>
        <v/>
      </c>
      <c r="C1510" s="54" t="str">
        <f>IFERROR(__xludf.DUMMYFUNCTION("IFERROR(REGEXEXTRACT(D1510, ""https?://(?:www\\.)?([^/]+)""), """")"),"www.usmagazine.com")</f>
        <v>www.usmagazine.com</v>
      </c>
      <c r="D1510" s="54" t="s">
        <v>12591</v>
      </c>
      <c r="E1510" s="14" t="s">
        <v>12592</v>
      </c>
      <c r="F1510" s="16">
        <v>386.0</v>
      </c>
      <c r="G1510" s="16">
        <v>386.0</v>
      </c>
    </row>
    <row r="1511" ht="22.5" customHeight="1">
      <c r="A1511" s="53">
        <v>46054.0</v>
      </c>
      <c r="B1511" s="14" t="str">
        <f>IFERROR(__xludf.DUMMYFUNCTION("IFERROR(REGEXEXTRACT(C1511, ""https?://(?:www\\.)?([^/]+)""), """")"),"")</f>
        <v/>
      </c>
      <c r="C1511" s="54" t="str">
        <f>IFERROR(__xludf.DUMMYFUNCTION("IFERROR(REGEXEXTRACT(D1511, ""https?://(?:www\\.)?([^/]+)""), """")"),"www.usmagazine.com")</f>
        <v>www.usmagazine.com</v>
      </c>
      <c r="D1511" s="54" t="s">
        <v>12593</v>
      </c>
      <c r="E1511" s="14" t="s">
        <v>12594</v>
      </c>
      <c r="F1511" s="16">
        <v>386.0</v>
      </c>
      <c r="G1511" s="16">
        <v>386.0</v>
      </c>
    </row>
    <row r="1512" ht="22.5" customHeight="1">
      <c r="A1512" s="53">
        <v>46054.0</v>
      </c>
      <c r="B1512" s="14" t="str">
        <f>IFERROR(__xludf.DUMMYFUNCTION("IFERROR(REGEXEXTRACT(C1512, ""https?://(?:www\\.)?([^/]+)""), """")"),"")</f>
        <v/>
      </c>
      <c r="C1512" s="54" t="str">
        <f>IFERROR(__xludf.DUMMYFUNCTION("IFERROR(REGEXEXTRACT(D1512, ""https?://(?:www\\.)?([^/]+)""), """")"),"www.usmagazine.com")</f>
        <v>www.usmagazine.com</v>
      </c>
      <c r="D1512" s="54" t="s">
        <v>12595</v>
      </c>
      <c r="E1512" s="14" t="s">
        <v>12596</v>
      </c>
      <c r="F1512" s="16">
        <v>386.0</v>
      </c>
      <c r="G1512" s="16">
        <v>386.0</v>
      </c>
    </row>
    <row r="1513" ht="22.5" customHeight="1">
      <c r="A1513" s="53">
        <v>46054.0</v>
      </c>
      <c r="B1513" s="14" t="str">
        <f>IFERROR(__xludf.DUMMYFUNCTION("IFERROR(REGEXEXTRACT(C1513, ""https?://(?:www\\.)?([^/]+)""), """")"),"")</f>
        <v/>
      </c>
      <c r="C1513" s="54" t="str">
        <f>IFERROR(__xludf.DUMMYFUNCTION("IFERROR(REGEXEXTRACT(D1513, ""https?://(?:www\\.)?([^/]+)""), """")"),"www.usmagazine.com")</f>
        <v>www.usmagazine.com</v>
      </c>
      <c r="D1513" s="54" t="s">
        <v>12597</v>
      </c>
      <c r="E1513" s="14" t="s">
        <v>12598</v>
      </c>
      <c r="F1513" s="16">
        <v>385.0</v>
      </c>
      <c r="G1513" s="16">
        <v>385.0</v>
      </c>
    </row>
    <row r="1514" ht="22.5" customHeight="1">
      <c r="A1514" s="53">
        <v>46054.0</v>
      </c>
      <c r="B1514" s="14" t="str">
        <f>IFERROR(__xludf.DUMMYFUNCTION("IFERROR(REGEXEXTRACT(C1514, ""https?://(?:www\\.)?([^/]+)""), """")"),"")</f>
        <v/>
      </c>
      <c r="C1514" s="54" t="str">
        <f>IFERROR(__xludf.DUMMYFUNCTION("IFERROR(REGEXEXTRACT(D1514, ""https?://(?:www\\.)?([^/]+)""), """")"),"www.usmagazine.com")</f>
        <v>www.usmagazine.com</v>
      </c>
      <c r="D1514" s="54" t="s">
        <v>12599</v>
      </c>
      <c r="E1514" s="14" t="s">
        <v>12600</v>
      </c>
      <c r="F1514" s="16">
        <v>385.0</v>
      </c>
      <c r="G1514" s="16">
        <v>385.0</v>
      </c>
    </row>
    <row r="1515" ht="22.5" customHeight="1">
      <c r="A1515" s="53">
        <v>46054.0</v>
      </c>
      <c r="B1515" s="14" t="str">
        <f>IFERROR(__xludf.DUMMYFUNCTION("IFERROR(REGEXEXTRACT(C1515, ""https?://(?:www\\.)?([^/]+)""), """")"),"")</f>
        <v/>
      </c>
      <c r="C1515" s="54" t="str">
        <f>IFERROR(__xludf.DUMMYFUNCTION("IFERROR(REGEXEXTRACT(D1515, ""https?://(?:www\\.)?([^/]+)""), """")"),"www.usmagazine.com")</f>
        <v>www.usmagazine.com</v>
      </c>
      <c r="D1515" s="54" t="s">
        <v>12601</v>
      </c>
      <c r="E1515" s="14" t="s">
        <v>12602</v>
      </c>
      <c r="F1515" s="16">
        <v>387.0</v>
      </c>
      <c r="G1515" s="16">
        <v>385.0</v>
      </c>
    </row>
    <row r="1516" ht="22.5" customHeight="1">
      <c r="A1516" s="53">
        <v>46054.0</v>
      </c>
      <c r="B1516" s="14" t="str">
        <f>IFERROR(__xludf.DUMMYFUNCTION("IFERROR(REGEXEXTRACT(C1516, ""https?://(?:www\\.)?([^/]+)""), """")"),"")</f>
        <v/>
      </c>
      <c r="C1516" s="54" t="str">
        <f>IFERROR(__xludf.DUMMYFUNCTION("IFERROR(REGEXEXTRACT(D1516, ""https?://(?:www\\.)?([^/]+)""), """")"),"www.usmagazine.com")</f>
        <v>www.usmagazine.com</v>
      </c>
      <c r="D1516" s="54" t="s">
        <v>12603</v>
      </c>
      <c r="E1516" s="14" t="s">
        <v>12604</v>
      </c>
      <c r="F1516" s="16">
        <v>384.0</v>
      </c>
      <c r="G1516" s="16">
        <v>384.0</v>
      </c>
    </row>
    <row r="1517" ht="22.5" customHeight="1">
      <c r="A1517" s="53">
        <v>46054.0</v>
      </c>
      <c r="B1517" s="14" t="str">
        <f>IFERROR(__xludf.DUMMYFUNCTION("IFERROR(REGEXEXTRACT(C1517, ""https?://(?:www\\.)?([^/]+)""), """")"),"")</f>
        <v/>
      </c>
      <c r="C1517" s="54" t="str">
        <f>IFERROR(__xludf.DUMMYFUNCTION("IFERROR(REGEXEXTRACT(D1517, ""https?://(?:www\\.)?([^/]+)""), """")"),"www.usmagazine.com")</f>
        <v>www.usmagazine.com</v>
      </c>
      <c r="D1517" s="54" t="s">
        <v>12605</v>
      </c>
      <c r="E1517" s="14" t="s">
        <v>12606</v>
      </c>
      <c r="F1517" s="16">
        <v>382.0</v>
      </c>
      <c r="G1517" s="16">
        <v>382.0</v>
      </c>
    </row>
    <row r="1518" ht="22.5" customHeight="1">
      <c r="A1518" s="53">
        <v>46054.0</v>
      </c>
      <c r="B1518" s="14" t="str">
        <f>IFERROR(__xludf.DUMMYFUNCTION("IFERROR(REGEXEXTRACT(C1518, ""https?://(?:www\\.)?([^/]+)""), """")"),"")</f>
        <v/>
      </c>
      <c r="C1518" s="54" t="str">
        <f>IFERROR(__xludf.DUMMYFUNCTION("IFERROR(REGEXEXTRACT(D1518, ""https?://(?:www\\.)?([^/]+)""), """")"),"www.usmagazine.com")</f>
        <v>www.usmagazine.com</v>
      </c>
      <c r="D1518" s="54" t="s">
        <v>12607</v>
      </c>
      <c r="E1518" s="14" t="s">
        <v>12608</v>
      </c>
      <c r="F1518" s="16">
        <v>382.0</v>
      </c>
      <c r="G1518" s="16">
        <v>382.0</v>
      </c>
    </row>
    <row r="1519" ht="22.5" customHeight="1">
      <c r="A1519" s="53">
        <v>46054.0</v>
      </c>
      <c r="B1519" s="14" t="str">
        <f>IFERROR(__xludf.DUMMYFUNCTION("IFERROR(REGEXEXTRACT(C1519, ""https?://(?:www\\.)?([^/]+)""), """")"),"")</f>
        <v/>
      </c>
      <c r="C1519" s="54" t="str">
        <f>IFERROR(__xludf.DUMMYFUNCTION("IFERROR(REGEXEXTRACT(D1519, ""https?://(?:www\\.)?([^/]+)""), """")"),"www.usmagazine.com")</f>
        <v>www.usmagazine.com</v>
      </c>
      <c r="D1519" s="54" t="s">
        <v>12609</v>
      </c>
      <c r="E1519" s="14" t="s">
        <v>12610</v>
      </c>
      <c r="F1519" s="16">
        <v>382.0</v>
      </c>
      <c r="G1519" s="16">
        <v>382.0</v>
      </c>
    </row>
    <row r="1520" ht="22.5" customHeight="1">
      <c r="A1520" s="53">
        <v>46054.0</v>
      </c>
      <c r="B1520" s="14" t="str">
        <f>IFERROR(__xludf.DUMMYFUNCTION("IFERROR(REGEXEXTRACT(C1520, ""https?://(?:www\\.)?([^/]+)""), """")"),"")</f>
        <v/>
      </c>
      <c r="C1520" s="54" t="str">
        <f>IFERROR(__xludf.DUMMYFUNCTION("IFERROR(REGEXEXTRACT(D1520, ""https?://(?:www\\.)?([^/]+)""), """")"),"www.usmagazine.com")</f>
        <v>www.usmagazine.com</v>
      </c>
      <c r="D1520" s="54" t="s">
        <v>12611</v>
      </c>
      <c r="E1520" s="14" t="s">
        <v>12612</v>
      </c>
      <c r="F1520" s="16">
        <v>380.0</v>
      </c>
      <c r="G1520" s="16">
        <v>380.0</v>
      </c>
    </row>
    <row r="1521" ht="22.5" customHeight="1">
      <c r="A1521" s="53">
        <v>46054.0</v>
      </c>
      <c r="B1521" s="14" t="str">
        <f>IFERROR(__xludf.DUMMYFUNCTION("IFERROR(REGEXEXTRACT(C1521, ""https?://(?:www\\.)?([^/]+)""), """")"),"")</f>
        <v/>
      </c>
      <c r="C1521" s="54" t="str">
        <f>IFERROR(__xludf.DUMMYFUNCTION("IFERROR(REGEXEXTRACT(D1521, ""https?://(?:www\\.)?([^/]+)""), """")"),"www.usmagazine.com")</f>
        <v>www.usmagazine.com</v>
      </c>
      <c r="D1521" s="54" t="s">
        <v>12613</v>
      </c>
      <c r="E1521" s="14" t="s">
        <v>12614</v>
      </c>
      <c r="F1521" s="16">
        <v>379.0</v>
      </c>
      <c r="G1521" s="16">
        <v>379.0</v>
      </c>
    </row>
    <row r="1522" ht="22.5" customHeight="1">
      <c r="A1522" s="53">
        <v>46054.0</v>
      </c>
      <c r="B1522" s="14" t="str">
        <f>IFERROR(__xludf.DUMMYFUNCTION("IFERROR(REGEXEXTRACT(C1522, ""https?://(?:www\\.)?([^/]+)""), """")"),"")</f>
        <v/>
      </c>
      <c r="C1522" s="54" t="str">
        <f>IFERROR(__xludf.DUMMYFUNCTION("IFERROR(REGEXEXTRACT(D1522, ""https?://(?:www\\.)?([^/]+)""), """")"),"www.usmagazine.com")</f>
        <v>www.usmagazine.com</v>
      </c>
      <c r="D1522" s="54" t="s">
        <v>12615</v>
      </c>
      <c r="E1522" s="14" t="s">
        <v>12616</v>
      </c>
      <c r="F1522" s="16">
        <v>380.0</v>
      </c>
      <c r="G1522" s="16">
        <v>379.0</v>
      </c>
    </row>
    <row r="1523" ht="22.5" customHeight="1">
      <c r="A1523" s="53">
        <v>46054.0</v>
      </c>
      <c r="B1523" s="14" t="str">
        <f>IFERROR(__xludf.DUMMYFUNCTION("IFERROR(REGEXEXTRACT(C1523, ""https?://(?:www\\.)?([^/]+)""), """")"),"")</f>
        <v/>
      </c>
      <c r="C1523" s="54" t="str">
        <f>IFERROR(__xludf.DUMMYFUNCTION("IFERROR(REGEXEXTRACT(D1523, ""https?://(?:www\\.)?([^/]+)""), """")"),"www.usmagazine.com")</f>
        <v>www.usmagazine.com</v>
      </c>
      <c r="D1523" s="54" t="s">
        <v>12617</v>
      </c>
      <c r="E1523" s="14" t="s">
        <v>12618</v>
      </c>
      <c r="F1523" s="16">
        <v>376.0</v>
      </c>
      <c r="G1523" s="16">
        <v>376.0</v>
      </c>
    </row>
    <row r="1524" ht="22.5" customHeight="1">
      <c r="A1524" s="53">
        <v>46054.0</v>
      </c>
      <c r="B1524" s="14" t="str">
        <f>IFERROR(__xludf.DUMMYFUNCTION("IFERROR(REGEXEXTRACT(C1524, ""https?://(?:www\\.)?([^/]+)""), """")"),"")</f>
        <v/>
      </c>
      <c r="C1524" s="54" t="str">
        <f>IFERROR(__xludf.DUMMYFUNCTION("IFERROR(REGEXEXTRACT(D1524, ""https?://(?:www\\.)?([^/]+)""), """")"),"www.womansworld.com")</f>
        <v>www.womansworld.com</v>
      </c>
      <c r="D1524" s="54" t="s">
        <v>12619</v>
      </c>
      <c r="E1524" s="14" t="s">
        <v>12620</v>
      </c>
      <c r="F1524" s="16">
        <v>377.0</v>
      </c>
      <c r="G1524" s="16">
        <v>376.0</v>
      </c>
    </row>
    <row r="1525" ht="22.5" customHeight="1">
      <c r="A1525" s="53">
        <v>46054.0</v>
      </c>
      <c r="B1525" s="14" t="str">
        <f>IFERROR(__xludf.DUMMYFUNCTION("IFERROR(REGEXEXTRACT(C1525, ""https?://(?:www\\.)?([^/]+)""), """")"),"")</f>
        <v/>
      </c>
      <c r="C1525" s="54" t="str">
        <f>IFERROR(__xludf.DUMMYFUNCTION("IFERROR(REGEXEXTRACT(D1525, ""https?://(?:www\\.)?([^/]+)""), """")"),"www.womansworld.com")</f>
        <v>www.womansworld.com</v>
      </c>
      <c r="D1525" s="54" t="s">
        <v>12621</v>
      </c>
      <c r="E1525" s="14" t="s">
        <v>12622</v>
      </c>
      <c r="F1525" s="16">
        <v>375.0</v>
      </c>
      <c r="G1525" s="16">
        <v>375.0</v>
      </c>
    </row>
    <row r="1526" ht="22.5" customHeight="1">
      <c r="A1526" s="53">
        <v>46054.0</v>
      </c>
      <c r="B1526" s="14" t="str">
        <f>IFERROR(__xludf.DUMMYFUNCTION("IFERROR(REGEXEXTRACT(C1526, ""https?://(?:www\\.)?([^/]+)""), """")"),"")</f>
        <v/>
      </c>
      <c r="C1526" s="54" t="str">
        <f>IFERROR(__xludf.DUMMYFUNCTION("IFERROR(REGEXEXTRACT(D1526, ""https?://(?:www\\.)?([^/]+)""), """")"),"www.womansworld.com")</f>
        <v>www.womansworld.com</v>
      </c>
      <c r="D1526" s="54" t="s">
        <v>12623</v>
      </c>
      <c r="E1526" s="14" t="s">
        <v>12624</v>
      </c>
      <c r="F1526" s="16">
        <v>374.0</v>
      </c>
      <c r="G1526" s="16">
        <v>374.0</v>
      </c>
    </row>
    <row r="1527" ht="22.5" customHeight="1">
      <c r="A1527" s="53">
        <v>46054.0</v>
      </c>
      <c r="B1527" s="14" t="str">
        <f>IFERROR(__xludf.DUMMYFUNCTION("IFERROR(REGEXEXTRACT(C1527, ""https?://(?:www\\.)?([^/]+)""), """")"),"")</f>
        <v/>
      </c>
      <c r="C1527" s="54" t="str">
        <f>IFERROR(__xludf.DUMMYFUNCTION("IFERROR(REGEXEXTRACT(D1527, ""https?://(?:www\\.)?([^/]+)""), """")"),"www.usmagazine.com")</f>
        <v>www.usmagazine.com</v>
      </c>
      <c r="D1527" s="54" t="s">
        <v>12625</v>
      </c>
      <c r="E1527" s="14" t="s">
        <v>12626</v>
      </c>
      <c r="F1527" s="16">
        <v>374.0</v>
      </c>
      <c r="G1527" s="16">
        <v>374.0</v>
      </c>
    </row>
    <row r="1528" ht="22.5" customHeight="1">
      <c r="A1528" s="53">
        <v>46054.0</v>
      </c>
      <c r="B1528" s="14" t="str">
        <f>IFERROR(__xludf.DUMMYFUNCTION("IFERROR(REGEXEXTRACT(C1528, ""https?://(?:www\\.)?([^/]+)""), """")"),"")</f>
        <v/>
      </c>
      <c r="C1528" s="54" t="str">
        <f>IFERROR(__xludf.DUMMYFUNCTION("IFERROR(REGEXEXTRACT(D1528, ""https?://(?:www\\.)?([^/]+)""), """")"),"www.usmagazine.com")</f>
        <v>www.usmagazine.com</v>
      </c>
      <c r="D1528" s="54" t="s">
        <v>12627</v>
      </c>
      <c r="E1528" s="14" t="s">
        <v>1903</v>
      </c>
      <c r="F1528" s="16">
        <v>373.0</v>
      </c>
      <c r="G1528" s="16">
        <v>373.0</v>
      </c>
    </row>
    <row r="1529" ht="22.5" customHeight="1">
      <c r="A1529" s="53">
        <v>46054.0</v>
      </c>
      <c r="B1529" s="14" t="str">
        <f>IFERROR(__xludf.DUMMYFUNCTION("IFERROR(REGEXEXTRACT(C1529, ""https?://(?:www\\.)?([^/]+)""), """")"),"")</f>
        <v/>
      </c>
      <c r="C1529" s="54" t="str">
        <f>IFERROR(__xludf.DUMMYFUNCTION("IFERROR(REGEXEXTRACT(D1529, ""https?://(?:www\\.)?([^/]+)""), """")"),"www.womansworld.com")</f>
        <v>www.womansworld.com</v>
      </c>
      <c r="D1529" s="54" t="s">
        <v>12628</v>
      </c>
      <c r="E1529" s="14" t="s">
        <v>5591</v>
      </c>
      <c r="F1529" s="16">
        <v>372.0</v>
      </c>
      <c r="G1529" s="16">
        <v>372.0</v>
      </c>
    </row>
    <row r="1530" ht="22.5" customHeight="1">
      <c r="A1530" s="53">
        <v>46054.0</v>
      </c>
      <c r="B1530" s="14" t="str">
        <f>IFERROR(__xludf.DUMMYFUNCTION("IFERROR(REGEXEXTRACT(C1530, ""https?://(?:www\\.)?([^/]+)""), """")"),"")</f>
        <v/>
      </c>
      <c r="C1530" s="54" t="str">
        <f>IFERROR(__xludf.DUMMYFUNCTION("IFERROR(REGEXEXTRACT(D1530, ""https?://(?:www\\.)?([^/]+)""), """")"),"www.usmagazine.com")</f>
        <v>www.usmagazine.com</v>
      </c>
      <c r="D1530" s="54" t="s">
        <v>12629</v>
      </c>
      <c r="E1530" s="14" t="s">
        <v>12630</v>
      </c>
      <c r="F1530" s="16">
        <v>371.0</v>
      </c>
      <c r="G1530" s="16">
        <v>371.0</v>
      </c>
    </row>
    <row r="1531" ht="22.5" customHeight="1">
      <c r="A1531" s="53">
        <v>46054.0</v>
      </c>
      <c r="B1531" s="14" t="str">
        <f>IFERROR(__xludf.DUMMYFUNCTION("IFERROR(REGEXEXTRACT(C1531, ""https?://(?:www\\.)?([^/]+)""), """")"),"")</f>
        <v/>
      </c>
      <c r="C1531" s="54" t="str">
        <f>IFERROR(__xludf.DUMMYFUNCTION("IFERROR(REGEXEXTRACT(D1531, ""https?://(?:www\\.)?([^/]+)""), """")"),"www.usmagazine.com")</f>
        <v>www.usmagazine.com</v>
      </c>
      <c r="D1531" s="54" t="s">
        <v>12631</v>
      </c>
      <c r="E1531" s="14" t="s">
        <v>12632</v>
      </c>
      <c r="F1531" s="16">
        <v>370.0</v>
      </c>
      <c r="G1531" s="16">
        <v>370.0</v>
      </c>
    </row>
    <row r="1532" ht="22.5" customHeight="1">
      <c r="A1532" s="53">
        <v>46054.0</v>
      </c>
      <c r="B1532" s="14" t="str">
        <f>IFERROR(__xludf.DUMMYFUNCTION("IFERROR(REGEXEXTRACT(C1532, ""https?://(?:www\\.)?([^/]+)""), """")"),"")</f>
        <v/>
      </c>
      <c r="C1532" s="54" t="str">
        <f>IFERROR(__xludf.DUMMYFUNCTION("IFERROR(REGEXEXTRACT(D1532, ""https?://(?:www\\.)?([^/]+)""), """")"),"www.usmagazine.com")</f>
        <v>www.usmagazine.com</v>
      </c>
      <c r="D1532" s="54" t="s">
        <v>12633</v>
      </c>
      <c r="E1532" s="14" t="s">
        <v>12634</v>
      </c>
      <c r="F1532" s="16">
        <v>366.0</v>
      </c>
      <c r="G1532" s="16">
        <v>366.0</v>
      </c>
    </row>
    <row r="1533" ht="22.5" customHeight="1">
      <c r="A1533" s="53">
        <v>46054.0</v>
      </c>
      <c r="B1533" s="14" t="str">
        <f>IFERROR(__xludf.DUMMYFUNCTION("IFERROR(REGEXEXTRACT(C1533, ""https?://(?:www\\.)?([^/]+)""), """")"),"")</f>
        <v/>
      </c>
      <c r="C1533" s="54" t="str">
        <f>IFERROR(__xludf.DUMMYFUNCTION("IFERROR(REGEXEXTRACT(D1533, ""https?://(?:www\\.)?([^/]+)""), """")"),"www.usmagazine.com")</f>
        <v>www.usmagazine.com</v>
      </c>
      <c r="D1533" s="54" t="s">
        <v>12635</v>
      </c>
      <c r="E1533" s="14" t="s">
        <v>12636</v>
      </c>
      <c r="F1533" s="16">
        <v>365.0</v>
      </c>
      <c r="G1533" s="16">
        <v>365.0</v>
      </c>
    </row>
    <row r="1534" ht="22.5" customHeight="1">
      <c r="A1534" s="53">
        <v>46054.0</v>
      </c>
      <c r="B1534" s="14" t="str">
        <f>IFERROR(__xludf.DUMMYFUNCTION("IFERROR(REGEXEXTRACT(C1534, ""https?://(?:www\\.)?([^/]+)""), """")"),"")</f>
        <v/>
      </c>
      <c r="C1534" s="54" t="str">
        <f>IFERROR(__xludf.DUMMYFUNCTION("IFERROR(REGEXEXTRACT(D1534, ""https?://(?:www\\.)?([^/]+)""), """")"),"www.usmagazine.com")</f>
        <v>www.usmagazine.com</v>
      </c>
      <c r="D1534" s="54" t="s">
        <v>12637</v>
      </c>
      <c r="E1534" s="14" t="s">
        <v>12638</v>
      </c>
      <c r="F1534" s="16">
        <v>365.0</v>
      </c>
      <c r="G1534" s="16">
        <v>365.0</v>
      </c>
    </row>
    <row r="1535" ht="22.5" customHeight="1">
      <c r="A1535" s="53">
        <v>46054.0</v>
      </c>
      <c r="B1535" s="14" t="str">
        <f>IFERROR(__xludf.DUMMYFUNCTION("IFERROR(REGEXEXTRACT(C1535, ""https?://(?:www\\.)?([^/]+)""), """")"),"")</f>
        <v/>
      </c>
      <c r="C1535" s="54" t="str">
        <f>IFERROR(__xludf.DUMMYFUNCTION("IFERROR(REGEXEXTRACT(D1535, ""https?://(?:www\\.)?([^/]+)""), """")"),"www.usmagazine.com")</f>
        <v>www.usmagazine.com</v>
      </c>
      <c r="D1535" s="54" t="s">
        <v>12639</v>
      </c>
      <c r="E1535" s="14" t="s">
        <v>12640</v>
      </c>
      <c r="F1535" s="16">
        <v>364.0</v>
      </c>
      <c r="G1535" s="16">
        <v>364.0</v>
      </c>
    </row>
    <row r="1536" ht="22.5" customHeight="1">
      <c r="A1536" s="53">
        <v>46054.0</v>
      </c>
      <c r="B1536" s="14" t="str">
        <f>IFERROR(__xludf.DUMMYFUNCTION("IFERROR(REGEXEXTRACT(C1536, ""https?://(?:www\\.)?([^/]+)""), """")"),"")</f>
        <v/>
      </c>
      <c r="C1536" s="54" t="str">
        <f>IFERROR(__xludf.DUMMYFUNCTION("IFERROR(REGEXEXTRACT(D1536, ""https?://(?:www\\.)?([^/]+)""), """")"),"www.usmagazine.com")</f>
        <v>www.usmagazine.com</v>
      </c>
      <c r="D1536" s="54" t="s">
        <v>12641</v>
      </c>
      <c r="E1536" s="14" t="s">
        <v>12642</v>
      </c>
      <c r="F1536" s="16">
        <v>363.0</v>
      </c>
      <c r="G1536" s="16">
        <v>363.0</v>
      </c>
    </row>
    <row r="1537" ht="22.5" customHeight="1">
      <c r="A1537" s="53">
        <v>46054.0</v>
      </c>
      <c r="B1537" s="14" t="str">
        <f>IFERROR(__xludf.DUMMYFUNCTION("IFERROR(REGEXEXTRACT(C1537, ""https?://(?:www\\.)?([^/]+)""), """")"),"")</f>
        <v/>
      </c>
      <c r="C1537" s="54" t="str">
        <f>IFERROR(__xludf.DUMMYFUNCTION("IFERROR(REGEXEXTRACT(D1537, ""https?://(?:www\\.)?([^/]+)""), """")"),"www.womansworld.com")</f>
        <v>www.womansworld.com</v>
      </c>
      <c r="D1537" s="54" t="s">
        <v>12643</v>
      </c>
      <c r="E1537" s="14" t="s">
        <v>12644</v>
      </c>
      <c r="F1537" s="16">
        <v>363.0</v>
      </c>
      <c r="G1537" s="16">
        <v>363.0</v>
      </c>
    </row>
    <row r="1538" ht="22.5" customHeight="1">
      <c r="A1538" s="53">
        <v>46054.0</v>
      </c>
      <c r="B1538" s="14" t="str">
        <f>IFERROR(__xludf.DUMMYFUNCTION("IFERROR(REGEXEXTRACT(C1538, ""https?://(?:www\\.)?([^/]+)""), """")"),"")</f>
        <v/>
      </c>
      <c r="C1538" s="54" t="str">
        <f>IFERROR(__xludf.DUMMYFUNCTION("IFERROR(REGEXEXTRACT(D1538, ""https?://(?:www\\.)?([^/]+)""), """")"),"www.womansworld.com")</f>
        <v>www.womansworld.com</v>
      </c>
      <c r="D1538" s="54" t="s">
        <v>12645</v>
      </c>
      <c r="E1538" s="14" t="s">
        <v>12646</v>
      </c>
      <c r="F1538" s="16">
        <v>363.0</v>
      </c>
      <c r="G1538" s="16">
        <v>362.0</v>
      </c>
    </row>
    <row r="1539" ht="22.5" customHeight="1">
      <c r="A1539" s="53">
        <v>46054.0</v>
      </c>
      <c r="B1539" s="14" t="str">
        <f>IFERROR(__xludf.DUMMYFUNCTION("IFERROR(REGEXEXTRACT(C1539, ""https?://(?:www\\.)?([^/]+)""), """")"),"")</f>
        <v/>
      </c>
      <c r="C1539" s="54" t="str">
        <f>IFERROR(__xludf.DUMMYFUNCTION("IFERROR(REGEXEXTRACT(D1539, ""https?://(?:www\\.)?([^/]+)""), """")"),"www.usmagazine.com")</f>
        <v>www.usmagazine.com</v>
      </c>
      <c r="D1539" s="54" t="s">
        <v>12647</v>
      </c>
      <c r="E1539" s="14" t="s">
        <v>12648</v>
      </c>
      <c r="F1539" s="16">
        <v>362.0</v>
      </c>
      <c r="G1539" s="16">
        <v>362.0</v>
      </c>
    </row>
    <row r="1540" ht="22.5" customHeight="1">
      <c r="A1540" s="53">
        <v>46054.0</v>
      </c>
      <c r="B1540" s="14" t="str">
        <f>IFERROR(__xludf.DUMMYFUNCTION("IFERROR(REGEXEXTRACT(C1540, ""https?://(?:www\\.)?([^/]+)""), """")"),"")</f>
        <v/>
      </c>
      <c r="C1540" s="54" t="str">
        <f>IFERROR(__xludf.DUMMYFUNCTION("IFERROR(REGEXEXTRACT(D1540, ""https?://(?:www\\.)?([^/]+)""), """")"),"www.usmagazine.com")</f>
        <v>www.usmagazine.com</v>
      </c>
      <c r="D1540" s="54" t="s">
        <v>12649</v>
      </c>
      <c r="E1540" s="14" t="s">
        <v>12650</v>
      </c>
      <c r="F1540" s="16">
        <v>361.0</v>
      </c>
      <c r="G1540" s="16">
        <v>361.0</v>
      </c>
    </row>
    <row r="1541" ht="22.5" customHeight="1">
      <c r="A1541" s="53">
        <v>46054.0</v>
      </c>
      <c r="B1541" s="14" t="str">
        <f>IFERROR(__xludf.DUMMYFUNCTION("IFERROR(REGEXEXTRACT(C1541, ""https?://(?:www\\.)?([^/]+)""), """")"),"")</f>
        <v/>
      </c>
      <c r="C1541" s="54" t="str">
        <f>IFERROR(__xludf.DUMMYFUNCTION("IFERROR(REGEXEXTRACT(D1541, ""https?://(?:www\\.)?([^/]+)""), """")"),"www.usmagazine.com")</f>
        <v>www.usmagazine.com</v>
      </c>
      <c r="D1541" s="54" t="s">
        <v>12651</v>
      </c>
      <c r="E1541" s="14" t="s">
        <v>12652</v>
      </c>
      <c r="F1541" s="16">
        <v>360.0</v>
      </c>
      <c r="G1541" s="16">
        <v>360.0</v>
      </c>
    </row>
    <row r="1542" ht="22.5" customHeight="1">
      <c r="A1542" s="53">
        <v>46054.0</v>
      </c>
      <c r="B1542" s="14" t="str">
        <f>IFERROR(__xludf.DUMMYFUNCTION("IFERROR(REGEXEXTRACT(C1542, ""https?://(?:www\\.)?([^/]+)""), """")"),"")</f>
        <v/>
      </c>
      <c r="C1542" s="54" t="str">
        <f>IFERROR(__xludf.DUMMYFUNCTION("IFERROR(REGEXEXTRACT(D1542, ""https?://(?:www\\.)?([^/]+)""), """")"),"www.usmagazine.com")</f>
        <v>www.usmagazine.com</v>
      </c>
      <c r="D1542" s="54" t="s">
        <v>12653</v>
      </c>
      <c r="E1542" s="14" t="s">
        <v>12654</v>
      </c>
      <c r="F1542" s="16">
        <v>360.0</v>
      </c>
      <c r="G1542" s="16">
        <v>360.0</v>
      </c>
    </row>
    <row r="1543" ht="22.5" customHeight="1">
      <c r="A1543" s="53">
        <v>46054.0</v>
      </c>
      <c r="B1543" s="14" t="str">
        <f>IFERROR(__xludf.DUMMYFUNCTION("IFERROR(REGEXEXTRACT(C1543, ""https?://(?:www\\.)?([^/]+)""), """")"),"")</f>
        <v/>
      </c>
      <c r="C1543" s="54" t="str">
        <f>IFERROR(__xludf.DUMMYFUNCTION("IFERROR(REGEXEXTRACT(D1543, ""https?://(?:www\\.)?([^/]+)""), """")"),"www.usmagazine.com")</f>
        <v>www.usmagazine.com</v>
      </c>
      <c r="D1543" s="54" t="s">
        <v>12655</v>
      </c>
      <c r="E1543" s="14" t="s">
        <v>12656</v>
      </c>
      <c r="F1543" s="16">
        <v>360.0</v>
      </c>
      <c r="G1543" s="16">
        <v>360.0</v>
      </c>
    </row>
    <row r="1544" ht="22.5" customHeight="1">
      <c r="A1544" s="53">
        <v>46054.0</v>
      </c>
      <c r="B1544" s="14" t="str">
        <f>IFERROR(__xludf.DUMMYFUNCTION("IFERROR(REGEXEXTRACT(C1544, ""https?://(?:www\\.)?([^/]+)""), """")"),"")</f>
        <v/>
      </c>
      <c r="C1544" s="54" t="str">
        <f>IFERROR(__xludf.DUMMYFUNCTION("IFERROR(REGEXEXTRACT(D1544, ""https?://(?:www\\.)?([^/]+)""), """")"),"www.usmagazine.com")</f>
        <v>www.usmagazine.com</v>
      </c>
      <c r="D1544" s="54" t="s">
        <v>12657</v>
      </c>
      <c r="E1544" s="14" t="s">
        <v>12658</v>
      </c>
      <c r="F1544" s="16">
        <v>356.0</v>
      </c>
      <c r="G1544" s="16">
        <v>356.0</v>
      </c>
    </row>
    <row r="1545" ht="22.5" customHeight="1">
      <c r="A1545" s="53">
        <v>46054.0</v>
      </c>
      <c r="B1545" s="14" t="str">
        <f>IFERROR(__xludf.DUMMYFUNCTION("IFERROR(REGEXEXTRACT(C1545, ""https?://(?:www\\.)?([^/]+)""), """")"),"")</f>
        <v/>
      </c>
      <c r="C1545" s="54" t="str">
        <f>IFERROR(__xludf.DUMMYFUNCTION("IFERROR(REGEXEXTRACT(D1545, ""https?://(?:www\\.)?([^/]+)""), """")"),"www.usmagazine.com")</f>
        <v>www.usmagazine.com</v>
      </c>
      <c r="D1545" s="54" t="s">
        <v>12659</v>
      </c>
      <c r="E1545" s="14" t="s">
        <v>12660</v>
      </c>
      <c r="F1545" s="16">
        <v>353.0</v>
      </c>
      <c r="G1545" s="16">
        <v>353.0</v>
      </c>
    </row>
    <row r="1546" ht="22.5" customHeight="1">
      <c r="A1546" s="53">
        <v>46054.0</v>
      </c>
      <c r="B1546" s="14" t="str">
        <f>IFERROR(__xludf.DUMMYFUNCTION("IFERROR(REGEXEXTRACT(C1546, ""https?://(?:www\\.)?([^/]+)""), """")"),"")</f>
        <v/>
      </c>
      <c r="C1546" s="54" t="str">
        <f>IFERROR(__xludf.DUMMYFUNCTION("IFERROR(REGEXEXTRACT(D1546, ""https?://(?:www\\.)?([^/]+)""), """")"),"www.usmagazine.com")</f>
        <v>www.usmagazine.com</v>
      </c>
      <c r="D1546" s="54" t="s">
        <v>12661</v>
      </c>
      <c r="E1546" s="14" t="s">
        <v>12662</v>
      </c>
      <c r="F1546" s="16">
        <v>351.0</v>
      </c>
      <c r="G1546" s="16">
        <v>351.0</v>
      </c>
    </row>
    <row r="1547" ht="22.5" customHeight="1">
      <c r="A1547" s="53">
        <v>46054.0</v>
      </c>
      <c r="B1547" s="14" t="str">
        <f>IFERROR(__xludf.DUMMYFUNCTION("IFERROR(REGEXEXTRACT(C1547, ""https?://(?:www\\.)?([^/]+)""), """")"),"")</f>
        <v/>
      </c>
      <c r="C1547" s="54" t="str">
        <f>IFERROR(__xludf.DUMMYFUNCTION("IFERROR(REGEXEXTRACT(D1547, ""https?://(?:www\\.)?([^/]+)""), """")"),"www.womansworld.com")</f>
        <v>www.womansworld.com</v>
      </c>
      <c r="D1547" s="54" t="s">
        <v>12663</v>
      </c>
      <c r="E1547" s="14" t="s">
        <v>12664</v>
      </c>
      <c r="F1547" s="16">
        <v>350.0</v>
      </c>
      <c r="G1547" s="16">
        <v>350.0</v>
      </c>
    </row>
    <row r="1548" ht="22.5" customHeight="1">
      <c r="A1548" s="53">
        <v>46054.0</v>
      </c>
      <c r="B1548" s="14" t="str">
        <f>IFERROR(__xludf.DUMMYFUNCTION("IFERROR(REGEXEXTRACT(C1548, ""https?://(?:www\\.)?([^/]+)""), """")"),"")</f>
        <v/>
      </c>
      <c r="C1548" s="54" t="str">
        <f>IFERROR(__xludf.DUMMYFUNCTION("IFERROR(REGEXEXTRACT(D1548, ""https?://(?:www\\.)?([^/]+)""), """")"),"www.womansworld.com")</f>
        <v>www.womansworld.com</v>
      </c>
      <c r="D1548" s="54" t="s">
        <v>12665</v>
      </c>
      <c r="E1548" s="14" t="s">
        <v>12666</v>
      </c>
      <c r="F1548" s="16">
        <v>349.0</v>
      </c>
      <c r="G1548" s="16">
        <v>349.0</v>
      </c>
    </row>
    <row r="1549" ht="22.5" customHeight="1">
      <c r="A1549" s="53">
        <v>46054.0</v>
      </c>
      <c r="B1549" s="14" t="str">
        <f>IFERROR(__xludf.DUMMYFUNCTION("IFERROR(REGEXEXTRACT(C1549, ""https?://(?:www\\.)?([^/]+)""), """")"),"")</f>
        <v/>
      </c>
      <c r="C1549" s="54" t="str">
        <f>IFERROR(__xludf.DUMMYFUNCTION("IFERROR(REGEXEXTRACT(D1549, ""https?://(?:www\\.)?([^/]+)""), """")"),"www.usmagazine.com")</f>
        <v>www.usmagazine.com</v>
      </c>
      <c r="D1549" s="54" t="s">
        <v>12667</v>
      </c>
      <c r="E1549" s="14" t="s">
        <v>12668</v>
      </c>
      <c r="F1549" s="16">
        <v>347.0</v>
      </c>
      <c r="G1549" s="16">
        <v>347.0</v>
      </c>
    </row>
    <row r="1550" ht="22.5" customHeight="1">
      <c r="A1550" s="53">
        <v>46054.0</v>
      </c>
      <c r="B1550" s="14" t="str">
        <f>IFERROR(__xludf.DUMMYFUNCTION("IFERROR(REGEXEXTRACT(C1550, ""https?://(?:www\\.)?([^/]+)""), """")"),"")</f>
        <v/>
      </c>
      <c r="C1550" s="54" t="str">
        <f>IFERROR(__xludf.DUMMYFUNCTION("IFERROR(REGEXEXTRACT(D1550, ""https?://(?:www\\.)?([^/]+)""), """")"),"www.usmagazine.com")</f>
        <v>www.usmagazine.com</v>
      </c>
      <c r="D1550" s="54" t="s">
        <v>12669</v>
      </c>
      <c r="E1550" s="14" t="s">
        <v>12670</v>
      </c>
      <c r="F1550" s="16">
        <v>347.0</v>
      </c>
      <c r="G1550" s="16">
        <v>347.0</v>
      </c>
    </row>
    <row r="1551" ht="22.5" customHeight="1">
      <c r="A1551" s="53">
        <v>46054.0</v>
      </c>
      <c r="B1551" s="14" t="str">
        <f>IFERROR(__xludf.DUMMYFUNCTION("IFERROR(REGEXEXTRACT(C1551, ""https?://(?:www\\.)?([^/]+)""), """")"),"")</f>
        <v/>
      </c>
      <c r="C1551" s="54" t="str">
        <f>IFERROR(__xludf.DUMMYFUNCTION("IFERROR(REGEXEXTRACT(D1551, ""https?://(?:www\\.)?([^/]+)""), """")"),"www.usmagazine.com")</f>
        <v>www.usmagazine.com</v>
      </c>
      <c r="D1551" s="54" t="s">
        <v>12671</v>
      </c>
      <c r="E1551" s="14" t="s">
        <v>12672</v>
      </c>
      <c r="F1551" s="16">
        <v>345.0</v>
      </c>
      <c r="G1551" s="16">
        <v>345.0</v>
      </c>
    </row>
    <row r="1552" ht="22.5" customHeight="1">
      <c r="A1552" s="53">
        <v>46054.0</v>
      </c>
      <c r="B1552" s="14" t="str">
        <f>IFERROR(__xludf.DUMMYFUNCTION("IFERROR(REGEXEXTRACT(C1552, ""https?://(?:www\\.)?([^/]+)""), """")"),"")</f>
        <v/>
      </c>
      <c r="C1552" s="54" t="str">
        <f>IFERROR(__xludf.DUMMYFUNCTION("IFERROR(REGEXEXTRACT(D1552, ""https?://(?:www\\.)?([^/]+)""), """")"),"www.usmagazine.com")</f>
        <v>www.usmagazine.com</v>
      </c>
      <c r="D1552" s="54" t="s">
        <v>12673</v>
      </c>
      <c r="E1552" s="14" t="s">
        <v>12674</v>
      </c>
      <c r="F1552" s="16">
        <v>344.0</v>
      </c>
      <c r="G1552" s="16">
        <v>344.0</v>
      </c>
    </row>
    <row r="1553" ht="22.5" customHeight="1">
      <c r="A1553" s="53">
        <v>46054.0</v>
      </c>
      <c r="B1553" s="14" t="str">
        <f>IFERROR(__xludf.DUMMYFUNCTION("IFERROR(REGEXEXTRACT(C1553, ""https?://(?:www\\.)?([^/]+)""), """")"),"")</f>
        <v/>
      </c>
      <c r="C1553" s="54" t="str">
        <f>IFERROR(__xludf.DUMMYFUNCTION("IFERROR(REGEXEXTRACT(D1553, ""https?://(?:www\\.)?([^/]+)""), """")"),"www.usmagazine.com")</f>
        <v>www.usmagazine.com</v>
      </c>
      <c r="D1553" s="54" t="s">
        <v>12675</v>
      </c>
      <c r="E1553" s="14" t="s">
        <v>12676</v>
      </c>
      <c r="F1553" s="16">
        <v>344.0</v>
      </c>
      <c r="G1553" s="16">
        <v>344.0</v>
      </c>
    </row>
    <row r="1554" ht="22.5" customHeight="1">
      <c r="A1554" s="53">
        <v>46054.0</v>
      </c>
      <c r="B1554" s="14" t="str">
        <f>IFERROR(__xludf.DUMMYFUNCTION("IFERROR(REGEXEXTRACT(C1554, ""https?://(?:www\\.)?([^/]+)""), """")"),"")</f>
        <v/>
      </c>
      <c r="C1554" s="54" t="str">
        <f>IFERROR(__xludf.DUMMYFUNCTION("IFERROR(REGEXEXTRACT(D1554, ""https?://(?:www\\.)?([^/]+)""), """")"),"www.usmagazine.com")</f>
        <v>www.usmagazine.com</v>
      </c>
      <c r="D1554" s="54" t="s">
        <v>12677</v>
      </c>
      <c r="E1554" s="14" t="s">
        <v>12678</v>
      </c>
      <c r="F1554" s="16">
        <v>343.0</v>
      </c>
      <c r="G1554" s="16">
        <v>343.0</v>
      </c>
    </row>
    <row r="1555" ht="22.5" customHeight="1">
      <c r="A1555" s="53">
        <v>46054.0</v>
      </c>
      <c r="B1555" s="14" t="str">
        <f>IFERROR(__xludf.DUMMYFUNCTION("IFERROR(REGEXEXTRACT(C1555, ""https?://(?:www\\.)?([^/]+)""), """")"),"")</f>
        <v/>
      </c>
      <c r="C1555" s="54" t="str">
        <f>IFERROR(__xludf.DUMMYFUNCTION("IFERROR(REGEXEXTRACT(D1555, ""https?://(?:www\\.)?([^/]+)""), """")"),"www.usmagazine.com")</f>
        <v>www.usmagazine.com</v>
      </c>
      <c r="D1555" s="54" t="s">
        <v>12679</v>
      </c>
      <c r="E1555" s="14" t="s">
        <v>12680</v>
      </c>
      <c r="F1555" s="16">
        <v>342.0</v>
      </c>
      <c r="G1555" s="16">
        <v>342.0</v>
      </c>
    </row>
    <row r="1556" ht="22.5" customHeight="1">
      <c r="A1556" s="53">
        <v>46054.0</v>
      </c>
      <c r="B1556" s="14" t="str">
        <f>IFERROR(__xludf.DUMMYFUNCTION("IFERROR(REGEXEXTRACT(C1556, ""https?://(?:www\\.)?([^/]+)""), """")"),"")</f>
        <v/>
      </c>
      <c r="C1556" s="54" t="str">
        <f>IFERROR(__xludf.DUMMYFUNCTION("IFERROR(REGEXEXTRACT(D1556, ""https?://(?:www\\.)?([^/]+)""), """")"),"www.usmagazine.com")</f>
        <v>www.usmagazine.com</v>
      </c>
      <c r="D1556" s="54" t="s">
        <v>12681</v>
      </c>
      <c r="E1556" s="14" t="s">
        <v>12682</v>
      </c>
      <c r="F1556" s="16">
        <v>341.0</v>
      </c>
      <c r="G1556" s="16">
        <v>341.0</v>
      </c>
    </row>
    <row r="1557" ht="22.5" customHeight="1">
      <c r="A1557" s="53">
        <v>46054.0</v>
      </c>
      <c r="B1557" s="14" t="str">
        <f>IFERROR(__xludf.DUMMYFUNCTION("IFERROR(REGEXEXTRACT(C1557, ""https?://(?:www\\.)?([^/]+)""), """")"),"")</f>
        <v/>
      </c>
      <c r="C1557" s="54" t="str">
        <f>IFERROR(__xludf.DUMMYFUNCTION("IFERROR(REGEXEXTRACT(D1557, ""https?://(?:www\\.)?([^/]+)""), """")"),"www.usmagazine.com")</f>
        <v>www.usmagazine.com</v>
      </c>
      <c r="D1557" s="54" t="s">
        <v>12683</v>
      </c>
      <c r="E1557" s="14" t="s">
        <v>12684</v>
      </c>
      <c r="F1557" s="16">
        <v>340.0</v>
      </c>
      <c r="G1557" s="16">
        <v>340.0</v>
      </c>
    </row>
    <row r="1558" ht="22.5" customHeight="1">
      <c r="A1558" s="53">
        <v>46054.0</v>
      </c>
      <c r="B1558" s="14" t="str">
        <f>IFERROR(__xludf.DUMMYFUNCTION("IFERROR(REGEXEXTRACT(C1558, ""https?://(?:www\\.)?([^/]+)""), """")"),"")</f>
        <v/>
      </c>
      <c r="C1558" s="54" t="str">
        <f>IFERROR(__xludf.DUMMYFUNCTION("IFERROR(REGEXEXTRACT(D1558, ""https?://(?:www\\.)?([^/]+)""), """")"),"www.womansworld.com")</f>
        <v>www.womansworld.com</v>
      </c>
      <c r="D1558" s="54" t="s">
        <v>12685</v>
      </c>
      <c r="E1558" s="14" t="s">
        <v>12686</v>
      </c>
      <c r="F1558" s="16">
        <v>338.0</v>
      </c>
      <c r="G1558" s="16">
        <v>338.0</v>
      </c>
    </row>
    <row r="1559" ht="22.5" customHeight="1">
      <c r="A1559" s="53">
        <v>46054.0</v>
      </c>
      <c r="B1559" s="14" t="str">
        <f>IFERROR(__xludf.DUMMYFUNCTION("IFERROR(REGEXEXTRACT(C1559, ""https?://(?:www\\.)?([^/]+)""), """")"),"")</f>
        <v/>
      </c>
      <c r="C1559" s="54" t="str">
        <f>IFERROR(__xludf.DUMMYFUNCTION("IFERROR(REGEXEXTRACT(D1559, ""https?://(?:www\\.)?([^/]+)""), """")"),"www.womansworld.com")</f>
        <v>www.womansworld.com</v>
      </c>
      <c r="D1559" s="54" t="s">
        <v>12687</v>
      </c>
      <c r="E1559" s="14" t="s">
        <v>12688</v>
      </c>
      <c r="F1559" s="16">
        <v>337.0</v>
      </c>
      <c r="G1559" s="16">
        <v>337.0</v>
      </c>
    </row>
    <row r="1560" ht="22.5" customHeight="1">
      <c r="A1560" s="53">
        <v>46054.0</v>
      </c>
      <c r="B1560" s="14" t="str">
        <f>IFERROR(__xludf.DUMMYFUNCTION("IFERROR(REGEXEXTRACT(C1560, ""https?://(?:www\\.)?([^/]+)""), """")"),"")</f>
        <v/>
      </c>
      <c r="C1560" s="54" t="str">
        <f>IFERROR(__xludf.DUMMYFUNCTION("IFERROR(REGEXEXTRACT(D1560, ""https?://(?:www\\.)?([^/]+)""), """")"),"www.usmagazine.com")</f>
        <v>www.usmagazine.com</v>
      </c>
      <c r="D1560" s="54" t="s">
        <v>12689</v>
      </c>
      <c r="E1560" s="14" t="s">
        <v>12690</v>
      </c>
      <c r="F1560" s="16">
        <v>337.0</v>
      </c>
      <c r="G1560" s="16">
        <v>337.0</v>
      </c>
    </row>
    <row r="1561" ht="22.5" customHeight="1">
      <c r="A1561" s="53">
        <v>46054.0</v>
      </c>
      <c r="B1561" s="14" t="str">
        <f>IFERROR(__xludf.DUMMYFUNCTION("IFERROR(REGEXEXTRACT(C1561, ""https?://(?:www\\.)?([^/]+)""), """")"),"")</f>
        <v/>
      </c>
      <c r="C1561" s="54" t="str">
        <f>IFERROR(__xludf.DUMMYFUNCTION("IFERROR(REGEXEXTRACT(D1561, ""https?://(?:www\\.)?([^/]+)""), """")"),"www.womansworld.com")</f>
        <v>www.womansworld.com</v>
      </c>
      <c r="D1561" s="54" t="s">
        <v>12691</v>
      </c>
      <c r="E1561" s="14" t="s">
        <v>12692</v>
      </c>
      <c r="F1561" s="16">
        <v>336.0</v>
      </c>
      <c r="G1561" s="16">
        <v>336.0</v>
      </c>
    </row>
    <row r="1562" ht="22.5" customHeight="1">
      <c r="A1562" s="53">
        <v>46054.0</v>
      </c>
      <c r="B1562" s="14" t="str">
        <f>IFERROR(__xludf.DUMMYFUNCTION("IFERROR(REGEXEXTRACT(C1562, ""https?://(?:www\\.)?([^/]+)""), """")"),"")</f>
        <v/>
      </c>
      <c r="C1562" s="54" t="str">
        <f>IFERROR(__xludf.DUMMYFUNCTION("IFERROR(REGEXEXTRACT(D1562, ""https?://(?:www\\.)?([^/]+)""), """")"),"www.womansworld.com")</f>
        <v>www.womansworld.com</v>
      </c>
      <c r="D1562" s="54" t="s">
        <v>12693</v>
      </c>
      <c r="E1562" s="14" t="s">
        <v>12694</v>
      </c>
      <c r="F1562" s="16">
        <v>335.0</v>
      </c>
      <c r="G1562" s="16">
        <v>335.0</v>
      </c>
    </row>
    <row r="1563" ht="22.5" customHeight="1">
      <c r="A1563" s="53">
        <v>46054.0</v>
      </c>
      <c r="B1563" s="14" t="str">
        <f>IFERROR(__xludf.DUMMYFUNCTION("IFERROR(REGEXEXTRACT(C1563, ""https?://(?:www\\.)?([^/]+)""), """")"),"")</f>
        <v/>
      </c>
      <c r="C1563" s="54" t="str">
        <f>IFERROR(__xludf.DUMMYFUNCTION("IFERROR(REGEXEXTRACT(D1563, ""https?://(?:www\\.)?([^/]+)""), """")"),"www.usmagazine.com")</f>
        <v>www.usmagazine.com</v>
      </c>
      <c r="D1563" s="54" t="s">
        <v>12695</v>
      </c>
      <c r="E1563" s="14" t="s">
        <v>12696</v>
      </c>
      <c r="F1563" s="16">
        <v>334.0</v>
      </c>
      <c r="G1563" s="16">
        <v>334.0</v>
      </c>
    </row>
    <row r="1564" ht="22.5" customHeight="1">
      <c r="A1564" s="53">
        <v>46054.0</v>
      </c>
      <c r="B1564" s="14" t="str">
        <f>IFERROR(__xludf.DUMMYFUNCTION("IFERROR(REGEXEXTRACT(C1564, ""https?://(?:www\\.)?([^/]+)""), """")"),"")</f>
        <v/>
      </c>
      <c r="C1564" s="54" t="str">
        <f>IFERROR(__xludf.DUMMYFUNCTION("IFERROR(REGEXEXTRACT(D1564, ""https?://(?:www\\.)?([^/]+)""), """")"),"www.usmagazine.com")</f>
        <v>www.usmagazine.com</v>
      </c>
      <c r="D1564" s="54" t="s">
        <v>12697</v>
      </c>
      <c r="E1564" s="14" t="s">
        <v>12698</v>
      </c>
      <c r="F1564" s="16">
        <v>333.0</v>
      </c>
      <c r="G1564" s="16">
        <v>333.0</v>
      </c>
    </row>
    <row r="1565" ht="22.5" customHeight="1">
      <c r="A1565" s="53">
        <v>46054.0</v>
      </c>
      <c r="B1565" s="14" t="str">
        <f>IFERROR(__xludf.DUMMYFUNCTION("IFERROR(REGEXEXTRACT(C1565, ""https?://(?:www\\.)?([^/]+)""), """")"),"")</f>
        <v/>
      </c>
      <c r="C1565" s="54" t="str">
        <f>IFERROR(__xludf.DUMMYFUNCTION("IFERROR(REGEXEXTRACT(D1565, ""https?://(?:www\\.)?([^/]+)""), """")"),"www.womansworld.com")</f>
        <v>www.womansworld.com</v>
      </c>
      <c r="D1565" s="54" t="s">
        <v>12699</v>
      </c>
      <c r="E1565" s="14" t="s">
        <v>12700</v>
      </c>
      <c r="F1565" s="16">
        <v>333.0</v>
      </c>
      <c r="G1565" s="16">
        <v>333.0</v>
      </c>
    </row>
    <row r="1566" ht="22.5" customHeight="1">
      <c r="A1566" s="53">
        <v>46054.0</v>
      </c>
      <c r="B1566" s="14" t="str">
        <f>IFERROR(__xludf.DUMMYFUNCTION("IFERROR(REGEXEXTRACT(C1566, ""https?://(?:www\\.)?([^/]+)""), """")"),"")</f>
        <v/>
      </c>
      <c r="C1566" s="54" t="str">
        <f>IFERROR(__xludf.DUMMYFUNCTION("IFERROR(REGEXEXTRACT(D1566, ""https?://(?:www\\.)?([^/]+)""), """")"),"www.usmagazine.com")</f>
        <v>www.usmagazine.com</v>
      </c>
      <c r="D1566" s="54" t="s">
        <v>12701</v>
      </c>
      <c r="E1566" s="14" t="s">
        <v>12702</v>
      </c>
      <c r="F1566" s="16">
        <v>332.0</v>
      </c>
      <c r="G1566" s="16">
        <v>332.0</v>
      </c>
    </row>
    <row r="1567" ht="22.5" customHeight="1">
      <c r="A1567" s="53">
        <v>46054.0</v>
      </c>
      <c r="B1567" s="14" t="str">
        <f>IFERROR(__xludf.DUMMYFUNCTION("IFERROR(REGEXEXTRACT(C1567, ""https?://(?:www\\.)?([^/]+)""), """")"),"")</f>
        <v/>
      </c>
      <c r="C1567" s="54" t="str">
        <f>IFERROR(__xludf.DUMMYFUNCTION("IFERROR(REGEXEXTRACT(D1567, ""https?://(?:www\\.)?([^/]+)""), """")"),"www.usmagazine.com")</f>
        <v>www.usmagazine.com</v>
      </c>
      <c r="D1567" s="54" t="s">
        <v>12703</v>
      </c>
      <c r="E1567" s="14" t="s">
        <v>12704</v>
      </c>
      <c r="F1567" s="16">
        <v>330.0</v>
      </c>
      <c r="G1567" s="16">
        <v>330.0</v>
      </c>
    </row>
    <row r="1568" ht="22.5" customHeight="1">
      <c r="A1568" s="53">
        <v>46054.0</v>
      </c>
      <c r="B1568" s="14" t="str">
        <f>IFERROR(__xludf.DUMMYFUNCTION("IFERROR(REGEXEXTRACT(C1568, ""https?://(?:www\\.)?([^/]+)""), """")"),"")</f>
        <v/>
      </c>
      <c r="C1568" s="54" t="str">
        <f>IFERROR(__xludf.DUMMYFUNCTION("IFERROR(REGEXEXTRACT(D1568, ""https?://(?:www\\.)?([^/]+)""), """")"),"www.womansworld.com")</f>
        <v>www.womansworld.com</v>
      </c>
      <c r="D1568" s="54" t="s">
        <v>12705</v>
      </c>
      <c r="E1568" s="14" t="s">
        <v>12706</v>
      </c>
      <c r="F1568" s="16">
        <v>330.0</v>
      </c>
      <c r="G1568" s="16">
        <v>330.0</v>
      </c>
    </row>
    <row r="1569" ht="22.5" customHeight="1">
      <c r="A1569" s="53">
        <v>46054.0</v>
      </c>
      <c r="B1569" s="14" t="str">
        <f>IFERROR(__xludf.DUMMYFUNCTION("IFERROR(REGEXEXTRACT(C1569, ""https?://(?:www\\.)?([^/]+)""), """")"),"")</f>
        <v/>
      </c>
      <c r="C1569" s="54" t="str">
        <f>IFERROR(__xludf.DUMMYFUNCTION("IFERROR(REGEXEXTRACT(D1569, ""https?://(?:www\\.)?([^/]+)""), """")"),"www.usmagazine.com")</f>
        <v>www.usmagazine.com</v>
      </c>
      <c r="D1569" s="54" t="s">
        <v>12707</v>
      </c>
      <c r="E1569" s="14" t="s">
        <v>12708</v>
      </c>
      <c r="F1569" s="16">
        <v>329.0</v>
      </c>
      <c r="G1569" s="16">
        <v>329.0</v>
      </c>
    </row>
    <row r="1570" ht="22.5" customHeight="1">
      <c r="A1570" s="53">
        <v>46054.0</v>
      </c>
      <c r="B1570" s="14" t="str">
        <f>IFERROR(__xludf.DUMMYFUNCTION("IFERROR(REGEXEXTRACT(C1570, ""https?://(?:www\\.)?([^/]+)""), """")"),"")</f>
        <v/>
      </c>
      <c r="C1570" s="54" t="str">
        <f>IFERROR(__xludf.DUMMYFUNCTION("IFERROR(REGEXEXTRACT(D1570, ""https?://(?:www\\.)?([^/]+)""), """")"),"www.usmagazine.com")</f>
        <v>www.usmagazine.com</v>
      </c>
      <c r="D1570" s="54" t="s">
        <v>12709</v>
      </c>
      <c r="E1570" s="14" t="s">
        <v>12710</v>
      </c>
      <c r="F1570" s="16">
        <v>328.0</v>
      </c>
      <c r="G1570" s="16">
        <v>328.0</v>
      </c>
    </row>
    <row r="1571" ht="22.5" customHeight="1">
      <c r="A1571" s="53">
        <v>46054.0</v>
      </c>
      <c r="B1571" s="14" t="str">
        <f>IFERROR(__xludf.DUMMYFUNCTION("IFERROR(REGEXEXTRACT(C1571, ""https?://(?:www\\.)?([^/]+)""), """")"),"")</f>
        <v/>
      </c>
      <c r="C1571" s="54" t="str">
        <f>IFERROR(__xludf.DUMMYFUNCTION("IFERROR(REGEXEXTRACT(D1571, ""https?://(?:www\\.)?([^/]+)""), """")"),"www.usmagazine.com")</f>
        <v>www.usmagazine.com</v>
      </c>
      <c r="D1571" s="54" t="s">
        <v>12711</v>
      </c>
      <c r="E1571" s="14" t="s">
        <v>12712</v>
      </c>
      <c r="F1571" s="16">
        <v>328.0</v>
      </c>
      <c r="G1571" s="16">
        <v>328.0</v>
      </c>
    </row>
    <row r="1572" ht="22.5" customHeight="1">
      <c r="A1572" s="53">
        <v>46054.0</v>
      </c>
      <c r="B1572" s="14" t="str">
        <f>IFERROR(__xludf.DUMMYFUNCTION("IFERROR(REGEXEXTRACT(C1572, ""https?://(?:www\\.)?([^/]+)""), """")"),"")</f>
        <v/>
      </c>
      <c r="C1572" s="54" t="str">
        <f>IFERROR(__xludf.DUMMYFUNCTION("IFERROR(REGEXEXTRACT(D1572, ""https?://(?:www\\.)?([^/]+)""), """")"),"www.usmagazine.com")</f>
        <v>www.usmagazine.com</v>
      </c>
      <c r="D1572" s="54" t="s">
        <v>12713</v>
      </c>
      <c r="E1572" s="14" t="s">
        <v>12714</v>
      </c>
      <c r="F1572" s="16">
        <v>328.0</v>
      </c>
      <c r="G1572" s="16">
        <v>328.0</v>
      </c>
    </row>
    <row r="1573" ht="22.5" customHeight="1">
      <c r="A1573" s="53">
        <v>46054.0</v>
      </c>
      <c r="B1573" s="14" t="str">
        <f>IFERROR(__xludf.DUMMYFUNCTION("IFERROR(REGEXEXTRACT(C1573, ""https?://(?:www\\.)?([^/]+)""), """")"),"")</f>
        <v/>
      </c>
      <c r="C1573" s="54" t="str">
        <f>IFERROR(__xludf.DUMMYFUNCTION("IFERROR(REGEXEXTRACT(D1573, ""https?://(?:www\\.)?([^/]+)""), """")"),"www.usmagazine.com")</f>
        <v>www.usmagazine.com</v>
      </c>
      <c r="D1573" s="54" t="s">
        <v>12715</v>
      </c>
      <c r="E1573" s="14" t="s">
        <v>12716</v>
      </c>
      <c r="F1573" s="16">
        <v>323.0</v>
      </c>
      <c r="G1573" s="16">
        <v>323.0</v>
      </c>
    </row>
    <row r="1574" ht="22.5" customHeight="1">
      <c r="A1574" s="53">
        <v>46054.0</v>
      </c>
      <c r="B1574" s="14" t="str">
        <f>IFERROR(__xludf.DUMMYFUNCTION("IFERROR(REGEXEXTRACT(C1574, ""https?://(?:www\\.)?([^/]+)""), """")"),"")</f>
        <v/>
      </c>
      <c r="C1574" s="54" t="str">
        <f>IFERROR(__xludf.DUMMYFUNCTION("IFERROR(REGEXEXTRACT(D1574, ""https?://(?:www\\.)?([^/]+)""), """")"),"www.usmagazine.com")</f>
        <v>www.usmagazine.com</v>
      </c>
      <c r="D1574" s="54" t="s">
        <v>12717</v>
      </c>
      <c r="E1574" s="14" t="s">
        <v>12718</v>
      </c>
      <c r="F1574" s="16">
        <v>322.0</v>
      </c>
      <c r="G1574" s="16">
        <v>322.0</v>
      </c>
    </row>
    <row r="1575" ht="22.5" customHeight="1">
      <c r="A1575" s="53">
        <v>46054.0</v>
      </c>
      <c r="B1575" s="14" t="str">
        <f>IFERROR(__xludf.DUMMYFUNCTION("IFERROR(REGEXEXTRACT(C1575, ""https?://(?:www\\.)?([^/]+)""), """")"),"")</f>
        <v/>
      </c>
      <c r="C1575" s="54" t="str">
        <f>IFERROR(__xludf.DUMMYFUNCTION("IFERROR(REGEXEXTRACT(D1575, ""https?://(?:www\\.)?([^/]+)""), """")"),"www.usmagazine.com")</f>
        <v>www.usmagazine.com</v>
      </c>
      <c r="D1575" s="54" t="s">
        <v>12719</v>
      </c>
      <c r="E1575" s="14" t="s">
        <v>12720</v>
      </c>
      <c r="F1575" s="16">
        <v>321.0</v>
      </c>
      <c r="G1575" s="16">
        <v>321.0</v>
      </c>
    </row>
    <row r="1576" ht="22.5" customHeight="1">
      <c r="A1576" s="53">
        <v>46054.0</v>
      </c>
      <c r="B1576" s="14" t="str">
        <f>IFERROR(__xludf.DUMMYFUNCTION("IFERROR(REGEXEXTRACT(C1576, ""https?://(?:www\\.)?([^/]+)""), """")"),"")</f>
        <v/>
      </c>
      <c r="C1576" s="54" t="str">
        <f>IFERROR(__xludf.DUMMYFUNCTION("IFERROR(REGEXEXTRACT(D1576, ""https?://(?:www\\.)?([^/]+)""), """")"),"www.usmagazine.com")</f>
        <v>www.usmagazine.com</v>
      </c>
      <c r="D1576" s="54" t="s">
        <v>12721</v>
      </c>
      <c r="E1576" s="14" t="s">
        <v>4670</v>
      </c>
      <c r="F1576" s="16">
        <v>321.0</v>
      </c>
      <c r="G1576" s="16">
        <v>321.0</v>
      </c>
    </row>
    <row r="1577" ht="22.5" customHeight="1">
      <c r="A1577" s="53">
        <v>46054.0</v>
      </c>
      <c r="B1577" s="14" t="str">
        <f>IFERROR(__xludf.DUMMYFUNCTION("IFERROR(REGEXEXTRACT(C1577, ""https?://(?:www\\.)?([^/]+)""), """")"),"")</f>
        <v/>
      </c>
      <c r="C1577" s="54" t="str">
        <f>IFERROR(__xludf.DUMMYFUNCTION("IFERROR(REGEXEXTRACT(D1577, ""https?://(?:www\\.)?([^/]+)""), """")"),"www.usmagazine.com")</f>
        <v>www.usmagazine.com</v>
      </c>
      <c r="D1577" s="54" t="s">
        <v>12722</v>
      </c>
      <c r="E1577" s="14" t="s">
        <v>12723</v>
      </c>
      <c r="F1577" s="16">
        <v>321.0</v>
      </c>
      <c r="G1577" s="16">
        <v>321.0</v>
      </c>
    </row>
    <row r="1578" ht="22.5" customHeight="1">
      <c r="A1578" s="53">
        <v>46054.0</v>
      </c>
      <c r="B1578" s="14" t="str">
        <f>IFERROR(__xludf.DUMMYFUNCTION("IFERROR(REGEXEXTRACT(C1578, ""https?://(?:www\\.)?([^/]+)""), """")"),"")</f>
        <v/>
      </c>
      <c r="C1578" s="54" t="str">
        <f>IFERROR(__xludf.DUMMYFUNCTION("IFERROR(REGEXEXTRACT(D1578, ""https?://(?:www\\.)?([^/]+)""), """")"),"www.womansworld.com")</f>
        <v>www.womansworld.com</v>
      </c>
      <c r="D1578" s="54" t="s">
        <v>12724</v>
      </c>
      <c r="E1578" s="14" t="s">
        <v>12725</v>
      </c>
      <c r="F1578" s="16">
        <v>319.0</v>
      </c>
      <c r="G1578" s="16">
        <v>319.0</v>
      </c>
    </row>
    <row r="1579" ht="22.5" customHeight="1">
      <c r="A1579" s="53">
        <v>46054.0</v>
      </c>
      <c r="B1579" s="14" t="str">
        <f>IFERROR(__xludf.DUMMYFUNCTION("IFERROR(REGEXEXTRACT(C1579, ""https?://(?:www\\.)?([^/]+)""), """")"),"")</f>
        <v/>
      </c>
      <c r="C1579" s="54" t="str">
        <f>IFERROR(__xludf.DUMMYFUNCTION("IFERROR(REGEXEXTRACT(D1579, ""https?://(?:www\\.)?([^/]+)""), """")"),"www.usmagazine.com")</f>
        <v>www.usmagazine.com</v>
      </c>
      <c r="D1579" s="54" t="s">
        <v>12726</v>
      </c>
      <c r="E1579" s="14" t="s">
        <v>12727</v>
      </c>
      <c r="F1579" s="16">
        <v>318.0</v>
      </c>
      <c r="G1579" s="16">
        <v>318.0</v>
      </c>
    </row>
    <row r="1580" ht="22.5" customHeight="1">
      <c r="A1580" s="53">
        <v>46054.0</v>
      </c>
      <c r="B1580" s="14" t="str">
        <f>IFERROR(__xludf.DUMMYFUNCTION("IFERROR(REGEXEXTRACT(C1580, ""https?://(?:www\\.)?([^/]+)""), """")"),"")</f>
        <v/>
      </c>
      <c r="C1580" s="54" t="str">
        <f>IFERROR(__xludf.DUMMYFUNCTION("IFERROR(REGEXEXTRACT(D1580, ""https?://(?:www\\.)?([^/]+)""), """")"),"www.usmagazine.com")</f>
        <v>www.usmagazine.com</v>
      </c>
      <c r="D1580" s="54" t="s">
        <v>12728</v>
      </c>
      <c r="E1580" s="14" t="s">
        <v>12729</v>
      </c>
      <c r="F1580" s="16">
        <v>318.0</v>
      </c>
      <c r="G1580" s="16">
        <v>318.0</v>
      </c>
    </row>
    <row r="1581" ht="22.5" customHeight="1">
      <c r="A1581" s="53">
        <v>46054.0</v>
      </c>
      <c r="B1581" s="14" t="str">
        <f>IFERROR(__xludf.DUMMYFUNCTION("IFERROR(REGEXEXTRACT(C1581, ""https?://(?:www\\.)?([^/]+)""), """")"),"")</f>
        <v/>
      </c>
      <c r="C1581" s="54" t="str">
        <f>IFERROR(__xludf.DUMMYFUNCTION("IFERROR(REGEXEXTRACT(D1581, ""https?://(?:www\\.)?([^/]+)""), """")"),"www.usmagazine.com")</f>
        <v>www.usmagazine.com</v>
      </c>
      <c r="D1581" s="54" t="s">
        <v>12730</v>
      </c>
      <c r="E1581" s="14" t="s">
        <v>12731</v>
      </c>
      <c r="F1581" s="16">
        <v>318.0</v>
      </c>
      <c r="G1581" s="16">
        <v>318.0</v>
      </c>
    </row>
    <row r="1582" ht="22.5" customHeight="1">
      <c r="A1582" s="53">
        <v>46054.0</v>
      </c>
      <c r="B1582" s="14" t="str">
        <f>IFERROR(__xludf.DUMMYFUNCTION("IFERROR(REGEXEXTRACT(C1582, ""https?://(?:www\\.)?([^/]+)""), """")"),"")</f>
        <v/>
      </c>
      <c r="C1582" s="54" t="str">
        <f>IFERROR(__xludf.DUMMYFUNCTION("IFERROR(REGEXEXTRACT(D1582, ""https?://(?:www\\.)?([^/]+)""), """")"),"www.usmagazine.com")</f>
        <v>www.usmagazine.com</v>
      </c>
      <c r="D1582" s="54" t="s">
        <v>12732</v>
      </c>
      <c r="E1582" s="14" t="s">
        <v>12733</v>
      </c>
      <c r="F1582" s="16">
        <v>318.0</v>
      </c>
      <c r="G1582" s="16">
        <v>318.0</v>
      </c>
    </row>
    <row r="1583" ht="22.5" customHeight="1">
      <c r="A1583" s="53">
        <v>46054.0</v>
      </c>
      <c r="B1583" s="14" t="str">
        <f>IFERROR(__xludf.DUMMYFUNCTION("IFERROR(REGEXEXTRACT(C1583, ""https?://(?:www\\.)?([^/]+)""), """")"),"")</f>
        <v/>
      </c>
      <c r="C1583" s="54" t="str">
        <f>IFERROR(__xludf.DUMMYFUNCTION("IFERROR(REGEXEXTRACT(D1583, ""https?://(?:www\\.)?([^/]+)""), """")"),"www.usmagazine.com")</f>
        <v>www.usmagazine.com</v>
      </c>
      <c r="D1583" s="54" t="s">
        <v>12734</v>
      </c>
      <c r="E1583" s="14" t="s">
        <v>12735</v>
      </c>
      <c r="F1583" s="16">
        <v>343.0</v>
      </c>
      <c r="G1583" s="16">
        <v>315.0</v>
      </c>
    </row>
    <row r="1584" ht="22.5" customHeight="1">
      <c r="A1584" s="53">
        <v>46054.0</v>
      </c>
      <c r="B1584" s="14" t="str">
        <f>IFERROR(__xludf.DUMMYFUNCTION("IFERROR(REGEXEXTRACT(C1584, ""https?://(?:www\\.)?([^/]+)""), """")"),"")</f>
        <v/>
      </c>
      <c r="C1584" s="54" t="str">
        <f>IFERROR(__xludf.DUMMYFUNCTION("IFERROR(REGEXEXTRACT(D1584, ""https?://(?:www\\.)?([^/]+)""), """")"),"www.usmagazine.com")</f>
        <v>www.usmagazine.com</v>
      </c>
      <c r="D1584" s="54" t="s">
        <v>12736</v>
      </c>
      <c r="E1584" s="14" t="s">
        <v>12737</v>
      </c>
      <c r="F1584" s="16">
        <v>315.0</v>
      </c>
      <c r="G1584" s="16">
        <v>315.0</v>
      </c>
    </row>
    <row r="1585" ht="22.5" customHeight="1">
      <c r="A1585" s="53">
        <v>46054.0</v>
      </c>
      <c r="B1585" s="14" t="str">
        <f>IFERROR(__xludf.DUMMYFUNCTION("IFERROR(REGEXEXTRACT(C1585, ""https?://(?:www\\.)?([^/]+)""), """")"),"")</f>
        <v/>
      </c>
      <c r="C1585" s="54" t="str">
        <f>IFERROR(__xludf.DUMMYFUNCTION("IFERROR(REGEXEXTRACT(D1585, ""https?://(?:www\\.)?([^/]+)""), """")"),"www.usmagazine.com")</f>
        <v>www.usmagazine.com</v>
      </c>
      <c r="D1585" s="54" t="s">
        <v>12738</v>
      </c>
      <c r="E1585" s="14" t="s">
        <v>12739</v>
      </c>
      <c r="F1585" s="16">
        <v>315.0</v>
      </c>
      <c r="G1585" s="16">
        <v>315.0</v>
      </c>
    </row>
    <row r="1586" ht="22.5" customHeight="1">
      <c r="A1586" s="53">
        <v>46054.0</v>
      </c>
      <c r="B1586" s="14" t="str">
        <f>IFERROR(__xludf.DUMMYFUNCTION("IFERROR(REGEXEXTRACT(C1586, ""https?://(?:www\\.)?([^/]+)""), """")"),"")</f>
        <v/>
      </c>
      <c r="C1586" s="54" t="str">
        <f>IFERROR(__xludf.DUMMYFUNCTION("IFERROR(REGEXEXTRACT(D1586, ""https?://(?:www\\.)?([^/]+)""), """")"),"www.usmagazine.com")</f>
        <v>www.usmagazine.com</v>
      </c>
      <c r="D1586" s="54" t="s">
        <v>12740</v>
      </c>
      <c r="E1586" s="14" t="s">
        <v>12741</v>
      </c>
      <c r="F1586" s="16">
        <v>314.0</v>
      </c>
      <c r="G1586" s="16">
        <v>314.0</v>
      </c>
    </row>
    <row r="1587" ht="22.5" customHeight="1">
      <c r="A1587" s="53">
        <v>46054.0</v>
      </c>
      <c r="B1587" s="14" t="str">
        <f>IFERROR(__xludf.DUMMYFUNCTION("IFERROR(REGEXEXTRACT(C1587, ""https?://(?:www\\.)?([^/]+)""), """")"),"")</f>
        <v/>
      </c>
      <c r="C1587" s="54" t="str">
        <f>IFERROR(__xludf.DUMMYFUNCTION("IFERROR(REGEXEXTRACT(D1587, ""https?://(?:www\\.)?([^/]+)""), """")"),"www.usmagazine.com")</f>
        <v>www.usmagazine.com</v>
      </c>
      <c r="D1587" s="54" t="s">
        <v>12742</v>
      </c>
      <c r="E1587" s="14" t="s">
        <v>12743</v>
      </c>
      <c r="F1587" s="16">
        <v>314.0</v>
      </c>
      <c r="G1587" s="16">
        <v>314.0</v>
      </c>
    </row>
    <row r="1588" ht="22.5" customHeight="1">
      <c r="A1588" s="53">
        <v>46054.0</v>
      </c>
      <c r="B1588" s="14" t="str">
        <f>IFERROR(__xludf.DUMMYFUNCTION("IFERROR(REGEXEXTRACT(C1588, ""https?://(?:www\\.)?([^/]+)""), """")"),"")</f>
        <v/>
      </c>
      <c r="C1588" s="54" t="str">
        <f>IFERROR(__xludf.DUMMYFUNCTION("IFERROR(REGEXEXTRACT(D1588, ""https?://(?:www\\.)?([^/]+)""), """")"),"www.usmagazine.com")</f>
        <v>www.usmagazine.com</v>
      </c>
      <c r="D1588" s="54" t="s">
        <v>12744</v>
      </c>
      <c r="E1588" s="14" t="s">
        <v>1494</v>
      </c>
      <c r="F1588" s="16">
        <v>314.0</v>
      </c>
      <c r="G1588" s="16">
        <v>313.0</v>
      </c>
    </row>
    <row r="1589" ht="22.5" customHeight="1">
      <c r="A1589" s="53">
        <v>46054.0</v>
      </c>
      <c r="B1589" s="14" t="str">
        <f>IFERROR(__xludf.DUMMYFUNCTION("IFERROR(REGEXEXTRACT(C1589, ""https?://(?:www\\.)?([^/]+)""), """")"),"")</f>
        <v/>
      </c>
      <c r="C1589" s="54" t="str">
        <f>IFERROR(__xludf.DUMMYFUNCTION("IFERROR(REGEXEXTRACT(D1589, ""https?://(?:www\\.)?([^/]+)""), """")"),"www.usmagazine.com")</f>
        <v>www.usmagazine.com</v>
      </c>
      <c r="D1589" s="54" t="s">
        <v>12745</v>
      </c>
      <c r="E1589" s="14" t="s">
        <v>12746</v>
      </c>
      <c r="F1589" s="16">
        <v>313.0</v>
      </c>
      <c r="G1589" s="16">
        <v>313.0</v>
      </c>
    </row>
    <row r="1590" ht="22.5" customHeight="1">
      <c r="A1590" s="53">
        <v>46054.0</v>
      </c>
      <c r="B1590" s="14" t="str">
        <f>IFERROR(__xludf.DUMMYFUNCTION("IFERROR(REGEXEXTRACT(C1590, ""https?://(?:www\\.)?([^/]+)""), """")"),"")</f>
        <v/>
      </c>
      <c r="C1590" s="54" t="str">
        <f>IFERROR(__xludf.DUMMYFUNCTION("IFERROR(REGEXEXTRACT(D1590, ""https?://(?:www\\.)?([^/]+)""), """")"),"www.womansworld.com")</f>
        <v>www.womansworld.com</v>
      </c>
      <c r="D1590" s="54" t="s">
        <v>12747</v>
      </c>
      <c r="E1590" s="14" t="s">
        <v>12748</v>
      </c>
      <c r="F1590" s="16">
        <v>313.0</v>
      </c>
      <c r="G1590" s="16">
        <v>313.0</v>
      </c>
    </row>
    <row r="1591" ht="22.5" customHeight="1">
      <c r="A1591" s="53">
        <v>46054.0</v>
      </c>
      <c r="B1591" s="14" t="str">
        <f>IFERROR(__xludf.DUMMYFUNCTION("IFERROR(REGEXEXTRACT(C1591, ""https?://(?:www\\.)?([^/]+)""), """")"),"")</f>
        <v/>
      </c>
      <c r="C1591" s="54" t="str">
        <f>IFERROR(__xludf.DUMMYFUNCTION("IFERROR(REGEXEXTRACT(D1591, ""https?://(?:www\\.)?([^/]+)""), """")"),"www.usmagazine.com")</f>
        <v>www.usmagazine.com</v>
      </c>
      <c r="D1591" s="54" t="s">
        <v>12749</v>
      </c>
      <c r="E1591" s="14" t="s">
        <v>12750</v>
      </c>
      <c r="F1591" s="16">
        <v>312.0</v>
      </c>
      <c r="G1591" s="16">
        <v>312.0</v>
      </c>
    </row>
    <row r="1592" ht="22.5" customHeight="1">
      <c r="A1592" s="53">
        <v>46054.0</v>
      </c>
      <c r="B1592" s="14" t="str">
        <f>IFERROR(__xludf.DUMMYFUNCTION("IFERROR(REGEXEXTRACT(C1592, ""https?://(?:www\\.)?([^/]+)""), """")"),"")</f>
        <v/>
      </c>
      <c r="C1592" s="54" t="str">
        <f>IFERROR(__xludf.DUMMYFUNCTION("IFERROR(REGEXEXTRACT(D1592, ""https?://(?:www\\.)?([^/]+)""), """")"),"www.usmagazine.com")</f>
        <v>www.usmagazine.com</v>
      </c>
      <c r="D1592" s="54" t="s">
        <v>12751</v>
      </c>
      <c r="E1592" s="14" t="s">
        <v>12752</v>
      </c>
      <c r="F1592" s="16">
        <v>312.0</v>
      </c>
      <c r="G1592" s="16">
        <v>312.0</v>
      </c>
    </row>
    <row r="1593" ht="22.5" customHeight="1">
      <c r="A1593" s="53">
        <v>46054.0</v>
      </c>
      <c r="B1593" s="14" t="str">
        <f>IFERROR(__xludf.DUMMYFUNCTION("IFERROR(REGEXEXTRACT(C1593, ""https?://(?:www\\.)?([^/]+)""), """")"),"")</f>
        <v/>
      </c>
      <c r="C1593" s="54" t="str">
        <f>IFERROR(__xludf.DUMMYFUNCTION("IFERROR(REGEXEXTRACT(D1593, ""https?://(?:www\\.)?([^/]+)""), """")"),"www.womansworld.com")</f>
        <v>www.womansworld.com</v>
      </c>
      <c r="D1593" s="54" t="s">
        <v>12753</v>
      </c>
      <c r="E1593" s="14" t="s">
        <v>12754</v>
      </c>
      <c r="F1593" s="16">
        <v>311.0</v>
      </c>
      <c r="G1593" s="16">
        <v>311.0</v>
      </c>
    </row>
    <row r="1594" ht="22.5" customHeight="1">
      <c r="A1594" s="53">
        <v>46054.0</v>
      </c>
      <c r="B1594" s="14" t="str">
        <f>IFERROR(__xludf.DUMMYFUNCTION("IFERROR(REGEXEXTRACT(C1594, ""https?://(?:www\\.)?([^/]+)""), """")"),"")</f>
        <v/>
      </c>
      <c r="C1594" s="54" t="str">
        <f>IFERROR(__xludf.DUMMYFUNCTION("IFERROR(REGEXEXTRACT(D1594, ""https?://(?:www\\.)?([^/]+)""), """")"),"www.lifeandstylemag.com")</f>
        <v>www.lifeandstylemag.com</v>
      </c>
      <c r="D1594" s="54" t="s">
        <v>12755</v>
      </c>
      <c r="E1594" s="14" t="s">
        <v>12756</v>
      </c>
      <c r="F1594" s="16">
        <v>311.0</v>
      </c>
      <c r="G1594" s="16">
        <v>311.0</v>
      </c>
    </row>
    <row r="1595" ht="22.5" customHeight="1">
      <c r="A1595" s="53">
        <v>46054.0</v>
      </c>
      <c r="B1595" s="14" t="str">
        <f>IFERROR(__xludf.DUMMYFUNCTION("IFERROR(REGEXEXTRACT(C1595, ""https?://(?:www\\.)?([^/]+)""), """")"),"")</f>
        <v/>
      </c>
      <c r="C1595" s="54" t="str">
        <f>IFERROR(__xludf.DUMMYFUNCTION("IFERROR(REGEXEXTRACT(D1595, ""https?://(?:www\\.)?([^/]+)""), """")"),"www.usmagazine.com")</f>
        <v>www.usmagazine.com</v>
      </c>
      <c r="D1595" s="54" t="s">
        <v>12757</v>
      </c>
      <c r="E1595" s="14" t="s">
        <v>12758</v>
      </c>
      <c r="F1595" s="16">
        <v>310.0</v>
      </c>
      <c r="G1595" s="16">
        <v>310.0</v>
      </c>
    </row>
    <row r="1596" ht="22.5" customHeight="1">
      <c r="A1596" s="53">
        <v>46054.0</v>
      </c>
      <c r="B1596" s="14" t="str">
        <f>IFERROR(__xludf.DUMMYFUNCTION("IFERROR(REGEXEXTRACT(C1596, ""https?://(?:www\\.)?([^/]+)""), """")"),"")</f>
        <v/>
      </c>
      <c r="C1596" s="54" t="str">
        <f>IFERROR(__xludf.DUMMYFUNCTION("IFERROR(REGEXEXTRACT(D1596, ""https?://(?:www\\.)?([^/]+)""), """")"),"www.usmagazine.com")</f>
        <v>www.usmagazine.com</v>
      </c>
      <c r="D1596" s="54" t="s">
        <v>12759</v>
      </c>
      <c r="E1596" s="14" t="s">
        <v>12760</v>
      </c>
      <c r="F1596" s="16">
        <v>307.0</v>
      </c>
      <c r="G1596" s="16">
        <v>307.0</v>
      </c>
    </row>
    <row r="1597" ht="22.5" customHeight="1">
      <c r="A1597" s="53">
        <v>46054.0</v>
      </c>
      <c r="B1597" s="14" t="str">
        <f>IFERROR(__xludf.DUMMYFUNCTION("IFERROR(REGEXEXTRACT(C1597, ""https?://(?:www\\.)?([^/]+)""), """")"),"")</f>
        <v/>
      </c>
      <c r="C1597" s="54" t="str">
        <f>IFERROR(__xludf.DUMMYFUNCTION("IFERROR(REGEXEXTRACT(D1597, ""https?://(?:www\\.)?([^/]+)""), """")"),"www.usmagazine.com")</f>
        <v>www.usmagazine.com</v>
      </c>
      <c r="D1597" s="54" t="s">
        <v>12761</v>
      </c>
      <c r="E1597" s="14" t="s">
        <v>12762</v>
      </c>
      <c r="F1597" s="16">
        <v>305.0</v>
      </c>
      <c r="G1597" s="16">
        <v>305.0</v>
      </c>
    </row>
    <row r="1598" ht="22.5" customHeight="1">
      <c r="A1598" s="53">
        <v>46054.0</v>
      </c>
      <c r="B1598" s="14" t="str">
        <f>IFERROR(__xludf.DUMMYFUNCTION("IFERROR(REGEXEXTRACT(C1598, ""https?://(?:www\\.)?([^/]+)""), """")"),"")</f>
        <v/>
      </c>
      <c r="C1598" s="54" t="str">
        <f>IFERROR(__xludf.DUMMYFUNCTION("IFERROR(REGEXEXTRACT(D1598, ""https?://(?:www\\.)?([^/]+)""), """")"),"www.usmagazine.com")</f>
        <v>www.usmagazine.com</v>
      </c>
      <c r="D1598" s="54" t="s">
        <v>12763</v>
      </c>
      <c r="E1598" s="14" t="s">
        <v>12764</v>
      </c>
      <c r="F1598" s="16">
        <v>304.0</v>
      </c>
      <c r="G1598" s="16">
        <v>304.0</v>
      </c>
    </row>
    <row r="1599" ht="22.5" customHeight="1">
      <c r="A1599" s="53">
        <v>46054.0</v>
      </c>
      <c r="B1599" s="14" t="str">
        <f>IFERROR(__xludf.DUMMYFUNCTION("IFERROR(REGEXEXTRACT(C1599, ""https?://(?:www\\.)?([^/]+)""), """")"),"")</f>
        <v/>
      </c>
      <c r="C1599" s="54" t="str">
        <f>IFERROR(__xludf.DUMMYFUNCTION("IFERROR(REGEXEXTRACT(D1599, ""https?://(?:www\\.)?([^/]+)""), """")"),"www.usmagazine.com")</f>
        <v>www.usmagazine.com</v>
      </c>
      <c r="D1599" s="54" t="s">
        <v>12765</v>
      </c>
      <c r="E1599" s="14" t="s">
        <v>12766</v>
      </c>
      <c r="F1599" s="16">
        <v>304.0</v>
      </c>
      <c r="G1599" s="16">
        <v>304.0</v>
      </c>
    </row>
    <row r="1600" ht="22.5" customHeight="1">
      <c r="A1600" s="53">
        <v>46054.0</v>
      </c>
      <c r="B1600" s="14" t="str">
        <f>IFERROR(__xludf.DUMMYFUNCTION("IFERROR(REGEXEXTRACT(C1600, ""https?://(?:www\\.)?([^/]+)""), """")"),"")</f>
        <v/>
      </c>
      <c r="C1600" s="54" t="str">
        <f>IFERROR(__xludf.DUMMYFUNCTION("IFERROR(REGEXEXTRACT(D1600, ""https?://(?:www\\.)?([^/]+)""), """")"),"www.womansworld.com")</f>
        <v>www.womansworld.com</v>
      </c>
      <c r="D1600" s="54" t="s">
        <v>12767</v>
      </c>
      <c r="E1600" s="14" t="s">
        <v>12768</v>
      </c>
      <c r="F1600" s="16">
        <v>302.0</v>
      </c>
      <c r="G1600" s="16">
        <v>302.0</v>
      </c>
    </row>
    <row r="1601" ht="22.5" customHeight="1">
      <c r="A1601" s="53">
        <v>46054.0</v>
      </c>
      <c r="B1601" s="14" t="str">
        <f>IFERROR(__xludf.DUMMYFUNCTION("IFERROR(REGEXEXTRACT(C1601, ""https?://(?:www\\.)?([^/]+)""), """")"),"")</f>
        <v/>
      </c>
      <c r="C1601" s="54" t="str">
        <f>IFERROR(__xludf.DUMMYFUNCTION("IFERROR(REGEXEXTRACT(D1601, ""https?://(?:www\\.)?([^/]+)""), """")"),"www.usmagazine.com")</f>
        <v>www.usmagazine.com</v>
      </c>
      <c r="D1601" s="54" t="s">
        <v>12769</v>
      </c>
      <c r="E1601" s="14" t="s">
        <v>12770</v>
      </c>
      <c r="F1601" s="16">
        <v>302.0</v>
      </c>
      <c r="G1601" s="16">
        <v>301.0</v>
      </c>
    </row>
    <row r="1602" ht="22.5" customHeight="1">
      <c r="A1602" s="53">
        <v>46054.0</v>
      </c>
      <c r="B1602" s="14" t="str">
        <f>IFERROR(__xludf.DUMMYFUNCTION("IFERROR(REGEXEXTRACT(C1602, ""https?://(?:www\\.)?([^/]+)""), """")"),"")</f>
        <v/>
      </c>
      <c r="C1602" s="54" t="str">
        <f>IFERROR(__xludf.DUMMYFUNCTION("IFERROR(REGEXEXTRACT(D1602, ""https?://(?:www\\.)?([^/]+)""), """")"),"www.usmagazine.com")</f>
        <v>www.usmagazine.com</v>
      </c>
      <c r="D1602" s="54" t="s">
        <v>12771</v>
      </c>
      <c r="E1602" s="14" t="s">
        <v>12772</v>
      </c>
      <c r="F1602" s="16">
        <v>300.0</v>
      </c>
      <c r="G1602" s="16">
        <v>300.0</v>
      </c>
    </row>
    <row r="1603" ht="22.5" customHeight="1">
      <c r="A1603" s="53">
        <v>46054.0</v>
      </c>
      <c r="B1603" s="14" t="str">
        <f>IFERROR(__xludf.DUMMYFUNCTION("IFERROR(REGEXEXTRACT(C1603, ""https?://(?:www\\.)?([^/]+)""), """")"),"")</f>
        <v/>
      </c>
      <c r="C1603" s="54" t="str">
        <f>IFERROR(__xludf.DUMMYFUNCTION("IFERROR(REGEXEXTRACT(D1603, ""https?://(?:www\\.)?([^/]+)""), """")"),"www.usmagazine.com")</f>
        <v>www.usmagazine.com</v>
      </c>
      <c r="D1603" s="54" t="s">
        <v>12773</v>
      </c>
      <c r="E1603" s="14" t="s">
        <v>12774</v>
      </c>
      <c r="F1603" s="16">
        <v>299.0</v>
      </c>
      <c r="G1603" s="16">
        <v>299.0</v>
      </c>
    </row>
    <row r="1604" ht="22.5" customHeight="1">
      <c r="A1604" s="53">
        <v>46054.0</v>
      </c>
      <c r="B1604" s="14" t="str">
        <f>IFERROR(__xludf.DUMMYFUNCTION("IFERROR(REGEXEXTRACT(C1604, ""https?://(?:www\\.)?([^/]+)""), """")"),"")</f>
        <v/>
      </c>
      <c r="C1604" s="54" t="str">
        <f>IFERROR(__xludf.DUMMYFUNCTION("IFERROR(REGEXEXTRACT(D1604, ""https?://(?:www\\.)?([^/]+)""), """")"),"www.usmagazine.com")</f>
        <v>www.usmagazine.com</v>
      </c>
      <c r="D1604" s="54" t="s">
        <v>12775</v>
      </c>
      <c r="E1604" s="14" t="s">
        <v>12776</v>
      </c>
      <c r="F1604" s="16">
        <v>299.0</v>
      </c>
      <c r="G1604" s="16">
        <v>299.0</v>
      </c>
    </row>
    <row r="1605" ht="22.5" customHeight="1">
      <c r="A1605" s="53">
        <v>46054.0</v>
      </c>
      <c r="B1605" s="14" t="str">
        <f>IFERROR(__xludf.DUMMYFUNCTION("IFERROR(REGEXEXTRACT(C1605, ""https?://(?:www\\.)?([^/]+)""), """")"),"")</f>
        <v/>
      </c>
      <c r="C1605" s="54" t="str">
        <f>IFERROR(__xludf.DUMMYFUNCTION("IFERROR(REGEXEXTRACT(D1605, ""https?://(?:www\\.)?([^/]+)""), """")"),"www.usmagazine.com")</f>
        <v>www.usmagazine.com</v>
      </c>
      <c r="D1605" s="54" t="s">
        <v>12777</v>
      </c>
      <c r="E1605" s="14" t="s">
        <v>12778</v>
      </c>
      <c r="F1605" s="16">
        <v>299.0</v>
      </c>
      <c r="G1605" s="16">
        <v>299.0</v>
      </c>
    </row>
    <row r="1606" ht="22.5" customHeight="1">
      <c r="A1606" s="53">
        <v>46054.0</v>
      </c>
      <c r="B1606" s="14" t="str">
        <f>IFERROR(__xludf.DUMMYFUNCTION("IFERROR(REGEXEXTRACT(C1606, ""https?://(?:www\\.)?([^/]+)""), """")"),"")</f>
        <v/>
      </c>
      <c r="C1606" s="54" t="str">
        <f>IFERROR(__xludf.DUMMYFUNCTION("IFERROR(REGEXEXTRACT(D1606, ""https?://(?:www\\.)?([^/]+)""), """")"),"www.usmagazine.com")</f>
        <v>www.usmagazine.com</v>
      </c>
      <c r="D1606" s="54" t="s">
        <v>12779</v>
      </c>
      <c r="E1606" s="14" t="s">
        <v>12780</v>
      </c>
      <c r="F1606" s="16">
        <v>300.0</v>
      </c>
      <c r="G1606" s="16">
        <v>298.0</v>
      </c>
    </row>
    <row r="1607" ht="22.5" customHeight="1">
      <c r="A1607" s="53">
        <v>46054.0</v>
      </c>
      <c r="B1607" s="14" t="str">
        <f>IFERROR(__xludf.DUMMYFUNCTION("IFERROR(REGEXEXTRACT(C1607, ""https?://(?:www\\.)?([^/]+)""), """")"),"")</f>
        <v/>
      </c>
      <c r="C1607" s="54" t="str">
        <f>IFERROR(__xludf.DUMMYFUNCTION("IFERROR(REGEXEXTRACT(D1607, ""https?://(?:www\\.)?([^/]+)""), """")"),"www.usmagazine.com")</f>
        <v>www.usmagazine.com</v>
      </c>
      <c r="D1607" s="54" t="s">
        <v>12781</v>
      </c>
      <c r="E1607" s="14" t="s">
        <v>12782</v>
      </c>
      <c r="F1607" s="16">
        <v>298.0</v>
      </c>
      <c r="G1607" s="16">
        <v>298.0</v>
      </c>
    </row>
    <row r="1608" ht="22.5" customHeight="1">
      <c r="A1608" s="53">
        <v>46054.0</v>
      </c>
      <c r="B1608" s="14" t="str">
        <f>IFERROR(__xludf.DUMMYFUNCTION("IFERROR(REGEXEXTRACT(C1608, ""https?://(?:www\\.)?([^/]+)""), """")"),"")</f>
        <v/>
      </c>
      <c r="C1608" s="54" t="str">
        <f>IFERROR(__xludf.DUMMYFUNCTION("IFERROR(REGEXEXTRACT(D1608, ""https?://(?:www\\.)?([^/]+)""), """")"),"www.usmagazine.com")</f>
        <v>www.usmagazine.com</v>
      </c>
      <c r="D1608" s="54" t="s">
        <v>12783</v>
      </c>
      <c r="E1608" s="14" t="s">
        <v>12784</v>
      </c>
      <c r="F1608" s="16">
        <v>298.0</v>
      </c>
      <c r="G1608" s="16">
        <v>298.0</v>
      </c>
    </row>
    <row r="1609" ht="22.5" customHeight="1">
      <c r="A1609" s="53">
        <v>46054.0</v>
      </c>
      <c r="B1609" s="14" t="str">
        <f>IFERROR(__xludf.DUMMYFUNCTION("IFERROR(REGEXEXTRACT(C1609, ""https?://(?:www\\.)?([^/]+)""), """")"),"")</f>
        <v/>
      </c>
      <c r="C1609" s="54" t="str">
        <f>IFERROR(__xludf.DUMMYFUNCTION("IFERROR(REGEXEXTRACT(D1609, ""https?://(?:www\\.)?([^/]+)""), """")"),"www.usmagazine.com")</f>
        <v>www.usmagazine.com</v>
      </c>
      <c r="D1609" s="54" t="s">
        <v>12785</v>
      </c>
      <c r="E1609" s="14" t="s">
        <v>12786</v>
      </c>
      <c r="F1609" s="16">
        <v>296.0</v>
      </c>
      <c r="G1609" s="16">
        <v>296.0</v>
      </c>
    </row>
    <row r="1610" ht="22.5" customHeight="1">
      <c r="A1610" s="53">
        <v>46054.0</v>
      </c>
      <c r="B1610" s="14" t="str">
        <f>IFERROR(__xludf.DUMMYFUNCTION("IFERROR(REGEXEXTRACT(C1610, ""https?://(?:www\\.)?([^/]+)""), """")"),"")</f>
        <v/>
      </c>
      <c r="C1610" s="54" t="str">
        <f>IFERROR(__xludf.DUMMYFUNCTION("IFERROR(REGEXEXTRACT(D1610, ""https?://(?:www\\.)?([^/]+)""), """")"),"www.usmagazine.com")</f>
        <v>www.usmagazine.com</v>
      </c>
      <c r="D1610" s="54" t="s">
        <v>12787</v>
      </c>
      <c r="E1610" s="14" t="s">
        <v>12788</v>
      </c>
      <c r="F1610" s="16">
        <v>296.0</v>
      </c>
      <c r="G1610" s="16">
        <v>296.0</v>
      </c>
    </row>
    <row r="1611" ht="22.5" customHeight="1">
      <c r="A1611" s="53">
        <v>46054.0</v>
      </c>
      <c r="B1611" s="14" t="str">
        <f>IFERROR(__xludf.DUMMYFUNCTION("IFERROR(REGEXEXTRACT(C1611, ""https?://(?:www\\.)?([^/]+)""), """")"),"")</f>
        <v/>
      </c>
      <c r="C1611" s="54" t="str">
        <f>IFERROR(__xludf.DUMMYFUNCTION("IFERROR(REGEXEXTRACT(D1611, ""https?://(?:www\\.)?([^/]+)""), """")"),"www.usmagazine.com")</f>
        <v>www.usmagazine.com</v>
      </c>
      <c r="D1611" s="54" t="s">
        <v>12789</v>
      </c>
      <c r="E1611" s="14" t="s">
        <v>12790</v>
      </c>
      <c r="F1611" s="16">
        <v>296.0</v>
      </c>
      <c r="G1611" s="16">
        <v>296.0</v>
      </c>
    </row>
    <row r="1612" ht="22.5" customHeight="1">
      <c r="A1612" s="53">
        <v>46054.0</v>
      </c>
      <c r="B1612" s="14" t="str">
        <f>IFERROR(__xludf.DUMMYFUNCTION("IFERROR(REGEXEXTRACT(C1612, ""https?://(?:www\\.)?([^/]+)""), """")"),"")</f>
        <v/>
      </c>
      <c r="C1612" s="54" t="str">
        <f>IFERROR(__xludf.DUMMYFUNCTION("IFERROR(REGEXEXTRACT(D1612, ""https?://(?:www\\.)?([^/]+)""), """")"),"www.usmagazine.com")</f>
        <v>www.usmagazine.com</v>
      </c>
      <c r="D1612" s="54" t="s">
        <v>12791</v>
      </c>
      <c r="E1612" s="14" t="s">
        <v>12792</v>
      </c>
      <c r="F1612" s="16">
        <v>295.0</v>
      </c>
      <c r="G1612" s="16">
        <v>295.0</v>
      </c>
    </row>
    <row r="1613" ht="22.5" customHeight="1">
      <c r="A1613" s="53">
        <v>46054.0</v>
      </c>
      <c r="B1613" s="14" t="str">
        <f>IFERROR(__xludf.DUMMYFUNCTION("IFERROR(REGEXEXTRACT(C1613, ""https?://(?:www\\.)?([^/]+)""), """")"),"")</f>
        <v/>
      </c>
      <c r="C1613" s="54" t="str">
        <f>IFERROR(__xludf.DUMMYFUNCTION("IFERROR(REGEXEXTRACT(D1613, ""https?://(?:www\\.)?([^/]+)""), """")"),"www.usmagazine.com")</f>
        <v>www.usmagazine.com</v>
      </c>
      <c r="D1613" s="54" t="s">
        <v>12793</v>
      </c>
      <c r="E1613" s="14" t="s">
        <v>12794</v>
      </c>
      <c r="F1613" s="16">
        <v>295.0</v>
      </c>
      <c r="G1613" s="16">
        <v>295.0</v>
      </c>
    </row>
    <row r="1614" ht="22.5" customHeight="1">
      <c r="A1614" s="53">
        <v>46054.0</v>
      </c>
      <c r="B1614" s="14" t="str">
        <f>IFERROR(__xludf.DUMMYFUNCTION("IFERROR(REGEXEXTRACT(C1614, ""https?://(?:www\\.)?([^/]+)""), """")"),"")</f>
        <v/>
      </c>
      <c r="C1614" s="54" t="str">
        <f>IFERROR(__xludf.DUMMYFUNCTION("IFERROR(REGEXEXTRACT(D1614, ""https?://(?:www\\.)?([^/]+)""), """")"),"www.usmagazine.com")</f>
        <v>www.usmagazine.com</v>
      </c>
      <c r="D1614" s="54" t="s">
        <v>12795</v>
      </c>
      <c r="E1614" s="14" t="s">
        <v>12796</v>
      </c>
      <c r="F1614" s="16">
        <v>294.0</v>
      </c>
      <c r="G1614" s="16">
        <v>294.0</v>
      </c>
    </row>
    <row r="1615" ht="22.5" customHeight="1">
      <c r="A1615" s="53">
        <v>46054.0</v>
      </c>
      <c r="B1615" s="14" t="str">
        <f>IFERROR(__xludf.DUMMYFUNCTION("IFERROR(REGEXEXTRACT(C1615, ""https?://(?:www\\.)?([^/]+)""), """")"),"")</f>
        <v/>
      </c>
      <c r="C1615" s="54" t="str">
        <f>IFERROR(__xludf.DUMMYFUNCTION("IFERROR(REGEXEXTRACT(D1615, ""https?://(?:www\\.)?([^/]+)""), """")"),"www.usmagazine.com")</f>
        <v>www.usmagazine.com</v>
      </c>
      <c r="D1615" s="54" t="s">
        <v>12797</v>
      </c>
      <c r="E1615" s="14" t="s">
        <v>12798</v>
      </c>
      <c r="F1615" s="16">
        <v>294.0</v>
      </c>
      <c r="G1615" s="16">
        <v>294.0</v>
      </c>
    </row>
    <row r="1616" ht="22.5" customHeight="1">
      <c r="A1616" s="53">
        <v>46054.0</v>
      </c>
      <c r="B1616" s="14" t="str">
        <f>IFERROR(__xludf.DUMMYFUNCTION("IFERROR(REGEXEXTRACT(C1616, ""https?://(?:www\\.)?([^/]+)""), """")"),"")</f>
        <v/>
      </c>
      <c r="C1616" s="54" t="str">
        <f>IFERROR(__xludf.DUMMYFUNCTION("IFERROR(REGEXEXTRACT(D1616, ""https?://(?:www\\.)?([^/]+)""), """")"),"www.usmagazine.com")</f>
        <v>www.usmagazine.com</v>
      </c>
      <c r="D1616" s="54" t="s">
        <v>12799</v>
      </c>
      <c r="E1616" s="14" t="s">
        <v>12800</v>
      </c>
      <c r="F1616" s="16">
        <v>294.0</v>
      </c>
      <c r="G1616" s="16">
        <v>293.0</v>
      </c>
    </row>
    <row r="1617" ht="22.5" customHeight="1">
      <c r="A1617" s="53">
        <v>46054.0</v>
      </c>
      <c r="B1617" s="14" t="str">
        <f>IFERROR(__xludf.DUMMYFUNCTION("IFERROR(REGEXEXTRACT(C1617, ""https?://(?:www\\.)?([^/]+)""), """")"),"")</f>
        <v/>
      </c>
      <c r="C1617" s="54" t="str">
        <f>IFERROR(__xludf.DUMMYFUNCTION("IFERROR(REGEXEXTRACT(D1617, ""https?://(?:www\\.)?([^/]+)""), """")"),"www.lifeandstylemag.com")</f>
        <v>www.lifeandstylemag.com</v>
      </c>
      <c r="D1617" s="54" t="s">
        <v>12801</v>
      </c>
      <c r="E1617" s="14" t="s">
        <v>12802</v>
      </c>
      <c r="F1617" s="16">
        <v>293.0</v>
      </c>
      <c r="G1617" s="16">
        <v>293.0</v>
      </c>
    </row>
    <row r="1618" ht="22.5" customHeight="1">
      <c r="A1618" s="53">
        <v>46054.0</v>
      </c>
      <c r="B1618" s="14" t="str">
        <f>IFERROR(__xludf.DUMMYFUNCTION("IFERROR(REGEXEXTRACT(C1618, ""https?://(?:www\\.)?([^/]+)""), """")"),"")</f>
        <v/>
      </c>
      <c r="C1618" s="54" t="str">
        <f>IFERROR(__xludf.DUMMYFUNCTION("IFERROR(REGEXEXTRACT(D1618, ""https?://(?:www\\.)?([^/]+)""), """")"),"www.usmagazine.com")</f>
        <v>www.usmagazine.com</v>
      </c>
      <c r="D1618" s="54" t="s">
        <v>12803</v>
      </c>
      <c r="E1618" s="14" t="s">
        <v>12804</v>
      </c>
      <c r="F1618" s="16">
        <v>293.0</v>
      </c>
      <c r="G1618" s="16">
        <v>293.0</v>
      </c>
    </row>
    <row r="1619" ht="22.5" customHeight="1">
      <c r="A1619" s="53">
        <v>46054.0</v>
      </c>
      <c r="B1619" s="14" t="str">
        <f>IFERROR(__xludf.DUMMYFUNCTION("IFERROR(REGEXEXTRACT(C1619, ""https?://(?:www\\.)?([^/]+)""), """")"),"")</f>
        <v/>
      </c>
      <c r="C1619" s="54" t="str">
        <f>IFERROR(__xludf.DUMMYFUNCTION("IFERROR(REGEXEXTRACT(D1619, ""https?://(?:www\\.)?([^/]+)""), """")"),"www.usmagazine.com")</f>
        <v>www.usmagazine.com</v>
      </c>
      <c r="D1619" s="54" t="s">
        <v>12805</v>
      </c>
      <c r="E1619" s="14" t="s">
        <v>12806</v>
      </c>
      <c r="F1619" s="16">
        <v>292.0</v>
      </c>
      <c r="G1619" s="16">
        <v>292.0</v>
      </c>
    </row>
    <row r="1620" ht="22.5" customHeight="1">
      <c r="A1620" s="53">
        <v>46054.0</v>
      </c>
      <c r="B1620" s="14" t="str">
        <f>IFERROR(__xludf.DUMMYFUNCTION("IFERROR(REGEXEXTRACT(C1620, ""https?://(?:www\\.)?([^/]+)""), """")"),"")</f>
        <v/>
      </c>
      <c r="C1620" s="54" t="str">
        <f>IFERROR(__xludf.DUMMYFUNCTION("IFERROR(REGEXEXTRACT(D1620, ""https?://(?:www\\.)?([^/]+)""), """")"),"www.usmagazine.com")</f>
        <v>www.usmagazine.com</v>
      </c>
      <c r="D1620" s="54" t="s">
        <v>12807</v>
      </c>
      <c r="E1620" s="14" t="s">
        <v>12808</v>
      </c>
      <c r="F1620" s="16">
        <v>291.0</v>
      </c>
      <c r="G1620" s="16">
        <v>291.0</v>
      </c>
    </row>
    <row r="1621" ht="22.5" customHeight="1">
      <c r="A1621" s="53">
        <v>46054.0</v>
      </c>
      <c r="B1621" s="14" t="str">
        <f>IFERROR(__xludf.DUMMYFUNCTION("IFERROR(REGEXEXTRACT(C1621, ""https?://(?:www\\.)?([^/]+)""), """")"),"")</f>
        <v/>
      </c>
      <c r="C1621" s="54" t="str">
        <f>IFERROR(__xludf.DUMMYFUNCTION("IFERROR(REGEXEXTRACT(D1621, ""https?://(?:www\\.)?([^/]+)""), """")"),"www.usmagazine.com")</f>
        <v>www.usmagazine.com</v>
      </c>
      <c r="D1621" s="54" t="s">
        <v>12809</v>
      </c>
      <c r="E1621" s="14" t="s">
        <v>12810</v>
      </c>
      <c r="F1621" s="16">
        <v>291.0</v>
      </c>
      <c r="G1621" s="16">
        <v>291.0</v>
      </c>
    </row>
    <row r="1622" ht="22.5" customHeight="1">
      <c r="A1622" s="53">
        <v>46054.0</v>
      </c>
      <c r="B1622" s="14" t="str">
        <f>IFERROR(__xludf.DUMMYFUNCTION("IFERROR(REGEXEXTRACT(C1622, ""https?://(?:www\\.)?([^/]+)""), """")"),"")</f>
        <v/>
      </c>
      <c r="C1622" s="54" t="str">
        <f>IFERROR(__xludf.DUMMYFUNCTION("IFERROR(REGEXEXTRACT(D1622, ""https?://(?:www\\.)?([^/]+)""), """")"),"www.usmagazine.com")</f>
        <v>www.usmagazine.com</v>
      </c>
      <c r="D1622" s="54" t="s">
        <v>12811</v>
      </c>
      <c r="E1622" s="14" t="s">
        <v>12812</v>
      </c>
      <c r="F1622" s="16">
        <v>291.0</v>
      </c>
      <c r="G1622" s="16">
        <v>291.0</v>
      </c>
    </row>
    <row r="1623" ht="22.5" customHeight="1">
      <c r="A1623" s="53">
        <v>46054.0</v>
      </c>
      <c r="B1623" s="14" t="str">
        <f>IFERROR(__xludf.DUMMYFUNCTION("IFERROR(REGEXEXTRACT(C1623, ""https?://(?:www\\.)?([^/]+)""), """")"),"")</f>
        <v/>
      </c>
      <c r="C1623" s="54" t="str">
        <f>IFERROR(__xludf.DUMMYFUNCTION("IFERROR(REGEXEXTRACT(D1623, ""https?://(?:www\\.)?([^/]+)""), """")"),"www.womansworld.com")</f>
        <v>www.womansworld.com</v>
      </c>
      <c r="D1623" s="54" t="s">
        <v>12813</v>
      </c>
      <c r="E1623" s="14" t="s">
        <v>12814</v>
      </c>
      <c r="F1623" s="16">
        <v>290.0</v>
      </c>
      <c r="G1623" s="16">
        <v>290.0</v>
      </c>
    </row>
    <row r="1624" ht="22.5" customHeight="1">
      <c r="A1624" s="53">
        <v>46054.0</v>
      </c>
      <c r="B1624" s="14" t="str">
        <f>IFERROR(__xludf.DUMMYFUNCTION("IFERROR(REGEXEXTRACT(C1624, ""https?://(?:www\\.)?([^/]+)""), """")"),"")</f>
        <v/>
      </c>
      <c r="C1624" s="54" t="str">
        <f>IFERROR(__xludf.DUMMYFUNCTION("IFERROR(REGEXEXTRACT(D1624, ""https?://(?:www\\.)?([^/]+)""), """")"),"www.womansworld.com")</f>
        <v>www.womansworld.com</v>
      </c>
      <c r="D1624" s="54" t="s">
        <v>12815</v>
      </c>
      <c r="E1624" s="14" t="s">
        <v>12816</v>
      </c>
      <c r="F1624" s="16">
        <v>291.0</v>
      </c>
      <c r="G1624" s="16">
        <v>290.0</v>
      </c>
    </row>
    <row r="1625" ht="22.5" customHeight="1">
      <c r="A1625" s="53">
        <v>46054.0</v>
      </c>
      <c r="B1625" s="14" t="str">
        <f>IFERROR(__xludf.DUMMYFUNCTION("IFERROR(REGEXEXTRACT(C1625, ""https?://(?:www\\.)?([^/]+)""), """")"),"")</f>
        <v/>
      </c>
      <c r="C1625" s="54" t="str">
        <f>IFERROR(__xludf.DUMMYFUNCTION("IFERROR(REGEXEXTRACT(D1625, ""https?://(?:www\\.)?([^/]+)""), """")"),"www.womansworld.com")</f>
        <v>www.womansworld.com</v>
      </c>
      <c r="D1625" s="54" t="s">
        <v>12817</v>
      </c>
      <c r="E1625" s="14" t="s">
        <v>12818</v>
      </c>
      <c r="F1625" s="16">
        <v>290.0</v>
      </c>
      <c r="G1625" s="16">
        <v>290.0</v>
      </c>
    </row>
    <row r="1626" ht="22.5" customHeight="1">
      <c r="A1626" s="53">
        <v>46054.0</v>
      </c>
      <c r="B1626" s="14" t="str">
        <f>IFERROR(__xludf.DUMMYFUNCTION("IFERROR(REGEXEXTRACT(C1626, ""https?://(?:www\\.)?([^/]+)""), """")"),"")</f>
        <v/>
      </c>
      <c r="C1626" s="54" t="str">
        <f>IFERROR(__xludf.DUMMYFUNCTION("IFERROR(REGEXEXTRACT(D1626, ""https?://(?:www\\.)?([^/]+)""), """")"),"www.usmagazine.com")</f>
        <v>www.usmagazine.com</v>
      </c>
      <c r="D1626" s="54" t="s">
        <v>12819</v>
      </c>
      <c r="E1626" s="14" t="s">
        <v>12820</v>
      </c>
      <c r="F1626" s="16">
        <v>289.0</v>
      </c>
      <c r="G1626" s="16">
        <v>289.0</v>
      </c>
    </row>
    <row r="1627" ht="22.5" customHeight="1">
      <c r="A1627" s="53">
        <v>46054.0</v>
      </c>
      <c r="B1627" s="14" t="str">
        <f>IFERROR(__xludf.DUMMYFUNCTION("IFERROR(REGEXEXTRACT(C1627, ""https?://(?:www\\.)?([^/]+)""), """")"),"")</f>
        <v/>
      </c>
      <c r="C1627" s="54" t="str">
        <f>IFERROR(__xludf.DUMMYFUNCTION("IFERROR(REGEXEXTRACT(D1627, ""https?://(?:www\\.)?([^/]+)""), """")"),"www.usmagazine.com")</f>
        <v>www.usmagazine.com</v>
      </c>
      <c r="D1627" s="54" t="s">
        <v>12821</v>
      </c>
      <c r="E1627" s="14" t="s">
        <v>12822</v>
      </c>
      <c r="F1627" s="16">
        <v>288.0</v>
      </c>
      <c r="G1627" s="16">
        <v>287.0</v>
      </c>
    </row>
    <row r="1628" ht="22.5" customHeight="1">
      <c r="A1628" s="53">
        <v>46054.0</v>
      </c>
      <c r="B1628" s="14" t="str">
        <f>IFERROR(__xludf.DUMMYFUNCTION("IFERROR(REGEXEXTRACT(C1628, ""https?://(?:www\\.)?([^/]+)""), """")"),"")</f>
        <v/>
      </c>
      <c r="C1628" s="54" t="str">
        <f>IFERROR(__xludf.DUMMYFUNCTION("IFERROR(REGEXEXTRACT(D1628, ""https?://(?:www\\.)?([^/]+)""), """")"),"www.usmagazine.com")</f>
        <v>www.usmagazine.com</v>
      </c>
      <c r="D1628" s="54" t="s">
        <v>12823</v>
      </c>
      <c r="E1628" s="14" t="s">
        <v>12824</v>
      </c>
      <c r="F1628" s="16">
        <v>287.0</v>
      </c>
      <c r="G1628" s="16">
        <v>287.0</v>
      </c>
    </row>
    <row r="1629" ht="22.5" customHeight="1">
      <c r="A1629" s="53">
        <v>46054.0</v>
      </c>
      <c r="B1629" s="14" t="str">
        <f>IFERROR(__xludf.DUMMYFUNCTION("IFERROR(REGEXEXTRACT(C1629, ""https?://(?:www\\.)?([^/]+)""), """")"),"")</f>
        <v/>
      </c>
      <c r="C1629" s="54" t="str">
        <f>IFERROR(__xludf.DUMMYFUNCTION("IFERROR(REGEXEXTRACT(D1629, ""https?://(?:www\\.)?([^/]+)""), """")"),"www.usmagazine.com")</f>
        <v>www.usmagazine.com</v>
      </c>
      <c r="D1629" s="54" t="s">
        <v>12825</v>
      </c>
      <c r="E1629" s="14" t="s">
        <v>12826</v>
      </c>
      <c r="F1629" s="16">
        <v>287.0</v>
      </c>
      <c r="G1629" s="16">
        <v>287.0</v>
      </c>
    </row>
    <row r="1630" ht="22.5" customHeight="1">
      <c r="A1630" s="53">
        <v>46054.0</v>
      </c>
      <c r="B1630" s="14" t="str">
        <f>IFERROR(__xludf.DUMMYFUNCTION("IFERROR(REGEXEXTRACT(C1630, ""https?://(?:www\\.)?([^/]+)""), """")"),"")</f>
        <v/>
      </c>
      <c r="C1630" s="54" t="str">
        <f>IFERROR(__xludf.DUMMYFUNCTION("IFERROR(REGEXEXTRACT(D1630, ""https?://(?:www\\.)?([^/]+)""), """")"),"www.usmagazine.com")</f>
        <v>www.usmagazine.com</v>
      </c>
      <c r="D1630" s="54" t="s">
        <v>12827</v>
      </c>
      <c r="E1630" s="14" t="s">
        <v>12828</v>
      </c>
      <c r="F1630" s="16">
        <v>287.0</v>
      </c>
      <c r="G1630" s="16">
        <v>287.0</v>
      </c>
    </row>
    <row r="1631" ht="22.5" customHeight="1">
      <c r="A1631" s="53">
        <v>46054.0</v>
      </c>
      <c r="B1631" s="14" t="str">
        <f>IFERROR(__xludf.DUMMYFUNCTION("IFERROR(REGEXEXTRACT(C1631, ""https?://(?:www\\.)?([^/]+)""), """")"),"")</f>
        <v/>
      </c>
      <c r="C1631" s="54" t="str">
        <f>IFERROR(__xludf.DUMMYFUNCTION("IFERROR(REGEXEXTRACT(D1631, ""https?://(?:www\\.)?([^/]+)""), """")"),"www.usmagazine.com")</f>
        <v>www.usmagazine.com</v>
      </c>
      <c r="D1631" s="54" t="s">
        <v>12829</v>
      </c>
      <c r="E1631" s="14" t="s">
        <v>12830</v>
      </c>
      <c r="F1631" s="16">
        <v>286.0</v>
      </c>
      <c r="G1631" s="16">
        <v>286.0</v>
      </c>
    </row>
    <row r="1632" ht="22.5" customHeight="1">
      <c r="A1632" s="53">
        <v>46054.0</v>
      </c>
      <c r="B1632" s="14" t="str">
        <f>IFERROR(__xludf.DUMMYFUNCTION("IFERROR(REGEXEXTRACT(C1632, ""https?://(?:www\\.)?([^/]+)""), """")"),"")</f>
        <v/>
      </c>
      <c r="C1632" s="54" t="str">
        <f>IFERROR(__xludf.DUMMYFUNCTION("IFERROR(REGEXEXTRACT(D1632, ""https?://(?:www\\.)?([^/]+)""), """")"),"www.usmagazine.com")</f>
        <v>www.usmagazine.com</v>
      </c>
      <c r="D1632" s="54" t="s">
        <v>12831</v>
      </c>
      <c r="E1632" s="14" t="s">
        <v>12832</v>
      </c>
      <c r="F1632" s="16">
        <v>286.0</v>
      </c>
      <c r="G1632" s="16">
        <v>286.0</v>
      </c>
    </row>
    <row r="1633" ht="22.5" customHeight="1">
      <c r="A1633" s="53">
        <v>46054.0</v>
      </c>
      <c r="B1633" s="14" t="str">
        <f>IFERROR(__xludf.DUMMYFUNCTION("IFERROR(REGEXEXTRACT(C1633, ""https?://(?:www\\.)?([^/]+)""), """")"),"")</f>
        <v/>
      </c>
      <c r="C1633" s="54" t="str">
        <f>IFERROR(__xludf.DUMMYFUNCTION("IFERROR(REGEXEXTRACT(D1633, ""https?://(?:www\\.)?([^/]+)""), """")"),"www.usmagazine.com")</f>
        <v>www.usmagazine.com</v>
      </c>
      <c r="D1633" s="54" t="s">
        <v>12833</v>
      </c>
      <c r="E1633" s="14" t="s">
        <v>12834</v>
      </c>
      <c r="F1633" s="16">
        <v>286.0</v>
      </c>
      <c r="G1633" s="16">
        <v>286.0</v>
      </c>
    </row>
    <row r="1634" ht="22.5" customHeight="1">
      <c r="A1634" s="53">
        <v>46054.0</v>
      </c>
      <c r="B1634" s="14" t="str">
        <f>IFERROR(__xludf.DUMMYFUNCTION("IFERROR(REGEXEXTRACT(C1634, ""https?://(?:www\\.)?([^/]+)""), """")"),"")</f>
        <v/>
      </c>
      <c r="C1634" s="54" t="str">
        <f>IFERROR(__xludf.DUMMYFUNCTION("IFERROR(REGEXEXTRACT(D1634, ""https?://(?:www\\.)?([^/]+)""), """")"),"www.womansworld.com")</f>
        <v>www.womansworld.com</v>
      </c>
      <c r="D1634" s="54" t="s">
        <v>12835</v>
      </c>
      <c r="E1634" s="14" t="s">
        <v>6640</v>
      </c>
      <c r="F1634" s="16">
        <v>286.0</v>
      </c>
      <c r="G1634" s="16">
        <v>286.0</v>
      </c>
    </row>
    <row r="1635" ht="22.5" customHeight="1">
      <c r="A1635" s="53">
        <v>46054.0</v>
      </c>
      <c r="B1635" s="14" t="str">
        <f>IFERROR(__xludf.DUMMYFUNCTION("IFERROR(REGEXEXTRACT(C1635, ""https?://(?:www\\.)?([^/]+)""), """")"),"")</f>
        <v/>
      </c>
      <c r="C1635" s="54" t="str">
        <f>IFERROR(__xludf.DUMMYFUNCTION("IFERROR(REGEXEXTRACT(D1635, ""https?://(?:www\\.)?([^/]+)""), """")"),"www.usmagazine.com")</f>
        <v>www.usmagazine.com</v>
      </c>
      <c r="D1635" s="54" t="s">
        <v>12836</v>
      </c>
      <c r="E1635" s="14" t="s">
        <v>12837</v>
      </c>
      <c r="F1635" s="16">
        <v>285.0</v>
      </c>
      <c r="G1635" s="16">
        <v>285.0</v>
      </c>
    </row>
    <row r="1636" ht="22.5" customHeight="1">
      <c r="A1636" s="53">
        <v>46054.0</v>
      </c>
      <c r="B1636" s="14" t="str">
        <f>IFERROR(__xludf.DUMMYFUNCTION("IFERROR(REGEXEXTRACT(C1636, ""https?://(?:www\\.)?([^/]+)""), """")"),"")</f>
        <v/>
      </c>
      <c r="C1636" s="54" t="str">
        <f>IFERROR(__xludf.DUMMYFUNCTION("IFERROR(REGEXEXTRACT(D1636, ""https?://(?:www\\.)?([^/]+)""), """")"),"www.usmagazine.com")</f>
        <v>www.usmagazine.com</v>
      </c>
      <c r="D1636" s="54" t="s">
        <v>12838</v>
      </c>
      <c r="E1636" s="14" t="s">
        <v>4746</v>
      </c>
      <c r="F1636" s="16">
        <v>285.0</v>
      </c>
      <c r="G1636" s="16">
        <v>285.0</v>
      </c>
    </row>
    <row r="1637" ht="22.5" customHeight="1">
      <c r="A1637" s="53">
        <v>46054.0</v>
      </c>
      <c r="B1637" s="14" t="str">
        <f>IFERROR(__xludf.DUMMYFUNCTION("IFERROR(REGEXEXTRACT(C1637, ""https?://(?:www\\.)?([^/]+)""), """")"),"")</f>
        <v/>
      </c>
      <c r="C1637" s="54" t="str">
        <f>IFERROR(__xludf.DUMMYFUNCTION("IFERROR(REGEXEXTRACT(D1637, ""https?://(?:www\\.)?([^/]+)""), """")"),"www.usmagazine.com")</f>
        <v>www.usmagazine.com</v>
      </c>
      <c r="D1637" s="54" t="s">
        <v>12839</v>
      </c>
      <c r="E1637" s="14" t="s">
        <v>12840</v>
      </c>
      <c r="F1637" s="16">
        <v>285.0</v>
      </c>
      <c r="G1637" s="16">
        <v>285.0</v>
      </c>
    </row>
    <row r="1638" ht="22.5" customHeight="1">
      <c r="A1638" s="53">
        <v>46054.0</v>
      </c>
      <c r="B1638" s="14" t="str">
        <f>IFERROR(__xludf.DUMMYFUNCTION("IFERROR(REGEXEXTRACT(C1638, ""https?://(?:www\\.)?([^/]+)""), """")"),"")</f>
        <v/>
      </c>
      <c r="C1638" s="54" t="str">
        <f>IFERROR(__xludf.DUMMYFUNCTION("IFERROR(REGEXEXTRACT(D1638, ""https?://(?:www\\.)?([^/]+)""), """")"),"www.usmagazine.com")</f>
        <v>www.usmagazine.com</v>
      </c>
      <c r="D1638" s="54" t="s">
        <v>12841</v>
      </c>
      <c r="E1638" s="14" t="s">
        <v>12842</v>
      </c>
      <c r="F1638" s="16">
        <v>284.0</v>
      </c>
      <c r="G1638" s="16">
        <v>284.0</v>
      </c>
    </row>
    <row r="1639" ht="22.5" customHeight="1">
      <c r="A1639" s="53">
        <v>46054.0</v>
      </c>
      <c r="B1639" s="14" t="str">
        <f>IFERROR(__xludf.DUMMYFUNCTION("IFERROR(REGEXEXTRACT(C1639, ""https?://(?:www\\.)?([^/]+)""), """")"),"")</f>
        <v/>
      </c>
      <c r="C1639" s="54" t="str">
        <f>IFERROR(__xludf.DUMMYFUNCTION("IFERROR(REGEXEXTRACT(D1639, ""https?://(?:www\\.)?([^/]+)""), """")"),"www.usmagazine.com")</f>
        <v>www.usmagazine.com</v>
      </c>
      <c r="D1639" s="54" t="s">
        <v>12843</v>
      </c>
      <c r="E1639" s="14" t="s">
        <v>12844</v>
      </c>
      <c r="F1639" s="16">
        <v>284.0</v>
      </c>
      <c r="G1639" s="16">
        <v>284.0</v>
      </c>
    </row>
    <row r="1640" ht="22.5" customHeight="1">
      <c r="A1640" s="53">
        <v>46054.0</v>
      </c>
      <c r="B1640" s="14" t="str">
        <f>IFERROR(__xludf.DUMMYFUNCTION("IFERROR(REGEXEXTRACT(C1640, ""https?://(?:www\\.)?([^/]+)""), """")"),"")</f>
        <v/>
      </c>
      <c r="C1640" s="54" t="str">
        <f>IFERROR(__xludf.DUMMYFUNCTION("IFERROR(REGEXEXTRACT(D1640, ""https?://(?:www\\.)?([^/]+)""), """")"),"www.usmagazine.com")</f>
        <v>www.usmagazine.com</v>
      </c>
      <c r="D1640" s="54" t="s">
        <v>12845</v>
      </c>
      <c r="E1640" s="14" t="s">
        <v>12846</v>
      </c>
      <c r="F1640" s="16">
        <v>283.0</v>
      </c>
      <c r="G1640" s="16">
        <v>283.0</v>
      </c>
    </row>
    <row r="1641" ht="22.5" customHeight="1">
      <c r="A1641" s="53">
        <v>46054.0</v>
      </c>
      <c r="B1641" s="14" t="str">
        <f>IFERROR(__xludf.DUMMYFUNCTION("IFERROR(REGEXEXTRACT(C1641, ""https?://(?:www\\.)?([^/]+)""), """")"),"")</f>
        <v/>
      </c>
      <c r="C1641" s="54" t="str">
        <f>IFERROR(__xludf.DUMMYFUNCTION("IFERROR(REGEXEXTRACT(D1641, ""https?://(?:www\\.)?([^/]+)""), """")"),"www.usmagazine.com")</f>
        <v>www.usmagazine.com</v>
      </c>
      <c r="D1641" s="54" t="s">
        <v>12847</v>
      </c>
      <c r="E1641" s="14" t="s">
        <v>12848</v>
      </c>
      <c r="F1641" s="16">
        <v>282.0</v>
      </c>
      <c r="G1641" s="16">
        <v>282.0</v>
      </c>
    </row>
    <row r="1642" ht="22.5" customHeight="1">
      <c r="A1642" s="53">
        <v>46054.0</v>
      </c>
      <c r="B1642" s="14" t="str">
        <f>IFERROR(__xludf.DUMMYFUNCTION("IFERROR(REGEXEXTRACT(C1642, ""https?://(?:www\\.)?([^/]+)""), """")"),"")</f>
        <v/>
      </c>
      <c r="C1642" s="54" t="str">
        <f>IFERROR(__xludf.DUMMYFUNCTION("IFERROR(REGEXEXTRACT(D1642, ""https?://(?:www\\.)?([^/]+)""), """")"),"www.usmagazine.com")</f>
        <v>www.usmagazine.com</v>
      </c>
      <c r="D1642" s="54" t="s">
        <v>12849</v>
      </c>
      <c r="E1642" s="14" t="s">
        <v>12850</v>
      </c>
      <c r="F1642" s="16">
        <v>285.0</v>
      </c>
      <c r="G1642" s="16">
        <v>282.0</v>
      </c>
    </row>
    <row r="1643" ht="22.5" customHeight="1">
      <c r="A1643" s="53">
        <v>46054.0</v>
      </c>
      <c r="B1643" s="14" t="str">
        <f>IFERROR(__xludf.DUMMYFUNCTION("IFERROR(REGEXEXTRACT(C1643, ""https?://(?:www\\.)?([^/]+)""), """")"),"")</f>
        <v/>
      </c>
      <c r="C1643" s="54" t="str">
        <f>IFERROR(__xludf.DUMMYFUNCTION("IFERROR(REGEXEXTRACT(D1643, ""https?://(?:www\\.)?([^/]+)""), """")"),"www.womansworld.com")</f>
        <v>www.womansworld.com</v>
      </c>
      <c r="D1643" s="54" t="s">
        <v>12851</v>
      </c>
      <c r="E1643" s="14" t="s">
        <v>8671</v>
      </c>
      <c r="F1643" s="16">
        <v>282.0</v>
      </c>
      <c r="G1643" s="16">
        <v>282.0</v>
      </c>
    </row>
    <row r="1644" ht="22.5" customHeight="1">
      <c r="A1644" s="53">
        <v>46054.0</v>
      </c>
      <c r="B1644" s="14" t="str">
        <f>IFERROR(__xludf.DUMMYFUNCTION("IFERROR(REGEXEXTRACT(C1644, ""https?://(?:www\\.)?([^/]+)""), """")"),"")</f>
        <v/>
      </c>
      <c r="C1644" s="54" t="str">
        <f>IFERROR(__xludf.DUMMYFUNCTION("IFERROR(REGEXEXTRACT(D1644, ""https?://(?:www\\.)?([^/]+)""), """")"),"www.usmagazine.com")</f>
        <v>www.usmagazine.com</v>
      </c>
      <c r="D1644" s="54" t="s">
        <v>12852</v>
      </c>
      <c r="E1644" s="14" t="s">
        <v>12853</v>
      </c>
      <c r="F1644" s="16">
        <v>279.0</v>
      </c>
      <c r="G1644" s="16">
        <v>279.0</v>
      </c>
    </row>
    <row r="1645" ht="22.5" customHeight="1">
      <c r="A1645" s="53">
        <v>46054.0</v>
      </c>
      <c r="B1645" s="14" t="str">
        <f>IFERROR(__xludf.DUMMYFUNCTION("IFERROR(REGEXEXTRACT(C1645, ""https?://(?:www\\.)?([^/]+)""), """")"),"")</f>
        <v/>
      </c>
      <c r="C1645" s="54" t="str">
        <f>IFERROR(__xludf.DUMMYFUNCTION("IFERROR(REGEXEXTRACT(D1645, ""https?://(?:www\\.)?([^/]+)""), """")"),"www.usmagazine.com")</f>
        <v>www.usmagazine.com</v>
      </c>
      <c r="D1645" s="54" t="s">
        <v>12854</v>
      </c>
      <c r="E1645" s="14" t="s">
        <v>12855</v>
      </c>
      <c r="F1645" s="16">
        <v>278.0</v>
      </c>
      <c r="G1645" s="16">
        <v>278.0</v>
      </c>
    </row>
    <row r="1646" ht="22.5" customHeight="1">
      <c r="A1646" s="53">
        <v>46054.0</v>
      </c>
      <c r="B1646" s="14" t="str">
        <f>IFERROR(__xludf.DUMMYFUNCTION("IFERROR(REGEXEXTRACT(C1646, ""https?://(?:www\\.)?([^/]+)""), """")"),"")</f>
        <v/>
      </c>
      <c r="C1646" s="54" t="str">
        <f>IFERROR(__xludf.DUMMYFUNCTION("IFERROR(REGEXEXTRACT(D1646, ""https?://(?:www\\.)?([^/]+)""), """")"),"www.usmagazine.com")</f>
        <v>www.usmagazine.com</v>
      </c>
      <c r="D1646" s="54" t="s">
        <v>12856</v>
      </c>
      <c r="E1646" s="14" t="s">
        <v>12857</v>
      </c>
      <c r="F1646" s="16">
        <v>278.0</v>
      </c>
      <c r="G1646" s="16">
        <v>278.0</v>
      </c>
    </row>
    <row r="1647" ht="22.5" customHeight="1">
      <c r="A1647" s="53">
        <v>46054.0</v>
      </c>
      <c r="B1647" s="14" t="str">
        <f>IFERROR(__xludf.DUMMYFUNCTION("IFERROR(REGEXEXTRACT(C1647, ""https?://(?:www\\.)?([^/]+)""), """")"),"")</f>
        <v/>
      </c>
      <c r="C1647" s="54" t="str">
        <f>IFERROR(__xludf.DUMMYFUNCTION("IFERROR(REGEXEXTRACT(D1647, ""https?://(?:www\\.)?([^/]+)""), """")"),"www.womansworld.com")</f>
        <v>www.womansworld.com</v>
      </c>
      <c r="D1647" s="54" t="s">
        <v>12858</v>
      </c>
      <c r="E1647" s="14" t="s">
        <v>12859</v>
      </c>
      <c r="F1647" s="16">
        <v>278.0</v>
      </c>
      <c r="G1647" s="16">
        <v>278.0</v>
      </c>
    </row>
    <row r="1648" ht="22.5" customHeight="1">
      <c r="A1648" s="53">
        <v>46054.0</v>
      </c>
      <c r="B1648" s="14" t="str">
        <f>IFERROR(__xludf.DUMMYFUNCTION("IFERROR(REGEXEXTRACT(C1648, ""https?://(?:www\\.)?([^/]+)""), """")"),"")</f>
        <v/>
      </c>
      <c r="C1648" s="54" t="str">
        <f>IFERROR(__xludf.DUMMYFUNCTION("IFERROR(REGEXEXTRACT(D1648, ""https?://(?:www\\.)?([^/]+)""), """")"),"www.womansworld.com")</f>
        <v>www.womansworld.com</v>
      </c>
      <c r="D1648" s="54" t="s">
        <v>12860</v>
      </c>
      <c r="E1648" s="14" t="s">
        <v>12861</v>
      </c>
      <c r="F1648" s="16">
        <v>278.0</v>
      </c>
      <c r="G1648" s="16">
        <v>278.0</v>
      </c>
    </row>
    <row r="1649" ht="22.5" customHeight="1">
      <c r="A1649" s="53">
        <v>46054.0</v>
      </c>
      <c r="B1649" s="14" t="str">
        <f>IFERROR(__xludf.DUMMYFUNCTION("IFERROR(REGEXEXTRACT(C1649, ""https?://(?:www\\.)?([^/]+)""), """")"),"")</f>
        <v/>
      </c>
      <c r="C1649" s="54" t="str">
        <f>IFERROR(__xludf.DUMMYFUNCTION("IFERROR(REGEXEXTRACT(D1649, ""https?://(?:www\\.)?([^/]+)""), """")"),"www.usmagazine.com")</f>
        <v>www.usmagazine.com</v>
      </c>
      <c r="D1649" s="54" t="s">
        <v>12862</v>
      </c>
      <c r="E1649" s="14" t="s">
        <v>12863</v>
      </c>
      <c r="F1649" s="16">
        <v>278.0</v>
      </c>
      <c r="G1649" s="16">
        <v>278.0</v>
      </c>
    </row>
    <row r="1650" ht="22.5" customHeight="1">
      <c r="A1650" s="53">
        <v>46054.0</v>
      </c>
      <c r="B1650" s="14" t="str">
        <f>IFERROR(__xludf.DUMMYFUNCTION("IFERROR(REGEXEXTRACT(C1650, ""https?://(?:www\\.)?([^/]+)""), """")"),"")</f>
        <v/>
      </c>
      <c r="C1650" s="54" t="str">
        <f>IFERROR(__xludf.DUMMYFUNCTION("IFERROR(REGEXEXTRACT(D1650, ""https?://(?:www\\.)?([^/]+)""), """")"),"www.usmagazine.com")</f>
        <v>www.usmagazine.com</v>
      </c>
      <c r="D1650" s="54" t="s">
        <v>12864</v>
      </c>
      <c r="E1650" s="14" t="s">
        <v>12865</v>
      </c>
      <c r="F1650" s="16">
        <v>278.0</v>
      </c>
      <c r="G1650" s="16">
        <v>278.0</v>
      </c>
    </row>
    <row r="1651" ht="22.5" customHeight="1">
      <c r="A1651" s="53">
        <v>46054.0</v>
      </c>
      <c r="B1651" s="14" t="str">
        <f>IFERROR(__xludf.DUMMYFUNCTION("IFERROR(REGEXEXTRACT(C1651, ""https?://(?:www\\.)?([^/]+)""), """")"),"")</f>
        <v/>
      </c>
      <c r="C1651" s="54" t="str">
        <f>IFERROR(__xludf.DUMMYFUNCTION("IFERROR(REGEXEXTRACT(D1651, ""https?://(?:www\\.)?([^/]+)""), """")"),"www.usmagazine.com")</f>
        <v>www.usmagazine.com</v>
      </c>
      <c r="D1651" s="54" t="s">
        <v>12866</v>
      </c>
      <c r="E1651" s="14" t="s">
        <v>12867</v>
      </c>
      <c r="F1651" s="16">
        <v>277.0</v>
      </c>
      <c r="G1651" s="16">
        <v>277.0</v>
      </c>
    </row>
    <row r="1652" ht="22.5" customHeight="1">
      <c r="A1652" s="53">
        <v>46054.0</v>
      </c>
      <c r="B1652" s="14" t="str">
        <f>IFERROR(__xludf.DUMMYFUNCTION("IFERROR(REGEXEXTRACT(C1652, ""https?://(?:www\\.)?([^/]+)""), """")"),"")</f>
        <v/>
      </c>
      <c r="C1652" s="54" t="str">
        <f>IFERROR(__xludf.DUMMYFUNCTION("IFERROR(REGEXEXTRACT(D1652, ""https?://(?:www\\.)?([^/]+)""), """")"),"www.usmagazine.com")</f>
        <v>www.usmagazine.com</v>
      </c>
      <c r="D1652" s="54" t="s">
        <v>12868</v>
      </c>
      <c r="E1652" s="14" t="s">
        <v>12869</v>
      </c>
      <c r="F1652" s="16">
        <v>277.0</v>
      </c>
      <c r="G1652" s="16">
        <v>277.0</v>
      </c>
    </row>
    <row r="1653" ht="22.5" customHeight="1">
      <c r="A1653" s="53">
        <v>46054.0</v>
      </c>
      <c r="B1653" s="14" t="str">
        <f>IFERROR(__xludf.DUMMYFUNCTION("IFERROR(REGEXEXTRACT(C1653, ""https?://(?:www\\.)?([^/]+)""), """")"),"")</f>
        <v/>
      </c>
      <c r="C1653" s="54" t="str">
        <f>IFERROR(__xludf.DUMMYFUNCTION("IFERROR(REGEXEXTRACT(D1653, ""https?://(?:www\\.)?([^/]+)""), """")"),"www.usmagazine.com")</f>
        <v>www.usmagazine.com</v>
      </c>
      <c r="D1653" s="54" t="s">
        <v>12870</v>
      </c>
      <c r="E1653" s="14" t="s">
        <v>12871</v>
      </c>
      <c r="F1653" s="16">
        <v>276.0</v>
      </c>
      <c r="G1653" s="16">
        <v>276.0</v>
      </c>
    </row>
    <row r="1654" ht="22.5" customHeight="1">
      <c r="A1654" s="53">
        <v>46054.0</v>
      </c>
      <c r="B1654" s="14" t="str">
        <f>IFERROR(__xludf.DUMMYFUNCTION("IFERROR(REGEXEXTRACT(C1654, ""https?://(?:www\\.)?([^/]+)""), """")"),"")</f>
        <v/>
      </c>
      <c r="C1654" s="54" t="str">
        <f>IFERROR(__xludf.DUMMYFUNCTION("IFERROR(REGEXEXTRACT(D1654, ""https?://(?:www\\.)?([^/]+)""), """")"),"www.usmagazine.com")</f>
        <v>www.usmagazine.com</v>
      </c>
      <c r="D1654" s="54" t="s">
        <v>12872</v>
      </c>
      <c r="E1654" s="14" t="s">
        <v>12873</v>
      </c>
      <c r="F1654" s="16">
        <v>276.0</v>
      </c>
      <c r="G1654" s="16">
        <v>276.0</v>
      </c>
    </row>
    <row r="1655" ht="22.5" customHeight="1">
      <c r="A1655" s="53">
        <v>46054.0</v>
      </c>
      <c r="B1655" s="14" t="str">
        <f>IFERROR(__xludf.DUMMYFUNCTION("IFERROR(REGEXEXTRACT(C1655, ""https?://(?:www\\.)?([^/]+)""), """")"),"")</f>
        <v/>
      </c>
      <c r="C1655" s="54" t="str">
        <f>IFERROR(__xludf.DUMMYFUNCTION("IFERROR(REGEXEXTRACT(D1655, ""https?://(?:www\\.)?([^/]+)""), """")"),"www.usmagazine.com")</f>
        <v>www.usmagazine.com</v>
      </c>
      <c r="D1655" s="54" t="s">
        <v>12874</v>
      </c>
      <c r="E1655" s="14" t="s">
        <v>12875</v>
      </c>
      <c r="F1655" s="16">
        <v>275.0</v>
      </c>
      <c r="G1655" s="16">
        <v>275.0</v>
      </c>
    </row>
    <row r="1656" ht="22.5" customHeight="1">
      <c r="A1656" s="53">
        <v>46054.0</v>
      </c>
      <c r="B1656" s="14" t="str">
        <f>IFERROR(__xludf.DUMMYFUNCTION("IFERROR(REGEXEXTRACT(C1656, ""https?://(?:www\\.)?([^/]+)""), """")"),"")</f>
        <v/>
      </c>
      <c r="C1656" s="54" t="str">
        <f>IFERROR(__xludf.DUMMYFUNCTION("IFERROR(REGEXEXTRACT(D1656, ""https?://(?:www\\.)?([^/]+)""), """")"),"www.usmagazine.com")</f>
        <v>www.usmagazine.com</v>
      </c>
      <c r="D1656" s="54" t="s">
        <v>12876</v>
      </c>
      <c r="E1656" s="14" t="s">
        <v>12877</v>
      </c>
      <c r="F1656" s="16">
        <v>274.0</v>
      </c>
      <c r="G1656" s="16">
        <v>274.0</v>
      </c>
    </row>
    <row r="1657" ht="22.5" customHeight="1">
      <c r="A1657" s="53">
        <v>46054.0</v>
      </c>
      <c r="B1657" s="14" t="str">
        <f>IFERROR(__xludf.DUMMYFUNCTION("IFERROR(REGEXEXTRACT(C1657, ""https?://(?:www\\.)?([^/]+)""), """")"),"")</f>
        <v/>
      </c>
      <c r="C1657" s="54" t="str">
        <f>IFERROR(__xludf.DUMMYFUNCTION("IFERROR(REGEXEXTRACT(D1657, ""https?://(?:www\\.)?([^/]+)""), """")"),"www.usmagazine.com")</f>
        <v>www.usmagazine.com</v>
      </c>
      <c r="D1657" s="54" t="s">
        <v>12878</v>
      </c>
      <c r="E1657" s="14" t="s">
        <v>12879</v>
      </c>
      <c r="F1657" s="16">
        <v>274.0</v>
      </c>
      <c r="G1657" s="16">
        <v>274.0</v>
      </c>
    </row>
    <row r="1658" ht="22.5" customHeight="1">
      <c r="A1658" s="53">
        <v>46054.0</v>
      </c>
      <c r="B1658" s="14" t="str">
        <f>IFERROR(__xludf.DUMMYFUNCTION("IFERROR(REGEXEXTRACT(C1658, ""https?://(?:www\\.)?([^/]+)""), """")"),"")</f>
        <v/>
      </c>
      <c r="C1658" s="54" t="str">
        <f>IFERROR(__xludf.DUMMYFUNCTION("IFERROR(REGEXEXTRACT(D1658, ""https?://(?:www\\.)?([^/]+)""), """")"),"www.usmagazine.com")</f>
        <v>www.usmagazine.com</v>
      </c>
      <c r="D1658" s="54" t="s">
        <v>12880</v>
      </c>
      <c r="E1658" s="14" t="s">
        <v>12881</v>
      </c>
      <c r="F1658" s="16">
        <v>273.0</v>
      </c>
      <c r="G1658" s="16">
        <v>273.0</v>
      </c>
    </row>
    <row r="1659" ht="22.5" customHeight="1">
      <c r="A1659" s="53">
        <v>46054.0</v>
      </c>
      <c r="B1659" s="14" t="str">
        <f>IFERROR(__xludf.DUMMYFUNCTION("IFERROR(REGEXEXTRACT(C1659, ""https?://(?:www\\.)?([^/]+)""), """")"),"")</f>
        <v/>
      </c>
      <c r="C1659" s="54" t="str">
        <f>IFERROR(__xludf.DUMMYFUNCTION("IFERROR(REGEXEXTRACT(D1659, ""https?://(?:www\\.)?([^/]+)""), """")"),"www.usmagazine.com")</f>
        <v>www.usmagazine.com</v>
      </c>
      <c r="D1659" s="54" t="s">
        <v>12882</v>
      </c>
      <c r="E1659" s="14" t="s">
        <v>12883</v>
      </c>
      <c r="F1659" s="16">
        <v>272.0</v>
      </c>
      <c r="G1659" s="16">
        <v>272.0</v>
      </c>
    </row>
    <row r="1660" ht="22.5" customHeight="1">
      <c r="A1660" s="53">
        <v>46054.0</v>
      </c>
      <c r="B1660" s="14" t="str">
        <f>IFERROR(__xludf.DUMMYFUNCTION("IFERROR(REGEXEXTRACT(C1660, ""https?://(?:www\\.)?([^/]+)""), """")"),"")</f>
        <v/>
      </c>
      <c r="C1660" s="54" t="str">
        <f>IFERROR(__xludf.DUMMYFUNCTION("IFERROR(REGEXEXTRACT(D1660, ""https?://(?:www\\.)?([^/]+)""), """")"),"www.usmagazine.com")</f>
        <v>www.usmagazine.com</v>
      </c>
      <c r="D1660" s="54" t="s">
        <v>12884</v>
      </c>
      <c r="E1660" s="14" t="s">
        <v>12885</v>
      </c>
      <c r="F1660" s="16">
        <v>272.0</v>
      </c>
      <c r="G1660" s="16">
        <v>272.0</v>
      </c>
    </row>
    <row r="1661" ht="22.5" customHeight="1">
      <c r="A1661" s="53">
        <v>46054.0</v>
      </c>
      <c r="B1661" s="14" t="str">
        <f>IFERROR(__xludf.DUMMYFUNCTION("IFERROR(REGEXEXTRACT(C1661, ""https?://(?:www\\.)?([^/]+)""), """")"),"")</f>
        <v/>
      </c>
      <c r="C1661" s="54" t="str">
        <f>IFERROR(__xludf.DUMMYFUNCTION("IFERROR(REGEXEXTRACT(D1661, ""https?://(?:www\\.)?([^/]+)""), """")"),"www.usmagazine.com")</f>
        <v>www.usmagazine.com</v>
      </c>
      <c r="D1661" s="54" t="s">
        <v>12886</v>
      </c>
      <c r="E1661" s="14" t="s">
        <v>12887</v>
      </c>
      <c r="F1661" s="16">
        <v>273.0</v>
      </c>
      <c r="G1661" s="16">
        <v>271.0</v>
      </c>
    </row>
    <row r="1662" ht="22.5" customHeight="1">
      <c r="A1662" s="53">
        <v>46054.0</v>
      </c>
      <c r="B1662" s="14" t="str">
        <f>IFERROR(__xludf.DUMMYFUNCTION("IFERROR(REGEXEXTRACT(C1662, ""https?://(?:www\\.)?([^/]+)""), """")"),"")</f>
        <v/>
      </c>
      <c r="C1662" s="54" t="str">
        <f>IFERROR(__xludf.DUMMYFUNCTION("IFERROR(REGEXEXTRACT(D1662, ""https?://(?:www\\.)?([^/]+)""), """")"),"www.usmagazine.com")</f>
        <v>www.usmagazine.com</v>
      </c>
      <c r="D1662" s="54" t="s">
        <v>12888</v>
      </c>
      <c r="E1662" s="14" t="s">
        <v>12889</v>
      </c>
      <c r="F1662" s="16">
        <v>271.0</v>
      </c>
      <c r="G1662" s="16">
        <v>271.0</v>
      </c>
    </row>
    <row r="1663" ht="22.5" customHeight="1">
      <c r="A1663" s="53">
        <v>46054.0</v>
      </c>
      <c r="B1663" s="14" t="str">
        <f>IFERROR(__xludf.DUMMYFUNCTION("IFERROR(REGEXEXTRACT(C1663, ""https?://(?:www\\.)?([^/]+)""), """")"),"")</f>
        <v/>
      </c>
      <c r="C1663" s="54" t="str">
        <f>IFERROR(__xludf.DUMMYFUNCTION("IFERROR(REGEXEXTRACT(D1663, ""https?://(?:www\\.)?([^/]+)""), """")"),"www.usmagazine.com")</f>
        <v>www.usmagazine.com</v>
      </c>
      <c r="D1663" s="54" t="s">
        <v>12890</v>
      </c>
      <c r="E1663" s="14" t="s">
        <v>12891</v>
      </c>
      <c r="F1663" s="16">
        <v>271.0</v>
      </c>
      <c r="G1663" s="16">
        <v>271.0</v>
      </c>
    </row>
    <row r="1664" ht="22.5" customHeight="1">
      <c r="A1664" s="53">
        <v>46054.0</v>
      </c>
      <c r="B1664" s="14" t="str">
        <f>IFERROR(__xludf.DUMMYFUNCTION("IFERROR(REGEXEXTRACT(C1664, ""https?://(?:www\\.)?([^/]+)""), """")"),"")</f>
        <v/>
      </c>
      <c r="C1664" s="54" t="str">
        <f>IFERROR(__xludf.DUMMYFUNCTION("IFERROR(REGEXEXTRACT(D1664, ""https?://(?:www\\.)?([^/]+)""), """")"),"www.usmagazine.com")</f>
        <v>www.usmagazine.com</v>
      </c>
      <c r="D1664" s="54" t="s">
        <v>12892</v>
      </c>
      <c r="E1664" s="14" t="s">
        <v>12893</v>
      </c>
      <c r="F1664" s="16">
        <v>271.0</v>
      </c>
      <c r="G1664" s="16">
        <v>271.0</v>
      </c>
    </row>
    <row r="1665" ht="22.5" customHeight="1">
      <c r="A1665" s="53">
        <v>46054.0</v>
      </c>
      <c r="B1665" s="14" t="str">
        <f>IFERROR(__xludf.DUMMYFUNCTION("IFERROR(REGEXEXTRACT(C1665, ""https?://(?:www\\.)?([^/]+)""), """")"),"")</f>
        <v/>
      </c>
      <c r="C1665" s="54" t="str">
        <f>IFERROR(__xludf.DUMMYFUNCTION("IFERROR(REGEXEXTRACT(D1665, ""https?://(?:www\\.)?([^/]+)""), """")"),"www.usmagazine.com")</f>
        <v>www.usmagazine.com</v>
      </c>
      <c r="D1665" s="54" t="s">
        <v>12894</v>
      </c>
      <c r="E1665" s="14" t="s">
        <v>12895</v>
      </c>
      <c r="F1665" s="16">
        <v>282.0</v>
      </c>
      <c r="G1665" s="16">
        <v>270.0</v>
      </c>
    </row>
    <row r="1666" ht="22.5" customHeight="1">
      <c r="A1666" s="53">
        <v>46054.0</v>
      </c>
      <c r="B1666" s="14" t="str">
        <f>IFERROR(__xludf.DUMMYFUNCTION("IFERROR(REGEXEXTRACT(C1666, ""https?://(?:www\\.)?([^/]+)""), """")"),"")</f>
        <v/>
      </c>
      <c r="C1666" s="54" t="str">
        <f>IFERROR(__xludf.DUMMYFUNCTION("IFERROR(REGEXEXTRACT(D1666, ""https?://(?:www\\.)?([^/]+)""), """")"),"www.usmagazine.com")</f>
        <v>www.usmagazine.com</v>
      </c>
      <c r="D1666" s="54" t="s">
        <v>12896</v>
      </c>
      <c r="E1666" s="14" t="s">
        <v>12897</v>
      </c>
      <c r="F1666" s="16">
        <v>270.0</v>
      </c>
      <c r="G1666" s="16">
        <v>270.0</v>
      </c>
    </row>
    <row r="1667" ht="22.5" customHeight="1">
      <c r="A1667" s="53">
        <v>46054.0</v>
      </c>
      <c r="B1667" s="14" t="str">
        <f>IFERROR(__xludf.DUMMYFUNCTION("IFERROR(REGEXEXTRACT(C1667, ""https?://(?:www\\.)?([^/]+)""), """")"),"")</f>
        <v/>
      </c>
      <c r="C1667" s="54" t="str">
        <f>IFERROR(__xludf.DUMMYFUNCTION("IFERROR(REGEXEXTRACT(D1667, ""https?://(?:www\\.)?([^/]+)""), """")"),"www.usmagazine.com")</f>
        <v>www.usmagazine.com</v>
      </c>
      <c r="D1667" s="54" t="s">
        <v>12898</v>
      </c>
      <c r="E1667" s="14" t="s">
        <v>12899</v>
      </c>
      <c r="F1667" s="16">
        <v>269.0</v>
      </c>
      <c r="G1667" s="16">
        <v>269.0</v>
      </c>
    </row>
    <row r="1668" ht="22.5" customHeight="1">
      <c r="A1668" s="53">
        <v>46054.0</v>
      </c>
      <c r="B1668" s="14" t="str">
        <f>IFERROR(__xludf.DUMMYFUNCTION("IFERROR(REGEXEXTRACT(C1668, ""https?://(?:www\\.)?([^/]+)""), """")"),"")</f>
        <v/>
      </c>
      <c r="C1668" s="54" t="str">
        <f>IFERROR(__xludf.DUMMYFUNCTION("IFERROR(REGEXEXTRACT(D1668, ""https?://(?:www\\.)?([^/]+)""), """")"),"www.usmagazine.com")</f>
        <v>www.usmagazine.com</v>
      </c>
      <c r="D1668" s="54" t="s">
        <v>12900</v>
      </c>
      <c r="E1668" s="14" t="s">
        <v>12901</v>
      </c>
      <c r="F1668" s="16">
        <v>268.0</v>
      </c>
      <c r="G1668" s="16">
        <v>268.0</v>
      </c>
    </row>
    <row r="1669" ht="22.5" customHeight="1">
      <c r="A1669" s="53">
        <v>46054.0</v>
      </c>
      <c r="B1669" s="14" t="str">
        <f>IFERROR(__xludf.DUMMYFUNCTION("IFERROR(REGEXEXTRACT(C1669, ""https?://(?:www\\.)?([^/]+)""), """")"),"")</f>
        <v/>
      </c>
      <c r="C1669" s="54" t="str">
        <f>IFERROR(__xludf.DUMMYFUNCTION("IFERROR(REGEXEXTRACT(D1669, ""https?://(?:www\\.)?([^/]+)""), """")"),"www.usmagazine.com")</f>
        <v>www.usmagazine.com</v>
      </c>
      <c r="D1669" s="54" t="s">
        <v>12902</v>
      </c>
      <c r="E1669" s="14" t="s">
        <v>12903</v>
      </c>
      <c r="F1669" s="16">
        <v>268.0</v>
      </c>
      <c r="G1669" s="16">
        <v>268.0</v>
      </c>
    </row>
    <row r="1670" ht="22.5" customHeight="1">
      <c r="A1670" s="53">
        <v>46054.0</v>
      </c>
      <c r="B1670" s="14" t="str">
        <f>IFERROR(__xludf.DUMMYFUNCTION("IFERROR(REGEXEXTRACT(C1670, ""https?://(?:www\\.)?([^/]+)""), """")"),"")</f>
        <v/>
      </c>
      <c r="C1670" s="54" t="str">
        <f>IFERROR(__xludf.DUMMYFUNCTION("IFERROR(REGEXEXTRACT(D1670, ""https?://(?:www\\.)?([^/]+)""), """")"),"www.usmagazine.com")</f>
        <v>www.usmagazine.com</v>
      </c>
      <c r="D1670" s="54" t="s">
        <v>12904</v>
      </c>
      <c r="E1670" s="14" t="s">
        <v>12905</v>
      </c>
      <c r="F1670" s="16">
        <v>268.0</v>
      </c>
      <c r="G1670" s="16">
        <v>268.0</v>
      </c>
    </row>
    <row r="1671" ht="22.5" customHeight="1">
      <c r="A1671" s="53">
        <v>46054.0</v>
      </c>
      <c r="B1671" s="14" t="str">
        <f>IFERROR(__xludf.DUMMYFUNCTION("IFERROR(REGEXEXTRACT(C1671, ""https?://(?:www\\.)?([^/]+)""), """")"),"")</f>
        <v/>
      </c>
      <c r="C1671" s="54" t="str">
        <f>IFERROR(__xludf.DUMMYFUNCTION("IFERROR(REGEXEXTRACT(D1671, ""https?://(?:www\\.)?([^/]+)""), """")"),"www.usmagazine.com")</f>
        <v>www.usmagazine.com</v>
      </c>
      <c r="D1671" s="54" t="s">
        <v>12906</v>
      </c>
      <c r="E1671" s="14" t="s">
        <v>12907</v>
      </c>
      <c r="F1671" s="16">
        <v>267.0</v>
      </c>
      <c r="G1671" s="16">
        <v>267.0</v>
      </c>
    </row>
    <row r="1672" ht="22.5" customHeight="1">
      <c r="A1672" s="53">
        <v>46054.0</v>
      </c>
      <c r="B1672" s="14" t="str">
        <f>IFERROR(__xludf.DUMMYFUNCTION("IFERROR(REGEXEXTRACT(C1672, ""https?://(?:www\\.)?([^/]+)""), """")"),"")</f>
        <v/>
      </c>
      <c r="C1672" s="54" t="str">
        <f>IFERROR(__xludf.DUMMYFUNCTION("IFERROR(REGEXEXTRACT(D1672, ""https?://(?:www\\.)?([^/]+)""), """")"),"www.usmagazine.com")</f>
        <v>www.usmagazine.com</v>
      </c>
      <c r="D1672" s="54" t="s">
        <v>12908</v>
      </c>
      <c r="E1672" s="14" t="s">
        <v>12909</v>
      </c>
      <c r="F1672" s="16">
        <v>267.0</v>
      </c>
      <c r="G1672" s="16">
        <v>267.0</v>
      </c>
    </row>
    <row r="1673" ht="22.5" customHeight="1">
      <c r="A1673" s="53">
        <v>46054.0</v>
      </c>
      <c r="B1673" s="14" t="str">
        <f>IFERROR(__xludf.DUMMYFUNCTION("IFERROR(REGEXEXTRACT(C1673, ""https?://(?:www\\.)?([^/]+)""), """")"),"")</f>
        <v/>
      </c>
      <c r="C1673" s="54" t="str">
        <f>IFERROR(__xludf.DUMMYFUNCTION("IFERROR(REGEXEXTRACT(D1673, ""https?://(?:www\\.)?([^/]+)""), """")"),"www.usmagazine.com")</f>
        <v>www.usmagazine.com</v>
      </c>
      <c r="D1673" s="54" t="s">
        <v>12910</v>
      </c>
      <c r="E1673" s="14" t="s">
        <v>12911</v>
      </c>
      <c r="F1673" s="16">
        <v>266.0</v>
      </c>
      <c r="G1673" s="16">
        <v>266.0</v>
      </c>
    </row>
    <row r="1674" ht="22.5" customHeight="1">
      <c r="A1674" s="53">
        <v>46054.0</v>
      </c>
      <c r="B1674" s="14" t="str">
        <f>IFERROR(__xludf.DUMMYFUNCTION("IFERROR(REGEXEXTRACT(C1674, ""https?://(?:www\\.)?([^/]+)""), """")"),"")</f>
        <v/>
      </c>
      <c r="C1674" s="54" t="str">
        <f>IFERROR(__xludf.DUMMYFUNCTION("IFERROR(REGEXEXTRACT(D1674, ""https?://(?:www\\.)?([^/]+)""), """")"),"www.lifeandstylemag.com")</f>
        <v>www.lifeandstylemag.com</v>
      </c>
      <c r="D1674" s="54" t="s">
        <v>12912</v>
      </c>
      <c r="E1674" s="14" t="s">
        <v>12913</v>
      </c>
      <c r="F1674" s="16">
        <v>265.0</v>
      </c>
      <c r="G1674" s="16">
        <v>265.0</v>
      </c>
    </row>
    <row r="1675" ht="22.5" customHeight="1">
      <c r="A1675" s="53">
        <v>46054.0</v>
      </c>
      <c r="B1675" s="14" t="str">
        <f>IFERROR(__xludf.DUMMYFUNCTION("IFERROR(REGEXEXTRACT(C1675, ""https?://(?:www\\.)?([^/]+)""), """")"),"")</f>
        <v/>
      </c>
      <c r="C1675" s="54" t="str">
        <f>IFERROR(__xludf.DUMMYFUNCTION("IFERROR(REGEXEXTRACT(D1675, ""https?://(?:www\\.)?([^/]+)""), """")"),"www.usmagazine.com")</f>
        <v>www.usmagazine.com</v>
      </c>
      <c r="D1675" s="54" t="s">
        <v>12914</v>
      </c>
      <c r="E1675" s="14" t="s">
        <v>12915</v>
      </c>
      <c r="F1675" s="16">
        <v>266.0</v>
      </c>
      <c r="G1675" s="16">
        <v>265.0</v>
      </c>
    </row>
    <row r="1676" ht="22.5" customHeight="1">
      <c r="A1676" s="53">
        <v>46054.0</v>
      </c>
      <c r="B1676" s="14" t="str">
        <f>IFERROR(__xludf.DUMMYFUNCTION("IFERROR(REGEXEXTRACT(C1676, ""https?://(?:www\\.)?([^/]+)""), """")"),"")</f>
        <v/>
      </c>
      <c r="C1676" s="54" t="str">
        <f>IFERROR(__xludf.DUMMYFUNCTION("IFERROR(REGEXEXTRACT(D1676, ""https?://(?:www\\.)?([^/]+)""), """")"),"www.usmagazine.com")</f>
        <v>www.usmagazine.com</v>
      </c>
      <c r="D1676" s="54" t="s">
        <v>12916</v>
      </c>
      <c r="E1676" s="14" t="s">
        <v>12917</v>
      </c>
      <c r="F1676" s="16">
        <v>264.0</v>
      </c>
      <c r="G1676" s="16">
        <v>264.0</v>
      </c>
    </row>
    <row r="1677" ht="22.5" customHeight="1">
      <c r="A1677" s="53">
        <v>46054.0</v>
      </c>
      <c r="B1677" s="14" t="str">
        <f>IFERROR(__xludf.DUMMYFUNCTION("IFERROR(REGEXEXTRACT(C1677, ""https?://(?:www\\.)?([^/]+)""), """")"),"")</f>
        <v/>
      </c>
      <c r="C1677" s="54" t="str">
        <f>IFERROR(__xludf.DUMMYFUNCTION("IFERROR(REGEXEXTRACT(D1677, ""https?://(?:www\\.)?([^/]+)""), """")"),"www.usmagazine.com")</f>
        <v>www.usmagazine.com</v>
      </c>
      <c r="D1677" s="54" t="s">
        <v>12918</v>
      </c>
      <c r="E1677" s="14" t="s">
        <v>7428</v>
      </c>
      <c r="F1677" s="16">
        <v>264.0</v>
      </c>
      <c r="G1677" s="16">
        <v>264.0</v>
      </c>
    </row>
    <row r="1678" ht="22.5" customHeight="1">
      <c r="A1678" s="53">
        <v>46054.0</v>
      </c>
      <c r="B1678" s="14" t="str">
        <f>IFERROR(__xludf.DUMMYFUNCTION("IFERROR(REGEXEXTRACT(C1678, ""https?://(?:www\\.)?([^/]+)""), """")"),"")</f>
        <v/>
      </c>
      <c r="C1678" s="54" t="str">
        <f>IFERROR(__xludf.DUMMYFUNCTION("IFERROR(REGEXEXTRACT(D1678, ""https?://(?:www\\.)?([^/]+)""), """")"),"www.usmagazine.com")</f>
        <v>www.usmagazine.com</v>
      </c>
      <c r="D1678" s="54" t="s">
        <v>12919</v>
      </c>
      <c r="E1678" s="14" t="s">
        <v>12920</v>
      </c>
      <c r="F1678" s="16">
        <v>262.0</v>
      </c>
      <c r="G1678" s="16">
        <v>262.0</v>
      </c>
    </row>
    <row r="1679" ht="22.5" customHeight="1">
      <c r="A1679" s="53">
        <v>46054.0</v>
      </c>
      <c r="B1679" s="14" t="str">
        <f>IFERROR(__xludf.DUMMYFUNCTION("IFERROR(REGEXEXTRACT(C1679, ""https?://(?:www\\.)?([^/]+)""), """")"),"")</f>
        <v/>
      </c>
      <c r="C1679" s="54" t="str">
        <f>IFERROR(__xludf.DUMMYFUNCTION("IFERROR(REGEXEXTRACT(D1679, ""https?://(?:www\\.)?([^/]+)""), """")"),"www.usmagazine.com")</f>
        <v>www.usmagazine.com</v>
      </c>
      <c r="D1679" s="54" t="s">
        <v>12921</v>
      </c>
      <c r="E1679" s="14" t="s">
        <v>12922</v>
      </c>
      <c r="F1679" s="16">
        <v>262.0</v>
      </c>
      <c r="G1679" s="16">
        <v>262.0</v>
      </c>
    </row>
    <row r="1680" ht="22.5" customHeight="1">
      <c r="A1680" s="53">
        <v>46054.0</v>
      </c>
      <c r="B1680" s="14" t="str">
        <f>IFERROR(__xludf.DUMMYFUNCTION("IFERROR(REGEXEXTRACT(C1680, ""https?://(?:www\\.)?([^/]+)""), """")"),"")</f>
        <v/>
      </c>
      <c r="C1680" s="54" t="str">
        <f>IFERROR(__xludf.DUMMYFUNCTION("IFERROR(REGEXEXTRACT(D1680, ""https?://(?:www\\.)?([^/]+)""), """")"),"www.lifeandstylemag.com")</f>
        <v>www.lifeandstylemag.com</v>
      </c>
      <c r="D1680" s="54" t="s">
        <v>12923</v>
      </c>
      <c r="E1680" s="14" t="s">
        <v>12924</v>
      </c>
      <c r="F1680" s="16">
        <v>262.0</v>
      </c>
      <c r="G1680" s="16">
        <v>262.0</v>
      </c>
    </row>
    <row r="1681" ht="22.5" customHeight="1">
      <c r="A1681" s="53">
        <v>46054.0</v>
      </c>
      <c r="B1681" s="14" t="str">
        <f>IFERROR(__xludf.DUMMYFUNCTION("IFERROR(REGEXEXTRACT(C1681, ""https?://(?:www\\.)?([^/]+)""), """")"),"")</f>
        <v/>
      </c>
      <c r="C1681" s="54" t="str">
        <f>IFERROR(__xludf.DUMMYFUNCTION("IFERROR(REGEXEXTRACT(D1681, ""https?://(?:www\\.)?([^/]+)""), """")"),"www.usmagazine.com")</f>
        <v>www.usmagazine.com</v>
      </c>
      <c r="D1681" s="54" t="s">
        <v>12925</v>
      </c>
      <c r="E1681" s="14" t="s">
        <v>12926</v>
      </c>
      <c r="F1681" s="16">
        <v>261.0</v>
      </c>
      <c r="G1681" s="16">
        <v>261.0</v>
      </c>
    </row>
    <row r="1682" ht="22.5" customHeight="1">
      <c r="A1682" s="53">
        <v>46054.0</v>
      </c>
      <c r="B1682" s="14" t="str">
        <f>IFERROR(__xludf.DUMMYFUNCTION("IFERROR(REGEXEXTRACT(C1682, ""https?://(?:www\\.)?([^/]+)""), """")"),"")</f>
        <v/>
      </c>
      <c r="C1682" s="54" t="str">
        <f>IFERROR(__xludf.DUMMYFUNCTION("IFERROR(REGEXEXTRACT(D1682, ""https?://(?:www\\.)?([^/]+)""), """")"),"www.usmagazine.com")</f>
        <v>www.usmagazine.com</v>
      </c>
      <c r="D1682" s="54" t="s">
        <v>12927</v>
      </c>
      <c r="E1682" s="14" t="s">
        <v>12928</v>
      </c>
      <c r="F1682" s="16">
        <v>260.0</v>
      </c>
      <c r="G1682" s="16">
        <v>260.0</v>
      </c>
    </row>
    <row r="1683" ht="22.5" customHeight="1">
      <c r="A1683" s="53">
        <v>46054.0</v>
      </c>
      <c r="B1683" s="14" t="str">
        <f>IFERROR(__xludf.DUMMYFUNCTION("IFERROR(REGEXEXTRACT(C1683, ""https?://(?:www\\.)?([^/]+)""), """")"),"")</f>
        <v/>
      </c>
      <c r="C1683" s="54" t="str">
        <f>IFERROR(__xludf.DUMMYFUNCTION("IFERROR(REGEXEXTRACT(D1683, ""https?://(?:www\\.)?([^/]+)""), """")"),"www.usmagazine.com")</f>
        <v>www.usmagazine.com</v>
      </c>
      <c r="D1683" s="54" t="s">
        <v>12929</v>
      </c>
      <c r="E1683" s="14" t="s">
        <v>12930</v>
      </c>
      <c r="F1683" s="16">
        <v>260.0</v>
      </c>
      <c r="G1683" s="16">
        <v>259.0</v>
      </c>
    </row>
    <row r="1684" ht="22.5" customHeight="1">
      <c r="A1684" s="53">
        <v>46054.0</v>
      </c>
      <c r="B1684" s="14" t="str">
        <f>IFERROR(__xludf.DUMMYFUNCTION("IFERROR(REGEXEXTRACT(C1684, ""https?://(?:www\\.)?([^/]+)""), """")"),"")</f>
        <v/>
      </c>
      <c r="C1684" s="54" t="str">
        <f>IFERROR(__xludf.DUMMYFUNCTION("IFERROR(REGEXEXTRACT(D1684, ""https?://(?:www\\.)?([^/]+)""), """")"),"www.usmagazine.com")</f>
        <v>www.usmagazine.com</v>
      </c>
      <c r="D1684" s="54" t="s">
        <v>12931</v>
      </c>
      <c r="E1684" s="14" t="s">
        <v>12932</v>
      </c>
      <c r="F1684" s="16">
        <v>259.0</v>
      </c>
      <c r="G1684" s="16">
        <v>259.0</v>
      </c>
    </row>
    <row r="1685" ht="22.5" customHeight="1">
      <c r="A1685" s="53">
        <v>46054.0</v>
      </c>
      <c r="B1685" s="14" t="str">
        <f>IFERROR(__xludf.DUMMYFUNCTION("IFERROR(REGEXEXTRACT(C1685, ""https?://(?:www\\.)?([^/]+)""), """")"),"")</f>
        <v/>
      </c>
      <c r="C1685" s="54" t="str">
        <f>IFERROR(__xludf.DUMMYFUNCTION("IFERROR(REGEXEXTRACT(D1685, ""https?://(?:www\\.)?([^/]+)""), """")"),"www.usmagazine.com")</f>
        <v>www.usmagazine.com</v>
      </c>
      <c r="D1685" s="54" t="s">
        <v>12933</v>
      </c>
      <c r="E1685" s="14" t="s">
        <v>12934</v>
      </c>
      <c r="F1685" s="16">
        <v>258.0</v>
      </c>
      <c r="G1685" s="16">
        <v>258.0</v>
      </c>
    </row>
    <row r="1686" ht="22.5" customHeight="1">
      <c r="A1686" s="53">
        <v>46054.0</v>
      </c>
      <c r="B1686" s="14" t="str">
        <f>IFERROR(__xludf.DUMMYFUNCTION("IFERROR(REGEXEXTRACT(C1686, ""https?://(?:www\\.)?([^/]+)""), """")"),"")</f>
        <v/>
      </c>
      <c r="C1686" s="54" t="str">
        <f>IFERROR(__xludf.DUMMYFUNCTION("IFERROR(REGEXEXTRACT(D1686, ""https?://(?:www\\.)?([^/]+)""), """")"),"www.usmagazine.com")</f>
        <v>www.usmagazine.com</v>
      </c>
      <c r="D1686" s="54" t="s">
        <v>12935</v>
      </c>
      <c r="E1686" s="14" t="s">
        <v>12936</v>
      </c>
      <c r="F1686" s="16">
        <v>258.0</v>
      </c>
      <c r="G1686" s="16">
        <v>258.0</v>
      </c>
    </row>
    <row r="1687" ht="22.5" customHeight="1">
      <c r="A1687" s="53">
        <v>46054.0</v>
      </c>
      <c r="B1687" s="14" t="str">
        <f>IFERROR(__xludf.DUMMYFUNCTION("IFERROR(REGEXEXTRACT(C1687, ""https?://(?:www\\.)?([^/]+)""), """")"),"")</f>
        <v/>
      </c>
      <c r="C1687" s="54" t="str">
        <f>IFERROR(__xludf.DUMMYFUNCTION("IFERROR(REGEXEXTRACT(D1687, ""https?://(?:www\\.)?([^/]+)""), """")"),"www.usmagazine.com")</f>
        <v>www.usmagazine.com</v>
      </c>
      <c r="D1687" s="54" t="s">
        <v>12937</v>
      </c>
      <c r="E1687" s="14" t="s">
        <v>12938</v>
      </c>
      <c r="F1687" s="16">
        <v>259.0</v>
      </c>
      <c r="G1687" s="16">
        <v>258.0</v>
      </c>
    </row>
    <row r="1688" ht="22.5" customHeight="1">
      <c r="A1688" s="53">
        <v>46054.0</v>
      </c>
      <c r="B1688" s="14" t="str">
        <f>IFERROR(__xludf.DUMMYFUNCTION("IFERROR(REGEXEXTRACT(C1688, ""https?://(?:www\\.)?([^/]+)""), """")"),"")</f>
        <v/>
      </c>
      <c r="C1688" s="54" t="str">
        <f>IFERROR(__xludf.DUMMYFUNCTION("IFERROR(REGEXEXTRACT(D1688, ""https?://(?:www\\.)?([^/]+)""), """")"),"www.usmagazine.com")</f>
        <v>www.usmagazine.com</v>
      </c>
      <c r="D1688" s="54" t="s">
        <v>12939</v>
      </c>
      <c r="E1688" s="14" t="s">
        <v>12940</v>
      </c>
      <c r="F1688" s="16">
        <v>257.0</v>
      </c>
      <c r="G1688" s="16">
        <v>257.0</v>
      </c>
    </row>
    <row r="1689" ht="22.5" customHeight="1">
      <c r="A1689" s="53">
        <v>46054.0</v>
      </c>
      <c r="B1689" s="14" t="str">
        <f>IFERROR(__xludf.DUMMYFUNCTION("IFERROR(REGEXEXTRACT(C1689, ""https?://(?:www\\.)?([^/]+)""), """")"),"")</f>
        <v/>
      </c>
      <c r="C1689" s="54" t="str">
        <f>IFERROR(__xludf.DUMMYFUNCTION("IFERROR(REGEXEXTRACT(D1689, ""https?://(?:www\\.)?([^/]+)""), """")"),"www.usmagazine.com")</f>
        <v>www.usmagazine.com</v>
      </c>
      <c r="D1689" s="54" t="s">
        <v>12941</v>
      </c>
      <c r="E1689" s="14" t="s">
        <v>12942</v>
      </c>
      <c r="F1689" s="16">
        <v>257.0</v>
      </c>
      <c r="G1689" s="16">
        <v>257.0</v>
      </c>
    </row>
    <row r="1690" ht="22.5" customHeight="1">
      <c r="A1690" s="53">
        <v>46054.0</v>
      </c>
      <c r="B1690" s="14" t="str">
        <f>IFERROR(__xludf.DUMMYFUNCTION("IFERROR(REGEXEXTRACT(C1690, ""https?://(?:www\\.)?([^/]+)""), """")"),"")</f>
        <v/>
      </c>
      <c r="C1690" s="54" t="str">
        <f>IFERROR(__xludf.DUMMYFUNCTION("IFERROR(REGEXEXTRACT(D1690, ""https?://(?:www\\.)?([^/]+)""), """")"),"www.usmagazine.com")</f>
        <v>www.usmagazine.com</v>
      </c>
      <c r="D1690" s="54" t="s">
        <v>12943</v>
      </c>
      <c r="E1690" s="14" t="s">
        <v>12944</v>
      </c>
      <c r="F1690" s="16">
        <v>256.0</v>
      </c>
      <c r="G1690" s="16">
        <v>256.0</v>
      </c>
    </row>
    <row r="1691" ht="22.5" customHeight="1">
      <c r="A1691" s="53">
        <v>46054.0</v>
      </c>
      <c r="B1691" s="14" t="str">
        <f>IFERROR(__xludf.DUMMYFUNCTION("IFERROR(REGEXEXTRACT(C1691, ""https?://(?:www\\.)?([^/]+)""), """")"),"")</f>
        <v/>
      </c>
      <c r="C1691" s="54" t="str">
        <f>IFERROR(__xludf.DUMMYFUNCTION("IFERROR(REGEXEXTRACT(D1691, ""https?://(?:www\\.)?([^/]+)""), """")"),"www.usmagazine.com")</f>
        <v>www.usmagazine.com</v>
      </c>
      <c r="D1691" s="54" t="s">
        <v>12945</v>
      </c>
      <c r="E1691" s="14" t="s">
        <v>12946</v>
      </c>
      <c r="F1691" s="16">
        <v>256.0</v>
      </c>
      <c r="G1691" s="16">
        <v>256.0</v>
      </c>
    </row>
    <row r="1692" ht="22.5" customHeight="1">
      <c r="A1692" s="53">
        <v>46054.0</v>
      </c>
      <c r="B1692" s="14" t="str">
        <f>IFERROR(__xludf.DUMMYFUNCTION("IFERROR(REGEXEXTRACT(C1692, ""https?://(?:www\\.)?([^/]+)""), """")"),"")</f>
        <v/>
      </c>
      <c r="C1692" s="54" t="str">
        <f>IFERROR(__xludf.DUMMYFUNCTION("IFERROR(REGEXEXTRACT(D1692, ""https?://(?:www\\.)?([^/]+)""), """")"),"www.womansworld.com")</f>
        <v>www.womansworld.com</v>
      </c>
      <c r="D1692" s="54" t="s">
        <v>12947</v>
      </c>
      <c r="E1692" s="14" t="s">
        <v>12948</v>
      </c>
      <c r="F1692" s="16">
        <v>256.0</v>
      </c>
      <c r="G1692" s="16">
        <v>256.0</v>
      </c>
    </row>
    <row r="1693" ht="22.5" customHeight="1">
      <c r="A1693" s="53">
        <v>46054.0</v>
      </c>
      <c r="B1693" s="14" t="str">
        <f>IFERROR(__xludf.DUMMYFUNCTION("IFERROR(REGEXEXTRACT(C1693, ""https?://(?:www\\.)?([^/]+)""), """")"),"")</f>
        <v/>
      </c>
      <c r="C1693" s="54" t="str">
        <f>IFERROR(__xludf.DUMMYFUNCTION("IFERROR(REGEXEXTRACT(D1693, ""https?://(?:www\\.)?([^/]+)""), """")"),"www.usmagazine.com")</f>
        <v>www.usmagazine.com</v>
      </c>
      <c r="D1693" s="54" t="s">
        <v>12949</v>
      </c>
      <c r="E1693" s="14" t="s">
        <v>12950</v>
      </c>
      <c r="F1693" s="16">
        <v>256.0</v>
      </c>
      <c r="G1693" s="16">
        <v>256.0</v>
      </c>
    </row>
    <row r="1694" ht="22.5" customHeight="1">
      <c r="A1694" s="53">
        <v>46054.0</v>
      </c>
      <c r="B1694" s="14" t="str">
        <f>IFERROR(__xludf.DUMMYFUNCTION("IFERROR(REGEXEXTRACT(C1694, ""https?://(?:www\\.)?([^/]+)""), """")"),"")</f>
        <v/>
      </c>
      <c r="C1694" s="54" t="str">
        <f>IFERROR(__xludf.DUMMYFUNCTION("IFERROR(REGEXEXTRACT(D1694, ""https?://(?:www\\.)?([^/]+)""), """")"),"www.usmagazine.com")</f>
        <v>www.usmagazine.com</v>
      </c>
      <c r="D1694" s="54" t="s">
        <v>12951</v>
      </c>
      <c r="E1694" s="14" t="s">
        <v>12952</v>
      </c>
      <c r="F1694" s="16">
        <v>255.0</v>
      </c>
      <c r="G1694" s="16">
        <v>255.0</v>
      </c>
    </row>
    <row r="1695" ht="22.5" customHeight="1">
      <c r="A1695" s="53">
        <v>46054.0</v>
      </c>
      <c r="B1695" s="14" t="str">
        <f>IFERROR(__xludf.DUMMYFUNCTION("IFERROR(REGEXEXTRACT(C1695, ""https?://(?:www\\.)?([^/]+)""), """")"),"")</f>
        <v/>
      </c>
      <c r="C1695" s="54" t="str">
        <f>IFERROR(__xludf.DUMMYFUNCTION("IFERROR(REGEXEXTRACT(D1695, ""https?://(?:www\\.)?([^/]+)""), """")"),"www.usmagazine.com")</f>
        <v>www.usmagazine.com</v>
      </c>
      <c r="D1695" s="54" t="s">
        <v>12953</v>
      </c>
      <c r="E1695" s="14" t="s">
        <v>12954</v>
      </c>
      <c r="F1695" s="16">
        <v>254.0</v>
      </c>
      <c r="G1695" s="16">
        <v>254.0</v>
      </c>
    </row>
    <row r="1696" ht="22.5" customHeight="1">
      <c r="A1696" s="53">
        <v>46054.0</v>
      </c>
      <c r="B1696" s="14" t="str">
        <f>IFERROR(__xludf.DUMMYFUNCTION("IFERROR(REGEXEXTRACT(C1696, ""https?://(?:www\\.)?([^/]+)""), """")"),"")</f>
        <v/>
      </c>
      <c r="C1696" s="54" t="str">
        <f>IFERROR(__xludf.DUMMYFUNCTION("IFERROR(REGEXEXTRACT(D1696, ""https?://(?:www\\.)?([^/]+)""), """")"),"www.usmagazine.com")</f>
        <v>www.usmagazine.com</v>
      </c>
      <c r="D1696" s="54" t="s">
        <v>12955</v>
      </c>
      <c r="E1696" s="14" t="s">
        <v>12956</v>
      </c>
      <c r="F1696" s="16">
        <v>253.0</v>
      </c>
      <c r="G1696" s="16">
        <v>253.0</v>
      </c>
    </row>
    <row r="1697" ht="22.5" customHeight="1">
      <c r="A1697" s="53">
        <v>46054.0</v>
      </c>
      <c r="B1697" s="14" t="str">
        <f>IFERROR(__xludf.DUMMYFUNCTION("IFERROR(REGEXEXTRACT(C1697, ""https?://(?:www\\.)?([^/]+)""), """")"),"")</f>
        <v/>
      </c>
      <c r="C1697" s="54" t="str">
        <f>IFERROR(__xludf.DUMMYFUNCTION("IFERROR(REGEXEXTRACT(D1697, ""https?://(?:www\\.)?([^/]+)""), """")"),"www.usmagazine.com")</f>
        <v>www.usmagazine.com</v>
      </c>
      <c r="D1697" s="54" t="s">
        <v>12957</v>
      </c>
      <c r="E1697" s="14" t="s">
        <v>12958</v>
      </c>
      <c r="F1697" s="16">
        <v>253.0</v>
      </c>
      <c r="G1697" s="16">
        <v>253.0</v>
      </c>
    </row>
    <row r="1698" ht="22.5" customHeight="1">
      <c r="A1698" s="53">
        <v>46054.0</v>
      </c>
      <c r="B1698" s="14" t="str">
        <f>IFERROR(__xludf.DUMMYFUNCTION("IFERROR(REGEXEXTRACT(C1698, ""https?://(?:www\\.)?([^/]+)""), """")"),"")</f>
        <v/>
      </c>
      <c r="C1698" s="54" t="str">
        <f>IFERROR(__xludf.DUMMYFUNCTION("IFERROR(REGEXEXTRACT(D1698, ""https?://(?:www\\.)?([^/]+)""), """")"),"www.usmagazine.com")</f>
        <v>www.usmagazine.com</v>
      </c>
      <c r="D1698" s="54" t="s">
        <v>12959</v>
      </c>
      <c r="E1698" s="14" t="s">
        <v>12960</v>
      </c>
      <c r="F1698" s="16">
        <v>253.0</v>
      </c>
      <c r="G1698" s="16">
        <v>253.0</v>
      </c>
    </row>
    <row r="1699" ht="22.5" customHeight="1">
      <c r="A1699" s="53">
        <v>46054.0</v>
      </c>
      <c r="B1699" s="14" t="str">
        <f>IFERROR(__xludf.DUMMYFUNCTION("IFERROR(REGEXEXTRACT(C1699, ""https?://(?:www\\.)?([^/]+)""), """")"),"")</f>
        <v/>
      </c>
      <c r="C1699" s="54" t="str">
        <f>IFERROR(__xludf.DUMMYFUNCTION("IFERROR(REGEXEXTRACT(D1699, ""https?://(?:www\\.)?([^/]+)""), """")"),"www.usmagazine.com")</f>
        <v>www.usmagazine.com</v>
      </c>
      <c r="D1699" s="54" t="s">
        <v>12961</v>
      </c>
      <c r="E1699" s="14" t="s">
        <v>12962</v>
      </c>
      <c r="F1699" s="16">
        <v>253.0</v>
      </c>
      <c r="G1699" s="16">
        <v>253.0</v>
      </c>
    </row>
    <row r="1700" ht="22.5" customHeight="1">
      <c r="A1700" s="53">
        <v>46054.0</v>
      </c>
      <c r="B1700" s="14" t="str">
        <f>IFERROR(__xludf.DUMMYFUNCTION("IFERROR(REGEXEXTRACT(C1700, ""https?://(?:www\\.)?([^/]+)""), """")"),"")</f>
        <v/>
      </c>
      <c r="C1700" s="54" t="str">
        <f>IFERROR(__xludf.DUMMYFUNCTION("IFERROR(REGEXEXTRACT(D1700, ""https?://(?:www\\.)?([^/]+)""), """")"),"www.usmagazine.com")</f>
        <v>www.usmagazine.com</v>
      </c>
      <c r="D1700" s="54" t="s">
        <v>12963</v>
      </c>
      <c r="E1700" s="14" t="s">
        <v>12964</v>
      </c>
      <c r="F1700" s="16">
        <v>253.0</v>
      </c>
      <c r="G1700" s="16">
        <v>253.0</v>
      </c>
    </row>
    <row r="1701" ht="22.5" customHeight="1">
      <c r="A1701" s="53">
        <v>46054.0</v>
      </c>
      <c r="B1701" s="14" t="str">
        <f>IFERROR(__xludf.DUMMYFUNCTION("IFERROR(REGEXEXTRACT(C1701, ""https?://(?:www\\.)?([^/]+)""), """")"),"")</f>
        <v/>
      </c>
      <c r="C1701" s="54" t="str">
        <f>IFERROR(__xludf.DUMMYFUNCTION("IFERROR(REGEXEXTRACT(D1701, ""https?://(?:www\\.)?([^/]+)""), """")"),"www.usmagazine.com")</f>
        <v>www.usmagazine.com</v>
      </c>
      <c r="D1701" s="54" t="s">
        <v>12965</v>
      </c>
      <c r="E1701" s="14" t="s">
        <v>12966</v>
      </c>
      <c r="F1701" s="16">
        <v>252.0</v>
      </c>
      <c r="G1701" s="16">
        <v>252.0</v>
      </c>
    </row>
    <row r="1702" ht="22.5" customHeight="1">
      <c r="A1702" s="53">
        <v>46054.0</v>
      </c>
      <c r="B1702" s="14" t="str">
        <f>IFERROR(__xludf.DUMMYFUNCTION("IFERROR(REGEXEXTRACT(C1702, ""https?://(?:www\\.)?([^/]+)""), """")"),"")</f>
        <v/>
      </c>
      <c r="C1702" s="54" t="str">
        <f>IFERROR(__xludf.DUMMYFUNCTION("IFERROR(REGEXEXTRACT(D1702, ""https?://(?:www\\.)?([^/]+)""), """")"),"www.womansworld.com")</f>
        <v>www.womansworld.com</v>
      </c>
      <c r="D1702" s="54" t="s">
        <v>12967</v>
      </c>
      <c r="E1702" s="14" t="s">
        <v>12968</v>
      </c>
      <c r="F1702" s="16">
        <v>251.0</v>
      </c>
      <c r="G1702" s="16">
        <v>251.0</v>
      </c>
    </row>
    <row r="1703" ht="22.5" customHeight="1">
      <c r="A1703" s="53">
        <v>46054.0</v>
      </c>
      <c r="B1703" s="14" t="str">
        <f>IFERROR(__xludf.DUMMYFUNCTION("IFERROR(REGEXEXTRACT(C1703, ""https?://(?:www\\.)?([^/]+)""), """")"),"")</f>
        <v/>
      </c>
      <c r="C1703" s="54" t="str">
        <f>IFERROR(__xludf.DUMMYFUNCTION("IFERROR(REGEXEXTRACT(D1703, ""https?://(?:www\\.)?([^/]+)""), """")"),"www.usmagazine.com")</f>
        <v>www.usmagazine.com</v>
      </c>
      <c r="D1703" s="54" t="s">
        <v>12969</v>
      </c>
      <c r="E1703" s="14" t="s">
        <v>12970</v>
      </c>
      <c r="F1703" s="16">
        <v>251.0</v>
      </c>
      <c r="G1703" s="16">
        <v>251.0</v>
      </c>
    </row>
    <row r="1704" ht="22.5" customHeight="1">
      <c r="A1704" s="53">
        <v>46054.0</v>
      </c>
      <c r="B1704" s="14" t="str">
        <f>IFERROR(__xludf.DUMMYFUNCTION("IFERROR(REGEXEXTRACT(C1704, ""https?://(?:www\\.)?([^/]+)""), """")"),"")</f>
        <v/>
      </c>
      <c r="C1704" s="54" t="str">
        <f>IFERROR(__xludf.DUMMYFUNCTION("IFERROR(REGEXEXTRACT(D1704, ""https?://(?:www\\.)?([^/]+)""), """")"),"www.usmagazine.com")</f>
        <v>www.usmagazine.com</v>
      </c>
      <c r="D1704" s="54" t="s">
        <v>12971</v>
      </c>
      <c r="E1704" s="14" t="s">
        <v>12972</v>
      </c>
      <c r="F1704" s="16">
        <v>251.0</v>
      </c>
      <c r="G1704" s="16">
        <v>250.0</v>
      </c>
    </row>
    <row r="1705" ht="22.5" customHeight="1">
      <c r="A1705" s="53">
        <v>46054.0</v>
      </c>
      <c r="B1705" s="14" t="str">
        <f>IFERROR(__xludf.DUMMYFUNCTION("IFERROR(REGEXEXTRACT(C1705, ""https?://(?:www\\.)?([^/]+)""), """")"),"")</f>
        <v/>
      </c>
      <c r="C1705" s="54" t="str">
        <f>IFERROR(__xludf.DUMMYFUNCTION("IFERROR(REGEXEXTRACT(D1705, ""https?://(?:www\\.)?([^/]+)""), """")"),"www.usmagazine.com")</f>
        <v>www.usmagazine.com</v>
      </c>
      <c r="D1705" s="54" t="s">
        <v>12973</v>
      </c>
      <c r="E1705" s="14" t="s">
        <v>12974</v>
      </c>
      <c r="F1705" s="16">
        <v>250.0</v>
      </c>
      <c r="G1705" s="16">
        <v>250.0</v>
      </c>
    </row>
    <row r="1706" ht="22.5" customHeight="1">
      <c r="A1706" s="53">
        <v>46054.0</v>
      </c>
      <c r="B1706" s="14" t="str">
        <f>IFERROR(__xludf.DUMMYFUNCTION("IFERROR(REGEXEXTRACT(C1706, ""https?://(?:www\\.)?([^/]+)""), """")"),"")</f>
        <v/>
      </c>
      <c r="C1706" s="54" t="str">
        <f>IFERROR(__xludf.DUMMYFUNCTION("IFERROR(REGEXEXTRACT(D1706, ""https?://(?:www\\.)?([^/]+)""), """")"),"www.usmagazine.com")</f>
        <v>www.usmagazine.com</v>
      </c>
      <c r="D1706" s="54" t="s">
        <v>12975</v>
      </c>
      <c r="E1706" s="14" t="s">
        <v>12976</v>
      </c>
      <c r="F1706" s="16">
        <v>249.0</v>
      </c>
      <c r="G1706" s="16">
        <v>249.0</v>
      </c>
    </row>
    <row r="1707" ht="22.5" customHeight="1">
      <c r="A1707" s="53">
        <v>46054.0</v>
      </c>
      <c r="B1707" s="14" t="str">
        <f>IFERROR(__xludf.DUMMYFUNCTION("IFERROR(REGEXEXTRACT(C1707, ""https?://(?:www\\.)?([^/]+)""), """")"),"")</f>
        <v/>
      </c>
      <c r="C1707" s="54" t="str">
        <f>IFERROR(__xludf.DUMMYFUNCTION("IFERROR(REGEXEXTRACT(D1707, ""https?://(?:www\\.)?([^/]+)""), """")"),"www.usmagazine.com")</f>
        <v>www.usmagazine.com</v>
      </c>
      <c r="D1707" s="54" t="s">
        <v>12977</v>
      </c>
      <c r="E1707" s="14" t="s">
        <v>12978</v>
      </c>
      <c r="F1707" s="16">
        <v>247.0</v>
      </c>
      <c r="G1707" s="16">
        <v>247.0</v>
      </c>
    </row>
    <row r="1708" ht="22.5" customHeight="1">
      <c r="A1708" s="53">
        <v>46054.0</v>
      </c>
      <c r="B1708" s="14" t="str">
        <f>IFERROR(__xludf.DUMMYFUNCTION("IFERROR(REGEXEXTRACT(C1708, ""https?://(?:www\\.)?([^/]+)""), """")"),"")</f>
        <v/>
      </c>
      <c r="C1708" s="54" t="str">
        <f>IFERROR(__xludf.DUMMYFUNCTION("IFERROR(REGEXEXTRACT(D1708, ""https?://(?:www\\.)?([^/]+)""), """")"),"www.usmagazine.com")</f>
        <v>www.usmagazine.com</v>
      </c>
      <c r="D1708" s="54" t="s">
        <v>12979</v>
      </c>
      <c r="E1708" s="14" t="s">
        <v>12980</v>
      </c>
      <c r="F1708" s="16">
        <v>247.0</v>
      </c>
      <c r="G1708" s="16">
        <v>247.0</v>
      </c>
    </row>
    <row r="1709" ht="22.5" customHeight="1">
      <c r="A1709" s="53">
        <v>46054.0</v>
      </c>
      <c r="B1709" s="14" t="str">
        <f>IFERROR(__xludf.DUMMYFUNCTION("IFERROR(REGEXEXTRACT(C1709, ""https?://(?:www\\.)?([^/]+)""), """")"),"")</f>
        <v/>
      </c>
      <c r="C1709" s="54" t="str">
        <f>IFERROR(__xludf.DUMMYFUNCTION("IFERROR(REGEXEXTRACT(D1709, ""https?://(?:www\\.)?([^/]+)""), """")"),"www.usmagazine.com")</f>
        <v>www.usmagazine.com</v>
      </c>
      <c r="D1709" s="54" t="s">
        <v>12981</v>
      </c>
      <c r="E1709" s="14" t="s">
        <v>12982</v>
      </c>
      <c r="F1709" s="16">
        <v>246.0</v>
      </c>
      <c r="G1709" s="16">
        <v>246.0</v>
      </c>
    </row>
    <row r="1710" ht="22.5" customHeight="1">
      <c r="A1710" s="53">
        <v>46054.0</v>
      </c>
      <c r="B1710" s="14" t="str">
        <f>IFERROR(__xludf.DUMMYFUNCTION("IFERROR(REGEXEXTRACT(C1710, ""https?://(?:www\\.)?([^/]+)""), """")"),"")</f>
        <v/>
      </c>
      <c r="C1710" s="54" t="str">
        <f>IFERROR(__xludf.DUMMYFUNCTION("IFERROR(REGEXEXTRACT(D1710, ""https?://(?:www\\.)?([^/]+)""), """")"),"www.usmagazine.com")</f>
        <v>www.usmagazine.com</v>
      </c>
      <c r="D1710" s="54" t="s">
        <v>12983</v>
      </c>
      <c r="E1710" s="14" t="s">
        <v>12984</v>
      </c>
      <c r="F1710" s="16">
        <v>246.0</v>
      </c>
      <c r="G1710" s="16">
        <v>246.0</v>
      </c>
    </row>
    <row r="1711" ht="22.5" customHeight="1">
      <c r="A1711" s="53">
        <v>46054.0</v>
      </c>
      <c r="B1711" s="14" t="str">
        <f>IFERROR(__xludf.DUMMYFUNCTION("IFERROR(REGEXEXTRACT(C1711, ""https?://(?:www\\.)?([^/]+)""), """")"),"")</f>
        <v/>
      </c>
      <c r="C1711" s="54" t="str">
        <f>IFERROR(__xludf.DUMMYFUNCTION("IFERROR(REGEXEXTRACT(D1711, ""https?://(?:www\\.)?([^/]+)""), """")"),"www.usmagazine.com")</f>
        <v>www.usmagazine.com</v>
      </c>
      <c r="D1711" s="54" t="s">
        <v>12985</v>
      </c>
      <c r="E1711" s="14" t="s">
        <v>12986</v>
      </c>
      <c r="F1711" s="16">
        <v>246.0</v>
      </c>
      <c r="G1711" s="16">
        <v>246.0</v>
      </c>
    </row>
    <row r="1712" ht="22.5" customHeight="1">
      <c r="A1712" s="53">
        <v>46054.0</v>
      </c>
      <c r="B1712" s="14" t="str">
        <f>IFERROR(__xludf.DUMMYFUNCTION("IFERROR(REGEXEXTRACT(C1712, ""https?://(?:www\\.)?([^/]+)""), """")"),"")</f>
        <v/>
      </c>
      <c r="C1712" s="54" t="str">
        <f>IFERROR(__xludf.DUMMYFUNCTION("IFERROR(REGEXEXTRACT(D1712, ""https?://(?:www\\.)?([^/]+)""), """")"),"www.usmagazine.com")</f>
        <v>www.usmagazine.com</v>
      </c>
      <c r="D1712" s="54" t="s">
        <v>12987</v>
      </c>
      <c r="E1712" s="14" t="s">
        <v>12988</v>
      </c>
      <c r="F1712" s="16">
        <v>246.0</v>
      </c>
      <c r="G1712" s="16">
        <v>246.0</v>
      </c>
    </row>
    <row r="1713" ht="22.5" customHeight="1">
      <c r="A1713" s="53">
        <v>46054.0</v>
      </c>
      <c r="B1713" s="14" t="str">
        <f>IFERROR(__xludf.DUMMYFUNCTION("IFERROR(REGEXEXTRACT(C1713, ""https?://(?:www\\.)?([^/]+)""), """")"),"")</f>
        <v/>
      </c>
      <c r="C1713" s="54" t="str">
        <f>IFERROR(__xludf.DUMMYFUNCTION("IFERROR(REGEXEXTRACT(D1713, ""https?://(?:www\\.)?([^/]+)""), """")"),"www.usmagazine.com")</f>
        <v>www.usmagazine.com</v>
      </c>
      <c r="D1713" s="54" t="s">
        <v>12989</v>
      </c>
      <c r="E1713" s="14" t="s">
        <v>12990</v>
      </c>
      <c r="F1713" s="16">
        <v>246.0</v>
      </c>
      <c r="G1713" s="16">
        <v>245.0</v>
      </c>
    </row>
    <row r="1714" ht="22.5" customHeight="1">
      <c r="A1714" s="53">
        <v>46054.0</v>
      </c>
      <c r="B1714" s="14" t="str">
        <f>IFERROR(__xludf.DUMMYFUNCTION("IFERROR(REGEXEXTRACT(C1714, ""https?://(?:www\\.)?([^/]+)""), """")"),"")</f>
        <v/>
      </c>
      <c r="C1714" s="54" t="str">
        <f>IFERROR(__xludf.DUMMYFUNCTION("IFERROR(REGEXEXTRACT(D1714, ""https?://(?:www\\.)?([^/]+)""), """")"),"www.usmagazine.com")</f>
        <v>www.usmagazine.com</v>
      </c>
      <c r="D1714" s="54" t="s">
        <v>12991</v>
      </c>
      <c r="E1714" s="14" t="s">
        <v>12992</v>
      </c>
      <c r="F1714" s="16">
        <v>246.0</v>
      </c>
      <c r="G1714" s="16">
        <v>245.0</v>
      </c>
    </row>
    <row r="1715" ht="22.5" customHeight="1">
      <c r="A1715" s="53">
        <v>46054.0</v>
      </c>
      <c r="B1715" s="14" t="str">
        <f>IFERROR(__xludf.DUMMYFUNCTION("IFERROR(REGEXEXTRACT(C1715, ""https?://(?:www\\.)?([^/]+)""), """")"),"")</f>
        <v/>
      </c>
      <c r="C1715" s="54" t="str">
        <f>IFERROR(__xludf.DUMMYFUNCTION("IFERROR(REGEXEXTRACT(D1715, ""https?://(?:www\\.)?([^/]+)""), """")"),"www.usmagazine.com")</f>
        <v>www.usmagazine.com</v>
      </c>
      <c r="D1715" s="54" t="s">
        <v>12993</v>
      </c>
      <c r="E1715" s="14" t="s">
        <v>12994</v>
      </c>
      <c r="F1715" s="16">
        <v>245.0</v>
      </c>
      <c r="G1715" s="16">
        <v>245.0</v>
      </c>
    </row>
    <row r="1716" ht="22.5" customHeight="1">
      <c r="A1716" s="53">
        <v>46054.0</v>
      </c>
      <c r="B1716" s="14" t="str">
        <f>IFERROR(__xludf.DUMMYFUNCTION("IFERROR(REGEXEXTRACT(C1716, ""https?://(?:www\\.)?([^/]+)""), """")"),"")</f>
        <v/>
      </c>
      <c r="C1716" s="54" t="str">
        <f>IFERROR(__xludf.DUMMYFUNCTION("IFERROR(REGEXEXTRACT(D1716, ""https?://(?:www\\.)?([^/]+)""), """")"),"www.usmagazine.com")</f>
        <v>www.usmagazine.com</v>
      </c>
      <c r="D1716" s="54" t="s">
        <v>12995</v>
      </c>
      <c r="E1716" s="14" t="s">
        <v>12996</v>
      </c>
      <c r="F1716" s="16">
        <v>243.0</v>
      </c>
      <c r="G1716" s="16">
        <v>243.0</v>
      </c>
    </row>
    <row r="1717" ht="22.5" customHeight="1">
      <c r="A1717" s="53">
        <v>46054.0</v>
      </c>
      <c r="B1717" s="14" t="str">
        <f>IFERROR(__xludf.DUMMYFUNCTION("IFERROR(REGEXEXTRACT(C1717, ""https?://(?:www\\.)?([^/]+)""), """")"),"")</f>
        <v/>
      </c>
      <c r="C1717" s="54" t="str">
        <f>IFERROR(__xludf.DUMMYFUNCTION("IFERROR(REGEXEXTRACT(D1717, ""https?://(?:www\\.)?([^/]+)""), """")"),"www.womansworld.com")</f>
        <v>www.womansworld.com</v>
      </c>
      <c r="D1717" s="54" t="s">
        <v>12997</v>
      </c>
      <c r="E1717" s="14" t="s">
        <v>12998</v>
      </c>
      <c r="F1717" s="16">
        <v>241.0</v>
      </c>
      <c r="G1717" s="16">
        <v>241.0</v>
      </c>
    </row>
    <row r="1718" ht="22.5" customHeight="1">
      <c r="A1718" s="53">
        <v>46054.0</v>
      </c>
      <c r="B1718" s="14" t="str">
        <f>IFERROR(__xludf.DUMMYFUNCTION("IFERROR(REGEXEXTRACT(C1718, ""https?://(?:www\\.)?([^/]+)""), """")"),"")</f>
        <v/>
      </c>
      <c r="C1718" s="54" t="str">
        <f>IFERROR(__xludf.DUMMYFUNCTION("IFERROR(REGEXEXTRACT(D1718, ""https?://(?:www\\.)?([^/]+)""), """")"),"www.usmagazine.com")</f>
        <v>www.usmagazine.com</v>
      </c>
      <c r="D1718" s="54" t="s">
        <v>12999</v>
      </c>
      <c r="E1718" s="14" t="s">
        <v>13000</v>
      </c>
      <c r="F1718" s="16">
        <v>241.0</v>
      </c>
      <c r="G1718" s="16">
        <v>241.0</v>
      </c>
    </row>
    <row r="1719" ht="22.5" customHeight="1">
      <c r="A1719" s="53">
        <v>46054.0</v>
      </c>
      <c r="B1719" s="14" t="str">
        <f>IFERROR(__xludf.DUMMYFUNCTION("IFERROR(REGEXEXTRACT(C1719, ""https?://(?:www\\.)?([^/]+)""), """")"),"")</f>
        <v/>
      </c>
      <c r="C1719" s="54" t="str">
        <f>IFERROR(__xludf.DUMMYFUNCTION("IFERROR(REGEXEXTRACT(D1719, ""https?://(?:www\\.)?([^/]+)""), """")"),"www.usmagazine.com")</f>
        <v>www.usmagazine.com</v>
      </c>
      <c r="D1719" s="54" t="s">
        <v>13001</v>
      </c>
      <c r="E1719" s="14" t="s">
        <v>13002</v>
      </c>
      <c r="F1719" s="16">
        <v>241.0</v>
      </c>
      <c r="G1719" s="16">
        <v>241.0</v>
      </c>
    </row>
    <row r="1720" ht="22.5" customHeight="1">
      <c r="A1720" s="53">
        <v>46054.0</v>
      </c>
      <c r="B1720" s="14" t="str">
        <f>IFERROR(__xludf.DUMMYFUNCTION("IFERROR(REGEXEXTRACT(C1720, ""https?://(?:www\\.)?([^/]+)""), """")"),"")</f>
        <v/>
      </c>
      <c r="C1720" s="54" t="str">
        <f>IFERROR(__xludf.DUMMYFUNCTION("IFERROR(REGEXEXTRACT(D1720, ""https?://(?:www\\.)?([^/]+)""), """")"),"www.usmagazine.com")</f>
        <v>www.usmagazine.com</v>
      </c>
      <c r="D1720" s="54" t="s">
        <v>13003</v>
      </c>
      <c r="E1720" s="14" t="s">
        <v>13004</v>
      </c>
      <c r="F1720" s="16">
        <v>240.0</v>
      </c>
      <c r="G1720" s="16">
        <v>240.0</v>
      </c>
    </row>
    <row r="1721" ht="22.5" customHeight="1">
      <c r="A1721" s="53">
        <v>46054.0</v>
      </c>
      <c r="B1721" s="14" t="str">
        <f>IFERROR(__xludf.DUMMYFUNCTION("IFERROR(REGEXEXTRACT(C1721, ""https?://(?:www\\.)?([^/]+)""), """")"),"")</f>
        <v/>
      </c>
      <c r="C1721" s="54" t="str">
        <f>IFERROR(__xludf.DUMMYFUNCTION("IFERROR(REGEXEXTRACT(D1721, ""https?://(?:www\\.)?([^/]+)""), """")"),"www.usmagazine.com")</f>
        <v>www.usmagazine.com</v>
      </c>
      <c r="D1721" s="54" t="s">
        <v>13005</v>
      </c>
      <c r="E1721" s="14" t="s">
        <v>13006</v>
      </c>
      <c r="F1721" s="16">
        <v>240.0</v>
      </c>
      <c r="G1721" s="16">
        <v>240.0</v>
      </c>
    </row>
    <row r="1722" ht="22.5" customHeight="1">
      <c r="A1722" s="53">
        <v>46054.0</v>
      </c>
      <c r="B1722" s="14" t="str">
        <f>IFERROR(__xludf.DUMMYFUNCTION("IFERROR(REGEXEXTRACT(C1722, ""https?://(?:www\\.)?([^/]+)""), """")"),"")</f>
        <v/>
      </c>
      <c r="C1722" s="54" t="str">
        <f>IFERROR(__xludf.DUMMYFUNCTION("IFERROR(REGEXEXTRACT(D1722, ""https?://(?:www\\.)?([^/]+)""), """")"),"www.usmagazine.com")</f>
        <v>www.usmagazine.com</v>
      </c>
      <c r="D1722" s="54" t="s">
        <v>13007</v>
      </c>
      <c r="E1722" s="14" t="s">
        <v>13008</v>
      </c>
      <c r="F1722" s="16">
        <v>240.0</v>
      </c>
      <c r="G1722" s="16">
        <v>240.0</v>
      </c>
    </row>
    <row r="1723" ht="22.5" customHeight="1">
      <c r="A1723" s="53">
        <v>46054.0</v>
      </c>
      <c r="B1723" s="14" t="str">
        <f>IFERROR(__xludf.DUMMYFUNCTION("IFERROR(REGEXEXTRACT(C1723, ""https?://(?:www\\.)?([^/]+)""), """")"),"")</f>
        <v/>
      </c>
      <c r="C1723" s="54" t="str">
        <f>IFERROR(__xludf.DUMMYFUNCTION("IFERROR(REGEXEXTRACT(D1723, ""https?://(?:www\\.)?([^/]+)""), """")"),"www.usmagazine.com")</f>
        <v>www.usmagazine.com</v>
      </c>
      <c r="D1723" s="54" t="s">
        <v>13009</v>
      </c>
      <c r="E1723" s="14" t="s">
        <v>13010</v>
      </c>
      <c r="F1723" s="16">
        <v>240.0</v>
      </c>
      <c r="G1723" s="16">
        <v>240.0</v>
      </c>
    </row>
    <row r="1724" ht="22.5" customHeight="1">
      <c r="A1724" s="53">
        <v>46054.0</v>
      </c>
      <c r="B1724" s="14" t="str">
        <f>IFERROR(__xludf.DUMMYFUNCTION("IFERROR(REGEXEXTRACT(C1724, ""https?://(?:www\\.)?([^/]+)""), """")"),"")</f>
        <v/>
      </c>
      <c r="C1724" s="54" t="str">
        <f>IFERROR(__xludf.DUMMYFUNCTION("IFERROR(REGEXEXTRACT(D1724, ""https?://(?:www\\.)?([^/]+)""), """")"),"www.womansworld.com")</f>
        <v>www.womansworld.com</v>
      </c>
      <c r="D1724" s="54" t="s">
        <v>13011</v>
      </c>
      <c r="E1724" s="14" t="s">
        <v>13012</v>
      </c>
      <c r="F1724" s="16">
        <v>240.0</v>
      </c>
      <c r="G1724" s="16">
        <v>240.0</v>
      </c>
    </row>
    <row r="1725" ht="22.5" customHeight="1">
      <c r="A1725" s="53">
        <v>46054.0</v>
      </c>
      <c r="B1725" s="14" t="str">
        <f>IFERROR(__xludf.DUMMYFUNCTION("IFERROR(REGEXEXTRACT(C1725, ""https?://(?:www\\.)?([^/]+)""), """")"),"")</f>
        <v/>
      </c>
      <c r="C1725" s="54" t="str">
        <f>IFERROR(__xludf.DUMMYFUNCTION("IFERROR(REGEXEXTRACT(D1725, ""https?://(?:www\\.)?([^/]+)""), """")"),"www.usmagazine.com")</f>
        <v>www.usmagazine.com</v>
      </c>
      <c r="D1725" s="54" t="s">
        <v>13013</v>
      </c>
      <c r="E1725" s="14" t="s">
        <v>13014</v>
      </c>
      <c r="F1725" s="16">
        <v>240.0</v>
      </c>
      <c r="G1725" s="16">
        <v>240.0</v>
      </c>
    </row>
    <row r="1726" ht="22.5" customHeight="1">
      <c r="A1726" s="53">
        <v>46054.0</v>
      </c>
      <c r="B1726" s="14" t="str">
        <f>IFERROR(__xludf.DUMMYFUNCTION("IFERROR(REGEXEXTRACT(C1726, ""https?://(?:www\\.)?([^/]+)""), """")"),"")</f>
        <v/>
      </c>
      <c r="C1726" s="54" t="str">
        <f>IFERROR(__xludf.DUMMYFUNCTION("IFERROR(REGEXEXTRACT(D1726, ""https?://(?:www\\.)?([^/]+)""), """")"),"www.usmagazine.com")</f>
        <v>www.usmagazine.com</v>
      </c>
      <c r="D1726" s="54" t="s">
        <v>13015</v>
      </c>
      <c r="E1726" s="14" t="s">
        <v>13016</v>
      </c>
      <c r="F1726" s="16">
        <v>239.0</v>
      </c>
      <c r="G1726" s="16">
        <v>239.0</v>
      </c>
    </row>
    <row r="1727" ht="22.5" customHeight="1">
      <c r="A1727" s="53">
        <v>46054.0</v>
      </c>
      <c r="B1727" s="14" t="str">
        <f>IFERROR(__xludf.DUMMYFUNCTION("IFERROR(REGEXEXTRACT(C1727, ""https?://(?:www\\.)?([^/]+)""), """")"),"")</f>
        <v/>
      </c>
      <c r="C1727" s="54" t="str">
        <f>IFERROR(__xludf.DUMMYFUNCTION("IFERROR(REGEXEXTRACT(D1727, ""https?://(?:www\\.)?([^/]+)""), """")"),"www.usmagazine.com")</f>
        <v>www.usmagazine.com</v>
      </c>
      <c r="D1727" s="54" t="s">
        <v>13017</v>
      </c>
      <c r="E1727" s="14" t="s">
        <v>13018</v>
      </c>
      <c r="F1727" s="16">
        <v>239.0</v>
      </c>
      <c r="G1727" s="16">
        <v>239.0</v>
      </c>
    </row>
    <row r="1728" ht="22.5" customHeight="1">
      <c r="A1728" s="53">
        <v>46054.0</v>
      </c>
      <c r="B1728" s="14" t="str">
        <f>IFERROR(__xludf.DUMMYFUNCTION("IFERROR(REGEXEXTRACT(C1728, ""https?://(?:www\\.)?([^/]+)""), """")"),"")</f>
        <v/>
      </c>
      <c r="C1728" s="54" t="str">
        <f>IFERROR(__xludf.DUMMYFUNCTION("IFERROR(REGEXEXTRACT(D1728, ""https?://(?:www\\.)?([^/]+)""), """")"),"www.usmagazine.com")</f>
        <v>www.usmagazine.com</v>
      </c>
      <c r="D1728" s="54" t="s">
        <v>13019</v>
      </c>
      <c r="E1728" s="14" t="s">
        <v>13020</v>
      </c>
      <c r="F1728" s="16">
        <v>239.0</v>
      </c>
      <c r="G1728" s="16">
        <v>239.0</v>
      </c>
    </row>
    <row r="1729" ht="22.5" customHeight="1">
      <c r="A1729" s="53">
        <v>46054.0</v>
      </c>
      <c r="B1729" s="14" t="str">
        <f>IFERROR(__xludf.DUMMYFUNCTION("IFERROR(REGEXEXTRACT(C1729, ""https?://(?:www\\.)?([^/]+)""), """")"),"")</f>
        <v/>
      </c>
      <c r="C1729" s="54" t="str">
        <f>IFERROR(__xludf.DUMMYFUNCTION("IFERROR(REGEXEXTRACT(D1729, ""https?://(?:www\\.)?([^/]+)""), """")"),"www.usmagazine.com")</f>
        <v>www.usmagazine.com</v>
      </c>
      <c r="D1729" s="54" t="s">
        <v>13021</v>
      </c>
      <c r="E1729" s="14" t="s">
        <v>13022</v>
      </c>
      <c r="F1729" s="16">
        <v>238.0</v>
      </c>
      <c r="G1729" s="16">
        <v>238.0</v>
      </c>
    </row>
    <row r="1730" ht="22.5" customHeight="1">
      <c r="A1730" s="53">
        <v>46054.0</v>
      </c>
      <c r="B1730" s="14" t="str">
        <f>IFERROR(__xludf.DUMMYFUNCTION("IFERROR(REGEXEXTRACT(C1730, ""https?://(?:www\\.)?([^/]+)""), """")"),"")</f>
        <v/>
      </c>
      <c r="C1730" s="54" t="str">
        <f>IFERROR(__xludf.DUMMYFUNCTION("IFERROR(REGEXEXTRACT(D1730, ""https?://(?:www\\.)?([^/]+)""), """")"),"www.usmagazine.com")</f>
        <v>www.usmagazine.com</v>
      </c>
      <c r="D1730" s="54" t="s">
        <v>13023</v>
      </c>
      <c r="E1730" s="14" t="s">
        <v>13024</v>
      </c>
      <c r="F1730" s="16">
        <v>238.0</v>
      </c>
      <c r="G1730" s="16">
        <v>238.0</v>
      </c>
    </row>
    <row r="1731" ht="22.5" customHeight="1">
      <c r="A1731" s="53">
        <v>46054.0</v>
      </c>
      <c r="B1731" s="14" t="str">
        <f>IFERROR(__xludf.DUMMYFUNCTION("IFERROR(REGEXEXTRACT(C1731, ""https?://(?:www\\.)?([^/]+)""), """")"),"")</f>
        <v/>
      </c>
      <c r="C1731" s="54" t="str">
        <f>IFERROR(__xludf.DUMMYFUNCTION("IFERROR(REGEXEXTRACT(D1731, ""https?://(?:www\\.)?([^/]+)""), """")"),"www.usmagazine.com")</f>
        <v>www.usmagazine.com</v>
      </c>
      <c r="D1731" s="54" t="s">
        <v>13025</v>
      </c>
      <c r="E1731" s="14" t="s">
        <v>13026</v>
      </c>
      <c r="F1731" s="16">
        <v>238.0</v>
      </c>
      <c r="G1731" s="16">
        <v>238.0</v>
      </c>
    </row>
    <row r="1732" ht="22.5" customHeight="1">
      <c r="A1732" s="53">
        <v>46054.0</v>
      </c>
      <c r="B1732" s="14" t="str">
        <f>IFERROR(__xludf.DUMMYFUNCTION("IFERROR(REGEXEXTRACT(C1732, ""https?://(?:www\\.)?([^/]+)""), """")"),"")</f>
        <v/>
      </c>
      <c r="C1732" s="54" t="str">
        <f>IFERROR(__xludf.DUMMYFUNCTION("IFERROR(REGEXEXTRACT(D1732, ""https?://(?:www\\.)?([^/]+)""), """")"),"www.usmagazine.com")</f>
        <v>www.usmagazine.com</v>
      </c>
      <c r="D1732" s="54" t="s">
        <v>13027</v>
      </c>
      <c r="E1732" s="14" t="s">
        <v>13028</v>
      </c>
      <c r="F1732" s="16">
        <v>237.0</v>
      </c>
      <c r="G1732" s="16">
        <v>237.0</v>
      </c>
    </row>
    <row r="1733" ht="22.5" customHeight="1">
      <c r="A1733" s="53">
        <v>46054.0</v>
      </c>
      <c r="B1733" s="14" t="str">
        <f>IFERROR(__xludf.DUMMYFUNCTION("IFERROR(REGEXEXTRACT(C1733, ""https?://(?:www\\.)?([^/]+)""), """")"),"")</f>
        <v/>
      </c>
      <c r="C1733" s="54" t="str">
        <f>IFERROR(__xludf.DUMMYFUNCTION("IFERROR(REGEXEXTRACT(D1733, ""https?://(?:www\\.)?([^/]+)""), """")"),"www.usmagazine.com")</f>
        <v>www.usmagazine.com</v>
      </c>
      <c r="D1733" s="54" t="s">
        <v>13029</v>
      </c>
      <c r="E1733" s="14" t="s">
        <v>13030</v>
      </c>
      <c r="F1733" s="16">
        <v>237.0</v>
      </c>
      <c r="G1733" s="16">
        <v>237.0</v>
      </c>
    </row>
    <row r="1734" ht="22.5" customHeight="1">
      <c r="A1734" s="53">
        <v>46054.0</v>
      </c>
      <c r="B1734" s="14" t="str">
        <f>IFERROR(__xludf.DUMMYFUNCTION("IFERROR(REGEXEXTRACT(C1734, ""https?://(?:www\\.)?([^/]+)""), """")"),"")</f>
        <v/>
      </c>
      <c r="C1734" s="54" t="str">
        <f>IFERROR(__xludf.DUMMYFUNCTION("IFERROR(REGEXEXTRACT(D1734, ""https?://(?:www\\.)?([^/]+)""), """")"),"www.usmagazine.com")</f>
        <v>www.usmagazine.com</v>
      </c>
      <c r="D1734" s="54" t="s">
        <v>13031</v>
      </c>
      <c r="E1734" s="14" t="s">
        <v>7715</v>
      </c>
      <c r="F1734" s="16">
        <v>236.0</v>
      </c>
      <c r="G1734" s="16">
        <v>236.0</v>
      </c>
    </row>
    <row r="1735" ht="22.5" customHeight="1">
      <c r="A1735" s="53">
        <v>46054.0</v>
      </c>
      <c r="B1735" s="14" t="str">
        <f>IFERROR(__xludf.DUMMYFUNCTION("IFERROR(REGEXEXTRACT(C1735, ""https?://(?:www\\.)?([^/]+)""), """")"),"")</f>
        <v/>
      </c>
      <c r="C1735" s="54" t="str">
        <f>IFERROR(__xludf.DUMMYFUNCTION("IFERROR(REGEXEXTRACT(D1735, ""https?://(?:www\\.)?([^/]+)""), """")"),"www.usmagazine.com")</f>
        <v>www.usmagazine.com</v>
      </c>
      <c r="D1735" s="54" t="s">
        <v>13032</v>
      </c>
      <c r="E1735" s="14" t="s">
        <v>13033</v>
      </c>
      <c r="F1735" s="16">
        <v>236.0</v>
      </c>
      <c r="G1735" s="16">
        <v>236.0</v>
      </c>
    </row>
    <row r="1736" ht="22.5" customHeight="1">
      <c r="A1736" s="53">
        <v>46054.0</v>
      </c>
      <c r="B1736" s="14" t="str">
        <f>IFERROR(__xludf.DUMMYFUNCTION("IFERROR(REGEXEXTRACT(C1736, ""https?://(?:www\\.)?([^/]+)""), """")"),"")</f>
        <v/>
      </c>
      <c r="C1736" s="54" t="str">
        <f>IFERROR(__xludf.DUMMYFUNCTION("IFERROR(REGEXEXTRACT(D1736, ""https?://(?:www\\.)?([^/]+)""), """")"),"www.usmagazine.com")</f>
        <v>www.usmagazine.com</v>
      </c>
      <c r="D1736" s="54" t="s">
        <v>13034</v>
      </c>
      <c r="E1736" s="14" t="s">
        <v>13035</v>
      </c>
      <c r="F1736" s="16">
        <v>235.0</v>
      </c>
      <c r="G1736" s="16">
        <v>235.0</v>
      </c>
    </row>
    <row r="1737" ht="22.5" customHeight="1">
      <c r="A1737" s="53">
        <v>46054.0</v>
      </c>
      <c r="B1737" s="14" t="str">
        <f>IFERROR(__xludf.DUMMYFUNCTION("IFERROR(REGEXEXTRACT(C1737, ""https?://(?:www\\.)?([^/]+)""), """")"),"")</f>
        <v/>
      </c>
      <c r="C1737" s="54" t="str">
        <f>IFERROR(__xludf.DUMMYFUNCTION("IFERROR(REGEXEXTRACT(D1737, ""https?://(?:www\\.)?([^/]+)""), """")"),"www.womansworld.com")</f>
        <v>www.womansworld.com</v>
      </c>
      <c r="D1737" s="54" t="s">
        <v>13036</v>
      </c>
      <c r="E1737" s="14" t="s">
        <v>13037</v>
      </c>
      <c r="F1737" s="16">
        <v>235.0</v>
      </c>
      <c r="G1737" s="16">
        <v>235.0</v>
      </c>
    </row>
    <row r="1738" ht="22.5" customHeight="1">
      <c r="A1738" s="53">
        <v>46054.0</v>
      </c>
      <c r="B1738" s="14" t="str">
        <f>IFERROR(__xludf.DUMMYFUNCTION("IFERROR(REGEXEXTRACT(C1738, ""https?://(?:www\\.)?([^/]+)""), """")"),"")</f>
        <v/>
      </c>
      <c r="C1738" s="54" t="str">
        <f>IFERROR(__xludf.DUMMYFUNCTION("IFERROR(REGEXEXTRACT(D1738, ""https?://(?:www\\.)?([^/]+)""), """")"),"www.usmagazine.com")</f>
        <v>www.usmagazine.com</v>
      </c>
      <c r="D1738" s="54" t="s">
        <v>13038</v>
      </c>
      <c r="E1738" s="14" t="s">
        <v>13039</v>
      </c>
      <c r="F1738" s="16">
        <v>235.0</v>
      </c>
      <c r="G1738" s="16">
        <v>235.0</v>
      </c>
    </row>
    <row r="1739" ht="22.5" customHeight="1">
      <c r="A1739" s="53">
        <v>46054.0</v>
      </c>
      <c r="B1739" s="14" t="str">
        <f>IFERROR(__xludf.DUMMYFUNCTION("IFERROR(REGEXEXTRACT(C1739, ""https?://(?:www\\.)?([^/]+)""), """")"),"")</f>
        <v/>
      </c>
      <c r="C1739" s="54" t="str">
        <f>IFERROR(__xludf.DUMMYFUNCTION("IFERROR(REGEXEXTRACT(D1739, ""https?://(?:www\\.)?([^/]+)""), """")"),"www.usmagazine.com")</f>
        <v>www.usmagazine.com</v>
      </c>
      <c r="D1739" s="54" t="s">
        <v>13040</v>
      </c>
      <c r="E1739" s="14" t="s">
        <v>13041</v>
      </c>
      <c r="F1739" s="16">
        <v>235.0</v>
      </c>
      <c r="G1739" s="16">
        <v>235.0</v>
      </c>
    </row>
    <row r="1740" ht="22.5" customHeight="1">
      <c r="A1740" s="53">
        <v>46054.0</v>
      </c>
      <c r="B1740" s="14" t="str">
        <f>IFERROR(__xludf.DUMMYFUNCTION("IFERROR(REGEXEXTRACT(C1740, ""https?://(?:www\\.)?([^/]+)""), """")"),"")</f>
        <v/>
      </c>
      <c r="C1740" s="54" t="str">
        <f>IFERROR(__xludf.DUMMYFUNCTION("IFERROR(REGEXEXTRACT(D1740, ""https?://(?:www\\.)?([^/]+)""), """")"),"www.usmagazine.com")</f>
        <v>www.usmagazine.com</v>
      </c>
      <c r="D1740" s="54" t="s">
        <v>13042</v>
      </c>
      <c r="E1740" s="14" t="s">
        <v>13043</v>
      </c>
      <c r="F1740" s="16">
        <v>235.0</v>
      </c>
      <c r="G1740" s="16">
        <v>235.0</v>
      </c>
    </row>
    <row r="1741" ht="22.5" customHeight="1">
      <c r="A1741" s="53">
        <v>46054.0</v>
      </c>
      <c r="B1741" s="14" t="str">
        <f>IFERROR(__xludf.DUMMYFUNCTION("IFERROR(REGEXEXTRACT(C1741, ""https?://(?:www\\.)?([^/]+)""), """")"),"")</f>
        <v/>
      </c>
      <c r="C1741" s="54" t="str">
        <f>IFERROR(__xludf.DUMMYFUNCTION("IFERROR(REGEXEXTRACT(D1741, ""https?://(?:www\\.)?([^/]+)""), """")"),"www.usmagazine.com")</f>
        <v>www.usmagazine.com</v>
      </c>
      <c r="D1741" s="54" t="s">
        <v>13044</v>
      </c>
      <c r="E1741" s="14" t="s">
        <v>13045</v>
      </c>
      <c r="F1741" s="16">
        <v>234.0</v>
      </c>
      <c r="G1741" s="16">
        <v>234.0</v>
      </c>
    </row>
    <row r="1742" ht="22.5" customHeight="1">
      <c r="A1742" s="53">
        <v>46054.0</v>
      </c>
      <c r="B1742" s="14" t="str">
        <f>IFERROR(__xludf.DUMMYFUNCTION("IFERROR(REGEXEXTRACT(C1742, ""https?://(?:www\\.)?([^/]+)""), """")"),"")</f>
        <v/>
      </c>
      <c r="C1742" s="54" t="str">
        <f>IFERROR(__xludf.DUMMYFUNCTION("IFERROR(REGEXEXTRACT(D1742, ""https?://(?:www\\.)?([^/]+)""), """")"),"www.usmagazine.com")</f>
        <v>www.usmagazine.com</v>
      </c>
      <c r="D1742" s="54" t="s">
        <v>13046</v>
      </c>
      <c r="E1742" s="14" t="s">
        <v>13047</v>
      </c>
      <c r="F1742" s="16">
        <v>234.0</v>
      </c>
      <c r="G1742" s="16">
        <v>234.0</v>
      </c>
    </row>
    <row r="1743" ht="22.5" customHeight="1">
      <c r="A1743" s="53">
        <v>46054.0</v>
      </c>
      <c r="B1743" s="14" t="str">
        <f>IFERROR(__xludf.DUMMYFUNCTION("IFERROR(REGEXEXTRACT(C1743, ""https?://(?:www\\.)?([^/]+)""), """")"),"")</f>
        <v/>
      </c>
      <c r="C1743" s="54" t="str">
        <f>IFERROR(__xludf.DUMMYFUNCTION("IFERROR(REGEXEXTRACT(D1743, ""https?://(?:www\\.)?([^/]+)""), """")"),"www.womansworld.com")</f>
        <v>www.womansworld.com</v>
      </c>
      <c r="D1743" s="54" t="s">
        <v>13048</v>
      </c>
      <c r="E1743" s="14" t="s">
        <v>6164</v>
      </c>
      <c r="F1743" s="16">
        <v>234.0</v>
      </c>
      <c r="G1743" s="16">
        <v>234.0</v>
      </c>
    </row>
    <row r="1744" ht="22.5" customHeight="1">
      <c r="A1744" s="53">
        <v>46054.0</v>
      </c>
      <c r="B1744" s="14" t="str">
        <f>IFERROR(__xludf.DUMMYFUNCTION("IFERROR(REGEXEXTRACT(C1744, ""https?://(?:www\\.)?([^/]+)""), """")"),"")</f>
        <v/>
      </c>
      <c r="C1744" s="54" t="str">
        <f>IFERROR(__xludf.DUMMYFUNCTION("IFERROR(REGEXEXTRACT(D1744, ""https?://(?:www\\.)?([^/]+)""), """")"),"www.usmagazine.com")</f>
        <v>www.usmagazine.com</v>
      </c>
      <c r="D1744" s="54" t="s">
        <v>13049</v>
      </c>
      <c r="E1744" s="14" t="s">
        <v>13050</v>
      </c>
      <c r="F1744" s="16">
        <v>234.0</v>
      </c>
      <c r="G1744" s="16">
        <v>233.0</v>
      </c>
    </row>
    <row r="1745" ht="22.5" customHeight="1">
      <c r="A1745" s="53">
        <v>46054.0</v>
      </c>
      <c r="B1745" s="14" t="str">
        <f>IFERROR(__xludf.DUMMYFUNCTION("IFERROR(REGEXEXTRACT(C1745, ""https?://(?:www\\.)?([^/]+)""), """")"),"")</f>
        <v/>
      </c>
      <c r="C1745" s="54" t="str">
        <f>IFERROR(__xludf.DUMMYFUNCTION("IFERROR(REGEXEXTRACT(D1745, ""https?://(?:www\\.)?([^/]+)""), """")"),"www.usmagazine.com")</f>
        <v>www.usmagazine.com</v>
      </c>
      <c r="D1745" s="54" t="s">
        <v>13051</v>
      </c>
      <c r="E1745" s="14" t="s">
        <v>13052</v>
      </c>
      <c r="F1745" s="16">
        <v>232.0</v>
      </c>
      <c r="G1745" s="16">
        <v>232.0</v>
      </c>
    </row>
    <row r="1746" ht="22.5" customHeight="1">
      <c r="A1746" s="53">
        <v>46054.0</v>
      </c>
      <c r="B1746" s="14" t="str">
        <f>IFERROR(__xludf.DUMMYFUNCTION("IFERROR(REGEXEXTRACT(C1746, ""https?://(?:www\\.)?([^/]+)""), """")"),"")</f>
        <v/>
      </c>
      <c r="C1746" s="54" t="str">
        <f>IFERROR(__xludf.DUMMYFUNCTION("IFERROR(REGEXEXTRACT(D1746, ""https?://(?:www\\.)?([^/]+)""), """")"),"www.usmagazine.com")</f>
        <v>www.usmagazine.com</v>
      </c>
      <c r="D1746" s="54" t="s">
        <v>13053</v>
      </c>
      <c r="E1746" s="14" t="s">
        <v>13054</v>
      </c>
      <c r="F1746" s="16">
        <v>231.0</v>
      </c>
      <c r="G1746" s="16">
        <v>231.0</v>
      </c>
    </row>
    <row r="1747" ht="22.5" customHeight="1">
      <c r="A1747" s="53">
        <v>46054.0</v>
      </c>
      <c r="B1747" s="14" t="str">
        <f>IFERROR(__xludf.DUMMYFUNCTION("IFERROR(REGEXEXTRACT(C1747, ""https?://(?:www\\.)?([^/]+)""), """")"),"")</f>
        <v/>
      </c>
      <c r="C1747" s="54" t="str">
        <f>IFERROR(__xludf.DUMMYFUNCTION("IFERROR(REGEXEXTRACT(D1747, ""https?://(?:www\\.)?([^/]+)""), """")"),"www.usmagazine.com")</f>
        <v>www.usmagazine.com</v>
      </c>
      <c r="D1747" s="54" t="s">
        <v>13055</v>
      </c>
      <c r="E1747" s="14" t="s">
        <v>13056</v>
      </c>
      <c r="F1747" s="16">
        <v>232.0</v>
      </c>
      <c r="G1747" s="16">
        <v>231.0</v>
      </c>
    </row>
    <row r="1748" ht="22.5" customHeight="1">
      <c r="A1748" s="53">
        <v>46054.0</v>
      </c>
      <c r="B1748" s="14" t="str">
        <f>IFERROR(__xludf.DUMMYFUNCTION("IFERROR(REGEXEXTRACT(C1748, ""https?://(?:www\\.)?([^/]+)""), """")"),"")</f>
        <v/>
      </c>
      <c r="C1748" s="54" t="str">
        <f>IFERROR(__xludf.DUMMYFUNCTION("IFERROR(REGEXEXTRACT(D1748, ""https?://(?:www\\.)?([^/]+)""), """")"),"www.womansworld.com")</f>
        <v>www.womansworld.com</v>
      </c>
      <c r="D1748" s="54" t="s">
        <v>13057</v>
      </c>
      <c r="E1748" s="14" t="s">
        <v>13058</v>
      </c>
      <c r="F1748" s="16">
        <v>231.0</v>
      </c>
      <c r="G1748" s="16">
        <v>231.0</v>
      </c>
    </row>
    <row r="1749" ht="22.5" customHeight="1">
      <c r="A1749" s="53">
        <v>46054.0</v>
      </c>
      <c r="B1749" s="14" t="str">
        <f>IFERROR(__xludf.DUMMYFUNCTION("IFERROR(REGEXEXTRACT(C1749, ""https?://(?:www\\.)?([^/]+)""), """")"),"")</f>
        <v/>
      </c>
      <c r="C1749" s="54" t="str">
        <f>IFERROR(__xludf.DUMMYFUNCTION("IFERROR(REGEXEXTRACT(D1749, ""https?://(?:www\\.)?([^/]+)""), """")"),"www.usmagazine.com")</f>
        <v>www.usmagazine.com</v>
      </c>
      <c r="D1749" s="54" t="s">
        <v>13059</v>
      </c>
      <c r="E1749" s="14" t="s">
        <v>13060</v>
      </c>
      <c r="F1749" s="16">
        <v>231.0</v>
      </c>
      <c r="G1749" s="16">
        <v>231.0</v>
      </c>
    </row>
    <row r="1750" ht="22.5" customHeight="1">
      <c r="A1750" s="53">
        <v>46054.0</v>
      </c>
      <c r="B1750" s="14" t="str">
        <f>IFERROR(__xludf.DUMMYFUNCTION("IFERROR(REGEXEXTRACT(C1750, ""https?://(?:www\\.)?([^/]+)""), """")"),"")</f>
        <v/>
      </c>
      <c r="C1750" s="54" t="str">
        <f>IFERROR(__xludf.DUMMYFUNCTION("IFERROR(REGEXEXTRACT(D1750, ""https?://(?:www\\.)?([^/]+)""), """")"),"www.usmagazine.com")</f>
        <v>www.usmagazine.com</v>
      </c>
      <c r="D1750" s="54" t="s">
        <v>13061</v>
      </c>
      <c r="E1750" s="14" t="s">
        <v>13062</v>
      </c>
      <c r="F1750" s="16">
        <v>230.0</v>
      </c>
      <c r="G1750" s="16">
        <v>230.0</v>
      </c>
    </row>
    <row r="1751" ht="22.5" customHeight="1">
      <c r="A1751" s="53">
        <v>46054.0</v>
      </c>
      <c r="B1751" s="14" t="str">
        <f>IFERROR(__xludf.DUMMYFUNCTION("IFERROR(REGEXEXTRACT(C1751, ""https?://(?:www\\.)?([^/]+)""), """")"),"")</f>
        <v/>
      </c>
      <c r="C1751" s="54" t="str">
        <f>IFERROR(__xludf.DUMMYFUNCTION("IFERROR(REGEXEXTRACT(D1751, ""https?://(?:www\\.)?([^/]+)""), """")"),"www.usmagazine.com")</f>
        <v>www.usmagazine.com</v>
      </c>
      <c r="D1751" s="54" t="s">
        <v>13063</v>
      </c>
      <c r="E1751" s="14" t="s">
        <v>13064</v>
      </c>
      <c r="F1751" s="16">
        <v>230.0</v>
      </c>
      <c r="G1751" s="16">
        <v>230.0</v>
      </c>
    </row>
    <row r="1752" ht="22.5" customHeight="1">
      <c r="A1752" s="53">
        <v>46054.0</v>
      </c>
      <c r="B1752" s="14" t="str">
        <f>IFERROR(__xludf.DUMMYFUNCTION("IFERROR(REGEXEXTRACT(C1752, ""https?://(?:www\\.)?([^/]+)""), """")"),"")</f>
        <v/>
      </c>
      <c r="C1752" s="54" t="str">
        <f>IFERROR(__xludf.DUMMYFUNCTION("IFERROR(REGEXEXTRACT(D1752, ""https?://(?:www\\.)?([^/]+)""), """")"),"www.usmagazine.com")</f>
        <v>www.usmagazine.com</v>
      </c>
      <c r="D1752" s="54" t="s">
        <v>13065</v>
      </c>
      <c r="E1752" s="14" t="s">
        <v>13066</v>
      </c>
      <c r="F1752" s="16">
        <v>230.0</v>
      </c>
      <c r="G1752" s="16">
        <v>230.0</v>
      </c>
    </row>
    <row r="1753" ht="22.5" customHeight="1">
      <c r="A1753" s="53">
        <v>46054.0</v>
      </c>
      <c r="B1753" s="14" t="str">
        <f>IFERROR(__xludf.DUMMYFUNCTION("IFERROR(REGEXEXTRACT(C1753, ""https?://(?:www\\.)?([^/]+)""), """")"),"")</f>
        <v/>
      </c>
      <c r="C1753" s="54" t="str">
        <f>IFERROR(__xludf.DUMMYFUNCTION("IFERROR(REGEXEXTRACT(D1753, ""https?://(?:www\\.)?([^/]+)""), """")"),"www.womansworld.com")</f>
        <v>www.womansworld.com</v>
      </c>
      <c r="D1753" s="54" t="s">
        <v>13067</v>
      </c>
      <c r="E1753" s="14" t="s">
        <v>13068</v>
      </c>
      <c r="F1753" s="16">
        <v>230.0</v>
      </c>
      <c r="G1753" s="16">
        <v>230.0</v>
      </c>
    </row>
    <row r="1754" ht="22.5" customHeight="1">
      <c r="A1754" s="53">
        <v>46054.0</v>
      </c>
      <c r="B1754" s="14" t="str">
        <f>IFERROR(__xludf.DUMMYFUNCTION("IFERROR(REGEXEXTRACT(C1754, ""https?://(?:www\\.)?([^/]+)""), """")"),"")</f>
        <v/>
      </c>
      <c r="C1754" s="54" t="str">
        <f>IFERROR(__xludf.DUMMYFUNCTION("IFERROR(REGEXEXTRACT(D1754, ""https?://(?:www\\.)?([^/]+)""), """")"),"www.usmagazine.com")</f>
        <v>www.usmagazine.com</v>
      </c>
      <c r="D1754" s="54" t="s">
        <v>13069</v>
      </c>
      <c r="E1754" s="14" t="s">
        <v>13070</v>
      </c>
      <c r="F1754" s="16">
        <v>229.0</v>
      </c>
      <c r="G1754" s="16">
        <v>229.0</v>
      </c>
    </row>
    <row r="1755" ht="22.5" customHeight="1">
      <c r="A1755" s="53">
        <v>46054.0</v>
      </c>
      <c r="B1755" s="14" t="str">
        <f>IFERROR(__xludf.DUMMYFUNCTION("IFERROR(REGEXEXTRACT(C1755, ""https?://(?:www\\.)?([^/]+)""), """")"),"")</f>
        <v/>
      </c>
      <c r="C1755" s="54" t="str">
        <f>IFERROR(__xludf.DUMMYFUNCTION("IFERROR(REGEXEXTRACT(D1755, ""https?://(?:www\\.)?([^/]+)""), """")"),"www.womansworld.com")</f>
        <v>www.womansworld.com</v>
      </c>
      <c r="D1755" s="54" t="s">
        <v>13071</v>
      </c>
      <c r="E1755" s="14" t="s">
        <v>13072</v>
      </c>
      <c r="F1755" s="16">
        <v>229.0</v>
      </c>
      <c r="G1755" s="16">
        <v>229.0</v>
      </c>
    </row>
    <row r="1756" ht="22.5" customHeight="1">
      <c r="A1756" s="53">
        <v>46054.0</v>
      </c>
      <c r="B1756" s="14" t="str">
        <f>IFERROR(__xludf.DUMMYFUNCTION("IFERROR(REGEXEXTRACT(C1756, ""https?://(?:www\\.)?([^/]+)""), """")"),"")</f>
        <v/>
      </c>
      <c r="C1756" s="54" t="str">
        <f>IFERROR(__xludf.DUMMYFUNCTION("IFERROR(REGEXEXTRACT(D1756, ""https?://(?:www\\.)?([^/]+)""), """")"),"www.usmagazine.com")</f>
        <v>www.usmagazine.com</v>
      </c>
      <c r="D1756" s="54" t="s">
        <v>13073</v>
      </c>
      <c r="E1756" s="14" t="s">
        <v>13074</v>
      </c>
      <c r="F1756" s="16">
        <v>227.0</v>
      </c>
      <c r="G1756" s="16">
        <v>227.0</v>
      </c>
    </row>
    <row r="1757" ht="22.5" customHeight="1">
      <c r="A1757" s="53">
        <v>46054.0</v>
      </c>
      <c r="B1757" s="14" t="str">
        <f>IFERROR(__xludf.DUMMYFUNCTION("IFERROR(REGEXEXTRACT(C1757, ""https?://(?:www\\.)?([^/]+)""), """")"),"")</f>
        <v/>
      </c>
      <c r="C1757" s="54" t="str">
        <f>IFERROR(__xludf.DUMMYFUNCTION("IFERROR(REGEXEXTRACT(D1757, ""https?://(?:www\\.)?([^/]+)""), """")"),"www.usmagazine.com")</f>
        <v>www.usmagazine.com</v>
      </c>
      <c r="D1757" s="54" t="s">
        <v>13075</v>
      </c>
      <c r="E1757" s="14" t="s">
        <v>13076</v>
      </c>
      <c r="F1757" s="16">
        <v>227.0</v>
      </c>
      <c r="G1757" s="16">
        <v>227.0</v>
      </c>
    </row>
    <row r="1758" ht="22.5" customHeight="1">
      <c r="A1758" s="53">
        <v>46054.0</v>
      </c>
      <c r="B1758" s="14" t="str">
        <f>IFERROR(__xludf.DUMMYFUNCTION("IFERROR(REGEXEXTRACT(C1758, ""https?://(?:www\\.)?([^/]+)""), """")"),"")</f>
        <v/>
      </c>
      <c r="C1758" s="54" t="str">
        <f>IFERROR(__xludf.DUMMYFUNCTION("IFERROR(REGEXEXTRACT(D1758, ""https?://(?:www\\.)?([^/]+)""), """")"),"www.usmagazine.com")</f>
        <v>www.usmagazine.com</v>
      </c>
      <c r="D1758" s="54" t="s">
        <v>13077</v>
      </c>
      <c r="E1758" s="14" t="s">
        <v>13078</v>
      </c>
      <c r="F1758" s="16">
        <v>227.0</v>
      </c>
      <c r="G1758" s="16">
        <v>227.0</v>
      </c>
    </row>
    <row r="1759" ht="22.5" customHeight="1">
      <c r="A1759" s="53">
        <v>46054.0</v>
      </c>
      <c r="B1759" s="14" t="str">
        <f>IFERROR(__xludf.DUMMYFUNCTION("IFERROR(REGEXEXTRACT(C1759, ""https?://(?:www\\.)?([^/]+)""), """")"),"")</f>
        <v/>
      </c>
      <c r="C1759" s="54" t="str">
        <f>IFERROR(__xludf.DUMMYFUNCTION("IFERROR(REGEXEXTRACT(D1759, ""https?://(?:www\\.)?([^/]+)""), """")"),"www.usmagazine.com")</f>
        <v>www.usmagazine.com</v>
      </c>
      <c r="D1759" s="54" t="s">
        <v>13079</v>
      </c>
      <c r="E1759" s="14" t="s">
        <v>13080</v>
      </c>
      <c r="F1759" s="16">
        <v>224.0</v>
      </c>
      <c r="G1759" s="16">
        <v>224.0</v>
      </c>
    </row>
    <row r="1760" ht="22.5" customHeight="1">
      <c r="A1760" s="53">
        <v>46054.0</v>
      </c>
      <c r="B1760" s="14" t="str">
        <f>IFERROR(__xludf.DUMMYFUNCTION("IFERROR(REGEXEXTRACT(C1760, ""https?://(?:www\\.)?([^/]+)""), """")"),"")</f>
        <v/>
      </c>
      <c r="C1760" s="54" t="str">
        <f>IFERROR(__xludf.DUMMYFUNCTION("IFERROR(REGEXEXTRACT(D1760, ""https?://(?:www\\.)?([^/]+)""), """")"),"www.usmagazine.com")</f>
        <v>www.usmagazine.com</v>
      </c>
      <c r="D1760" s="54" t="s">
        <v>13081</v>
      </c>
      <c r="E1760" s="14" t="s">
        <v>13082</v>
      </c>
      <c r="F1760" s="16">
        <v>224.0</v>
      </c>
      <c r="G1760" s="16">
        <v>224.0</v>
      </c>
    </row>
    <row r="1761" ht="22.5" customHeight="1">
      <c r="A1761" s="53">
        <v>46054.0</v>
      </c>
      <c r="B1761" s="14" t="str">
        <f>IFERROR(__xludf.DUMMYFUNCTION("IFERROR(REGEXEXTRACT(C1761, ""https?://(?:www\\.)?([^/]+)""), """")"),"")</f>
        <v/>
      </c>
      <c r="C1761" s="54" t="str">
        <f>IFERROR(__xludf.DUMMYFUNCTION("IFERROR(REGEXEXTRACT(D1761, ""https?://(?:www\\.)?([^/]+)""), """")"),"www.usmagazine.com")</f>
        <v>www.usmagazine.com</v>
      </c>
      <c r="D1761" s="54" t="s">
        <v>13083</v>
      </c>
      <c r="E1761" s="14" t="s">
        <v>13084</v>
      </c>
      <c r="F1761" s="16">
        <v>224.0</v>
      </c>
      <c r="G1761" s="16">
        <v>224.0</v>
      </c>
    </row>
    <row r="1762" ht="22.5" customHeight="1">
      <c r="A1762" s="53">
        <v>46054.0</v>
      </c>
      <c r="B1762" s="14" t="str">
        <f>IFERROR(__xludf.DUMMYFUNCTION("IFERROR(REGEXEXTRACT(C1762, ""https?://(?:www\\.)?([^/]+)""), """")"),"")</f>
        <v/>
      </c>
      <c r="C1762" s="54" t="str">
        <f>IFERROR(__xludf.DUMMYFUNCTION("IFERROR(REGEXEXTRACT(D1762, ""https?://(?:www\\.)?([^/]+)""), """")"),"www.usmagazine.com")</f>
        <v>www.usmagazine.com</v>
      </c>
      <c r="D1762" s="54" t="s">
        <v>13085</v>
      </c>
      <c r="E1762" s="14" t="s">
        <v>13086</v>
      </c>
      <c r="F1762" s="16">
        <v>223.0</v>
      </c>
      <c r="G1762" s="16">
        <v>223.0</v>
      </c>
    </row>
    <row r="1763" ht="22.5" customHeight="1">
      <c r="A1763" s="53">
        <v>46054.0</v>
      </c>
      <c r="B1763" s="14" t="str">
        <f>IFERROR(__xludf.DUMMYFUNCTION("IFERROR(REGEXEXTRACT(C1763, ""https?://(?:www\\.)?([^/]+)""), """")"),"")</f>
        <v/>
      </c>
      <c r="C1763" s="54" t="str">
        <f>IFERROR(__xludf.DUMMYFUNCTION("IFERROR(REGEXEXTRACT(D1763, ""https?://(?:www\\.)?([^/]+)""), """")"),"www.usmagazine.com")</f>
        <v>www.usmagazine.com</v>
      </c>
      <c r="D1763" s="54" t="s">
        <v>13087</v>
      </c>
      <c r="E1763" s="14" t="s">
        <v>13088</v>
      </c>
      <c r="F1763" s="16">
        <v>223.0</v>
      </c>
      <c r="G1763" s="16">
        <v>223.0</v>
      </c>
    </row>
    <row r="1764" ht="22.5" customHeight="1">
      <c r="A1764" s="53">
        <v>46054.0</v>
      </c>
      <c r="B1764" s="14" t="str">
        <f>IFERROR(__xludf.DUMMYFUNCTION("IFERROR(REGEXEXTRACT(C1764, ""https?://(?:www\\.)?([^/]+)""), """")"),"")</f>
        <v/>
      </c>
      <c r="C1764" s="54" t="str">
        <f>IFERROR(__xludf.DUMMYFUNCTION("IFERROR(REGEXEXTRACT(D1764, ""https?://(?:www\\.)?([^/]+)""), """")"),"www.usmagazine.com")</f>
        <v>www.usmagazine.com</v>
      </c>
      <c r="D1764" s="54" t="s">
        <v>13089</v>
      </c>
      <c r="E1764" s="14" t="s">
        <v>13090</v>
      </c>
      <c r="F1764" s="16">
        <v>223.0</v>
      </c>
      <c r="G1764" s="16">
        <v>223.0</v>
      </c>
    </row>
    <row r="1765" ht="22.5" customHeight="1">
      <c r="A1765" s="53">
        <v>46054.0</v>
      </c>
      <c r="B1765" s="14" t="str">
        <f>IFERROR(__xludf.DUMMYFUNCTION("IFERROR(REGEXEXTRACT(C1765, ""https?://(?:www\\.)?([^/]+)""), """")"),"")</f>
        <v/>
      </c>
      <c r="C1765" s="54" t="str">
        <f>IFERROR(__xludf.DUMMYFUNCTION("IFERROR(REGEXEXTRACT(D1765, ""https?://(?:www\\.)?([^/]+)""), """")"),"www.usmagazine.com")</f>
        <v>www.usmagazine.com</v>
      </c>
      <c r="D1765" s="54" t="s">
        <v>13091</v>
      </c>
      <c r="E1765" s="14" t="s">
        <v>13092</v>
      </c>
      <c r="F1765" s="16">
        <v>223.0</v>
      </c>
      <c r="G1765" s="16">
        <v>223.0</v>
      </c>
    </row>
    <row r="1766" ht="22.5" customHeight="1">
      <c r="A1766" s="53">
        <v>46054.0</v>
      </c>
      <c r="B1766" s="14" t="str">
        <f>IFERROR(__xludf.DUMMYFUNCTION("IFERROR(REGEXEXTRACT(C1766, ""https?://(?:www\\.)?([^/]+)""), """")"),"")</f>
        <v/>
      </c>
      <c r="C1766" s="54" t="str">
        <f>IFERROR(__xludf.DUMMYFUNCTION("IFERROR(REGEXEXTRACT(D1766, ""https?://(?:www\\.)?([^/]+)""), """")"),"www.womansworld.com")</f>
        <v>www.womansworld.com</v>
      </c>
      <c r="D1766" s="54" t="s">
        <v>13093</v>
      </c>
      <c r="E1766" s="14" t="s">
        <v>13094</v>
      </c>
      <c r="F1766" s="16">
        <v>222.0</v>
      </c>
      <c r="G1766" s="16">
        <v>222.0</v>
      </c>
    </row>
    <row r="1767" ht="22.5" customHeight="1">
      <c r="A1767" s="53">
        <v>46054.0</v>
      </c>
      <c r="B1767" s="14" t="str">
        <f>IFERROR(__xludf.DUMMYFUNCTION("IFERROR(REGEXEXTRACT(C1767, ""https?://(?:www\\.)?([^/]+)""), """")"),"")</f>
        <v/>
      </c>
      <c r="C1767" s="54" t="str">
        <f>IFERROR(__xludf.DUMMYFUNCTION("IFERROR(REGEXEXTRACT(D1767, ""https?://(?:www\\.)?([^/]+)""), """")"),"www.usmagazine.com")</f>
        <v>www.usmagazine.com</v>
      </c>
      <c r="D1767" s="54" t="s">
        <v>13095</v>
      </c>
      <c r="E1767" s="14" t="s">
        <v>13096</v>
      </c>
      <c r="F1767" s="16">
        <v>222.0</v>
      </c>
      <c r="G1767" s="16">
        <v>222.0</v>
      </c>
    </row>
    <row r="1768" ht="22.5" customHeight="1">
      <c r="A1768" s="53">
        <v>46054.0</v>
      </c>
      <c r="B1768" s="14" t="str">
        <f>IFERROR(__xludf.DUMMYFUNCTION("IFERROR(REGEXEXTRACT(C1768, ""https?://(?:www\\.)?([^/]+)""), """")"),"")</f>
        <v/>
      </c>
      <c r="C1768" s="54" t="str">
        <f>IFERROR(__xludf.DUMMYFUNCTION("IFERROR(REGEXEXTRACT(D1768, ""https?://(?:www\\.)?([^/]+)""), """")"),"www.usmagazine.com")</f>
        <v>www.usmagazine.com</v>
      </c>
      <c r="D1768" s="54" t="s">
        <v>13097</v>
      </c>
      <c r="E1768" s="14" t="s">
        <v>13098</v>
      </c>
      <c r="F1768" s="16">
        <v>221.0</v>
      </c>
      <c r="G1768" s="16">
        <v>221.0</v>
      </c>
    </row>
    <row r="1769" ht="22.5" customHeight="1">
      <c r="A1769" s="53">
        <v>46054.0</v>
      </c>
      <c r="B1769" s="14" t="str">
        <f>IFERROR(__xludf.DUMMYFUNCTION("IFERROR(REGEXEXTRACT(C1769, ""https?://(?:www\\.)?([^/]+)""), """")"),"")</f>
        <v/>
      </c>
      <c r="C1769" s="54" t="str">
        <f>IFERROR(__xludf.DUMMYFUNCTION("IFERROR(REGEXEXTRACT(D1769, ""https?://(?:www\\.)?([^/]+)""), """")"),"www.usmagazine.com")</f>
        <v>www.usmagazine.com</v>
      </c>
      <c r="D1769" s="54" t="s">
        <v>13099</v>
      </c>
      <c r="E1769" s="14" t="s">
        <v>13100</v>
      </c>
      <c r="F1769" s="16">
        <v>221.0</v>
      </c>
      <c r="G1769" s="16">
        <v>221.0</v>
      </c>
    </row>
    <row r="1770" ht="22.5" customHeight="1">
      <c r="A1770" s="53">
        <v>46054.0</v>
      </c>
      <c r="B1770" s="14" t="str">
        <f>IFERROR(__xludf.DUMMYFUNCTION("IFERROR(REGEXEXTRACT(C1770, ""https?://(?:www\\.)?([^/]+)""), """")"),"")</f>
        <v/>
      </c>
      <c r="C1770" s="54" t="str">
        <f>IFERROR(__xludf.DUMMYFUNCTION("IFERROR(REGEXEXTRACT(D1770, ""https?://(?:www\\.)?([^/]+)""), """")"),"www.usmagazine.com")</f>
        <v>www.usmagazine.com</v>
      </c>
      <c r="D1770" s="54" t="s">
        <v>13101</v>
      </c>
      <c r="E1770" s="14" t="s">
        <v>2335</v>
      </c>
      <c r="F1770" s="16">
        <v>220.0</v>
      </c>
      <c r="G1770" s="16">
        <v>220.0</v>
      </c>
    </row>
    <row r="1771" ht="22.5" customHeight="1">
      <c r="A1771" s="53">
        <v>46054.0</v>
      </c>
      <c r="B1771" s="14" t="str">
        <f>IFERROR(__xludf.DUMMYFUNCTION("IFERROR(REGEXEXTRACT(C1771, ""https?://(?:www\\.)?([^/]+)""), """")"),"")</f>
        <v/>
      </c>
      <c r="C1771" s="54" t="str">
        <f>IFERROR(__xludf.DUMMYFUNCTION("IFERROR(REGEXEXTRACT(D1771, ""https?://(?:www\\.)?([^/]+)""), """")"),"www.usmagazine.com")</f>
        <v>www.usmagazine.com</v>
      </c>
      <c r="D1771" s="54" t="s">
        <v>13102</v>
      </c>
      <c r="E1771" s="14" t="s">
        <v>13103</v>
      </c>
      <c r="F1771" s="16">
        <v>220.0</v>
      </c>
      <c r="G1771" s="16">
        <v>220.0</v>
      </c>
    </row>
    <row r="1772" ht="22.5" customHeight="1">
      <c r="A1772" s="53">
        <v>46054.0</v>
      </c>
      <c r="B1772" s="14" t="str">
        <f>IFERROR(__xludf.DUMMYFUNCTION("IFERROR(REGEXEXTRACT(C1772, ""https?://(?:www\\.)?([^/]+)""), """")"),"")</f>
        <v/>
      </c>
      <c r="C1772" s="54" t="str">
        <f>IFERROR(__xludf.DUMMYFUNCTION("IFERROR(REGEXEXTRACT(D1772, ""https?://(?:www\\.)?([^/]+)""), """")"),"www.womansworld.com")</f>
        <v>www.womansworld.com</v>
      </c>
      <c r="D1772" s="54" t="s">
        <v>13104</v>
      </c>
      <c r="E1772" s="14" t="s">
        <v>13105</v>
      </c>
      <c r="F1772" s="16">
        <v>220.0</v>
      </c>
      <c r="G1772" s="16">
        <v>220.0</v>
      </c>
    </row>
    <row r="1773" ht="22.5" customHeight="1">
      <c r="A1773" s="53">
        <v>46054.0</v>
      </c>
      <c r="B1773" s="14" t="str">
        <f>IFERROR(__xludf.DUMMYFUNCTION("IFERROR(REGEXEXTRACT(C1773, ""https?://(?:www\\.)?([^/]+)""), """")"),"")</f>
        <v/>
      </c>
      <c r="C1773" s="54" t="str">
        <f>IFERROR(__xludf.DUMMYFUNCTION("IFERROR(REGEXEXTRACT(D1773, ""https?://(?:www\\.)?([^/]+)""), """")"),"www.usmagazine.com")</f>
        <v>www.usmagazine.com</v>
      </c>
      <c r="D1773" s="54" t="s">
        <v>13106</v>
      </c>
      <c r="E1773" s="14" t="s">
        <v>13107</v>
      </c>
      <c r="F1773" s="16">
        <v>219.0</v>
      </c>
      <c r="G1773" s="16">
        <v>219.0</v>
      </c>
    </row>
    <row r="1774" ht="22.5" customHeight="1">
      <c r="A1774" s="53">
        <v>46054.0</v>
      </c>
      <c r="B1774" s="14" t="str">
        <f>IFERROR(__xludf.DUMMYFUNCTION("IFERROR(REGEXEXTRACT(C1774, ""https?://(?:www\\.)?([^/]+)""), """")"),"")</f>
        <v/>
      </c>
      <c r="C1774" s="54" t="str">
        <f>IFERROR(__xludf.DUMMYFUNCTION("IFERROR(REGEXEXTRACT(D1774, ""https?://(?:www\\.)?([^/]+)""), """")"),"www.usmagazine.com")</f>
        <v>www.usmagazine.com</v>
      </c>
      <c r="D1774" s="54" t="s">
        <v>13108</v>
      </c>
      <c r="E1774" s="14" t="s">
        <v>13109</v>
      </c>
      <c r="F1774" s="16">
        <v>219.0</v>
      </c>
      <c r="G1774" s="16">
        <v>219.0</v>
      </c>
    </row>
    <row r="1775" ht="22.5" customHeight="1">
      <c r="A1775" s="53">
        <v>46054.0</v>
      </c>
      <c r="B1775" s="14" t="str">
        <f>IFERROR(__xludf.DUMMYFUNCTION("IFERROR(REGEXEXTRACT(C1775, ""https?://(?:www\\.)?([^/]+)""), """")"),"")</f>
        <v/>
      </c>
      <c r="C1775" s="54" t="str">
        <f>IFERROR(__xludf.DUMMYFUNCTION("IFERROR(REGEXEXTRACT(D1775, ""https?://(?:www\\.)?([^/]+)""), """")"),"www.usmagazine.com")</f>
        <v>www.usmagazine.com</v>
      </c>
      <c r="D1775" s="54" t="s">
        <v>13110</v>
      </c>
      <c r="E1775" s="14" t="s">
        <v>13111</v>
      </c>
      <c r="F1775" s="16">
        <v>219.0</v>
      </c>
      <c r="G1775" s="16">
        <v>219.0</v>
      </c>
    </row>
    <row r="1776" ht="22.5" customHeight="1">
      <c r="A1776" s="53">
        <v>46054.0</v>
      </c>
      <c r="B1776" s="14" t="str">
        <f>IFERROR(__xludf.DUMMYFUNCTION("IFERROR(REGEXEXTRACT(C1776, ""https?://(?:www\\.)?([^/]+)""), """")"),"")</f>
        <v/>
      </c>
      <c r="C1776" s="54" t="str">
        <f>IFERROR(__xludf.DUMMYFUNCTION("IFERROR(REGEXEXTRACT(D1776, ""https?://(?:www\\.)?([^/]+)""), """")"),"www.usmagazine.com")</f>
        <v>www.usmagazine.com</v>
      </c>
      <c r="D1776" s="54" t="s">
        <v>13112</v>
      </c>
      <c r="E1776" s="14" t="s">
        <v>13113</v>
      </c>
      <c r="F1776" s="16">
        <v>218.0</v>
      </c>
      <c r="G1776" s="16">
        <v>218.0</v>
      </c>
    </row>
    <row r="1777" ht="22.5" customHeight="1">
      <c r="A1777" s="53">
        <v>46054.0</v>
      </c>
      <c r="B1777" s="14" t="str">
        <f>IFERROR(__xludf.DUMMYFUNCTION("IFERROR(REGEXEXTRACT(C1777, ""https?://(?:www\\.)?([^/]+)""), """")"),"")</f>
        <v/>
      </c>
      <c r="C1777" s="54" t="str">
        <f>IFERROR(__xludf.DUMMYFUNCTION("IFERROR(REGEXEXTRACT(D1777, ""https?://(?:www\\.)?([^/]+)""), """")"),"www.usmagazine.com")</f>
        <v>www.usmagazine.com</v>
      </c>
      <c r="D1777" s="54" t="s">
        <v>13114</v>
      </c>
      <c r="E1777" s="14" t="s">
        <v>13115</v>
      </c>
      <c r="F1777" s="16">
        <v>218.0</v>
      </c>
      <c r="G1777" s="16">
        <v>218.0</v>
      </c>
    </row>
    <row r="1778" ht="22.5" customHeight="1">
      <c r="A1778" s="53">
        <v>46054.0</v>
      </c>
      <c r="B1778" s="14" t="str">
        <f>IFERROR(__xludf.DUMMYFUNCTION("IFERROR(REGEXEXTRACT(C1778, ""https?://(?:www\\.)?([^/]+)""), """")"),"")</f>
        <v/>
      </c>
      <c r="C1778" s="54" t="str">
        <f>IFERROR(__xludf.DUMMYFUNCTION("IFERROR(REGEXEXTRACT(D1778, ""https?://(?:www\\.)?([^/]+)""), """")"),"www.usmagazine.com")</f>
        <v>www.usmagazine.com</v>
      </c>
      <c r="D1778" s="54" t="s">
        <v>13116</v>
      </c>
      <c r="E1778" s="14" t="s">
        <v>13117</v>
      </c>
      <c r="F1778" s="16">
        <v>218.0</v>
      </c>
      <c r="G1778" s="16">
        <v>218.0</v>
      </c>
    </row>
    <row r="1779" ht="22.5" customHeight="1">
      <c r="A1779" s="53">
        <v>46054.0</v>
      </c>
      <c r="B1779" s="14" t="str">
        <f>IFERROR(__xludf.DUMMYFUNCTION("IFERROR(REGEXEXTRACT(C1779, ""https?://(?:www\\.)?([^/]+)""), """")"),"")</f>
        <v/>
      </c>
      <c r="C1779" s="54" t="str">
        <f>IFERROR(__xludf.DUMMYFUNCTION("IFERROR(REGEXEXTRACT(D1779, ""https?://(?:www\\.)?([^/]+)""), """")"),"www.usmagazine.com")</f>
        <v>www.usmagazine.com</v>
      </c>
      <c r="D1779" s="54" t="s">
        <v>13118</v>
      </c>
      <c r="E1779" s="14" t="s">
        <v>13119</v>
      </c>
      <c r="F1779" s="16">
        <v>217.0</v>
      </c>
      <c r="G1779" s="16">
        <v>217.0</v>
      </c>
    </row>
    <row r="1780" ht="22.5" customHeight="1">
      <c r="A1780" s="53">
        <v>46054.0</v>
      </c>
      <c r="B1780" s="14" t="str">
        <f>IFERROR(__xludf.DUMMYFUNCTION("IFERROR(REGEXEXTRACT(C1780, ""https?://(?:www\\.)?([^/]+)""), """")"),"")</f>
        <v/>
      </c>
      <c r="C1780" s="54" t="str">
        <f>IFERROR(__xludf.DUMMYFUNCTION("IFERROR(REGEXEXTRACT(D1780, ""https?://(?:www\\.)?([^/]+)""), """")"),"www.womansworld.com")</f>
        <v>www.womansworld.com</v>
      </c>
      <c r="D1780" s="54" t="s">
        <v>13120</v>
      </c>
      <c r="E1780" s="14" t="s">
        <v>13121</v>
      </c>
      <c r="F1780" s="16">
        <v>217.0</v>
      </c>
      <c r="G1780" s="16">
        <v>217.0</v>
      </c>
    </row>
    <row r="1781" ht="22.5" customHeight="1">
      <c r="A1781" s="53">
        <v>46054.0</v>
      </c>
      <c r="B1781" s="14" t="str">
        <f>IFERROR(__xludf.DUMMYFUNCTION("IFERROR(REGEXEXTRACT(C1781, ""https?://(?:www\\.)?([^/]+)""), """")"),"")</f>
        <v/>
      </c>
      <c r="C1781" s="54" t="str">
        <f>IFERROR(__xludf.DUMMYFUNCTION("IFERROR(REGEXEXTRACT(D1781, ""https?://(?:www\\.)?([^/]+)""), """")"),"www.usmagazine.com")</f>
        <v>www.usmagazine.com</v>
      </c>
      <c r="D1781" s="54" t="s">
        <v>13122</v>
      </c>
      <c r="E1781" s="14" t="s">
        <v>13123</v>
      </c>
      <c r="F1781" s="16">
        <v>215.0</v>
      </c>
      <c r="G1781" s="16">
        <v>215.0</v>
      </c>
    </row>
    <row r="1782" ht="22.5" customHeight="1">
      <c r="A1782" s="53">
        <v>46054.0</v>
      </c>
      <c r="B1782" s="14" t="str">
        <f>IFERROR(__xludf.DUMMYFUNCTION("IFERROR(REGEXEXTRACT(C1782, ""https?://(?:www\\.)?([^/]+)""), """")"),"")</f>
        <v/>
      </c>
      <c r="C1782" s="54" t="str">
        <f>IFERROR(__xludf.DUMMYFUNCTION("IFERROR(REGEXEXTRACT(D1782, ""https?://(?:www\\.)?([^/]+)""), """")"),"www.usmagazine.com")</f>
        <v>www.usmagazine.com</v>
      </c>
      <c r="D1782" s="54" t="s">
        <v>13124</v>
      </c>
      <c r="E1782" s="14" t="s">
        <v>13125</v>
      </c>
      <c r="F1782" s="16">
        <v>215.0</v>
      </c>
      <c r="G1782" s="16">
        <v>215.0</v>
      </c>
    </row>
    <row r="1783" ht="22.5" customHeight="1">
      <c r="A1783" s="53">
        <v>46054.0</v>
      </c>
      <c r="B1783" s="14" t="str">
        <f>IFERROR(__xludf.DUMMYFUNCTION("IFERROR(REGEXEXTRACT(C1783, ""https?://(?:www\\.)?([^/]+)""), """")"),"")</f>
        <v/>
      </c>
      <c r="C1783" s="54" t="str">
        <f>IFERROR(__xludf.DUMMYFUNCTION("IFERROR(REGEXEXTRACT(D1783, ""https?://(?:www\\.)?([^/]+)""), """")"),"www.usmagazine.com")</f>
        <v>www.usmagazine.com</v>
      </c>
      <c r="D1783" s="54" t="s">
        <v>13126</v>
      </c>
      <c r="E1783" s="14" t="s">
        <v>13127</v>
      </c>
      <c r="F1783" s="16">
        <v>213.0</v>
      </c>
      <c r="G1783" s="16">
        <v>213.0</v>
      </c>
    </row>
    <row r="1784" ht="22.5" customHeight="1">
      <c r="A1784" s="53">
        <v>46054.0</v>
      </c>
      <c r="B1784" s="14" t="str">
        <f>IFERROR(__xludf.DUMMYFUNCTION("IFERROR(REGEXEXTRACT(C1784, ""https?://(?:www\\.)?([^/]+)""), """")"),"")</f>
        <v/>
      </c>
      <c r="C1784" s="54" t="str">
        <f>IFERROR(__xludf.DUMMYFUNCTION("IFERROR(REGEXEXTRACT(D1784, ""https?://(?:www\\.)?([^/]+)""), """")"),"www.usmagazine.com")</f>
        <v>www.usmagazine.com</v>
      </c>
      <c r="D1784" s="54" t="s">
        <v>13128</v>
      </c>
      <c r="E1784" s="14" t="s">
        <v>13129</v>
      </c>
      <c r="F1784" s="16">
        <v>214.0</v>
      </c>
      <c r="G1784" s="16">
        <v>213.0</v>
      </c>
    </row>
    <row r="1785" ht="22.5" customHeight="1">
      <c r="A1785" s="53">
        <v>46054.0</v>
      </c>
      <c r="B1785" s="14" t="str">
        <f>IFERROR(__xludf.DUMMYFUNCTION("IFERROR(REGEXEXTRACT(C1785, ""https?://(?:www\\.)?([^/]+)""), """")"),"")</f>
        <v/>
      </c>
      <c r="C1785" s="54" t="str">
        <f>IFERROR(__xludf.DUMMYFUNCTION("IFERROR(REGEXEXTRACT(D1785, ""https?://(?:www\\.)?([^/]+)""), """")"),"www.womansworld.com")</f>
        <v>www.womansworld.com</v>
      </c>
      <c r="D1785" s="54" t="s">
        <v>13130</v>
      </c>
      <c r="E1785" s="14" t="s">
        <v>8583</v>
      </c>
      <c r="F1785" s="16">
        <v>213.0</v>
      </c>
      <c r="G1785" s="16">
        <v>213.0</v>
      </c>
    </row>
    <row r="1786" ht="22.5" customHeight="1">
      <c r="A1786" s="53">
        <v>46054.0</v>
      </c>
      <c r="B1786" s="14" t="str">
        <f>IFERROR(__xludf.DUMMYFUNCTION("IFERROR(REGEXEXTRACT(C1786, ""https?://(?:www\\.)?([^/]+)""), """")"),"")</f>
        <v/>
      </c>
      <c r="C1786" s="54" t="str">
        <f>IFERROR(__xludf.DUMMYFUNCTION("IFERROR(REGEXEXTRACT(D1786, ""https?://(?:www\\.)?([^/]+)""), """")"),"www.womansworld.com")</f>
        <v>www.womansworld.com</v>
      </c>
      <c r="D1786" s="54" t="s">
        <v>13131</v>
      </c>
      <c r="E1786" s="14" t="s">
        <v>13132</v>
      </c>
      <c r="F1786" s="16">
        <v>213.0</v>
      </c>
      <c r="G1786" s="16">
        <v>213.0</v>
      </c>
    </row>
    <row r="1787" ht="22.5" customHeight="1">
      <c r="A1787" s="53">
        <v>46054.0</v>
      </c>
      <c r="B1787" s="14" t="str">
        <f>IFERROR(__xludf.DUMMYFUNCTION("IFERROR(REGEXEXTRACT(C1787, ""https?://(?:www\\.)?([^/]+)""), """")"),"")</f>
        <v/>
      </c>
      <c r="C1787" s="54" t="str">
        <f>IFERROR(__xludf.DUMMYFUNCTION("IFERROR(REGEXEXTRACT(D1787, ""https?://(?:www\\.)?([^/]+)""), """")"),"www.usmagazine.com")</f>
        <v>www.usmagazine.com</v>
      </c>
      <c r="D1787" s="54" t="s">
        <v>13133</v>
      </c>
      <c r="E1787" s="14" t="s">
        <v>13134</v>
      </c>
      <c r="F1787" s="16">
        <v>212.0</v>
      </c>
      <c r="G1787" s="16">
        <v>212.0</v>
      </c>
    </row>
    <row r="1788" ht="22.5" customHeight="1">
      <c r="A1788" s="53">
        <v>46054.0</v>
      </c>
      <c r="B1788" s="14" t="str">
        <f>IFERROR(__xludf.DUMMYFUNCTION("IFERROR(REGEXEXTRACT(C1788, ""https?://(?:www\\.)?([^/]+)""), """")"),"")</f>
        <v/>
      </c>
      <c r="C1788" s="54" t="str">
        <f>IFERROR(__xludf.DUMMYFUNCTION("IFERROR(REGEXEXTRACT(D1788, ""https?://(?:www\\.)?([^/]+)""), """")"),"www.usmagazine.com")</f>
        <v>www.usmagazine.com</v>
      </c>
      <c r="D1788" s="54" t="s">
        <v>13135</v>
      </c>
      <c r="E1788" s="14" t="s">
        <v>13136</v>
      </c>
      <c r="F1788" s="16">
        <v>212.0</v>
      </c>
      <c r="G1788" s="16">
        <v>212.0</v>
      </c>
    </row>
    <row r="1789" ht="22.5" customHeight="1">
      <c r="A1789" s="53">
        <v>46054.0</v>
      </c>
      <c r="B1789" s="14" t="str">
        <f>IFERROR(__xludf.DUMMYFUNCTION("IFERROR(REGEXEXTRACT(C1789, ""https?://(?:www\\.)?([^/]+)""), """")"),"")</f>
        <v/>
      </c>
      <c r="C1789" s="54" t="str">
        <f>IFERROR(__xludf.DUMMYFUNCTION("IFERROR(REGEXEXTRACT(D1789, ""https?://(?:www\\.)?([^/]+)""), """")"),"www.usmagazine.com")</f>
        <v>www.usmagazine.com</v>
      </c>
      <c r="D1789" s="54" t="s">
        <v>13137</v>
      </c>
      <c r="E1789" s="14" t="s">
        <v>4779</v>
      </c>
      <c r="F1789" s="16">
        <v>212.0</v>
      </c>
      <c r="G1789" s="16">
        <v>212.0</v>
      </c>
    </row>
    <row r="1790" ht="22.5" customHeight="1">
      <c r="A1790" s="53">
        <v>46054.0</v>
      </c>
      <c r="B1790" s="14" t="str">
        <f>IFERROR(__xludf.DUMMYFUNCTION("IFERROR(REGEXEXTRACT(C1790, ""https?://(?:www\\.)?([^/]+)""), """")"),"")</f>
        <v/>
      </c>
      <c r="C1790" s="54" t="str">
        <f>IFERROR(__xludf.DUMMYFUNCTION("IFERROR(REGEXEXTRACT(D1790, ""https?://(?:www\\.)?([^/]+)""), """")"),"www.lifeandstylemag.com")</f>
        <v>www.lifeandstylemag.com</v>
      </c>
      <c r="D1790" s="54" t="s">
        <v>13138</v>
      </c>
      <c r="E1790" s="14" t="s">
        <v>8043</v>
      </c>
      <c r="F1790" s="16">
        <v>211.0</v>
      </c>
      <c r="G1790" s="16">
        <v>211.0</v>
      </c>
    </row>
    <row r="1791" ht="22.5" customHeight="1">
      <c r="A1791" s="53">
        <v>46054.0</v>
      </c>
      <c r="B1791" s="14" t="str">
        <f>IFERROR(__xludf.DUMMYFUNCTION("IFERROR(REGEXEXTRACT(C1791, ""https?://(?:www\\.)?([^/]+)""), """")"),"")</f>
        <v/>
      </c>
      <c r="C1791" s="54" t="str">
        <f>IFERROR(__xludf.DUMMYFUNCTION("IFERROR(REGEXEXTRACT(D1791, ""https?://(?:www\\.)?([^/]+)""), """")"),"www.usmagazine.com")</f>
        <v>www.usmagazine.com</v>
      </c>
      <c r="D1791" s="54" t="s">
        <v>13139</v>
      </c>
      <c r="E1791" s="14" t="s">
        <v>13140</v>
      </c>
      <c r="F1791" s="16">
        <v>210.0</v>
      </c>
      <c r="G1791" s="16">
        <v>210.0</v>
      </c>
    </row>
    <row r="1792" ht="22.5" customHeight="1">
      <c r="A1792" s="53">
        <v>46054.0</v>
      </c>
      <c r="B1792" s="14" t="str">
        <f>IFERROR(__xludf.DUMMYFUNCTION("IFERROR(REGEXEXTRACT(C1792, ""https?://(?:www\\.)?([^/]+)""), """")"),"")</f>
        <v/>
      </c>
      <c r="C1792" s="54" t="str">
        <f>IFERROR(__xludf.DUMMYFUNCTION("IFERROR(REGEXEXTRACT(D1792, ""https?://(?:www\\.)?([^/]+)""), """")"),"www.usmagazine.com")</f>
        <v>www.usmagazine.com</v>
      </c>
      <c r="D1792" s="54" t="s">
        <v>13141</v>
      </c>
      <c r="E1792" s="14" t="s">
        <v>13142</v>
      </c>
      <c r="F1792" s="16">
        <v>210.0</v>
      </c>
      <c r="G1792" s="16">
        <v>210.0</v>
      </c>
    </row>
    <row r="1793" ht="22.5" customHeight="1">
      <c r="A1793" s="53">
        <v>46054.0</v>
      </c>
      <c r="B1793" s="14" t="str">
        <f>IFERROR(__xludf.DUMMYFUNCTION("IFERROR(REGEXEXTRACT(C1793, ""https?://(?:www\\.)?([^/]+)""), """")"),"")</f>
        <v/>
      </c>
      <c r="C1793" s="54" t="str">
        <f>IFERROR(__xludf.DUMMYFUNCTION("IFERROR(REGEXEXTRACT(D1793, ""https?://(?:www\\.)?([^/]+)""), """")"),"www.usmagazine.com")</f>
        <v>www.usmagazine.com</v>
      </c>
      <c r="D1793" s="54" t="s">
        <v>13143</v>
      </c>
      <c r="E1793" s="14" t="s">
        <v>13144</v>
      </c>
      <c r="F1793" s="16">
        <v>210.0</v>
      </c>
      <c r="G1793" s="16">
        <v>210.0</v>
      </c>
    </row>
    <row r="1794" ht="22.5" customHeight="1">
      <c r="A1794" s="53">
        <v>46054.0</v>
      </c>
      <c r="B1794" s="14" t="str">
        <f>IFERROR(__xludf.DUMMYFUNCTION("IFERROR(REGEXEXTRACT(C1794, ""https?://(?:www\\.)?([^/]+)""), """")"),"")</f>
        <v/>
      </c>
      <c r="C1794" s="54" t="str">
        <f>IFERROR(__xludf.DUMMYFUNCTION("IFERROR(REGEXEXTRACT(D1794, ""https?://(?:www\\.)?([^/]+)""), """")"),"www.usmagazine.com")</f>
        <v>www.usmagazine.com</v>
      </c>
      <c r="D1794" s="54" t="s">
        <v>13145</v>
      </c>
      <c r="E1794" s="14" t="s">
        <v>13146</v>
      </c>
      <c r="F1794" s="16">
        <v>209.0</v>
      </c>
      <c r="G1794" s="16">
        <v>209.0</v>
      </c>
    </row>
    <row r="1795" ht="22.5" customHeight="1">
      <c r="A1795" s="53">
        <v>46054.0</v>
      </c>
      <c r="B1795" s="14" t="str">
        <f>IFERROR(__xludf.DUMMYFUNCTION("IFERROR(REGEXEXTRACT(C1795, ""https?://(?:www\\.)?([^/]+)""), """")"),"")</f>
        <v/>
      </c>
      <c r="C1795" s="54" t="str">
        <f>IFERROR(__xludf.DUMMYFUNCTION("IFERROR(REGEXEXTRACT(D1795, ""https?://(?:www\\.)?([^/]+)""), """")"),"www.usmagazine.com")</f>
        <v>www.usmagazine.com</v>
      </c>
      <c r="D1795" s="54" t="s">
        <v>13147</v>
      </c>
      <c r="E1795" s="14" t="s">
        <v>13148</v>
      </c>
      <c r="F1795" s="16">
        <v>209.0</v>
      </c>
      <c r="G1795" s="16">
        <v>209.0</v>
      </c>
    </row>
    <row r="1796" ht="22.5" customHeight="1">
      <c r="A1796" s="53">
        <v>46054.0</v>
      </c>
      <c r="B1796" s="14" t="str">
        <f>IFERROR(__xludf.DUMMYFUNCTION("IFERROR(REGEXEXTRACT(C1796, ""https?://(?:www\\.)?([^/]+)""), """")"),"")</f>
        <v/>
      </c>
      <c r="C1796" s="54" t="str">
        <f>IFERROR(__xludf.DUMMYFUNCTION("IFERROR(REGEXEXTRACT(D1796, ""https?://(?:www\\.)?([^/]+)""), """")"),"www.usmagazine.com")</f>
        <v>www.usmagazine.com</v>
      </c>
      <c r="D1796" s="54" t="s">
        <v>13149</v>
      </c>
      <c r="E1796" s="14" t="s">
        <v>13150</v>
      </c>
      <c r="F1796" s="16">
        <v>208.0</v>
      </c>
      <c r="G1796" s="16">
        <v>208.0</v>
      </c>
    </row>
    <row r="1797" ht="22.5" customHeight="1">
      <c r="A1797" s="53">
        <v>46054.0</v>
      </c>
      <c r="B1797" s="14" t="str">
        <f>IFERROR(__xludf.DUMMYFUNCTION("IFERROR(REGEXEXTRACT(C1797, ""https?://(?:www\\.)?([^/]+)""), """")"),"")</f>
        <v/>
      </c>
      <c r="C1797" s="54" t="str">
        <f>IFERROR(__xludf.DUMMYFUNCTION("IFERROR(REGEXEXTRACT(D1797, ""https?://(?:www\\.)?([^/]+)""), """")"),"www.usmagazine.com")</f>
        <v>www.usmagazine.com</v>
      </c>
      <c r="D1797" s="54" t="s">
        <v>13151</v>
      </c>
      <c r="E1797" s="14" t="s">
        <v>13152</v>
      </c>
      <c r="F1797" s="16">
        <v>208.0</v>
      </c>
      <c r="G1797" s="16">
        <v>208.0</v>
      </c>
    </row>
    <row r="1798" ht="22.5" customHeight="1">
      <c r="A1798" s="53">
        <v>46054.0</v>
      </c>
      <c r="B1798" s="14" t="str">
        <f>IFERROR(__xludf.DUMMYFUNCTION("IFERROR(REGEXEXTRACT(C1798, ""https?://(?:www\\.)?([^/]+)""), """")"),"")</f>
        <v/>
      </c>
      <c r="C1798" s="54" t="str">
        <f>IFERROR(__xludf.DUMMYFUNCTION("IFERROR(REGEXEXTRACT(D1798, ""https?://(?:www\\.)?([^/]+)""), """")"),"www.usmagazine.com")</f>
        <v>www.usmagazine.com</v>
      </c>
      <c r="D1798" s="54" t="s">
        <v>13153</v>
      </c>
      <c r="E1798" s="14" t="s">
        <v>13154</v>
      </c>
      <c r="F1798" s="16">
        <v>208.0</v>
      </c>
      <c r="G1798" s="16">
        <v>208.0</v>
      </c>
    </row>
    <row r="1799" ht="22.5" customHeight="1">
      <c r="A1799" s="53">
        <v>46054.0</v>
      </c>
      <c r="B1799" s="14" t="str">
        <f>IFERROR(__xludf.DUMMYFUNCTION("IFERROR(REGEXEXTRACT(C1799, ""https?://(?:www\\.)?([^/]+)""), """")"),"")</f>
        <v/>
      </c>
      <c r="C1799" s="54" t="str">
        <f>IFERROR(__xludf.DUMMYFUNCTION("IFERROR(REGEXEXTRACT(D1799, ""https?://(?:www\\.)?([^/]+)""), """")"),"www.usmagazine.com")</f>
        <v>www.usmagazine.com</v>
      </c>
      <c r="D1799" s="54" t="s">
        <v>13155</v>
      </c>
      <c r="E1799" s="14" t="s">
        <v>13156</v>
      </c>
      <c r="F1799" s="16">
        <v>208.0</v>
      </c>
      <c r="G1799" s="16">
        <v>208.0</v>
      </c>
    </row>
    <row r="1800" ht="22.5" customHeight="1">
      <c r="A1800" s="53">
        <v>46054.0</v>
      </c>
      <c r="B1800" s="14" t="str">
        <f>IFERROR(__xludf.DUMMYFUNCTION("IFERROR(REGEXEXTRACT(C1800, ""https?://(?:www\\.)?([^/]+)""), """")"),"")</f>
        <v/>
      </c>
      <c r="C1800" s="54" t="str">
        <f>IFERROR(__xludf.DUMMYFUNCTION("IFERROR(REGEXEXTRACT(D1800, ""https?://(?:www\\.)?([^/]+)""), """")"),"www.usmagazine.com")</f>
        <v>www.usmagazine.com</v>
      </c>
      <c r="D1800" s="54" t="s">
        <v>13157</v>
      </c>
      <c r="E1800" s="14" t="s">
        <v>13158</v>
      </c>
      <c r="F1800" s="16">
        <v>207.0</v>
      </c>
      <c r="G1800" s="16">
        <v>207.0</v>
      </c>
    </row>
    <row r="1801" ht="22.5" customHeight="1">
      <c r="A1801" s="53">
        <v>46054.0</v>
      </c>
      <c r="B1801" s="14" t="str">
        <f>IFERROR(__xludf.DUMMYFUNCTION("IFERROR(REGEXEXTRACT(C1801, ""https?://(?:www\\.)?([^/]+)""), """")"),"")</f>
        <v/>
      </c>
      <c r="C1801" s="54" t="str">
        <f>IFERROR(__xludf.DUMMYFUNCTION("IFERROR(REGEXEXTRACT(D1801, ""https?://(?:www\\.)?([^/]+)""), """")"),"www.usmagazine.com")</f>
        <v>www.usmagazine.com</v>
      </c>
      <c r="D1801" s="54" t="s">
        <v>13159</v>
      </c>
      <c r="E1801" s="14" t="s">
        <v>13160</v>
      </c>
      <c r="F1801" s="16">
        <v>207.0</v>
      </c>
      <c r="G1801" s="16">
        <v>207.0</v>
      </c>
    </row>
    <row r="1802" ht="22.5" customHeight="1">
      <c r="A1802" s="53">
        <v>46054.0</v>
      </c>
      <c r="B1802" s="14" t="str">
        <f>IFERROR(__xludf.DUMMYFUNCTION("IFERROR(REGEXEXTRACT(C1802, ""https?://(?:www\\.)?([^/]+)""), """")"),"")</f>
        <v/>
      </c>
      <c r="C1802" s="54" t="str">
        <f>IFERROR(__xludf.DUMMYFUNCTION("IFERROR(REGEXEXTRACT(D1802, ""https?://(?:www\\.)?([^/]+)""), """")"),"www.usmagazine.com")</f>
        <v>www.usmagazine.com</v>
      </c>
      <c r="D1802" s="54" t="s">
        <v>13161</v>
      </c>
      <c r="E1802" s="14" t="s">
        <v>13162</v>
      </c>
      <c r="F1802" s="16">
        <v>207.0</v>
      </c>
      <c r="G1802" s="16">
        <v>207.0</v>
      </c>
    </row>
    <row r="1803" ht="22.5" customHeight="1">
      <c r="A1803" s="53">
        <v>46054.0</v>
      </c>
      <c r="B1803" s="14" t="str">
        <f>IFERROR(__xludf.DUMMYFUNCTION("IFERROR(REGEXEXTRACT(C1803, ""https?://(?:www\\.)?([^/]+)""), """")"),"")</f>
        <v/>
      </c>
      <c r="C1803" s="54" t="str">
        <f>IFERROR(__xludf.DUMMYFUNCTION("IFERROR(REGEXEXTRACT(D1803, ""https?://(?:www\\.)?([^/]+)""), """")"),"www.usmagazine.com")</f>
        <v>www.usmagazine.com</v>
      </c>
      <c r="D1803" s="54" t="s">
        <v>13163</v>
      </c>
      <c r="E1803" s="14" t="s">
        <v>13164</v>
      </c>
      <c r="F1803" s="16">
        <v>207.0</v>
      </c>
      <c r="G1803" s="16">
        <v>207.0</v>
      </c>
    </row>
    <row r="1804" ht="22.5" customHeight="1">
      <c r="A1804" s="53">
        <v>46054.0</v>
      </c>
      <c r="B1804" s="14" t="str">
        <f>IFERROR(__xludf.DUMMYFUNCTION("IFERROR(REGEXEXTRACT(C1804, ""https?://(?:www\\.)?([^/]+)""), """")"),"")</f>
        <v/>
      </c>
      <c r="C1804" s="54" t="str">
        <f>IFERROR(__xludf.DUMMYFUNCTION("IFERROR(REGEXEXTRACT(D1804, ""https?://(?:www\\.)?([^/]+)""), """")"),"www.womansworld.com")</f>
        <v>www.womansworld.com</v>
      </c>
      <c r="D1804" s="54" t="s">
        <v>13165</v>
      </c>
      <c r="E1804" s="14" t="s">
        <v>13166</v>
      </c>
      <c r="F1804" s="16">
        <v>206.0</v>
      </c>
      <c r="G1804" s="16">
        <v>206.0</v>
      </c>
    </row>
    <row r="1805" ht="22.5" customHeight="1">
      <c r="A1805" s="53">
        <v>46054.0</v>
      </c>
      <c r="B1805" s="14" t="str">
        <f>IFERROR(__xludf.DUMMYFUNCTION("IFERROR(REGEXEXTRACT(C1805, ""https?://(?:www\\.)?([^/]+)""), """")"),"")</f>
        <v/>
      </c>
      <c r="C1805" s="54" t="str">
        <f>IFERROR(__xludf.DUMMYFUNCTION("IFERROR(REGEXEXTRACT(D1805, ""https?://(?:www\\.)?([^/]+)""), """")"),"www.usmagazine.com")</f>
        <v>www.usmagazine.com</v>
      </c>
      <c r="D1805" s="54" t="s">
        <v>13167</v>
      </c>
      <c r="E1805" s="14" t="s">
        <v>13168</v>
      </c>
      <c r="F1805" s="16">
        <v>205.0</v>
      </c>
      <c r="G1805" s="16">
        <v>205.0</v>
      </c>
    </row>
    <row r="1806" ht="22.5" customHeight="1">
      <c r="A1806" s="53">
        <v>46054.0</v>
      </c>
      <c r="B1806" s="14" t="str">
        <f>IFERROR(__xludf.DUMMYFUNCTION("IFERROR(REGEXEXTRACT(C1806, ""https?://(?:www\\.)?([^/]+)""), """")"),"")</f>
        <v/>
      </c>
      <c r="C1806" s="54" t="str">
        <f>IFERROR(__xludf.DUMMYFUNCTION("IFERROR(REGEXEXTRACT(D1806, ""https?://(?:www\\.)?([^/]+)""), """")"),"www.usmagazine.com")</f>
        <v>www.usmagazine.com</v>
      </c>
      <c r="D1806" s="54" t="s">
        <v>13169</v>
      </c>
      <c r="E1806" s="14" t="s">
        <v>13170</v>
      </c>
      <c r="F1806" s="16">
        <v>205.0</v>
      </c>
      <c r="G1806" s="16">
        <v>205.0</v>
      </c>
    </row>
    <row r="1807" ht="22.5" customHeight="1">
      <c r="A1807" s="53">
        <v>46054.0</v>
      </c>
      <c r="B1807" s="14" t="str">
        <f>IFERROR(__xludf.DUMMYFUNCTION("IFERROR(REGEXEXTRACT(C1807, ""https?://(?:www\\.)?([^/]+)""), """")"),"")</f>
        <v/>
      </c>
      <c r="C1807" s="54" t="str">
        <f>IFERROR(__xludf.DUMMYFUNCTION("IFERROR(REGEXEXTRACT(D1807, ""https?://(?:www\\.)?([^/]+)""), """")"),"www.usmagazine.com")</f>
        <v>www.usmagazine.com</v>
      </c>
      <c r="D1807" s="54" t="s">
        <v>13171</v>
      </c>
      <c r="E1807" s="14" t="s">
        <v>13172</v>
      </c>
      <c r="F1807" s="16">
        <v>205.0</v>
      </c>
      <c r="G1807" s="16">
        <v>205.0</v>
      </c>
    </row>
    <row r="1808" ht="22.5" customHeight="1">
      <c r="A1808" s="53">
        <v>46054.0</v>
      </c>
      <c r="B1808" s="14" t="str">
        <f>IFERROR(__xludf.DUMMYFUNCTION("IFERROR(REGEXEXTRACT(C1808, ""https?://(?:www\\.)?([^/]+)""), """")"),"")</f>
        <v/>
      </c>
      <c r="C1808" s="54" t="str">
        <f>IFERROR(__xludf.DUMMYFUNCTION("IFERROR(REGEXEXTRACT(D1808, ""https?://(?:www\\.)?([^/]+)""), """")"),"www.lifeandstylemag.com")</f>
        <v>www.lifeandstylemag.com</v>
      </c>
      <c r="D1808" s="54" t="s">
        <v>13173</v>
      </c>
      <c r="E1808" s="14" t="s">
        <v>13174</v>
      </c>
      <c r="F1808" s="16">
        <v>205.0</v>
      </c>
      <c r="G1808" s="16">
        <v>205.0</v>
      </c>
    </row>
    <row r="1809" ht="22.5" customHeight="1">
      <c r="A1809" s="53">
        <v>46054.0</v>
      </c>
      <c r="B1809" s="14" t="str">
        <f>IFERROR(__xludf.DUMMYFUNCTION("IFERROR(REGEXEXTRACT(C1809, ""https?://(?:www\\.)?([^/]+)""), """")"),"")</f>
        <v/>
      </c>
      <c r="C1809" s="54" t="str">
        <f>IFERROR(__xludf.DUMMYFUNCTION("IFERROR(REGEXEXTRACT(D1809, ""https?://(?:www\\.)?([^/]+)""), """")"),"www.lifeandstylemag.com")</f>
        <v>www.lifeandstylemag.com</v>
      </c>
      <c r="D1809" s="54" t="s">
        <v>13175</v>
      </c>
      <c r="E1809" s="14" t="s">
        <v>13176</v>
      </c>
      <c r="F1809" s="16">
        <v>204.0</v>
      </c>
      <c r="G1809" s="16">
        <v>204.0</v>
      </c>
    </row>
    <row r="1810" ht="22.5" customHeight="1">
      <c r="A1810" s="53">
        <v>46054.0</v>
      </c>
      <c r="B1810" s="14" t="str">
        <f>IFERROR(__xludf.DUMMYFUNCTION("IFERROR(REGEXEXTRACT(C1810, ""https?://(?:www\\.)?([^/]+)""), """")"),"")</f>
        <v/>
      </c>
      <c r="C1810" s="54" t="str">
        <f>IFERROR(__xludf.DUMMYFUNCTION("IFERROR(REGEXEXTRACT(D1810, ""https?://(?:www\\.)?([^/]+)""), """")"),"www.usmagazine.com")</f>
        <v>www.usmagazine.com</v>
      </c>
      <c r="D1810" s="54" t="s">
        <v>13177</v>
      </c>
      <c r="E1810" s="14" t="s">
        <v>13178</v>
      </c>
      <c r="F1810" s="16">
        <v>203.0</v>
      </c>
      <c r="G1810" s="16">
        <v>203.0</v>
      </c>
    </row>
    <row r="1811" ht="22.5" customHeight="1">
      <c r="A1811" s="53">
        <v>46054.0</v>
      </c>
      <c r="B1811" s="14" t="str">
        <f>IFERROR(__xludf.DUMMYFUNCTION("IFERROR(REGEXEXTRACT(C1811, ""https?://(?:www\\.)?([^/]+)""), """")"),"")</f>
        <v/>
      </c>
      <c r="C1811" s="54" t="str">
        <f>IFERROR(__xludf.DUMMYFUNCTION("IFERROR(REGEXEXTRACT(D1811, ""https?://(?:www\\.)?([^/]+)""), """")"),"www.usmagazine.com")</f>
        <v>www.usmagazine.com</v>
      </c>
      <c r="D1811" s="54" t="s">
        <v>13179</v>
      </c>
      <c r="E1811" s="14" t="s">
        <v>13180</v>
      </c>
      <c r="F1811" s="16">
        <v>203.0</v>
      </c>
      <c r="G1811" s="16">
        <v>203.0</v>
      </c>
    </row>
    <row r="1812" ht="22.5" customHeight="1">
      <c r="A1812" s="53">
        <v>46054.0</v>
      </c>
      <c r="B1812" s="14" t="str">
        <f>IFERROR(__xludf.DUMMYFUNCTION("IFERROR(REGEXEXTRACT(C1812, ""https?://(?:www\\.)?([^/]+)""), """")"),"")</f>
        <v/>
      </c>
      <c r="C1812" s="54" t="str">
        <f>IFERROR(__xludf.DUMMYFUNCTION("IFERROR(REGEXEXTRACT(D1812, ""https?://(?:www\\.)?([^/]+)""), """")"),"www.usmagazine.com")</f>
        <v>www.usmagazine.com</v>
      </c>
      <c r="D1812" s="54" t="s">
        <v>13181</v>
      </c>
      <c r="E1812" s="14" t="s">
        <v>13182</v>
      </c>
      <c r="F1812" s="16">
        <v>203.0</v>
      </c>
      <c r="G1812" s="16">
        <v>203.0</v>
      </c>
    </row>
    <row r="1813" ht="22.5" customHeight="1">
      <c r="A1813" s="53">
        <v>46054.0</v>
      </c>
      <c r="B1813" s="14" t="str">
        <f>IFERROR(__xludf.DUMMYFUNCTION("IFERROR(REGEXEXTRACT(C1813, ""https?://(?:www\\.)?([^/]+)""), """")"),"")</f>
        <v/>
      </c>
      <c r="C1813" s="54" t="str">
        <f>IFERROR(__xludf.DUMMYFUNCTION("IFERROR(REGEXEXTRACT(D1813, ""https?://(?:www\\.)?([^/]+)""), """")"),"www.usmagazine.com")</f>
        <v>www.usmagazine.com</v>
      </c>
      <c r="D1813" s="54" t="s">
        <v>13183</v>
      </c>
      <c r="E1813" s="14" t="s">
        <v>13184</v>
      </c>
      <c r="F1813" s="16">
        <v>202.0</v>
      </c>
      <c r="G1813" s="16">
        <v>202.0</v>
      </c>
    </row>
    <row r="1814" ht="22.5" customHeight="1">
      <c r="A1814" s="53">
        <v>46054.0</v>
      </c>
      <c r="B1814" s="14" t="str">
        <f>IFERROR(__xludf.DUMMYFUNCTION("IFERROR(REGEXEXTRACT(C1814, ""https?://(?:www\\.)?([^/]+)""), """")"),"")</f>
        <v/>
      </c>
      <c r="C1814" s="54" t="str">
        <f>IFERROR(__xludf.DUMMYFUNCTION("IFERROR(REGEXEXTRACT(D1814, ""https?://(?:www\\.)?([^/]+)""), """")"),"www.usmagazine.com")</f>
        <v>www.usmagazine.com</v>
      </c>
      <c r="D1814" s="54" t="s">
        <v>13185</v>
      </c>
      <c r="E1814" s="14" t="s">
        <v>13186</v>
      </c>
      <c r="F1814" s="16">
        <v>201.0</v>
      </c>
      <c r="G1814" s="16">
        <v>201.0</v>
      </c>
    </row>
    <row r="1815" ht="22.5" customHeight="1">
      <c r="A1815" s="53">
        <v>46054.0</v>
      </c>
      <c r="B1815" s="14" t="str">
        <f>IFERROR(__xludf.DUMMYFUNCTION("IFERROR(REGEXEXTRACT(C1815, ""https?://(?:www\\.)?([^/]+)""), """")"),"")</f>
        <v/>
      </c>
      <c r="C1815" s="54" t="str">
        <f>IFERROR(__xludf.DUMMYFUNCTION("IFERROR(REGEXEXTRACT(D1815, ""https?://(?:www\\.)?([^/]+)""), """")"),"www.usmagazine.com")</f>
        <v>www.usmagazine.com</v>
      </c>
      <c r="D1815" s="54" t="s">
        <v>13187</v>
      </c>
      <c r="E1815" s="14" t="s">
        <v>13188</v>
      </c>
      <c r="F1815" s="16">
        <v>201.0</v>
      </c>
      <c r="G1815" s="16">
        <v>201.0</v>
      </c>
    </row>
    <row r="1816" ht="22.5" customHeight="1">
      <c r="A1816" s="53">
        <v>46054.0</v>
      </c>
      <c r="B1816" s="14" t="str">
        <f>IFERROR(__xludf.DUMMYFUNCTION("IFERROR(REGEXEXTRACT(C1816, ""https?://(?:www\\.)?([^/]+)""), """")"),"")</f>
        <v/>
      </c>
      <c r="C1816" s="54" t="str">
        <f>IFERROR(__xludf.DUMMYFUNCTION("IFERROR(REGEXEXTRACT(D1816, ""https?://(?:www\\.)?([^/]+)""), """")"),"www.usmagazine.com")</f>
        <v>www.usmagazine.com</v>
      </c>
      <c r="D1816" s="54" t="s">
        <v>13189</v>
      </c>
      <c r="E1816" s="14" t="s">
        <v>13190</v>
      </c>
      <c r="F1816" s="16">
        <v>201.0</v>
      </c>
      <c r="G1816" s="16">
        <v>201.0</v>
      </c>
    </row>
    <row r="1817" ht="22.5" customHeight="1">
      <c r="A1817" s="53">
        <v>46054.0</v>
      </c>
      <c r="B1817" s="14" t="str">
        <f>IFERROR(__xludf.DUMMYFUNCTION("IFERROR(REGEXEXTRACT(C1817, ""https?://(?:www\\.)?([^/]+)""), """")"),"")</f>
        <v/>
      </c>
      <c r="C1817" s="54" t="str">
        <f>IFERROR(__xludf.DUMMYFUNCTION("IFERROR(REGEXEXTRACT(D1817, ""https?://(?:www\\.)?([^/]+)""), """")"),"www.usmagazine.com")</f>
        <v>www.usmagazine.com</v>
      </c>
      <c r="D1817" s="54" t="s">
        <v>13191</v>
      </c>
      <c r="E1817" s="14" t="s">
        <v>13192</v>
      </c>
      <c r="F1817" s="16">
        <v>202.0</v>
      </c>
      <c r="G1817" s="16">
        <v>201.0</v>
      </c>
    </row>
    <row r="1818" ht="22.5" customHeight="1">
      <c r="A1818" s="53">
        <v>46054.0</v>
      </c>
      <c r="B1818" s="14" t="str">
        <f>IFERROR(__xludf.DUMMYFUNCTION("IFERROR(REGEXEXTRACT(C1818, ""https?://(?:www\\.)?([^/]+)""), """")"),"")</f>
        <v/>
      </c>
      <c r="C1818" s="54" t="str">
        <f>IFERROR(__xludf.DUMMYFUNCTION("IFERROR(REGEXEXTRACT(D1818, ""https?://(?:www\\.)?([^/]+)""), """")"),"www.usmagazine.com")</f>
        <v>www.usmagazine.com</v>
      </c>
      <c r="D1818" s="54" t="s">
        <v>13193</v>
      </c>
      <c r="E1818" s="14" t="s">
        <v>13194</v>
      </c>
      <c r="F1818" s="16">
        <v>201.0</v>
      </c>
      <c r="G1818" s="16">
        <v>201.0</v>
      </c>
    </row>
    <row r="1819" ht="22.5" customHeight="1">
      <c r="A1819" s="53">
        <v>46054.0</v>
      </c>
      <c r="B1819" s="14" t="str">
        <f>IFERROR(__xludf.DUMMYFUNCTION("IFERROR(REGEXEXTRACT(C1819, ""https?://(?:www\\.)?([^/]+)""), """")"),"")</f>
        <v/>
      </c>
      <c r="C1819" s="54" t="str">
        <f>IFERROR(__xludf.DUMMYFUNCTION("IFERROR(REGEXEXTRACT(D1819, ""https?://(?:www\\.)?([^/]+)""), """")"),"www.usmagazine.com")</f>
        <v>www.usmagazine.com</v>
      </c>
      <c r="D1819" s="54" t="s">
        <v>13195</v>
      </c>
      <c r="E1819" s="14" t="s">
        <v>13196</v>
      </c>
      <c r="F1819" s="16">
        <v>201.0</v>
      </c>
      <c r="G1819" s="16">
        <v>200.0</v>
      </c>
    </row>
    <row r="1820" ht="22.5" customHeight="1">
      <c r="A1820" s="53">
        <v>46054.0</v>
      </c>
      <c r="B1820" s="14" t="str">
        <f>IFERROR(__xludf.DUMMYFUNCTION("IFERROR(REGEXEXTRACT(C1820, ""https?://(?:www\\.)?([^/]+)""), """")"),"")</f>
        <v/>
      </c>
      <c r="C1820" s="54" t="str">
        <f>IFERROR(__xludf.DUMMYFUNCTION("IFERROR(REGEXEXTRACT(D1820, ""https?://(?:www\\.)?([^/]+)""), """")"),"www.womansworld.com")</f>
        <v>www.womansworld.com</v>
      </c>
      <c r="D1820" s="54" t="s">
        <v>13197</v>
      </c>
      <c r="E1820" s="14" t="s">
        <v>13198</v>
      </c>
      <c r="F1820" s="16">
        <v>200.0</v>
      </c>
      <c r="G1820" s="16">
        <v>200.0</v>
      </c>
    </row>
    <row r="1821" ht="22.5" customHeight="1">
      <c r="A1821" s="53">
        <v>46054.0</v>
      </c>
      <c r="B1821" s="14" t="str">
        <f>IFERROR(__xludf.DUMMYFUNCTION("IFERROR(REGEXEXTRACT(C1821, ""https?://(?:www\\.)?([^/]+)""), """")"),"")</f>
        <v/>
      </c>
      <c r="C1821" s="54" t="str">
        <f>IFERROR(__xludf.DUMMYFUNCTION("IFERROR(REGEXEXTRACT(D1821, ""https?://(?:www\\.)?([^/]+)""), """")"),"www.usmagazine.com")</f>
        <v>www.usmagazine.com</v>
      </c>
      <c r="D1821" s="54" t="s">
        <v>13199</v>
      </c>
      <c r="E1821" s="14" t="s">
        <v>13200</v>
      </c>
      <c r="F1821" s="16">
        <v>200.0</v>
      </c>
      <c r="G1821" s="16">
        <v>200.0</v>
      </c>
    </row>
    <row r="1822" ht="22.5" customHeight="1">
      <c r="A1822" s="53">
        <v>46054.0</v>
      </c>
      <c r="B1822" s="14" t="str">
        <f>IFERROR(__xludf.DUMMYFUNCTION("IFERROR(REGEXEXTRACT(C1822, ""https?://(?:www\\.)?([^/]+)""), """")"),"")</f>
        <v/>
      </c>
      <c r="C1822" s="54" t="str">
        <f>IFERROR(__xludf.DUMMYFUNCTION("IFERROR(REGEXEXTRACT(D1822, ""https?://(?:www\\.)?([^/]+)""), """")"),"www.womansworld.com")</f>
        <v>www.womansworld.com</v>
      </c>
      <c r="D1822" s="54" t="s">
        <v>13201</v>
      </c>
      <c r="E1822" s="14" t="s">
        <v>6778</v>
      </c>
      <c r="F1822" s="16">
        <v>200.0</v>
      </c>
      <c r="G1822" s="16">
        <v>200.0</v>
      </c>
    </row>
    <row r="1823" ht="22.5" customHeight="1">
      <c r="A1823" s="53">
        <v>46054.0</v>
      </c>
      <c r="B1823" s="14" t="str">
        <f>IFERROR(__xludf.DUMMYFUNCTION("IFERROR(REGEXEXTRACT(C1823, ""https?://(?:www\\.)?([^/]+)""), """")"),"")</f>
        <v/>
      </c>
      <c r="C1823" s="54" t="str">
        <f>IFERROR(__xludf.DUMMYFUNCTION("IFERROR(REGEXEXTRACT(D1823, ""https?://(?:www\\.)?([^/]+)""), """")"),"www.usmagazine.com")</f>
        <v>www.usmagazine.com</v>
      </c>
      <c r="D1823" s="54" t="s">
        <v>13202</v>
      </c>
      <c r="E1823" s="14" t="s">
        <v>13203</v>
      </c>
      <c r="F1823" s="16">
        <v>200.0</v>
      </c>
      <c r="G1823" s="16">
        <v>200.0</v>
      </c>
    </row>
    <row r="1824" ht="22.5" customHeight="1">
      <c r="A1824" s="53">
        <v>46054.0</v>
      </c>
      <c r="B1824" s="14" t="str">
        <f>IFERROR(__xludf.DUMMYFUNCTION("IFERROR(REGEXEXTRACT(C1824, ""https?://(?:www\\.)?([^/]+)""), """")"),"")</f>
        <v/>
      </c>
      <c r="C1824" s="54" t="str">
        <f>IFERROR(__xludf.DUMMYFUNCTION("IFERROR(REGEXEXTRACT(D1824, ""https?://(?:www\\.)?([^/]+)""), """")"),"www.usmagazine.com")</f>
        <v>www.usmagazine.com</v>
      </c>
      <c r="D1824" s="54" t="s">
        <v>13204</v>
      </c>
      <c r="E1824" s="14" t="s">
        <v>13205</v>
      </c>
      <c r="F1824" s="16">
        <v>199.0</v>
      </c>
      <c r="G1824" s="16">
        <v>199.0</v>
      </c>
    </row>
    <row r="1825" ht="22.5" customHeight="1">
      <c r="A1825" s="53">
        <v>46054.0</v>
      </c>
      <c r="B1825" s="14" t="str">
        <f>IFERROR(__xludf.DUMMYFUNCTION("IFERROR(REGEXEXTRACT(C1825, ""https?://(?:www\\.)?([^/]+)""), """")"),"")</f>
        <v/>
      </c>
      <c r="C1825" s="54" t="str">
        <f>IFERROR(__xludf.DUMMYFUNCTION("IFERROR(REGEXEXTRACT(D1825, ""https?://(?:www\\.)?([^/]+)""), """")"),"www.womansworld.com")</f>
        <v>www.womansworld.com</v>
      </c>
      <c r="D1825" s="54" t="s">
        <v>13206</v>
      </c>
      <c r="E1825" s="14" t="s">
        <v>13207</v>
      </c>
      <c r="F1825" s="16">
        <v>199.0</v>
      </c>
      <c r="G1825" s="16">
        <v>199.0</v>
      </c>
    </row>
    <row r="1826" ht="22.5" customHeight="1">
      <c r="A1826" s="53">
        <v>46054.0</v>
      </c>
      <c r="B1826" s="14" t="str">
        <f>IFERROR(__xludf.DUMMYFUNCTION("IFERROR(REGEXEXTRACT(C1826, ""https?://(?:www\\.)?([^/]+)""), """")"),"")</f>
        <v/>
      </c>
      <c r="C1826" s="54" t="str">
        <f>IFERROR(__xludf.DUMMYFUNCTION("IFERROR(REGEXEXTRACT(D1826, ""https?://(?:www\\.)?([^/]+)""), """")"),"www.usmagazine.com")</f>
        <v>www.usmagazine.com</v>
      </c>
      <c r="D1826" s="54" t="s">
        <v>13208</v>
      </c>
      <c r="E1826" s="14" t="s">
        <v>13209</v>
      </c>
      <c r="F1826" s="16">
        <v>198.0</v>
      </c>
      <c r="G1826" s="16">
        <v>198.0</v>
      </c>
    </row>
    <row r="1827" ht="22.5" customHeight="1">
      <c r="A1827" s="53">
        <v>46054.0</v>
      </c>
      <c r="B1827" s="14" t="str">
        <f>IFERROR(__xludf.DUMMYFUNCTION("IFERROR(REGEXEXTRACT(C1827, ""https?://(?:www\\.)?([^/]+)""), """")"),"")</f>
        <v/>
      </c>
      <c r="C1827" s="54" t="str">
        <f>IFERROR(__xludf.DUMMYFUNCTION("IFERROR(REGEXEXTRACT(D1827, ""https?://(?:www\\.)?([^/]+)""), """")"),"www.womansworld.com")</f>
        <v>www.womansworld.com</v>
      </c>
      <c r="D1827" s="54" t="s">
        <v>13210</v>
      </c>
      <c r="E1827" s="14" t="s">
        <v>13211</v>
      </c>
      <c r="F1827" s="16">
        <v>198.0</v>
      </c>
      <c r="G1827" s="16">
        <v>198.0</v>
      </c>
    </row>
    <row r="1828" ht="22.5" customHeight="1">
      <c r="A1828" s="53">
        <v>46054.0</v>
      </c>
      <c r="B1828" s="14" t="str">
        <f>IFERROR(__xludf.DUMMYFUNCTION("IFERROR(REGEXEXTRACT(C1828, ""https?://(?:www\\.)?([^/]+)""), """")"),"")</f>
        <v/>
      </c>
      <c r="C1828" s="54" t="str">
        <f>IFERROR(__xludf.DUMMYFUNCTION("IFERROR(REGEXEXTRACT(D1828, ""https?://(?:www\\.)?([^/]+)""), """")"),"www.usmagazine.com")</f>
        <v>www.usmagazine.com</v>
      </c>
      <c r="D1828" s="54" t="s">
        <v>13212</v>
      </c>
      <c r="E1828" s="14" t="s">
        <v>13213</v>
      </c>
      <c r="F1828" s="16">
        <v>198.0</v>
      </c>
      <c r="G1828" s="16">
        <v>198.0</v>
      </c>
    </row>
    <row r="1829" ht="22.5" customHeight="1">
      <c r="A1829" s="53">
        <v>46054.0</v>
      </c>
      <c r="B1829" s="14" t="str">
        <f>IFERROR(__xludf.DUMMYFUNCTION("IFERROR(REGEXEXTRACT(C1829, ""https?://(?:www\\.)?([^/]+)""), """")"),"")</f>
        <v/>
      </c>
      <c r="C1829" s="54" t="str">
        <f>IFERROR(__xludf.DUMMYFUNCTION("IFERROR(REGEXEXTRACT(D1829, ""https?://(?:www\\.)?([^/]+)""), """")"),"www.usmagazine.com")</f>
        <v>www.usmagazine.com</v>
      </c>
      <c r="D1829" s="54" t="s">
        <v>13214</v>
      </c>
      <c r="E1829" s="14" t="s">
        <v>13215</v>
      </c>
      <c r="F1829" s="16">
        <v>197.0</v>
      </c>
      <c r="G1829" s="16">
        <v>197.0</v>
      </c>
    </row>
    <row r="1830" ht="22.5" customHeight="1">
      <c r="A1830" s="53">
        <v>46054.0</v>
      </c>
      <c r="B1830" s="14" t="str">
        <f>IFERROR(__xludf.DUMMYFUNCTION("IFERROR(REGEXEXTRACT(C1830, ""https?://(?:www\\.)?([^/]+)""), """")"),"")</f>
        <v/>
      </c>
      <c r="C1830" s="54" t="str">
        <f>IFERROR(__xludf.DUMMYFUNCTION("IFERROR(REGEXEXTRACT(D1830, ""https?://(?:www\\.)?([^/]+)""), """")"),"www.usmagazine.com")</f>
        <v>www.usmagazine.com</v>
      </c>
      <c r="D1830" s="54" t="s">
        <v>13216</v>
      </c>
      <c r="E1830" s="14" t="s">
        <v>13217</v>
      </c>
      <c r="F1830" s="16">
        <v>197.0</v>
      </c>
      <c r="G1830" s="16">
        <v>197.0</v>
      </c>
    </row>
    <row r="1831" ht="22.5" customHeight="1">
      <c r="A1831" s="53">
        <v>46054.0</v>
      </c>
      <c r="B1831" s="14" t="str">
        <f>IFERROR(__xludf.DUMMYFUNCTION("IFERROR(REGEXEXTRACT(C1831, ""https?://(?:www\\.)?([^/]+)""), """")"),"")</f>
        <v/>
      </c>
      <c r="C1831" s="54" t="str">
        <f>IFERROR(__xludf.DUMMYFUNCTION("IFERROR(REGEXEXTRACT(D1831, ""https?://(?:www\\.)?([^/]+)""), """")"),"www.usmagazine.com")</f>
        <v>www.usmagazine.com</v>
      </c>
      <c r="D1831" s="54" t="s">
        <v>13218</v>
      </c>
      <c r="E1831" s="14" t="s">
        <v>13219</v>
      </c>
      <c r="F1831" s="16">
        <v>197.0</v>
      </c>
      <c r="G1831" s="16">
        <v>197.0</v>
      </c>
    </row>
    <row r="1832" ht="22.5" customHeight="1">
      <c r="A1832" s="53">
        <v>46054.0</v>
      </c>
      <c r="B1832" s="14" t="str">
        <f>IFERROR(__xludf.DUMMYFUNCTION("IFERROR(REGEXEXTRACT(C1832, ""https?://(?:www\\.)?([^/]+)""), """")"),"")</f>
        <v/>
      </c>
      <c r="C1832" s="54" t="str">
        <f>IFERROR(__xludf.DUMMYFUNCTION("IFERROR(REGEXEXTRACT(D1832, ""https?://(?:www\\.)?([^/]+)""), """")"),"www.usmagazine.com")</f>
        <v>www.usmagazine.com</v>
      </c>
      <c r="D1832" s="54" t="s">
        <v>13220</v>
      </c>
      <c r="E1832" s="14" t="s">
        <v>13221</v>
      </c>
      <c r="F1832" s="16">
        <v>196.0</v>
      </c>
      <c r="G1832" s="16">
        <v>196.0</v>
      </c>
    </row>
    <row r="1833" ht="22.5" customHeight="1">
      <c r="A1833" s="53">
        <v>46054.0</v>
      </c>
      <c r="B1833" s="14" t="str">
        <f>IFERROR(__xludf.DUMMYFUNCTION("IFERROR(REGEXEXTRACT(C1833, ""https?://(?:www\\.)?([^/]+)""), """")"),"")</f>
        <v/>
      </c>
      <c r="C1833" s="54" t="str">
        <f>IFERROR(__xludf.DUMMYFUNCTION("IFERROR(REGEXEXTRACT(D1833, ""https?://(?:www\\.)?([^/]+)""), """")"),"www.usmagazine.com")</f>
        <v>www.usmagazine.com</v>
      </c>
      <c r="D1833" s="54" t="s">
        <v>13222</v>
      </c>
      <c r="E1833" s="14" t="s">
        <v>13223</v>
      </c>
      <c r="F1833" s="16">
        <v>196.0</v>
      </c>
      <c r="G1833" s="16">
        <v>196.0</v>
      </c>
    </row>
    <row r="1834" ht="22.5" customHeight="1">
      <c r="A1834" s="53">
        <v>46054.0</v>
      </c>
      <c r="B1834" s="14" t="str">
        <f>IFERROR(__xludf.DUMMYFUNCTION("IFERROR(REGEXEXTRACT(C1834, ""https?://(?:www\\.)?([^/]+)""), """")"),"")</f>
        <v/>
      </c>
      <c r="C1834" s="54" t="str">
        <f>IFERROR(__xludf.DUMMYFUNCTION("IFERROR(REGEXEXTRACT(D1834, ""https?://(?:www\\.)?([^/]+)""), """")"),"www.usmagazine.com")</f>
        <v>www.usmagazine.com</v>
      </c>
      <c r="D1834" s="54" t="s">
        <v>13224</v>
      </c>
      <c r="E1834" s="14" t="s">
        <v>13225</v>
      </c>
      <c r="F1834" s="16">
        <v>196.0</v>
      </c>
      <c r="G1834" s="16">
        <v>196.0</v>
      </c>
    </row>
    <row r="1835" ht="22.5" customHeight="1">
      <c r="A1835" s="53">
        <v>46054.0</v>
      </c>
      <c r="B1835" s="14" t="str">
        <f>IFERROR(__xludf.DUMMYFUNCTION("IFERROR(REGEXEXTRACT(C1835, ""https?://(?:www\\.)?([^/]+)""), """")"),"")</f>
        <v/>
      </c>
      <c r="C1835" s="54" t="str">
        <f>IFERROR(__xludf.DUMMYFUNCTION("IFERROR(REGEXEXTRACT(D1835, ""https?://(?:www\\.)?([^/]+)""), """")"),"www.usmagazine.com")</f>
        <v>www.usmagazine.com</v>
      </c>
      <c r="D1835" s="54" t="s">
        <v>13226</v>
      </c>
      <c r="E1835" s="14" t="s">
        <v>13227</v>
      </c>
      <c r="F1835" s="16">
        <v>194.0</v>
      </c>
      <c r="G1835" s="16">
        <v>194.0</v>
      </c>
    </row>
    <row r="1836" ht="22.5" customHeight="1">
      <c r="A1836" s="53">
        <v>46054.0</v>
      </c>
      <c r="B1836" s="14" t="str">
        <f>IFERROR(__xludf.DUMMYFUNCTION("IFERROR(REGEXEXTRACT(C1836, ""https?://(?:www\\.)?([^/]+)""), """")"),"")</f>
        <v/>
      </c>
      <c r="C1836" s="54" t="str">
        <f>IFERROR(__xludf.DUMMYFUNCTION("IFERROR(REGEXEXTRACT(D1836, ""https?://(?:www\\.)?([^/]+)""), """")"),"www.usmagazine.com")</f>
        <v>www.usmagazine.com</v>
      </c>
      <c r="D1836" s="54" t="s">
        <v>13228</v>
      </c>
      <c r="E1836" s="14" t="s">
        <v>13229</v>
      </c>
      <c r="F1836" s="16">
        <v>194.0</v>
      </c>
      <c r="G1836" s="16">
        <v>193.0</v>
      </c>
    </row>
    <row r="1837" ht="22.5" customHeight="1">
      <c r="A1837" s="53">
        <v>46054.0</v>
      </c>
      <c r="B1837" s="14" t="str">
        <f>IFERROR(__xludf.DUMMYFUNCTION("IFERROR(REGEXEXTRACT(C1837, ""https?://(?:www\\.)?([^/]+)""), """")"),"")</f>
        <v/>
      </c>
      <c r="C1837" s="54" t="str">
        <f>IFERROR(__xludf.DUMMYFUNCTION("IFERROR(REGEXEXTRACT(D1837, ""https?://(?:www\\.)?([^/]+)""), """")"),"www.usmagazine.com")</f>
        <v>www.usmagazine.com</v>
      </c>
      <c r="D1837" s="54" t="s">
        <v>13230</v>
      </c>
      <c r="E1837" s="14" t="s">
        <v>13231</v>
      </c>
      <c r="F1837" s="16">
        <v>193.0</v>
      </c>
      <c r="G1837" s="16">
        <v>193.0</v>
      </c>
    </row>
    <row r="1838" ht="22.5" customHeight="1">
      <c r="A1838" s="53">
        <v>46054.0</v>
      </c>
      <c r="B1838" s="14" t="str">
        <f>IFERROR(__xludf.DUMMYFUNCTION("IFERROR(REGEXEXTRACT(C1838, ""https?://(?:www\\.)?([^/]+)""), """")"),"")</f>
        <v/>
      </c>
      <c r="C1838" s="54" t="str">
        <f>IFERROR(__xludf.DUMMYFUNCTION("IFERROR(REGEXEXTRACT(D1838, ""https?://(?:www\\.)?([^/]+)""), """")"),"www.usmagazine.com")</f>
        <v>www.usmagazine.com</v>
      </c>
      <c r="D1838" s="54" t="s">
        <v>13232</v>
      </c>
      <c r="E1838" s="14" t="s">
        <v>13233</v>
      </c>
      <c r="F1838" s="16">
        <v>193.0</v>
      </c>
      <c r="G1838" s="16">
        <v>193.0</v>
      </c>
    </row>
    <row r="1839" ht="22.5" customHeight="1">
      <c r="A1839" s="53">
        <v>46054.0</v>
      </c>
      <c r="B1839" s="14" t="str">
        <f>IFERROR(__xludf.DUMMYFUNCTION("IFERROR(REGEXEXTRACT(C1839, ""https?://(?:www\\.)?([^/]+)""), """")"),"")</f>
        <v/>
      </c>
      <c r="C1839" s="54" t="str">
        <f>IFERROR(__xludf.DUMMYFUNCTION("IFERROR(REGEXEXTRACT(D1839, ""https?://(?:www\\.)?([^/]+)""), """")"),"www.usmagazine.com")</f>
        <v>www.usmagazine.com</v>
      </c>
      <c r="D1839" s="54" t="s">
        <v>13234</v>
      </c>
      <c r="E1839" s="14" t="s">
        <v>13235</v>
      </c>
      <c r="F1839" s="16">
        <v>191.0</v>
      </c>
      <c r="G1839" s="16">
        <v>191.0</v>
      </c>
    </row>
    <row r="1840" ht="22.5" customHeight="1">
      <c r="A1840" s="53">
        <v>46054.0</v>
      </c>
      <c r="B1840" s="14" t="str">
        <f>IFERROR(__xludf.DUMMYFUNCTION("IFERROR(REGEXEXTRACT(C1840, ""https?://(?:www\\.)?([^/]+)""), """")"),"")</f>
        <v/>
      </c>
      <c r="C1840" s="54" t="str">
        <f>IFERROR(__xludf.DUMMYFUNCTION("IFERROR(REGEXEXTRACT(D1840, ""https?://(?:www\\.)?([^/]+)""), """")"),"www.usmagazine.com")</f>
        <v>www.usmagazine.com</v>
      </c>
      <c r="D1840" s="54" t="s">
        <v>13236</v>
      </c>
      <c r="E1840" s="14" t="s">
        <v>13237</v>
      </c>
      <c r="F1840" s="16">
        <v>191.0</v>
      </c>
      <c r="G1840" s="16">
        <v>191.0</v>
      </c>
    </row>
    <row r="1841" ht="22.5" customHeight="1">
      <c r="A1841" s="53">
        <v>46054.0</v>
      </c>
      <c r="B1841" s="14" t="str">
        <f>IFERROR(__xludf.DUMMYFUNCTION("IFERROR(REGEXEXTRACT(C1841, ""https?://(?:www\\.)?([^/]+)""), """")"),"")</f>
        <v/>
      </c>
      <c r="C1841" s="54" t="str">
        <f>IFERROR(__xludf.DUMMYFUNCTION("IFERROR(REGEXEXTRACT(D1841, ""https?://(?:www\\.)?([^/]+)""), """")"),"www.usmagazine.com")</f>
        <v>www.usmagazine.com</v>
      </c>
      <c r="D1841" s="54" t="s">
        <v>13238</v>
      </c>
      <c r="E1841" s="14" t="s">
        <v>13239</v>
      </c>
      <c r="F1841" s="16">
        <v>191.0</v>
      </c>
      <c r="G1841" s="16">
        <v>191.0</v>
      </c>
    </row>
    <row r="1842" ht="22.5" customHeight="1">
      <c r="A1842" s="53">
        <v>46054.0</v>
      </c>
      <c r="B1842" s="14" t="str">
        <f>IFERROR(__xludf.DUMMYFUNCTION("IFERROR(REGEXEXTRACT(C1842, ""https?://(?:www\\.)?([^/]+)""), """")"),"")</f>
        <v/>
      </c>
      <c r="C1842" s="54" t="str">
        <f>IFERROR(__xludf.DUMMYFUNCTION("IFERROR(REGEXEXTRACT(D1842, ""https?://(?:www\\.)?([^/]+)""), """")"),"www.usmagazine.com")</f>
        <v>www.usmagazine.com</v>
      </c>
      <c r="D1842" s="54" t="s">
        <v>13240</v>
      </c>
      <c r="E1842" s="14" t="s">
        <v>13241</v>
      </c>
      <c r="F1842" s="16">
        <v>191.0</v>
      </c>
      <c r="G1842" s="16">
        <v>191.0</v>
      </c>
    </row>
    <row r="1843" ht="22.5" customHeight="1">
      <c r="A1843" s="53">
        <v>46054.0</v>
      </c>
      <c r="B1843" s="14" t="str">
        <f>IFERROR(__xludf.DUMMYFUNCTION("IFERROR(REGEXEXTRACT(C1843, ""https?://(?:www\\.)?([^/]+)""), """")"),"")</f>
        <v/>
      </c>
      <c r="C1843" s="54" t="str">
        <f>IFERROR(__xludf.DUMMYFUNCTION("IFERROR(REGEXEXTRACT(D1843, ""https?://(?:www\\.)?([^/]+)""), """")"),"www.usmagazine.com")</f>
        <v>www.usmagazine.com</v>
      </c>
      <c r="D1843" s="54" t="s">
        <v>13242</v>
      </c>
      <c r="E1843" s="14" t="s">
        <v>13243</v>
      </c>
      <c r="F1843" s="16">
        <v>191.0</v>
      </c>
      <c r="G1843" s="16">
        <v>191.0</v>
      </c>
    </row>
    <row r="1844" ht="22.5" customHeight="1">
      <c r="A1844" s="53">
        <v>46054.0</v>
      </c>
      <c r="B1844" s="14" t="str">
        <f>IFERROR(__xludf.DUMMYFUNCTION("IFERROR(REGEXEXTRACT(C1844, ""https?://(?:www\\.)?([^/]+)""), """")"),"")</f>
        <v/>
      </c>
      <c r="C1844" s="54" t="str">
        <f>IFERROR(__xludf.DUMMYFUNCTION("IFERROR(REGEXEXTRACT(D1844, ""https?://(?:www\\.)?([^/]+)""), """")"),"www.womansworld.com")</f>
        <v>www.womansworld.com</v>
      </c>
      <c r="D1844" s="54" t="s">
        <v>13244</v>
      </c>
      <c r="E1844" s="14" t="s">
        <v>13245</v>
      </c>
      <c r="F1844" s="16">
        <v>191.0</v>
      </c>
      <c r="G1844" s="16">
        <v>191.0</v>
      </c>
    </row>
    <row r="1845" ht="22.5" customHeight="1">
      <c r="A1845" s="53">
        <v>46054.0</v>
      </c>
      <c r="B1845" s="14" t="str">
        <f>IFERROR(__xludf.DUMMYFUNCTION("IFERROR(REGEXEXTRACT(C1845, ""https?://(?:www\\.)?([^/]+)""), """")"),"")</f>
        <v/>
      </c>
      <c r="C1845" s="54" t="str">
        <f>IFERROR(__xludf.DUMMYFUNCTION("IFERROR(REGEXEXTRACT(D1845, ""https?://(?:www\\.)?([^/]+)""), """")"),"www.usmagazine.com")</f>
        <v>www.usmagazine.com</v>
      </c>
      <c r="D1845" s="54" t="s">
        <v>13246</v>
      </c>
      <c r="E1845" s="14" t="s">
        <v>13247</v>
      </c>
      <c r="F1845" s="16">
        <v>190.0</v>
      </c>
      <c r="G1845" s="16">
        <v>190.0</v>
      </c>
    </row>
    <row r="1846" ht="22.5" customHeight="1">
      <c r="A1846" s="53">
        <v>46054.0</v>
      </c>
      <c r="B1846" s="14" t="str">
        <f>IFERROR(__xludf.DUMMYFUNCTION("IFERROR(REGEXEXTRACT(C1846, ""https?://(?:www\\.)?([^/]+)""), """")"),"")</f>
        <v/>
      </c>
      <c r="C1846" s="54" t="str">
        <f>IFERROR(__xludf.DUMMYFUNCTION("IFERROR(REGEXEXTRACT(D1846, ""https?://(?:www\\.)?([^/]+)""), """")"),"www.usmagazine.com")</f>
        <v>www.usmagazine.com</v>
      </c>
      <c r="D1846" s="54" t="s">
        <v>13248</v>
      </c>
      <c r="E1846" s="14" t="s">
        <v>13249</v>
      </c>
      <c r="F1846" s="16">
        <v>190.0</v>
      </c>
      <c r="G1846" s="16">
        <v>190.0</v>
      </c>
    </row>
    <row r="1847" ht="22.5" customHeight="1">
      <c r="A1847" s="53">
        <v>46054.0</v>
      </c>
      <c r="B1847" s="14" t="str">
        <f>IFERROR(__xludf.DUMMYFUNCTION("IFERROR(REGEXEXTRACT(C1847, ""https?://(?:www\\.)?([^/]+)""), """")"),"")</f>
        <v/>
      </c>
      <c r="C1847" s="54" t="str">
        <f>IFERROR(__xludf.DUMMYFUNCTION("IFERROR(REGEXEXTRACT(D1847, ""https?://(?:www\\.)?([^/]+)""), """")"),"www.usmagazine.com")</f>
        <v>www.usmagazine.com</v>
      </c>
      <c r="D1847" s="54" t="s">
        <v>13250</v>
      </c>
      <c r="E1847" s="14" t="s">
        <v>13251</v>
      </c>
      <c r="F1847" s="16">
        <v>190.0</v>
      </c>
      <c r="G1847" s="16">
        <v>190.0</v>
      </c>
    </row>
    <row r="1848" ht="22.5" customHeight="1">
      <c r="A1848" s="53">
        <v>46054.0</v>
      </c>
      <c r="B1848" s="14" t="str">
        <f>IFERROR(__xludf.DUMMYFUNCTION("IFERROR(REGEXEXTRACT(C1848, ""https?://(?:www\\.)?([^/]+)""), """")"),"")</f>
        <v/>
      </c>
      <c r="C1848" s="54" t="str">
        <f>IFERROR(__xludf.DUMMYFUNCTION("IFERROR(REGEXEXTRACT(D1848, ""https?://(?:www\\.)?([^/]+)""), """")"),"www.usmagazine.com")</f>
        <v>www.usmagazine.com</v>
      </c>
      <c r="D1848" s="54" t="s">
        <v>13252</v>
      </c>
      <c r="E1848" s="14" t="s">
        <v>13253</v>
      </c>
      <c r="F1848" s="16">
        <v>190.0</v>
      </c>
      <c r="G1848" s="16">
        <v>190.0</v>
      </c>
    </row>
    <row r="1849" ht="22.5" customHeight="1">
      <c r="A1849" s="53">
        <v>46054.0</v>
      </c>
      <c r="B1849" s="14" t="str">
        <f>IFERROR(__xludf.DUMMYFUNCTION("IFERROR(REGEXEXTRACT(C1849, ""https?://(?:www\\.)?([^/]+)""), """")"),"")</f>
        <v/>
      </c>
      <c r="C1849" s="54" t="str">
        <f>IFERROR(__xludf.DUMMYFUNCTION("IFERROR(REGEXEXTRACT(D1849, ""https?://(?:www\\.)?([^/]+)""), """")"),"www.usmagazine.com")</f>
        <v>www.usmagazine.com</v>
      </c>
      <c r="D1849" s="54" t="s">
        <v>13254</v>
      </c>
      <c r="E1849" s="14" t="s">
        <v>13255</v>
      </c>
      <c r="F1849" s="16">
        <v>190.0</v>
      </c>
      <c r="G1849" s="16">
        <v>190.0</v>
      </c>
    </row>
    <row r="1850" ht="22.5" customHeight="1">
      <c r="A1850" s="53">
        <v>46054.0</v>
      </c>
      <c r="B1850" s="14" t="str">
        <f>IFERROR(__xludf.DUMMYFUNCTION("IFERROR(REGEXEXTRACT(C1850, ""https?://(?:www\\.)?([^/]+)""), """")"),"")</f>
        <v/>
      </c>
      <c r="C1850" s="54" t="str">
        <f>IFERROR(__xludf.DUMMYFUNCTION("IFERROR(REGEXEXTRACT(D1850, ""https?://(?:www\\.)?([^/]+)""), """")"),"www.usmagazine.com")</f>
        <v>www.usmagazine.com</v>
      </c>
      <c r="D1850" s="54" t="s">
        <v>13256</v>
      </c>
      <c r="E1850" s="14" t="s">
        <v>13257</v>
      </c>
      <c r="F1850" s="16">
        <v>190.0</v>
      </c>
      <c r="G1850" s="16">
        <v>190.0</v>
      </c>
    </row>
    <row r="1851" ht="22.5" customHeight="1">
      <c r="A1851" s="53">
        <v>46054.0</v>
      </c>
      <c r="B1851" s="14" t="str">
        <f>IFERROR(__xludf.DUMMYFUNCTION("IFERROR(REGEXEXTRACT(C1851, ""https?://(?:www\\.)?([^/]+)""), """")"),"")</f>
        <v/>
      </c>
      <c r="C1851" s="54" t="str">
        <f>IFERROR(__xludf.DUMMYFUNCTION("IFERROR(REGEXEXTRACT(D1851, ""https?://(?:www\\.)?([^/]+)""), """")"),"www.usmagazine.com")</f>
        <v>www.usmagazine.com</v>
      </c>
      <c r="D1851" s="54" t="s">
        <v>13258</v>
      </c>
      <c r="E1851" s="14" t="s">
        <v>13259</v>
      </c>
      <c r="F1851" s="16">
        <v>189.0</v>
      </c>
      <c r="G1851" s="16">
        <v>189.0</v>
      </c>
    </row>
    <row r="1852" ht="22.5" customHeight="1">
      <c r="A1852" s="53">
        <v>46054.0</v>
      </c>
      <c r="B1852" s="14" t="str">
        <f>IFERROR(__xludf.DUMMYFUNCTION("IFERROR(REGEXEXTRACT(C1852, ""https?://(?:www\\.)?([^/]+)""), """")"),"")</f>
        <v/>
      </c>
      <c r="C1852" s="54" t="str">
        <f>IFERROR(__xludf.DUMMYFUNCTION("IFERROR(REGEXEXTRACT(D1852, ""https?://(?:www\\.)?([^/]+)""), """")"),"www.usmagazine.com")</f>
        <v>www.usmagazine.com</v>
      </c>
      <c r="D1852" s="54" t="s">
        <v>13260</v>
      </c>
      <c r="E1852" s="14" t="s">
        <v>13261</v>
      </c>
      <c r="F1852" s="16">
        <v>189.0</v>
      </c>
      <c r="G1852" s="16">
        <v>189.0</v>
      </c>
    </row>
    <row r="1853" ht="22.5" customHeight="1">
      <c r="A1853" s="53">
        <v>46054.0</v>
      </c>
      <c r="B1853" s="14" t="str">
        <f>IFERROR(__xludf.DUMMYFUNCTION("IFERROR(REGEXEXTRACT(C1853, ""https?://(?:www\\.)?([^/]+)""), """")"),"")</f>
        <v/>
      </c>
      <c r="C1853" s="54" t="str">
        <f>IFERROR(__xludf.DUMMYFUNCTION("IFERROR(REGEXEXTRACT(D1853, ""https?://(?:www\\.)?([^/]+)""), """")"),"www.usmagazine.com")</f>
        <v>www.usmagazine.com</v>
      </c>
      <c r="D1853" s="54" t="s">
        <v>13262</v>
      </c>
      <c r="E1853" s="14" t="s">
        <v>13263</v>
      </c>
      <c r="F1853" s="16">
        <v>189.0</v>
      </c>
      <c r="G1853" s="16">
        <v>189.0</v>
      </c>
    </row>
    <row r="1854" ht="22.5" customHeight="1">
      <c r="A1854" s="53">
        <v>46054.0</v>
      </c>
      <c r="B1854" s="14" t="str">
        <f>IFERROR(__xludf.DUMMYFUNCTION("IFERROR(REGEXEXTRACT(C1854, ""https?://(?:www\\.)?([^/]+)""), """")"),"")</f>
        <v/>
      </c>
      <c r="C1854" s="54" t="str">
        <f>IFERROR(__xludf.DUMMYFUNCTION("IFERROR(REGEXEXTRACT(D1854, ""https?://(?:www\\.)?([^/]+)""), """")"),"www.usmagazine.com")</f>
        <v>www.usmagazine.com</v>
      </c>
      <c r="D1854" s="54" t="s">
        <v>13264</v>
      </c>
      <c r="E1854" s="14" t="s">
        <v>13265</v>
      </c>
      <c r="F1854" s="16">
        <v>189.0</v>
      </c>
      <c r="G1854" s="16">
        <v>189.0</v>
      </c>
    </row>
    <row r="1855" ht="22.5" customHeight="1">
      <c r="A1855" s="53">
        <v>46054.0</v>
      </c>
      <c r="B1855" s="14" t="str">
        <f>IFERROR(__xludf.DUMMYFUNCTION("IFERROR(REGEXEXTRACT(C1855, ""https?://(?:www\\.)?([^/]+)""), """")"),"")</f>
        <v/>
      </c>
      <c r="C1855" s="54" t="str">
        <f>IFERROR(__xludf.DUMMYFUNCTION("IFERROR(REGEXEXTRACT(D1855, ""https?://(?:www\\.)?([^/]+)""), """")"),"www.usmagazine.com")</f>
        <v>www.usmagazine.com</v>
      </c>
      <c r="D1855" s="54" t="s">
        <v>13266</v>
      </c>
      <c r="E1855" s="14" t="s">
        <v>13267</v>
      </c>
      <c r="F1855" s="16">
        <v>189.0</v>
      </c>
      <c r="G1855" s="16">
        <v>189.0</v>
      </c>
    </row>
    <row r="1856" ht="22.5" customHeight="1">
      <c r="A1856" s="53">
        <v>46054.0</v>
      </c>
      <c r="B1856" s="14" t="str">
        <f>IFERROR(__xludf.DUMMYFUNCTION("IFERROR(REGEXEXTRACT(C1856, ""https?://(?:www\\.)?([^/]+)""), """")"),"")</f>
        <v/>
      </c>
      <c r="C1856" s="54" t="str">
        <f>IFERROR(__xludf.DUMMYFUNCTION("IFERROR(REGEXEXTRACT(D1856, ""https?://(?:www\\.)?([^/]+)""), """")"),"www.usmagazine.com")</f>
        <v>www.usmagazine.com</v>
      </c>
      <c r="D1856" s="54" t="s">
        <v>13268</v>
      </c>
      <c r="E1856" s="14" t="s">
        <v>13269</v>
      </c>
      <c r="F1856" s="16">
        <v>189.0</v>
      </c>
      <c r="G1856" s="16">
        <v>189.0</v>
      </c>
    </row>
    <row r="1857" ht="22.5" customHeight="1">
      <c r="A1857" s="53">
        <v>46054.0</v>
      </c>
      <c r="B1857" s="14" t="str">
        <f>IFERROR(__xludf.DUMMYFUNCTION("IFERROR(REGEXEXTRACT(C1857, ""https?://(?:www\\.)?([^/]+)""), """")"),"")</f>
        <v/>
      </c>
      <c r="C1857" s="54" t="str">
        <f>IFERROR(__xludf.DUMMYFUNCTION("IFERROR(REGEXEXTRACT(D1857, ""https?://(?:www\\.)?([^/]+)""), """")"),"www.usmagazine.com")</f>
        <v>www.usmagazine.com</v>
      </c>
      <c r="D1857" s="54" t="s">
        <v>13270</v>
      </c>
      <c r="E1857" s="14" t="s">
        <v>13271</v>
      </c>
      <c r="F1857" s="16">
        <v>189.0</v>
      </c>
      <c r="G1857" s="16">
        <v>189.0</v>
      </c>
    </row>
    <row r="1858" ht="22.5" customHeight="1">
      <c r="A1858" s="53">
        <v>46054.0</v>
      </c>
      <c r="B1858" s="14" t="str">
        <f>IFERROR(__xludf.DUMMYFUNCTION("IFERROR(REGEXEXTRACT(C1858, ""https?://(?:www\\.)?([^/]+)""), """")"),"")</f>
        <v/>
      </c>
      <c r="C1858" s="54" t="str">
        <f>IFERROR(__xludf.DUMMYFUNCTION("IFERROR(REGEXEXTRACT(D1858, ""https?://(?:www\\.)?([^/]+)""), """")"),"www.usmagazine.com")</f>
        <v>www.usmagazine.com</v>
      </c>
      <c r="D1858" s="54" t="s">
        <v>13272</v>
      </c>
      <c r="E1858" s="14" t="s">
        <v>13273</v>
      </c>
      <c r="F1858" s="16">
        <v>189.0</v>
      </c>
      <c r="G1858" s="16">
        <v>189.0</v>
      </c>
    </row>
    <row r="1859" ht="22.5" customHeight="1">
      <c r="A1859" s="53">
        <v>46054.0</v>
      </c>
      <c r="B1859" s="14" t="str">
        <f>IFERROR(__xludf.DUMMYFUNCTION("IFERROR(REGEXEXTRACT(C1859, ""https?://(?:www\\.)?([^/]+)""), """")"),"")</f>
        <v/>
      </c>
      <c r="C1859" s="54" t="str">
        <f>IFERROR(__xludf.DUMMYFUNCTION("IFERROR(REGEXEXTRACT(D1859, ""https?://(?:www\\.)?([^/]+)""), """")"),"www.usmagazine.com")</f>
        <v>www.usmagazine.com</v>
      </c>
      <c r="D1859" s="54" t="s">
        <v>13274</v>
      </c>
      <c r="E1859" s="14" t="s">
        <v>13275</v>
      </c>
      <c r="F1859" s="16">
        <v>188.0</v>
      </c>
      <c r="G1859" s="16">
        <v>188.0</v>
      </c>
    </row>
    <row r="1860" ht="22.5" customHeight="1">
      <c r="A1860" s="53">
        <v>46054.0</v>
      </c>
      <c r="B1860" s="14" t="str">
        <f>IFERROR(__xludf.DUMMYFUNCTION("IFERROR(REGEXEXTRACT(C1860, ""https?://(?:www\\.)?([^/]+)""), """")"),"")</f>
        <v/>
      </c>
      <c r="C1860" s="54" t="str">
        <f>IFERROR(__xludf.DUMMYFUNCTION("IFERROR(REGEXEXTRACT(D1860, ""https?://(?:www\\.)?([^/]+)""), """")"),"www.usmagazine.com")</f>
        <v>www.usmagazine.com</v>
      </c>
      <c r="D1860" s="54" t="s">
        <v>13276</v>
      </c>
      <c r="E1860" s="14" t="s">
        <v>13277</v>
      </c>
      <c r="F1860" s="16">
        <v>188.0</v>
      </c>
      <c r="G1860" s="16">
        <v>188.0</v>
      </c>
    </row>
    <row r="1861" ht="22.5" customHeight="1">
      <c r="A1861" s="53">
        <v>46054.0</v>
      </c>
      <c r="B1861" s="14" t="str">
        <f>IFERROR(__xludf.DUMMYFUNCTION("IFERROR(REGEXEXTRACT(C1861, ""https?://(?:www\\.)?([^/]+)""), """")"),"")</f>
        <v/>
      </c>
      <c r="C1861" s="54" t="str">
        <f>IFERROR(__xludf.DUMMYFUNCTION("IFERROR(REGEXEXTRACT(D1861, ""https?://(?:www\\.)?([^/]+)""), """")"),"www.usmagazine.com")</f>
        <v>www.usmagazine.com</v>
      </c>
      <c r="D1861" s="54" t="s">
        <v>13278</v>
      </c>
      <c r="E1861" s="14" t="s">
        <v>13279</v>
      </c>
      <c r="F1861" s="16">
        <v>188.0</v>
      </c>
      <c r="G1861" s="16">
        <v>188.0</v>
      </c>
    </row>
    <row r="1862" ht="22.5" customHeight="1">
      <c r="A1862" s="53">
        <v>46054.0</v>
      </c>
      <c r="B1862" s="14" t="str">
        <f>IFERROR(__xludf.DUMMYFUNCTION("IFERROR(REGEXEXTRACT(C1862, ""https?://(?:www\\.)?([^/]+)""), """")"),"")</f>
        <v/>
      </c>
      <c r="C1862" s="54" t="str">
        <f>IFERROR(__xludf.DUMMYFUNCTION("IFERROR(REGEXEXTRACT(D1862, ""https?://(?:www\\.)?([^/]+)""), """")"),"www.womansworld.com")</f>
        <v>www.womansworld.com</v>
      </c>
      <c r="D1862" s="54" t="s">
        <v>13280</v>
      </c>
      <c r="E1862" s="14" t="s">
        <v>13281</v>
      </c>
      <c r="F1862" s="16">
        <v>187.0</v>
      </c>
      <c r="G1862" s="16">
        <v>187.0</v>
      </c>
    </row>
    <row r="1863" ht="22.5" customHeight="1">
      <c r="A1863" s="53">
        <v>46054.0</v>
      </c>
      <c r="B1863" s="14" t="str">
        <f>IFERROR(__xludf.DUMMYFUNCTION("IFERROR(REGEXEXTRACT(C1863, ""https?://(?:www\\.)?([^/]+)""), """")"),"")</f>
        <v/>
      </c>
      <c r="C1863" s="54" t="str">
        <f>IFERROR(__xludf.DUMMYFUNCTION("IFERROR(REGEXEXTRACT(D1863, ""https?://(?:www\\.)?([^/]+)""), """")"),"www.usmagazine.com")</f>
        <v>www.usmagazine.com</v>
      </c>
      <c r="D1863" s="54" t="s">
        <v>13282</v>
      </c>
      <c r="E1863" s="14" t="s">
        <v>13283</v>
      </c>
      <c r="F1863" s="16">
        <v>187.0</v>
      </c>
      <c r="G1863" s="16">
        <v>187.0</v>
      </c>
    </row>
    <row r="1864" ht="22.5" customHeight="1">
      <c r="A1864" s="53">
        <v>46054.0</v>
      </c>
      <c r="B1864" s="14" t="str">
        <f>IFERROR(__xludf.DUMMYFUNCTION("IFERROR(REGEXEXTRACT(C1864, ""https?://(?:www\\.)?([^/]+)""), """")"),"")</f>
        <v/>
      </c>
      <c r="C1864" s="54" t="str">
        <f>IFERROR(__xludf.DUMMYFUNCTION("IFERROR(REGEXEXTRACT(D1864, ""https?://(?:www\\.)?([^/]+)""), """")"),"www.usmagazine.com")</f>
        <v>www.usmagazine.com</v>
      </c>
      <c r="D1864" s="54" t="s">
        <v>13284</v>
      </c>
      <c r="E1864" s="14" t="s">
        <v>13285</v>
      </c>
      <c r="F1864" s="16">
        <v>186.0</v>
      </c>
      <c r="G1864" s="16">
        <v>186.0</v>
      </c>
    </row>
    <row r="1865" ht="22.5" customHeight="1">
      <c r="A1865" s="53">
        <v>46054.0</v>
      </c>
      <c r="B1865" s="14" t="str">
        <f>IFERROR(__xludf.DUMMYFUNCTION("IFERROR(REGEXEXTRACT(C1865, ""https?://(?:www\\.)?([^/]+)""), """")"),"")</f>
        <v/>
      </c>
      <c r="C1865" s="54" t="str">
        <f>IFERROR(__xludf.DUMMYFUNCTION("IFERROR(REGEXEXTRACT(D1865, ""https?://(?:www\\.)?([^/]+)""), """")"),"www.usmagazine.com")</f>
        <v>www.usmagazine.com</v>
      </c>
      <c r="D1865" s="54" t="s">
        <v>13286</v>
      </c>
      <c r="E1865" s="14" t="s">
        <v>13287</v>
      </c>
      <c r="F1865" s="16">
        <v>186.0</v>
      </c>
      <c r="G1865" s="16">
        <v>186.0</v>
      </c>
    </row>
    <row r="1866" ht="22.5" customHeight="1">
      <c r="A1866" s="53">
        <v>46054.0</v>
      </c>
      <c r="B1866" s="14" t="str">
        <f>IFERROR(__xludf.DUMMYFUNCTION("IFERROR(REGEXEXTRACT(C1866, ""https?://(?:www\\.)?([^/]+)""), """")"),"")</f>
        <v/>
      </c>
      <c r="C1866" s="54" t="str">
        <f>IFERROR(__xludf.DUMMYFUNCTION("IFERROR(REGEXEXTRACT(D1866, ""https?://(?:www\\.)?([^/]+)""), """")"),"www.usmagazine.com")</f>
        <v>www.usmagazine.com</v>
      </c>
      <c r="D1866" s="54" t="s">
        <v>13288</v>
      </c>
      <c r="E1866" s="14" t="s">
        <v>13289</v>
      </c>
      <c r="F1866" s="16">
        <v>186.0</v>
      </c>
      <c r="G1866" s="16">
        <v>186.0</v>
      </c>
    </row>
    <row r="1867" ht="22.5" customHeight="1">
      <c r="A1867" s="53">
        <v>46054.0</v>
      </c>
      <c r="B1867" s="14" t="str">
        <f>IFERROR(__xludf.DUMMYFUNCTION("IFERROR(REGEXEXTRACT(C1867, ""https?://(?:www\\.)?([^/]+)""), """")"),"")</f>
        <v/>
      </c>
      <c r="C1867" s="54" t="str">
        <f>IFERROR(__xludf.DUMMYFUNCTION("IFERROR(REGEXEXTRACT(D1867, ""https?://(?:www\\.)?([^/]+)""), """")"),"www.lifeandstylemag.com")</f>
        <v>www.lifeandstylemag.com</v>
      </c>
      <c r="D1867" s="54" t="s">
        <v>13290</v>
      </c>
      <c r="E1867" s="14" t="s">
        <v>13291</v>
      </c>
      <c r="F1867" s="16">
        <v>185.0</v>
      </c>
      <c r="G1867" s="16">
        <v>185.0</v>
      </c>
    </row>
    <row r="1868" ht="22.5" customHeight="1">
      <c r="A1868" s="53">
        <v>46054.0</v>
      </c>
      <c r="B1868" s="14" t="str">
        <f>IFERROR(__xludf.DUMMYFUNCTION("IFERROR(REGEXEXTRACT(C1868, ""https?://(?:www\\.)?([^/]+)""), """")"),"")</f>
        <v/>
      </c>
      <c r="C1868" s="54" t="str">
        <f>IFERROR(__xludf.DUMMYFUNCTION("IFERROR(REGEXEXTRACT(D1868, ""https?://(?:www\\.)?([^/]+)""), """")"),"www.usmagazine.com")</f>
        <v>www.usmagazine.com</v>
      </c>
      <c r="D1868" s="54" t="s">
        <v>13292</v>
      </c>
      <c r="E1868" s="14" t="s">
        <v>13293</v>
      </c>
      <c r="F1868" s="16">
        <v>185.0</v>
      </c>
      <c r="G1868" s="16">
        <v>185.0</v>
      </c>
    </row>
    <row r="1869" ht="22.5" customHeight="1">
      <c r="A1869" s="53">
        <v>46054.0</v>
      </c>
      <c r="B1869" s="14" t="str">
        <f>IFERROR(__xludf.DUMMYFUNCTION("IFERROR(REGEXEXTRACT(C1869, ""https?://(?:www\\.)?([^/]+)""), """")"),"")</f>
        <v/>
      </c>
      <c r="C1869" s="54" t="str">
        <f>IFERROR(__xludf.DUMMYFUNCTION("IFERROR(REGEXEXTRACT(D1869, ""https?://(?:www\\.)?([^/]+)""), """")"),"www.womansworld.com")</f>
        <v>www.womansworld.com</v>
      </c>
      <c r="D1869" s="54" t="s">
        <v>13294</v>
      </c>
      <c r="E1869" s="14" t="s">
        <v>7990</v>
      </c>
      <c r="F1869" s="16">
        <v>185.0</v>
      </c>
      <c r="G1869" s="16">
        <v>185.0</v>
      </c>
    </row>
    <row r="1870" ht="22.5" customHeight="1">
      <c r="A1870" s="53">
        <v>46054.0</v>
      </c>
      <c r="B1870" s="14" t="str">
        <f>IFERROR(__xludf.DUMMYFUNCTION("IFERROR(REGEXEXTRACT(C1870, ""https?://(?:www\\.)?([^/]+)""), """")"),"")</f>
        <v/>
      </c>
      <c r="C1870" s="54" t="str">
        <f>IFERROR(__xludf.DUMMYFUNCTION("IFERROR(REGEXEXTRACT(D1870, ""https?://(?:www\\.)?([^/]+)""), """")"),"www.usmagazine.com")</f>
        <v>www.usmagazine.com</v>
      </c>
      <c r="D1870" s="54" t="s">
        <v>13295</v>
      </c>
      <c r="E1870" s="14" t="s">
        <v>13296</v>
      </c>
      <c r="F1870" s="16">
        <v>184.0</v>
      </c>
      <c r="G1870" s="16">
        <v>184.0</v>
      </c>
    </row>
    <row r="1871" ht="22.5" customHeight="1">
      <c r="A1871" s="53">
        <v>46054.0</v>
      </c>
      <c r="B1871" s="14" t="str">
        <f>IFERROR(__xludf.DUMMYFUNCTION("IFERROR(REGEXEXTRACT(C1871, ""https?://(?:www\\.)?([^/]+)""), """")"),"")</f>
        <v/>
      </c>
      <c r="C1871" s="54" t="str">
        <f>IFERROR(__xludf.DUMMYFUNCTION("IFERROR(REGEXEXTRACT(D1871, ""https?://(?:www\\.)?([^/]+)""), """")"),"www.usmagazine.com")</f>
        <v>www.usmagazine.com</v>
      </c>
      <c r="D1871" s="54" t="s">
        <v>13297</v>
      </c>
      <c r="E1871" s="14" t="s">
        <v>13298</v>
      </c>
      <c r="F1871" s="16">
        <v>184.0</v>
      </c>
      <c r="G1871" s="16">
        <v>184.0</v>
      </c>
    </row>
    <row r="1872" ht="22.5" customHeight="1">
      <c r="A1872" s="53">
        <v>46054.0</v>
      </c>
      <c r="B1872" s="14" t="str">
        <f>IFERROR(__xludf.DUMMYFUNCTION("IFERROR(REGEXEXTRACT(C1872, ""https?://(?:www\\.)?([^/]+)""), """")"),"")</f>
        <v/>
      </c>
      <c r="C1872" s="54" t="str">
        <f>IFERROR(__xludf.DUMMYFUNCTION("IFERROR(REGEXEXTRACT(D1872, ""https?://(?:www\\.)?([^/]+)""), """")"),"www.usmagazine.com")</f>
        <v>www.usmagazine.com</v>
      </c>
      <c r="D1872" s="54" t="s">
        <v>13299</v>
      </c>
      <c r="E1872" s="14" t="s">
        <v>13300</v>
      </c>
      <c r="F1872" s="16">
        <v>184.0</v>
      </c>
      <c r="G1872" s="16">
        <v>184.0</v>
      </c>
    </row>
    <row r="1873" ht="22.5" customHeight="1">
      <c r="A1873" s="53">
        <v>46054.0</v>
      </c>
      <c r="B1873" s="14" t="str">
        <f>IFERROR(__xludf.DUMMYFUNCTION("IFERROR(REGEXEXTRACT(C1873, ""https?://(?:www\\.)?([^/]+)""), """")"),"")</f>
        <v/>
      </c>
      <c r="C1873" s="54" t="str">
        <f>IFERROR(__xludf.DUMMYFUNCTION("IFERROR(REGEXEXTRACT(D1873, ""https?://(?:www\\.)?([^/]+)""), """")"),"www.usmagazine.com")</f>
        <v>www.usmagazine.com</v>
      </c>
      <c r="D1873" s="54" t="s">
        <v>13301</v>
      </c>
      <c r="E1873" s="14" t="s">
        <v>13302</v>
      </c>
      <c r="F1873" s="16">
        <v>182.0</v>
      </c>
      <c r="G1873" s="16">
        <v>182.0</v>
      </c>
    </row>
    <row r="1874" ht="22.5" customHeight="1">
      <c r="A1874" s="53">
        <v>46054.0</v>
      </c>
      <c r="B1874" s="14" t="str">
        <f>IFERROR(__xludf.DUMMYFUNCTION("IFERROR(REGEXEXTRACT(C1874, ""https?://(?:www\\.)?([^/]+)""), """")"),"")</f>
        <v/>
      </c>
      <c r="C1874" s="54" t="str">
        <f>IFERROR(__xludf.DUMMYFUNCTION("IFERROR(REGEXEXTRACT(D1874, ""https?://(?:www\\.)?([^/]+)""), """")"),"www.usmagazine.com")</f>
        <v>www.usmagazine.com</v>
      </c>
      <c r="D1874" s="54" t="s">
        <v>13303</v>
      </c>
      <c r="E1874" s="14" t="s">
        <v>13304</v>
      </c>
      <c r="F1874" s="16">
        <v>181.0</v>
      </c>
      <c r="G1874" s="16">
        <v>181.0</v>
      </c>
    </row>
    <row r="1875" ht="22.5" customHeight="1">
      <c r="A1875" s="53">
        <v>46054.0</v>
      </c>
      <c r="B1875" s="14" t="str">
        <f>IFERROR(__xludf.DUMMYFUNCTION("IFERROR(REGEXEXTRACT(C1875, ""https?://(?:www\\.)?([^/]+)""), """")"),"")</f>
        <v/>
      </c>
      <c r="C1875" s="54" t="str">
        <f>IFERROR(__xludf.DUMMYFUNCTION("IFERROR(REGEXEXTRACT(D1875, ""https?://(?:www\\.)?([^/]+)""), """")"),"www.usmagazine.com")</f>
        <v>www.usmagazine.com</v>
      </c>
      <c r="D1875" s="54" t="s">
        <v>13305</v>
      </c>
      <c r="E1875" s="14" t="s">
        <v>13306</v>
      </c>
      <c r="F1875" s="16">
        <v>181.0</v>
      </c>
      <c r="G1875" s="16">
        <v>181.0</v>
      </c>
    </row>
    <row r="1876" ht="22.5" customHeight="1">
      <c r="A1876" s="53">
        <v>46054.0</v>
      </c>
      <c r="B1876" s="14" t="str">
        <f>IFERROR(__xludf.DUMMYFUNCTION("IFERROR(REGEXEXTRACT(C1876, ""https?://(?:www\\.)?([^/]+)""), """")"),"")</f>
        <v/>
      </c>
      <c r="C1876" s="54" t="str">
        <f>IFERROR(__xludf.DUMMYFUNCTION("IFERROR(REGEXEXTRACT(D1876, ""https?://(?:www\\.)?([^/]+)""), """")"),"www.usmagazine.com")</f>
        <v>www.usmagazine.com</v>
      </c>
      <c r="D1876" s="54" t="s">
        <v>13307</v>
      </c>
      <c r="E1876" s="14" t="s">
        <v>13308</v>
      </c>
      <c r="F1876" s="16">
        <v>181.0</v>
      </c>
      <c r="G1876" s="16">
        <v>181.0</v>
      </c>
    </row>
    <row r="1877" ht="22.5" customHeight="1">
      <c r="A1877" s="53">
        <v>46054.0</v>
      </c>
      <c r="B1877" s="14" t="str">
        <f>IFERROR(__xludf.DUMMYFUNCTION("IFERROR(REGEXEXTRACT(C1877, ""https?://(?:www\\.)?([^/]+)""), """")"),"")</f>
        <v/>
      </c>
      <c r="C1877" s="54" t="str">
        <f>IFERROR(__xludf.DUMMYFUNCTION("IFERROR(REGEXEXTRACT(D1877, ""https?://(?:www\\.)?([^/]+)""), """")"),"www.usmagazine.com")</f>
        <v>www.usmagazine.com</v>
      </c>
      <c r="D1877" s="54" t="s">
        <v>13309</v>
      </c>
      <c r="E1877" s="14" t="s">
        <v>13310</v>
      </c>
      <c r="F1877" s="16">
        <v>181.0</v>
      </c>
      <c r="G1877" s="16">
        <v>180.0</v>
      </c>
    </row>
    <row r="1878" ht="22.5" customHeight="1">
      <c r="A1878" s="53">
        <v>46054.0</v>
      </c>
      <c r="B1878" s="14" t="str">
        <f>IFERROR(__xludf.DUMMYFUNCTION("IFERROR(REGEXEXTRACT(C1878, ""https?://(?:www\\.)?([^/]+)""), """")"),"")</f>
        <v/>
      </c>
      <c r="C1878" s="54" t="str">
        <f>IFERROR(__xludf.DUMMYFUNCTION("IFERROR(REGEXEXTRACT(D1878, ""https?://(?:www\\.)?([^/]+)""), """")"),"www.usmagazine.com")</f>
        <v>www.usmagazine.com</v>
      </c>
      <c r="D1878" s="54" t="s">
        <v>13311</v>
      </c>
      <c r="E1878" s="14" t="s">
        <v>13312</v>
      </c>
      <c r="F1878" s="16">
        <v>180.0</v>
      </c>
      <c r="G1878" s="16">
        <v>180.0</v>
      </c>
    </row>
    <row r="1879" ht="22.5" customHeight="1">
      <c r="A1879" s="53">
        <v>46054.0</v>
      </c>
      <c r="B1879" s="14" t="str">
        <f>IFERROR(__xludf.DUMMYFUNCTION("IFERROR(REGEXEXTRACT(C1879, ""https?://(?:www\\.)?([^/]+)""), """")"),"")</f>
        <v/>
      </c>
      <c r="C1879" s="54" t="str">
        <f>IFERROR(__xludf.DUMMYFUNCTION("IFERROR(REGEXEXTRACT(D1879, ""https?://(?:www\\.)?([^/]+)""), """")"),"www.usmagazine.com")</f>
        <v>www.usmagazine.com</v>
      </c>
      <c r="D1879" s="54" t="s">
        <v>13313</v>
      </c>
      <c r="E1879" s="14" t="s">
        <v>13314</v>
      </c>
      <c r="F1879" s="16">
        <v>180.0</v>
      </c>
      <c r="G1879" s="16">
        <v>180.0</v>
      </c>
    </row>
    <row r="1880" ht="22.5" customHeight="1">
      <c r="A1880" s="53">
        <v>46054.0</v>
      </c>
      <c r="B1880" s="14" t="str">
        <f>IFERROR(__xludf.DUMMYFUNCTION("IFERROR(REGEXEXTRACT(C1880, ""https?://(?:www\\.)?([^/]+)""), """")"),"")</f>
        <v/>
      </c>
      <c r="C1880" s="54" t="str">
        <f>IFERROR(__xludf.DUMMYFUNCTION("IFERROR(REGEXEXTRACT(D1880, ""https?://(?:www\\.)?([^/]+)""), """")"),"www.usmagazine.com")</f>
        <v>www.usmagazine.com</v>
      </c>
      <c r="D1880" s="54" t="s">
        <v>13315</v>
      </c>
      <c r="E1880" s="14" t="s">
        <v>13316</v>
      </c>
      <c r="F1880" s="16">
        <v>180.0</v>
      </c>
      <c r="G1880" s="16">
        <v>180.0</v>
      </c>
    </row>
    <row r="1881" ht="22.5" customHeight="1">
      <c r="A1881" s="53">
        <v>46054.0</v>
      </c>
      <c r="B1881" s="14" t="str">
        <f>IFERROR(__xludf.DUMMYFUNCTION("IFERROR(REGEXEXTRACT(C1881, ""https?://(?:www\\.)?([^/]+)""), """")"),"")</f>
        <v/>
      </c>
      <c r="C1881" s="54" t="str">
        <f>IFERROR(__xludf.DUMMYFUNCTION("IFERROR(REGEXEXTRACT(D1881, ""https?://(?:www\\.)?([^/]+)""), """")"),"www.usmagazine.com")</f>
        <v>www.usmagazine.com</v>
      </c>
      <c r="D1881" s="54" t="s">
        <v>13317</v>
      </c>
      <c r="E1881" s="14" t="s">
        <v>13318</v>
      </c>
      <c r="F1881" s="16">
        <v>179.0</v>
      </c>
      <c r="G1881" s="16">
        <v>179.0</v>
      </c>
    </row>
    <row r="1882" ht="22.5" customHeight="1">
      <c r="A1882" s="53">
        <v>46054.0</v>
      </c>
      <c r="B1882" s="14" t="str">
        <f>IFERROR(__xludf.DUMMYFUNCTION("IFERROR(REGEXEXTRACT(C1882, ""https?://(?:www\\.)?([^/]+)""), """")"),"")</f>
        <v/>
      </c>
      <c r="C1882" s="54" t="str">
        <f>IFERROR(__xludf.DUMMYFUNCTION("IFERROR(REGEXEXTRACT(D1882, ""https?://(?:www\\.)?([^/]+)""), """")"),"www.usmagazine.com")</f>
        <v>www.usmagazine.com</v>
      </c>
      <c r="D1882" s="54" t="s">
        <v>13319</v>
      </c>
      <c r="E1882" s="14" t="s">
        <v>13320</v>
      </c>
      <c r="F1882" s="16">
        <v>179.0</v>
      </c>
      <c r="G1882" s="16">
        <v>179.0</v>
      </c>
    </row>
    <row r="1883" ht="22.5" customHeight="1">
      <c r="A1883" s="53">
        <v>46054.0</v>
      </c>
      <c r="B1883" s="14" t="str">
        <f>IFERROR(__xludf.DUMMYFUNCTION("IFERROR(REGEXEXTRACT(C1883, ""https?://(?:www\\.)?([^/]+)""), """")"),"")</f>
        <v/>
      </c>
      <c r="C1883" s="54" t="str">
        <f>IFERROR(__xludf.DUMMYFUNCTION("IFERROR(REGEXEXTRACT(D1883, ""https?://(?:www\\.)?([^/]+)""), """")"),"www.womansworld.com")</f>
        <v>www.womansworld.com</v>
      </c>
      <c r="D1883" s="54" t="s">
        <v>13321</v>
      </c>
      <c r="E1883" s="14" t="s">
        <v>13322</v>
      </c>
      <c r="F1883" s="16">
        <v>179.0</v>
      </c>
      <c r="G1883" s="16">
        <v>179.0</v>
      </c>
    </row>
    <row r="1884" ht="22.5" customHeight="1">
      <c r="A1884" s="53">
        <v>46054.0</v>
      </c>
      <c r="B1884" s="14" t="str">
        <f>IFERROR(__xludf.DUMMYFUNCTION("IFERROR(REGEXEXTRACT(C1884, ""https?://(?:www\\.)?([^/]+)""), """")"),"")</f>
        <v/>
      </c>
      <c r="C1884" s="54" t="str">
        <f>IFERROR(__xludf.DUMMYFUNCTION("IFERROR(REGEXEXTRACT(D1884, ""https?://(?:www\\.)?([^/]+)""), """")"),"www.usmagazine.com")</f>
        <v>www.usmagazine.com</v>
      </c>
      <c r="D1884" s="54" t="s">
        <v>13323</v>
      </c>
      <c r="E1884" s="14" t="s">
        <v>13324</v>
      </c>
      <c r="F1884" s="16">
        <v>179.0</v>
      </c>
      <c r="G1884" s="16">
        <v>179.0</v>
      </c>
    </row>
    <row r="1885" ht="22.5" customHeight="1">
      <c r="A1885" s="53">
        <v>46054.0</v>
      </c>
      <c r="B1885" s="14" t="str">
        <f>IFERROR(__xludf.DUMMYFUNCTION("IFERROR(REGEXEXTRACT(C1885, ""https?://(?:www\\.)?([^/]+)""), """")"),"")</f>
        <v/>
      </c>
      <c r="C1885" s="54" t="str">
        <f>IFERROR(__xludf.DUMMYFUNCTION("IFERROR(REGEXEXTRACT(D1885, ""https?://(?:www\\.)?([^/]+)""), """")"),"www.usmagazine.com")</f>
        <v>www.usmagazine.com</v>
      </c>
      <c r="D1885" s="54" t="s">
        <v>13325</v>
      </c>
      <c r="E1885" s="14" t="s">
        <v>13326</v>
      </c>
      <c r="F1885" s="16">
        <v>178.0</v>
      </c>
      <c r="G1885" s="16">
        <v>178.0</v>
      </c>
    </row>
    <row r="1886" ht="22.5" customHeight="1">
      <c r="A1886" s="53">
        <v>46054.0</v>
      </c>
      <c r="B1886" s="14" t="str">
        <f>IFERROR(__xludf.DUMMYFUNCTION("IFERROR(REGEXEXTRACT(C1886, ""https?://(?:www\\.)?([^/]+)""), """")"),"")</f>
        <v/>
      </c>
      <c r="C1886" s="54" t="str">
        <f>IFERROR(__xludf.DUMMYFUNCTION("IFERROR(REGEXEXTRACT(D1886, ""https?://(?:www\\.)?([^/]+)""), """")"),"www.usmagazine.com")</f>
        <v>www.usmagazine.com</v>
      </c>
      <c r="D1886" s="54" t="s">
        <v>13327</v>
      </c>
      <c r="E1886" s="14" t="s">
        <v>13328</v>
      </c>
      <c r="F1886" s="16">
        <v>178.0</v>
      </c>
      <c r="G1886" s="16">
        <v>178.0</v>
      </c>
    </row>
    <row r="1887" ht="22.5" customHeight="1">
      <c r="A1887" s="53">
        <v>46054.0</v>
      </c>
      <c r="B1887" s="14" t="str">
        <f>IFERROR(__xludf.DUMMYFUNCTION("IFERROR(REGEXEXTRACT(C1887, ""https?://(?:www\\.)?([^/]+)""), """")"),"")</f>
        <v/>
      </c>
      <c r="C1887" s="54" t="str">
        <f>IFERROR(__xludf.DUMMYFUNCTION("IFERROR(REGEXEXTRACT(D1887, ""https?://(?:www\\.)?([^/]+)""), """")"),"www.usmagazine.com")</f>
        <v>www.usmagazine.com</v>
      </c>
      <c r="D1887" s="54" t="s">
        <v>13329</v>
      </c>
      <c r="E1887" s="14" t="s">
        <v>13330</v>
      </c>
      <c r="F1887" s="16">
        <v>176.0</v>
      </c>
      <c r="G1887" s="16">
        <v>176.0</v>
      </c>
    </row>
    <row r="1888" ht="22.5" customHeight="1">
      <c r="A1888" s="53">
        <v>46054.0</v>
      </c>
      <c r="B1888" s="14" t="str">
        <f>IFERROR(__xludf.DUMMYFUNCTION("IFERROR(REGEXEXTRACT(C1888, ""https?://(?:www\\.)?([^/]+)""), """")"),"")</f>
        <v/>
      </c>
      <c r="C1888" s="54" t="str">
        <f>IFERROR(__xludf.DUMMYFUNCTION("IFERROR(REGEXEXTRACT(D1888, ""https?://(?:www\\.)?([^/]+)""), """")"),"www.womansworld.com")</f>
        <v>www.womansworld.com</v>
      </c>
      <c r="D1888" s="54" t="s">
        <v>13331</v>
      </c>
      <c r="E1888" s="14" t="s">
        <v>13332</v>
      </c>
      <c r="F1888" s="16">
        <v>176.0</v>
      </c>
      <c r="G1888" s="16">
        <v>176.0</v>
      </c>
    </row>
    <row r="1889" ht="22.5" customHeight="1">
      <c r="A1889" s="53">
        <v>46054.0</v>
      </c>
      <c r="B1889" s="14" t="str">
        <f>IFERROR(__xludf.DUMMYFUNCTION("IFERROR(REGEXEXTRACT(C1889, ""https?://(?:www\\.)?([^/]+)""), """")"),"")</f>
        <v/>
      </c>
      <c r="C1889" s="54" t="str">
        <f>IFERROR(__xludf.DUMMYFUNCTION("IFERROR(REGEXEXTRACT(D1889, ""https?://(?:www\\.)?([^/]+)""), """")"),"www.womansworld.com")</f>
        <v>www.womansworld.com</v>
      </c>
      <c r="D1889" s="54" t="s">
        <v>13333</v>
      </c>
      <c r="E1889" s="14" t="s">
        <v>13334</v>
      </c>
      <c r="F1889" s="16">
        <v>176.0</v>
      </c>
      <c r="G1889" s="16">
        <v>176.0</v>
      </c>
    </row>
    <row r="1890" ht="22.5" customHeight="1">
      <c r="A1890" s="53">
        <v>46054.0</v>
      </c>
      <c r="B1890" s="14" t="str">
        <f>IFERROR(__xludf.DUMMYFUNCTION("IFERROR(REGEXEXTRACT(C1890, ""https?://(?:www\\.)?([^/]+)""), """")"),"")</f>
        <v/>
      </c>
      <c r="C1890" s="54" t="str">
        <f>IFERROR(__xludf.DUMMYFUNCTION("IFERROR(REGEXEXTRACT(D1890, ""https?://(?:www\\.)?([^/]+)""), """")"),"www.usmagazine.com")</f>
        <v>www.usmagazine.com</v>
      </c>
      <c r="D1890" s="54" t="s">
        <v>13335</v>
      </c>
      <c r="E1890" s="14" t="s">
        <v>13336</v>
      </c>
      <c r="F1890" s="16">
        <v>175.0</v>
      </c>
      <c r="G1890" s="16">
        <v>175.0</v>
      </c>
    </row>
    <row r="1891" ht="22.5" customHeight="1">
      <c r="A1891" s="53">
        <v>46054.0</v>
      </c>
      <c r="B1891" s="14" t="str">
        <f>IFERROR(__xludf.DUMMYFUNCTION("IFERROR(REGEXEXTRACT(C1891, ""https?://(?:www\\.)?([^/]+)""), """")"),"")</f>
        <v/>
      </c>
      <c r="C1891" s="54" t="str">
        <f>IFERROR(__xludf.DUMMYFUNCTION("IFERROR(REGEXEXTRACT(D1891, ""https?://(?:www\\.)?([^/]+)""), """")"),"www.usmagazine.com")</f>
        <v>www.usmagazine.com</v>
      </c>
      <c r="D1891" s="54" t="s">
        <v>13337</v>
      </c>
      <c r="E1891" s="14" t="s">
        <v>13338</v>
      </c>
      <c r="F1891" s="16">
        <v>175.0</v>
      </c>
      <c r="G1891" s="16">
        <v>175.0</v>
      </c>
    </row>
    <row r="1892" ht="22.5" customHeight="1">
      <c r="A1892" s="53">
        <v>46054.0</v>
      </c>
      <c r="B1892" s="14" t="str">
        <f>IFERROR(__xludf.DUMMYFUNCTION("IFERROR(REGEXEXTRACT(C1892, ""https?://(?:www\\.)?([^/]+)""), """")"),"")</f>
        <v/>
      </c>
      <c r="C1892" s="54" t="str">
        <f>IFERROR(__xludf.DUMMYFUNCTION("IFERROR(REGEXEXTRACT(D1892, ""https?://(?:www\\.)?([^/]+)""), """")"),"www.usmagazine.com")</f>
        <v>www.usmagazine.com</v>
      </c>
      <c r="D1892" s="54" t="s">
        <v>13339</v>
      </c>
      <c r="E1892" s="14" t="s">
        <v>13340</v>
      </c>
      <c r="F1892" s="16">
        <v>174.0</v>
      </c>
      <c r="G1892" s="16">
        <v>174.0</v>
      </c>
    </row>
    <row r="1893" ht="22.5" customHeight="1">
      <c r="A1893" s="53">
        <v>46054.0</v>
      </c>
      <c r="B1893" s="14" t="str">
        <f>IFERROR(__xludf.DUMMYFUNCTION("IFERROR(REGEXEXTRACT(C1893, ""https?://(?:www\\.)?([^/]+)""), """")"),"")</f>
        <v/>
      </c>
      <c r="C1893" s="54" t="str">
        <f>IFERROR(__xludf.DUMMYFUNCTION("IFERROR(REGEXEXTRACT(D1893, ""https?://(?:www\\.)?([^/]+)""), """")"),"www.usmagazine.com")</f>
        <v>www.usmagazine.com</v>
      </c>
      <c r="D1893" s="54" t="s">
        <v>13341</v>
      </c>
      <c r="E1893" s="14" t="s">
        <v>13342</v>
      </c>
      <c r="F1893" s="16">
        <v>175.0</v>
      </c>
      <c r="G1893" s="16">
        <v>174.0</v>
      </c>
    </row>
    <row r="1894" ht="22.5" customHeight="1">
      <c r="A1894" s="53">
        <v>46054.0</v>
      </c>
      <c r="B1894" s="14" t="str">
        <f>IFERROR(__xludf.DUMMYFUNCTION("IFERROR(REGEXEXTRACT(C1894, ""https?://(?:www\\.)?([^/]+)""), """")"),"")</f>
        <v/>
      </c>
      <c r="C1894" s="54" t="str">
        <f>IFERROR(__xludf.DUMMYFUNCTION("IFERROR(REGEXEXTRACT(D1894, ""https?://(?:www\\.)?([^/]+)""), """")"),"www.usmagazine.com")</f>
        <v>www.usmagazine.com</v>
      </c>
      <c r="D1894" s="54" t="s">
        <v>13343</v>
      </c>
      <c r="E1894" s="14" t="s">
        <v>13344</v>
      </c>
      <c r="F1894" s="16">
        <v>173.0</v>
      </c>
      <c r="G1894" s="16">
        <v>173.0</v>
      </c>
    </row>
    <row r="1895" ht="22.5" customHeight="1">
      <c r="A1895" s="53">
        <v>46054.0</v>
      </c>
      <c r="B1895" s="14" t="str">
        <f>IFERROR(__xludf.DUMMYFUNCTION("IFERROR(REGEXEXTRACT(C1895, ""https?://(?:www\\.)?([^/]+)""), """")"),"")</f>
        <v/>
      </c>
      <c r="C1895" s="54" t="str">
        <f>IFERROR(__xludf.DUMMYFUNCTION("IFERROR(REGEXEXTRACT(D1895, ""https?://(?:www\\.)?([^/]+)""), """")"),"www.usmagazine.com")</f>
        <v>www.usmagazine.com</v>
      </c>
      <c r="D1895" s="54" t="s">
        <v>13345</v>
      </c>
      <c r="E1895" s="14" t="s">
        <v>13346</v>
      </c>
      <c r="F1895" s="16">
        <v>172.0</v>
      </c>
      <c r="G1895" s="16">
        <v>172.0</v>
      </c>
    </row>
    <row r="1896" ht="22.5" customHeight="1">
      <c r="A1896" s="53">
        <v>46054.0</v>
      </c>
      <c r="B1896" s="14" t="str">
        <f>IFERROR(__xludf.DUMMYFUNCTION("IFERROR(REGEXEXTRACT(C1896, ""https?://(?:www\\.)?([^/]+)""), """")"),"")</f>
        <v/>
      </c>
      <c r="C1896" s="54" t="str">
        <f>IFERROR(__xludf.DUMMYFUNCTION("IFERROR(REGEXEXTRACT(D1896, ""https?://(?:www\\.)?([^/]+)""), """")"),"www.usmagazine.com")</f>
        <v>www.usmagazine.com</v>
      </c>
      <c r="D1896" s="54" t="s">
        <v>13347</v>
      </c>
      <c r="E1896" s="14" t="s">
        <v>13348</v>
      </c>
      <c r="F1896" s="16">
        <v>172.0</v>
      </c>
      <c r="G1896" s="16">
        <v>172.0</v>
      </c>
    </row>
    <row r="1897" ht="22.5" customHeight="1">
      <c r="A1897" s="53">
        <v>46054.0</v>
      </c>
      <c r="B1897" s="14" t="str">
        <f>IFERROR(__xludf.DUMMYFUNCTION("IFERROR(REGEXEXTRACT(C1897, ""https?://(?:www\\.)?([^/]+)""), """")"),"")</f>
        <v/>
      </c>
      <c r="C1897" s="54" t="str">
        <f>IFERROR(__xludf.DUMMYFUNCTION("IFERROR(REGEXEXTRACT(D1897, ""https?://(?:www\\.)?([^/]+)""), """")"),"www.usmagazine.com")</f>
        <v>www.usmagazine.com</v>
      </c>
      <c r="D1897" s="54" t="s">
        <v>13349</v>
      </c>
      <c r="E1897" s="14" t="s">
        <v>13350</v>
      </c>
      <c r="F1897" s="16">
        <v>172.0</v>
      </c>
      <c r="G1897" s="16">
        <v>172.0</v>
      </c>
    </row>
    <row r="1898" ht="22.5" customHeight="1">
      <c r="A1898" s="53">
        <v>46054.0</v>
      </c>
      <c r="B1898" s="14" t="str">
        <f>IFERROR(__xludf.DUMMYFUNCTION("IFERROR(REGEXEXTRACT(C1898, ""https?://(?:www\\.)?([^/]+)""), """")"),"")</f>
        <v/>
      </c>
      <c r="C1898" s="54" t="str">
        <f>IFERROR(__xludf.DUMMYFUNCTION("IFERROR(REGEXEXTRACT(D1898, ""https?://(?:www\\.)?([^/]+)""), """")"),"www.lifeandstylemag.com")</f>
        <v>www.lifeandstylemag.com</v>
      </c>
      <c r="D1898" s="54" t="s">
        <v>13351</v>
      </c>
      <c r="E1898" s="14" t="s">
        <v>13352</v>
      </c>
      <c r="F1898" s="16">
        <v>172.0</v>
      </c>
      <c r="G1898" s="16">
        <v>172.0</v>
      </c>
    </row>
    <row r="1899" ht="22.5" customHeight="1">
      <c r="A1899" s="53">
        <v>46054.0</v>
      </c>
      <c r="B1899" s="14" t="str">
        <f>IFERROR(__xludf.DUMMYFUNCTION("IFERROR(REGEXEXTRACT(C1899, ""https?://(?:www\\.)?([^/]+)""), """")"),"")</f>
        <v/>
      </c>
      <c r="C1899" s="54" t="str">
        <f>IFERROR(__xludf.DUMMYFUNCTION("IFERROR(REGEXEXTRACT(D1899, ""https?://(?:www\\.)?([^/]+)""), """")"),"www.usmagazine.com")</f>
        <v>www.usmagazine.com</v>
      </c>
      <c r="D1899" s="54" t="s">
        <v>13353</v>
      </c>
      <c r="E1899" s="14" t="s">
        <v>13354</v>
      </c>
      <c r="F1899" s="16">
        <v>171.0</v>
      </c>
      <c r="G1899" s="16">
        <v>171.0</v>
      </c>
    </row>
    <row r="1900" ht="22.5" customHeight="1">
      <c r="A1900" s="53">
        <v>46054.0</v>
      </c>
      <c r="B1900" s="14" t="str">
        <f>IFERROR(__xludf.DUMMYFUNCTION("IFERROR(REGEXEXTRACT(C1900, ""https?://(?:www\\.)?([^/]+)""), """")"),"")</f>
        <v/>
      </c>
      <c r="C1900" s="54" t="str">
        <f>IFERROR(__xludf.DUMMYFUNCTION("IFERROR(REGEXEXTRACT(D1900, ""https?://(?:www\\.)?([^/]+)""), """")"),"www.usmagazine.com")</f>
        <v>www.usmagazine.com</v>
      </c>
      <c r="D1900" s="54" t="s">
        <v>13355</v>
      </c>
      <c r="E1900" s="14" t="s">
        <v>13356</v>
      </c>
      <c r="F1900" s="16">
        <v>171.0</v>
      </c>
      <c r="G1900" s="16">
        <v>171.0</v>
      </c>
    </row>
    <row r="1901" ht="22.5" customHeight="1">
      <c r="A1901" s="53">
        <v>46054.0</v>
      </c>
      <c r="B1901" s="14" t="str">
        <f>IFERROR(__xludf.DUMMYFUNCTION("IFERROR(REGEXEXTRACT(C1901, ""https?://(?:www\\.)?([^/]+)""), """")"),"")</f>
        <v/>
      </c>
      <c r="C1901" s="54" t="str">
        <f>IFERROR(__xludf.DUMMYFUNCTION("IFERROR(REGEXEXTRACT(D1901, ""https?://(?:www\\.)?([^/]+)""), """")"),"www.usmagazine.com")</f>
        <v>www.usmagazine.com</v>
      </c>
      <c r="D1901" s="54" t="s">
        <v>13357</v>
      </c>
      <c r="E1901" s="14" t="s">
        <v>13358</v>
      </c>
      <c r="F1901" s="16">
        <v>171.0</v>
      </c>
      <c r="G1901" s="16">
        <v>171.0</v>
      </c>
    </row>
    <row r="1902" ht="22.5" customHeight="1">
      <c r="A1902" s="53">
        <v>46054.0</v>
      </c>
      <c r="B1902" s="14" t="str">
        <f>IFERROR(__xludf.DUMMYFUNCTION("IFERROR(REGEXEXTRACT(C1902, ""https?://(?:www\\.)?([^/]+)""), """")"),"")</f>
        <v/>
      </c>
      <c r="C1902" s="54" t="str">
        <f>IFERROR(__xludf.DUMMYFUNCTION("IFERROR(REGEXEXTRACT(D1902, ""https?://(?:www\\.)?([^/]+)""), """")"),"www.womansworld.com")</f>
        <v>www.womansworld.com</v>
      </c>
      <c r="D1902" s="54" t="s">
        <v>13359</v>
      </c>
      <c r="E1902" s="14" t="s">
        <v>13360</v>
      </c>
      <c r="F1902" s="16">
        <v>170.0</v>
      </c>
      <c r="G1902" s="16">
        <v>170.0</v>
      </c>
    </row>
    <row r="1903" ht="22.5" customHeight="1">
      <c r="A1903" s="53">
        <v>46054.0</v>
      </c>
      <c r="B1903" s="14" t="str">
        <f>IFERROR(__xludf.DUMMYFUNCTION("IFERROR(REGEXEXTRACT(C1903, ""https?://(?:www\\.)?([^/]+)""), """")"),"")</f>
        <v/>
      </c>
      <c r="C1903" s="54" t="str">
        <f>IFERROR(__xludf.DUMMYFUNCTION("IFERROR(REGEXEXTRACT(D1903, ""https?://(?:www\\.)?([^/]+)""), """")"),"www.usmagazine.com")</f>
        <v>www.usmagazine.com</v>
      </c>
      <c r="D1903" s="54" t="s">
        <v>13361</v>
      </c>
      <c r="E1903" s="14" t="s">
        <v>13362</v>
      </c>
      <c r="F1903" s="16">
        <v>170.0</v>
      </c>
      <c r="G1903" s="16">
        <v>170.0</v>
      </c>
    </row>
    <row r="1904" ht="22.5" customHeight="1">
      <c r="A1904" s="53">
        <v>46054.0</v>
      </c>
      <c r="B1904" s="14" t="str">
        <f>IFERROR(__xludf.DUMMYFUNCTION("IFERROR(REGEXEXTRACT(C1904, ""https?://(?:www\\.)?([^/]+)""), """")"),"")</f>
        <v/>
      </c>
      <c r="C1904" s="54" t="str">
        <f>IFERROR(__xludf.DUMMYFUNCTION("IFERROR(REGEXEXTRACT(D1904, ""https?://(?:www\\.)?([^/]+)""), """")"),"www.usmagazine.com")</f>
        <v>www.usmagazine.com</v>
      </c>
      <c r="D1904" s="54" t="s">
        <v>13363</v>
      </c>
      <c r="E1904" s="14" t="s">
        <v>13364</v>
      </c>
      <c r="F1904" s="16">
        <v>170.0</v>
      </c>
      <c r="G1904" s="16">
        <v>170.0</v>
      </c>
    </row>
    <row r="1905" ht="22.5" customHeight="1">
      <c r="A1905" s="53">
        <v>46054.0</v>
      </c>
      <c r="B1905" s="14" t="str">
        <f>IFERROR(__xludf.DUMMYFUNCTION("IFERROR(REGEXEXTRACT(C1905, ""https?://(?:www\\.)?([^/]+)""), """")"),"")</f>
        <v/>
      </c>
      <c r="C1905" s="54" t="str">
        <f>IFERROR(__xludf.DUMMYFUNCTION("IFERROR(REGEXEXTRACT(D1905, ""https?://(?:www\\.)?([^/]+)""), """")"),"www.usmagazine.com")</f>
        <v>www.usmagazine.com</v>
      </c>
      <c r="D1905" s="54" t="s">
        <v>13365</v>
      </c>
      <c r="E1905" s="14" t="s">
        <v>13366</v>
      </c>
      <c r="F1905" s="16">
        <v>170.0</v>
      </c>
      <c r="G1905" s="16">
        <v>170.0</v>
      </c>
    </row>
    <row r="1906" ht="22.5" customHeight="1">
      <c r="A1906" s="53">
        <v>46054.0</v>
      </c>
      <c r="B1906" s="14" t="str">
        <f>IFERROR(__xludf.DUMMYFUNCTION("IFERROR(REGEXEXTRACT(C1906, ""https?://(?:www\\.)?([^/]+)""), """")"),"")</f>
        <v/>
      </c>
      <c r="C1906" s="54" t="str">
        <f>IFERROR(__xludf.DUMMYFUNCTION("IFERROR(REGEXEXTRACT(D1906, ""https?://(?:www\\.)?([^/]+)""), """")"),"www.usmagazine.com")</f>
        <v>www.usmagazine.com</v>
      </c>
      <c r="D1906" s="54" t="s">
        <v>13367</v>
      </c>
      <c r="E1906" s="14" t="s">
        <v>7738</v>
      </c>
      <c r="F1906" s="16">
        <v>170.0</v>
      </c>
      <c r="G1906" s="16">
        <v>170.0</v>
      </c>
    </row>
    <row r="1907" ht="22.5" customHeight="1">
      <c r="A1907" s="53">
        <v>46054.0</v>
      </c>
      <c r="B1907" s="14" t="str">
        <f>IFERROR(__xludf.DUMMYFUNCTION("IFERROR(REGEXEXTRACT(C1907, ""https?://(?:www\\.)?([^/]+)""), """")"),"")</f>
        <v/>
      </c>
      <c r="C1907" s="54" t="str">
        <f>IFERROR(__xludf.DUMMYFUNCTION("IFERROR(REGEXEXTRACT(D1907, ""https?://(?:www\\.)?([^/]+)""), """")"),"www.usmagazine.com")</f>
        <v>www.usmagazine.com</v>
      </c>
      <c r="D1907" s="54" t="s">
        <v>13368</v>
      </c>
      <c r="E1907" s="14" t="s">
        <v>13369</v>
      </c>
      <c r="F1907" s="16">
        <v>169.0</v>
      </c>
      <c r="G1907" s="16">
        <v>169.0</v>
      </c>
    </row>
    <row r="1908" ht="22.5" customHeight="1">
      <c r="A1908" s="53">
        <v>46054.0</v>
      </c>
      <c r="B1908" s="14" t="str">
        <f>IFERROR(__xludf.DUMMYFUNCTION("IFERROR(REGEXEXTRACT(C1908, ""https?://(?:www\\.)?([^/]+)""), """")"),"")</f>
        <v/>
      </c>
      <c r="C1908" s="54" t="str">
        <f>IFERROR(__xludf.DUMMYFUNCTION("IFERROR(REGEXEXTRACT(D1908, ""https?://(?:www\\.)?([^/]+)""), """")"),"www.usmagazine.com")</f>
        <v>www.usmagazine.com</v>
      </c>
      <c r="D1908" s="54" t="s">
        <v>13370</v>
      </c>
      <c r="E1908" s="14" t="s">
        <v>13371</v>
      </c>
      <c r="F1908" s="16">
        <v>169.0</v>
      </c>
      <c r="G1908" s="16">
        <v>169.0</v>
      </c>
    </row>
    <row r="1909" ht="22.5" customHeight="1">
      <c r="A1909" s="53">
        <v>46054.0</v>
      </c>
      <c r="B1909" s="14" t="str">
        <f>IFERROR(__xludf.DUMMYFUNCTION("IFERROR(REGEXEXTRACT(C1909, ""https?://(?:www\\.)?([^/]+)""), """")"),"")</f>
        <v/>
      </c>
      <c r="C1909" s="54" t="str">
        <f>IFERROR(__xludf.DUMMYFUNCTION("IFERROR(REGEXEXTRACT(D1909, ""https?://(?:www\\.)?([^/]+)""), """")"),"www.usmagazine.com")</f>
        <v>www.usmagazine.com</v>
      </c>
      <c r="D1909" s="54" t="s">
        <v>13372</v>
      </c>
      <c r="E1909" s="14" t="s">
        <v>13373</v>
      </c>
      <c r="F1909" s="16">
        <v>169.0</v>
      </c>
      <c r="G1909" s="16">
        <v>169.0</v>
      </c>
    </row>
    <row r="1910" ht="22.5" customHeight="1">
      <c r="A1910" s="53">
        <v>46054.0</v>
      </c>
      <c r="B1910" s="14" t="str">
        <f>IFERROR(__xludf.DUMMYFUNCTION("IFERROR(REGEXEXTRACT(C1910, ""https?://(?:www\\.)?([^/]+)""), """")"),"")</f>
        <v/>
      </c>
      <c r="C1910" s="54" t="str">
        <f>IFERROR(__xludf.DUMMYFUNCTION("IFERROR(REGEXEXTRACT(D1910, ""https?://(?:www\\.)?([^/]+)""), """")"),"www.usmagazine.com")</f>
        <v>www.usmagazine.com</v>
      </c>
      <c r="D1910" s="54" t="s">
        <v>13374</v>
      </c>
      <c r="E1910" s="14" t="s">
        <v>13375</v>
      </c>
      <c r="F1910" s="16">
        <v>168.0</v>
      </c>
      <c r="G1910" s="16">
        <v>168.0</v>
      </c>
    </row>
    <row r="1911" ht="22.5" customHeight="1">
      <c r="A1911" s="53">
        <v>46054.0</v>
      </c>
      <c r="B1911" s="14" t="str">
        <f>IFERROR(__xludf.DUMMYFUNCTION("IFERROR(REGEXEXTRACT(C1911, ""https?://(?:www\\.)?([^/]+)""), """")"),"")</f>
        <v/>
      </c>
      <c r="C1911" s="54" t="str">
        <f>IFERROR(__xludf.DUMMYFUNCTION("IFERROR(REGEXEXTRACT(D1911, ""https?://(?:www\\.)?([^/]+)""), """")"),"www.usmagazine.com")</f>
        <v>www.usmagazine.com</v>
      </c>
      <c r="D1911" s="54" t="s">
        <v>13376</v>
      </c>
      <c r="E1911" s="14" t="s">
        <v>13377</v>
      </c>
      <c r="F1911" s="16">
        <v>168.0</v>
      </c>
      <c r="G1911" s="16">
        <v>168.0</v>
      </c>
    </row>
    <row r="1912" ht="22.5" customHeight="1">
      <c r="A1912" s="53">
        <v>46054.0</v>
      </c>
      <c r="B1912" s="14" t="str">
        <f>IFERROR(__xludf.DUMMYFUNCTION("IFERROR(REGEXEXTRACT(C1912, ""https?://(?:www\\.)?([^/]+)""), """")"),"")</f>
        <v/>
      </c>
      <c r="C1912" s="54" t="str">
        <f>IFERROR(__xludf.DUMMYFUNCTION("IFERROR(REGEXEXTRACT(D1912, ""https?://(?:www\\.)?([^/]+)""), """")"),"www.usmagazine.com")</f>
        <v>www.usmagazine.com</v>
      </c>
      <c r="D1912" s="54" t="s">
        <v>13378</v>
      </c>
      <c r="E1912" s="14" t="s">
        <v>13379</v>
      </c>
      <c r="F1912" s="16">
        <v>168.0</v>
      </c>
      <c r="G1912" s="16">
        <v>168.0</v>
      </c>
    </row>
    <row r="1913" ht="22.5" customHeight="1">
      <c r="A1913" s="53">
        <v>46054.0</v>
      </c>
      <c r="B1913" s="14" t="str">
        <f>IFERROR(__xludf.DUMMYFUNCTION("IFERROR(REGEXEXTRACT(C1913, ""https?://(?:www\\.)?([^/]+)""), """")"),"")</f>
        <v/>
      </c>
      <c r="C1913" s="54" t="str">
        <f>IFERROR(__xludf.DUMMYFUNCTION("IFERROR(REGEXEXTRACT(D1913, ""https?://(?:www\\.)?([^/]+)""), """")"),"www.womansworld.com")</f>
        <v>www.womansworld.com</v>
      </c>
      <c r="D1913" s="54" t="s">
        <v>13380</v>
      </c>
      <c r="E1913" s="14" t="s">
        <v>13381</v>
      </c>
      <c r="F1913" s="16">
        <v>168.0</v>
      </c>
      <c r="G1913" s="16">
        <v>168.0</v>
      </c>
    </row>
    <row r="1914" ht="22.5" customHeight="1">
      <c r="A1914" s="53">
        <v>46054.0</v>
      </c>
      <c r="B1914" s="14" t="str">
        <f>IFERROR(__xludf.DUMMYFUNCTION("IFERROR(REGEXEXTRACT(C1914, ""https?://(?:www\\.)?([^/]+)""), """")"),"")</f>
        <v/>
      </c>
      <c r="C1914" s="54" t="str">
        <f>IFERROR(__xludf.DUMMYFUNCTION("IFERROR(REGEXEXTRACT(D1914, ""https?://(?:www\\.)?([^/]+)""), """")"),"www.usmagazine.com")</f>
        <v>www.usmagazine.com</v>
      </c>
      <c r="D1914" s="54" t="s">
        <v>13382</v>
      </c>
      <c r="E1914" s="14" t="s">
        <v>13383</v>
      </c>
      <c r="F1914" s="16">
        <v>168.0</v>
      </c>
      <c r="G1914" s="16">
        <v>168.0</v>
      </c>
    </row>
    <row r="1915" ht="22.5" customHeight="1">
      <c r="A1915" s="53">
        <v>46054.0</v>
      </c>
      <c r="B1915" s="14" t="str">
        <f>IFERROR(__xludf.DUMMYFUNCTION("IFERROR(REGEXEXTRACT(C1915, ""https?://(?:www\\.)?([^/]+)""), """")"),"")</f>
        <v/>
      </c>
      <c r="C1915" s="54" t="str">
        <f>IFERROR(__xludf.DUMMYFUNCTION("IFERROR(REGEXEXTRACT(D1915, ""https?://(?:www\\.)?([^/]+)""), """")"),"www.usmagazine.com")</f>
        <v>www.usmagazine.com</v>
      </c>
      <c r="D1915" s="54" t="s">
        <v>13384</v>
      </c>
      <c r="E1915" s="14" t="s">
        <v>13385</v>
      </c>
      <c r="F1915" s="16">
        <v>168.0</v>
      </c>
      <c r="G1915" s="16">
        <v>168.0</v>
      </c>
    </row>
    <row r="1916" ht="22.5" customHeight="1">
      <c r="A1916" s="53">
        <v>46054.0</v>
      </c>
      <c r="B1916" s="14" t="str">
        <f>IFERROR(__xludf.DUMMYFUNCTION("IFERROR(REGEXEXTRACT(C1916, ""https?://(?:www\\.)?([^/]+)""), """")"),"")</f>
        <v/>
      </c>
      <c r="C1916" s="54" t="str">
        <f>IFERROR(__xludf.DUMMYFUNCTION("IFERROR(REGEXEXTRACT(D1916, ""https?://(?:www\\.)?([^/]+)""), """")"),"www.womansworld.com")</f>
        <v>www.womansworld.com</v>
      </c>
      <c r="D1916" s="54" t="s">
        <v>13386</v>
      </c>
      <c r="E1916" s="14" t="s">
        <v>9239</v>
      </c>
      <c r="F1916" s="16">
        <v>168.0</v>
      </c>
      <c r="G1916" s="16">
        <v>168.0</v>
      </c>
    </row>
    <row r="1917" ht="22.5" customHeight="1">
      <c r="A1917" s="53">
        <v>46054.0</v>
      </c>
      <c r="B1917" s="14" t="str">
        <f>IFERROR(__xludf.DUMMYFUNCTION("IFERROR(REGEXEXTRACT(C1917, ""https?://(?:www\\.)?([^/]+)""), """")"),"")</f>
        <v/>
      </c>
      <c r="C1917" s="54" t="str">
        <f>IFERROR(__xludf.DUMMYFUNCTION("IFERROR(REGEXEXTRACT(D1917, ""https?://(?:www\\.)?([^/]+)""), """")"),"www.usmagazine.com")</f>
        <v>www.usmagazine.com</v>
      </c>
      <c r="D1917" s="54" t="s">
        <v>13387</v>
      </c>
      <c r="E1917" s="14" t="s">
        <v>13388</v>
      </c>
      <c r="F1917" s="16">
        <v>167.0</v>
      </c>
      <c r="G1917" s="16">
        <v>167.0</v>
      </c>
    </row>
    <row r="1918" ht="22.5" customHeight="1">
      <c r="A1918" s="53">
        <v>46054.0</v>
      </c>
      <c r="B1918" s="14" t="str">
        <f>IFERROR(__xludf.DUMMYFUNCTION("IFERROR(REGEXEXTRACT(C1918, ""https?://(?:www\\.)?([^/]+)""), """")"),"")</f>
        <v/>
      </c>
      <c r="C1918" s="54" t="str">
        <f>IFERROR(__xludf.DUMMYFUNCTION("IFERROR(REGEXEXTRACT(D1918, ""https?://(?:www\\.)?([^/]+)""), """")"),"www.usmagazine.com")</f>
        <v>www.usmagazine.com</v>
      </c>
      <c r="D1918" s="54" t="s">
        <v>13389</v>
      </c>
      <c r="E1918" s="14" t="s">
        <v>13390</v>
      </c>
      <c r="F1918" s="16">
        <v>167.0</v>
      </c>
      <c r="G1918" s="16">
        <v>167.0</v>
      </c>
    </row>
    <row r="1919" ht="22.5" customHeight="1">
      <c r="A1919" s="53">
        <v>46054.0</v>
      </c>
      <c r="B1919" s="14" t="str">
        <f>IFERROR(__xludf.DUMMYFUNCTION("IFERROR(REGEXEXTRACT(C1919, ""https?://(?:www\\.)?([^/]+)""), """")"),"")</f>
        <v/>
      </c>
      <c r="C1919" s="54" t="str">
        <f>IFERROR(__xludf.DUMMYFUNCTION("IFERROR(REGEXEXTRACT(D1919, ""https?://(?:www\\.)?([^/]+)""), """")"),"www.usmagazine.com")</f>
        <v>www.usmagazine.com</v>
      </c>
      <c r="D1919" s="54" t="s">
        <v>13391</v>
      </c>
      <c r="E1919" s="14" t="s">
        <v>13392</v>
      </c>
      <c r="F1919" s="16">
        <v>167.0</v>
      </c>
      <c r="G1919" s="16">
        <v>167.0</v>
      </c>
    </row>
    <row r="1920" ht="22.5" customHeight="1">
      <c r="A1920" s="53">
        <v>46054.0</v>
      </c>
      <c r="B1920" s="14" t="str">
        <f>IFERROR(__xludf.DUMMYFUNCTION("IFERROR(REGEXEXTRACT(C1920, ""https?://(?:www\\.)?([^/]+)""), """")"),"")</f>
        <v/>
      </c>
      <c r="C1920" s="54" t="str">
        <f>IFERROR(__xludf.DUMMYFUNCTION("IFERROR(REGEXEXTRACT(D1920, ""https?://(?:www\\.)?([^/]+)""), """")"),"www.usmagazine.com")</f>
        <v>www.usmagazine.com</v>
      </c>
      <c r="D1920" s="54" t="s">
        <v>13393</v>
      </c>
      <c r="E1920" s="14" t="s">
        <v>13394</v>
      </c>
      <c r="F1920" s="16">
        <v>167.0</v>
      </c>
      <c r="G1920" s="16">
        <v>167.0</v>
      </c>
    </row>
    <row r="1921" ht="22.5" customHeight="1">
      <c r="A1921" s="53">
        <v>46054.0</v>
      </c>
      <c r="B1921" s="14" t="str">
        <f>IFERROR(__xludf.DUMMYFUNCTION("IFERROR(REGEXEXTRACT(C1921, ""https?://(?:www\\.)?([^/]+)""), """")"),"")</f>
        <v/>
      </c>
      <c r="C1921" s="54" t="str">
        <f>IFERROR(__xludf.DUMMYFUNCTION("IFERROR(REGEXEXTRACT(D1921, ""https?://(?:www\\.)?([^/]+)""), """")"),"www.usmagazine.com")</f>
        <v>www.usmagazine.com</v>
      </c>
      <c r="D1921" s="54" t="s">
        <v>13395</v>
      </c>
      <c r="E1921" s="14" t="s">
        <v>13396</v>
      </c>
      <c r="F1921" s="16">
        <v>165.0</v>
      </c>
      <c r="G1921" s="16">
        <v>165.0</v>
      </c>
    </row>
    <row r="1922" ht="22.5" customHeight="1">
      <c r="A1922" s="53">
        <v>46054.0</v>
      </c>
      <c r="B1922" s="14" t="str">
        <f>IFERROR(__xludf.DUMMYFUNCTION("IFERROR(REGEXEXTRACT(C1922, ""https?://(?:www\\.)?([^/]+)""), """")"),"")</f>
        <v/>
      </c>
      <c r="C1922" s="54" t="str">
        <f>IFERROR(__xludf.DUMMYFUNCTION("IFERROR(REGEXEXTRACT(D1922, ""https?://(?:www\\.)?([^/]+)""), """")"),"www.usmagazine.com")</f>
        <v>www.usmagazine.com</v>
      </c>
      <c r="D1922" s="54" t="s">
        <v>13397</v>
      </c>
      <c r="E1922" s="14" t="s">
        <v>13398</v>
      </c>
      <c r="F1922" s="16">
        <v>165.0</v>
      </c>
      <c r="G1922" s="16">
        <v>165.0</v>
      </c>
    </row>
    <row r="1923" ht="22.5" customHeight="1">
      <c r="A1923" s="53">
        <v>46054.0</v>
      </c>
      <c r="B1923" s="14" t="str">
        <f>IFERROR(__xludf.DUMMYFUNCTION("IFERROR(REGEXEXTRACT(C1923, ""https?://(?:www\\.)?([^/]+)""), """")"),"")</f>
        <v/>
      </c>
      <c r="C1923" s="54" t="str">
        <f>IFERROR(__xludf.DUMMYFUNCTION("IFERROR(REGEXEXTRACT(D1923, ""https?://(?:www\\.)?([^/]+)""), """")"),"www.usmagazine.com")</f>
        <v>www.usmagazine.com</v>
      </c>
      <c r="D1923" s="54" t="s">
        <v>13399</v>
      </c>
      <c r="E1923" s="14" t="s">
        <v>13400</v>
      </c>
      <c r="F1923" s="16">
        <v>164.0</v>
      </c>
      <c r="G1923" s="16">
        <v>164.0</v>
      </c>
    </row>
    <row r="1924" ht="22.5" customHeight="1">
      <c r="A1924" s="53">
        <v>46054.0</v>
      </c>
      <c r="B1924" s="14" t="str">
        <f>IFERROR(__xludf.DUMMYFUNCTION("IFERROR(REGEXEXTRACT(C1924, ""https?://(?:www\\.)?([^/]+)""), """")"),"")</f>
        <v/>
      </c>
      <c r="C1924" s="54" t="str">
        <f>IFERROR(__xludf.DUMMYFUNCTION("IFERROR(REGEXEXTRACT(D1924, ""https?://(?:www\\.)?([^/]+)""), """")"),"www.usmagazine.com")</f>
        <v>www.usmagazine.com</v>
      </c>
      <c r="D1924" s="54" t="s">
        <v>13401</v>
      </c>
      <c r="E1924" s="14" t="s">
        <v>13402</v>
      </c>
      <c r="F1924" s="16">
        <v>164.0</v>
      </c>
      <c r="G1924" s="16">
        <v>164.0</v>
      </c>
    </row>
    <row r="1925" ht="22.5" customHeight="1">
      <c r="A1925" s="53">
        <v>46054.0</v>
      </c>
      <c r="B1925" s="14" t="str">
        <f>IFERROR(__xludf.DUMMYFUNCTION("IFERROR(REGEXEXTRACT(C1925, ""https?://(?:www\\.)?([^/]+)""), """")"),"")</f>
        <v/>
      </c>
      <c r="C1925" s="54" t="str">
        <f>IFERROR(__xludf.DUMMYFUNCTION("IFERROR(REGEXEXTRACT(D1925, ""https?://(?:www\\.)?([^/]+)""), """")"),"www.usmagazine.com")</f>
        <v>www.usmagazine.com</v>
      </c>
      <c r="D1925" s="54" t="s">
        <v>13403</v>
      </c>
      <c r="E1925" s="14" t="s">
        <v>13404</v>
      </c>
      <c r="F1925" s="16">
        <v>164.0</v>
      </c>
      <c r="G1925" s="16">
        <v>164.0</v>
      </c>
    </row>
    <row r="1926" ht="22.5" customHeight="1">
      <c r="A1926" s="53">
        <v>46054.0</v>
      </c>
      <c r="B1926" s="14" t="str">
        <f>IFERROR(__xludf.DUMMYFUNCTION("IFERROR(REGEXEXTRACT(C1926, ""https?://(?:www\\.)?([^/]+)""), """")"),"")</f>
        <v/>
      </c>
      <c r="C1926" s="54" t="str">
        <f>IFERROR(__xludf.DUMMYFUNCTION("IFERROR(REGEXEXTRACT(D1926, ""https?://(?:www\\.)?([^/]+)""), """")"),"www.usmagazine.com")</f>
        <v>www.usmagazine.com</v>
      </c>
      <c r="D1926" s="54" t="s">
        <v>13405</v>
      </c>
      <c r="E1926" s="14" t="s">
        <v>13406</v>
      </c>
      <c r="F1926" s="16">
        <v>164.0</v>
      </c>
      <c r="G1926" s="16">
        <v>164.0</v>
      </c>
    </row>
    <row r="1927" ht="22.5" customHeight="1">
      <c r="A1927" s="53">
        <v>46054.0</v>
      </c>
      <c r="B1927" s="14" t="str">
        <f>IFERROR(__xludf.DUMMYFUNCTION("IFERROR(REGEXEXTRACT(C1927, ""https?://(?:www\\.)?([^/]+)""), """")"),"")</f>
        <v/>
      </c>
      <c r="C1927" s="54" t="str">
        <f>IFERROR(__xludf.DUMMYFUNCTION("IFERROR(REGEXEXTRACT(D1927, ""https?://(?:www\\.)?([^/]+)""), """")"),"www.usmagazine.com")</f>
        <v>www.usmagazine.com</v>
      </c>
      <c r="D1927" s="54" t="s">
        <v>13407</v>
      </c>
      <c r="E1927" s="14" t="s">
        <v>13408</v>
      </c>
      <c r="F1927" s="16">
        <v>164.0</v>
      </c>
      <c r="G1927" s="16">
        <v>164.0</v>
      </c>
    </row>
    <row r="1928" ht="22.5" customHeight="1">
      <c r="A1928" s="53">
        <v>46054.0</v>
      </c>
      <c r="B1928" s="14" t="str">
        <f>IFERROR(__xludf.DUMMYFUNCTION("IFERROR(REGEXEXTRACT(C1928, ""https?://(?:www\\.)?([^/]+)""), """")"),"")</f>
        <v/>
      </c>
      <c r="C1928" s="54" t="str">
        <f>IFERROR(__xludf.DUMMYFUNCTION("IFERROR(REGEXEXTRACT(D1928, ""https?://(?:www\\.)?([^/]+)""), """")"),"www.usmagazine.com")</f>
        <v>www.usmagazine.com</v>
      </c>
      <c r="D1928" s="54" t="s">
        <v>13409</v>
      </c>
      <c r="E1928" s="14" t="s">
        <v>13410</v>
      </c>
      <c r="F1928" s="16">
        <v>164.0</v>
      </c>
      <c r="G1928" s="16">
        <v>164.0</v>
      </c>
    </row>
    <row r="1929" ht="22.5" customHeight="1">
      <c r="A1929" s="53">
        <v>46054.0</v>
      </c>
      <c r="B1929" s="14" t="str">
        <f>IFERROR(__xludf.DUMMYFUNCTION("IFERROR(REGEXEXTRACT(C1929, ""https?://(?:www\\.)?([^/]+)""), """")"),"")</f>
        <v/>
      </c>
      <c r="C1929" s="54" t="str">
        <f>IFERROR(__xludf.DUMMYFUNCTION("IFERROR(REGEXEXTRACT(D1929, ""https?://(?:www\\.)?([^/]+)""), """")"),"www.usmagazine.com")</f>
        <v>www.usmagazine.com</v>
      </c>
      <c r="D1929" s="54" t="s">
        <v>13411</v>
      </c>
      <c r="E1929" s="14" t="s">
        <v>13412</v>
      </c>
      <c r="F1929" s="16">
        <v>164.0</v>
      </c>
      <c r="G1929" s="16">
        <v>164.0</v>
      </c>
    </row>
    <row r="1930" ht="22.5" customHeight="1">
      <c r="A1930" s="53">
        <v>46054.0</v>
      </c>
      <c r="B1930" s="14" t="str">
        <f>IFERROR(__xludf.DUMMYFUNCTION("IFERROR(REGEXEXTRACT(C1930, ""https?://(?:www\\.)?([^/]+)""), """")"),"")</f>
        <v/>
      </c>
      <c r="C1930" s="54" t="str">
        <f>IFERROR(__xludf.DUMMYFUNCTION("IFERROR(REGEXEXTRACT(D1930, ""https?://(?:www\\.)?([^/]+)""), """")"),"www.usmagazine.com")</f>
        <v>www.usmagazine.com</v>
      </c>
      <c r="D1930" s="54" t="s">
        <v>13413</v>
      </c>
      <c r="E1930" s="14" t="s">
        <v>13414</v>
      </c>
      <c r="F1930" s="16">
        <v>163.0</v>
      </c>
      <c r="G1930" s="16">
        <v>163.0</v>
      </c>
    </row>
    <row r="1931" ht="22.5" customHeight="1">
      <c r="A1931" s="53">
        <v>46054.0</v>
      </c>
      <c r="B1931" s="14" t="str">
        <f>IFERROR(__xludf.DUMMYFUNCTION("IFERROR(REGEXEXTRACT(C1931, ""https?://(?:www\\.)?([^/]+)""), """")"),"")</f>
        <v/>
      </c>
      <c r="C1931" s="54" t="str">
        <f>IFERROR(__xludf.DUMMYFUNCTION("IFERROR(REGEXEXTRACT(D1931, ""https?://(?:www\\.)?([^/]+)""), """")"),"www.usmagazine.com")</f>
        <v>www.usmagazine.com</v>
      </c>
      <c r="D1931" s="54" t="s">
        <v>13415</v>
      </c>
      <c r="E1931" s="14" t="s">
        <v>13416</v>
      </c>
      <c r="F1931" s="16">
        <v>163.0</v>
      </c>
      <c r="G1931" s="16">
        <v>163.0</v>
      </c>
    </row>
    <row r="1932" ht="22.5" customHeight="1">
      <c r="A1932" s="53">
        <v>46054.0</v>
      </c>
      <c r="B1932" s="14" t="str">
        <f>IFERROR(__xludf.DUMMYFUNCTION("IFERROR(REGEXEXTRACT(C1932, ""https?://(?:www\\.)?([^/]+)""), """")"),"")</f>
        <v/>
      </c>
      <c r="C1932" s="54" t="str">
        <f>IFERROR(__xludf.DUMMYFUNCTION("IFERROR(REGEXEXTRACT(D1932, ""https?://(?:www\\.)?([^/]+)""), """")"),"www.usmagazine.com")</f>
        <v>www.usmagazine.com</v>
      </c>
      <c r="D1932" s="54" t="s">
        <v>13417</v>
      </c>
      <c r="E1932" s="14" t="s">
        <v>13418</v>
      </c>
      <c r="F1932" s="16">
        <v>163.0</v>
      </c>
      <c r="G1932" s="16">
        <v>163.0</v>
      </c>
    </row>
    <row r="1933" ht="22.5" customHeight="1">
      <c r="A1933" s="53">
        <v>46054.0</v>
      </c>
      <c r="B1933" s="14" t="str">
        <f>IFERROR(__xludf.DUMMYFUNCTION("IFERROR(REGEXEXTRACT(C1933, ""https?://(?:www\\.)?([^/]+)""), """")"),"")</f>
        <v/>
      </c>
      <c r="C1933" s="54" t="str">
        <f>IFERROR(__xludf.DUMMYFUNCTION("IFERROR(REGEXEXTRACT(D1933, ""https?://(?:www\\.)?([^/]+)""), """")"),"www.usmagazine.com")</f>
        <v>www.usmagazine.com</v>
      </c>
      <c r="D1933" s="54" t="s">
        <v>13419</v>
      </c>
      <c r="E1933" s="14" t="s">
        <v>13420</v>
      </c>
      <c r="F1933" s="16">
        <v>163.0</v>
      </c>
      <c r="G1933" s="16">
        <v>163.0</v>
      </c>
    </row>
    <row r="1934" ht="22.5" customHeight="1">
      <c r="A1934" s="53">
        <v>46054.0</v>
      </c>
      <c r="B1934" s="14" t="str">
        <f>IFERROR(__xludf.DUMMYFUNCTION("IFERROR(REGEXEXTRACT(C1934, ""https?://(?:www\\.)?([^/]+)""), """")"),"")</f>
        <v/>
      </c>
      <c r="C1934" s="54" t="str">
        <f>IFERROR(__xludf.DUMMYFUNCTION("IFERROR(REGEXEXTRACT(D1934, ""https?://(?:www\\.)?([^/]+)""), """")"),"www.usmagazine.com")</f>
        <v>www.usmagazine.com</v>
      </c>
      <c r="D1934" s="54" t="s">
        <v>13421</v>
      </c>
      <c r="E1934" s="14" t="s">
        <v>13422</v>
      </c>
      <c r="F1934" s="16">
        <v>163.0</v>
      </c>
      <c r="G1934" s="16">
        <v>163.0</v>
      </c>
    </row>
    <row r="1935" ht="22.5" customHeight="1">
      <c r="A1935" s="53">
        <v>46054.0</v>
      </c>
      <c r="B1935" s="14" t="str">
        <f>IFERROR(__xludf.DUMMYFUNCTION("IFERROR(REGEXEXTRACT(C1935, ""https?://(?:www\\.)?([^/]+)""), """")"),"")</f>
        <v/>
      </c>
      <c r="C1935" s="54" t="str">
        <f>IFERROR(__xludf.DUMMYFUNCTION("IFERROR(REGEXEXTRACT(D1935, ""https?://(?:www\\.)?([^/]+)""), """")"),"www.usmagazine.com")</f>
        <v>www.usmagazine.com</v>
      </c>
      <c r="D1935" s="54" t="s">
        <v>13423</v>
      </c>
      <c r="E1935" s="14" t="s">
        <v>13424</v>
      </c>
      <c r="F1935" s="16">
        <v>163.0</v>
      </c>
      <c r="G1935" s="16">
        <v>163.0</v>
      </c>
    </row>
    <row r="1936" ht="22.5" customHeight="1">
      <c r="A1936" s="53">
        <v>46054.0</v>
      </c>
      <c r="B1936" s="14" t="str">
        <f>IFERROR(__xludf.DUMMYFUNCTION("IFERROR(REGEXEXTRACT(C1936, ""https?://(?:www\\.)?([^/]+)""), """")"),"")</f>
        <v/>
      </c>
      <c r="C1936" s="54" t="str">
        <f>IFERROR(__xludf.DUMMYFUNCTION("IFERROR(REGEXEXTRACT(D1936, ""https?://(?:www\\.)?([^/]+)""), """")"),"www.usmagazine.com")</f>
        <v>www.usmagazine.com</v>
      </c>
      <c r="D1936" s="54" t="s">
        <v>13425</v>
      </c>
      <c r="E1936" s="14" t="s">
        <v>13426</v>
      </c>
      <c r="F1936" s="16">
        <v>162.0</v>
      </c>
      <c r="G1936" s="16">
        <v>162.0</v>
      </c>
    </row>
    <row r="1937" ht="22.5" customHeight="1">
      <c r="A1937" s="53">
        <v>46054.0</v>
      </c>
      <c r="B1937" s="14" t="str">
        <f>IFERROR(__xludf.DUMMYFUNCTION("IFERROR(REGEXEXTRACT(C1937, ""https?://(?:www\\.)?([^/]+)""), """")"),"")</f>
        <v/>
      </c>
      <c r="C1937" s="54" t="str">
        <f>IFERROR(__xludf.DUMMYFUNCTION("IFERROR(REGEXEXTRACT(D1937, ""https?://(?:www\\.)?([^/]+)""), """")"),"www.usmagazine.com")</f>
        <v>www.usmagazine.com</v>
      </c>
      <c r="D1937" s="54" t="s">
        <v>13427</v>
      </c>
      <c r="E1937" s="14" t="s">
        <v>13428</v>
      </c>
      <c r="F1937" s="16">
        <v>162.0</v>
      </c>
      <c r="G1937" s="16">
        <v>162.0</v>
      </c>
    </row>
    <row r="1938" ht="22.5" customHeight="1">
      <c r="A1938" s="53">
        <v>46054.0</v>
      </c>
      <c r="B1938" s="14" t="str">
        <f>IFERROR(__xludf.DUMMYFUNCTION("IFERROR(REGEXEXTRACT(C1938, ""https?://(?:www\\.)?([^/]+)""), """")"),"")</f>
        <v/>
      </c>
      <c r="C1938" s="54" t="str">
        <f>IFERROR(__xludf.DUMMYFUNCTION("IFERROR(REGEXEXTRACT(D1938, ""https?://(?:www\\.)?([^/]+)""), """")"),"www.usmagazine.com")</f>
        <v>www.usmagazine.com</v>
      </c>
      <c r="D1938" s="54" t="s">
        <v>13429</v>
      </c>
      <c r="E1938" s="14" t="s">
        <v>13430</v>
      </c>
      <c r="F1938" s="16">
        <v>162.0</v>
      </c>
      <c r="G1938" s="16">
        <v>162.0</v>
      </c>
    </row>
    <row r="1939" ht="22.5" customHeight="1">
      <c r="A1939" s="53">
        <v>46054.0</v>
      </c>
      <c r="B1939" s="14" t="str">
        <f>IFERROR(__xludf.DUMMYFUNCTION("IFERROR(REGEXEXTRACT(C1939, ""https?://(?:www\\.)?([^/]+)""), """")"),"")</f>
        <v/>
      </c>
      <c r="C1939" s="54" t="str">
        <f>IFERROR(__xludf.DUMMYFUNCTION("IFERROR(REGEXEXTRACT(D1939, ""https?://(?:www\\.)?([^/]+)""), """")"),"www.usmagazine.com")</f>
        <v>www.usmagazine.com</v>
      </c>
      <c r="D1939" s="54" t="s">
        <v>13431</v>
      </c>
      <c r="E1939" s="14" t="s">
        <v>13432</v>
      </c>
      <c r="F1939" s="16">
        <v>162.0</v>
      </c>
      <c r="G1939" s="16">
        <v>162.0</v>
      </c>
    </row>
    <row r="1940" ht="22.5" customHeight="1">
      <c r="A1940" s="53">
        <v>46054.0</v>
      </c>
      <c r="B1940" s="14" t="str">
        <f>IFERROR(__xludf.DUMMYFUNCTION("IFERROR(REGEXEXTRACT(C1940, ""https?://(?:www\\.)?([^/]+)""), """")"),"")</f>
        <v/>
      </c>
      <c r="C1940" s="54" t="str">
        <f>IFERROR(__xludf.DUMMYFUNCTION("IFERROR(REGEXEXTRACT(D1940, ""https?://(?:www\\.)?([^/]+)""), """")"),"www.womansworld.com")</f>
        <v>www.womansworld.com</v>
      </c>
      <c r="D1940" s="54" t="s">
        <v>13433</v>
      </c>
      <c r="E1940" s="14" t="s">
        <v>13434</v>
      </c>
      <c r="F1940" s="16">
        <v>162.0</v>
      </c>
      <c r="G1940" s="16">
        <v>162.0</v>
      </c>
    </row>
    <row r="1941" ht="22.5" customHeight="1">
      <c r="A1941" s="53">
        <v>46054.0</v>
      </c>
      <c r="B1941" s="14" t="str">
        <f>IFERROR(__xludf.DUMMYFUNCTION("IFERROR(REGEXEXTRACT(C1941, ""https?://(?:www\\.)?([^/]+)""), """")"),"")</f>
        <v/>
      </c>
      <c r="C1941" s="54" t="str">
        <f>IFERROR(__xludf.DUMMYFUNCTION("IFERROR(REGEXEXTRACT(D1941, ""https?://(?:www\\.)?([^/]+)""), """")"),"www.usmagazine.com")</f>
        <v>www.usmagazine.com</v>
      </c>
      <c r="D1941" s="54" t="s">
        <v>13435</v>
      </c>
      <c r="E1941" s="14" t="s">
        <v>13436</v>
      </c>
      <c r="F1941" s="16">
        <v>161.0</v>
      </c>
      <c r="G1941" s="16">
        <v>161.0</v>
      </c>
    </row>
    <row r="1942" ht="22.5" customHeight="1">
      <c r="A1942" s="53">
        <v>46054.0</v>
      </c>
      <c r="B1942" s="14" t="str">
        <f>IFERROR(__xludf.DUMMYFUNCTION("IFERROR(REGEXEXTRACT(C1942, ""https?://(?:www\\.)?([^/]+)""), """")"),"")</f>
        <v/>
      </c>
      <c r="C1942" s="54" t="str">
        <f>IFERROR(__xludf.DUMMYFUNCTION("IFERROR(REGEXEXTRACT(D1942, ""https?://(?:www\\.)?([^/]+)""), """")"),"www.usmagazine.com")</f>
        <v>www.usmagazine.com</v>
      </c>
      <c r="D1942" s="54" t="s">
        <v>13437</v>
      </c>
      <c r="E1942" s="14" t="s">
        <v>13438</v>
      </c>
      <c r="F1942" s="16">
        <v>162.0</v>
      </c>
      <c r="G1942" s="16">
        <v>161.0</v>
      </c>
    </row>
    <row r="1943" ht="22.5" customHeight="1">
      <c r="A1943" s="53">
        <v>46054.0</v>
      </c>
      <c r="B1943" s="14" t="str">
        <f>IFERROR(__xludf.DUMMYFUNCTION("IFERROR(REGEXEXTRACT(C1943, ""https?://(?:www\\.)?([^/]+)""), """")"),"")</f>
        <v/>
      </c>
      <c r="C1943" s="54" t="str">
        <f>IFERROR(__xludf.DUMMYFUNCTION("IFERROR(REGEXEXTRACT(D1943, ""https?://(?:www\\.)?([^/]+)""), """")"),"www.usmagazine.com")</f>
        <v>www.usmagazine.com</v>
      </c>
      <c r="D1943" s="54" t="s">
        <v>13439</v>
      </c>
      <c r="E1943" s="14" t="s">
        <v>13440</v>
      </c>
      <c r="F1943" s="16">
        <v>161.0</v>
      </c>
      <c r="G1943" s="16">
        <v>161.0</v>
      </c>
    </row>
    <row r="1944" ht="22.5" customHeight="1">
      <c r="A1944" s="53">
        <v>46054.0</v>
      </c>
      <c r="B1944" s="14" t="str">
        <f>IFERROR(__xludf.DUMMYFUNCTION("IFERROR(REGEXEXTRACT(C1944, ""https?://(?:www\\.)?([^/]+)""), """")"),"")</f>
        <v/>
      </c>
      <c r="C1944" s="54" t="str">
        <f>IFERROR(__xludf.DUMMYFUNCTION("IFERROR(REGEXEXTRACT(D1944, ""https?://(?:www\\.)?([^/]+)""), """")"),"www.usmagazine.com")</f>
        <v>www.usmagazine.com</v>
      </c>
      <c r="D1944" s="54" t="s">
        <v>13441</v>
      </c>
      <c r="E1944" s="14" t="s">
        <v>13442</v>
      </c>
      <c r="F1944" s="16">
        <v>161.0</v>
      </c>
      <c r="G1944" s="16">
        <v>161.0</v>
      </c>
    </row>
    <row r="1945" ht="22.5" customHeight="1">
      <c r="A1945" s="53">
        <v>46054.0</v>
      </c>
      <c r="B1945" s="14" t="str">
        <f>IFERROR(__xludf.DUMMYFUNCTION("IFERROR(REGEXEXTRACT(C1945, ""https?://(?:www\\.)?([^/]+)""), """")"),"")</f>
        <v/>
      </c>
      <c r="C1945" s="54" t="str">
        <f>IFERROR(__xludf.DUMMYFUNCTION("IFERROR(REGEXEXTRACT(D1945, ""https?://(?:www\\.)?([^/]+)""), """")"),"www.usmagazine.com")</f>
        <v>www.usmagazine.com</v>
      </c>
      <c r="D1945" s="54" t="s">
        <v>13443</v>
      </c>
      <c r="E1945" s="14" t="s">
        <v>13444</v>
      </c>
      <c r="F1945" s="16">
        <v>161.0</v>
      </c>
      <c r="G1945" s="16">
        <v>161.0</v>
      </c>
    </row>
    <row r="1946" ht="22.5" customHeight="1">
      <c r="A1946" s="53">
        <v>46054.0</v>
      </c>
      <c r="B1946" s="14" t="str">
        <f>IFERROR(__xludf.DUMMYFUNCTION("IFERROR(REGEXEXTRACT(C1946, ""https?://(?:www\\.)?([^/]+)""), """")"),"")</f>
        <v/>
      </c>
      <c r="C1946" s="54" t="str">
        <f>IFERROR(__xludf.DUMMYFUNCTION("IFERROR(REGEXEXTRACT(D1946, ""https?://(?:www\\.)?([^/]+)""), """")"),"www.usmagazine.com")</f>
        <v>www.usmagazine.com</v>
      </c>
      <c r="D1946" s="54" t="s">
        <v>13445</v>
      </c>
      <c r="E1946" s="14" t="s">
        <v>13446</v>
      </c>
      <c r="F1946" s="16">
        <v>162.0</v>
      </c>
      <c r="G1946" s="16">
        <v>161.0</v>
      </c>
    </row>
    <row r="1947" ht="22.5" customHeight="1">
      <c r="A1947" s="53">
        <v>46054.0</v>
      </c>
      <c r="B1947" s="14" t="str">
        <f>IFERROR(__xludf.DUMMYFUNCTION("IFERROR(REGEXEXTRACT(C1947, ""https?://(?:www\\.)?([^/]+)""), """")"),"")</f>
        <v/>
      </c>
      <c r="C1947" s="54" t="str">
        <f>IFERROR(__xludf.DUMMYFUNCTION("IFERROR(REGEXEXTRACT(D1947, ""https?://(?:www\\.)?([^/]+)""), """")"),"www.usmagazine.com")</f>
        <v>www.usmagazine.com</v>
      </c>
      <c r="D1947" s="54" t="s">
        <v>13447</v>
      </c>
      <c r="E1947" s="14" t="s">
        <v>13448</v>
      </c>
      <c r="F1947" s="16">
        <v>159.0</v>
      </c>
      <c r="G1947" s="16">
        <v>159.0</v>
      </c>
    </row>
    <row r="1948" ht="22.5" customHeight="1">
      <c r="A1948" s="53">
        <v>46054.0</v>
      </c>
      <c r="B1948" s="14" t="str">
        <f>IFERROR(__xludf.DUMMYFUNCTION("IFERROR(REGEXEXTRACT(C1948, ""https?://(?:www\\.)?([^/]+)""), """")"),"")</f>
        <v/>
      </c>
      <c r="C1948" s="54" t="str">
        <f>IFERROR(__xludf.DUMMYFUNCTION("IFERROR(REGEXEXTRACT(D1948, ""https?://(?:www\\.)?([^/]+)""), """")"),"www.usmagazine.com")</f>
        <v>www.usmagazine.com</v>
      </c>
      <c r="D1948" s="54" t="s">
        <v>13449</v>
      </c>
      <c r="E1948" s="14" t="s">
        <v>13450</v>
      </c>
      <c r="F1948" s="16">
        <v>159.0</v>
      </c>
      <c r="G1948" s="16">
        <v>159.0</v>
      </c>
    </row>
    <row r="1949" ht="22.5" customHeight="1">
      <c r="A1949" s="53">
        <v>46054.0</v>
      </c>
      <c r="B1949" s="14" t="str">
        <f>IFERROR(__xludf.DUMMYFUNCTION("IFERROR(REGEXEXTRACT(C1949, ""https?://(?:www\\.)?([^/]+)""), """")"),"")</f>
        <v/>
      </c>
      <c r="C1949" s="54" t="str">
        <f>IFERROR(__xludf.DUMMYFUNCTION("IFERROR(REGEXEXTRACT(D1949, ""https?://(?:www\\.)?([^/]+)""), """")"),"www.usmagazine.com")</f>
        <v>www.usmagazine.com</v>
      </c>
      <c r="D1949" s="54" t="s">
        <v>13451</v>
      </c>
      <c r="E1949" s="14" t="s">
        <v>13452</v>
      </c>
      <c r="F1949" s="16">
        <v>159.0</v>
      </c>
      <c r="G1949" s="16">
        <v>159.0</v>
      </c>
    </row>
    <row r="1950" ht="22.5" customHeight="1">
      <c r="A1950" s="53">
        <v>46054.0</v>
      </c>
      <c r="B1950" s="14" t="str">
        <f>IFERROR(__xludf.DUMMYFUNCTION("IFERROR(REGEXEXTRACT(C1950, ""https?://(?:www\\.)?([^/]+)""), """")"),"")</f>
        <v/>
      </c>
      <c r="C1950" s="54" t="str">
        <f>IFERROR(__xludf.DUMMYFUNCTION("IFERROR(REGEXEXTRACT(D1950, ""https?://(?:www\\.)?([^/]+)""), """")"),"www.usmagazine.com")</f>
        <v>www.usmagazine.com</v>
      </c>
      <c r="D1950" s="54" t="s">
        <v>13453</v>
      </c>
      <c r="E1950" s="14" t="s">
        <v>13454</v>
      </c>
      <c r="F1950" s="16">
        <v>159.0</v>
      </c>
      <c r="G1950" s="16">
        <v>159.0</v>
      </c>
    </row>
    <row r="1951" ht="22.5" customHeight="1">
      <c r="A1951" s="53">
        <v>46054.0</v>
      </c>
      <c r="B1951" s="14" t="str">
        <f>IFERROR(__xludf.DUMMYFUNCTION("IFERROR(REGEXEXTRACT(C1951, ""https?://(?:www\\.)?([^/]+)""), """")"),"")</f>
        <v/>
      </c>
      <c r="C1951" s="54" t="str">
        <f>IFERROR(__xludf.DUMMYFUNCTION("IFERROR(REGEXEXTRACT(D1951, ""https?://(?:www\\.)?([^/]+)""), """")"),"www.usmagazine.com")</f>
        <v>www.usmagazine.com</v>
      </c>
      <c r="D1951" s="54" t="s">
        <v>13455</v>
      </c>
      <c r="E1951" s="14" t="s">
        <v>13456</v>
      </c>
      <c r="F1951" s="16">
        <v>158.0</v>
      </c>
      <c r="G1951" s="16">
        <v>158.0</v>
      </c>
    </row>
    <row r="1952" ht="22.5" customHeight="1">
      <c r="A1952" s="53">
        <v>46054.0</v>
      </c>
      <c r="B1952" s="14" t="str">
        <f>IFERROR(__xludf.DUMMYFUNCTION("IFERROR(REGEXEXTRACT(C1952, ""https?://(?:www\\.)?([^/]+)""), """")"),"")</f>
        <v/>
      </c>
      <c r="C1952" s="54" t="str">
        <f>IFERROR(__xludf.DUMMYFUNCTION("IFERROR(REGEXEXTRACT(D1952, ""https?://(?:www\\.)?([^/]+)""), """")"),"www.usmagazine.com")</f>
        <v>www.usmagazine.com</v>
      </c>
      <c r="D1952" s="54" t="s">
        <v>13457</v>
      </c>
      <c r="E1952" s="14" t="s">
        <v>13458</v>
      </c>
      <c r="F1952" s="16">
        <v>158.0</v>
      </c>
      <c r="G1952" s="16">
        <v>158.0</v>
      </c>
    </row>
    <row r="1953" ht="22.5" customHeight="1">
      <c r="A1953" s="53">
        <v>46054.0</v>
      </c>
      <c r="B1953" s="14" t="str">
        <f>IFERROR(__xludf.DUMMYFUNCTION("IFERROR(REGEXEXTRACT(C1953, ""https?://(?:www\\.)?([^/]+)""), """")"),"")</f>
        <v/>
      </c>
      <c r="C1953" s="54" t="str">
        <f>IFERROR(__xludf.DUMMYFUNCTION("IFERROR(REGEXEXTRACT(D1953, ""https?://(?:www\\.)?([^/]+)""), """")"),"www.usmagazine.com")</f>
        <v>www.usmagazine.com</v>
      </c>
      <c r="D1953" s="54" t="s">
        <v>13459</v>
      </c>
      <c r="E1953" s="14" t="s">
        <v>13460</v>
      </c>
      <c r="F1953" s="16">
        <v>158.0</v>
      </c>
      <c r="G1953" s="16">
        <v>158.0</v>
      </c>
    </row>
    <row r="1954" ht="22.5" customHeight="1">
      <c r="A1954" s="53">
        <v>46054.0</v>
      </c>
      <c r="B1954" s="14" t="str">
        <f>IFERROR(__xludf.DUMMYFUNCTION("IFERROR(REGEXEXTRACT(C1954, ""https?://(?:www\\.)?([^/]+)""), """")"),"")</f>
        <v/>
      </c>
      <c r="C1954" s="54" t="str">
        <f>IFERROR(__xludf.DUMMYFUNCTION("IFERROR(REGEXEXTRACT(D1954, ""https?://(?:www\\.)?([^/]+)""), """")"),"www.usmagazine.com")</f>
        <v>www.usmagazine.com</v>
      </c>
      <c r="D1954" s="54" t="s">
        <v>13461</v>
      </c>
      <c r="E1954" s="14" t="s">
        <v>13462</v>
      </c>
      <c r="F1954" s="16">
        <v>157.0</v>
      </c>
      <c r="G1954" s="16">
        <v>157.0</v>
      </c>
    </row>
    <row r="1955" ht="22.5" customHeight="1">
      <c r="A1955" s="53">
        <v>46054.0</v>
      </c>
      <c r="B1955" s="14" t="str">
        <f>IFERROR(__xludf.DUMMYFUNCTION("IFERROR(REGEXEXTRACT(C1955, ""https?://(?:www\\.)?([^/]+)""), """")"),"")</f>
        <v/>
      </c>
      <c r="C1955" s="54" t="str">
        <f>IFERROR(__xludf.DUMMYFUNCTION("IFERROR(REGEXEXTRACT(D1955, ""https?://(?:www\\.)?([^/]+)""), """")"),"www.usmagazine.com")</f>
        <v>www.usmagazine.com</v>
      </c>
      <c r="D1955" s="54" t="s">
        <v>13463</v>
      </c>
      <c r="E1955" s="14" t="s">
        <v>13464</v>
      </c>
      <c r="F1955" s="16">
        <v>157.0</v>
      </c>
      <c r="G1955" s="16">
        <v>157.0</v>
      </c>
    </row>
    <row r="1956" ht="22.5" customHeight="1">
      <c r="A1956" s="53">
        <v>46054.0</v>
      </c>
      <c r="B1956" s="14" t="str">
        <f>IFERROR(__xludf.DUMMYFUNCTION("IFERROR(REGEXEXTRACT(C1956, ""https?://(?:www\\.)?([^/]+)""), """")"),"")</f>
        <v/>
      </c>
      <c r="C1956" s="54" t="str">
        <f>IFERROR(__xludf.DUMMYFUNCTION("IFERROR(REGEXEXTRACT(D1956, ""https?://(?:www\\.)?([^/]+)""), """")"),"www.usmagazine.com")</f>
        <v>www.usmagazine.com</v>
      </c>
      <c r="D1956" s="54" t="s">
        <v>13465</v>
      </c>
      <c r="E1956" s="14" t="s">
        <v>13466</v>
      </c>
      <c r="F1956" s="16">
        <v>157.0</v>
      </c>
      <c r="G1956" s="16">
        <v>157.0</v>
      </c>
    </row>
    <row r="1957" ht="22.5" customHeight="1">
      <c r="A1957" s="53">
        <v>46054.0</v>
      </c>
      <c r="B1957" s="14" t="str">
        <f>IFERROR(__xludf.DUMMYFUNCTION("IFERROR(REGEXEXTRACT(C1957, ""https?://(?:www\\.)?([^/]+)""), """")"),"")</f>
        <v/>
      </c>
      <c r="C1957" s="54" t="str">
        <f>IFERROR(__xludf.DUMMYFUNCTION("IFERROR(REGEXEXTRACT(D1957, ""https?://(?:www\\.)?([^/]+)""), """")"),"www.usmagazine.com")</f>
        <v>www.usmagazine.com</v>
      </c>
      <c r="D1957" s="54" t="s">
        <v>13467</v>
      </c>
      <c r="E1957" s="14" t="s">
        <v>9206</v>
      </c>
      <c r="F1957" s="16">
        <v>157.0</v>
      </c>
      <c r="G1957" s="16">
        <v>157.0</v>
      </c>
    </row>
    <row r="1958" ht="22.5" customHeight="1">
      <c r="A1958" s="53">
        <v>46054.0</v>
      </c>
      <c r="B1958" s="14" t="str">
        <f>IFERROR(__xludf.DUMMYFUNCTION("IFERROR(REGEXEXTRACT(C1958, ""https?://(?:www\\.)?([^/]+)""), """")"),"")</f>
        <v/>
      </c>
      <c r="C1958" s="54" t="str">
        <f>IFERROR(__xludf.DUMMYFUNCTION("IFERROR(REGEXEXTRACT(D1958, ""https?://(?:www\\.)?([^/]+)""), """")"),"www.usmagazine.com")</f>
        <v>www.usmagazine.com</v>
      </c>
      <c r="D1958" s="54" t="s">
        <v>13468</v>
      </c>
      <c r="E1958" s="14" t="s">
        <v>13469</v>
      </c>
      <c r="F1958" s="16">
        <v>158.0</v>
      </c>
      <c r="G1958" s="16">
        <v>157.0</v>
      </c>
    </row>
    <row r="1959" ht="22.5" customHeight="1">
      <c r="A1959" s="53">
        <v>46054.0</v>
      </c>
      <c r="B1959" s="14" t="str">
        <f>IFERROR(__xludf.DUMMYFUNCTION("IFERROR(REGEXEXTRACT(C1959, ""https?://(?:www\\.)?([^/]+)""), """")"),"")</f>
        <v/>
      </c>
      <c r="C1959" s="54" t="str">
        <f>IFERROR(__xludf.DUMMYFUNCTION("IFERROR(REGEXEXTRACT(D1959, ""https?://(?:www\\.)?([^/]+)""), """")"),"www.usmagazine.com")</f>
        <v>www.usmagazine.com</v>
      </c>
      <c r="D1959" s="54" t="s">
        <v>13470</v>
      </c>
      <c r="E1959" s="14" t="s">
        <v>13471</v>
      </c>
      <c r="F1959" s="16">
        <v>156.0</v>
      </c>
      <c r="G1959" s="16">
        <v>156.0</v>
      </c>
    </row>
    <row r="1960" ht="22.5" customHeight="1">
      <c r="A1960" s="53">
        <v>46054.0</v>
      </c>
      <c r="B1960" s="14" t="str">
        <f>IFERROR(__xludf.DUMMYFUNCTION("IFERROR(REGEXEXTRACT(C1960, ""https?://(?:www\\.)?([^/]+)""), """")"),"")</f>
        <v/>
      </c>
      <c r="C1960" s="54" t="str">
        <f>IFERROR(__xludf.DUMMYFUNCTION("IFERROR(REGEXEXTRACT(D1960, ""https?://(?:www\\.)?([^/]+)""), """")"),"www.usmagazine.com")</f>
        <v>www.usmagazine.com</v>
      </c>
      <c r="D1960" s="54" t="s">
        <v>13472</v>
      </c>
      <c r="E1960" s="14" t="s">
        <v>13473</v>
      </c>
      <c r="F1960" s="16">
        <v>156.0</v>
      </c>
      <c r="G1960" s="16">
        <v>156.0</v>
      </c>
    </row>
    <row r="1961" ht="22.5" customHeight="1">
      <c r="A1961" s="53">
        <v>46054.0</v>
      </c>
      <c r="B1961" s="14" t="str">
        <f>IFERROR(__xludf.DUMMYFUNCTION("IFERROR(REGEXEXTRACT(C1961, ""https?://(?:www\\.)?([^/]+)""), """")"),"")</f>
        <v/>
      </c>
      <c r="C1961" s="54" t="str">
        <f>IFERROR(__xludf.DUMMYFUNCTION("IFERROR(REGEXEXTRACT(D1961, ""https?://(?:www\\.)?([^/]+)""), """")"),"www.lifeandstylemag.com")</f>
        <v>www.lifeandstylemag.com</v>
      </c>
      <c r="D1961" s="54" t="s">
        <v>13474</v>
      </c>
      <c r="E1961" s="14" t="s">
        <v>13475</v>
      </c>
      <c r="F1961" s="16">
        <v>156.0</v>
      </c>
      <c r="G1961" s="16">
        <v>156.0</v>
      </c>
    </row>
    <row r="1962" ht="22.5" customHeight="1">
      <c r="A1962" s="53">
        <v>46054.0</v>
      </c>
      <c r="B1962" s="14" t="str">
        <f>IFERROR(__xludf.DUMMYFUNCTION("IFERROR(REGEXEXTRACT(C1962, ""https?://(?:www\\.)?([^/]+)""), """")"),"")</f>
        <v/>
      </c>
      <c r="C1962" s="54" t="str">
        <f>IFERROR(__xludf.DUMMYFUNCTION("IFERROR(REGEXEXTRACT(D1962, ""https?://(?:www\\.)?([^/]+)""), """")"),"www.womansworld.com")</f>
        <v>www.womansworld.com</v>
      </c>
      <c r="D1962" s="54" t="s">
        <v>13476</v>
      </c>
      <c r="E1962" s="14" t="s">
        <v>13477</v>
      </c>
      <c r="F1962" s="16">
        <v>156.0</v>
      </c>
      <c r="G1962" s="16">
        <v>156.0</v>
      </c>
    </row>
    <row r="1963" ht="22.5" customHeight="1">
      <c r="A1963" s="53">
        <v>46054.0</v>
      </c>
      <c r="B1963" s="14" t="str">
        <f>IFERROR(__xludf.DUMMYFUNCTION("IFERROR(REGEXEXTRACT(C1963, ""https?://(?:www\\.)?([^/]+)""), """")"),"")</f>
        <v/>
      </c>
      <c r="C1963" s="54" t="str">
        <f>IFERROR(__xludf.DUMMYFUNCTION("IFERROR(REGEXEXTRACT(D1963, ""https?://(?:www\\.)?([^/]+)""), """")"),"www.usmagazine.com")</f>
        <v>www.usmagazine.com</v>
      </c>
      <c r="D1963" s="54" t="s">
        <v>13478</v>
      </c>
      <c r="E1963" s="14" t="s">
        <v>13479</v>
      </c>
      <c r="F1963" s="16">
        <v>160.0</v>
      </c>
      <c r="G1963" s="16">
        <v>155.0</v>
      </c>
    </row>
    <row r="1964" ht="22.5" customHeight="1">
      <c r="A1964" s="53">
        <v>46054.0</v>
      </c>
      <c r="B1964" s="14" t="str">
        <f>IFERROR(__xludf.DUMMYFUNCTION("IFERROR(REGEXEXTRACT(C1964, ""https?://(?:www\\.)?([^/]+)""), """")"),"")</f>
        <v/>
      </c>
      <c r="C1964" s="54" t="str">
        <f>IFERROR(__xludf.DUMMYFUNCTION("IFERROR(REGEXEXTRACT(D1964, ""https?://(?:www\\.)?([^/]+)""), """")"),"www.usmagazine.com")</f>
        <v>www.usmagazine.com</v>
      </c>
      <c r="D1964" s="54" t="s">
        <v>13480</v>
      </c>
      <c r="E1964" s="14" t="s">
        <v>13481</v>
      </c>
      <c r="F1964" s="16">
        <v>156.0</v>
      </c>
      <c r="G1964" s="16">
        <v>155.0</v>
      </c>
    </row>
    <row r="1965" ht="22.5" customHeight="1">
      <c r="A1965" s="53">
        <v>46054.0</v>
      </c>
      <c r="B1965" s="14" t="str">
        <f>IFERROR(__xludf.DUMMYFUNCTION("IFERROR(REGEXEXTRACT(C1965, ""https?://(?:www\\.)?([^/]+)""), """")"),"")</f>
        <v/>
      </c>
      <c r="C1965" s="54" t="str">
        <f>IFERROR(__xludf.DUMMYFUNCTION("IFERROR(REGEXEXTRACT(D1965, ""https?://(?:www\\.)?([^/]+)""), """")"),"www.usmagazine.com")</f>
        <v>www.usmagazine.com</v>
      </c>
      <c r="D1965" s="54" t="s">
        <v>13482</v>
      </c>
      <c r="E1965" s="14" t="s">
        <v>13483</v>
      </c>
      <c r="F1965" s="16">
        <v>155.0</v>
      </c>
      <c r="G1965" s="16">
        <v>155.0</v>
      </c>
    </row>
    <row r="1966" ht="22.5" customHeight="1">
      <c r="A1966" s="53">
        <v>46054.0</v>
      </c>
      <c r="B1966" s="14" t="str">
        <f>IFERROR(__xludf.DUMMYFUNCTION("IFERROR(REGEXEXTRACT(C1966, ""https?://(?:www\\.)?([^/]+)""), """")"),"")</f>
        <v/>
      </c>
      <c r="C1966" s="54" t="str">
        <f>IFERROR(__xludf.DUMMYFUNCTION("IFERROR(REGEXEXTRACT(D1966, ""https?://(?:www\\.)?([^/]+)""), """")"),"www.usmagazine.com")</f>
        <v>www.usmagazine.com</v>
      </c>
      <c r="D1966" s="54" t="s">
        <v>13484</v>
      </c>
      <c r="E1966" s="14" t="s">
        <v>13485</v>
      </c>
      <c r="F1966" s="16">
        <v>154.0</v>
      </c>
      <c r="G1966" s="16">
        <v>154.0</v>
      </c>
    </row>
    <row r="1967" ht="22.5" customHeight="1">
      <c r="A1967" s="53">
        <v>46054.0</v>
      </c>
      <c r="B1967" s="14" t="str">
        <f>IFERROR(__xludf.DUMMYFUNCTION("IFERROR(REGEXEXTRACT(C1967, ""https?://(?:www\\.)?([^/]+)""), """")"),"")</f>
        <v/>
      </c>
      <c r="C1967" s="54" t="str">
        <f>IFERROR(__xludf.DUMMYFUNCTION("IFERROR(REGEXEXTRACT(D1967, ""https?://(?:www\\.)?([^/]+)""), """")"),"www.usmagazine.com")</f>
        <v>www.usmagazine.com</v>
      </c>
      <c r="D1967" s="54" t="s">
        <v>13486</v>
      </c>
      <c r="E1967" s="14" t="s">
        <v>13487</v>
      </c>
      <c r="F1967" s="16">
        <v>154.0</v>
      </c>
      <c r="G1967" s="16">
        <v>154.0</v>
      </c>
    </row>
    <row r="1968" ht="22.5" customHeight="1">
      <c r="A1968" s="53">
        <v>46054.0</v>
      </c>
      <c r="B1968" s="14" t="str">
        <f>IFERROR(__xludf.DUMMYFUNCTION("IFERROR(REGEXEXTRACT(C1968, ""https?://(?:www\\.)?([^/]+)""), """")"),"")</f>
        <v/>
      </c>
      <c r="C1968" s="54" t="str">
        <f>IFERROR(__xludf.DUMMYFUNCTION("IFERROR(REGEXEXTRACT(D1968, ""https?://(?:www\\.)?([^/]+)""), """")"),"www.usmagazine.com")</f>
        <v>www.usmagazine.com</v>
      </c>
      <c r="D1968" s="54" t="s">
        <v>13488</v>
      </c>
      <c r="E1968" s="14" t="s">
        <v>13489</v>
      </c>
      <c r="F1968" s="16">
        <v>154.0</v>
      </c>
      <c r="G1968" s="16">
        <v>154.0</v>
      </c>
    </row>
    <row r="1969" ht="22.5" customHeight="1">
      <c r="A1969" s="53">
        <v>46054.0</v>
      </c>
      <c r="B1969" s="14" t="str">
        <f>IFERROR(__xludf.DUMMYFUNCTION("IFERROR(REGEXEXTRACT(C1969, ""https?://(?:www\\.)?([^/]+)""), """")"),"")</f>
        <v/>
      </c>
      <c r="C1969" s="54" t="str">
        <f>IFERROR(__xludf.DUMMYFUNCTION("IFERROR(REGEXEXTRACT(D1969, ""https?://(?:www\\.)?([^/]+)""), """")"),"www.usmagazine.com")</f>
        <v>www.usmagazine.com</v>
      </c>
      <c r="D1969" s="54" t="s">
        <v>13490</v>
      </c>
      <c r="E1969" s="14" t="s">
        <v>13491</v>
      </c>
      <c r="F1969" s="16">
        <v>154.0</v>
      </c>
      <c r="G1969" s="16">
        <v>154.0</v>
      </c>
    </row>
    <row r="1970" ht="22.5" customHeight="1">
      <c r="A1970" s="53">
        <v>46054.0</v>
      </c>
      <c r="B1970" s="14" t="str">
        <f>IFERROR(__xludf.DUMMYFUNCTION("IFERROR(REGEXEXTRACT(C1970, ""https?://(?:www\\.)?([^/]+)""), """")"),"")</f>
        <v/>
      </c>
      <c r="C1970" s="54" t="str">
        <f>IFERROR(__xludf.DUMMYFUNCTION("IFERROR(REGEXEXTRACT(D1970, ""https?://(?:www\\.)?([^/]+)""), """")"),"www.usmagazine.com")</f>
        <v>www.usmagazine.com</v>
      </c>
      <c r="D1970" s="54" t="s">
        <v>13492</v>
      </c>
      <c r="E1970" s="14" t="s">
        <v>13493</v>
      </c>
      <c r="F1970" s="16">
        <v>154.0</v>
      </c>
      <c r="G1970" s="16">
        <v>154.0</v>
      </c>
    </row>
    <row r="1971" ht="22.5" customHeight="1">
      <c r="A1971" s="53">
        <v>46054.0</v>
      </c>
      <c r="B1971" s="14" t="str">
        <f>IFERROR(__xludf.DUMMYFUNCTION("IFERROR(REGEXEXTRACT(C1971, ""https?://(?:www\\.)?([^/]+)""), """")"),"")</f>
        <v/>
      </c>
      <c r="C1971" s="54" t="str">
        <f>IFERROR(__xludf.DUMMYFUNCTION("IFERROR(REGEXEXTRACT(D1971, ""https?://(?:www\\.)?([^/]+)""), """")"),"www.usmagazine.com")</f>
        <v>www.usmagazine.com</v>
      </c>
      <c r="D1971" s="54" t="s">
        <v>13494</v>
      </c>
      <c r="E1971" s="14" t="s">
        <v>13495</v>
      </c>
      <c r="F1971" s="16">
        <v>153.0</v>
      </c>
      <c r="G1971" s="16">
        <v>153.0</v>
      </c>
    </row>
    <row r="1972" ht="22.5" customHeight="1">
      <c r="A1972" s="53">
        <v>46054.0</v>
      </c>
      <c r="B1972" s="14" t="str">
        <f>IFERROR(__xludf.DUMMYFUNCTION("IFERROR(REGEXEXTRACT(C1972, ""https?://(?:www\\.)?([^/]+)""), """")"),"")</f>
        <v/>
      </c>
      <c r="C1972" s="54" t="str">
        <f>IFERROR(__xludf.DUMMYFUNCTION("IFERROR(REGEXEXTRACT(D1972, ""https?://(?:www\\.)?([^/]+)""), """")"),"www.womansworld.com")</f>
        <v>www.womansworld.com</v>
      </c>
      <c r="D1972" s="54" t="s">
        <v>13496</v>
      </c>
      <c r="E1972" s="14" t="s">
        <v>13497</v>
      </c>
      <c r="F1972" s="16">
        <v>153.0</v>
      </c>
      <c r="G1972" s="16">
        <v>153.0</v>
      </c>
    </row>
    <row r="1973" ht="22.5" customHeight="1">
      <c r="A1973" s="53">
        <v>46054.0</v>
      </c>
      <c r="B1973" s="14" t="str">
        <f>IFERROR(__xludf.DUMMYFUNCTION("IFERROR(REGEXEXTRACT(C1973, ""https?://(?:www\\.)?([^/]+)""), """")"),"")</f>
        <v/>
      </c>
      <c r="C1973" s="54" t="str">
        <f>IFERROR(__xludf.DUMMYFUNCTION("IFERROR(REGEXEXTRACT(D1973, ""https?://(?:www\\.)?([^/]+)""), """")"),"www.womansworld.com")</f>
        <v>www.womansworld.com</v>
      </c>
      <c r="D1973" s="54" t="s">
        <v>13498</v>
      </c>
      <c r="E1973" s="14" t="s">
        <v>13499</v>
      </c>
      <c r="F1973" s="16">
        <v>153.0</v>
      </c>
      <c r="G1973" s="16">
        <v>153.0</v>
      </c>
    </row>
    <row r="1974" ht="22.5" customHeight="1">
      <c r="A1974" s="53">
        <v>46054.0</v>
      </c>
      <c r="B1974" s="14" t="str">
        <f>IFERROR(__xludf.DUMMYFUNCTION("IFERROR(REGEXEXTRACT(C1974, ""https?://(?:www\\.)?([^/]+)""), """")"),"")</f>
        <v/>
      </c>
      <c r="C1974" s="54" t="str">
        <f>IFERROR(__xludf.DUMMYFUNCTION("IFERROR(REGEXEXTRACT(D1974, ""https?://(?:www\\.)?([^/]+)""), """")"),"www.usmagazine.com")</f>
        <v>www.usmagazine.com</v>
      </c>
      <c r="D1974" s="54" t="s">
        <v>13500</v>
      </c>
      <c r="E1974" s="14" t="s">
        <v>13501</v>
      </c>
      <c r="F1974" s="16">
        <v>153.0</v>
      </c>
      <c r="G1974" s="16">
        <v>153.0</v>
      </c>
    </row>
    <row r="1975" ht="22.5" customHeight="1">
      <c r="A1975" s="53">
        <v>46054.0</v>
      </c>
      <c r="B1975" s="14" t="str">
        <f>IFERROR(__xludf.DUMMYFUNCTION("IFERROR(REGEXEXTRACT(C1975, ""https?://(?:www\\.)?([^/]+)""), """")"),"")</f>
        <v/>
      </c>
      <c r="C1975" s="54" t="str">
        <f>IFERROR(__xludf.DUMMYFUNCTION("IFERROR(REGEXEXTRACT(D1975, ""https?://(?:www\\.)?([^/]+)""), """")"),"www.usmagazine.com")</f>
        <v>www.usmagazine.com</v>
      </c>
      <c r="D1975" s="54" t="s">
        <v>13502</v>
      </c>
      <c r="E1975" s="14" t="s">
        <v>13503</v>
      </c>
      <c r="F1975" s="16">
        <v>152.0</v>
      </c>
      <c r="G1975" s="16">
        <v>152.0</v>
      </c>
    </row>
    <row r="1976" ht="22.5" customHeight="1">
      <c r="A1976" s="53">
        <v>46054.0</v>
      </c>
      <c r="B1976" s="14" t="str">
        <f>IFERROR(__xludf.DUMMYFUNCTION("IFERROR(REGEXEXTRACT(C1976, ""https?://(?:www\\.)?([^/]+)""), """")"),"")</f>
        <v/>
      </c>
      <c r="C1976" s="54" t="str">
        <f>IFERROR(__xludf.DUMMYFUNCTION("IFERROR(REGEXEXTRACT(D1976, ""https?://(?:www\\.)?([^/]+)""), """")"),"www.usmagazine.com")</f>
        <v>www.usmagazine.com</v>
      </c>
      <c r="D1976" s="54" t="s">
        <v>13504</v>
      </c>
      <c r="E1976" s="14" t="s">
        <v>13505</v>
      </c>
      <c r="F1976" s="16">
        <v>153.0</v>
      </c>
      <c r="G1976" s="16">
        <v>152.0</v>
      </c>
    </row>
    <row r="1977" ht="22.5" customHeight="1">
      <c r="A1977" s="53">
        <v>46054.0</v>
      </c>
      <c r="B1977" s="14" t="str">
        <f>IFERROR(__xludf.DUMMYFUNCTION("IFERROR(REGEXEXTRACT(C1977, ""https?://(?:www\\.)?([^/]+)""), """")"),"")</f>
        <v/>
      </c>
      <c r="C1977" s="54" t="str">
        <f>IFERROR(__xludf.DUMMYFUNCTION("IFERROR(REGEXEXTRACT(D1977, ""https?://(?:www\\.)?([^/]+)""), """")"),"www.usmagazine.com")</f>
        <v>www.usmagazine.com</v>
      </c>
      <c r="D1977" s="54" t="s">
        <v>13506</v>
      </c>
      <c r="E1977" s="14" t="s">
        <v>13507</v>
      </c>
      <c r="F1977" s="16">
        <v>152.0</v>
      </c>
      <c r="G1977" s="16">
        <v>152.0</v>
      </c>
    </row>
    <row r="1978" ht="22.5" customHeight="1">
      <c r="A1978" s="53">
        <v>46054.0</v>
      </c>
      <c r="B1978" s="14" t="str">
        <f>IFERROR(__xludf.DUMMYFUNCTION("IFERROR(REGEXEXTRACT(C1978, ""https?://(?:www\\.)?([^/]+)""), """")"),"")</f>
        <v/>
      </c>
      <c r="C1978" s="54" t="str">
        <f>IFERROR(__xludf.DUMMYFUNCTION("IFERROR(REGEXEXTRACT(D1978, ""https?://(?:www\\.)?([^/]+)""), """")"),"www.usmagazine.com")</f>
        <v>www.usmagazine.com</v>
      </c>
      <c r="D1978" s="54" t="s">
        <v>13508</v>
      </c>
      <c r="E1978" s="14" t="s">
        <v>13509</v>
      </c>
      <c r="F1978" s="16">
        <v>151.0</v>
      </c>
      <c r="G1978" s="16">
        <v>151.0</v>
      </c>
    </row>
    <row r="1979" ht="22.5" customHeight="1">
      <c r="A1979" s="53">
        <v>46054.0</v>
      </c>
      <c r="B1979" s="14" t="str">
        <f>IFERROR(__xludf.DUMMYFUNCTION("IFERROR(REGEXEXTRACT(C1979, ""https?://(?:www\\.)?([^/]+)""), """")"),"")</f>
        <v/>
      </c>
      <c r="C1979" s="54" t="str">
        <f>IFERROR(__xludf.DUMMYFUNCTION("IFERROR(REGEXEXTRACT(D1979, ""https?://(?:www\\.)?([^/]+)""), """")"),"www.usmagazine.com")</f>
        <v>www.usmagazine.com</v>
      </c>
      <c r="D1979" s="54" t="s">
        <v>13510</v>
      </c>
      <c r="E1979" s="14" t="s">
        <v>13511</v>
      </c>
      <c r="F1979" s="16">
        <v>151.0</v>
      </c>
      <c r="G1979" s="16">
        <v>151.0</v>
      </c>
    </row>
    <row r="1980" ht="22.5" customHeight="1">
      <c r="A1980" s="53">
        <v>46054.0</v>
      </c>
      <c r="B1980" s="14" t="str">
        <f>IFERROR(__xludf.DUMMYFUNCTION("IFERROR(REGEXEXTRACT(C1980, ""https?://(?:www\\.)?([^/]+)""), """")"),"")</f>
        <v/>
      </c>
      <c r="C1980" s="54" t="str">
        <f>IFERROR(__xludf.DUMMYFUNCTION("IFERROR(REGEXEXTRACT(D1980, ""https?://(?:www\\.)?([^/]+)""), """")"),"www.usmagazine.com")</f>
        <v>www.usmagazine.com</v>
      </c>
      <c r="D1980" s="54" t="s">
        <v>13512</v>
      </c>
      <c r="E1980" s="14" t="s">
        <v>13513</v>
      </c>
      <c r="F1980" s="16">
        <v>151.0</v>
      </c>
      <c r="G1980" s="16">
        <v>151.0</v>
      </c>
    </row>
    <row r="1981" ht="22.5" customHeight="1">
      <c r="A1981" s="53">
        <v>46054.0</v>
      </c>
      <c r="B1981" s="14" t="str">
        <f>IFERROR(__xludf.DUMMYFUNCTION("IFERROR(REGEXEXTRACT(C1981, ""https?://(?:www\\.)?([^/]+)""), """")"),"")</f>
        <v/>
      </c>
      <c r="C1981" s="54" t="str">
        <f>IFERROR(__xludf.DUMMYFUNCTION("IFERROR(REGEXEXTRACT(D1981, ""https?://(?:www\\.)?([^/]+)""), """")"),"www.usmagazine.com")</f>
        <v>www.usmagazine.com</v>
      </c>
      <c r="D1981" s="54" t="s">
        <v>13514</v>
      </c>
      <c r="E1981" s="14" t="s">
        <v>13515</v>
      </c>
      <c r="F1981" s="16">
        <v>151.0</v>
      </c>
      <c r="G1981" s="16">
        <v>151.0</v>
      </c>
    </row>
    <row r="1982" ht="22.5" customHeight="1">
      <c r="A1982" s="53">
        <v>46054.0</v>
      </c>
      <c r="B1982" s="14" t="str">
        <f>IFERROR(__xludf.DUMMYFUNCTION("IFERROR(REGEXEXTRACT(C1982, ""https?://(?:www\\.)?([^/]+)""), """")"),"")</f>
        <v/>
      </c>
      <c r="C1982" s="54" t="str">
        <f>IFERROR(__xludf.DUMMYFUNCTION("IFERROR(REGEXEXTRACT(D1982, ""https?://(?:www\\.)?([^/]+)""), """")"),"www.usmagazine.com")</f>
        <v>www.usmagazine.com</v>
      </c>
      <c r="D1982" s="54" t="s">
        <v>13516</v>
      </c>
      <c r="E1982" s="14" t="s">
        <v>13517</v>
      </c>
      <c r="F1982" s="16">
        <v>150.0</v>
      </c>
      <c r="G1982" s="16">
        <v>150.0</v>
      </c>
    </row>
    <row r="1983" ht="22.5" customHeight="1">
      <c r="A1983" s="53">
        <v>46054.0</v>
      </c>
      <c r="B1983" s="14" t="str">
        <f>IFERROR(__xludf.DUMMYFUNCTION("IFERROR(REGEXEXTRACT(C1983, ""https?://(?:www\\.)?([^/]+)""), """")"),"")</f>
        <v/>
      </c>
      <c r="C1983" s="54" t="str">
        <f>IFERROR(__xludf.DUMMYFUNCTION("IFERROR(REGEXEXTRACT(D1983, ""https?://(?:www\\.)?([^/]+)""), """")"),"www.usmagazine.com")</f>
        <v>www.usmagazine.com</v>
      </c>
      <c r="D1983" s="54" t="s">
        <v>13518</v>
      </c>
      <c r="E1983" s="14" t="s">
        <v>13519</v>
      </c>
      <c r="F1983" s="16">
        <v>150.0</v>
      </c>
      <c r="G1983" s="16">
        <v>150.0</v>
      </c>
    </row>
    <row r="1984" ht="22.5" customHeight="1">
      <c r="A1984" s="53">
        <v>46054.0</v>
      </c>
      <c r="B1984" s="14" t="str">
        <f>IFERROR(__xludf.DUMMYFUNCTION("IFERROR(REGEXEXTRACT(C1984, ""https?://(?:www\\.)?([^/]+)""), """")"),"")</f>
        <v/>
      </c>
      <c r="C1984" s="54" t="str">
        <f>IFERROR(__xludf.DUMMYFUNCTION("IFERROR(REGEXEXTRACT(D1984, ""https?://(?:www\\.)?([^/]+)""), """")"),"www.usmagazine.com")</f>
        <v>www.usmagazine.com</v>
      </c>
      <c r="D1984" s="54" t="s">
        <v>13520</v>
      </c>
      <c r="E1984" s="14" t="s">
        <v>13521</v>
      </c>
      <c r="F1984" s="16">
        <v>150.0</v>
      </c>
      <c r="G1984" s="16">
        <v>150.0</v>
      </c>
    </row>
    <row r="1985" ht="22.5" customHeight="1">
      <c r="A1985" s="53">
        <v>46054.0</v>
      </c>
      <c r="B1985" s="14" t="str">
        <f>IFERROR(__xludf.DUMMYFUNCTION("IFERROR(REGEXEXTRACT(C1985, ""https?://(?:www\\.)?([^/]+)""), """")"),"")</f>
        <v/>
      </c>
      <c r="C1985" s="54" t="str">
        <f>IFERROR(__xludf.DUMMYFUNCTION("IFERROR(REGEXEXTRACT(D1985, ""https?://(?:www\\.)?([^/]+)""), """")"),"www.usmagazine.com")</f>
        <v>www.usmagazine.com</v>
      </c>
      <c r="D1985" s="54" t="s">
        <v>13522</v>
      </c>
      <c r="E1985" s="14" t="s">
        <v>13523</v>
      </c>
      <c r="F1985" s="16">
        <v>149.0</v>
      </c>
      <c r="G1985" s="16">
        <v>149.0</v>
      </c>
    </row>
    <row r="1986" ht="22.5" customHeight="1">
      <c r="A1986" s="53">
        <v>46054.0</v>
      </c>
      <c r="B1986" s="14" t="str">
        <f>IFERROR(__xludf.DUMMYFUNCTION("IFERROR(REGEXEXTRACT(C1986, ""https?://(?:www\\.)?([^/]+)""), """")"),"")</f>
        <v/>
      </c>
      <c r="C1986" s="54" t="str">
        <f>IFERROR(__xludf.DUMMYFUNCTION("IFERROR(REGEXEXTRACT(D1986, ""https?://(?:www\\.)?([^/]+)""), """")"),"www.usmagazine.com")</f>
        <v>www.usmagazine.com</v>
      </c>
      <c r="D1986" s="54" t="s">
        <v>13524</v>
      </c>
      <c r="E1986" s="14" t="s">
        <v>13525</v>
      </c>
      <c r="F1986" s="16">
        <v>149.0</v>
      </c>
      <c r="G1986" s="16">
        <v>149.0</v>
      </c>
    </row>
    <row r="1987" ht="22.5" customHeight="1">
      <c r="A1987" s="53">
        <v>46054.0</v>
      </c>
      <c r="B1987" s="14" t="str">
        <f>IFERROR(__xludf.DUMMYFUNCTION("IFERROR(REGEXEXTRACT(C1987, ""https?://(?:www\\.)?([^/]+)""), """")"),"")</f>
        <v/>
      </c>
      <c r="C1987" s="54" t="str">
        <f>IFERROR(__xludf.DUMMYFUNCTION("IFERROR(REGEXEXTRACT(D1987, ""https?://(?:www\\.)?([^/]+)""), """")"),"www.womansworld.com")</f>
        <v>www.womansworld.com</v>
      </c>
      <c r="D1987" s="54" t="s">
        <v>13526</v>
      </c>
      <c r="E1987" s="14" t="s">
        <v>12572</v>
      </c>
      <c r="F1987" s="16">
        <v>149.0</v>
      </c>
      <c r="G1987" s="16">
        <v>149.0</v>
      </c>
    </row>
    <row r="1988" ht="22.5" customHeight="1">
      <c r="A1988" s="53">
        <v>46054.0</v>
      </c>
      <c r="B1988" s="14" t="str">
        <f>IFERROR(__xludf.DUMMYFUNCTION("IFERROR(REGEXEXTRACT(C1988, ""https?://(?:www\\.)?([^/]+)""), """")"),"")</f>
        <v/>
      </c>
      <c r="C1988" s="54" t="str">
        <f>IFERROR(__xludf.DUMMYFUNCTION("IFERROR(REGEXEXTRACT(D1988, ""https?://(?:www\\.)?([^/]+)""), """")"),"www.usmagazine.com")</f>
        <v>www.usmagazine.com</v>
      </c>
      <c r="D1988" s="54" t="s">
        <v>13527</v>
      </c>
      <c r="E1988" s="14" t="s">
        <v>13528</v>
      </c>
      <c r="F1988" s="16">
        <v>149.0</v>
      </c>
      <c r="G1988" s="16">
        <v>149.0</v>
      </c>
    </row>
    <row r="1989" ht="22.5" customHeight="1">
      <c r="A1989" s="53">
        <v>46054.0</v>
      </c>
      <c r="B1989" s="14" t="str">
        <f>IFERROR(__xludf.DUMMYFUNCTION("IFERROR(REGEXEXTRACT(C1989, ""https?://(?:www\\.)?([^/]+)""), """")"),"")</f>
        <v/>
      </c>
      <c r="C1989" s="54" t="str">
        <f>IFERROR(__xludf.DUMMYFUNCTION("IFERROR(REGEXEXTRACT(D1989, ""https?://(?:www\\.)?([^/]+)""), """")"),"www.usmagazine.com")</f>
        <v>www.usmagazine.com</v>
      </c>
      <c r="D1989" s="54" t="s">
        <v>13529</v>
      </c>
      <c r="E1989" s="14" t="s">
        <v>13530</v>
      </c>
      <c r="F1989" s="16">
        <v>149.0</v>
      </c>
      <c r="G1989" s="16">
        <v>149.0</v>
      </c>
    </row>
    <row r="1990" ht="22.5" customHeight="1">
      <c r="A1990" s="53">
        <v>46054.0</v>
      </c>
      <c r="B1990" s="14" t="str">
        <f>IFERROR(__xludf.DUMMYFUNCTION("IFERROR(REGEXEXTRACT(C1990, ""https?://(?:www\\.)?([^/]+)""), """")"),"")</f>
        <v/>
      </c>
      <c r="C1990" s="54" t="str">
        <f>IFERROR(__xludf.DUMMYFUNCTION("IFERROR(REGEXEXTRACT(D1990, ""https?://(?:www\\.)?([^/]+)""), """")"),"www.usmagazine.com")</f>
        <v>www.usmagazine.com</v>
      </c>
      <c r="D1990" s="54" t="s">
        <v>13531</v>
      </c>
      <c r="E1990" s="14" t="s">
        <v>13532</v>
      </c>
      <c r="F1990" s="16">
        <v>148.0</v>
      </c>
      <c r="G1990" s="16">
        <v>148.0</v>
      </c>
    </row>
    <row r="1991" ht="22.5" customHeight="1">
      <c r="A1991" s="53">
        <v>46054.0</v>
      </c>
      <c r="B1991" s="14" t="str">
        <f>IFERROR(__xludf.DUMMYFUNCTION("IFERROR(REGEXEXTRACT(C1991, ""https?://(?:www\\.)?([^/]+)""), """")"),"")</f>
        <v/>
      </c>
      <c r="C1991" s="54" t="str">
        <f>IFERROR(__xludf.DUMMYFUNCTION("IFERROR(REGEXEXTRACT(D1991, ""https?://(?:www\\.)?([^/]+)""), """")"),"www.usmagazine.com")</f>
        <v>www.usmagazine.com</v>
      </c>
      <c r="D1991" s="54" t="s">
        <v>13533</v>
      </c>
      <c r="E1991" s="14" t="s">
        <v>13534</v>
      </c>
      <c r="F1991" s="16">
        <v>148.0</v>
      </c>
      <c r="G1991" s="16">
        <v>148.0</v>
      </c>
    </row>
    <row r="1992" ht="22.5" customHeight="1">
      <c r="A1992" s="53">
        <v>46054.0</v>
      </c>
      <c r="B1992" s="14" t="str">
        <f>IFERROR(__xludf.DUMMYFUNCTION("IFERROR(REGEXEXTRACT(C1992, ""https?://(?:www\\.)?([^/]+)""), """")"),"")</f>
        <v/>
      </c>
      <c r="C1992" s="54" t="str">
        <f>IFERROR(__xludf.DUMMYFUNCTION("IFERROR(REGEXEXTRACT(D1992, ""https?://(?:www\\.)?([^/]+)""), """")"),"www.usmagazine.com")</f>
        <v>www.usmagazine.com</v>
      </c>
      <c r="D1992" s="54" t="s">
        <v>13535</v>
      </c>
      <c r="E1992" s="14" t="s">
        <v>13536</v>
      </c>
      <c r="F1992" s="16">
        <v>148.0</v>
      </c>
      <c r="G1992" s="16">
        <v>148.0</v>
      </c>
    </row>
    <row r="1993" ht="22.5" customHeight="1">
      <c r="A1993" s="53">
        <v>46054.0</v>
      </c>
      <c r="B1993" s="14" t="str">
        <f>IFERROR(__xludf.DUMMYFUNCTION("IFERROR(REGEXEXTRACT(C1993, ""https?://(?:www\\.)?([^/]+)""), """")"),"")</f>
        <v/>
      </c>
      <c r="C1993" s="54" t="str">
        <f>IFERROR(__xludf.DUMMYFUNCTION("IFERROR(REGEXEXTRACT(D1993, ""https?://(?:www\\.)?([^/]+)""), """")"),"www.usmagazine.com")</f>
        <v>www.usmagazine.com</v>
      </c>
      <c r="D1993" s="54" t="s">
        <v>13537</v>
      </c>
      <c r="E1993" s="14" t="s">
        <v>13538</v>
      </c>
      <c r="F1993" s="16">
        <v>148.0</v>
      </c>
      <c r="G1993" s="16">
        <v>148.0</v>
      </c>
    </row>
    <row r="1994" ht="22.5" customHeight="1">
      <c r="A1994" s="53">
        <v>46054.0</v>
      </c>
      <c r="B1994" s="14" t="str">
        <f>IFERROR(__xludf.DUMMYFUNCTION("IFERROR(REGEXEXTRACT(C1994, ""https?://(?:www\\.)?([^/]+)""), """")"),"")</f>
        <v/>
      </c>
      <c r="C1994" s="54" t="str">
        <f>IFERROR(__xludf.DUMMYFUNCTION("IFERROR(REGEXEXTRACT(D1994, ""https?://(?:www\\.)?([^/]+)""), """")"),"www.usmagazine.com")</f>
        <v>www.usmagazine.com</v>
      </c>
      <c r="D1994" s="54" t="s">
        <v>13539</v>
      </c>
      <c r="E1994" s="14" t="s">
        <v>13540</v>
      </c>
      <c r="F1994" s="16">
        <v>148.0</v>
      </c>
      <c r="G1994" s="16">
        <v>148.0</v>
      </c>
    </row>
    <row r="1995" ht="22.5" customHeight="1">
      <c r="A1995" s="53">
        <v>46054.0</v>
      </c>
      <c r="B1995" s="14" t="str">
        <f>IFERROR(__xludf.DUMMYFUNCTION("IFERROR(REGEXEXTRACT(C1995, ""https?://(?:www\\.)?([^/]+)""), """")"),"")</f>
        <v/>
      </c>
      <c r="C1995" s="54" t="str">
        <f>IFERROR(__xludf.DUMMYFUNCTION("IFERROR(REGEXEXTRACT(D1995, ""https?://(?:www\\.)?([^/]+)""), """")"),"www.usmagazine.com")</f>
        <v>www.usmagazine.com</v>
      </c>
      <c r="D1995" s="54" t="s">
        <v>13541</v>
      </c>
      <c r="E1995" s="14" t="s">
        <v>13542</v>
      </c>
      <c r="F1995" s="16">
        <v>147.0</v>
      </c>
      <c r="G1995" s="16">
        <v>147.0</v>
      </c>
    </row>
    <row r="1996" ht="22.5" customHeight="1">
      <c r="A1996" s="53">
        <v>46054.0</v>
      </c>
      <c r="B1996" s="14" t="str">
        <f>IFERROR(__xludf.DUMMYFUNCTION("IFERROR(REGEXEXTRACT(C1996, ""https?://(?:www\\.)?([^/]+)""), """")"),"")</f>
        <v/>
      </c>
      <c r="C1996" s="54" t="str">
        <f>IFERROR(__xludf.DUMMYFUNCTION("IFERROR(REGEXEXTRACT(D1996, ""https?://(?:www\\.)?([^/]+)""), """")"),"www.usmagazine.com")</f>
        <v>www.usmagazine.com</v>
      </c>
      <c r="D1996" s="54" t="s">
        <v>13543</v>
      </c>
      <c r="E1996" s="14" t="s">
        <v>13544</v>
      </c>
      <c r="F1996" s="16">
        <v>147.0</v>
      </c>
      <c r="G1996" s="16">
        <v>147.0</v>
      </c>
    </row>
    <row r="1997" ht="22.5" customHeight="1">
      <c r="A1997" s="53">
        <v>46054.0</v>
      </c>
      <c r="B1997" s="14" t="str">
        <f>IFERROR(__xludf.DUMMYFUNCTION("IFERROR(REGEXEXTRACT(C1997, ""https?://(?:www\\.)?([^/]+)""), """")"),"")</f>
        <v/>
      </c>
      <c r="C1997" s="54" t="str">
        <f>IFERROR(__xludf.DUMMYFUNCTION("IFERROR(REGEXEXTRACT(D1997, ""https?://(?:www\\.)?([^/]+)""), """")"),"www.usmagazine.com")</f>
        <v>www.usmagazine.com</v>
      </c>
      <c r="D1997" s="54" t="s">
        <v>13545</v>
      </c>
      <c r="E1997" s="14" t="s">
        <v>13546</v>
      </c>
      <c r="F1997" s="16">
        <v>147.0</v>
      </c>
      <c r="G1997" s="16">
        <v>147.0</v>
      </c>
    </row>
    <row r="1998" ht="22.5" customHeight="1">
      <c r="A1998" s="53">
        <v>46054.0</v>
      </c>
      <c r="B1998" s="14" t="str">
        <f>IFERROR(__xludf.DUMMYFUNCTION("IFERROR(REGEXEXTRACT(C1998, ""https?://(?:www\\.)?([^/]+)""), """")"),"")</f>
        <v/>
      </c>
      <c r="C1998" s="54" t="str">
        <f>IFERROR(__xludf.DUMMYFUNCTION("IFERROR(REGEXEXTRACT(D1998, ""https?://(?:www\\.)?([^/]+)""), """")"),"www.usmagazine.com")</f>
        <v>www.usmagazine.com</v>
      </c>
      <c r="D1998" s="54" t="s">
        <v>13547</v>
      </c>
      <c r="E1998" s="14" t="s">
        <v>13548</v>
      </c>
      <c r="F1998" s="16">
        <v>147.0</v>
      </c>
      <c r="G1998" s="16">
        <v>147.0</v>
      </c>
    </row>
    <row r="1999" ht="22.5" customHeight="1">
      <c r="A1999" s="53">
        <v>46054.0</v>
      </c>
      <c r="B1999" s="14" t="str">
        <f>IFERROR(__xludf.DUMMYFUNCTION("IFERROR(REGEXEXTRACT(C1999, ""https?://(?:www\\.)?([^/]+)""), """")"),"")</f>
        <v/>
      </c>
      <c r="C1999" s="54" t="str">
        <f>IFERROR(__xludf.DUMMYFUNCTION("IFERROR(REGEXEXTRACT(D1999, ""https?://(?:www\\.)?([^/]+)""), """")"),"www.usmagazine.com")</f>
        <v>www.usmagazine.com</v>
      </c>
      <c r="D1999" s="54" t="s">
        <v>13549</v>
      </c>
      <c r="E1999" s="14" t="s">
        <v>13550</v>
      </c>
      <c r="F1999" s="16">
        <v>147.0</v>
      </c>
      <c r="G1999" s="16">
        <v>147.0</v>
      </c>
    </row>
    <row r="2000" ht="22.5" customHeight="1">
      <c r="A2000" s="53">
        <v>46054.0</v>
      </c>
      <c r="B2000" s="14" t="str">
        <f>IFERROR(__xludf.DUMMYFUNCTION("IFERROR(REGEXEXTRACT(C2000, ""https?://(?:www\\.)?([^/]+)""), """")"),"")</f>
        <v/>
      </c>
      <c r="C2000" s="54" t="str">
        <f>IFERROR(__xludf.DUMMYFUNCTION("IFERROR(REGEXEXTRACT(D2000, ""https?://(?:www\\.)?([^/]+)""), """")"),"www.lifeandstylemag.com")</f>
        <v>www.lifeandstylemag.com</v>
      </c>
      <c r="D2000" s="54" t="s">
        <v>13551</v>
      </c>
      <c r="E2000" s="14" t="s">
        <v>13552</v>
      </c>
      <c r="F2000" s="16">
        <v>147.0</v>
      </c>
      <c r="G2000" s="16">
        <v>147.0</v>
      </c>
    </row>
    <row r="2001" ht="22.5" customHeight="1">
      <c r="A2001" s="53">
        <v>46054.0</v>
      </c>
      <c r="B2001" s="14" t="str">
        <f>IFERROR(__xludf.DUMMYFUNCTION("IFERROR(REGEXEXTRACT(C2001, ""https?://(?:www\\.)?([^/]+)""), """")"),"")</f>
        <v/>
      </c>
      <c r="C2001" s="54" t="str">
        <f>IFERROR(__xludf.DUMMYFUNCTION("IFERROR(REGEXEXTRACT(D2001, ""https?://(?:www\\.)?([^/]+)""), """")"),"www.usmagazine.com")</f>
        <v>www.usmagazine.com</v>
      </c>
      <c r="D2001" s="54" t="s">
        <v>13553</v>
      </c>
      <c r="E2001" s="14" t="s">
        <v>13554</v>
      </c>
      <c r="F2001" s="16">
        <v>146.0</v>
      </c>
      <c r="G2001" s="16">
        <v>146.0</v>
      </c>
    </row>
    <row r="2002" ht="22.5" customHeight="1">
      <c r="A2002" s="53">
        <v>46054.0</v>
      </c>
      <c r="B2002" s="14" t="str">
        <f>IFERROR(__xludf.DUMMYFUNCTION("IFERROR(REGEXEXTRACT(C2002, ""https?://(?:www\\.)?([^/]+)""), """")"),"")</f>
        <v/>
      </c>
      <c r="C2002" s="54" t="str">
        <f>IFERROR(__xludf.DUMMYFUNCTION("IFERROR(REGEXEXTRACT(D2002, ""https?://(?:www\\.)?([^/]+)""), """")"),"www.usmagazine.com")</f>
        <v>www.usmagazine.com</v>
      </c>
      <c r="D2002" s="54" t="s">
        <v>13555</v>
      </c>
      <c r="E2002" s="14" t="s">
        <v>13556</v>
      </c>
      <c r="F2002" s="16">
        <v>146.0</v>
      </c>
      <c r="G2002" s="16">
        <v>146.0</v>
      </c>
    </row>
    <row r="2003" ht="22.5" customHeight="1">
      <c r="A2003" s="53">
        <v>46054.0</v>
      </c>
      <c r="B2003" s="14" t="str">
        <f>IFERROR(__xludf.DUMMYFUNCTION("IFERROR(REGEXEXTRACT(C2003, ""https?://(?:www\\.)?([^/]+)""), """")"),"")</f>
        <v/>
      </c>
      <c r="C2003" s="54" t="str">
        <f>IFERROR(__xludf.DUMMYFUNCTION("IFERROR(REGEXEXTRACT(D2003, ""https?://(?:www\\.)?([^/]+)""), """")"),"www.lifeandstylemag.com")</f>
        <v>www.lifeandstylemag.com</v>
      </c>
      <c r="D2003" s="54" t="s">
        <v>13557</v>
      </c>
      <c r="E2003" s="14" t="s">
        <v>7205</v>
      </c>
      <c r="F2003" s="16">
        <v>146.0</v>
      </c>
      <c r="G2003" s="16">
        <v>146.0</v>
      </c>
    </row>
    <row r="2004" ht="22.5" customHeight="1">
      <c r="A2004" s="53">
        <v>46054.0</v>
      </c>
      <c r="B2004" s="14" t="str">
        <f>IFERROR(__xludf.DUMMYFUNCTION("IFERROR(REGEXEXTRACT(C2004, ""https?://(?:www\\.)?([^/]+)""), """")"),"")</f>
        <v/>
      </c>
      <c r="C2004" s="54" t="str">
        <f>IFERROR(__xludf.DUMMYFUNCTION("IFERROR(REGEXEXTRACT(D2004, ""https?://(?:www\\.)?([^/]+)""), """")"),"www.usmagazine.com")</f>
        <v>www.usmagazine.com</v>
      </c>
      <c r="D2004" s="54" t="s">
        <v>13558</v>
      </c>
      <c r="E2004" s="14" t="s">
        <v>13559</v>
      </c>
      <c r="F2004" s="16">
        <v>146.0</v>
      </c>
      <c r="G2004" s="16">
        <v>146.0</v>
      </c>
    </row>
    <row r="2005" ht="22.5" customHeight="1">
      <c r="A2005" s="53">
        <v>46054.0</v>
      </c>
      <c r="B2005" s="14" t="str">
        <f>IFERROR(__xludf.DUMMYFUNCTION("IFERROR(REGEXEXTRACT(C2005, ""https?://(?:www\\.)?([^/]+)""), """")"),"")</f>
        <v/>
      </c>
      <c r="C2005" s="54" t="str">
        <f>IFERROR(__xludf.DUMMYFUNCTION("IFERROR(REGEXEXTRACT(D2005, ""https?://(?:www\\.)?([^/]+)""), """")"),"www.usmagazine.com")</f>
        <v>www.usmagazine.com</v>
      </c>
      <c r="D2005" s="54" t="s">
        <v>13560</v>
      </c>
      <c r="E2005" s="14" t="s">
        <v>13561</v>
      </c>
      <c r="F2005" s="16">
        <v>145.0</v>
      </c>
      <c r="G2005" s="16">
        <v>145.0</v>
      </c>
    </row>
    <row r="2006" ht="22.5" customHeight="1">
      <c r="A2006" s="53">
        <v>46054.0</v>
      </c>
      <c r="B2006" s="14" t="str">
        <f>IFERROR(__xludf.DUMMYFUNCTION("IFERROR(REGEXEXTRACT(C2006, ""https?://(?:www\\.)?([^/]+)""), """")"),"")</f>
        <v/>
      </c>
      <c r="C2006" s="54" t="str">
        <f>IFERROR(__xludf.DUMMYFUNCTION("IFERROR(REGEXEXTRACT(D2006, ""https?://(?:www\\.)?([^/]+)""), """")"),"www.usmagazine.com")</f>
        <v>www.usmagazine.com</v>
      </c>
      <c r="D2006" s="54" t="s">
        <v>13562</v>
      </c>
      <c r="E2006" s="14" t="s">
        <v>13563</v>
      </c>
      <c r="F2006" s="16">
        <v>145.0</v>
      </c>
      <c r="G2006" s="16">
        <v>145.0</v>
      </c>
    </row>
    <row r="2007" ht="22.5" customHeight="1">
      <c r="A2007" s="53">
        <v>46054.0</v>
      </c>
      <c r="B2007" s="14" t="str">
        <f>IFERROR(__xludf.DUMMYFUNCTION("IFERROR(REGEXEXTRACT(C2007, ""https?://(?:www\\.)?([^/]+)""), """")"),"")</f>
        <v/>
      </c>
      <c r="C2007" s="54" t="str">
        <f>IFERROR(__xludf.DUMMYFUNCTION("IFERROR(REGEXEXTRACT(D2007, ""https?://(?:www\\.)?([^/]+)""), """")"),"www.usmagazine.com")</f>
        <v>www.usmagazine.com</v>
      </c>
      <c r="D2007" s="54" t="s">
        <v>13564</v>
      </c>
      <c r="E2007" s="14" t="s">
        <v>13565</v>
      </c>
      <c r="F2007" s="16">
        <v>145.0</v>
      </c>
      <c r="G2007" s="16">
        <v>145.0</v>
      </c>
    </row>
    <row r="2008" ht="22.5" customHeight="1">
      <c r="A2008" s="53">
        <v>46054.0</v>
      </c>
      <c r="B2008" s="14" t="str">
        <f>IFERROR(__xludf.DUMMYFUNCTION("IFERROR(REGEXEXTRACT(C2008, ""https?://(?:www\\.)?([^/]+)""), """")"),"")</f>
        <v/>
      </c>
      <c r="C2008" s="54" t="str">
        <f>IFERROR(__xludf.DUMMYFUNCTION("IFERROR(REGEXEXTRACT(D2008, ""https?://(?:www\\.)?([^/]+)""), """")"),"www.usmagazine.com")</f>
        <v>www.usmagazine.com</v>
      </c>
      <c r="D2008" s="54" t="s">
        <v>13566</v>
      </c>
      <c r="E2008" s="14" t="s">
        <v>13567</v>
      </c>
      <c r="F2008" s="16">
        <v>145.0</v>
      </c>
      <c r="G2008" s="16">
        <v>145.0</v>
      </c>
    </row>
    <row r="2009" ht="22.5" customHeight="1">
      <c r="A2009" s="53">
        <v>46054.0</v>
      </c>
      <c r="B2009" s="14" t="str">
        <f>IFERROR(__xludf.DUMMYFUNCTION("IFERROR(REGEXEXTRACT(C2009, ""https?://(?:www\\.)?([^/]+)""), """")"),"")</f>
        <v/>
      </c>
      <c r="C2009" s="54" t="str">
        <f>IFERROR(__xludf.DUMMYFUNCTION("IFERROR(REGEXEXTRACT(D2009, ""https?://(?:www\\.)?([^/]+)""), """")"),"www.usmagazine.com")</f>
        <v>www.usmagazine.com</v>
      </c>
      <c r="D2009" s="54" t="s">
        <v>13568</v>
      </c>
      <c r="E2009" s="14" t="s">
        <v>13569</v>
      </c>
      <c r="F2009" s="16">
        <v>145.0</v>
      </c>
      <c r="G2009" s="16">
        <v>145.0</v>
      </c>
    </row>
    <row r="2010" ht="22.5" customHeight="1">
      <c r="A2010" s="53">
        <v>46054.0</v>
      </c>
      <c r="B2010" s="14" t="str">
        <f>IFERROR(__xludf.DUMMYFUNCTION("IFERROR(REGEXEXTRACT(C2010, ""https?://(?:www\\.)?([^/]+)""), """")"),"")</f>
        <v/>
      </c>
      <c r="C2010" s="54" t="str">
        <f>IFERROR(__xludf.DUMMYFUNCTION("IFERROR(REGEXEXTRACT(D2010, ""https?://(?:www\\.)?([^/]+)""), """")"),"www.usmagazine.com")</f>
        <v>www.usmagazine.com</v>
      </c>
      <c r="D2010" s="54" t="s">
        <v>13570</v>
      </c>
      <c r="E2010" s="14" t="s">
        <v>2374</v>
      </c>
      <c r="F2010" s="16">
        <v>145.0</v>
      </c>
      <c r="G2010" s="16">
        <v>145.0</v>
      </c>
    </row>
    <row r="2011" ht="22.5" customHeight="1">
      <c r="A2011" s="53">
        <v>46054.0</v>
      </c>
      <c r="B2011" s="14" t="str">
        <f>IFERROR(__xludf.DUMMYFUNCTION("IFERROR(REGEXEXTRACT(C2011, ""https?://(?:www\\.)?([^/]+)""), """")"),"")</f>
        <v/>
      </c>
      <c r="C2011" s="54" t="str">
        <f>IFERROR(__xludf.DUMMYFUNCTION("IFERROR(REGEXEXTRACT(D2011, ""https?://(?:www\\.)?([^/]+)""), """")"),"www.usmagazine.com")</f>
        <v>www.usmagazine.com</v>
      </c>
      <c r="D2011" s="54" t="s">
        <v>13571</v>
      </c>
      <c r="E2011" s="14" t="s">
        <v>13572</v>
      </c>
      <c r="F2011" s="16">
        <v>145.0</v>
      </c>
      <c r="G2011" s="16">
        <v>145.0</v>
      </c>
    </row>
    <row r="2012" ht="22.5" customHeight="1">
      <c r="A2012" s="53">
        <v>46054.0</v>
      </c>
      <c r="B2012" s="14" t="str">
        <f>IFERROR(__xludf.DUMMYFUNCTION("IFERROR(REGEXEXTRACT(C2012, ""https?://(?:www\\.)?([^/]+)""), """")"),"")</f>
        <v/>
      </c>
      <c r="C2012" s="54" t="str">
        <f>IFERROR(__xludf.DUMMYFUNCTION("IFERROR(REGEXEXTRACT(D2012, ""https?://(?:www\\.)?([^/]+)""), """")"),"www.usmagazine.com")</f>
        <v>www.usmagazine.com</v>
      </c>
      <c r="D2012" s="54" t="s">
        <v>13573</v>
      </c>
      <c r="E2012" s="14" t="s">
        <v>13574</v>
      </c>
      <c r="F2012" s="16">
        <v>145.0</v>
      </c>
      <c r="G2012" s="16">
        <v>145.0</v>
      </c>
    </row>
    <row r="2013" ht="22.5" customHeight="1">
      <c r="A2013" s="53">
        <v>46054.0</v>
      </c>
      <c r="B2013" s="14" t="str">
        <f>IFERROR(__xludf.DUMMYFUNCTION("IFERROR(REGEXEXTRACT(C2013, ""https?://(?:www\\.)?([^/]+)""), """")"),"")</f>
        <v/>
      </c>
      <c r="C2013" s="54" t="str">
        <f>IFERROR(__xludf.DUMMYFUNCTION("IFERROR(REGEXEXTRACT(D2013, ""https?://(?:www\\.)?([^/]+)""), """")"),"www.womansworld.com")</f>
        <v>www.womansworld.com</v>
      </c>
      <c r="D2013" s="54" t="s">
        <v>13575</v>
      </c>
      <c r="E2013" s="14" t="s">
        <v>13576</v>
      </c>
      <c r="F2013" s="16">
        <v>145.0</v>
      </c>
      <c r="G2013" s="16">
        <v>145.0</v>
      </c>
    </row>
    <row r="2014" ht="22.5" customHeight="1">
      <c r="A2014" s="53">
        <v>46054.0</v>
      </c>
      <c r="B2014" s="14" t="str">
        <f>IFERROR(__xludf.DUMMYFUNCTION("IFERROR(REGEXEXTRACT(C2014, ""https?://(?:www\\.)?([^/]+)""), """")"),"")</f>
        <v/>
      </c>
      <c r="C2014" s="54" t="str">
        <f>IFERROR(__xludf.DUMMYFUNCTION("IFERROR(REGEXEXTRACT(D2014, ""https?://(?:www\\.)?([^/]+)""), """")"),"www.usmagazine.com")</f>
        <v>www.usmagazine.com</v>
      </c>
      <c r="D2014" s="54" t="s">
        <v>13577</v>
      </c>
      <c r="E2014" s="14" t="s">
        <v>13578</v>
      </c>
      <c r="F2014" s="16">
        <v>144.0</v>
      </c>
      <c r="G2014" s="16">
        <v>144.0</v>
      </c>
    </row>
    <row r="2015" ht="22.5" customHeight="1">
      <c r="A2015" s="53">
        <v>46054.0</v>
      </c>
      <c r="B2015" s="14" t="str">
        <f>IFERROR(__xludf.DUMMYFUNCTION("IFERROR(REGEXEXTRACT(C2015, ""https?://(?:www\\.)?([^/]+)""), """")"),"")</f>
        <v/>
      </c>
      <c r="C2015" s="54" t="str">
        <f>IFERROR(__xludf.DUMMYFUNCTION("IFERROR(REGEXEXTRACT(D2015, ""https?://(?:www\\.)?([^/]+)""), """")"),"www.usmagazine.com")</f>
        <v>www.usmagazine.com</v>
      </c>
      <c r="D2015" s="54" t="s">
        <v>13579</v>
      </c>
      <c r="E2015" s="14" t="s">
        <v>13580</v>
      </c>
      <c r="F2015" s="16">
        <v>144.0</v>
      </c>
      <c r="G2015" s="16">
        <v>144.0</v>
      </c>
    </row>
    <row r="2016" ht="22.5" customHeight="1">
      <c r="A2016" s="53">
        <v>46054.0</v>
      </c>
      <c r="B2016" s="14" t="str">
        <f>IFERROR(__xludf.DUMMYFUNCTION("IFERROR(REGEXEXTRACT(C2016, ""https?://(?:www\\.)?([^/]+)""), """")"),"")</f>
        <v/>
      </c>
      <c r="C2016" s="54" t="str">
        <f>IFERROR(__xludf.DUMMYFUNCTION("IFERROR(REGEXEXTRACT(D2016, ""https?://(?:www\\.)?([^/]+)""), """")"),"www.usmagazine.com")</f>
        <v>www.usmagazine.com</v>
      </c>
      <c r="D2016" s="54" t="s">
        <v>13581</v>
      </c>
      <c r="E2016" s="14" t="s">
        <v>13582</v>
      </c>
      <c r="F2016" s="16">
        <v>144.0</v>
      </c>
      <c r="G2016" s="16">
        <v>144.0</v>
      </c>
    </row>
    <row r="2017" ht="22.5" customHeight="1">
      <c r="A2017" s="53">
        <v>46054.0</v>
      </c>
      <c r="B2017" s="14" t="str">
        <f>IFERROR(__xludf.DUMMYFUNCTION("IFERROR(REGEXEXTRACT(C2017, ""https?://(?:www\\.)?([^/]+)""), """")"),"")</f>
        <v/>
      </c>
      <c r="C2017" s="54" t="str">
        <f>IFERROR(__xludf.DUMMYFUNCTION("IFERROR(REGEXEXTRACT(D2017, ""https?://(?:www\\.)?([^/]+)""), """")"),"www.usmagazine.com")</f>
        <v>www.usmagazine.com</v>
      </c>
      <c r="D2017" s="54" t="s">
        <v>13583</v>
      </c>
      <c r="E2017" s="14" t="s">
        <v>13584</v>
      </c>
      <c r="F2017" s="16">
        <v>144.0</v>
      </c>
      <c r="G2017" s="16">
        <v>144.0</v>
      </c>
    </row>
    <row r="2018" ht="22.5" customHeight="1">
      <c r="A2018" s="53">
        <v>46054.0</v>
      </c>
      <c r="B2018" s="14" t="str">
        <f>IFERROR(__xludf.DUMMYFUNCTION("IFERROR(REGEXEXTRACT(C2018, ""https?://(?:www\\.)?([^/]+)""), """")"),"")</f>
        <v/>
      </c>
      <c r="C2018" s="54" t="str">
        <f>IFERROR(__xludf.DUMMYFUNCTION("IFERROR(REGEXEXTRACT(D2018, ""https?://(?:www\\.)?([^/]+)""), """")"),"www.usmagazine.com")</f>
        <v>www.usmagazine.com</v>
      </c>
      <c r="D2018" s="54" t="s">
        <v>13585</v>
      </c>
      <c r="E2018" s="14" t="s">
        <v>13586</v>
      </c>
      <c r="F2018" s="16">
        <v>143.0</v>
      </c>
      <c r="G2018" s="16">
        <v>143.0</v>
      </c>
    </row>
    <row r="2019" ht="22.5" customHeight="1">
      <c r="A2019" s="53">
        <v>46054.0</v>
      </c>
      <c r="B2019" s="14" t="str">
        <f>IFERROR(__xludf.DUMMYFUNCTION("IFERROR(REGEXEXTRACT(C2019, ""https?://(?:www\\.)?([^/]+)""), """")"),"")</f>
        <v/>
      </c>
      <c r="C2019" s="54" t="str">
        <f>IFERROR(__xludf.DUMMYFUNCTION("IFERROR(REGEXEXTRACT(D2019, ""https?://(?:www\\.)?([^/]+)""), """")"),"www.usmagazine.com")</f>
        <v>www.usmagazine.com</v>
      </c>
      <c r="D2019" s="54" t="s">
        <v>13587</v>
      </c>
      <c r="E2019" s="14" t="s">
        <v>13588</v>
      </c>
      <c r="F2019" s="16">
        <v>143.0</v>
      </c>
      <c r="G2019" s="16">
        <v>143.0</v>
      </c>
    </row>
    <row r="2020" ht="22.5" customHeight="1">
      <c r="A2020" s="53">
        <v>46054.0</v>
      </c>
      <c r="B2020" s="14" t="str">
        <f>IFERROR(__xludf.DUMMYFUNCTION("IFERROR(REGEXEXTRACT(C2020, ""https?://(?:www\\.)?([^/]+)""), """")"),"")</f>
        <v/>
      </c>
      <c r="C2020" s="54" t="str">
        <f>IFERROR(__xludf.DUMMYFUNCTION("IFERROR(REGEXEXTRACT(D2020, ""https?://(?:www\\.)?([^/]+)""), """")"),"www.usmagazine.com")</f>
        <v>www.usmagazine.com</v>
      </c>
      <c r="D2020" s="54" t="s">
        <v>13589</v>
      </c>
      <c r="E2020" s="14" t="s">
        <v>13590</v>
      </c>
      <c r="F2020" s="16">
        <v>143.0</v>
      </c>
      <c r="G2020" s="16">
        <v>143.0</v>
      </c>
    </row>
    <row r="2021" ht="22.5" customHeight="1">
      <c r="A2021" s="53">
        <v>46054.0</v>
      </c>
      <c r="B2021" s="14" t="str">
        <f>IFERROR(__xludf.DUMMYFUNCTION("IFERROR(REGEXEXTRACT(C2021, ""https?://(?:www\\.)?([^/]+)""), """")"),"")</f>
        <v/>
      </c>
      <c r="C2021" s="54" t="str">
        <f>IFERROR(__xludf.DUMMYFUNCTION("IFERROR(REGEXEXTRACT(D2021, ""https?://(?:www\\.)?([^/]+)""), """")"),"www.usmagazine.com")</f>
        <v>www.usmagazine.com</v>
      </c>
      <c r="D2021" s="54" t="s">
        <v>13591</v>
      </c>
      <c r="E2021" s="14" t="s">
        <v>13592</v>
      </c>
      <c r="F2021" s="16">
        <v>143.0</v>
      </c>
      <c r="G2021" s="16">
        <v>143.0</v>
      </c>
    </row>
    <row r="2022" ht="22.5" customHeight="1">
      <c r="A2022" s="53">
        <v>46054.0</v>
      </c>
      <c r="B2022" s="14" t="str">
        <f>IFERROR(__xludf.DUMMYFUNCTION("IFERROR(REGEXEXTRACT(C2022, ""https?://(?:www\\.)?([^/]+)""), """")"),"")</f>
        <v/>
      </c>
      <c r="C2022" s="54" t="str">
        <f>IFERROR(__xludf.DUMMYFUNCTION("IFERROR(REGEXEXTRACT(D2022, ""https?://(?:www\\.)?([^/]+)""), """")"),"www.usmagazine.com")</f>
        <v>www.usmagazine.com</v>
      </c>
      <c r="D2022" s="54" t="s">
        <v>13593</v>
      </c>
      <c r="E2022" s="14" t="s">
        <v>13594</v>
      </c>
      <c r="F2022" s="16">
        <v>143.0</v>
      </c>
      <c r="G2022" s="16">
        <v>143.0</v>
      </c>
    </row>
    <row r="2023" ht="22.5" customHeight="1">
      <c r="A2023" s="53">
        <v>46054.0</v>
      </c>
      <c r="B2023" s="14" t="str">
        <f>IFERROR(__xludf.DUMMYFUNCTION("IFERROR(REGEXEXTRACT(C2023, ""https?://(?:www\\.)?([^/]+)""), """")"),"")</f>
        <v/>
      </c>
      <c r="C2023" s="54" t="str">
        <f>IFERROR(__xludf.DUMMYFUNCTION("IFERROR(REGEXEXTRACT(D2023, ""https?://(?:www\\.)?([^/]+)""), """")"),"www.usmagazine.com")</f>
        <v>www.usmagazine.com</v>
      </c>
      <c r="D2023" s="54" t="s">
        <v>13595</v>
      </c>
      <c r="E2023" s="14" t="s">
        <v>13596</v>
      </c>
      <c r="F2023" s="16">
        <v>142.0</v>
      </c>
      <c r="G2023" s="16">
        <v>142.0</v>
      </c>
    </row>
    <row r="2024" ht="22.5" customHeight="1">
      <c r="A2024" s="53">
        <v>46054.0</v>
      </c>
      <c r="B2024" s="14" t="str">
        <f>IFERROR(__xludf.DUMMYFUNCTION("IFERROR(REGEXEXTRACT(C2024, ""https?://(?:www\\.)?([^/]+)""), """")"),"")</f>
        <v/>
      </c>
      <c r="C2024" s="54" t="str">
        <f>IFERROR(__xludf.DUMMYFUNCTION("IFERROR(REGEXEXTRACT(D2024, ""https?://(?:www\\.)?([^/]+)""), """")"),"www.usmagazine.com")</f>
        <v>www.usmagazine.com</v>
      </c>
      <c r="D2024" s="54" t="s">
        <v>13597</v>
      </c>
      <c r="E2024" s="14" t="s">
        <v>13598</v>
      </c>
      <c r="F2024" s="16">
        <v>142.0</v>
      </c>
      <c r="G2024" s="16">
        <v>142.0</v>
      </c>
    </row>
    <row r="2025" ht="22.5" customHeight="1">
      <c r="A2025" s="53">
        <v>46054.0</v>
      </c>
      <c r="B2025" s="14" t="str">
        <f>IFERROR(__xludf.DUMMYFUNCTION("IFERROR(REGEXEXTRACT(C2025, ""https?://(?:www\\.)?([^/]+)""), """")"),"")</f>
        <v/>
      </c>
      <c r="C2025" s="54" t="str">
        <f>IFERROR(__xludf.DUMMYFUNCTION("IFERROR(REGEXEXTRACT(D2025, ""https?://(?:www\\.)?([^/]+)""), """")"),"www.usmagazine.com")</f>
        <v>www.usmagazine.com</v>
      </c>
      <c r="D2025" s="54" t="s">
        <v>13599</v>
      </c>
      <c r="E2025" s="14" t="s">
        <v>13600</v>
      </c>
      <c r="F2025" s="16">
        <v>142.0</v>
      </c>
      <c r="G2025" s="16">
        <v>142.0</v>
      </c>
    </row>
    <row r="2026" ht="22.5" customHeight="1">
      <c r="A2026" s="53">
        <v>46054.0</v>
      </c>
      <c r="B2026" s="14" t="str">
        <f>IFERROR(__xludf.DUMMYFUNCTION("IFERROR(REGEXEXTRACT(C2026, ""https?://(?:www\\.)?([^/]+)""), """")"),"")</f>
        <v/>
      </c>
      <c r="C2026" s="54" t="str">
        <f>IFERROR(__xludf.DUMMYFUNCTION("IFERROR(REGEXEXTRACT(D2026, ""https?://(?:www\\.)?([^/]+)""), """")"),"www.usmagazine.com")</f>
        <v>www.usmagazine.com</v>
      </c>
      <c r="D2026" s="54" t="s">
        <v>13601</v>
      </c>
      <c r="E2026" s="14" t="s">
        <v>13602</v>
      </c>
      <c r="F2026" s="16">
        <v>142.0</v>
      </c>
      <c r="G2026" s="16">
        <v>142.0</v>
      </c>
    </row>
    <row r="2027" ht="22.5" customHeight="1">
      <c r="A2027" s="53">
        <v>46054.0</v>
      </c>
      <c r="B2027" s="14" t="str">
        <f>IFERROR(__xludf.DUMMYFUNCTION("IFERROR(REGEXEXTRACT(C2027, ""https?://(?:www\\.)?([^/]+)""), """")"),"")</f>
        <v/>
      </c>
      <c r="C2027" s="54" t="str">
        <f>IFERROR(__xludf.DUMMYFUNCTION("IFERROR(REGEXEXTRACT(D2027, ""https?://(?:www\\.)?([^/]+)""), """")"),"www.usmagazine.com")</f>
        <v>www.usmagazine.com</v>
      </c>
      <c r="D2027" s="54" t="s">
        <v>13603</v>
      </c>
      <c r="E2027" s="14" t="s">
        <v>13604</v>
      </c>
      <c r="F2027" s="16">
        <v>142.0</v>
      </c>
      <c r="G2027" s="16">
        <v>142.0</v>
      </c>
    </row>
    <row r="2028" ht="22.5" customHeight="1">
      <c r="A2028" s="53">
        <v>46054.0</v>
      </c>
      <c r="B2028" s="14" t="str">
        <f>IFERROR(__xludf.DUMMYFUNCTION("IFERROR(REGEXEXTRACT(C2028, ""https?://(?:www\\.)?([^/]+)""), """")"),"")</f>
        <v/>
      </c>
      <c r="C2028" s="54" t="str">
        <f>IFERROR(__xludf.DUMMYFUNCTION("IFERROR(REGEXEXTRACT(D2028, ""https?://(?:www\\.)?([^/]+)""), """")"),"www.usmagazine.com")</f>
        <v>www.usmagazine.com</v>
      </c>
      <c r="D2028" s="54" t="s">
        <v>13605</v>
      </c>
      <c r="E2028" s="14" t="s">
        <v>13606</v>
      </c>
      <c r="F2028" s="16">
        <v>142.0</v>
      </c>
      <c r="G2028" s="16">
        <v>142.0</v>
      </c>
    </row>
    <row r="2029" ht="22.5" customHeight="1">
      <c r="A2029" s="53">
        <v>46054.0</v>
      </c>
      <c r="B2029" s="14" t="str">
        <f>IFERROR(__xludf.DUMMYFUNCTION("IFERROR(REGEXEXTRACT(C2029, ""https?://(?:www\\.)?([^/]+)""), """")"),"")</f>
        <v/>
      </c>
      <c r="C2029" s="54" t="str">
        <f>IFERROR(__xludf.DUMMYFUNCTION("IFERROR(REGEXEXTRACT(D2029, ""https?://(?:www\\.)?([^/]+)""), """")"),"www.womansworld.com")</f>
        <v>www.womansworld.com</v>
      </c>
      <c r="D2029" s="54" t="s">
        <v>13607</v>
      </c>
      <c r="E2029" s="14" t="s">
        <v>13608</v>
      </c>
      <c r="F2029" s="16">
        <v>142.0</v>
      </c>
      <c r="G2029" s="16">
        <v>142.0</v>
      </c>
    </row>
    <row r="2030" ht="22.5" customHeight="1">
      <c r="A2030" s="53">
        <v>46054.0</v>
      </c>
      <c r="B2030" s="14" t="str">
        <f>IFERROR(__xludf.DUMMYFUNCTION("IFERROR(REGEXEXTRACT(C2030, ""https?://(?:www\\.)?([^/]+)""), """")"),"")</f>
        <v/>
      </c>
      <c r="C2030" s="54" t="str">
        <f>IFERROR(__xludf.DUMMYFUNCTION("IFERROR(REGEXEXTRACT(D2030, ""https?://(?:www\\.)?([^/]+)""), """")"),"www.usmagazine.com")</f>
        <v>www.usmagazine.com</v>
      </c>
      <c r="D2030" s="54" t="s">
        <v>13609</v>
      </c>
      <c r="E2030" s="14" t="s">
        <v>13610</v>
      </c>
      <c r="F2030" s="16">
        <v>141.0</v>
      </c>
      <c r="G2030" s="16">
        <v>141.0</v>
      </c>
    </row>
    <row r="2031" ht="22.5" customHeight="1">
      <c r="A2031" s="53">
        <v>46054.0</v>
      </c>
      <c r="B2031" s="14" t="str">
        <f>IFERROR(__xludf.DUMMYFUNCTION("IFERROR(REGEXEXTRACT(C2031, ""https?://(?:www\\.)?([^/]+)""), """")"),"")</f>
        <v/>
      </c>
      <c r="C2031" s="54" t="str">
        <f>IFERROR(__xludf.DUMMYFUNCTION("IFERROR(REGEXEXTRACT(D2031, ""https?://(?:www\\.)?([^/]+)""), """")"),"www.usmagazine.com")</f>
        <v>www.usmagazine.com</v>
      </c>
      <c r="D2031" s="54" t="s">
        <v>13611</v>
      </c>
      <c r="E2031" s="14" t="s">
        <v>13612</v>
      </c>
      <c r="F2031" s="16">
        <v>141.0</v>
      </c>
      <c r="G2031" s="16">
        <v>141.0</v>
      </c>
    </row>
    <row r="2032" ht="22.5" customHeight="1">
      <c r="A2032" s="53">
        <v>46054.0</v>
      </c>
      <c r="B2032" s="14" t="str">
        <f>IFERROR(__xludf.DUMMYFUNCTION("IFERROR(REGEXEXTRACT(C2032, ""https?://(?:www\\.)?([^/]+)""), """")"),"")</f>
        <v/>
      </c>
      <c r="C2032" s="54" t="str">
        <f>IFERROR(__xludf.DUMMYFUNCTION("IFERROR(REGEXEXTRACT(D2032, ""https?://(?:www\\.)?([^/]+)""), """")"),"www.usmagazine.com")</f>
        <v>www.usmagazine.com</v>
      </c>
      <c r="D2032" s="54" t="s">
        <v>13613</v>
      </c>
      <c r="E2032" s="14" t="s">
        <v>13614</v>
      </c>
      <c r="F2032" s="16">
        <v>141.0</v>
      </c>
      <c r="G2032" s="16">
        <v>141.0</v>
      </c>
    </row>
    <row r="2033" ht="22.5" customHeight="1">
      <c r="A2033" s="53">
        <v>46054.0</v>
      </c>
      <c r="B2033" s="14" t="str">
        <f>IFERROR(__xludf.DUMMYFUNCTION("IFERROR(REGEXEXTRACT(C2033, ""https?://(?:www\\.)?([^/]+)""), """")"),"")</f>
        <v/>
      </c>
      <c r="C2033" s="54" t="str">
        <f>IFERROR(__xludf.DUMMYFUNCTION("IFERROR(REGEXEXTRACT(D2033, ""https?://(?:www\\.)?([^/]+)""), """")"),"www.usmagazine.com")</f>
        <v>www.usmagazine.com</v>
      </c>
      <c r="D2033" s="54" t="s">
        <v>13615</v>
      </c>
      <c r="E2033" s="14" t="s">
        <v>13616</v>
      </c>
      <c r="F2033" s="16">
        <v>141.0</v>
      </c>
      <c r="G2033" s="16">
        <v>141.0</v>
      </c>
    </row>
    <row r="2034" ht="22.5" customHeight="1">
      <c r="A2034" s="53">
        <v>46054.0</v>
      </c>
      <c r="B2034" s="14" t="str">
        <f>IFERROR(__xludf.DUMMYFUNCTION("IFERROR(REGEXEXTRACT(C2034, ""https?://(?:www\\.)?([^/]+)""), """")"),"")</f>
        <v/>
      </c>
      <c r="C2034" s="54" t="str">
        <f>IFERROR(__xludf.DUMMYFUNCTION("IFERROR(REGEXEXTRACT(D2034, ""https?://(?:www\\.)?([^/]+)""), """")"),"www.usmagazine.com")</f>
        <v>www.usmagazine.com</v>
      </c>
      <c r="D2034" s="54" t="s">
        <v>13617</v>
      </c>
      <c r="E2034" s="14" t="s">
        <v>13618</v>
      </c>
      <c r="F2034" s="16">
        <v>141.0</v>
      </c>
      <c r="G2034" s="16">
        <v>141.0</v>
      </c>
    </row>
    <row r="2035" ht="22.5" customHeight="1">
      <c r="A2035" s="53">
        <v>46054.0</v>
      </c>
      <c r="B2035" s="14" t="str">
        <f>IFERROR(__xludf.DUMMYFUNCTION("IFERROR(REGEXEXTRACT(C2035, ""https?://(?:www\\.)?([^/]+)""), """")"),"")</f>
        <v/>
      </c>
      <c r="C2035" s="54" t="str">
        <f>IFERROR(__xludf.DUMMYFUNCTION("IFERROR(REGEXEXTRACT(D2035, ""https?://(?:www\\.)?([^/]+)""), """")"),"www.usmagazine.com")</f>
        <v>www.usmagazine.com</v>
      </c>
      <c r="D2035" s="54" t="s">
        <v>13619</v>
      </c>
      <c r="E2035" s="14" t="s">
        <v>13620</v>
      </c>
      <c r="F2035" s="16">
        <v>140.0</v>
      </c>
      <c r="G2035" s="16">
        <v>140.0</v>
      </c>
    </row>
    <row r="2036" ht="22.5" customHeight="1">
      <c r="A2036" s="53">
        <v>46054.0</v>
      </c>
      <c r="B2036" s="14" t="str">
        <f>IFERROR(__xludf.DUMMYFUNCTION("IFERROR(REGEXEXTRACT(C2036, ""https?://(?:www\\.)?([^/]+)""), """")"),"")</f>
        <v/>
      </c>
      <c r="C2036" s="54" t="str">
        <f>IFERROR(__xludf.DUMMYFUNCTION("IFERROR(REGEXEXTRACT(D2036, ""https?://(?:www\\.)?([^/]+)""), """")"),"www.usmagazine.com")</f>
        <v>www.usmagazine.com</v>
      </c>
      <c r="D2036" s="54" t="s">
        <v>13621</v>
      </c>
      <c r="E2036" s="14" t="s">
        <v>13622</v>
      </c>
      <c r="F2036" s="16">
        <v>140.0</v>
      </c>
      <c r="G2036" s="16">
        <v>140.0</v>
      </c>
    </row>
    <row r="2037" ht="22.5" customHeight="1">
      <c r="A2037" s="53">
        <v>46054.0</v>
      </c>
      <c r="B2037" s="14" t="str">
        <f>IFERROR(__xludf.DUMMYFUNCTION("IFERROR(REGEXEXTRACT(C2037, ""https?://(?:www\\.)?([^/]+)""), """")"),"")</f>
        <v/>
      </c>
      <c r="C2037" s="54" t="str">
        <f>IFERROR(__xludf.DUMMYFUNCTION("IFERROR(REGEXEXTRACT(D2037, ""https?://(?:www\\.)?([^/]+)""), """")"),"www.usmagazine.com")</f>
        <v>www.usmagazine.com</v>
      </c>
      <c r="D2037" s="54" t="s">
        <v>13623</v>
      </c>
      <c r="E2037" s="14" t="s">
        <v>13624</v>
      </c>
      <c r="F2037" s="16">
        <v>140.0</v>
      </c>
      <c r="G2037" s="16">
        <v>140.0</v>
      </c>
    </row>
    <row r="2038" ht="22.5" customHeight="1">
      <c r="A2038" s="53">
        <v>46054.0</v>
      </c>
      <c r="B2038" s="14" t="str">
        <f>IFERROR(__xludf.DUMMYFUNCTION("IFERROR(REGEXEXTRACT(C2038, ""https?://(?:www\\.)?([^/]+)""), """")"),"")</f>
        <v/>
      </c>
      <c r="C2038" s="54" t="str">
        <f>IFERROR(__xludf.DUMMYFUNCTION("IFERROR(REGEXEXTRACT(D2038, ""https?://(?:www\\.)?([^/]+)""), """")"),"www.usmagazine.com")</f>
        <v>www.usmagazine.com</v>
      </c>
      <c r="D2038" s="54" t="s">
        <v>13625</v>
      </c>
      <c r="E2038" s="14" t="s">
        <v>13626</v>
      </c>
      <c r="F2038" s="16">
        <v>139.0</v>
      </c>
      <c r="G2038" s="16">
        <v>139.0</v>
      </c>
    </row>
    <row r="2039" ht="22.5" customHeight="1">
      <c r="A2039" s="53">
        <v>46054.0</v>
      </c>
      <c r="B2039" s="14" t="str">
        <f>IFERROR(__xludf.DUMMYFUNCTION("IFERROR(REGEXEXTRACT(C2039, ""https?://(?:www\\.)?([^/]+)""), """")"),"")</f>
        <v/>
      </c>
      <c r="C2039" s="54" t="str">
        <f>IFERROR(__xludf.DUMMYFUNCTION("IFERROR(REGEXEXTRACT(D2039, ""https?://(?:www\\.)?([^/]+)""), """")"),"www.usmagazine.com")</f>
        <v>www.usmagazine.com</v>
      </c>
      <c r="D2039" s="54" t="s">
        <v>13627</v>
      </c>
      <c r="E2039" s="14" t="s">
        <v>13628</v>
      </c>
      <c r="F2039" s="16">
        <v>139.0</v>
      </c>
      <c r="G2039" s="16">
        <v>139.0</v>
      </c>
    </row>
    <row r="2040" ht="22.5" customHeight="1">
      <c r="A2040" s="53">
        <v>46054.0</v>
      </c>
      <c r="B2040" s="14" t="str">
        <f>IFERROR(__xludf.DUMMYFUNCTION("IFERROR(REGEXEXTRACT(C2040, ""https?://(?:www\\.)?([^/]+)""), """")"),"")</f>
        <v/>
      </c>
      <c r="C2040" s="54" t="str">
        <f>IFERROR(__xludf.DUMMYFUNCTION("IFERROR(REGEXEXTRACT(D2040, ""https?://(?:www\\.)?([^/]+)""), """")"),"www.usmagazine.com")</f>
        <v>www.usmagazine.com</v>
      </c>
      <c r="D2040" s="54" t="s">
        <v>13629</v>
      </c>
      <c r="E2040" s="14" t="s">
        <v>13630</v>
      </c>
      <c r="F2040" s="16">
        <v>139.0</v>
      </c>
      <c r="G2040" s="16">
        <v>139.0</v>
      </c>
    </row>
    <row r="2041" ht="22.5" customHeight="1">
      <c r="A2041" s="53">
        <v>46054.0</v>
      </c>
      <c r="B2041" s="14" t="str">
        <f>IFERROR(__xludf.DUMMYFUNCTION("IFERROR(REGEXEXTRACT(C2041, ""https?://(?:www\\.)?([^/]+)""), """")"),"")</f>
        <v/>
      </c>
      <c r="C2041" s="54" t="str">
        <f>IFERROR(__xludf.DUMMYFUNCTION("IFERROR(REGEXEXTRACT(D2041, ""https?://(?:www\\.)?([^/]+)""), """")"),"www.usmagazine.com")</f>
        <v>www.usmagazine.com</v>
      </c>
      <c r="D2041" s="54" t="s">
        <v>13631</v>
      </c>
      <c r="E2041" s="14" t="s">
        <v>13632</v>
      </c>
      <c r="F2041" s="16">
        <v>137.0</v>
      </c>
      <c r="G2041" s="16">
        <v>137.0</v>
      </c>
    </row>
    <row r="2042" ht="22.5" customHeight="1">
      <c r="A2042" s="53">
        <v>46054.0</v>
      </c>
      <c r="B2042" s="14" t="str">
        <f>IFERROR(__xludf.DUMMYFUNCTION("IFERROR(REGEXEXTRACT(C2042, ""https?://(?:www\\.)?([^/]+)""), """")"),"")</f>
        <v/>
      </c>
      <c r="C2042" s="54" t="str">
        <f>IFERROR(__xludf.DUMMYFUNCTION("IFERROR(REGEXEXTRACT(D2042, ""https?://(?:www\\.)?([^/]+)""), """")"),"www.usmagazine.com")</f>
        <v>www.usmagazine.com</v>
      </c>
      <c r="D2042" s="54" t="s">
        <v>13633</v>
      </c>
      <c r="E2042" s="14" t="s">
        <v>13634</v>
      </c>
      <c r="F2042" s="16">
        <v>137.0</v>
      </c>
      <c r="G2042" s="16">
        <v>137.0</v>
      </c>
    </row>
    <row r="2043" ht="22.5" customHeight="1">
      <c r="A2043" s="53">
        <v>46054.0</v>
      </c>
      <c r="B2043" s="14" t="str">
        <f>IFERROR(__xludf.DUMMYFUNCTION("IFERROR(REGEXEXTRACT(C2043, ""https?://(?:www\\.)?([^/]+)""), """")"),"")</f>
        <v/>
      </c>
      <c r="C2043" s="54" t="str">
        <f>IFERROR(__xludf.DUMMYFUNCTION("IFERROR(REGEXEXTRACT(D2043, ""https?://(?:www\\.)?([^/]+)""), """")"),"www.usmagazine.com")</f>
        <v>www.usmagazine.com</v>
      </c>
      <c r="D2043" s="54" t="s">
        <v>13635</v>
      </c>
      <c r="E2043" s="14" t="s">
        <v>13636</v>
      </c>
      <c r="F2043" s="16">
        <v>137.0</v>
      </c>
      <c r="G2043" s="16">
        <v>137.0</v>
      </c>
    </row>
    <row r="2044" ht="22.5" customHeight="1">
      <c r="A2044" s="53">
        <v>46054.0</v>
      </c>
      <c r="B2044" s="14" t="str">
        <f>IFERROR(__xludf.DUMMYFUNCTION("IFERROR(REGEXEXTRACT(C2044, ""https?://(?:www\\.)?([^/]+)""), """")"),"")</f>
        <v/>
      </c>
      <c r="C2044" s="54" t="str">
        <f>IFERROR(__xludf.DUMMYFUNCTION("IFERROR(REGEXEXTRACT(D2044, ""https?://(?:www\\.)?([^/]+)""), """")"),"www.usmagazine.com")</f>
        <v>www.usmagazine.com</v>
      </c>
      <c r="D2044" s="54" t="s">
        <v>13637</v>
      </c>
      <c r="E2044" s="14" t="s">
        <v>13638</v>
      </c>
      <c r="F2044" s="16">
        <v>136.0</v>
      </c>
      <c r="G2044" s="16">
        <v>136.0</v>
      </c>
    </row>
    <row r="2045" ht="22.5" customHeight="1">
      <c r="A2045" s="53">
        <v>46054.0</v>
      </c>
      <c r="B2045" s="14" t="str">
        <f>IFERROR(__xludf.DUMMYFUNCTION("IFERROR(REGEXEXTRACT(C2045, ""https?://(?:www\\.)?([^/]+)""), """")"),"")</f>
        <v/>
      </c>
      <c r="C2045" s="54" t="str">
        <f>IFERROR(__xludf.DUMMYFUNCTION("IFERROR(REGEXEXTRACT(D2045, ""https?://(?:www\\.)?([^/]+)""), """")"),"www.usmagazine.com")</f>
        <v>www.usmagazine.com</v>
      </c>
      <c r="D2045" s="54" t="s">
        <v>13639</v>
      </c>
      <c r="E2045" s="14" t="s">
        <v>13640</v>
      </c>
      <c r="F2045" s="16">
        <v>136.0</v>
      </c>
      <c r="G2045" s="16">
        <v>136.0</v>
      </c>
    </row>
    <row r="2046" ht="22.5" customHeight="1">
      <c r="A2046" s="53">
        <v>46054.0</v>
      </c>
      <c r="B2046" s="14" t="str">
        <f>IFERROR(__xludf.DUMMYFUNCTION("IFERROR(REGEXEXTRACT(C2046, ""https?://(?:www\\.)?([^/]+)""), """")"),"")</f>
        <v/>
      </c>
      <c r="C2046" s="54" t="str">
        <f>IFERROR(__xludf.DUMMYFUNCTION("IFERROR(REGEXEXTRACT(D2046, ""https?://(?:www\\.)?([^/]+)""), """")"),"www.usmagazine.com")</f>
        <v>www.usmagazine.com</v>
      </c>
      <c r="D2046" s="54" t="s">
        <v>13641</v>
      </c>
      <c r="E2046" s="14" t="s">
        <v>13642</v>
      </c>
      <c r="F2046" s="16">
        <v>136.0</v>
      </c>
      <c r="G2046" s="16">
        <v>136.0</v>
      </c>
    </row>
    <row r="2047" ht="22.5" customHeight="1">
      <c r="A2047" s="53">
        <v>46054.0</v>
      </c>
      <c r="B2047" s="14" t="str">
        <f>IFERROR(__xludf.DUMMYFUNCTION("IFERROR(REGEXEXTRACT(C2047, ""https?://(?:www\\.)?([^/]+)""), """")"),"")</f>
        <v/>
      </c>
      <c r="C2047" s="54" t="str">
        <f>IFERROR(__xludf.DUMMYFUNCTION("IFERROR(REGEXEXTRACT(D2047, ""https?://(?:www\\.)?([^/]+)""), """")"),"www.usmagazine.com")</f>
        <v>www.usmagazine.com</v>
      </c>
      <c r="D2047" s="54" t="s">
        <v>13643</v>
      </c>
      <c r="E2047" s="14" t="s">
        <v>13644</v>
      </c>
      <c r="F2047" s="16">
        <v>136.0</v>
      </c>
      <c r="G2047" s="16">
        <v>136.0</v>
      </c>
    </row>
    <row r="2048" ht="22.5" customHeight="1">
      <c r="A2048" s="53">
        <v>46054.0</v>
      </c>
      <c r="B2048" s="14" t="str">
        <f>IFERROR(__xludf.DUMMYFUNCTION("IFERROR(REGEXEXTRACT(C2048, ""https?://(?:www\\.)?([^/]+)""), """")"),"")</f>
        <v/>
      </c>
      <c r="C2048" s="54" t="str">
        <f>IFERROR(__xludf.DUMMYFUNCTION("IFERROR(REGEXEXTRACT(D2048, ""https?://(?:www\\.)?([^/]+)""), """")"),"www.usmagazine.com")</f>
        <v>www.usmagazine.com</v>
      </c>
      <c r="D2048" s="54" t="s">
        <v>13645</v>
      </c>
      <c r="E2048" s="14" t="s">
        <v>13646</v>
      </c>
      <c r="F2048" s="16">
        <v>136.0</v>
      </c>
      <c r="G2048" s="16">
        <v>136.0</v>
      </c>
    </row>
    <row r="2049" ht="22.5" customHeight="1">
      <c r="A2049" s="53">
        <v>46054.0</v>
      </c>
      <c r="B2049" s="14" t="str">
        <f>IFERROR(__xludf.DUMMYFUNCTION("IFERROR(REGEXEXTRACT(C2049, ""https?://(?:www\\.)?([^/]+)""), """")"),"")</f>
        <v/>
      </c>
      <c r="C2049" s="54" t="str">
        <f>IFERROR(__xludf.DUMMYFUNCTION("IFERROR(REGEXEXTRACT(D2049, ""https?://(?:www\\.)?([^/]+)""), """")"),"www.usmagazine.com")</f>
        <v>www.usmagazine.com</v>
      </c>
      <c r="D2049" s="54" t="s">
        <v>13647</v>
      </c>
      <c r="E2049" s="14" t="s">
        <v>13648</v>
      </c>
      <c r="F2049" s="16">
        <v>136.0</v>
      </c>
      <c r="G2049" s="16">
        <v>136.0</v>
      </c>
    </row>
    <row r="2050" ht="22.5" customHeight="1">
      <c r="A2050" s="53">
        <v>46054.0</v>
      </c>
      <c r="B2050" s="14" t="str">
        <f>IFERROR(__xludf.DUMMYFUNCTION("IFERROR(REGEXEXTRACT(C2050, ""https?://(?:www\\.)?([^/]+)""), """")"),"")</f>
        <v/>
      </c>
      <c r="C2050" s="54" t="str">
        <f>IFERROR(__xludf.DUMMYFUNCTION("IFERROR(REGEXEXTRACT(D2050, ""https?://(?:www\\.)?([^/]+)""), """")"),"www.usmagazine.com")</f>
        <v>www.usmagazine.com</v>
      </c>
      <c r="D2050" s="54" t="s">
        <v>13649</v>
      </c>
      <c r="E2050" s="14" t="s">
        <v>13650</v>
      </c>
      <c r="F2050" s="16">
        <v>136.0</v>
      </c>
      <c r="G2050" s="16">
        <v>136.0</v>
      </c>
    </row>
    <row r="2051" ht="22.5" customHeight="1">
      <c r="A2051" s="53">
        <v>46054.0</v>
      </c>
      <c r="B2051" s="14" t="str">
        <f>IFERROR(__xludf.DUMMYFUNCTION("IFERROR(REGEXEXTRACT(C2051, ""https?://(?:www\\.)?([^/]+)""), """")"),"")</f>
        <v/>
      </c>
      <c r="C2051" s="54" t="str">
        <f>IFERROR(__xludf.DUMMYFUNCTION("IFERROR(REGEXEXTRACT(D2051, ""https?://(?:www\\.)?([^/]+)""), """")"),"www.usmagazine.com")</f>
        <v>www.usmagazine.com</v>
      </c>
      <c r="D2051" s="54" t="s">
        <v>13651</v>
      </c>
      <c r="E2051" s="14" t="s">
        <v>13652</v>
      </c>
      <c r="F2051" s="16">
        <v>136.0</v>
      </c>
      <c r="G2051" s="16">
        <v>136.0</v>
      </c>
    </row>
    <row r="2052" ht="22.5" customHeight="1">
      <c r="A2052" s="53">
        <v>46054.0</v>
      </c>
      <c r="B2052" s="14" t="str">
        <f>IFERROR(__xludf.DUMMYFUNCTION("IFERROR(REGEXEXTRACT(C2052, ""https?://(?:www\\.)?([^/]+)""), """")"),"")</f>
        <v/>
      </c>
      <c r="C2052" s="54" t="str">
        <f>IFERROR(__xludf.DUMMYFUNCTION("IFERROR(REGEXEXTRACT(D2052, ""https?://(?:www\\.)?([^/]+)""), """")"),"www.usmagazine.com")</f>
        <v>www.usmagazine.com</v>
      </c>
      <c r="D2052" s="54" t="s">
        <v>13653</v>
      </c>
      <c r="E2052" s="14" t="s">
        <v>13654</v>
      </c>
      <c r="F2052" s="16">
        <v>135.0</v>
      </c>
      <c r="G2052" s="16">
        <v>135.0</v>
      </c>
    </row>
    <row r="2053" ht="22.5" customHeight="1">
      <c r="A2053" s="53">
        <v>46054.0</v>
      </c>
      <c r="B2053" s="14" t="str">
        <f>IFERROR(__xludf.DUMMYFUNCTION("IFERROR(REGEXEXTRACT(C2053, ""https?://(?:www\\.)?([^/]+)""), """")"),"")</f>
        <v/>
      </c>
      <c r="C2053" s="54" t="str">
        <f>IFERROR(__xludf.DUMMYFUNCTION("IFERROR(REGEXEXTRACT(D2053, ""https?://(?:www\\.)?([^/]+)""), """")"),"www.usmagazine.com")</f>
        <v>www.usmagazine.com</v>
      </c>
      <c r="D2053" s="54" t="s">
        <v>13655</v>
      </c>
      <c r="E2053" s="14" t="s">
        <v>13656</v>
      </c>
      <c r="F2053" s="16">
        <v>135.0</v>
      </c>
      <c r="G2053" s="16">
        <v>134.0</v>
      </c>
    </row>
    <row r="2054" ht="22.5" customHeight="1">
      <c r="A2054" s="53">
        <v>46054.0</v>
      </c>
      <c r="B2054" s="14" t="str">
        <f>IFERROR(__xludf.DUMMYFUNCTION("IFERROR(REGEXEXTRACT(C2054, ""https?://(?:www\\.)?([^/]+)""), """")"),"")</f>
        <v/>
      </c>
      <c r="C2054" s="54" t="str">
        <f>IFERROR(__xludf.DUMMYFUNCTION("IFERROR(REGEXEXTRACT(D2054, ""https?://(?:www\\.)?([^/]+)""), """")"),"www.usmagazine.com")</f>
        <v>www.usmagazine.com</v>
      </c>
      <c r="D2054" s="54" t="s">
        <v>13657</v>
      </c>
      <c r="E2054" s="14" t="s">
        <v>13658</v>
      </c>
      <c r="F2054" s="16">
        <v>134.0</v>
      </c>
      <c r="G2054" s="16">
        <v>134.0</v>
      </c>
    </row>
    <row r="2055" ht="22.5" customHeight="1">
      <c r="A2055" s="53">
        <v>46054.0</v>
      </c>
      <c r="B2055" s="14" t="str">
        <f>IFERROR(__xludf.DUMMYFUNCTION("IFERROR(REGEXEXTRACT(C2055, ""https?://(?:www\\.)?([^/]+)""), """")"),"")</f>
        <v/>
      </c>
      <c r="C2055" s="54" t="str">
        <f>IFERROR(__xludf.DUMMYFUNCTION("IFERROR(REGEXEXTRACT(D2055, ""https?://(?:www\\.)?([^/]+)""), """")"),"www.usmagazine.com")</f>
        <v>www.usmagazine.com</v>
      </c>
      <c r="D2055" s="54" t="s">
        <v>13659</v>
      </c>
      <c r="E2055" s="14" t="s">
        <v>13660</v>
      </c>
      <c r="F2055" s="16">
        <v>134.0</v>
      </c>
      <c r="G2055" s="16">
        <v>134.0</v>
      </c>
    </row>
    <row r="2056" ht="22.5" customHeight="1">
      <c r="A2056" s="53">
        <v>46054.0</v>
      </c>
      <c r="B2056" s="14" t="str">
        <f>IFERROR(__xludf.DUMMYFUNCTION("IFERROR(REGEXEXTRACT(C2056, ""https?://(?:www\\.)?([^/]+)""), """")"),"")</f>
        <v/>
      </c>
      <c r="C2056" s="54" t="str">
        <f>IFERROR(__xludf.DUMMYFUNCTION("IFERROR(REGEXEXTRACT(D2056, ""https?://(?:www\\.)?([^/]+)""), """")"),"www.usmagazine.com")</f>
        <v>www.usmagazine.com</v>
      </c>
      <c r="D2056" s="54" t="s">
        <v>13661</v>
      </c>
      <c r="E2056" s="14" t="s">
        <v>13662</v>
      </c>
      <c r="F2056" s="16">
        <v>133.0</v>
      </c>
      <c r="G2056" s="16">
        <v>133.0</v>
      </c>
    </row>
    <row r="2057" ht="22.5" customHeight="1">
      <c r="A2057" s="53">
        <v>46054.0</v>
      </c>
      <c r="B2057" s="14" t="str">
        <f>IFERROR(__xludf.DUMMYFUNCTION("IFERROR(REGEXEXTRACT(C2057, ""https?://(?:www\\.)?([^/]+)""), """")"),"")</f>
        <v/>
      </c>
      <c r="C2057" s="54" t="str">
        <f>IFERROR(__xludf.DUMMYFUNCTION("IFERROR(REGEXEXTRACT(D2057, ""https?://(?:www\\.)?([^/]+)""), """")"),"www.usmagazine.com")</f>
        <v>www.usmagazine.com</v>
      </c>
      <c r="D2057" s="54" t="s">
        <v>13663</v>
      </c>
      <c r="E2057" s="14" t="s">
        <v>13664</v>
      </c>
      <c r="F2057" s="16">
        <v>133.0</v>
      </c>
      <c r="G2057" s="16">
        <v>133.0</v>
      </c>
    </row>
    <row r="2058" ht="22.5" customHeight="1">
      <c r="A2058" s="53">
        <v>46054.0</v>
      </c>
      <c r="B2058" s="14" t="str">
        <f>IFERROR(__xludf.DUMMYFUNCTION("IFERROR(REGEXEXTRACT(C2058, ""https?://(?:www\\.)?([^/]+)""), """")"),"")</f>
        <v/>
      </c>
      <c r="C2058" s="54" t="str">
        <f>IFERROR(__xludf.DUMMYFUNCTION("IFERROR(REGEXEXTRACT(D2058, ""https?://(?:www\\.)?([^/]+)""), """")"),"www.usmagazine.com")</f>
        <v>www.usmagazine.com</v>
      </c>
      <c r="D2058" s="54" t="s">
        <v>13665</v>
      </c>
      <c r="E2058" s="14" t="s">
        <v>13666</v>
      </c>
      <c r="F2058" s="16">
        <v>133.0</v>
      </c>
      <c r="G2058" s="16">
        <v>133.0</v>
      </c>
    </row>
    <row r="2059" ht="22.5" customHeight="1">
      <c r="A2059" s="53">
        <v>46054.0</v>
      </c>
      <c r="B2059" s="14" t="str">
        <f>IFERROR(__xludf.DUMMYFUNCTION("IFERROR(REGEXEXTRACT(C2059, ""https?://(?:www\\.)?([^/]+)""), """")"),"")</f>
        <v/>
      </c>
      <c r="C2059" s="54" t="str">
        <f>IFERROR(__xludf.DUMMYFUNCTION("IFERROR(REGEXEXTRACT(D2059, ""https?://(?:www\\.)?([^/]+)""), """")"),"www.usmagazine.com")</f>
        <v>www.usmagazine.com</v>
      </c>
      <c r="D2059" s="54" t="s">
        <v>13667</v>
      </c>
      <c r="E2059" s="14" t="s">
        <v>13668</v>
      </c>
      <c r="F2059" s="16">
        <v>133.0</v>
      </c>
      <c r="G2059" s="16">
        <v>133.0</v>
      </c>
    </row>
    <row r="2060" ht="22.5" customHeight="1">
      <c r="A2060" s="53">
        <v>46054.0</v>
      </c>
      <c r="B2060" s="14" t="str">
        <f>IFERROR(__xludf.DUMMYFUNCTION("IFERROR(REGEXEXTRACT(C2060, ""https?://(?:www\\.)?([^/]+)""), """")"),"")</f>
        <v/>
      </c>
      <c r="C2060" s="54" t="str">
        <f>IFERROR(__xludf.DUMMYFUNCTION("IFERROR(REGEXEXTRACT(D2060, ""https?://(?:www\\.)?([^/]+)""), """")"),"www.usmagazine.com")</f>
        <v>www.usmagazine.com</v>
      </c>
      <c r="D2060" s="54" t="s">
        <v>13669</v>
      </c>
      <c r="E2060" s="14" t="s">
        <v>13670</v>
      </c>
      <c r="F2060" s="16">
        <v>133.0</v>
      </c>
      <c r="G2060" s="16">
        <v>133.0</v>
      </c>
    </row>
    <row r="2061" ht="22.5" customHeight="1">
      <c r="A2061" s="53">
        <v>46054.0</v>
      </c>
      <c r="B2061" s="14" t="str">
        <f>IFERROR(__xludf.DUMMYFUNCTION("IFERROR(REGEXEXTRACT(C2061, ""https?://(?:www\\.)?([^/]+)""), """")"),"")</f>
        <v/>
      </c>
      <c r="C2061" s="54" t="str">
        <f>IFERROR(__xludf.DUMMYFUNCTION("IFERROR(REGEXEXTRACT(D2061, ""https?://(?:www\\.)?([^/]+)""), """")"),"www.usmagazine.com")</f>
        <v>www.usmagazine.com</v>
      </c>
      <c r="D2061" s="54" t="s">
        <v>13671</v>
      </c>
      <c r="E2061" s="14" t="s">
        <v>13672</v>
      </c>
      <c r="F2061" s="16">
        <v>133.0</v>
      </c>
      <c r="G2061" s="16">
        <v>133.0</v>
      </c>
    </row>
    <row r="2062" ht="22.5" customHeight="1">
      <c r="A2062" s="53">
        <v>46054.0</v>
      </c>
      <c r="B2062" s="14" t="str">
        <f>IFERROR(__xludf.DUMMYFUNCTION("IFERROR(REGEXEXTRACT(C2062, ""https?://(?:www\\.)?([^/]+)""), """")"),"")</f>
        <v/>
      </c>
      <c r="C2062" s="54" t="str">
        <f>IFERROR(__xludf.DUMMYFUNCTION("IFERROR(REGEXEXTRACT(D2062, ""https?://(?:www\\.)?([^/]+)""), """")"),"www.usmagazine.com")</f>
        <v>www.usmagazine.com</v>
      </c>
      <c r="D2062" s="54" t="s">
        <v>13673</v>
      </c>
      <c r="E2062" s="14" t="s">
        <v>13674</v>
      </c>
      <c r="F2062" s="16">
        <v>132.0</v>
      </c>
      <c r="G2062" s="16">
        <v>132.0</v>
      </c>
    </row>
    <row r="2063" ht="22.5" customHeight="1">
      <c r="A2063" s="53">
        <v>46054.0</v>
      </c>
      <c r="B2063" s="14" t="str">
        <f>IFERROR(__xludf.DUMMYFUNCTION("IFERROR(REGEXEXTRACT(C2063, ""https?://(?:www\\.)?([^/]+)""), """")"),"")</f>
        <v/>
      </c>
      <c r="C2063" s="54" t="str">
        <f>IFERROR(__xludf.DUMMYFUNCTION("IFERROR(REGEXEXTRACT(D2063, ""https?://(?:www\\.)?([^/]+)""), """")"),"www.usmagazine.com")</f>
        <v>www.usmagazine.com</v>
      </c>
      <c r="D2063" s="54" t="s">
        <v>13675</v>
      </c>
      <c r="E2063" s="14" t="s">
        <v>13676</v>
      </c>
      <c r="F2063" s="16">
        <v>132.0</v>
      </c>
      <c r="G2063" s="16">
        <v>132.0</v>
      </c>
    </row>
    <row r="2064" ht="22.5" customHeight="1">
      <c r="A2064" s="53">
        <v>46054.0</v>
      </c>
      <c r="B2064" s="14" t="str">
        <f>IFERROR(__xludf.DUMMYFUNCTION("IFERROR(REGEXEXTRACT(C2064, ""https?://(?:www\\.)?([^/]+)""), """")"),"")</f>
        <v/>
      </c>
      <c r="C2064" s="54" t="str">
        <f>IFERROR(__xludf.DUMMYFUNCTION("IFERROR(REGEXEXTRACT(D2064, ""https?://(?:www\\.)?([^/]+)""), """")"),"www.usmagazine.com")</f>
        <v>www.usmagazine.com</v>
      </c>
      <c r="D2064" s="54" t="s">
        <v>13677</v>
      </c>
      <c r="E2064" s="14" t="s">
        <v>13678</v>
      </c>
      <c r="F2064" s="16">
        <v>132.0</v>
      </c>
      <c r="G2064" s="16">
        <v>132.0</v>
      </c>
    </row>
    <row r="2065" ht="22.5" customHeight="1">
      <c r="A2065" s="53">
        <v>46054.0</v>
      </c>
      <c r="B2065" s="14" t="str">
        <f>IFERROR(__xludf.DUMMYFUNCTION("IFERROR(REGEXEXTRACT(C2065, ""https?://(?:www\\.)?([^/]+)""), """")"),"")</f>
        <v/>
      </c>
      <c r="C2065" s="54" t="str">
        <f>IFERROR(__xludf.DUMMYFUNCTION("IFERROR(REGEXEXTRACT(D2065, ""https?://(?:www\\.)?([^/]+)""), """")"),"www.womansworld.com")</f>
        <v>www.womansworld.com</v>
      </c>
      <c r="D2065" s="54" t="s">
        <v>13679</v>
      </c>
      <c r="E2065" s="14" t="s">
        <v>13680</v>
      </c>
      <c r="F2065" s="16">
        <v>132.0</v>
      </c>
      <c r="G2065" s="16">
        <v>132.0</v>
      </c>
    </row>
    <row r="2066" ht="22.5" customHeight="1">
      <c r="A2066" s="53">
        <v>46054.0</v>
      </c>
      <c r="B2066" s="14" t="str">
        <f>IFERROR(__xludf.DUMMYFUNCTION("IFERROR(REGEXEXTRACT(C2066, ""https?://(?:www\\.)?([^/]+)""), """")"),"")</f>
        <v/>
      </c>
      <c r="C2066" s="54" t="str">
        <f>IFERROR(__xludf.DUMMYFUNCTION("IFERROR(REGEXEXTRACT(D2066, ""https?://(?:www\\.)?([^/]+)""), """")"),"www.usmagazine.com")</f>
        <v>www.usmagazine.com</v>
      </c>
      <c r="D2066" s="54" t="s">
        <v>13681</v>
      </c>
      <c r="E2066" s="14" t="s">
        <v>13682</v>
      </c>
      <c r="F2066" s="16">
        <v>132.0</v>
      </c>
      <c r="G2066" s="16">
        <v>132.0</v>
      </c>
    </row>
    <row r="2067" ht="22.5" customHeight="1">
      <c r="A2067" s="53">
        <v>46054.0</v>
      </c>
      <c r="B2067" s="14" t="str">
        <f>IFERROR(__xludf.DUMMYFUNCTION("IFERROR(REGEXEXTRACT(C2067, ""https?://(?:www\\.)?([^/]+)""), """")"),"")</f>
        <v/>
      </c>
      <c r="C2067" s="54" t="str">
        <f>IFERROR(__xludf.DUMMYFUNCTION("IFERROR(REGEXEXTRACT(D2067, ""https?://(?:www\\.)?([^/]+)""), """")"),"www.usmagazine.com")</f>
        <v>www.usmagazine.com</v>
      </c>
      <c r="D2067" s="54" t="s">
        <v>13683</v>
      </c>
      <c r="E2067" s="14" t="s">
        <v>13684</v>
      </c>
      <c r="F2067" s="16">
        <v>132.0</v>
      </c>
      <c r="G2067" s="16">
        <v>132.0</v>
      </c>
    </row>
    <row r="2068" ht="22.5" customHeight="1">
      <c r="A2068" s="53">
        <v>46054.0</v>
      </c>
      <c r="B2068" s="14" t="str">
        <f>IFERROR(__xludf.DUMMYFUNCTION("IFERROR(REGEXEXTRACT(C2068, ""https?://(?:www\\.)?([^/]+)""), """")"),"")</f>
        <v/>
      </c>
      <c r="C2068" s="54" t="str">
        <f>IFERROR(__xludf.DUMMYFUNCTION("IFERROR(REGEXEXTRACT(D2068, ""https?://(?:www\\.)?([^/]+)""), """")"),"www.usmagazine.com")</f>
        <v>www.usmagazine.com</v>
      </c>
      <c r="D2068" s="54" t="s">
        <v>13685</v>
      </c>
      <c r="E2068" s="14" t="s">
        <v>13686</v>
      </c>
      <c r="F2068" s="16">
        <v>131.0</v>
      </c>
      <c r="G2068" s="16">
        <v>131.0</v>
      </c>
    </row>
    <row r="2069" ht="22.5" customHeight="1">
      <c r="A2069" s="53">
        <v>46054.0</v>
      </c>
      <c r="B2069" s="14" t="str">
        <f>IFERROR(__xludf.DUMMYFUNCTION("IFERROR(REGEXEXTRACT(C2069, ""https?://(?:www\\.)?([^/]+)""), """")"),"")</f>
        <v/>
      </c>
      <c r="C2069" s="54" t="str">
        <f>IFERROR(__xludf.DUMMYFUNCTION("IFERROR(REGEXEXTRACT(D2069, ""https?://(?:www\\.)?([^/]+)""), """")"),"www.usmagazine.com")</f>
        <v>www.usmagazine.com</v>
      </c>
      <c r="D2069" s="54" t="s">
        <v>13687</v>
      </c>
      <c r="E2069" s="14" t="s">
        <v>13688</v>
      </c>
      <c r="F2069" s="16">
        <v>131.0</v>
      </c>
      <c r="G2069" s="16">
        <v>131.0</v>
      </c>
    </row>
    <row r="2070" ht="22.5" customHeight="1">
      <c r="A2070" s="53">
        <v>46054.0</v>
      </c>
      <c r="B2070" s="14" t="str">
        <f>IFERROR(__xludf.DUMMYFUNCTION("IFERROR(REGEXEXTRACT(C2070, ""https?://(?:www\\.)?([^/]+)""), """")"),"")</f>
        <v/>
      </c>
      <c r="C2070" s="54" t="str">
        <f>IFERROR(__xludf.DUMMYFUNCTION("IFERROR(REGEXEXTRACT(D2070, ""https?://(?:www\\.)?([^/]+)""), """")"),"www.usmagazine.com")</f>
        <v>www.usmagazine.com</v>
      </c>
      <c r="D2070" s="54" t="s">
        <v>13689</v>
      </c>
      <c r="E2070" s="14" t="s">
        <v>13690</v>
      </c>
      <c r="F2070" s="16">
        <v>131.0</v>
      </c>
      <c r="G2070" s="16">
        <v>131.0</v>
      </c>
    </row>
    <row r="2071" ht="22.5" customHeight="1">
      <c r="A2071" s="53">
        <v>46054.0</v>
      </c>
      <c r="B2071" s="14" t="str">
        <f>IFERROR(__xludf.DUMMYFUNCTION("IFERROR(REGEXEXTRACT(C2071, ""https?://(?:www\\.)?([^/]+)""), """")"),"")</f>
        <v/>
      </c>
      <c r="C2071" s="54" t="str">
        <f>IFERROR(__xludf.DUMMYFUNCTION("IFERROR(REGEXEXTRACT(D2071, ""https?://(?:www\\.)?([^/]+)""), """")"),"www.usmagazine.com")</f>
        <v>www.usmagazine.com</v>
      </c>
      <c r="D2071" s="54" t="s">
        <v>13691</v>
      </c>
      <c r="E2071" s="14" t="s">
        <v>13692</v>
      </c>
      <c r="F2071" s="16">
        <v>131.0</v>
      </c>
      <c r="G2071" s="16">
        <v>131.0</v>
      </c>
    </row>
    <row r="2072" ht="22.5" customHeight="1">
      <c r="A2072" s="53">
        <v>46054.0</v>
      </c>
      <c r="B2072" s="14" t="str">
        <f>IFERROR(__xludf.DUMMYFUNCTION("IFERROR(REGEXEXTRACT(C2072, ""https?://(?:www\\.)?([^/]+)""), """")"),"")</f>
        <v/>
      </c>
      <c r="C2072" s="54" t="str">
        <f>IFERROR(__xludf.DUMMYFUNCTION("IFERROR(REGEXEXTRACT(D2072, ""https?://(?:www\\.)?([^/]+)""), """")"),"www.womansworld.com")</f>
        <v>www.womansworld.com</v>
      </c>
      <c r="D2072" s="54" t="s">
        <v>13693</v>
      </c>
      <c r="E2072" s="14" t="s">
        <v>13694</v>
      </c>
      <c r="F2072" s="16">
        <v>130.0</v>
      </c>
      <c r="G2072" s="16">
        <v>130.0</v>
      </c>
    </row>
    <row r="2073" ht="22.5" customHeight="1">
      <c r="A2073" s="53">
        <v>46054.0</v>
      </c>
      <c r="B2073" s="14" t="str">
        <f>IFERROR(__xludf.DUMMYFUNCTION("IFERROR(REGEXEXTRACT(C2073, ""https?://(?:www\\.)?([^/]+)""), """")"),"")</f>
        <v/>
      </c>
      <c r="C2073" s="54" t="str">
        <f>IFERROR(__xludf.DUMMYFUNCTION("IFERROR(REGEXEXTRACT(D2073, ""https?://(?:www\\.)?([^/]+)""), """")"),"www.usmagazine.com")</f>
        <v>www.usmagazine.com</v>
      </c>
      <c r="D2073" s="54" t="s">
        <v>13695</v>
      </c>
      <c r="E2073" s="14" t="s">
        <v>13696</v>
      </c>
      <c r="F2073" s="16">
        <v>130.0</v>
      </c>
      <c r="G2073" s="16">
        <v>130.0</v>
      </c>
    </row>
    <row r="2074" ht="22.5" customHeight="1">
      <c r="A2074" s="53">
        <v>46054.0</v>
      </c>
      <c r="B2074" s="14" t="str">
        <f>IFERROR(__xludf.DUMMYFUNCTION("IFERROR(REGEXEXTRACT(C2074, ""https?://(?:www\\.)?([^/]+)""), """")"),"")</f>
        <v/>
      </c>
      <c r="C2074" s="54" t="str">
        <f>IFERROR(__xludf.DUMMYFUNCTION("IFERROR(REGEXEXTRACT(D2074, ""https?://(?:www\\.)?([^/]+)""), """")"),"www.usmagazine.com")</f>
        <v>www.usmagazine.com</v>
      </c>
      <c r="D2074" s="54" t="s">
        <v>13697</v>
      </c>
      <c r="E2074" s="14" t="s">
        <v>13698</v>
      </c>
      <c r="F2074" s="16">
        <v>130.0</v>
      </c>
      <c r="G2074" s="16">
        <v>130.0</v>
      </c>
    </row>
    <row r="2075" ht="22.5" customHeight="1">
      <c r="A2075" s="53">
        <v>46054.0</v>
      </c>
      <c r="B2075" s="14" t="str">
        <f>IFERROR(__xludf.DUMMYFUNCTION("IFERROR(REGEXEXTRACT(C2075, ""https?://(?:www\\.)?([^/]+)""), """")"),"")</f>
        <v/>
      </c>
      <c r="C2075" s="54" t="str">
        <f>IFERROR(__xludf.DUMMYFUNCTION("IFERROR(REGEXEXTRACT(D2075, ""https?://(?:www\\.)?([^/]+)""), """")"),"www.usmagazine.com")</f>
        <v>www.usmagazine.com</v>
      </c>
      <c r="D2075" s="54" t="s">
        <v>13699</v>
      </c>
      <c r="E2075" s="14" t="s">
        <v>13700</v>
      </c>
      <c r="F2075" s="16">
        <v>130.0</v>
      </c>
      <c r="G2075" s="16">
        <v>130.0</v>
      </c>
    </row>
    <row r="2076" ht="22.5" customHeight="1">
      <c r="A2076" s="53">
        <v>46054.0</v>
      </c>
      <c r="B2076" s="14" t="str">
        <f>IFERROR(__xludf.DUMMYFUNCTION("IFERROR(REGEXEXTRACT(C2076, ""https?://(?:www\\.)?([^/]+)""), """")"),"")</f>
        <v/>
      </c>
      <c r="C2076" s="54" t="str">
        <f>IFERROR(__xludf.DUMMYFUNCTION("IFERROR(REGEXEXTRACT(D2076, ""https?://(?:www\\.)?([^/]+)""), """")"),"www.usmagazine.com")</f>
        <v>www.usmagazine.com</v>
      </c>
      <c r="D2076" s="54" t="s">
        <v>13701</v>
      </c>
      <c r="E2076" s="14" t="s">
        <v>13702</v>
      </c>
      <c r="F2076" s="16">
        <v>130.0</v>
      </c>
      <c r="G2076" s="16">
        <v>130.0</v>
      </c>
    </row>
    <row r="2077" ht="22.5" customHeight="1">
      <c r="A2077" s="53">
        <v>46054.0</v>
      </c>
      <c r="B2077" s="14" t="str">
        <f>IFERROR(__xludf.DUMMYFUNCTION("IFERROR(REGEXEXTRACT(C2077, ""https?://(?:www\\.)?([^/]+)""), """")"),"")</f>
        <v/>
      </c>
      <c r="C2077" s="54" t="str">
        <f>IFERROR(__xludf.DUMMYFUNCTION("IFERROR(REGEXEXTRACT(D2077, ""https?://(?:www\\.)?([^/]+)""), """")"),"www.usmagazine.com")</f>
        <v>www.usmagazine.com</v>
      </c>
      <c r="D2077" s="54" t="s">
        <v>13703</v>
      </c>
      <c r="E2077" s="14" t="s">
        <v>13704</v>
      </c>
      <c r="F2077" s="16">
        <v>129.0</v>
      </c>
      <c r="G2077" s="16">
        <v>129.0</v>
      </c>
    </row>
    <row r="2078" ht="22.5" customHeight="1">
      <c r="A2078" s="53">
        <v>46054.0</v>
      </c>
      <c r="B2078" s="14" t="str">
        <f>IFERROR(__xludf.DUMMYFUNCTION("IFERROR(REGEXEXTRACT(C2078, ""https?://(?:www\\.)?([^/]+)""), """")"),"")</f>
        <v/>
      </c>
      <c r="C2078" s="54" t="str">
        <f>IFERROR(__xludf.DUMMYFUNCTION("IFERROR(REGEXEXTRACT(D2078, ""https?://(?:www\\.)?([^/]+)""), """")"),"www.usmagazine.com")</f>
        <v>www.usmagazine.com</v>
      </c>
      <c r="D2078" s="54" t="s">
        <v>13705</v>
      </c>
      <c r="E2078" s="14" t="s">
        <v>13706</v>
      </c>
      <c r="F2078" s="16">
        <v>129.0</v>
      </c>
      <c r="G2078" s="16">
        <v>129.0</v>
      </c>
    </row>
    <row r="2079" ht="22.5" customHeight="1">
      <c r="A2079" s="53">
        <v>46054.0</v>
      </c>
      <c r="B2079" s="14" t="str">
        <f>IFERROR(__xludf.DUMMYFUNCTION("IFERROR(REGEXEXTRACT(C2079, ""https?://(?:www\\.)?([^/]+)""), """")"),"")</f>
        <v/>
      </c>
      <c r="C2079" s="54" t="str">
        <f>IFERROR(__xludf.DUMMYFUNCTION("IFERROR(REGEXEXTRACT(D2079, ""https?://(?:www\\.)?([^/]+)""), """")"),"www.usmagazine.com")</f>
        <v>www.usmagazine.com</v>
      </c>
      <c r="D2079" s="54" t="s">
        <v>13707</v>
      </c>
      <c r="E2079" s="14" t="s">
        <v>13708</v>
      </c>
      <c r="F2079" s="16">
        <v>129.0</v>
      </c>
      <c r="G2079" s="16">
        <v>129.0</v>
      </c>
    </row>
    <row r="2080" ht="22.5" customHeight="1">
      <c r="A2080" s="53">
        <v>46054.0</v>
      </c>
      <c r="B2080" s="14" t="str">
        <f>IFERROR(__xludf.DUMMYFUNCTION("IFERROR(REGEXEXTRACT(C2080, ""https?://(?:www\\.)?([^/]+)""), """")"),"")</f>
        <v/>
      </c>
      <c r="C2080" s="54" t="str">
        <f>IFERROR(__xludf.DUMMYFUNCTION("IFERROR(REGEXEXTRACT(D2080, ""https?://(?:www\\.)?([^/]+)""), """")"),"www.usmagazine.com")</f>
        <v>www.usmagazine.com</v>
      </c>
      <c r="D2080" s="54" t="s">
        <v>13709</v>
      </c>
      <c r="E2080" s="14" t="s">
        <v>13710</v>
      </c>
      <c r="F2080" s="16">
        <v>128.0</v>
      </c>
      <c r="G2080" s="16">
        <v>128.0</v>
      </c>
    </row>
    <row r="2081" ht="22.5" customHeight="1">
      <c r="A2081" s="53">
        <v>46054.0</v>
      </c>
      <c r="B2081" s="14" t="str">
        <f>IFERROR(__xludf.DUMMYFUNCTION("IFERROR(REGEXEXTRACT(C2081, ""https?://(?:www\\.)?([^/]+)""), """")"),"")</f>
        <v/>
      </c>
      <c r="C2081" s="54" t="str">
        <f>IFERROR(__xludf.DUMMYFUNCTION("IFERROR(REGEXEXTRACT(D2081, ""https?://(?:www\\.)?([^/]+)""), """")"),"www.usmagazine.com")</f>
        <v>www.usmagazine.com</v>
      </c>
      <c r="D2081" s="54" t="s">
        <v>13711</v>
      </c>
      <c r="E2081" s="14" t="s">
        <v>13712</v>
      </c>
      <c r="F2081" s="16">
        <v>127.0</v>
      </c>
      <c r="G2081" s="16">
        <v>127.0</v>
      </c>
    </row>
    <row r="2082" ht="22.5" customHeight="1">
      <c r="A2082" s="53">
        <v>46054.0</v>
      </c>
      <c r="B2082" s="14" t="str">
        <f>IFERROR(__xludf.DUMMYFUNCTION("IFERROR(REGEXEXTRACT(C2082, ""https?://(?:www\\.)?([^/]+)""), """")"),"")</f>
        <v/>
      </c>
      <c r="C2082" s="54" t="str">
        <f>IFERROR(__xludf.DUMMYFUNCTION("IFERROR(REGEXEXTRACT(D2082, ""https?://(?:www\\.)?([^/]+)""), """")"),"www.usmagazine.com")</f>
        <v>www.usmagazine.com</v>
      </c>
      <c r="D2082" s="54" t="s">
        <v>13713</v>
      </c>
      <c r="E2082" s="14" t="s">
        <v>13714</v>
      </c>
      <c r="F2082" s="16">
        <v>127.0</v>
      </c>
      <c r="G2082" s="16">
        <v>127.0</v>
      </c>
    </row>
    <row r="2083" ht="22.5" customHeight="1">
      <c r="A2083" s="53">
        <v>46054.0</v>
      </c>
      <c r="B2083" s="14" t="str">
        <f>IFERROR(__xludf.DUMMYFUNCTION("IFERROR(REGEXEXTRACT(C2083, ""https?://(?:www\\.)?([^/]+)""), """")"),"")</f>
        <v/>
      </c>
      <c r="C2083" s="54" t="str">
        <f>IFERROR(__xludf.DUMMYFUNCTION("IFERROR(REGEXEXTRACT(D2083, ""https?://(?:www\\.)?([^/]+)""), """")"),"www.usmagazine.com")</f>
        <v>www.usmagazine.com</v>
      </c>
      <c r="D2083" s="54" t="s">
        <v>13715</v>
      </c>
      <c r="E2083" s="14" t="s">
        <v>13716</v>
      </c>
      <c r="F2083" s="16">
        <v>127.0</v>
      </c>
      <c r="G2083" s="16">
        <v>127.0</v>
      </c>
    </row>
    <row r="2084" ht="22.5" customHeight="1">
      <c r="A2084" s="53">
        <v>46054.0</v>
      </c>
      <c r="B2084" s="14" t="str">
        <f>IFERROR(__xludf.DUMMYFUNCTION("IFERROR(REGEXEXTRACT(C2084, ""https?://(?:www\\.)?([^/]+)""), """")"),"")</f>
        <v/>
      </c>
      <c r="C2084" s="54" t="str">
        <f>IFERROR(__xludf.DUMMYFUNCTION("IFERROR(REGEXEXTRACT(D2084, ""https?://(?:www\\.)?([^/]+)""), """")"),"www.usmagazine.com")</f>
        <v>www.usmagazine.com</v>
      </c>
      <c r="D2084" s="54" t="s">
        <v>13717</v>
      </c>
      <c r="E2084" s="14" t="s">
        <v>13718</v>
      </c>
      <c r="F2084" s="16">
        <v>127.0</v>
      </c>
      <c r="G2084" s="16">
        <v>127.0</v>
      </c>
    </row>
    <row r="2085" ht="22.5" customHeight="1">
      <c r="A2085" s="53">
        <v>46054.0</v>
      </c>
      <c r="B2085" s="14" t="str">
        <f>IFERROR(__xludf.DUMMYFUNCTION("IFERROR(REGEXEXTRACT(C2085, ""https?://(?:www\\.)?([^/]+)""), """")"),"")</f>
        <v/>
      </c>
      <c r="C2085" s="54" t="str">
        <f>IFERROR(__xludf.DUMMYFUNCTION("IFERROR(REGEXEXTRACT(D2085, ""https?://(?:www\\.)?([^/]+)""), """")"),"www.womansworld.com")</f>
        <v>www.womansworld.com</v>
      </c>
      <c r="D2085" s="54" t="s">
        <v>13719</v>
      </c>
      <c r="E2085" s="14" t="s">
        <v>13720</v>
      </c>
      <c r="F2085" s="16">
        <v>127.0</v>
      </c>
      <c r="G2085" s="16">
        <v>127.0</v>
      </c>
    </row>
    <row r="2086" ht="22.5" customHeight="1">
      <c r="A2086" s="53">
        <v>46054.0</v>
      </c>
      <c r="B2086" s="14" t="str">
        <f>IFERROR(__xludf.DUMMYFUNCTION("IFERROR(REGEXEXTRACT(C2086, ""https?://(?:www\\.)?([^/]+)""), """")"),"")</f>
        <v/>
      </c>
      <c r="C2086" s="54" t="str">
        <f>IFERROR(__xludf.DUMMYFUNCTION("IFERROR(REGEXEXTRACT(D2086, ""https?://(?:www\\.)?([^/]+)""), """")"),"www.usmagazine.com")</f>
        <v>www.usmagazine.com</v>
      </c>
      <c r="D2086" s="54" t="s">
        <v>13721</v>
      </c>
      <c r="E2086" s="14" t="s">
        <v>13722</v>
      </c>
      <c r="F2086" s="16">
        <v>127.0</v>
      </c>
      <c r="G2086" s="16">
        <v>127.0</v>
      </c>
    </row>
    <row r="2087" ht="22.5" customHeight="1">
      <c r="A2087" s="53">
        <v>46054.0</v>
      </c>
      <c r="B2087" s="14" t="str">
        <f>IFERROR(__xludf.DUMMYFUNCTION("IFERROR(REGEXEXTRACT(C2087, ""https?://(?:www\\.)?([^/]+)""), """")"),"")</f>
        <v/>
      </c>
      <c r="C2087" s="54" t="str">
        <f>IFERROR(__xludf.DUMMYFUNCTION("IFERROR(REGEXEXTRACT(D2087, ""https?://(?:www\\.)?([^/]+)""), """")"),"www.usmagazine.com")</f>
        <v>www.usmagazine.com</v>
      </c>
      <c r="D2087" s="54" t="s">
        <v>13723</v>
      </c>
      <c r="E2087" s="14" t="s">
        <v>13724</v>
      </c>
      <c r="F2087" s="16">
        <v>127.0</v>
      </c>
      <c r="G2087" s="16">
        <v>127.0</v>
      </c>
    </row>
    <row r="2088" ht="22.5" customHeight="1">
      <c r="A2088" s="53">
        <v>46054.0</v>
      </c>
      <c r="B2088" s="14" t="str">
        <f>IFERROR(__xludf.DUMMYFUNCTION("IFERROR(REGEXEXTRACT(C2088, ""https?://(?:www\\.)?([^/]+)""), """")"),"")</f>
        <v/>
      </c>
      <c r="C2088" s="54" t="str">
        <f>IFERROR(__xludf.DUMMYFUNCTION("IFERROR(REGEXEXTRACT(D2088, ""https?://(?:www\\.)?([^/]+)""), """")"),"www.womansworld.com")</f>
        <v>www.womansworld.com</v>
      </c>
      <c r="D2088" s="54" t="s">
        <v>13725</v>
      </c>
      <c r="E2088" s="14" t="s">
        <v>13726</v>
      </c>
      <c r="F2088" s="16">
        <v>127.0</v>
      </c>
      <c r="G2088" s="16">
        <v>127.0</v>
      </c>
    </row>
    <row r="2089" ht="22.5" customHeight="1">
      <c r="A2089" s="53">
        <v>46054.0</v>
      </c>
      <c r="B2089" s="14" t="str">
        <f>IFERROR(__xludf.DUMMYFUNCTION("IFERROR(REGEXEXTRACT(C2089, ""https?://(?:www\\.)?([^/]+)""), """")"),"")</f>
        <v/>
      </c>
      <c r="C2089" s="54" t="str">
        <f>IFERROR(__xludf.DUMMYFUNCTION("IFERROR(REGEXEXTRACT(D2089, ""https?://(?:www\\.)?([^/]+)""), """")"),"www.usmagazine.com")</f>
        <v>www.usmagazine.com</v>
      </c>
      <c r="D2089" s="54" t="s">
        <v>13727</v>
      </c>
      <c r="E2089" s="14" t="s">
        <v>13728</v>
      </c>
      <c r="F2089" s="16">
        <v>126.0</v>
      </c>
      <c r="G2089" s="16">
        <v>126.0</v>
      </c>
    </row>
    <row r="2090" ht="22.5" customHeight="1">
      <c r="A2090" s="53">
        <v>46054.0</v>
      </c>
      <c r="B2090" s="14" t="str">
        <f>IFERROR(__xludf.DUMMYFUNCTION("IFERROR(REGEXEXTRACT(C2090, ""https?://(?:www\\.)?([^/]+)""), """")"),"")</f>
        <v/>
      </c>
      <c r="C2090" s="54" t="str">
        <f>IFERROR(__xludf.DUMMYFUNCTION("IFERROR(REGEXEXTRACT(D2090, ""https?://(?:www\\.)?([^/]+)""), """")"),"www.usmagazine.com")</f>
        <v>www.usmagazine.com</v>
      </c>
      <c r="D2090" s="54" t="s">
        <v>13729</v>
      </c>
      <c r="E2090" s="14" t="s">
        <v>13730</v>
      </c>
      <c r="F2090" s="16">
        <v>126.0</v>
      </c>
      <c r="G2090" s="16">
        <v>126.0</v>
      </c>
    </row>
    <row r="2091" ht="22.5" customHeight="1">
      <c r="A2091" s="53">
        <v>46054.0</v>
      </c>
      <c r="B2091" s="14" t="str">
        <f>IFERROR(__xludf.DUMMYFUNCTION("IFERROR(REGEXEXTRACT(C2091, ""https?://(?:www\\.)?([^/]+)""), """")"),"")</f>
        <v/>
      </c>
      <c r="C2091" s="54" t="str">
        <f>IFERROR(__xludf.DUMMYFUNCTION("IFERROR(REGEXEXTRACT(D2091, ""https?://(?:www\\.)?([^/]+)""), """")"),"www.usmagazine.com")</f>
        <v>www.usmagazine.com</v>
      </c>
      <c r="D2091" s="54" t="s">
        <v>13731</v>
      </c>
      <c r="E2091" s="14" t="s">
        <v>13732</v>
      </c>
      <c r="F2091" s="16">
        <v>126.0</v>
      </c>
      <c r="G2091" s="16">
        <v>126.0</v>
      </c>
    </row>
    <row r="2092" ht="22.5" customHeight="1">
      <c r="A2092" s="53">
        <v>46054.0</v>
      </c>
      <c r="B2092" s="14" t="str">
        <f>IFERROR(__xludf.DUMMYFUNCTION("IFERROR(REGEXEXTRACT(C2092, ""https?://(?:www\\.)?([^/]+)""), """")"),"")</f>
        <v/>
      </c>
      <c r="C2092" s="54" t="str">
        <f>IFERROR(__xludf.DUMMYFUNCTION("IFERROR(REGEXEXTRACT(D2092, ""https?://(?:www\\.)?([^/]+)""), """")"),"www.usmagazine.com")</f>
        <v>www.usmagazine.com</v>
      </c>
      <c r="D2092" s="54" t="s">
        <v>13733</v>
      </c>
      <c r="E2092" s="14" t="s">
        <v>13734</v>
      </c>
      <c r="F2092" s="16">
        <v>126.0</v>
      </c>
      <c r="G2092" s="16">
        <v>126.0</v>
      </c>
    </row>
    <row r="2093" ht="22.5" customHeight="1">
      <c r="A2093" s="53">
        <v>46054.0</v>
      </c>
      <c r="B2093" s="14" t="str">
        <f>IFERROR(__xludf.DUMMYFUNCTION("IFERROR(REGEXEXTRACT(C2093, ""https?://(?:www\\.)?([^/]+)""), """")"),"")</f>
        <v/>
      </c>
      <c r="C2093" s="54" t="str">
        <f>IFERROR(__xludf.DUMMYFUNCTION("IFERROR(REGEXEXTRACT(D2093, ""https?://(?:www\\.)?([^/]+)""), """")"),"www.usmagazine.com")</f>
        <v>www.usmagazine.com</v>
      </c>
      <c r="D2093" s="54" t="s">
        <v>13735</v>
      </c>
      <c r="E2093" s="14" t="s">
        <v>13736</v>
      </c>
      <c r="F2093" s="16">
        <v>125.0</v>
      </c>
      <c r="G2093" s="16">
        <v>125.0</v>
      </c>
    </row>
    <row r="2094" ht="22.5" customHeight="1">
      <c r="A2094" s="53">
        <v>46054.0</v>
      </c>
      <c r="B2094" s="14" t="str">
        <f>IFERROR(__xludf.DUMMYFUNCTION("IFERROR(REGEXEXTRACT(C2094, ""https?://(?:www\\.)?([^/]+)""), """")"),"")</f>
        <v/>
      </c>
      <c r="C2094" s="54" t="str">
        <f>IFERROR(__xludf.DUMMYFUNCTION("IFERROR(REGEXEXTRACT(D2094, ""https?://(?:www\\.)?([^/]+)""), """")"),"www.usmagazine.com")</f>
        <v>www.usmagazine.com</v>
      </c>
      <c r="D2094" s="54" t="s">
        <v>13737</v>
      </c>
      <c r="E2094" s="14" t="s">
        <v>13738</v>
      </c>
      <c r="F2094" s="16">
        <v>125.0</v>
      </c>
      <c r="G2094" s="16">
        <v>125.0</v>
      </c>
    </row>
    <row r="2095" ht="22.5" customHeight="1">
      <c r="A2095" s="53">
        <v>46054.0</v>
      </c>
      <c r="B2095" s="14" t="str">
        <f>IFERROR(__xludf.DUMMYFUNCTION("IFERROR(REGEXEXTRACT(C2095, ""https?://(?:www\\.)?([^/]+)""), """")"),"")</f>
        <v/>
      </c>
      <c r="C2095" s="54" t="str">
        <f>IFERROR(__xludf.DUMMYFUNCTION("IFERROR(REGEXEXTRACT(D2095, ""https?://(?:www\\.)?([^/]+)""), """")"),"www.usmagazine.com")</f>
        <v>www.usmagazine.com</v>
      </c>
      <c r="D2095" s="54" t="s">
        <v>13739</v>
      </c>
      <c r="E2095" s="14" t="s">
        <v>13740</v>
      </c>
      <c r="F2095" s="16">
        <v>125.0</v>
      </c>
      <c r="G2095" s="16">
        <v>125.0</v>
      </c>
    </row>
    <row r="2096" ht="22.5" customHeight="1">
      <c r="A2096" s="53">
        <v>46054.0</v>
      </c>
      <c r="B2096" s="14" t="str">
        <f>IFERROR(__xludf.DUMMYFUNCTION("IFERROR(REGEXEXTRACT(C2096, ""https?://(?:www\\.)?([^/]+)""), """")"),"")</f>
        <v/>
      </c>
      <c r="C2096" s="54" t="str">
        <f>IFERROR(__xludf.DUMMYFUNCTION("IFERROR(REGEXEXTRACT(D2096, ""https?://(?:www\\.)?([^/]+)""), """")"),"www.womansworld.com")</f>
        <v>www.womansworld.com</v>
      </c>
      <c r="D2096" s="54" t="s">
        <v>13741</v>
      </c>
      <c r="E2096" s="14" t="s">
        <v>13742</v>
      </c>
      <c r="F2096" s="16">
        <v>125.0</v>
      </c>
      <c r="G2096" s="16">
        <v>125.0</v>
      </c>
    </row>
    <row r="2097" ht="22.5" customHeight="1">
      <c r="A2097" s="53">
        <v>46054.0</v>
      </c>
      <c r="B2097" s="14" t="str">
        <f>IFERROR(__xludf.DUMMYFUNCTION("IFERROR(REGEXEXTRACT(C2097, ""https?://(?:www\\.)?([^/]+)""), """")"),"")</f>
        <v/>
      </c>
      <c r="C2097" s="54" t="str">
        <f>IFERROR(__xludf.DUMMYFUNCTION("IFERROR(REGEXEXTRACT(D2097, ""https?://(?:www\\.)?([^/]+)""), """")"),"www.usmagazine.com")</f>
        <v>www.usmagazine.com</v>
      </c>
      <c r="D2097" s="54" t="s">
        <v>13743</v>
      </c>
      <c r="E2097" s="14" t="s">
        <v>13744</v>
      </c>
      <c r="F2097" s="16">
        <v>125.0</v>
      </c>
      <c r="G2097" s="16">
        <v>125.0</v>
      </c>
    </row>
    <row r="2098" ht="22.5" customHeight="1">
      <c r="A2098" s="53">
        <v>46054.0</v>
      </c>
      <c r="B2098" s="14" t="str">
        <f>IFERROR(__xludf.DUMMYFUNCTION("IFERROR(REGEXEXTRACT(C2098, ""https?://(?:www\\.)?([^/]+)""), """")"),"")</f>
        <v/>
      </c>
      <c r="C2098" s="54" t="str">
        <f>IFERROR(__xludf.DUMMYFUNCTION("IFERROR(REGEXEXTRACT(D2098, ""https?://(?:www\\.)?([^/]+)""), """")"),"www.usmagazine.com")</f>
        <v>www.usmagazine.com</v>
      </c>
      <c r="D2098" s="54" t="s">
        <v>13745</v>
      </c>
      <c r="E2098" s="14" t="s">
        <v>13746</v>
      </c>
      <c r="F2098" s="16">
        <v>125.0</v>
      </c>
      <c r="G2098" s="16">
        <v>125.0</v>
      </c>
    </row>
    <row r="2099" ht="22.5" customHeight="1">
      <c r="A2099" s="53">
        <v>46054.0</v>
      </c>
      <c r="B2099" s="14" t="str">
        <f>IFERROR(__xludf.DUMMYFUNCTION("IFERROR(REGEXEXTRACT(C2099, ""https?://(?:www\\.)?([^/]+)""), """")"),"")</f>
        <v/>
      </c>
      <c r="C2099" s="54" t="str">
        <f>IFERROR(__xludf.DUMMYFUNCTION("IFERROR(REGEXEXTRACT(D2099, ""https?://(?:www\\.)?([^/]+)""), """")"),"www.usmagazine.com")</f>
        <v>www.usmagazine.com</v>
      </c>
      <c r="D2099" s="54" t="s">
        <v>13747</v>
      </c>
      <c r="E2099" s="14" t="s">
        <v>13748</v>
      </c>
      <c r="F2099" s="16">
        <v>125.0</v>
      </c>
      <c r="G2099" s="16">
        <v>125.0</v>
      </c>
    </row>
    <row r="2100" ht="22.5" customHeight="1">
      <c r="A2100" s="53">
        <v>46054.0</v>
      </c>
      <c r="B2100" s="14" t="str">
        <f>IFERROR(__xludf.DUMMYFUNCTION("IFERROR(REGEXEXTRACT(C2100, ""https?://(?:www\\.)?([^/]+)""), """")"),"")</f>
        <v/>
      </c>
      <c r="C2100" s="54" t="str">
        <f>IFERROR(__xludf.DUMMYFUNCTION("IFERROR(REGEXEXTRACT(D2100, ""https?://(?:www\\.)?([^/]+)""), """")"),"www.usmagazine.com")</f>
        <v>www.usmagazine.com</v>
      </c>
      <c r="D2100" s="54" t="s">
        <v>13749</v>
      </c>
      <c r="E2100" s="14" t="s">
        <v>13750</v>
      </c>
      <c r="F2100" s="16">
        <v>125.0</v>
      </c>
      <c r="G2100" s="16">
        <v>125.0</v>
      </c>
    </row>
    <row r="2101" ht="22.5" customHeight="1">
      <c r="A2101" s="53">
        <v>46054.0</v>
      </c>
      <c r="B2101" s="14" t="str">
        <f>IFERROR(__xludf.DUMMYFUNCTION("IFERROR(REGEXEXTRACT(C2101, ""https?://(?:www\\.)?([^/]+)""), """")"),"")</f>
        <v/>
      </c>
      <c r="C2101" s="54" t="str">
        <f>IFERROR(__xludf.DUMMYFUNCTION("IFERROR(REGEXEXTRACT(D2101, ""https?://(?:www\\.)?([^/]+)""), """")"),"www.usmagazine.com")</f>
        <v>www.usmagazine.com</v>
      </c>
      <c r="D2101" s="54" t="s">
        <v>13751</v>
      </c>
      <c r="E2101" s="14" t="s">
        <v>13752</v>
      </c>
      <c r="F2101" s="16">
        <v>124.0</v>
      </c>
      <c r="G2101" s="16">
        <v>124.0</v>
      </c>
    </row>
    <row r="2102" ht="22.5" customHeight="1">
      <c r="A2102" s="53">
        <v>46054.0</v>
      </c>
      <c r="B2102" s="14" t="str">
        <f>IFERROR(__xludf.DUMMYFUNCTION("IFERROR(REGEXEXTRACT(C2102, ""https?://(?:www\\.)?([^/]+)""), """")"),"")</f>
        <v/>
      </c>
      <c r="C2102" s="54" t="str">
        <f>IFERROR(__xludf.DUMMYFUNCTION("IFERROR(REGEXEXTRACT(D2102, ""https?://(?:www\\.)?([^/]+)""), """")"),"www.usmagazine.com")</f>
        <v>www.usmagazine.com</v>
      </c>
      <c r="D2102" s="54" t="s">
        <v>13753</v>
      </c>
      <c r="E2102" s="14" t="s">
        <v>13754</v>
      </c>
      <c r="F2102" s="16">
        <v>124.0</v>
      </c>
      <c r="G2102" s="16">
        <v>124.0</v>
      </c>
    </row>
    <row r="2103" ht="22.5" customHeight="1">
      <c r="A2103" s="53">
        <v>46054.0</v>
      </c>
      <c r="B2103" s="14" t="str">
        <f>IFERROR(__xludf.DUMMYFUNCTION("IFERROR(REGEXEXTRACT(C2103, ""https?://(?:www\\.)?([^/]+)""), """")"),"")</f>
        <v/>
      </c>
      <c r="C2103" s="54" t="str">
        <f>IFERROR(__xludf.DUMMYFUNCTION("IFERROR(REGEXEXTRACT(D2103, ""https?://(?:www\\.)?([^/]+)""), """")"),"www.usmagazine.com")</f>
        <v>www.usmagazine.com</v>
      </c>
      <c r="D2103" s="54" t="s">
        <v>13755</v>
      </c>
      <c r="E2103" s="14" t="s">
        <v>13756</v>
      </c>
      <c r="F2103" s="16">
        <v>124.0</v>
      </c>
      <c r="G2103" s="16">
        <v>124.0</v>
      </c>
    </row>
    <row r="2104" ht="22.5" customHeight="1">
      <c r="A2104" s="53">
        <v>46054.0</v>
      </c>
      <c r="B2104" s="14" t="str">
        <f>IFERROR(__xludf.DUMMYFUNCTION("IFERROR(REGEXEXTRACT(C2104, ""https?://(?:www\\.)?([^/]+)""), """")"),"")</f>
        <v/>
      </c>
      <c r="C2104" s="54" t="str">
        <f>IFERROR(__xludf.DUMMYFUNCTION("IFERROR(REGEXEXTRACT(D2104, ""https?://(?:www\\.)?([^/]+)""), """")"),"www.usmagazine.com")</f>
        <v>www.usmagazine.com</v>
      </c>
      <c r="D2104" s="54" t="s">
        <v>13757</v>
      </c>
      <c r="E2104" s="14" t="s">
        <v>13758</v>
      </c>
      <c r="F2104" s="16">
        <v>123.0</v>
      </c>
      <c r="G2104" s="16">
        <v>123.0</v>
      </c>
    </row>
    <row r="2105" ht="22.5" customHeight="1">
      <c r="A2105" s="53">
        <v>46054.0</v>
      </c>
      <c r="B2105" s="14" t="str">
        <f>IFERROR(__xludf.DUMMYFUNCTION("IFERROR(REGEXEXTRACT(C2105, ""https?://(?:www\\.)?([^/]+)""), """")"),"")</f>
        <v/>
      </c>
      <c r="C2105" s="54" t="str">
        <f>IFERROR(__xludf.DUMMYFUNCTION("IFERROR(REGEXEXTRACT(D2105, ""https?://(?:www\\.)?([^/]+)""), """")"),"www.usmagazine.com")</f>
        <v>www.usmagazine.com</v>
      </c>
      <c r="D2105" s="54" t="s">
        <v>13759</v>
      </c>
      <c r="E2105" s="14" t="s">
        <v>13760</v>
      </c>
      <c r="F2105" s="16">
        <v>123.0</v>
      </c>
      <c r="G2105" s="16">
        <v>123.0</v>
      </c>
    </row>
    <row r="2106" ht="22.5" customHeight="1">
      <c r="A2106" s="53">
        <v>46054.0</v>
      </c>
      <c r="B2106" s="14" t="str">
        <f>IFERROR(__xludf.DUMMYFUNCTION("IFERROR(REGEXEXTRACT(C2106, ""https?://(?:www\\.)?([^/]+)""), """")"),"")</f>
        <v/>
      </c>
      <c r="C2106" s="54" t="str">
        <f>IFERROR(__xludf.DUMMYFUNCTION("IFERROR(REGEXEXTRACT(D2106, ""https?://(?:www\\.)?([^/]+)""), """")"),"www.usmagazine.com")</f>
        <v>www.usmagazine.com</v>
      </c>
      <c r="D2106" s="54" t="s">
        <v>13761</v>
      </c>
      <c r="E2106" s="14" t="s">
        <v>13762</v>
      </c>
      <c r="F2106" s="16">
        <v>123.0</v>
      </c>
      <c r="G2106" s="16">
        <v>123.0</v>
      </c>
    </row>
    <row r="2107" ht="22.5" customHeight="1">
      <c r="A2107" s="53">
        <v>46054.0</v>
      </c>
      <c r="B2107" s="14" t="str">
        <f>IFERROR(__xludf.DUMMYFUNCTION("IFERROR(REGEXEXTRACT(C2107, ""https?://(?:www\\.)?([^/]+)""), """")"),"")</f>
        <v/>
      </c>
      <c r="C2107" s="54" t="str">
        <f>IFERROR(__xludf.DUMMYFUNCTION("IFERROR(REGEXEXTRACT(D2107, ""https?://(?:www\\.)?([^/]+)""), """")"),"www.womansworld.com")</f>
        <v>www.womansworld.com</v>
      </c>
      <c r="D2107" s="54" t="s">
        <v>13763</v>
      </c>
      <c r="E2107" s="14" t="s">
        <v>13764</v>
      </c>
      <c r="F2107" s="16">
        <v>121.0</v>
      </c>
      <c r="G2107" s="16">
        <v>121.0</v>
      </c>
    </row>
    <row r="2108" ht="22.5" customHeight="1">
      <c r="A2108" s="53">
        <v>46054.0</v>
      </c>
      <c r="B2108" s="14" t="str">
        <f>IFERROR(__xludf.DUMMYFUNCTION("IFERROR(REGEXEXTRACT(C2108, ""https?://(?:www\\.)?([^/]+)""), """")"),"")</f>
        <v/>
      </c>
      <c r="C2108" s="54" t="str">
        <f>IFERROR(__xludf.DUMMYFUNCTION("IFERROR(REGEXEXTRACT(D2108, ""https?://(?:www\\.)?([^/]+)""), """")"),"www.usmagazine.com")</f>
        <v>www.usmagazine.com</v>
      </c>
      <c r="D2108" s="54" t="s">
        <v>13765</v>
      </c>
      <c r="E2108" s="14" t="s">
        <v>13766</v>
      </c>
      <c r="F2108" s="16">
        <v>121.0</v>
      </c>
      <c r="G2108" s="16">
        <v>121.0</v>
      </c>
    </row>
    <row r="2109" ht="22.5" customHeight="1">
      <c r="A2109" s="53">
        <v>46054.0</v>
      </c>
      <c r="B2109" s="14" t="str">
        <f>IFERROR(__xludf.DUMMYFUNCTION("IFERROR(REGEXEXTRACT(C2109, ""https?://(?:www\\.)?([^/]+)""), """")"),"")</f>
        <v/>
      </c>
      <c r="C2109" s="54" t="str">
        <f>IFERROR(__xludf.DUMMYFUNCTION("IFERROR(REGEXEXTRACT(D2109, ""https?://(?:www\\.)?([^/]+)""), """")"),"www.usmagazine.com")</f>
        <v>www.usmagazine.com</v>
      </c>
      <c r="D2109" s="54" t="s">
        <v>13767</v>
      </c>
      <c r="E2109" s="14" t="s">
        <v>13768</v>
      </c>
      <c r="F2109" s="16">
        <v>121.0</v>
      </c>
      <c r="G2109" s="16">
        <v>121.0</v>
      </c>
    </row>
    <row r="2110" ht="22.5" customHeight="1">
      <c r="A2110" s="53">
        <v>46054.0</v>
      </c>
      <c r="B2110" s="14" t="str">
        <f>IFERROR(__xludf.DUMMYFUNCTION("IFERROR(REGEXEXTRACT(C2110, ""https?://(?:www\\.)?([^/]+)""), """")"),"")</f>
        <v/>
      </c>
      <c r="C2110" s="54" t="str">
        <f>IFERROR(__xludf.DUMMYFUNCTION("IFERROR(REGEXEXTRACT(D2110, ""https?://(?:www\\.)?([^/]+)""), """")"),"www.usmagazine.com")</f>
        <v>www.usmagazine.com</v>
      </c>
      <c r="D2110" s="54" t="s">
        <v>13769</v>
      </c>
      <c r="E2110" s="14" t="s">
        <v>13770</v>
      </c>
      <c r="F2110" s="16">
        <v>121.0</v>
      </c>
      <c r="G2110" s="16">
        <v>121.0</v>
      </c>
    </row>
    <row r="2111" ht="22.5" customHeight="1">
      <c r="A2111" s="53">
        <v>46054.0</v>
      </c>
      <c r="B2111" s="14" t="str">
        <f>IFERROR(__xludf.DUMMYFUNCTION("IFERROR(REGEXEXTRACT(C2111, ""https?://(?:www\\.)?([^/]+)""), """")"),"")</f>
        <v/>
      </c>
      <c r="C2111" s="54" t="str">
        <f>IFERROR(__xludf.DUMMYFUNCTION("IFERROR(REGEXEXTRACT(D2111, ""https?://(?:www\\.)?([^/]+)""), """")"),"www.usmagazine.com")</f>
        <v>www.usmagazine.com</v>
      </c>
      <c r="D2111" s="54" t="s">
        <v>13771</v>
      </c>
      <c r="E2111" s="14" t="s">
        <v>13772</v>
      </c>
      <c r="F2111" s="16">
        <v>121.0</v>
      </c>
      <c r="G2111" s="16">
        <v>121.0</v>
      </c>
    </row>
    <row r="2112" ht="22.5" customHeight="1">
      <c r="A2112" s="53">
        <v>46054.0</v>
      </c>
      <c r="B2112" s="14" t="str">
        <f>IFERROR(__xludf.DUMMYFUNCTION("IFERROR(REGEXEXTRACT(C2112, ""https?://(?:www\\.)?([^/]+)""), """")"),"")</f>
        <v/>
      </c>
      <c r="C2112" s="54" t="str">
        <f>IFERROR(__xludf.DUMMYFUNCTION("IFERROR(REGEXEXTRACT(D2112, ""https?://(?:www\\.)?([^/]+)""), """")"),"www.usmagazine.com")</f>
        <v>www.usmagazine.com</v>
      </c>
      <c r="D2112" s="54" t="s">
        <v>13773</v>
      </c>
      <c r="E2112" s="14" t="s">
        <v>13774</v>
      </c>
      <c r="F2112" s="16">
        <v>121.0</v>
      </c>
      <c r="G2112" s="16">
        <v>121.0</v>
      </c>
    </row>
    <row r="2113" ht="22.5" customHeight="1">
      <c r="A2113" s="53">
        <v>46054.0</v>
      </c>
      <c r="B2113" s="14" t="str">
        <f>IFERROR(__xludf.DUMMYFUNCTION("IFERROR(REGEXEXTRACT(C2113, ""https?://(?:www\\.)?([^/]+)""), """")"),"")</f>
        <v/>
      </c>
      <c r="C2113" s="54" t="str">
        <f>IFERROR(__xludf.DUMMYFUNCTION("IFERROR(REGEXEXTRACT(D2113, ""https?://(?:www\\.)?([^/]+)""), """")"),"www.usmagazine.com")</f>
        <v>www.usmagazine.com</v>
      </c>
      <c r="D2113" s="54" t="s">
        <v>13775</v>
      </c>
      <c r="E2113" s="14" t="s">
        <v>13776</v>
      </c>
      <c r="F2113" s="16">
        <v>120.0</v>
      </c>
      <c r="G2113" s="16">
        <v>120.0</v>
      </c>
    </row>
    <row r="2114" ht="22.5" customHeight="1">
      <c r="A2114" s="53">
        <v>46054.0</v>
      </c>
      <c r="B2114" s="14" t="str">
        <f>IFERROR(__xludf.DUMMYFUNCTION("IFERROR(REGEXEXTRACT(C2114, ""https?://(?:www\\.)?([^/]+)""), """")"),"")</f>
        <v/>
      </c>
      <c r="C2114" s="54" t="str">
        <f>IFERROR(__xludf.DUMMYFUNCTION("IFERROR(REGEXEXTRACT(D2114, ""https?://(?:www\\.)?([^/]+)""), """")"),"www.usmagazine.com")</f>
        <v>www.usmagazine.com</v>
      </c>
      <c r="D2114" s="54" t="s">
        <v>13777</v>
      </c>
      <c r="E2114" s="14" t="s">
        <v>13778</v>
      </c>
      <c r="F2114" s="16">
        <v>120.0</v>
      </c>
      <c r="G2114" s="16">
        <v>120.0</v>
      </c>
    </row>
    <row r="2115" ht="22.5" customHeight="1">
      <c r="A2115" s="53">
        <v>46054.0</v>
      </c>
      <c r="B2115" s="14" t="str">
        <f>IFERROR(__xludf.DUMMYFUNCTION("IFERROR(REGEXEXTRACT(C2115, ""https?://(?:www\\.)?([^/]+)""), """")"),"")</f>
        <v/>
      </c>
      <c r="C2115" s="54" t="str">
        <f>IFERROR(__xludf.DUMMYFUNCTION("IFERROR(REGEXEXTRACT(D2115, ""https?://(?:www\\.)?([^/]+)""), """")"),"www.usmagazine.com")</f>
        <v>www.usmagazine.com</v>
      </c>
      <c r="D2115" s="54" t="s">
        <v>13779</v>
      </c>
      <c r="E2115" s="14" t="s">
        <v>13780</v>
      </c>
      <c r="F2115" s="16">
        <v>120.0</v>
      </c>
      <c r="G2115" s="16">
        <v>120.0</v>
      </c>
    </row>
    <row r="2116" ht="22.5" customHeight="1">
      <c r="A2116" s="53">
        <v>46054.0</v>
      </c>
      <c r="B2116" s="14" t="str">
        <f>IFERROR(__xludf.DUMMYFUNCTION("IFERROR(REGEXEXTRACT(C2116, ""https?://(?:www\\.)?([^/]+)""), """")"),"")</f>
        <v/>
      </c>
      <c r="C2116" s="54" t="str">
        <f>IFERROR(__xludf.DUMMYFUNCTION("IFERROR(REGEXEXTRACT(D2116, ""https?://(?:www\\.)?([^/]+)""), """")"),"www.usmagazine.com")</f>
        <v>www.usmagazine.com</v>
      </c>
      <c r="D2116" s="54" t="s">
        <v>13781</v>
      </c>
      <c r="E2116" s="14" t="s">
        <v>13782</v>
      </c>
      <c r="F2116" s="16">
        <v>120.0</v>
      </c>
      <c r="G2116" s="16">
        <v>120.0</v>
      </c>
    </row>
    <row r="2117" ht="22.5" customHeight="1">
      <c r="A2117" s="53">
        <v>46054.0</v>
      </c>
      <c r="B2117" s="14" t="str">
        <f>IFERROR(__xludf.DUMMYFUNCTION("IFERROR(REGEXEXTRACT(C2117, ""https?://(?:www\\.)?([^/]+)""), """")"),"")</f>
        <v/>
      </c>
      <c r="C2117" s="54" t="str">
        <f>IFERROR(__xludf.DUMMYFUNCTION("IFERROR(REGEXEXTRACT(D2117, ""https?://(?:www\\.)?([^/]+)""), """")"),"www.usmagazine.com")</f>
        <v>www.usmagazine.com</v>
      </c>
      <c r="D2117" s="54" t="s">
        <v>13783</v>
      </c>
      <c r="E2117" s="14" t="s">
        <v>13784</v>
      </c>
      <c r="F2117" s="16">
        <v>120.0</v>
      </c>
      <c r="G2117" s="16">
        <v>120.0</v>
      </c>
    </row>
    <row r="2118" ht="22.5" customHeight="1">
      <c r="A2118" s="53">
        <v>46054.0</v>
      </c>
      <c r="B2118" s="14" t="str">
        <f>IFERROR(__xludf.DUMMYFUNCTION("IFERROR(REGEXEXTRACT(C2118, ""https?://(?:www\\.)?([^/]+)""), """")"),"")</f>
        <v/>
      </c>
      <c r="C2118" s="54" t="str">
        <f>IFERROR(__xludf.DUMMYFUNCTION("IFERROR(REGEXEXTRACT(D2118, ""https?://(?:www\\.)?([^/]+)""), """")"),"www.usmagazine.com")</f>
        <v>www.usmagazine.com</v>
      </c>
      <c r="D2118" s="54" t="s">
        <v>13785</v>
      </c>
      <c r="E2118" s="14" t="s">
        <v>13786</v>
      </c>
      <c r="F2118" s="16">
        <v>120.0</v>
      </c>
      <c r="G2118" s="16">
        <v>120.0</v>
      </c>
    </row>
    <row r="2119" ht="22.5" customHeight="1">
      <c r="A2119" s="53">
        <v>46054.0</v>
      </c>
      <c r="B2119" s="14" t="str">
        <f>IFERROR(__xludf.DUMMYFUNCTION("IFERROR(REGEXEXTRACT(C2119, ""https?://(?:www\\.)?([^/]+)""), """")"),"")</f>
        <v/>
      </c>
      <c r="C2119" s="54" t="str">
        <f>IFERROR(__xludf.DUMMYFUNCTION("IFERROR(REGEXEXTRACT(D2119, ""https?://(?:www\\.)?([^/]+)""), """")"),"www.usmagazine.com")</f>
        <v>www.usmagazine.com</v>
      </c>
      <c r="D2119" s="54" t="s">
        <v>13787</v>
      </c>
      <c r="E2119" s="14" t="s">
        <v>13788</v>
      </c>
      <c r="F2119" s="16">
        <v>120.0</v>
      </c>
      <c r="G2119" s="16">
        <v>120.0</v>
      </c>
    </row>
    <row r="2120" ht="22.5" customHeight="1">
      <c r="A2120" s="53">
        <v>46054.0</v>
      </c>
      <c r="B2120" s="14" t="str">
        <f>IFERROR(__xludf.DUMMYFUNCTION("IFERROR(REGEXEXTRACT(C2120, ""https?://(?:www\\.)?([^/]+)""), """")"),"")</f>
        <v/>
      </c>
      <c r="C2120" s="54" t="str">
        <f>IFERROR(__xludf.DUMMYFUNCTION("IFERROR(REGEXEXTRACT(D2120, ""https?://(?:www\\.)?([^/]+)""), """")"),"www.usmagazine.com")</f>
        <v>www.usmagazine.com</v>
      </c>
      <c r="D2120" s="54" t="s">
        <v>13789</v>
      </c>
      <c r="E2120" s="14" t="s">
        <v>13790</v>
      </c>
      <c r="F2120" s="16">
        <v>119.0</v>
      </c>
      <c r="G2120" s="16">
        <v>119.0</v>
      </c>
    </row>
    <row r="2121" ht="22.5" customHeight="1">
      <c r="A2121" s="53">
        <v>46054.0</v>
      </c>
      <c r="B2121" s="14" t="str">
        <f>IFERROR(__xludf.DUMMYFUNCTION("IFERROR(REGEXEXTRACT(C2121, ""https?://(?:www\\.)?([^/]+)""), """")"),"")</f>
        <v/>
      </c>
      <c r="C2121" s="54" t="str">
        <f>IFERROR(__xludf.DUMMYFUNCTION("IFERROR(REGEXEXTRACT(D2121, ""https?://(?:www\\.)?([^/]+)""), """")"),"www.usmagazine.com")</f>
        <v>www.usmagazine.com</v>
      </c>
      <c r="D2121" s="54" t="s">
        <v>13791</v>
      </c>
      <c r="E2121" s="14" t="s">
        <v>13792</v>
      </c>
      <c r="F2121" s="16">
        <v>119.0</v>
      </c>
      <c r="G2121" s="16">
        <v>119.0</v>
      </c>
    </row>
    <row r="2122" ht="22.5" customHeight="1">
      <c r="A2122" s="53">
        <v>46054.0</v>
      </c>
      <c r="B2122" s="14" t="str">
        <f>IFERROR(__xludf.DUMMYFUNCTION("IFERROR(REGEXEXTRACT(C2122, ""https?://(?:www\\.)?([^/]+)""), """")"),"")</f>
        <v/>
      </c>
      <c r="C2122" s="54" t="str">
        <f>IFERROR(__xludf.DUMMYFUNCTION("IFERROR(REGEXEXTRACT(D2122, ""https?://(?:www\\.)?([^/]+)""), """")"),"www.usmagazine.com")</f>
        <v>www.usmagazine.com</v>
      </c>
      <c r="D2122" s="54" t="s">
        <v>13793</v>
      </c>
      <c r="E2122" s="14" t="s">
        <v>13794</v>
      </c>
      <c r="F2122" s="16">
        <v>119.0</v>
      </c>
      <c r="G2122" s="16">
        <v>119.0</v>
      </c>
    </row>
    <row r="2123" ht="22.5" customHeight="1">
      <c r="A2123" s="53">
        <v>46054.0</v>
      </c>
      <c r="B2123" s="14" t="str">
        <f>IFERROR(__xludf.DUMMYFUNCTION("IFERROR(REGEXEXTRACT(C2123, ""https?://(?:www\\.)?([^/]+)""), """")"),"")</f>
        <v/>
      </c>
      <c r="C2123" s="54" t="str">
        <f>IFERROR(__xludf.DUMMYFUNCTION("IFERROR(REGEXEXTRACT(D2123, ""https?://(?:www\\.)?([^/]+)""), """")"),"www.usmagazine.com")</f>
        <v>www.usmagazine.com</v>
      </c>
      <c r="D2123" s="54" t="s">
        <v>13795</v>
      </c>
      <c r="E2123" s="14" t="s">
        <v>13796</v>
      </c>
      <c r="F2123" s="16">
        <v>119.0</v>
      </c>
      <c r="G2123" s="16">
        <v>119.0</v>
      </c>
    </row>
    <row r="2124" ht="22.5" customHeight="1">
      <c r="A2124" s="53">
        <v>46054.0</v>
      </c>
      <c r="B2124" s="14" t="str">
        <f>IFERROR(__xludf.DUMMYFUNCTION("IFERROR(REGEXEXTRACT(C2124, ""https?://(?:www\\.)?([^/]+)""), """")"),"")</f>
        <v/>
      </c>
      <c r="C2124" s="54" t="str">
        <f>IFERROR(__xludf.DUMMYFUNCTION("IFERROR(REGEXEXTRACT(D2124, ""https?://(?:www\\.)?([^/]+)""), """")"),"www.lifeandstylemag.com")</f>
        <v>www.lifeandstylemag.com</v>
      </c>
      <c r="D2124" s="54" t="s">
        <v>13797</v>
      </c>
      <c r="E2124" s="14" t="s">
        <v>13798</v>
      </c>
      <c r="F2124" s="16">
        <v>119.0</v>
      </c>
      <c r="G2124" s="16">
        <v>119.0</v>
      </c>
    </row>
    <row r="2125" ht="22.5" customHeight="1">
      <c r="A2125" s="53">
        <v>46054.0</v>
      </c>
      <c r="B2125" s="14" t="str">
        <f>IFERROR(__xludf.DUMMYFUNCTION("IFERROR(REGEXEXTRACT(C2125, ""https?://(?:www\\.)?([^/]+)""), """")"),"")</f>
        <v/>
      </c>
      <c r="C2125" s="54" t="str">
        <f>IFERROR(__xludf.DUMMYFUNCTION("IFERROR(REGEXEXTRACT(D2125, ""https?://(?:www\\.)?([^/]+)""), """")"),"www.usmagazine.com")</f>
        <v>www.usmagazine.com</v>
      </c>
      <c r="D2125" s="54" t="s">
        <v>13799</v>
      </c>
      <c r="E2125" s="14" t="s">
        <v>13800</v>
      </c>
      <c r="F2125" s="16">
        <v>118.0</v>
      </c>
      <c r="G2125" s="16">
        <v>118.0</v>
      </c>
    </row>
    <row r="2126" ht="22.5" customHeight="1">
      <c r="A2126" s="53">
        <v>46054.0</v>
      </c>
      <c r="B2126" s="14" t="str">
        <f>IFERROR(__xludf.DUMMYFUNCTION("IFERROR(REGEXEXTRACT(C2126, ""https?://(?:www\\.)?([^/]+)""), """")"),"")</f>
        <v/>
      </c>
      <c r="C2126" s="54" t="str">
        <f>IFERROR(__xludf.DUMMYFUNCTION("IFERROR(REGEXEXTRACT(D2126, ""https?://(?:www\\.)?([^/]+)""), """")"),"www.usmagazine.com")</f>
        <v>www.usmagazine.com</v>
      </c>
      <c r="D2126" s="54" t="s">
        <v>13801</v>
      </c>
      <c r="E2126" s="14" t="s">
        <v>13802</v>
      </c>
      <c r="F2126" s="16">
        <v>118.0</v>
      </c>
      <c r="G2126" s="16">
        <v>118.0</v>
      </c>
    </row>
    <row r="2127" ht="22.5" customHeight="1">
      <c r="A2127" s="53">
        <v>46054.0</v>
      </c>
      <c r="B2127" s="14" t="str">
        <f>IFERROR(__xludf.DUMMYFUNCTION("IFERROR(REGEXEXTRACT(C2127, ""https?://(?:www\\.)?([^/]+)""), """")"),"")</f>
        <v/>
      </c>
      <c r="C2127" s="54" t="str">
        <f>IFERROR(__xludf.DUMMYFUNCTION("IFERROR(REGEXEXTRACT(D2127, ""https?://(?:www\\.)?([^/]+)""), """")"),"www.usmagazine.com")</f>
        <v>www.usmagazine.com</v>
      </c>
      <c r="D2127" s="54" t="s">
        <v>13803</v>
      </c>
      <c r="E2127" s="14" t="s">
        <v>13804</v>
      </c>
      <c r="F2127" s="16">
        <v>118.0</v>
      </c>
      <c r="G2127" s="16">
        <v>118.0</v>
      </c>
    </row>
    <row r="2128" ht="22.5" customHeight="1">
      <c r="A2128" s="53">
        <v>46054.0</v>
      </c>
      <c r="B2128" s="14" t="str">
        <f>IFERROR(__xludf.DUMMYFUNCTION("IFERROR(REGEXEXTRACT(C2128, ""https?://(?:www\\.)?([^/]+)""), """")"),"")</f>
        <v/>
      </c>
      <c r="C2128" s="54" t="str">
        <f>IFERROR(__xludf.DUMMYFUNCTION("IFERROR(REGEXEXTRACT(D2128, ""https?://(?:www\\.)?([^/]+)""), """")"),"www.usmagazine.com")</f>
        <v>www.usmagazine.com</v>
      </c>
      <c r="D2128" s="54" t="s">
        <v>13805</v>
      </c>
      <c r="E2128" s="14" t="s">
        <v>13806</v>
      </c>
      <c r="F2128" s="16">
        <v>118.0</v>
      </c>
      <c r="G2128" s="16">
        <v>118.0</v>
      </c>
    </row>
    <row r="2129" ht="22.5" customHeight="1">
      <c r="A2129" s="53">
        <v>46054.0</v>
      </c>
      <c r="B2129" s="14" t="str">
        <f>IFERROR(__xludf.DUMMYFUNCTION("IFERROR(REGEXEXTRACT(C2129, ""https?://(?:www\\.)?([^/]+)""), """")"),"")</f>
        <v/>
      </c>
      <c r="C2129" s="54" t="str">
        <f>IFERROR(__xludf.DUMMYFUNCTION("IFERROR(REGEXEXTRACT(D2129, ""https?://(?:www\\.)?([^/]+)""), """")"),"www.usmagazine.com")</f>
        <v>www.usmagazine.com</v>
      </c>
      <c r="D2129" s="54" t="s">
        <v>13807</v>
      </c>
      <c r="E2129" s="14" t="s">
        <v>13808</v>
      </c>
      <c r="F2129" s="16">
        <v>117.0</v>
      </c>
      <c r="G2129" s="16">
        <v>117.0</v>
      </c>
    </row>
    <row r="2130" ht="22.5" customHeight="1">
      <c r="A2130" s="53">
        <v>46054.0</v>
      </c>
      <c r="B2130" s="14" t="str">
        <f>IFERROR(__xludf.DUMMYFUNCTION("IFERROR(REGEXEXTRACT(C2130, ""https?://(?:www\\.)?([^/]+)""), """")"),"")</f>
        <v/>
      </c>
      <c r="C2130" s="54" t="str">
        <f>IFERROR(__xludf.DUMMYFUNCTION("IFERROR(REGEXEXTRACT(D2130, ""https?://(?:www\\.)?([^/]+)""), """")"),"www.usmagazine.com")</f>
        <v>www.usmagazine.com</v>
      </c>
      <c r="D2130" s="54" t="s">
        <v>13809</v>
      </c>
      <c r="E2130" s="14" t="s">
        <v>13810</v>
      </c>
      <c r="F2130" s="16">
        <v>117.0</v>
      </c>
      <c r="G2130" s="16">
        <v>117.0</v>
      </c>
    </row>
    <row r="2131" ht="22.5" customHeight="1">
      <c r="A2131" s="53">
        <v>46054.0</v>
      </c>
      <c r="B2131" s="14" t="str">
        <f>IFERROR(__xludf.DUMMYFUNCTION("IFERROR(REGEXEXTRACT(C2131, ""https?://(?:www\\.)?([^/]+)""), """")"),"")</f>
        <v/>
      </c>
      <c r="C2131" s="54" t="str">
        <f>IFERROR(__xludf.DUMMYFUNCTION("IFERROR(REGEXEXTRACT(D2131, ""https?://(?:www\\.)?([^/]+)""), """")"),"www.usmagazine.com")</f>
        <v>www.usmagazine.com</v>
      </c>
      <c r="D2131" s="54" t="s">
        <v>13811</v>
      </c>
      <c r="E2131" s="14" t="s">
        <v>13812</v>
      </c>
      <c r="F2131" s="16">
        <v>117.0</v>
      </c>
      <c r="G2131" s="16">
        <v>117.0</v>
      </c>
    </row>
    <row r="2132" ht="22.5" customHeight="1">
      <c r="A2132" s="53">
        <v>46054.0</v>
      </c>
      <c r="B2132" s="14" t="str">
        <f>IFERROR(__xludf.DUMMYFUNCTION("IFERROR(REGEXEXTRACT(C2132, ""https?://(?:www\\.)?([^/]+)""), """")"),"")</f>
        <v/>
      </c>
      <c r="C2132" s="54" t="str">
        <f>IFERROR(__xludf.DUMMYFUNCTION("IFERROR(REGEXEXTRACT(D2132, ""https?://(?:www\\.)?([^/]+)""), """")"),"www.womansworld.com")</f>
        <v>www.womansworld.com</v>
      </c>
      <c r="D2132" s="54" t="s">
        <v>13813</v>
      </c>
      <c r="E2132" s="14" t="s">
        <v>13814</v>
      </c>
      <c r="F2132" s="16">
        <v>116.0</v>
      </c>
      <c r="G2132" s="16">
        <v>116.0</v>
      </c>
    </row>
    <row r="2133" ht="22.5" customHeight="1">
      <c r="A2133" s="53">
        <v>46054.0</v>
      </c>
      <c r="B2133" s="14" t="str">
        <f>IFERROR(__xludf.DUMMYFUNCTION("IFERROR(REGEXEXTRACT(C2133, ""https?://(?:www\\.)?([^/]+)""), """")"),"")</f>
        <v/>
      </c>
      <c r="C2133" s="54" t="str">
        <f>IFERROR(__xludf.DUMMYFUNCTION("IFERROR(REGEXEXTRACT(D2133, ""https?://(?:www\\.)?([^/]+)""), """")"),"www.usmagazine.com")</f>
        <v>www.usmagazine.com</v>
      </c>
      <c r="D2133" s="54" t="s">
        <v>13815</v>
      </c>
      <c r="E2133" s="14" t="s">
        <v>13816</v>
      </c>
      <c r="F2133" s="16">
        <v>116.0</v>
      </c>
      <c r="G2133" s="16">
        <v>116.0</v>
      </c>
    </row>
    <row r="2134" ht="22.5" customHeight="1">
      <c r="A2134" s="53">
        <v>46054.0</v>
      </c>
      <c r="B2134" s="14" t="str">
        <f>IFERROR(__xludf.DUMMYFUNCTION("IFERROR(REGEXEXTRACT(C2134, ""https?://(?:www\\.)?([^/]+)""), """")"),"")</f>
        <v/>
      </c>
      <c r="C2134" s="54" t="str">
        <f>IFERROR(__xludf.DUMMYFUNCTION("IFERROR(REGEXEXTRACT(D2134, ""https?://(?:www\\.)?([^/]+)""), """")"),"www.usmagazine.com")</f>
        <v>www.usmagazine.com</v>
      </c>
      <c r="D2134" s="54" t="s">
        <v>13817</v>
      </c>
      <c r="E2134" s="14" t="s">
        <v>13818</v>
      </c>
      <c r="F2134" s="16">
        <v>116.0</v>
      </c>
      <c r="G2134" s="16">
        <v>116.0</v>
      </c>
    </row>
    <row r="2135" ht="22.5" customHeight="1">
      <c r="A2135" s="53">
        <v>46054.0</v>
      </c>
      <c r="B2135" s="14" t="str">
        <f>IFERROR(__xludf.DUMMYFUNCTION("IFERROR(REGEXEXTRACT(C2135, ""https?://(?:www\\.)?([^/]+)""), """")"),"")</f>
        <v/>
      </c>
      <c r="C2135" s="54" t="str">
        <f>IFERROR(__xludf.DUMMYFUNCTION("IFERROR(REGEXEXTRACT(D2135, ""https?://(?:www\\.)?([^/]+)""), """")"),"www.usmagazine.com")</f>
        <v>www.usmagazine.com</v>
      </c>
      <c r="D2135" s="54" t="s">
        <v>13819</v>
      </c>
      <c r="E2135" s="14" t="s">
        <v>13820</v>
      </c>
      <c r="F2135" s="16">
        <v>116.0</v>
      </c>
      <c r="G2135" s="16">
        <v>116.0</v>
      </c>
    </row>
    <row r="2136" ht="22.5" customHeight="1">
      <c r="A2136" s="53">
        <v>46054.0</v>
      </c>
      <c r="B2136" s="14" t="str">
        <f>IFERROR(__xludf.DUMMYFUNCTION("IFERROR(REGEXEXTRACT(C2136, ""https?://(?:www\\.)?([^/]+)""), """")"),"")</f>
        <v/>
      </c>
      <c r="C2136" s="54" t="str">
        <f>IFERROR(__xludf.DUMMYFUNCTION("IFERROR(REGEXEXTRACT(D2136, ""https?://(?:www\\.)?([^/]+)""), """")"),"www.usmagazine.com")</f>
        <v>www.usmagazine.com</v>
      </c>
      <c r="D2136" s="54" t="s">
        <v>13821</v>
      </c>
      <c r="E2136" s="14" t="s">
        <v>13822</v>
      </c>
      <c r="F2136" s="16">
        <v>116.0</v>
      </c>
      <c r="G2136" s="16">
        <v>116.0</v>
      </c>
    </row>
    <row r="2137" ht="22.5" customHeight="1">
      <c r="A2137" s="53">
        <v>46054.0</v>
      </c>
      <c r="B2137" s="14" t="str">
        <f>IFERROR(__xludf.DUMMYFUNCTION("IFERROR(REGEXEXTRACT(C2137, ""https?://(?:www\\.)?([^/]+)""), """")"),"")</f>
        <v/>
      </c>
      <c r="C2137" s="54" t="str">
        <f>IFERROR(__xludf.DUMMYFUNCTION("IFERROR(REGEXEXTRACT(D2137, ""https?://(?:www\\.)?([^/]+)""), """")"),"www.usmagazine.com")</f>
        <v>www.usmagazine.com</v>
      </c>
      <c r="D2137" s="54" t="s">
        <v>13823</v>
      </c>
      <c r="E2137" s="14" t="s">
        <v>13824</v>
      </c>
      <c r="F2137" s="16">
        <v>116.0</v>
      </c>
      <c r="G2137" s="16">
        <v>116.0</v>
      </c>
    </row>
    <row r="2138" ht="22.5" customHeight="1">
      <c r="A2138" s="53">
        <v>46054.0</v>
      </c>
      <c r="B2138" s="14" t="str">
        <f>IFERROR(__xludf.DUMMYFUNCTION("IFERROR(REGEXEXTRACT(C2138, ""https?://(?:www\\.)?([^/]+)""), """")"),"")</f>
        <v/>
      </c>
      <c r="C2138" s="54" t="str">
        <f>IFERROR(__xludf.DUMMYFUNCTION("IFERROR(REGEXEXTRACT(D2138, ""https?://(?:www\\.)?([^/]+)""), """")"),"www.womansworld.com")</f>
        <v>www.womansworld.com</v>
      </c>
      <c r="D2138" s="54" t="s">
        <v>13825</v>
      </c>
      <c r="E2138" s="14" t="s">
        <v>13826</v>
      </c>
      <c r="F2138" s="16">
        <v>116.0</v>
      </c>
      <c r="G2138" s="16">
        <v>116.0</v>
      </c>
    </row>
    <row r="2139" ht="22.5" customHeight="1">
      <c r="A2139" s="53">
        <v>46054.0</v>
      </c>
      <c r="B2139" s="14" t="str">
        <f>IFERROR(__xludf.DUMMYFUNCTION("IFERROR(REGEXEXTRACT(C2139, ""https?://(?:www\\.)?([^/]+)""), """")"),"")</f>
        <v/>
      </c>
      <c r="C2139" s="54" t="str">
        <f>IFERROR(__xludf.DUMMYFUNCTION("IFERROR(REGEXEXTRACT(D2139, ""https?://(?:www\\.)?([^/]+)""), """")"),"www.usmagazine.com")</f>
        <v>www.usmagazine.com</v>
      </c>
      <c r="D2139" s="54" t="s">
        <v>13827</v>
      </c>
      <c r="E2139" s="14" t="s">
        <v>13828</v>
      </c>
      <c r="F2139" s="16">
        <v>116.0</v>
      </c>
      <c r="G2139" s="16">
        <v>116.0</v>
      </c>
    </row>
    <row r="2140" ht="22.5" customHeight="1">
      <c r="A2140" s="53">
        <v>46054.0</v>
      </c>
      <c r="B2140" s="14" t="str">
        <f>IFERROR(__xludf.DUMMYFUNCTION("IFERROR(REGEXEXTRACT(C2140, ""https?://(?:www\\.)?([^/]+)""), """")"),"")</f>
        <v/>
      </c>
      <c r="C2140" s="54" t="str">
        <f>IFERROR(__xludf.DUMMYFUNCTION("IFERROR(REGEXEXTRACT(D2140, ""https?://(?:www\\.)?([^/]+)""), """")"),"www.usmagazine.com")</f>
        <v>www.usmagazine.com</v>
      </c>
      <c r="D2140" s="54" t="s">
        <v>13829</v>
      </c>
      <c r="E2140" s="14" t="s">
        <v>13830</v>
      </c>
      <c r="F2140" s="16">
        <v>116.0</v>
      </c>
      <c r="G2140" s="16">
        <v>116.0</v>
      </c>
    </row>
    <row r="2141" ht="22.5" customHeight="1">
      <c r="A2141" s="53">
        <v>46054.0</v>
      </c>
      <c r="B2141" s="14" t="str">
        <f>IFERROR(__xludf.DUMMYFUNCTION("IFERROR(REGEXEXTRACT(C2141, ""https?://(?:www\\.)?([^/]+)""), """")"),"")</f>
        <v/>
      </c>
      <c r="C2141" s="54" t="str">
        <f>IFERROR(__xludf.DUMMYFUNCTION("IFERROR(REGEXEXTRACT(D2141, ""https?://(?:www\\.)?([^/]+)""), """")"),"www.usmagazine.com")</f>
        <v>www.usmagazine.com</v>
      </c>
      <c r="D2141" s="54" t="s">
        <v>13831</v>
      </c>
      <c r="E2141" s="14" t="s">
        <v>13832</v>
      </c>
      <c r="F2141" s="16">
        <v>116.0</v>
      </c>
      <c r="G2141" s="16">
        <v>116.0</v>
      </c>
    </row>
    <row r="2142" ht="22.5" customHeight="1">
      <c r="A2142" s="53">
        <v>46054.0</v>
      </c>
      <c r="B2142" s="14" t="str">
        <f>IFERROR(__xludf.DUMMYFUNCTION("IFERROR(REGEXEXTRACT(C2142, ""https?://(?:www\\.)?([^/]+)""), """")"),"")</f>
        <v/>
      </c>
      <c r="C2142" s="54" t="str">
        <f>IFERROR(__xludf.DUMMYFUNCTION("IFERROR(REGEXEXTRACT(D2142, ""https?://(?:www\\.)?([^/]+)""), """")"),"www.usmagazine.com")</f>
        <v>www.usmagazine.com</v>
      </c>
      <c r="D2142" s="54" t="s">
        <v>13833</v>
      </c>
      <c r="E2142" s="14" t="s">
        <v>13834</v>
      </c>
      <c r="F2142" s="16">
        <v>115.0</v>
      </c>
      <c r="G2142" s="16">
        <v>115.0</v>
      </c>
    </row>
    <row r="2143" ht="22.5" customHeight="1">
      <c r="A2143" s="53">
        <v>46054.0</v>
      </c>
      <c r="B2143" s="14" t="str">
        <f>IFERROR(__xludf.DUMMYFUNCTION("IFERROR(REGEXEXTRACT(C2143, ""https?://(?:www\\.)?([^/]+)""), """")"),"")</f>
        <v/>
      </c>
      <c r="C2143" s="54" t="str">
        <f>IFERROR(__xludf.DUMMYFUNCTION("IFERROR(REGEXEXTRACT(D2143, ""https?://(?:www\\.)?([^/]+)""), """")"),"www.usmagazine.com")</f>
        <v>www.usmagazine.com</v>
      </c>
      <c r="D2143" s="54" t="s">
        <v>13835</v>
      </c>
      <c r="E2143" s="14" t="s">
        <v>13836</v>
      </c>
      <c r="F2143" s="16">
        <v>115.0</v>
      </c>
      <c r="G2143" s="16">
        <v>115.0</v>
      </c>
    </row>
    <row r="2144" ht="22.5" customHeight="1">
      <c r="A2144" s="53">
        <v>46054.0</v>
      </c>
      <c r="B2144" s="14" t="str">
        <f>IFERROR(__xludf.DUMMYFUNCTION("IFERROR(REGEXEXTRACT(C2144, ""https?://(?:www\\.)?([^/]+)""), """")"),"")</f>
        <v/>
      </c>
      <c r="C2144" s="54" t="str">
        <f>IFERROR(__xludf.DUMMYFUNCTION("IFERROR(REGEXEXTRACT(D2144, ""https?://(?:www\\.)?([^/]+)""), """")"),"www.usmagazine.com")</f>
        <v>www.usmagazine.com</v>
      </c>
      <c r="D2144" s="54" t="s">
        <v>13837</v>
      </c>
      <c r="E2144" s="14" t="s">
        <v>13838</v>
      </c>
      <c r="F2144" s="16">
        <v>115.0</v>
      </c>
      <c r="G2144" s="16">
        <v>115.0</v>
      </c>
    </row>
    <row r="2145" ht="22.5" customHeight="1">
      <c r="A2145" s="53">
        <v>46054.0</v>
      </c>
      <c r="B2145" s="14" t="str">
        <f>IFERROR(__xludf.DUMMYFUNCTION("IFERROR(REGEXEXTRACT(C2145, ""https?://(?:www\\.)?([^/]+)""), """")"),"")</f>
        <v/>
      </c>
      <c r="C2145" s="54" t="str">
        <f>IFERROR(__xludf.DUMMYFUNCTION("IFERROR(REGEXEXTRACT(D2145, ""https?://(?:www\\.)?([^/]+)""), """")"),"www.lifeandstylemag.com")</f>
        <v>www.lifeandstylemag.com</v>
      </c>
      <c r="D2145" s="54" t="s">
        <v>13839</v>
      </c>
      <c r="E2145" s="14" t="s">
        <v>13840</v>
      </c>
      <c r="F2145" s="16">
        <v>115.0</v>
      </c>
      <c r="G2145" s="16">
        <v>115.0</v>
      </c>
    </row>
    <row r="2146" ht="22.5" customHeight="1">
      <c r="A2146" s="53">
        <v>46054.0</v>
      </c>
      <c r="B2146" s="14" t="str">
        <f>IFERROR(__xludf.DUMMYFUNCTION("IFERROR(REGEXEXTRACT(C2146, ""https?://(?:www\\.)?([^/]+)""), """")"),"")</f>
        <v/>
      </c>
      <c r="C2146" s="54" t="str">
        <f>IFERROR(__xludf.DUMMYFUNCTION("IFERROR(REGEXEXTRACT(D2146, ""https?://(?:www\\.)?([^/]+)""), """")"),"www.usmagazine.com")</f>
        <v>www.usmagazine.com</v>
      </c>
      <c r="D2146" s="54" t="s">
        <v>13841</v>
      </c>
      <c r="E2146" s="14" t="s">
        <v>13842</v>
      </c>
      <c r="F2146" s="16">
        <v>115.0</v>
      </c>
      <c r="G2146" s="16">
        <v>115.0</v>
      </c>
    </row>
    <row r="2147" ht="22.5" customHeight="1">
      <c r="A2147" s="53">
        <v>46054.0</v>
      </c>
      <c r="B2147" s="14" t="str">
        <f>IFERROR(__xludf.DUMMYFUNCTION("IFERROR(REGEXEXTRACT(C2147, ""https?://(?:www\\.)?([^/]+)""), """")"),"")</f>
        <v/>
      </c>
      <c r="C2147" s="54" t="str">
        <f>IFERROR(__xludf.DUMMYFUNCTION("IFERROR(REGEXEXTRACT(D2147, ""https?://(?:www\\.)?([^/]+)""), """")"),"www.usmagazine.com")</f>
        <v>www.usmagazine.com</v>
      </c>
      <c r="D2147" s="54" t="s">
        <v>13843</v>
      </c>
      <c r="E2147" s="14" t="s">
        <v>13844</v>
      </c>
      <c r="F2147" s="16">
        <v>115.0</v>
      </c>
      <c r="G2147" s="16">
        <v>115.0</v>
      </c>
    </row>
    <row r="2148" ht="22.5" customHeight="1">
      <c r="A2148" s="53">
        <v>46054.0</v>
      </c>
      <c r="B2148" s="14" t="str">
        <f>IFERROR(__xludf.DUMMYFUNCTION("IFERROR(REGEXEXTRACT(C2148, ""https?://(?:www\\.)?([^/]+)""), """")"),"")</f>
        <v/>
      </c>
      <c r="C2148" s="54" t="str">
        <f>IFERROR(__xludf.DUMMYFUNCTION("IFERROR(REGEXEXTRACT(D2148, ""https?://(?:www\\.)?([^/]+)""), """")"),"www.usmagazine.com")</f>
        <v>www.usmagazine.com</v>
      </c>
      <c r="D2148" s="54" t="s">
        <v>13845</v>
      </c>
      <c r="E2148" s="14" t="s">
        <v>13846</v>
      </c>
      <c r="F2148" s="16">
        <v>115.0</v>
      </c>
      <c r="G2148" s="16">
        <v>115.0</v>
      </c>
    </row>
    <row r="2149" ht="22.5" customHeight="1">
      <c r="A2149" s="53">
        <v>46054.0</v>
      </c>
      <c r="B2149" s="14" t="str">
        <f>IFERROR(__xludf.DUMMYFUNCTION("IFERROR(REGEXEXTRACT(C2149, ""https?://(?:www\\.)?([^/]+)""), """")"),"")</f>
        <v/>
      </c>
      <c r="C2149" s="54" t="str">
        <f>IFERROR(__xludf.DUMMYFUNCTION("IFERROR(REGEXEXTRACT(D2149, ""https?://(?:www\\.)?([^/]+)""), """")"),"www.usmagazine.com")</f>
        <v>www.usmagazine.com</v>
      </c>
      <c r="D2149" s="54" t="s">
        <v>13847</v>
      </c>
      <c r="E2149" s="14" t="s">
        <v>13848</v>
      </c>
      <c r="F2149" s="16">
        <v>114.0</v>
      </c>
      <c r="G2149" s="16">
        <v>114.0</v>
      </c>
    </row>
    <row r="2150" ht="22.5" customHeight="1">
      <c r="A2150" s="53">
        <v>46054.0</v>
      </c>
      <c r="B2150" s="14" t="str">
        <f>IFERROR(__xludf.DUMMYFUNCTION("IFERROR(REGEXEXTRACT(C2150, ""https?://(?:www\\.)?([^/]+)""), """")"),"")</f>
        <v/>
      </c>
      <c r="C2150" s="54" t="str">
        <f>IFERROR(__xludf.DUMMYFUNCTION("IFERROR(REGEXEXTRACT(D2150, ""https?://(?:www\\.)?([^/]+)""), """")"),"www.usmagazine.com")</f>
        <v>www.usmagazine.com</v>
      </c>
      <c r="D2150" s="54" t="s">
        <v>13849</v>
      </c>
      <c r="E2150" s="14" t="s">
        <v>13850</v>
      </c>
      <c r="F2150" s="16">
        <v>114.0</v>
      </c>
      <c r="G2150" s="16">
        <v>114.0</v>
      </c>
    </row>
    <row r="2151" ht="22.5" customHeight="1">
      <c r="A2151" s="53">
        <v>46054.0</v>
      </c>
      <c r="B2151" s="14" t="str">
        <f>IFERROR(__xludf.DUMMYFUNCTION("IFERROR(REGEXEXTRACT(C2151, ""https?://(?:www\\.)?([^/]+)""), """")"),"")</f>
        <v/>
      </c>
      <c r="C2151" s="54" t="str">
        <f>IFERROR(__xludf.DUMMYFUNCTION("IFERROR(REGEXEXTRACT(D2151, ""https?://(?:www\\.)?([^/]+)""), """")"),"www.usmagazine.com")</f>
        <v>www.usmagazine.com</v>
      </c>
      <c r="D2151" s="54" t="s">
        <v>13851</v>
      </c>
      <c r="E2151" s="14" t="s">
        <v>13852</v>
      </c>
      <c r="F2151" s="16">
        <v>114.0</v>
      </c>
      <c r="G2151" s="16">
        <v>114.0</v>
      </c>
    </row>
    <row r="2152" ht="22.5" customHeight="1">
      <c r="A2152" s="53">
        <v>46054.0</v>
      </c>
      <c r="B2152" s="14" t="str">
        <f>IFERROR(__xludf.DUMMYFUNCTION("IFERROR(REGEXEXTRACT(C2152, ""https?://(?:www\\.)?([^/]+)""), """")"),"")</f>
        <v/>
      </c>
      <c r="C2152" s="54" t="str">
        <f>IFERROR(__xludf.DUMMYFUNCTION("IFERROR(REGEXEXTRACT(D2152, ""https?://(?:www\\.)?([^/]+)""), """")"),"www.usmagazine.com")</f>
        <v>www.usmagazine.com</v>
      </c>
      <c r="D2152" s="54" t="s">
        <v>13853</v>
      </c>
      <c r="E2152" s="14" t="s">
        <v>13854</v>
      </c>
      <c r="F2152" s="16">
        <v>114.0</v>
      </c>
      <c r="G2152" s="16">
        <v>114.0</v>
      </c>
    </row>
    <row r="2153" ht="22.5" customHeight="1">
      <c r="A2153" s="53">
        <v>46054.0</v>
      </c>
      <c r="B2153" s="14" t="str">
        <f>IFERROR(__xludf.DUMMYFUNCTION("IFERROR(REGEXEXTRACT(C2153, ""https?://(?:www\\.)?([^/]+)""), """")"),"")</f>
        <v/>
      </c>
      <c r="C2153" s="54" t="str">
        <f>IFERROR(__xludf.DUMMYFUNCTION("IFERROR(REGEXEXTRACT(D2153, ""https?://(?:www\\.)?([^/]+)""), """")"),"www.usmagazine.com")</f>
        <v>www.usmagazine.com</v>
      </c>
      <c r="D2153" s="54" t="s">
        <v>13855</v>
      </c>
      <c r="E2153" s="14" t="s">
        <v>13856</v>
      </c>
      <c r="F2153" s="16">
        <v>114.0</v>
      </c>
      <c r="G2153" s="16">
        <v>114.0</v>
      </c>
    </row>
    <row r="2154" ht="22.5" customHeight="1">
      <c r="A2154" s="53">
        <v>46054.0</v>
      </c>
      <c r="B2154" s="14" t="str">
        <f>IFERROR(__xludf.DUMMYFUNCTION("IFERROR(REGEXEXTRACT(C2154, ""https?://(?:www\\.)?([^/]+)""), """")"),"")</f>
        <v/>
      </c>
      <c r="C2154" s="54" t="str">
        <f>IFERROR(__xludf.DUMMYFUNCTION("IFERROR(REGEXEXTRACT(D2154, ""https?://(?:www\\.)?([^/]+)""), """")"),"www.womansworld.com")</f>
        <v>www.womansworld.com</v>
      </c>
      <c r="D2154" s="54" t="s">
        <v>13857</v>
      </c>
      <c r="E2154" s="14" t="s">
        <v>13858</v>
      </c>
      <c r="F2154" s="16">
        <v>114.0</v>
      </c>
      <c r="G2154" s="16">
        <v>114.0</v>
      </c>
    </row>
    <row r="2155" ht="22.5" customHeight="1">
      <c r="A2155" s="53">
        <v>46054.0</v>
      </c>
      <c r="B2155" s="14" t="str">
        <f>IFERROR(__xludf.DUMMYFUNCTION("IFERROR(REGEXEXTRACT(C2155, ""https?://(?:www\\.)?([^/]+)""), """")"),"")</f>
        <v/>
      </c>
      <c r="C2155" s="54" t="str">
        <f>IFERROR(__xludf.DUMMYFUNCTION("IFERROR(REGEXEXTRACT(D2155, ""https?://(?:www\\.)?([^/]+)""), """")"),"www.usmagazine.com")</f>
        <v>www.usmagazine.com</v>
      </c>
      <c r="D2155" s="54" t="s">
        <v>13859</v>
      </c>
      <c r="E2155" s="14" t="s">
        <v>13860</v>
      </c>
      <c r="F2155" s="16">
        <v>113.0</v>
      </c>
      <c r="G2155" s="16">
        <v>113.0</v>
      </c>
    </row>
    <row r="2156" ht="22.5" customHeight="1">
      <c r="A2156" s="53">
        <v>46054.0</v>
      </c>
      <c r="B2156" s="14" t="str">
        <f>IFERROR(__xludf.DUMMYFUNCTION("IFERROR(REGEXEXTRACT(C2156, ""https?://(?:www\\.)?([^/]+)""), """")"),"")</f>
        <v/>
      </c>
      <c r="C2156" s="54" t="str">
        <f>IFERROR(__xludf.DUMMYFUNCTION("IFERROR(REGEXEXTRACT(D2156, ""https?://(?:www\\.)?([^/]+)""), """")"),"www.usmagazine.com")</f>
        <v>www.usmagazine.com</v>
      </c>
      <c r="D2156" s="54" t="s">
        <v>13861</v>
      </c>
      <c r="E2156" s="14" t="s">
        <v>13862</v>
      </c>
      <c r="F2156" s="16">
        <v>113.0</v>
      </c>
      <c r="G2156" s="16">
        <v>113.0</v>
      </c>
    </row>
    <row r="2157" ht="22.5" customHeight="1">
      <c r="A2157" s="53">
        <v>46054.0</v>
      </c>
      <c r="B2157" s="14" t="str">
        <f>IFERROR(__xludf.DUMMYFUNCTION("IFERROR(REGEXEXTRACT(C2157, ""https?://(?:www\\.)?([^/]+)""), """")"),"")</f>
        <v/>
      </c>
      <c r="C2157" s="54" t="str">
        <f>IFERROR(__xludf.DUMMYFUNCTION("IFERROR(REGEXEXTRACT(D2157, ""https?://(?:www\\.)?([^/]+)""), """")"),"www.usmagazine.com")</f>
        <v>www.usmagazine.com</v>
      </c>
      <c r="D2157" s="54" t="s">
        <v>13863</v>
      </c>
      <c r="E2157" s="14" t="s">
        <v>13864</v>
      </c>
      <c r="F2157" s="16">
        <v>113.0</v>
      </c>
      <c r="G2157" s="16">
        <v>113.0</v>
      </c>
    </row>
    <row r="2158" ht="22.5" customHeight="1">
      <c r="A2158" s="53">
        <v>46054.0</v>
      </c>
      <c r="B2158" s="14" t="str">
        <f>IFERROR(__xludf.DUMMYFUNCTION("IFERROR(REGEXEXTRACT(C2158, ""https?://(?:www\\.)?([^/]+)""), """")"),"")</f>
        <v/>
      </c>
      <c r="C2158" s="54" t="str">
        <f>IFERROR(__xludf.DUMMYFUNCTION("IFERROR(REGEXEXTRACT(D2158, ""https?://(?:www\\.)?([^/]+)""), """")"),"www.usmagazine.com")</f>
        <v>www.usmagazine.com</v>
      </c>
      <c r="D2158" s="54" t="s">
        <v>13865</v>
      </c>
      <c r="E2158" s="14" t="s">
        <v>13866</v>
      </c>
      <c r="F2158" s="16">
        <v>113.0</v>
      </c>
      <c r="G2158" s="16">
        <v>113.0</v>
      </c>
    </row>
    <row r="2159" ht="22.5" customHeight="1">
      <c r="A2159" s="53">
        <v>46054.0</v>
      </c>
      <c r="B2159" s="14" t="str">
        <f>IFERROR(__xludf.DUMMYFUNCTION("IFERROR(REGEXEXTRACT(C2159, ""https?://(?:www\\.)?([^/]+)""), """")"),"")</f>
        <v/>
      </c>
      <c r="C2159" s="54" t="str">
        <f>IFERROR(__xludf.DUMMYFUNCTION("IFERROR(REGEXEXTRACT(D2159, ""https?://(?:www\\.)?([^/]+)""), """")"),"www.usmagazine.com")</f>
        <v>www.usmagazine.com</v>
      </c>
      <c r="D2159" s="54" t="s">
        <v>13867</v>
      </c>
      <c r="E2159" s="14" t="s">
        <v>13868</v>
      </c>
      <c r="F2159" s="16">
        <v>113.0</v>
      </c>
      <c r="G2159" s="16">
        <v>113.0</v>
      </c>
    </row>
    <row r="2160" ht="22.5" customHeight="1">
      <c r="A2160" s="53">
        <v>46054.0</v>
      </c>
      <c r="B2160" s="14" t="str">
        <f>IFERROR(__xludf.DUMMYFUNCTION("IFERROR(REGEXEXTRACT(C2160, ""https?://(?:www\\.)?([^/]+)""), """")"),"")</f>
        <v/>
      </c>
      <c r="C2160" s="54" t="str">
        <f>IFERROR(__xludf.DUMMYFUNCTION("IFERROR(REGEXEXTRACT(D2160, ""https?://(?:www\\.)?([^/]+)""), """")"),"www.womansworld.com")</f>
        <v>www.womansworld.com</v>
      </c>
      <c r="D2160" s="54" t="s">
        <v>13869</v>
      </c>
      <c r="E2160" s="14" t="s">
        <v>13870</v>
      </c>
      <c r="F2160" s="16">
        <v>113.0</v>
      </c>
      <c r="G2160" s="16">
        <v>113.0</v>
      </c>
    </row>
    <row r="2161" ht="22.5" customHeight="1">
      <c r="A2161" s="53">
        <v>46054.0</v>
      </c>
      <c r="B2161" s="14" t="str">
        <f>IFERROR(__xludf.DUMMYFUNCTION("IFERROR(REGEXEXTRACT(C2161, ""https?://(?:www\\.)?([^/]+)""), """")"),"")</f>
        <v/>
      </c>
      <c r="C2161" s="54" t="str">
        <f>IFERROR(__xludf.DUMMYFUNCTION("IFERROR(REGEXEXTRACT(D2161, ""https?://(?:www\\.)?([^/]+)""), """")"),"www.usmagazine.com")</f>
        <v>www.usmagazine.com</v>
      </c>
      <c r="D2161" s="54" t="s">
        <v>13871</v>
      </c>
      <c r="E2161" s="14" t="s">
        <v>4754</v>
      </c>
      <c r="F2161" s="16">
        <v>115.0</v>
      </c>
      <c r="G2161" s="16">
        <v>113.0</v>
      </c>
    </row>
    <row r="2162" ht="22.5" customHeight="1">
      <c r="A2162" s="53">
        <v>46054.0</v>
      </c>
      <c r="B2162" s="14" t="str">
        <f>IFERROR(__xludf.DUMMYFUNCTION("IFERROR(REGEXEXTRACT(C2162, ""https?://(?:www\\.)?([^/]+)""), """")"),"")</f>
        <v/>
      </c>
      <c r="C2162" s="54" t="str">
        <f>IFERROR(__xludf.DUMMYFUNCTION("IFERROR(REGEXEXTRACT(D2162, ""https?://(?:www\\.)?([^/]+)""), """")"),"www.usmagazine.com")</f>
        <v>www.usmagazine.com</v>
      </c>
      <c r="D2162" s="54" t="s">
        <v>13872</v>
      </c>
      <c r="E2162" s="14" t="s">
        <v>13873</v>
      </c>
      <c r="F2162" s="16">
        <v>113.0</v>
      </c>
      <c r="G2162" s="16">
        <v>113.0</v>
      </c>
    </row>
    <row r="2163" ht="22.5" customHeight="1">
      <c r="A2163" s="53">
        <v>46054.0</v>
      </c>
      <c r="B2163" s="14" t="str">
        <f>IFERROR(__xludf.DUMMYFUNCTION("IFERROR(REGEXEXTRACT(C2163, ""https?://(?:www\\.)?([^/]+)""), """")"),"")</f>
        <v/>
      </c>
      <c r="C2163" s="54" t="str">
        <f>IFERROR(__xludf.DUMMYFUNCTION("IFERROR(REGEXEXTRACT(D2163, ""https?://(?:www\\.)?([^/]+)""), """")"),"www.usmagazine.com")</f>
        <v>www.usmagazine.com</v>
      </c>
      <c r="D2163" s="54" t="s">
        <v>13874</v>
      </c>
      <c r="E2163" s="14" t="s">
        <v>13875</v>
      </c>
      <c r="F2163" s="16">
        <v>112.0</v>
      </c>
      <c r="G2163" s="16">
        <v>112.0</v>
      </c>
    </row>
    <row r="2164" ht="22.5" customHeight="1">
      <c r="A2164" s="53">
        <v>46054.0</v>
      </c>
      <c r="B2164" s="14" t="str">
        <f>IFERROR(__xludf.DUMMYFUNCTION("IFERROR(REGEXEXTRACT(C2164, ""https?://(?:www\\.)?([^/]+)""), """")"),"")</f>
        <v/>
      </c>
      <c r="C2164" s="54" t="str">
        <f>IFERROR(__xludf.DUMMYFUNCTION("IFERROR(REGEXEXTRACT(D2164, ""https?://(?:www\\.)?([^/]+)""), """")"),"www.usmagazine.com")</f>
        <v>www.usmagazine.com</v>
      </c>
      <c r="D2164" s="54" t="s">
        <v>13876</v>
      </c>
      <c r="E2164" s="14" t="s">
        <v>13877</v>
      </c>
      <c r="F2164" s="16">
        <v>112.0</v>
      </c>
      <c r="G2164" s="16">
        <v>112.0</v>
      </c>
    </row>
    <row r="2165" ht="22.5" customHeight="1">
      <c r="A2165" s="53">
        <v>46054.0</v>
      </c>
      <c r="B2165" s="14" t="str">
        <f>IFERROR(__xludf.DUMMYFUNCTION("IFERROR(REGEXEXTRACT(C2165, ""https?://(?:www\\.)?([^/]+)""), """")"),"")</f>
        <v/>
      </c>
      <c r="C2165" s="54" t="str">
        <f>IFERROR(__xludf.DUMMYFUNCTION("IFERROR(REGEXEXTRACT(D2165, ""https?://(?:www\\.)?([^/]+)""), """")"),"www.usmagazine.com")</f>
        <v>www.usmagazine.com</v>
      </c>
      <c r="D2165" s="54" t="s">
        <v>13878</v>
      </c>
      <c r="E2165" s="14" t="s">
        <v>13879</v>
      </c>
      <c r="F2165" s="16">
        <v>112.0</v>
      </c>
      <c r="G2165" s="16">
        <v>112.0</v>
      </c>
    </row>
    <row r="2166" ht="22.5" customHeight="1">
      <c r="A2166" s="53">
        <v>46054.0</v>
      </c>
      <c r="B2166" s="14" t="str">
        <f>IFERROR(__xludf.DUMMYFUNCTION("IFERROR(REGEXEXTRACT(C2166, ""https?://(?:www\\.)?([^/]+)""), """")"),"")</f>
        <v/>
      </c>
      <c r="C2166" s="54" t="str">
        <f>IFERROR(__xludf.DUMMYFUNCTION("IFERROR(REGEXEXTRACT(D2166, ""https?://(?:www\\.)?([^/]+)""), """")"),"www.usmagazine.com")</f>
        <v>www.usmagazine.com</v>
      </c>
      <c r="D2166" s="54" t="s">
        <v>13880</v>
      </c>
      <c r="E2166" s="14" t="s">
        <v>13881</v>
      </c>
      <c r="F2166" s="16">
        <v>112.0</v>
      </c>
      <c r="G2166" s="16">
        <v>112.0</v>
      </c>
    </row>
    <row r="2167" ht="22.5" customHeight="1">
      <c r="A2167" s="53">
        <v>46054.0</v>
      </c>
      <c r="B2167" s="14" t="str">
        <f>IFERROR(__xludf.DUMMYFUNCTION("IFERROR(REGEXEXTRACT(C2167, ""https?://(?:www\\.)?([^/]+)""), """")"),"")</f>
        <v/>
      </c>
      <c r="C2167" s="54" t="str">
        <f>IFERROR(__xludf.DUMMYFUNCTION("IFERROR(REGEXEXTRACT(D2167, ""https?://(?:www\\.)?([^/]+)""), """")"),"www.usmagazine.com")</f>
        <v>www.usmagazine.com</v>
      </c>
      <c r="D2167" s="54" t="s">
        <v>13882</v>
      </c>
      <c r="E2167" s="14" t="s">
        <v>13883</v>
      </c>
      <c r="F2167" s="16">
        <v>112.0</v>
      </c>
      <c r="G2167" s="16">
        <v>112.0</v>
      </c>
    </row>
    <row r="2168" ht="22.5" customHeight="1">
      <c r="A2168" s="53">
        <v>46054.0</v>
      </c>
      <c r="B2168" s="14" t="str">
        <f>IFERROR(__xludf.DUMMYFUNCTION("IFERROR(REGEXEXTRACT(C2168, ""https?://(?:www\\.)?([^/]+)""), """")"),"")</f>
        <v/>
      </c>
      <c r="C2168" s="54" t="str">
        <f>IFERROR(__xludf.DUMMYFUNCTION("IFERROR(REGEXEXTRACT(D2168, ""https?://(?:www\\.)?([^/]+)""), """")"),"www.usmagazine.com")</f>
        <v>www.usmagazine.com</v>
      </c>
      <c r="D2168" s="54" t="s">
        <v>13884</v>
      </c>
      <c r="E2168" s="14" t="s">
        <v>13885</v>
      </c>
      <c r="F2168" s="16">
        <v>112.0</v>
      </c>
      <c r="G2168" s="16">
        <v>112.0</v>
      </c>
    </row>
    <row r="2169" ht="22.5" customHeight="1">
      <c r="A2169" s="53">
        <v>46054.0</v>
      </c>
      <c r="B2169" s="14" t="str">
        <f>IFERROR(__xludf.DUMMYFUNCTION("IFERROR(REGEXEXTRACT(C2169, ""https?://(?:www\\.)?([^/]+)""), """")"),"")</f>
        <v/>
      </c>
      <c r="C2169" s="54" t="str">
        <f>IFERROR(__xludf.DUMMYFUNCTION("IFERROR(REGEXEXTRACT(D2169, ""https?://(?:www\\.)?([^/]+)""), """")"),"www.usmagazine.com")</f>
        <v>www.usmagazine.com</v>
      </c>
      <c r="D2169" s="54" t="s">
        <v>13886</v>
      </c>
      <c r="E2169" s="14" t="s">
        <v>13887</v>
      </c>
      <c r="F2169" s="16">
        <v>112.0</v>
      </c>
      <c r="G2169" s="16">
        <v>112.0</v>
      </c>
    </row>
    <row r="2170" ht="22.5" customHeight="1">
      <c r="A2170" s="53">
        <v>46054.0</v>
      </c>
      <c r="B2170" s="14" t="str">
        <f>IFERROR(__xludf.DUMMYFUNCTION("IFERROR(REGEXEXTRACT(C2170, ""https?://(?:www\\.)?([^/]+)""), """")"),"")</f>
        <v/>
      </c>
      <c r="C2170" s="54" t="str">
        <f>IFERROR(__xludf.DUMMYFUNCTION("IFERROR(REGEXEXTRACT(D2170, ""https?://(?:www\\.)?([^/]+)""), """")"),"www.usmagazine.com")</f>
        <v>www.usmagazine.com</v>
      </c>
      <c r="D2170" s="54" t="s">
        <v>13888</v>
      </c>
      <c r="E2170" s="14" t="s">
        <v>13889</v>
      </c>
      <c r="F2170" s="16">
        <v>112.0</v>
      </c>
      <c r="G2170" s="16">
        <v>112.0</v>
      </c>
    </row>
    <row r="2171" ht="22.5" customHeight="1">
      <c r="A2171" s="53">
        <v>46054.0</v>
      </c>
      <c r="B2171" s="14" t="str">
        <f>IFERROR(__xludf.DUMMYFUNCTION("IFERROR(REGEXEXTRACT(C2171, ""https?://(?:www\\.)?([^/]+)""), """")"),"")</f>
        <v/>
      </c>
      <c r="C2171" s="54" t="str">
        <f>IFERROR(__xludf.DUMMYFUNCTION("IFERROR(REGEXEXTRACT(D2171, ""https?://(?:www\\.)?([^/]+)""), """")"),"www.usmagazine.com")</f>
        <v>www.usmagazine.com</v>
      </c>
      <c r="D2171" s="54" t="s">
        <v>13890</v>
      </c>
      <c r="E2171" s="14" t="s">
        <v>13891</v>
      </c>
      <c r="F2171" s="16">
        <v>112.0</v>
      </c>
      <c r="G2171" s="16">
        <v>112.0</v>
      </c>
    </row>
    <row r="2172" ht="22.5" customHeight="1">
      <c r="A2172" s="53">
        <v>46054.0</v>
      </c>
      <c r="B2172" s="14" t="str">
        <f>IFERROR(__xludf.DUMMYFUNCTION("IFERROR(REGEXEXTRACT(C2172, ""https?://(?:www\\.)?([^/]+)""), """")"),"")</f>
        <v/>
      </c>
      <c r="C2172" s="54" t="str">
        <f>IFERROR(__xludf.DUMMYFUNCTION("IFERROR(REGEXEXTRACT(D2172, ""https?://(?:www\\.)?([^/]+)""), """")"),"www.womansworld.com")</f>
        <v>www.womansworld.com</v>
      </c>
      <c r="D2172" s="54" t="s">
        <v>13892</v>
      </c>
      <c r="E2172" s="14" t="s">
        <v>13893</v>
      </c>
      <c r="F2172" s="16">
        <v>112.0</v>
      </c>
      <c r="G2172" s="16">
        <v>112.0</v>
      </c>
    </row>
    <row r="2173" ht="22.5" customHeight="1">
      <c r="A2173" s="53">
        <v>46054.0</v>
      </c>
      <c r="B2173" s="14" t="str">
        <f>IFERROR(__xludf.DUMMYFUNCTION("IFERROR(REGEXEXTRACT(C2173, ""https?://(?:www\\.)?([^/]+)""), """")"),"")</f>
        <v/>
      </c>
      <c r="C2173" s="54" t="str">
        <f>IFERROR(__xludf.DUMMYFUNCTION("IFERROR(REGEXEXTRACT(D2173, ""https?://(?:www\\.)?([^/]+)""), """")"),"www.usmagazine.com")</f>
        <v>www.usmagazine.com</v>
      </c>
      <c r="D2173" s="54" t="s">
        <v>13894</v>
      </c>
      <c r="E2173" s="14" t="s">
        <v>13895</v>
      </c>
      <c r="F2173" s="16">
        <v>112.0</v>
      </c>
      <c r="G2173" s="16">
        <v>112.0</v>
      </c>
    </row>
    <row r="2174" ht="22.5" customHeight="1">
      <c r="A2174" s="53">
        <v>46054.0</v>
      </c>
      <c r="B2174" s="14" t="str">
        <f>IFERROR(__xludf.DUMMYFUNCTION("IFERROR(REGEXEXTRACT(C2174, ""https?://(?:www\\.)?([^/]+)""), """")"),"")</f>
        <v/>
      </c>
      <c r="C2174" s="54" t="str">
        <f>IFERROR(__xludf.DUMMYFUNCTION("IFERROR(REGEXEXTRACT(D2174, ""https?://(?:www\\.)?([^/]+)""), """")"),"www.usmagazine.com")</f>
        <v>www.usmagazine.com</v>
      </c>
      <c r="D2174" s="54" t="s">
        <v>13896</v>
      </c>
      <c r="E2174" s="14" t="s">
        <v>13897</v>
      </c>
      <c r="F2174" s="16">
        <v>111.0</v>
      </c>
      <c r="G2174" s="16">
        <v>111.0</v>
      </c>
    </row>
    <row r="2175" ht="22.5" customHeight="1">
      <c r="A2175" s="53">
        <v>46054.0</v>
      </c>
      <c r="B2175" s="14" t="str">
        <f>IFERROR(__xludf.DUMMYFUNCTION("IFERROR(REGEXEXTRACT(C2175, ""https?://(?:www\\.)?([^/]+)""), """")"),"")</f>
        <v/>
      </c>
      <c r="C2175" s="54" t="str">
        <f>IFERROR(__xludf.DUMMYFUNCTION("IFERROR(REGEXEXTRACT(D2175, ""https?://(?:www\\.)?([^/]+)""), """")"),"www.usmagazine.com")</f>
        <v>www.usmagazine.com</v>
      </c>
      <c r="D2175" s="54" t="s">
        <v>13898</v>
      </c>
      <c r="E2175" s="14" t="s">
        <v>13899</v>
      </c>
      <c r="F2175" s="16">
        <v>111.0</v>
      </c>
      <c r="G2175" s="16">
        <v>111.0</v>
      </c>
    </row>
    <row r="2176" ht="22.5" customHeight="1">
      <c r="A2176" s="53">
        <v>46054.0</v>
      </c>
      <c r="B2176" s="14" t="str">
        <f>IFERROR(__xludf.DUMMYFUNCTION("IFERROR(REGEXEXTRACT(C2176, ""https?://(?:www\\.)?([^/]+)""), """")"),"")</f>
        <v/>
      </c>
      <c r="C2176" s="54" t="str">
        <f>IFERROR(__xludf.DUMMYFUNCTION("IFERROR(REGEXEXTRACT(D2176, ""https?://(?:www\\.)?([^/]+)""), """")"),"www.usmagazine.com")</f>
        <v>www.usmagazine.com</v>
      </c>
      <c r="D2176" s="54" t="s">
        <v>13900</v>
      </c>
      <c r="E2176" s="14" t="s">
        <v>13901</v>
      </c>
      <c r="F2176" s="16">
        <v>111.0</v>
      </c>
      <c r="G2176" s="16">
        <v>111.0</v>
      </c>
    </row>
    <row r="2177" ht="22.5" customHeight="1">
      <c r="A2177" s="53">
        <v>46054.0</v>
      </c>
      <c r="B2177" s="14" t="str">
        <f>IFERROR(__xludf.DUMMYFUNCTION("IFERROR(REGEXEXTRACT(C2177, ""https?://(?:www\\.)?([^/]+)""), """")"),"")</f>
        <v/>
      </c>
      <c r="C2177" s="54" t="str">
        <f>IFERROR(__xludf.DUMMYFUNCTION("IFERROR(REGEXEXTRACT(D2177, ""https?://(?:www\\.)?([^/]+)""), """")"),"www.womansworld.com")</f>
        <v>www.womansworld.com</v>
      </c>
      <c r="D2177" s="54" t="s">
        <v>13902</v>
      </c>
      <c r="E2177" s="14" t="s">
        <v>13903</v>
      </c>
      <c r="F2177" s="16">
        <v>111.0</v>
      </c>
      <c r="G2177" s="16">
        <v>111.0</v>
      </c>
    </row>
    <row r="2178" ht="22.5" customHeight="1">
      <c r="A2178" s="53">
        <v>46054.0</v>
      </c>
      <c r="B2178" s="14" t="str">
        <f>IFERROR(__xludf.DUMMYFUNCTION("IFERROR(REGEXEXTRACT(C2178, ""https?://(?:www\\.)?([^/]+)""), """")"),"")</f>
        <v/>
      </c>
      <c r="C2178" s="54" t="str">
        <f>IFERROR(__xludf.DUMMYFUNCTION("IFERROR(REGEXEXTRACT(D2178, ""https?://(?:www\\.)?([^/]+)""), """")"),"www.usmagazine.com")</f>
        <v>www.usmagazine.com</v>
      </c>
      <c r="D2178" s="54" t="s">
        <v>13904</v>
      </c>
      <c r="E2178" s="14" t="s">
        <v>13905</v>
      </c>
      <c r="F2178" s="16">
        <v>111.0</v>
      </c>
      <c r="G2178" s="16">
        <v>111.0</v>
      </c>
    </row>
    <row r="2179" ht="22.5" customHeight="1">
      <c r="A2179" s="53">
        <v>46054.0</v>
      </c>
      <c r="B2179" s="14" t="str">
        <f>IFERROR(__xludf.DUMMYFUNCTION("IFERROR(REGEXEXTRACT(C2179, ""https?://(?:www\\.)?([^/]+)""), """")"),"")</f>
        <v/>
      </c>
      <c r="C2179" s="54" t="str">
        <f>IFERROR(__xludf.DUMMYFUNCTION("IFERROR(REGEXEXTRACT(D2179, ""https?://(?:www\\.)?([^/]+)""), """")"),"www.usmagazine.com")</f>
        <v>www.usmagazine.com</v>
      </c>
      <c r="D2179" s="54" t="s">
        <v>13906</v>
      </c>
      <c r="E2179" s="14" t="s">
        <v>13907</v>
      </c>
      <c r="F2179" s="16">
        <v>111.0</v>
      </c>
      <c r="G2179" s="16">
        <v>111.0</v>
      </c>
    </row>
    <row r="2180" ht="22.5" customHeight="1">
      <c r="A2180" s="53">
        <v>46054.0</v>
      </c>
      <c r="B2180" s="14" t="str">
        <f>IFERROR(__xludf.DUMMYFUNCTION("IFERROR(REGEXEXTRACT(C2180, ""https?://(?:www\\.)?([^/]+)""), """")"),"")</f>
        <v/>
      </c>
      <c r="C2180" s="54" t="str">
        <f>IFERROR(__xludf.DUMMYFUNCTION("IFERROR(REGEXEXTRACT(D2180, ""https?://(?:www\\.)?([^/]+)""), """")"),"www.usmagazine.com")</f>
        <v>www.usmagazine.com</v>
      </c>
      <c r="D2180" s="54" t="s">
        <v>13908</v>
      </c>
      <c r="E2180" s="14" t="s">
        <v>13909</v>
      </c>
      <c r="F2180" s="16">
        <v>111.0</v>
      </c>
      <c r="G2180" s="16">
        <v>111.0</v>
      </c>
    </row>
    <row r="2181" ht="22.5" customHeight="1">
      <c r="A2181" s="53">
        <v>46054.0</v>
      </c>
      <c r="B2181" s="14" t="str">
        <f>IFERROR(__xludf.DUMMYFUNCTION("IFERROR(REGEXEXTRACT(C2181, ""https?://(?:www\\.)?([^/]+)""), """")"),"")</f>
        <v/>
      </c>
      <c r="C2181" s="54" t="str">
        <f>IFERROR(__xludf.DUMMYFUNCTION("IFERROR(REGEXEXTRACT(D2181, ""https?://(?:www\\.)?([^/]+)""), """")"),"www.usmagazine.com")</f>
        <v>www.usmagazine.com</v>
      </c>
      <c r="D2181" s="54" t="s">
        <v>13910</v>
      </c>
      <c r="E2181" s="14" t="s">
        <v>13911</v>
      </c>
      <c r="F2181" s="16">
        <v>110.0</v>
      </c>
      <c r="G2181" s="16">
        <v>110.0</v>
      </c>
    </row>
    <row r="2182" ht="22.5" customHeight="1">
      <c r="A2182" s="53">
        <v>46054.0</v>
      </c>
      <c r="B2182" s="14" t="str">
        <f>IFERROR(__xludf.DUMMYFUNCTION("IFERROR(REGEXEXTRACT(C2182, ""https?://(?:www\\.)?([^/]+)""), """")"),"")</f>
        <v/>
      </c>
      <c r="C2182" s="54" t="str">
        <f>IFERROR(__xludf.DUMMYFUNCTION("IFERROR(REGEXEXTRACT(D2182, ""https?://(?:www\\.)?([^/]+)""), """")"),"www.usmagazine.com")</f>
        <v>www.usmagazine.com</v>
      </c>
      <c r="D2182" s="54" t="s">
        <v>13912</v>
      </c>
      <c r="E2182" s="14" t="s">
        <v>13913</v>
      </c>
      <c r="F2182" s="16">
        <v>110.0</v>
      </c>
      <c r="G2182" s="16">
        <v>110.0</v>
      </c>
    </row>
    <row r="2183" ht="22.5" customHeight="1">
      <c r="A2183" s="53">
        <v>46054.0</v>
      </c>
      <c r="B2183" s="14" t="str">
        <f>IFERROR(__xludf.DUMMYFUNCTION("IFERROR(REGEXEXTRACT(C2183, ""https?://(?:www\\.)?([^/]+)""), """")"),"")</f>
        <v/>
      </c>
      <c r="C2183" s="54" t="str">
        <f>IFERROR(__xludf.DUMMYFUNCTION("IFERROR(REGEXEXTRACT(D2183, ""https?://(?:www\\.)?([^/]+)""), """")"),"www.usmagazine.com")</f>
        <v>www.usmagazine.com</v>
      </c>
      <c r="D2183" s="54" t="s">
        <v>13914</v>
      </c>
      <c r="E2183" s="14" t="s">
        <v>13915</v>
      </c>
      <c r="F2183" s="16">
        <v>110.0</v>
      </c>
      <c r="G2183" s="16">
        <v>110.0</v>
      </c>
    </row>
    <row r="2184" ht="22.5" customHeight="1">
      <c r="A2184" s="53">
        <v>46054.0</v>
      </c>
      <c r="B2184" s="14" t="str">
        <f>IFERROR(__xludf.DUMMYFUNCTION("IFERROR(REGEXEXTRACT(C2184, ""https?://(?:www\\.)?([^/]+)""), """")"),"")</f>
        <v/>
      </c>
      <c r="C2184" s="54" t="str">
        <f>IFERROR(__xludf.DUMMYFUNCTION("IFERROR(REGEXEXTRACT(D2184, ""https?://(?:www\\.)?([^/]+)""), """")"),"www.usmagazine.com")</f>
        <v>www.usmagazine.com</v>
      </c>
      <c r="D2184" s="54" t="s">
        <v>13916</v>
      </c>
      <c r="E2184" s="14" t="s">
        <v>13917</v>
      </c>
      <c r="F2184" s="16">
        <v>110.0</v>
      </c>
      <c r="G2184" s="16">
        <v>110.0</v>
      </c>
    </row>
    <row r="2185" ht="22.5" customHeight="1">
      <c r="A2185" s="53">
        <v>46054.0</v>
      </c>
      <c r="B2185" s="14" t="str">
        <f>IFERROR(__xludf.DUMMYFUNCTION("IFERROR(REGEXEXTRACT(C2185, ""https?://(?:www\\.)?([^/]+)""), """")"),"")</f>
        <v/>
      </c>
      <c r="C2185" s="54" t="str">
        <f>IFERROR(__xludf.DUMMYFUNCTION("IFERROR(REGEXEXTRACT(D2185, ""https?://(?:www\\.)?([^/]+)""), """")"),"www.usmagazine.com")</f>
        <v>www.usmagazine.com</v>
      </c>
      <c r="D2185" s="54" t="s">
        <v>13918</v>
      </c>
      <c r="E2185" s="14" t="s">
        <v>13919</v>
      </c>
      <c r="F2185" s="16">
        <v>110.0</v>
      </c>
      <c r="G2185" s="16">
        <v>110.0</v>
      </c>
    </row>
    <row r="2186" ht="22.5" customHeight="1">
      <c r="A2186" s="53">
        <v>46054.0</v>
      </c>
      <c r="B2186" s="14" t="str">
        <f>IFERROR(__xludf.DUMMYFUNCTION("IFERROR(REGEXEXTRACT(C2186, ""https?://(?:www\\.)?([^/]+)""), """")"),"")</f>
        <v/>
      </c>
      <c r="C2186" s="54" t="str">
        <f>IFERROR(__xludf.DUMMYFUNCTION("IFERROR(REGEXEXTRACT(D2186, ""https?://(?:www\\.)?([^/]+)""), """")"),"www.usmagazine.com")</f>
        <v>www.usmagazine.com</v>
      </c>
      <c r="D2186" s="54" t="s">
        <v>13920</v>
      </c>
      <c r="E2186" s="14" t="s">
        <v>13921</v>
      </c>
      <c r="F2186" s="16">
        <v>109.0</v>
      </c>
      <c r="G2186" s="16">
        <v>109.0</v>
      </c>
    </row>
    <row r="2187" ht="22.5" customHeight="1">
      <c r="A2187" s="53">
        <v>46054.0</v>
      </c>
      <c r="B2187" s="14" t="str">
        <f>IFERROR(__xludf.DUMMYFUNCTION("IFERROR(REGEXEXTRACT(C2187, ""https?://(?:www\\.)?([^/]+)""), """")"),"")</f>
        <v/>
      </c>
      <c r="C2187" s="54" t="str">
        <f>IFERROR(__xludf.DUMMYFUNCTION("IFERROR(REGEXEXTRACT(D2187, ""https?://(?:www\\.)?([^/]+)""), """")"),"www.usmagazine.com")</f>
        <v>www.usmagazine.com</v>
      </c>
      <c r="D2187" s="54" t="s">
        <v>13922</v>
      </c>
      <c r="E2187" s="14" t="s">
        <v>13923</v>
      </c>
      <c r="F2187" s="16">
        <v>109.0</v>
      </c>
      <c r="G2187" s="16">
        <v>109.0</v>
      </c>
    </row>
    <row r="2188" ht="22.5" customHeight="1">
      <c r="A2188" s="53">
        <v>46054.0</v>
      </c>
      <c r="B2188" s="14" t="str">
        <f>IFERROR(__xludf.DUMMYFUNCTION("IFERROR(REGEXEXTRACT(C2188, ""https?://(?:www\\.)?([^/]+)""), """")"),"")</f>
        <v/>
      </c>
      <c r="C2188" s="54" t="str">
        <f>IFERROR(__xludf.DUMMYFUNCTION("IFERROR(REGEXEXTRACT(D2188, ""https?://(?:www\\.)?([^/]+)""), """")"),"www.usmagazine.com")</f>
        <v>www.usmagazine.com</v>
      </c>
      <c r="D2188" s="54" t="s">
        <v>13924</v>
      </c>
      <c r="E2188" s="14" t="s">
        <v>13925</v>
      </c>
      <c r="F2188" s="16">
        <v>109.0</v>
      </c>
      <c r="G2188" s="16">
        <v>109.0</v>
      </c>
    </row>
    <row r="2189" ht="22.5" customHeight="1">
      <c r="A2189" s="53">
        <v>46054.0</v>
      </c>
      <c r="B2189" s="14" t="str">
        <f>IFERROR(__xludf.DUMMYFUNCTION("IFERROR(REGEXEXTRACT(C2189, ""https?://(?:www\\.)?([^/]+)""), """")"),"")</f>
        <v/>
      </c>
      <c r="C2189" s="54" t="str">
        <f>IFERROR(__xludf.DUMMYFUNCTION("IFERROR(REGEXEXTRACT(D2189, ""https?://(?:www\\.)?([^/]+)""), """")"),"www.usmagazine.com")</f>
        <v>www.usmagazine.com</v>
      </c>
      <c r="D2189" s="54" t="s">
        <v>13926</v>
      </c>
      <c r="E2189" s="14" t="s">
        <v>13927</v>
      </c>
      <c r="F2189" s="16">
        <v>109.0</v>
      </c>
      <c r="G2189" s="16">
        <v>109.0</v>
      </c>
    </row>
    <row r="2190" ht="22.5" customHeight="1">
      <c r="A2190" s="53">
        <v>46054.0</v>
      </c>
      <c r="B2190" s="14" t="str">
        <f>IFERROR(__xludf.DUMMYFUNCTION("IFERROR(REGEXEXTRACT(C2190, ""https?://(?:www\\.)?([^/]+)""), """")"),"")</f>
        <v/>
      </c>
      <c r="C2190" s="54" t="str">
        <f>IFERROR(__xludf.DUMMYFUNCTION("IFERROR(REGEXEXTRACT(D2190, ""https?://(?:www\\.)?([^/]+)""), """")"),"www.usmagazine.com")</f>
        <v>www.usmagazine.com</v>
      </c>
      <c r="D2190" s="54" t="s">
        <v>13928</v>
      </c>
      <c r="E2190" s="14" t="s">
        <v>13929</v>
      </c>
      <c r="F2190" s="16">
        <v>108.0</v>
      </c>
      <c r="G2190" s="16">
        <v>108.0</v>
      </c>
    </row>
    <row r="2191" ht="22.5" customHeight="1">
      <c r="A2191" s="53">
        <v>46054.0</v>
      </c>
      <c r="B2191" s="14" t="str">
        <f>IFERROR(__xludf.DUMMYFUNCTION("IFERROR(REGEXEXTRACT(C2191, ""https?://(?:www\\.)?([^/]+)""), """")"),"")</f>
        <v/>
      </c>
      <c r="C2191" s="54" t="str">
        <f>IFERROR(__xludf.DUMMYFUNCTION("IFERROR(REGEXEXTRACT(D2191, ""https?://(?:www\\.)?([^/]+)""), """")"),"www.usmagazine.com")</f>
        <v>www.usmagazine.com</v>
      </c>
      <c r="D2191" s="54" t="s">
        <v>13930</v>
      </c>
      <c r="E2191" s="14" t="s">
        <v>13931</v>
      </c>
      <c r="F2191" s="16">
        <v>108.0</v>
      </c>
      <c r="G2191" s="16">
        <v>108.0</v>
      </c>
    </row>
    <row r="2192" ht="22.5" customHeight="1">
      <c r="A2192" s="53">
        <v>46054.0</v>
      </c>
      <c r="B2192" s="14" t="str">
        <f>IFERROR(__xludf.DUMMYFUNCTION("IFERROR(REGEXEXTRACT(C2192, ""https?://(?:www\\.)?([^/]+)""), """")"),"")</f>
        <v/>
      </c>
      <c r="C2192" s="54" t="str">
        <f>IFERROR(__xludf.DUMMYFUNCTION("IFERROR(REGEXEXTRACT(D2192, ""https?://(?:www\\.)?([^/]+)""), """")"),"www.usmagazine.com")</f>
        <v>www.usmagazine.com</v>
      </c>
      <c r="D2192" s="54" t="s">
        <v>13932</v>
      </c>
      <c r="E2192" s="14" t="s">
        <v>13933</v>
      </c>
      <c r="F2192" s="16">
        <v>108.0</v>
      </c>
      <c r="G2192" s="16">
        <v>108.0</v>
      </c>
    </row>
    <row r="2193" ht="22.5" customHeight="1">
      <c r="A2193" s="53">
        <v>46054.0</v>
      </c>
      <c r="B2193" s="14" t="str">
        <f>IFERROR(__xludf.DUMMYFUNCTION("IFERROR(REGEXEXTRACT(C2193, ""https?://(?:www\\.)?([^/]+)""), """")"),"")</f>
        <v/>
      </c>
      <c r="C2193" s="54" t="str">
        <f>IFERROR(__xludf.DUMMYFUNCTION("IFERROR(REGEXEXTRACT(D2193, ""https?://(?:www\\.)?([^/]+)""), """")"),"www.usmagazine.com")</f>
        <v>www.usmagazine.com</v>
      </c>
      <c r="D2193" s="54" t="s">
        <v>13934</v>
      </c>
      <c r="E2193" s="14" t="s">
        <v>13935</v>
      </c>
      <c r="F2193" s="16">
        <v>108.0</v>
      </c>
      <c r="G2193" s="16">
        <v>108.0</v>
      </c>
    </row>
    <row r="2194" ht="22.5" customHeight="1">
      <c r="A2194" s="53">
        <v>46054.0</v>
      </c>
      <c r="B2194" s="14" t="str">
        <f>IFERROR(__xludf.DUMMYFUNCTION("IFERROR(REGEXEXTRACT(C2194, ""https?://(?:www\\.)?([^/]+)""), """")"),"")</f>
        <v/>
      </c>
      <c r="C2194" s="54" t="str">
        <f>IFERROR(__xludf.DUMMYFUNCTION("IFERROR(REGEXEXTRACT(D2194, ""https?://(?:www\\.)?([^/]+)""), """")"),"www.usmagazine.com")</f>
        <v>www.usmagazine.com</v>
      </c>
      <c r="D2194" s="54" t="s">
        <v>13936</v>
      </c>
      <c r="E2194" s="14" t="s">
        <v>13937</v>
      </c>
      <c r="F2194" s="16">
        <v>108.0</v>
      </c>
      <c r="G2194" s="16">
        <v>108.0</v>
      </c>
    </row>
    <row r="2195" ht="22.5" customHeight="1">
      <c r="A2195" s="53">
        <v>46054.0</v>
      </c>
      <c r="B2195" s="14" t="str">
        <f>IFERROR(__xludf.DUMMYFUNCTION("IFERROR(REGEXEXTRACT(C2195, ""https?://(?:www\\.)?([^/]+)""), """")"),"")</f>
        <v/>
      </c>
      <c r="C2195" s="54" t="str">
        <f>IFERROR(__xludf.DUMMYFUNCTION("IFERROR(REGEXEXTRACT(D2195, ""https?://(?:www\\.)?([^/]+)""), """")"),"www.usmagazine.com")</f>
        <v>www.usmagazine.com</v>
      </c>
      <c r="D2195" s="54" t="s">
        <v>13938</v>
      </c>
      <c r="E2195" s="14" t="s">
        <v>13939</v>
      </c>
      <c r="F2195" s="16">
        <v>108.0</v>
      </c>
      <c r="G2195" s="16">
        <v>108.0</v>
      </c>
    </row>
    <row r="2196" ht="22.5" customHeight="1">
      <c r="A2196" s="53">
        <v>46054.0</v>
      </c>
      <c r="B2196" s="14" t="str">
        <f>IFERROR(__xludf.DUMMYFUNCTION("IFERROR(REGEXEXTRACT(C2196, ""https?://(?:www\\.)?([^/]+)""), """")"),"")</f>
        <v/>
      </c>
      <c r="C2196" s="54" t="str">
        <f>IFERROR(__xludf.DUMMYFUNCTION("IFERROR(REGEXEXTRACT(D2196, ""https?://(?:www\\.)?([^/]+)""), """")"),"www.usmagazine.com")</f>
        <v>www.usmagazine.com</v>
      </c>
      <c r="D2196" s="54" t="s">
        <v>13940</v>
      </c>
      <c r="E2196" s="14" t="s">
        <v>13941</v>
      </c>
      <c r="F2196" s="16">
        <v>108.0</v>
      </c>
      <c r="G2196" s="16">
        <v>108.0</v>
      </c>
    </row>
    <row r="2197" ht="22.5" customHeight="1">
      <c r="A2197" s="53">
        <v>46054.0</v>
      </c>
      <c r="B2197" s="14" t="str">
        <f>IFERROR(__xludf.DUMMYFUNCTION("IFERROR(REGEXEXTRACT(C2197, ""https?://(?:www\\.)?([^/]+)""), """")"),"")</f>
        <v/>
      </c>
      <c r="C2197" s="54" t="str">
        <f>IFERROR(__xludf.DUMMYFUNCTION("IFERROR(REGEXEXTRACT(D2197, ""https?://(?:www\\.)?([^/]+)""), """")"),"www.usmagazine.com")</f>
        <v>www.usmagazine.com</v>
      </c>
      <c r="D2197" s="54" t="s">
        <v>13942</v>
      </c>
      <c r="E2197" s="14" t="s">
        <v>13943</v>
      </c>
      <c r="F2197" s="16">
        <v>107.0</v>
      </c>
      <c r="G2197" s="16">
        <v>107.0</v>
      </c>
    </row>
    <row r="2198" ht="22.5" customHeight="1">
      <c r="A2198" s="53">
        <v>46054.0</v>
      </c>
      <c r="B2198" s="14" t="str">
        <f>IFERROR(__xludf.DUMMYFUNCTION("IFERROR(REGEXEXTRACT(C2198, ""https?://(?:www\\.)?([^/]+)""), """")"),"")</f>
        <v/>
      </c>
      <c r="C2198" s="54" t="str">
        <f>IFERROR(__xludf.DUMMYFUNCTION("IFERROR(REGEXEXTRACT(D2198, ""https?://(?:www\\.)?([^/]+)""), """")"),"www.usmagazine.com")</f>
        <v>www.usmagazine.com</v>
      </c>
      <c r="D2198" s="54" t="s">
        <v>13944</v>
      </c>
      <c r="E2198" s="14" t="s">
        <v>13945</v>
      </c>
      <c r="F2198" s="16">
        <v>107.0</v>
      </c>
      <c r="G2198" s="16">
        <v>107.0</v>
      </c>
    </row>
    <row r="2199" ht="22.5" customHeight="1">
      <c r="A2199" s="53">
        <v>46054.0</v>
      </c>
      <c r="B2199" s="14" t="str">
        <f>IFERROR(__xludf.DUMMYFUNCTION("IFERROR(REGEXEXTRACT(C2199, ""https?://(?:www\\.)?([^/]+)""), """")"),"")</f>
        <v/>
      </c>
      <c r="C2199" s="54" t="str">
        <f>IFERROR(__xludf.DUMMYFUNCTION("IFERROR(REGEXEXTRACT(D2199, ""https?://(?:www\\.)?([^/]+)""), """")"),"www.usmagazine.com")</f>
        <v>www.usmagazine.com</v>
      </c>
      <c r="D2199" s="54" t="s">
        <v>13946</v>
      </c>
      <c r="E2199" s="14" t="s">
        <v>5161</v>
      </c>
      <c r="F2199" s="16">
        <v>107.0</v>
      </c>
      <c r="G2199" s="16">
        <v>107.0</v>
      </c>
    </row>
    <row r="2200" ht="22.5" customHeight="1">
      <c r="A2200" s="53">
        <v>46054.0</v>
      </c>
      <c r="B2200" s="14" t="str">
        <f>IFERROR(__xludf.DUMMYFUNCTION("IFERROR(REGEXEXTRACT(C2200, ""https?://(?:www\\.)?([^/]+)""), """")"),"")</f>
        <v/>
      </c>
      <c r="C2200" s="54" t="str">
        <f>IFERROR(__xludf.DUMMYFUNCTION("IFERROR(REGEXEXTRACT(D2200, ""https?://(?:www\\.)?([^/]+)""), """")"),"www.usmagazine.com")</f>
        <v>www.usmagazine.com</v>
      </c>
      <c r="D2200" s="54" t="s">
        <v>13947</v>
      </c>
      <c r="E2200" s="14" t="s">
        <v>13948</v>
      </c>
      <c r="F2200" s="16">
        <v>107.0</v>
      </c>
      <c r="G2200" s="16">
        <v>107.0</v>
      </c>
    </row>
    <row r="2201" ht="22.5" customHeight="1">
      <c r="A2201" s="53">
        <v>46054.0</v>
      </c>
      <c r="B2201" s="14" t="str">
        <f>IFERROR(__xludf.DUMMYFUNCTION("IFERROR(REGEXEXTRACT(C2201, ""https?://(?:www\\.)?([^/]+)""), """")"),"")</f>
        <v/>
      </c>
      <c r="C2201" s="54" t="str">
        <f>IFERROR(__xludf.DUMMYFUNCTION("IFERROR(REGEXEXTRACT(D2201, ""https?://(?:www\\.)?([^/]+)""), """")"),"www.usmagazine.com")</f>
        <v>www.usmagazine.com</v>
      </c>
      <c r="D2201" s="54" t="s">
        <v>13949</v>
      </c>
      <c r="E2201" s="14" t="s">
        <v>13950</v>
      </c>
      <c r="F2201" s="16">
        <v>107.0</v>
      </c>
      <c r="G2201" s="16">
        <v>107.0</v>
      </c>
    </row>
    <row r="2202" ht="22.5" customHeight="1">
      <c r="A2202" s="53">
        <v>46054.0</v>
      </c>
      <c r="B2202" s="14" t="str">
        <f>IFERROR(__xludf.DUMMYFUNCTION("IFERROR(REGEXEXTRACT(C2202, ""https?://(?:www\\.)?([^/]+)""), """")"),"")</f>
        <v/>
      </c>
      <c r="C2202" s="54" t="str">
        <f>IFERROR(__xludf.DUMMYFUNCTION("IFERROR(REGEXEXTRACT(D2202, ""https?://(?:www\\.)?([^/]+)""), """")"),"www.usmagazine.com")</f>
        <v>www.usmagazine.com</v>
      </c>
      <c r="D2202" s="54" t="s">
        <v>13951</v>
      </c>
      <c r="E2202" s="14" t="s">
        <v>13952</v>
      </c>
      <c r="F2202" s="16">
        <v>107.0</v>
      </c>
      <c r="G2202" s="16">
        <v>107.0</v>
      </c>
    </row>
    <row r="2203" ht="22.5" customHeight="1">
      <c r="A2203" s="53">
        <v>46054.0</v>
      </c>
      <c r="B2203" s="14" t="str">
        <f>IFERROR(__xludf.DUMMYFUNCTION("IFERROR(REGEXEXTRACT(C2203, ""https?://(?:www\\.)?([^/]+)""), """")"),"")</f>
        <v/>
      </c>
      <c r="C2203" s="54" t="str">
        <f>IFERROR(__xludf.DUMMYFUNCTION("IFERROR(REGEXEXTRACT(D2203, ""https?://(?:www\\.)?([^/]+)""), """")"),"www.usmagazine.com")</f>
        <v>www.usmagazine.com</v>
      </c>
      <c r="D2203" s="54" t="s">
        <v>13953</v>
      </c>
      <c r="E2203" s="14" t="s">
        <v>13954</v>
      </c>
      <c r="F2203" s="16">
        <v>106.0</v>
      </c>
      <c r="G2203" s="16">
        <v>106.0</v>
      </c>
    </row>
    <row r="2204" ht="22.5" customHeight="1">
      <c r="A2204" s="53">
        <v>46054.0</v>
      </c>
      <c r="B2204" s="14" t="str">
        <f>IFERROR(__xludf.DUMMYFUNCTION("IFERROR(REGEXEXTRACT(C2204, ""https?://(?:www\\.)?([^/]+)""), """")"),"")</f>
        <v/>
      </c>
      <c r="C2204" s="54" t="str">
        <f>IFERROR(__xludf.DUMMYFUNCTION("IFERROR(REGEXEXTRACT(D2204, ""https?://(?:www\\.)?([^/]+)""), """")"),"www.usmagazine.com")</f>
        <v>www.usmagazine.com</v>
      </c>
      <c r="D2204" s="54" t="s">
        <v>13955</v>
      </c>
      <c r="E2204" s="14" t="s">
        <v>13956</v>
      </c>
      <c r="F2204" s="16">
        <v>106.0</v>
      </c>
      <c r="G2204" s="16">
        <v>106.0</v>
      </c>
    </row>
    <row r="2205" ht="22.5" customHeight="1">
      <c r="A2205" s="53">
        <v>46054.0</v>
      </c>
      <c r="B2205" s="14" t="str">
        <f>IFERROR(__xludf.DUMMYFUNCTION("IFERROR(REGEXEXTRACT(C2205, ""https?://(?:www\\.)?([^/]+)""), """")"),"")</f>
        <v/>
      </c>
      <c r="C2205" s="54" t="str">
        <f>IFERROR(__xludf.DUMMYFUNCTION("IFERROR(REGEXEXTRACT(D2205, ""https?://(?:www\\.)?([^/]+)""), """")"),"www.usmagazine.com")</f>
        <v>www.usmagazine.com</v>
      </c>
      <c r="D2205" s="54" t="s">
        <v>13957</v>
      </c>
      <c r="E2205" s="14" t="s">
        <v>13958</v>
      </c>
      <c r="F2205" s="16">
        <v>106.0</v>
      </c>
      <c r="G2205" s="16">
        <v>106.0</v>
      </c>
    </row>
    <row r="2206" ht="22.5" customHeight="1">
      <c r="A2206" s="53">
        <v>46054.0</v>
      </c>
      <c r="B2206" s="14" t="str">
        <f>IFERROR(__xludf.DUMMYFUNCTION("IFERROR(REGEXEXTRACT(C2206, ""https?://(?:www\\.)?([^/]+)""), """")"),"")</f>
        <v/>
      </c>
      <c r="C2206" s="54" t="str">
        <f>IFERROR(__xludf.DUMMYFUNCTION("IFERROR(REGEXEXTRACT(D2206, ""https?://(?:www\\.)?([^/]+)""), """")"),"www.usmagazine.com")</f>
        <v>www.usmagazine.com</v>
      </c>
      <c r="D2206" s="54" t="s">
        <v>13959</v>
      </c>
      <c r="E2206" s="14" t="s">
        <v>13960</v>
      </c>
      <c r="F2206" s="16">
        <v>106.0</v>
      </c>
      <c r="G2206" s="16">
        <v>106.0</v>
      </c>
    </row>
    <row r="2207" ht="22.5" customHeight="1">
      <c r="A2207" s="53">
        <v>46054.0</v>
      </c>
      <c r="B2207" s="14" t="str">
        <f>IFERROR(__xludf.DUMMYFUNCTION("IFERROR(REGEXEXTRACT(C2207, ""https?://(?:www\\.)?([^/]+)""), """")"),"")</f>
        <v/>
      </c>
      <c r="C2207" s="54" t="str">
        <f>IFERROR(__xludf.DUMMYFUNCTION("IFERROR(REGEXEXTRACT(D2207, ""https?://(?:www\\.)?([^/]+)""), """")"),"www.usmagazine.com")</f>
        <v>www.usmagazine.com</v>
      </c>
      <c r="D2207" s="54" t="s">
        <v>13961</v>
      </c>
      <c r="E2207" s="14" t="s">
        <v>13962</v>
      </c>
      <c r="F2207" s="16">
        <v>106.0</v>
      </c>
      <c r="G2207" s="16">
        <v>106.0</v>
      </c>
    </row>
    <row r="2208" ht="22.5" customHeight="1">
      <c r="A2208" s="53">
        <v>46054.0</v>
      </c>
      <c r="B2208" s="14" t="str">
        <f>IFERROR(__xludf.DUMMYFUNCTION("IFERROR(REGEXEXTRACT(C2208, ""https?://(?:www\\.)?([^/]+)""), """")"),"")</f>
        <v/>
      </c>
      <c r="C2208" s="54" t="str">
        <f>IFERROR(__xludf.DUMMYFUNCTION("IFERROR(REGEXEXTRACT(D2208, ""https?://(?:www\\.)?([^/]+)""), """")"),"www.usmagazine.com")</f>
        <v>www.usmagazine.com</v>
      </c>
      <c r="D2208" s="54" t="s">
        <v>13963</v>
      </c>
      <c r="E2208" s="14" t="s">
        <v>13964</v>
      </c>
      <c r="F2208" s="16">
        <v>106.0</v>
      </c>
      <c r="G2208" s="16">
        <v>106.0</v>
      </c>
    </row>
    <row r="2209" ht="22.5" customHeight="1">
      <c r="A2209" s="53">
        <v>46054.0</v>
      </c>
      <c r="B2209" s="14" t="str">
        <f>IFERROR(__xludf.DUMMYFUNCTION("IFERROR(REGEXEXTRACT(C2209, ""https?://(?:www\\.)?([^/]+)""), """")"),"")</f>
        <v/>
      </c>
      <c r="C2209" s="54" t="str">
        <f>IFERROR(__xludf.DUMMYFUNCTION("IFERROR(REGEXEXTRACT(D2209, ""https?://(?:www\\.)?([^/]+)""), """")"),"www.usmagazine.com")</f>
        <v>www.usmagazine.com</v>
      </c>
      <c r="D2209" s="54" t="s">
        <v>13965</v>
      </c>
      <c r="E2209" s="14" t="s">
        <v>13966</v>
      </c>
      <c r="F2209" s="16">
        <v>106.0</v>
      </c>
      <c r="G2209" s="16">
        <v>106.0</v>
      </c>
    </row>
    <row r="2210" ht="22.5" customHeight="1">
      <c r="A2210" s="53">
        <v>46054.0</v>
      </c>
      <c r="B2210" s="14" t="str">
        <f>IFERROR(__xludf.DUMMYFUNCTION("IFERROR(REGEXEXTRACT(C2210, ""https?://(?:www\\.)?([^/]+)""), """")"),"")</f>
        <v/>
      </c>
      <c r="C2210" s="54" t="str">
        <f>IFERROR(__xludf.DUMMYFUNCTION("IFERROR(REGEXEXTRACT(D2210, ""https?://(?:www\\.)?([^/]+)""), """")"),"www.usmagazine.com")</f>
        <v>www.usmagazine.com</v>
      </c>
      <c r="D2210" s="54" t="s">
        <v>13967</v>
      </c>
      <c r="E2210" s="14" t="s">
        <v>13968</v>
      </c>
      <c r="F2210" s="16">
        <v>106.0</v>
      </c>
      <c r="G2210" s="16">
        <v>106.0</v>
      </c>
    </row>
    <row r="2211" ht="22.5" customHeight="1">
      <c r="A2211" s="53">
        <v>46054.0</v>
      </c>
      <c r="B2211" s="14" t="str">
        <f>IFERROR(__xludf.DUMMYFUNCTION("IFERROR(REGEXEXTRACT(C2211, ""https?://(?:www\\.)?([^/]+)""), """")"),"")</f>
        <v/>
      </c>
      <c r="C2211" s="54" t="str">
        <f>IFERROR(__xludf.DUMMYFUNCTION("IFERROR(REGEXEXTRACT(D2211, ""https?://(?:www\\.)?([^/]+)""), """")"),"www.usmagazine.com")</f>
        <v>www.usmagazine.com</v>
      </c>
      <c r="D2211" s="54" t="s">
        <v>13969</v>
      </c>
      <c r="E2211" s="14" t="s">
        <v>13970</v>
      </c>
      <c r="F2211" s="16">
        <v>105.0</v>
      </c>
      <c r="G2211" s="16">
        <v>105.0</v>
      </c>
    </row>
    <row r="2212" ht="22.5" customHeight="1">
      <c r="A2212" s="53">
        <v>46054.0</v>
      </c>
      <c r="B2212" s="14" t="str">
        <f>IFERROR(__xludf.DUMMYFUNCTION("IFERROR(REGEXEXTRACT(C2212, ""https?://(?:www\\.)?([^/]+)""), """")"),"")</f>
        <v/>
      </c>
      <c r="C2212" s="54" t="str">
        <f>IFERROR(__xludf.DUMMYFUNCTION("IFERROR(REGEXEXTRACT(D2212, ""https?://(?:www\\.)?([^/]+)""), """")"),"www.usmagazine.com")</f>
        <v>www.usmagazine.com</v>
      </c>
      <c r="D2212" s="54" t="s">
        <v>13971</v>
      </c>
      <c r="E2212" s="14" t="s">
        <v>13972</v>
      </c>
      <c r="F2212" s="16">
        <v>105.0</v>
      </c>
      <c r="G2212" s="16">
        <v>105.0</v>
      </c>
    </row>
    <row r="2213" ht="22.5" customHeight="1">
      <c r="A2213" s="53">
        <v>46054.0</v>
      </c>
      <c r="B2213" s="14" t="str">
        <f>IFERROR(__xludf.DUMMYFUNCTION("IFERROR(REGEXEXTRACT(C2213, ""https?://(?:www\\.)?([^/]+)""), """")"),"")</f>
        <v/>
      </c>
      <c r="C2213" s="54" t="str">
        <f>IFERROR(__xludf.DUMMYFUNCTION("IFERROR(REGEXEXTRACT(D2213, ""https?://(?:www\\.)?([^/]+)""), """")"),"www.usmagazine.com")</f>
        <v>www.usmagazine.com</v>
      </c>
      <c r="D2213" s="54" t="s">
        <v>13973</v>
      </c>
      <c r="E2213" s="14" t="s">
        <v>13974</v>
      </c>
      <c r="F2213" s="16">
        <v>105.0</v>
      </c>
      <c r="G2213" s="16">
        <v>105.0</v>
      </c>
    </row>
    <row r="2214" ht="22.5" customHeight="1">
      <c r="A2214" s="53">
        <v>46054.0</v>
      </c>
      <c r="B2214" s="14" t="str">
        <f>IFERROR(__xludf.DUMMYFUNCTION("IFERROR(REGEXEXTRACT(C2214, ""https?://(?:www\\.)?([^/]+)""), """")"),"")</f>
        <v/>
      </c>
      <c r="C2214" s="54" t="str">
        <f>IFERROR(__xludf.DUMMYFUNCTION("IFERROR(REGEXEXTRACT(D2214, ""https?://(?:www\\.)?([^/]+)""), """")"),"www.usmagazine.com")</f>
        <v>www.usmagazine.com</v>
      </c>
      <c r="D2214" s="54" t="s">
        <v>13975</v>
      </c>
      <c r="E2214" s="14" t="s">
        <v>13976</v>
      </c>
      <c r="F2214" s="16">
        <v>105.0</v>
      </c>
      <c r="G2214" s="16">
        <v>105.0</v>
      </c>
    </row>
    <row r="2215" ht="22.5" customHeight="1">
      <c r="A2215" s="53">
        <v>46054.0</v>
      </c>
      <c r="B2215" s="14" t="str">
        <f>IFERROR(__xludf.DUMMYFUNCTION("IFERROR(REGEXEXTRACT(C2215, ""https?://(?:www\\.)?([^/]+)""), """")"),"")</f>
        <v/>
      </c>
      <c r="C2215" s="54" t="str">
        <f>IFERROR(__xludf.DUMMYFUNCTION("IFERROR(REGEXEXTRACT(D2215, ""https?://(?:www\\.)?([^/]+)""), """")"),"www.usmagazine.com")</f>
        <v>www.usmagazine.com</v>
      </c>
      <c r="D2215" s="54" t="s">
        <v>13977</v>
      </c>
      <c r="E2215" s="14" t="s">
        <v>13978</v>
      </c>
      <c r="F2215" s="16">
        <v>105.0</v>
      </c>
      <c r="G2215" s="16">
        <v>105.0</v>
      </c>
    </row>
    <row r="2216" ht="22.5" customHeight="1">
      <c r="A2216" s="53">
        <v>46054.0</v>
      </c>
      <c r="B2216" s="14" t="str">
        <f>IFERROR(__xludf.DUMMYFUNCTION("IFERROR(REGEXEXTRACT(C2216, ""https?://(?:www\\.)?([^/]+)""), """")"),"")</f>
        <v/>
      </c>
      <c r="C2216" s="54" t="str">
        <f>IFERROR(__xludf.DUMMYFUNCTION("IFERROR(REGEXEXTRACT(D2216, ""https?://(?:www\\.)?([^/]+)""), """")"),"www.usmagazine.com")</f>
        <v>www.usmagazine.com</v>
      </c>
      <c r="D2216" s="54" t="s">
        <v>13979</v>
      </c>
      <c r="E2216" s="14" t="s">
        <v>13980</v>
      </c>
      <c r="F2216" s="16">
        <v>105.0</v>
      </c>
      <c r="G2216" s="16">
        <v>105.0</v>
      </c>
    </row>
    <row r="2217" ht="22.5" customHeight="1">
      <c r="A2217" s="53">
        <v>46054.0</v>
      </c>
      <c r="B2217" s="14" t="str">
        <f>IFERROR(__xludf.DUMMYFUNCTION("IFERROR(REGEXEXTRACT(C2217, ""https?://(?:www\\.)?([^/]+)""), """")"),"")</f>
        <v/>
      </c>
      <c r="C2217" s="54" t="str">
        <f>IFERROR(__xludf.DUMMYFUNCTION("IFERROR(REGEXEXTRACT(D2217, ""https?://(?:www\\.)?([^/]+)""), """")"),"www.usmagazine.com")</f>
        <v>www.usmagazine.com</v>
      </c>
      <c r="D2217" s="54" t="s">
        <v>13981</v>
      </c>
      <c r="E2217" s="14" t="s">
        <v>13982</v>
      </c>
      <c r="F2217" s="16">
        <v>104.0</v>
      </c>
      <c r="G2217" s="16">
        <v>104.0</v>
      </c>
    </row>
    <row r="2218" ht="22.5" customHeight="1">
      <c r="A2218" s="53">
        <v>46054.0</v>
      </c>
      <c r="B2218" s="14" t="str">
        <f>IFERROR(__xludf.DUMMYFUNCTION("IFERROR(REGEXEXTRACT(C2218, ""https?://(?:www\\.)?([^/]+)""), """")"),"")</f>
        <v/>
      </c>
      <c r="C2218" s="54" t="str">
        <f>IFERROR(__xludf.DUMMYFUNCTION("IFERROR(REGEXEXTRACT(D2218, ""https?://(?:www\\.)?([^/]+)""), """")"),"www.usmagazine.com")</f>
        <v>www.usmagazine.com</v>
      </c>
      <c r="D2218" s="54" t="s">
        <v>13983</v>
      </c>
      <c r="E2218" s="14" t="s">
        <v>13984</v>
      </c>
      <c r="F2218" s="16">
        <v>104.0</v>
      </c>
      <c r="G2218" s="16">
        <v>104.0</v>
      </c>
    </row>
    <row r="2219" ht="22.5" customHeight="1">
      <c r="A2219" s="53">
        <v>46054.0</v>
      </c>
      <c r="B2219" s="14" t="str">
        <f>IFERROR(__xludf.DUMMYFUNCTION("IFERROR(REGEXEXTRACT(C2219, ""https?://(?:www\\.)?([^/]+)""), """")"),"")</f>
        <v/>
      </c>
      <c r="C2219" s="54" t="str">
        <f>IFERROR(__xludf.DUMMYFUNCTION("IFERROR(REGEXEXTRACT(D2219, ""https?://(?:www\\.)?([^/]+)""), """")"),"www.usmagazine.com")</f>
        <v>www.usmagazine.com</v>
      </c>
      <c r="D2219" s="54" t="s">
        <v>13985</v>
      </c>
      <c r="E2219" s="14" t="s">
        <v>13986</v>
      </c>
      <c r="F2219" s="16">
        <v>104.0</v>
      </c>
      <c r="G2219" s="16">
        <v>104.0</v>
      </c>
    </row>
    <row r="2220" ht="22.5" customHeight="1">
      <c r="A2220" s="53">
        <v>46054.0</v>
      </c>
      <c r="B2220" s="14" t="str">
        <f>IFERROR(__xludf.DUMMYFUNCTION("IFERROR(REGEXEXTRACT(C2220, ""https?://(?:www\\.)?([^/]+)""), """")"),"")</f>
        <v/>
      </c>
      <c r="C2220" s="54" t="str">
        <f>IFERROR(__xludf.DUMMYFUNCTION("IFERROR(REGEXEXTRACT(D2220, ""https?://(?:www\\.)?([^/]+)""), """")"),"www.usmagazine.com")</f>
        <v>www.usmagazine.com</v>
      </c>
      <c r="D2220" s="54" t="s">
        <v>13987</v>
      </c>
      <c r="E2220" s="14" t="s">
        <v>13988</v>
      </c>
      <c r="F2220" s="16">
        <v>104.0</v>
      </c>
      <c r="G2220" s="16">
        <v>104.0</v>
      </c>
    </row>
    <row r="2221" ht="22.5" customHeight="1">
      <c r="A2221" s="53">
        <v>46054.0</v>
      </c>
      <c r="B2221" s="14" t="str">
        <f>IFERROR(__xludf.DUMMYFUNCTION("IFERROR(REGEXEXTRACT(C2221, ""https?://(?:www\\.)?([^/]+)""), """")"),"")</f>
        <v/>
      </c>
      <c r="C2221" s="54" t="str">
        <f>IFERROR(__xludf.DUMMYFUNCTION("IFERROR(REGEXEXTRACT(D2221, ""https?://(?:www\\.)?([^/]+)""), """")"),"www.usmagazine.com")</f>
        <v>www.usmagazine.com</v>
      </c>
      <c r="D2221" s="54" t="s">
        <v>13989</v>
      </c>
      <c r="E2221" s="14" t="s">
        <v>13990</v>
      </c>
      <c r="F2221" s="16">
        <v>104.0</v>
      </c>
      <c r="G2221" s="16">
        <v>104.0</v>
      </c>
    </row>
    <row r="2222" ht="22.5" customHeight="1">
      <c r="A2222" s="53">
        <v>46054.0</v>
      </c>
      <c r="B2222" s="14" t="str">
        <f>IFERROR(__xludf.DUMMYFUNCTION("IFERROR(REGEXEXTRACT(C2222, ""https?://(?:www\\.)?([^/]+)""), """")"),"")</f>
        <v/>
      </c>
      <c r="C2222" s="54" t="str">
        <f>IFERROR(__xludf.DUMMYFUNCTION("IFERROR(REGEXEXTRACT(D2222, ""https?://(?:www\\.)?([^/]+)""), """")"),"www.usmagazine.com")</f>
        <v>www.usmagazine.com</v>
      </c>
      <c r="D2222" s="54" t="s">
        <v>13991</v>
      </c>
      <c r="E2222" s="14" t="s">
        <v>13992</v>
      </c>
      <c r="F2222" s="16">
        <v>104.0</v>
      </c>
      <c r="G2222" s="16">
        <v>104.0</v>
      </c>
    </row>
    <row r="2223" ht="22.5" customHeight="1">
      <c r="A2223" s="53">
        <v>46054.0</v>
      </c>
      <c r="B2223" s="14" t="str">
        <f>IFERROR(__xludf.DUMMYFUNCTION("IFERROR(REGEXEXTRACT(C2223, ""https?://(?:www\\.)?([^/]+)""), """")"),"")</f>
        <v/>
      </c>
      <c r="C2223" s="54" t="str">
        <f>IFERROR(__xludf.DUMMYFUNCTION("IFERROR(REGEXEXTRACT(D2223, ""https?://(?:www\\.)?([^/]+)""), """")"),"www.womansworld.com")</f>
        <v>www.womansworld.com</v>
      </c>
      <c r="D2223" s="54" t="s">
        <v>13993</v>
      </c>
      <c r="E2223" s="14" t="s">
        <v>13994</v>
      </c>
      <c r="F2223" s="16">
        <v>104.0</v>
      </c>
      <c r="G2223" s="16">
        <v>104.0</v>
      </c>
    </row>
    <row r="2224" ht="22.5" customHeight="1">
      <c r="A2224" s="53">
        <v>46054.0</v>
      </c>
      <c r="B2224" s="14" t="str">
        <f>IFERROR(__xludf.DUMMYFUNCTION("IFERROR(REGEXEXTRACT(C2224, ""https?://(?:www\\.)?([^/]+)""), """")"),"")</f>
        <v/>
      </c>
      <c r="C2224" s="54" t="str">
        <f>IFERROR(__xludf.DUMMYFUNCTION("IFERROR(REGEXEXTRACT(D2224, ""https?://(?:www\\.)?([^/]+)""), """")"),"www.usmagazine.com")</f>
        <v>www.usmagazine.com</v>
      </c>
      <c r="D2224" s="54" t="s">
        <v>13995</v>
      </c>
      <c r="E2224" s="14" t="s">
        <v>13996</v>
      </c>
      <c r="F2224" s="16">
        <v>103.0</v>
      </c>
      <c r="G2224" s="16">
        <v>103.0</v>
      </c>
    </row>
    <row r="2225" ht="22.5" customHeight="1">
      <c r="A2225" s="53">
        <v>46054.0</v>
      </c>
      <c r="B2225" s="14" t="str">
        <f>IFERROR(__xludf.DUMMYFUNCTION("IFERROR(REGEXEXTRACT(C2225, ""https?://(?:www\\.)?([^/]+)""), """")"),"")</f>
        <v/>
      </c>
      <c r="C2225" s="54" t="str">
        <f>IFERROR(__xludf.DUMMYFUNCTION("IFERROR(REGEXEXTRACT(D2225, ""https?://(?:www\\.)?([^/]+)""), """")"),"www.usmagazine.com")</f>
        <v>www.usmagazine.com</v>
      </c>
      <c r="D2225" s="54" t="s">
        <v>13997</v>
      </c>
      <c r="E2225" s="14" t="s">
        <v>13998</v>
      </c>
      <c r="F2225" s="16">
        <v>103.0</v>
      </c>
      <c r="G2225" s="16">
        <v>103.0</v>
      </c>
    </row>
    <row r="2226" ht="22.5" customHeight="1">
      <c r="A2226" s="53">
        <v>46054.0</v>
      </c>
      <c r="B2226" s="14" t="str">
        <f>IFERROR(__xludf.DUMMYFUNCTION("IFERROR(REGEXEXTRACT(C2226, ""https?://(?:www\\.)?([^/]+)""), """")"),"")</f>
        <v/>
      </c>
      <c r="C2226" s="54" t="str">
        <f>IFERROR(__xludf.DUMMYFUNCTION("IFERROR(REGEXEXTRACT(D2226, ""https?://(?:www\\.)?([^/]+)""), """")"),"www.usmagazine.com")</f>
        <v>www.usmagazine.com</v>
      </c>
      <c r="D2226" s="54" t="s">
        <v>13999</v>
      </c>
      <c r="E2226" s="14" t="s">
        <v>14000</v>
      </c>
      <c r="F2226" s="16">
        <v>103.0</v>
      </c>
      <c r="G2226" s="16">
        <v>103.0</v>
      </c>
    </row>
    <row r="2227" ht="22.5" customHeight="1">
      <c r="A2227" s="53">
        <v>46054.0</v>
      </c>
      <c r="B2227" s="14" t="str">
        <f>IFERROR(__xludf.DUMMYFUNCTION("IFERROR(REGEXEXTRACT(C2227, ""https?://(?:www\\.)?([^/]+)""), """")"),"")</f>
        <v/>
      </c>
      <c r="C2227" s="54" t="str">
        <f>IFERROR(__xludf.DUMMYFUNCTION("IFERROR(REGEXEXTRACT(D2227, ""https?://(?:www\\.)?([^/]+)""), """")"),"www.usmagazine.com")</f>
        <v>www.usmagazine.com</v>
      </c>
      <c r="D2227" s="54" t="s">
        <v>14001</v>
      </c>
      <c r="E2227" s="14" t="s">
        <v>14002</v>
      </c>
      <c r="F2227" s="16">
        <v>103.0</v>
      </c>
      <c r="G2227" s="16">
        <v>103.0</v>
      </c>
    </row>
    <row r="2228" ht="22.5" customHeight="1">
      <c r="A2228" s="53">
        <v>46054.0</v>
      </c>
      <c r="B2228" s="14" t="str">
        <f>IFERROR(__xludf.DUMMYFUNCTION("IFERROR(REGEXEXTRACT(C2228, ""https?://(?:www\\.)?([^/]+)""), """")"),"")</f>
        <v/>
      </c>
      <c r="C2228" s="54" t="str">
        <f>IFERROR(__xludf.DUMMYFUNCTION("IFERROR(REGEXEXTRACT(D2228, ""https?://(?:www\\.)?([^/]+)""), """")"),"www.usmagazine.com")</f>
        <v>www.usmagazine.com</v>
      </c>
      <c r="D2228" s="54" t="s">
        <v>14003</v>
      </c>
      <c r="E2228" s="14" t="s">
        <v>14004</v>
      </c>
      <c r="F2228" s="16">
        <v>103.0</v>
      </c>
      <c r="G2228" s="16">
        <v>103.0</v>
      </c>
    </row>
    <row r="2229" ht="22.5" customHeight="1">
      <c r="A2229" s="53">
        <v>46054.0</v>
      </c>
      <c r="B2229" s="14" t="str">
        <f>IFERROR(__xludf.DUMMYFUNCTION("IFERROR(REGEXEXTRACT(C2229, ""https?://(?:www\\.)?([^/]+)""), """")"),"")</f>
        <v/>
      </c>
      <c r="C2229" s="54" t="str">
        <f>IFERROR(__xludf.DUMMYFUNCTION("IFERROR(REGEXEXTRACT(D2229, ""https?://(?:www\\.)?([^/]+)""), """")"),"www.womansworld.com")</f>
        <v>www.womansworld.com</v>
      </c>
      <c r="D2229" s="54" t="s">
        <v>14005</v>
      </c>
      <c r="E2229" s="14" t="s">
        <v>13893</v>
      </c>
      <c r="F2229" s="16">
        <v>103.0</v>
      </c>
      <c r="G2229" s="16">
        <v>103.0</v>
      </c>
    </row>
    <row r="2230" ht="22.5" customHeight="1">
      <c r="A2230" s="53">
        <v>46054.0</v>
      </c>
      <c r="B2230" s="14" t="str">
        <f>IFERROR(__xludf.DUMMYFUNCTION("IFERROR(REGEXEXTRACT(C2230, ""https?://(?:www\\.)?([^/]+)""), """")"),"")</f>
        <v/>
      </c>
      <c r="C2230" s="54" t="str">
        <f>IFERROR(__xludf.DUMMYFUNCTION("IFERROR(REGEXEXTRACT(D2230, ""https?://(?:www\\.)?([^/]+)""), """")"),"www.usmagazine.com")</f>
        <v>www.usmagazine.com</v>
      </c>
      <c r="D2230" s="54" t="s">
        <v>14006</v>
      </c>
      <c r="E2230" s="14" t="s">
        <v>14007</v>
      </c>
      <c r="F2230" s="16">
        <v>103.0</v>
      </c>
      <c r="G2230" s="16">
        <v>103.0</v>
      </c>
    </row>
    <row r="2231" ht="22.5" customHeight="1">
      <c r="A2231" s="53">
        <v>46054.0</v>
      </c>
      <c r="B2231" s="14" t="str">
        <f>IFERROR(__xludf.DUMMYFUNCTION("IFERROR(REGEXEXTRACT(C2231, ""https?://(?:www\\.)?([^/]+)""), """")"),"")</f>
        <v/>
      </c>
      <c r="C2231" s="54" t="str">
        <f>IFERROR(__xludf.DUMMYFUNCTION("IFERROR(REGEXEXTRACT(D2231, ""https?://(?:www\\.)?([^/]+)""), """")"),"www.usmagazine.com")</f>
        <v>www.usmagazine.com</v>
      </c>
      <c r="D2231" s="54" t="s">
        <v>14008</v>
      </c>
      <c r="E2231" s="14" t="s">
        <v>14009</v>
      </c>
      <c r="F2231" s="16">
        <v>103.0</v>
      </c>
      <c r="G2231" s="16">
        <v>103.0</v>
      </c>
    </row>
    <row r="2232" ht="22.5" customHeight="1">
      <c r="A2232" s="53">
        <v>46054.0</v>
      </c>
      <c r="B2232" s="14" t="str">
        <f>IFERROR(__xludf.DUMMYFUNCTION("IFERROR(REGEXEXTRACT(C2232, ""https?://(?:www\\.)?([^/]+)""), """")"),"")</f>
        <v/>
      </c>
      <c r="C2232" s="54" t="str">
        <f>IFERROR(__xludf.DUMMYFUNCTION("IFERROR(REGEXEXTRACT(D2232, ""https?://(?:www\\.)?([^/]+)""), """")"),"www.womansworld.com")</f>
        <v>www.womansworld.com</v>
      </c>
      <c r="D2232" s="54" t="s">
        <v>14010</v>
      </c>
      <c r="E2232" s="14" t="s">
        <v>14011</v>
      </c>
      <c r="F2232" s="16">
        <v>103.0</v>
      </c>
      <c r="G2232" s="16">
        <v>102.0</v>
      </c>
    </row>
    <row r="2233" ht="22.5" customHeight="1">
      <c r="A2233" s="53">
        <v>46054.0</v>
      </c>
      <c r="B2233" s="14" t="str">
        <f>IFERROR(__xludf.DUMMYFUNCTION("IFERROR(REGEXEXTRACT(C2233, ""https?://(?:www\\.)?([^/]+)""), """")"),"")</f>
        <v/>
      </c>
      <c r="C2233" s="54" t="str">
        <f>IFERROR(__xludf.DUMMYFUNCTION("IFERROR(REGEXEXTRACT(D2233, ""https?://(?:www\\.)?([^/]+)""), """")"),"www.usmagazine.com")</f>
        <v>www.usmagazine.com</v>
      </c>
      <c r="D2233" s="54" t="s">
        <v>14012</v>
      </c>
      <c r="E2233" s="14" t="s">
        <v>14013</v>
      </c>
      <c r="F2233" s="16">
        <v>102.0</v>
      </c>
      <c r="G2233" s="16">
        <v>102.0</v>
      </c>
    </row>
    <row r="2234" ht="22.5" customHeight="1">
      <c r="A2234" s="53">
        <v>46054.0</v>
      </c>
      <c r="B2234" s="14" t="str">
        <f>IFERROR(__xludf.DUMMYFUNCTION("IFERROR(REGEXEXTRACT(C2234, ""https?://(?:www\\.)?([^/]+)""), """")"),"")</f>
        <v/>
      </c>
      <c r="C2234" s="54" t="str">
        <f>IFERROR(__xludf.DUMMYFUNCTION("IFERROR(REGEXEXTRACT(D2234, ""https?://(?:www\\.)?([^/]+)""), """")"),"www.usmagazine.com")</f>
        <v>www.usmagazine.com</v>
      </c>
      <c r="D2234" s="54" t="s">
        <v>14014</v>
      </c>
      <c r="E2234" s="14" t="s">
        <v>14015</v>
      </c>
      <c r="F2234" s="16">
        <v>102.0</v>
      </c>
      <c r="G2234" s="16">
        <v>102.0</v>
      </c>
    </row>
    <row r="2235" ht="22.5" customHeight="1">
      <c r="A2235" s="53">
        <v>46054.0</v>
      </c>
      <c r="B2235" s="14" t="str">
        <f>IFERROR(__xludf.DUMMYFUNCTION("IFERROR(REGEXEXTRACT(C2235, ""https?://(?:www\\.)?([^/]+)""), """")"),"")</f>
        <v/>
      </c>
      <c r="C2235" s="54" t="str">
        <f>IFERROR(__xludf.DUMMYFUNCTION("IFERROR(REGEXEXTRACT(D2235, ""https?://(?:www\\.)?([^/]+)""), """")"),"www.usmagazine.com")</f>
        <v>www.usmagazine.com</v>
      </c>
      <c r="D2235" s="54" t="s">
        <v>14016</v>
      </c>
      <c r="E2235" s="14" t="s">
        <v>14017</v>
      </c>
      <c r="F2235" s="16">
        <v>102.0</v>
      </c>
      <c r="G2235" s="16">
        <v>102.0</v>
      </c>
    </row>
    <row r="2236" ht="22.5" customHeight="1">
      <c r="A2236" s="53">
        <v>46054.0</v>
      </c>
      <c r="B2236" s="14" t="str">
        <f>IFERROR(__xludf.DUMMYFUNCTION("IFERROR(REGEXEXTRACT(C2236, ""https?://(?:www\\.)?([^/]+)""), """")"),"")</f>
        <v/>
      </c>
      <c r="C2236" s="54" t="str">
        <f>IFERROR(__xludf.DUMMYFUNCTION("IFERROR(REGEXEXTRACT(D2236, ""https?://(?:www\\.)?([^/]+)""), """")"),"www.usmagazine.com")</f>
        <v>www.usmagazine.com</v>
      </c>
      <c r="D2236" s="54" t="s">
        <v>14018</v>
      </c>
      <c r="E2236" s="14" t="s">
        <v>14019</v>
      </c>
      <c r="F2236" s="16">
        <v>102.0</v>
      </c>
      <c r="G2236" s="16">
        <v>102.0</v>
      </c>
    </row>
    <row r="2237" ht="22.5" customHeight="1">
      <c r="A2237" s="53">
        <v>46054.0</v>
      </c>
      <c r="B2237" s="14" t="str">
        <f>IFERROR(__xludf.DUMMYFUNCTION("IFERROR(REGEXEXTRACT(C2237, ""https?://(?:www\\.)?([^/]+)""), """")"),"")</f>
        <v/>
      </c>
      <c r="C2237" s="54" t="str">
        <f>IFERROR(__xludf.DUMMYFUNCTION("IFERROR(REGEXEXTRACT(D2237, ""https?://(?:www\\.)?([^/]+)""), """")"),"www.usmagazine.com")</f>
        <v>www.usmagazine.com</v>
      </c>
      <c r="D2237" s="54" t="s">
        <v>14020</v>
      </c>
      <c r="E2237" s="14" t="s">
        <v>14021</v>
      </c>
      <c r="F2237" s="16">
        <v>101.0</v>
      </c>
      <c r="G2237" s="16">
        <v>101.0</v>
      </c>
    </row>
    <row r="2238" ht="22.5" customHeight="1">
      <c r="A2238" s="53">
        <v>46054.0</v>
      </c>
      <c r="B2238" s="14" t="str">
        <f>IFERROR(__xludf.DUMMYFUNCTION("IFERROR(REGEXEXTRACT(C2238, ""https?://(?:www\\.)?([^/]+)""), """")"),"")</f>
        <v/>
      </c>
      <c r="C2238" s="54" t="str">
        <f>IFERROR(__xludf.DUMMYFUNCTION("IFERROR(REGEXEXTRACT(D2238, ""https?://(?:www\\.)?([^/]+)""), """")"),"www.usmagazine.com")</f>
        <v>www.usmagazine.com</v>
      </c>
      <c r="D2238" s="54" t="s">
        <v>14022</v>
      </c>
      <c r="E2238" s="14" t="s">
        <v>14023</v>
      </c>
      <c r="F2238" s="16">
        <v>101.0</v>
      </c>
      <c r="G2238" s="16">
        <v>101.0</v>
      </c>
    </row>
    <row r="2239" ht="22.5" customHeight="1">
      <c r="A2239" s="53">
        <v>46054.0</v>
      </c>
      <c r="B2239" s="14" t="str">
        <f>IFERROR(__xludf.DUMMYFUNCTION("IFERROR(REGEXEXTRACT(C2239, ""https?://(?:www\\.)?([^/]+)""), """")"),"")</f>
        <v/>
      </c>
      <c r="C2239" s="54" t="str">
        <f>IFERROR(__xludf.DUMMYFUNCTION("IFERROR(REGEXEXTRACT(D2239, ""https?://(?:www\\.)?([^/]+)""), """")"),"www.womansworld.com")</f>
        <v>www.womansworld.com</v>
      </c>
      <c r="D2239" s="54" t="s">
        <v>14024</v>
      </c>
      <c r="E2239" s="14" t="s">
        <v>14025</v>
      </c>
      <c r="F2239" s="16">
        <v>101.0</v>
      </c>
      <c r="G2239" s="16">
        <v>101.0</v>
      </c>
    </row>
    <row r="2240" ht="22.5" customHeight="1">
      <c r="A2240" s="53">
        <v>46054.0</v>
      </c>
      <c r="B2240" s="14" t="str">
        <f>IFERROR(__xludf.DUMMYFUNCTION("IFERROR(REGEXEXTRACT(C2240, ""https?://(?:www\\.)?([^/]+)""), """")"),"")</f>
        <v/>
      </c>
      <c r="C2240" s="54" t="str">
        <f>IFERROR(__xludf.DUMMYFUNCTION("IFERROR(REGEXEXTRACT(D2240, ""https?://(?:www\\.)?([^/]+)""), """")"),"www.usmagazine.com")</f>
        <v>www.usmagazine.com</v>
      </c>
      <c r="D2240" s="54" t="s">
        <v>14026</v>
      </c>
      <c r="E2240" s="14" t="s">
        <v>14027</v>
      </c>
      <c r="F2240" s="16">
        <v>101.0</v>
      </c>
      <c r="G2240" s="16">
        <v>101.0</v>
      </c>
    </row>
    <row r="2241" ht="22.5" customHeight="1">
      <c r="A2241" s="53">
        <v>46054.0</v>
      </c>
      <c r="B2241" s="14" t="str">
        <f>IFERROR(__xludf.DUMMYFUNCTION("IFERROR(REGEXEXTRACT(C2241, ""https?://(?:www\\.)?([^/]+)""), """")"),"")</f>
        <v/>
      </c>
      <c r="C2241" s="54" t="str">
        <f>IFERROR(__xludf.DUMMYFUNCTION("IFERROR(REGEXEXTRACT(D2241, ""https?://(?:www\\.)?([^/]+)""), """")"),"www.usmagazine.com")</f>
        <v>www.usmagazine.com</v>
      </c>
      <c r="D2241" s="54" t="s">
        <v>14028</v>
      </c>
      <c r="E2241" s="14" t="s">
        <v>14029</v>
      </c>
      <c r="F2241" s="16">
        <v>101.0</v>
      </c>
      <c r="G2241" s="16">
        <v>101.0</v>
      </c>
    </row>
    <row r="2242" ht="22.5" customHeight="1">
      <c r="A2242" s="53">
        <v>46054.0</v>
      </c>
      <c r="B2242" s="14" t="str">
        <f>IFERROR(__xludf.DUMMYFUNCTION("IFERROR(REGEXEXTRACT(C2242, ""https?://(?:www\\.)?([^/]+)""), """")"),"")</f>
        <v/>
      </c>
      <c r="C2242" s="54" t="str">
        <f>IFERROR(__xludf.DUMMYFUNCTION("IFERROR(REGEXEXTRACT(D2242, ""https?://(?:www\\.)?([^/]+)""), """")"),"www.usmagazine.com")</f>
        <v>www.usmagazine.com</v>
      </c>
      <c r="D2242" s="54" t="s">
        <v>14030</v>
      </c>
      <c r="E2242" s="14" t="s">
        <v>14031</v>
      </c>
      <c r="F2242" s="16">
        <v>101.0</v>
      </c>
      <c r="G2242" s="16">
        <v>101.0</v>
      </c>
    </row>
    <row r="2243" ht="22.5" customHeight="1">
      <c r="A2243" s="53">
        <v>46054.0</v>
      </c>
      <c r="B2243" s="14" t="str">
        <f>IFERROR(__xludf.DUMMYFUNCTION("IFERROR(REGEXEXTRACT(C2243, ""https?://(?:www\\.)?([^/]+)""), """")"),"")</f>
        <v/>
      </c>
      <c r="C2243" s="54" t="str">
        <f>IFERROR(__xludf.DUMMYFUNCTION("IFERROR(REGEXEXTRACT(D2243, ""https?://(?:www\\.)?([^/]+)""), """")"),"www.usmagazine.com")</f>
        <v>www.usmagazine.com</v>
      </c>
      <c r="D2243" s="54" t="s">
        <v>14032</v>
      </c>
      <c r="E2243" s="14" t="s">
        <v>14033</v>
      </c>
      <c r="F2243" s="16">
        <v>100.0</v>
      </c>
      <c r="G2243" s="16">
        <v>100.0</v>
      </c>
    </row>
    <row r="2244" ht="22.5" customHeight="1">
      <c r="A2244" s="53">
        <v>46054.0</v>
      </c>
      <c r="B2244" s="14" t="str">
        <f>IFERROR(__xludf.DUMMYFUNCTION("IFERROR(REGEXEXTRACT(C2244, ""https?://(?:www\\.)?([^/]+)""), """")"),"")</f>
        <v/>
      </c>
      <c r="C2244" s="54" t="str">
        <f>IFERROR(__xludf.DUMMYFUNCTION("IFERROR(REGEXEXTRACT(D2244, ""https?://(?:www\\.)?([^/]+)""), """")"),"www.usmagazine.com")</f>
        <v>www.usmagazine.com</v>
      </c>
      <c r="D2244" s="54" t="s">
        <v>14034</v>
      </c>
      <c r="E2244" s="14" t="s">
        <v>14035</v>
      </c>
      <c r="F2244" s="16">
        <v>100.0</v>
      </c>
      <c r="G2244" s="16">
        <v>100.0</v>
      </c>
    </row>
    <row r="2245" ht="22.5" customHeight="1">
      <c r="A2245" s="53">
        <v>46054.0</v>
      </c>
      <c r="B2245" s="14" t="str">
        <f>IFERROR(__xludf.DUMMYFUNCTION("IFERROR(REGEXEXTRACT(C2245, ""https?://(?:www\\.)?([^/]+)""), """")"),"")</f>
        <v/>
      </c>
      <c r="C2245" s="54" t="str">
        <f>IFERROR(__xludf.DUMMYFUNCTION("IFERROR(REGEXEXTRACT(D2245, ""https?://(?:www\\.)?([^/]+)""), """")"),"www.usmagazine.com")</f>
        <v>www.usmagazine.com</v>
      </c>
      <c r="D2245" s="54" t="s">
        <v>14036</v>
      </c>
      <c r="E2245" s="14" t="s">
        <v>14037</v>
      </c>
      <c r="F2245" s="16">
        <v>100.0</v>
      </c>
      <c r="G2245" s="16">
        <v>100.0</v>
      </c>
    </row>
    <row r="2246" ht="22.5" customHeight="1">
      <c r="A2246" s="53">
        <v>46054.0</v>
      </c>
      <c r="B2246" s="14" t="str">
        <f>IFERROR(__xludf.DUMMYFUNCTION("IFERROR(REGEXEXTRACT(C2246, ""https?://(?:www\\.)?([^/]+)""), """")"),"")</f>
        <v/>
      </c>
      <c r="C2246" s="54" t="str">
        <f>IFERROR(__xludf.DUMMYFUNCTION("IFERROR(REGEXEXTRACT(D2246, ""https?://(?:www\\.)?([^/]+)""), """")"),"www.womansworld.com")</f>
        <v>www.womansworld.com</v>
      </c>
      <c r="D2246" s="54" t="s">
        <v>14038</v>
      </c>
      <c r="E2246" s="14" t="s">
        <v>14039</v>
      </c>
      <c r="F2246" s="16">
        <v>100.0</v>
      </c>
      <c r="G2246" s="16">
        <v>100.0</v>
      </c>
    </row>
    <row r="2247" ht="22.5" customHeight="1">
      <c r="A2247" s="53">
        <v>46054.0</v>
      </c>
      <c r="B2247" s="14" t="str">
        <f>IFERROR(__xludf.DUMMYFUNCTION("IFERROR(REGEXEXTRACT(C2247, ""https?://(?:www\\.)?([^/]+)""), """")"),"")</f>
        <v/>
      </c>
      <c r="C2247" s="54" t="str">
        <f>IFERROR(__xludf.DUMMYFUNCTION("IFERROR(REGEXEXTRACT(D2247, ""https?://(?:www\\.)?([^/]+)""), """")"),"www.usmagazine.com")</f>
        <v>www.usmagazine.com</v>
      </c>
      <c r="D2247" s="54" t="s">
        <v>14040</v>
      </c>
      <c r="E2247" s="14" t="s">
        <v>14041</v>
      </c>
      <c r="F2247" s="16">
        <v>100.0</v>
      </c>
      <c r="G2247" s="16">
        <v>100.0</v>
      </c>
    </row>
    <row r="2248" ht="22.5" customHeight="1">
      <c r="A2248" s="53">
        <v>46054.0</v>
      </c>
      <c r="B2248" s="14" t="str">
        <f>IFERROR(__xludf.DUMMYFUNCTION("IFERROR(REGEXEXTRACT(C2248, ""https?://(?:www\\.)?([^/]+)""), """")"),"")</f>
        <v/>
      </c>
      <c r="C2248" s="54" t="str">
        <f>IFERROR(__xludf.DUMMYFUNCTION("IFERROR(REGEXEXTRACT(D2248, ""https?://(?:www\\.)?([^/]+)""), """")"),"www.usmagazine.com")</f>
        <v>www.usmagazine.com</v>
      </c>
      <c r="D2248" s="54" t="s">
        <v>14042</v>
      </c>
      <c r="E2248" s="14" t="s">
        <v>14043</v>
      </c>
      <c r="F2248" s="16">
        <v>99.0</v>
      </c>
      <c r="G2248" s="16">
        <v>99.0</v>
      </c>
    </row>
    <row r="2249" ht="22.5" customHeight="1">
      <c r="A2249" s="53">
        <v>46054.0</v>
      </c>
      <c r="B2249" s="14" t="str">
        <f>IFERROR(__xludf.DUMMYFUNCTION("IFERROR(REGEXEXTRACT(C2249, ""https?://(?:www\\.)?([^/]+)""), """")"),"")</f>
        <v/>
      </c>
      <c r="C2249" s="54" t="str">
        <f>IFERROR(__xludf.DUMMYFUNCTION("IFERROR(REGEXEXTRACT(D2249, ""https?://(?:www\\.)?([^/]+)""), """")"),"www.womansworld.com")</f>
        <v>www.womansworld.com</v>
      </c>
      <c r="D2249" s="54" t="s">
        <v>14044</v>
      </c>
      <c r="E2249" s="14" t="s">
        <v>14045</v>
      </c>
      <c r="F2249" s="16">
        <v>99.0</v>
      </c>
      <c r="G2249" s="16">
        <v>99.0</v>
      </c>
    </row>
    <row r="2250" ht="22.5" customHeight="1">
      <c r="A2250" s="53">
        <v>46054.0</v>
      </c>
      <c r="B2250" s="14" t="str">
        <f>IFERROR(__xludf.DUMMYFUNCTION("IFERROR(REGEXEXTRACT(C2250, ""https?://(?:www\\.)?([^/]+)""), """")"),"")</f>
        <v/>
      </c>
      <c r="C2250" s="54" t="str">
        <f>IFERROR(__xludf.DUMMYFUNCTION("IFERROR(REGEXEXTRACT(D2250, ""https?://(?:www\\.)?([^/]+)""), """")"),"www.usmagazine.com")</f>
        <v>www.usmagazine.com</v>
      </c>
      <c r="D2250" s="54" t="s">
        <v>14046</v>
      </c>
      <c r="E2250" s="14" t="s">
        <v>14047</v>
      </c>
      <c r="F2250" s="16">
        <v>99.0</v>
      </c>
      <c r="G2250" s="16">
        <v>99.0</v>
      </c>
    </row>
    <row r="2251" ht="22.5" customHeight="1">
      <c r="A2251" s="53">
        <v>46054.0</v>
      </c>
      <c r="B2251" s="14" t="str">
        <f>IFERROR(__xludf.DUMMYFUNCTION("IFERROR(REGEXEXTRACT(C2251, ""https?://(?:www\\.)?([^/]+)""), """")"),"")</f>
        <v/>
      </c>
      <c r="C2251" s="54" t="str">
        <f>IFERROR(__xludf.DUMMYFUNCTION("IFERROR(REGEXEXTRACT(D2251, ""https?://(?:www\\.)?([^/]+)""), """")"),"www.usmagazine.com")</f>
        <v>www.usmagazine.com</v>
      </c>
      <c r="D2251" s="54" t="s">
        <v>14048</v>
      </c>
      <c r="E2251" s="14" t="s">
        <v>14049</v>
      </c>
      <c r="F2251" s="16">
        <v>99.0</v>
      </c>
      <c r="G2251" s="16">
        <v>99.0</v>
      </c>
    </row>
    <row r="2252" ht="22.5" customHeight="1">
      <c r="A2252" s="53">
        <v>46054.0</v>
      </c>
      <c r="B2252" s="14" t="str">
        <f>IFERROR(__xludf.DUMMYFUNCTION("IFERROR(REGEXEXTRACT(C2252, ""https?://(?:www\\.)?([^/]+)""), """")"),"")</f>
        <v/>
      </c>
      <c r="C2252" s="54" t="str">
        <f>IFERROR(__xludf.DUMMYFUNCTION("IFERROR(REGEXEXTRACT(D2252, ""https?://(?:www\\.)?([^/]+)""), """")"),"www.usmagazine.com")</f>
        <v>www.usmagazine.com</v>
      </c>
      <c r="D2252" s="54" t="s">
        <v>14050</v>
      </c>
      <c r="E2252" s="14" t="s">
        <v>14051</v>
      </c>
      <c r="F2252" s="16">
        <v>99.0</v>
      </c>
      <c r="G2252" s="16">
        <v>99.0</v>
      </c>
    </row>
    <row r="2253" ht="22.5" customHeight="1">
      <c r="A2253" s="53">
        <v>46054.0</v>
      </c>
      <c r="B2253" s="14" t="str">
        <f>IFERROR(__xludf.DUMMYFUNCTION("IFERROR(REGEXEXTRACT(C2253, ""https?://(?:www\\.)?([^/]+)""), """")"),"")</f>
        <v/>
      </c>
      <c r="C2253" s="54" t="str">
        <f>IFERROR(__xludf.DUMMYFUNCTION("IFERROR(REGEXEXTRACT(D2253, ""https?://(?:www\\.)?([^/]+)""), """")"),"www.usmagazine.com")</f>
        <v>www.usmagazine.com</v>
      </c>
      <c r="D2253" s="54" t="s">
        <v>14052</v>
      </c>
      <c r="E2253" s="14" t="s">
        <v>14053</v>
      </c>
      <c r="F2253" s="16">
        <v>98.0</v>
      </c>
      <c r="G2253" s="16">
        <v>98.0</v>
      </c>
    </row>
    <row r="2254" ht="22.5" customHeight="1">
      <c r="A2254" s="53">
        <v>46054.0</v>
      </c>
      <c r="B2254" s="14" t="str">
        <f>IFERROR(__xludf.DUMMYFUNCTION("IFERROR(REGEXEXTRACT(C2254, ""https?://(?:www\\.)?([^/]+)""), """")"),"")</f>
        <v/>
      </c>
      <c r="C2254" s="54" t="str">
        <f>IFERROR(__xludf.DUMMYFUNCTION("IFERROR(REGEXEXTRACT(D2254, ""https?://(?:www\\.)?([^/]+)""), """")"),"www.usmagazine.com")</f>
        <v>www.usmagazine.com</v>
      </c>
      <c r="D2254" s="54" t="s">
        <v>14054</v>
      </c>
      <c r="E2254" s="14" t="s">
        <v>14055</v>
      </c>
      <c r="F2254" s="16">
        <v>98.0</v>
      </c>
      <c r="G2254" s="16">
        <v>98.0</v>
      </c>
    </row>
    <row r="2255" ht="22.5" customHeight="1">
      <c r="A2255" s="53">
        <v>46054.0</v>
      </c>
      <c r="B2255" s="14" t="str">
        <f>IFERROR(__xludf.DUMMYFUNCTION("IFERROR(REGEXEXTRACT(C2255, ""https?://(?:www\\.)?([^/]+)""), """")"),"")</f>
        <v/>
      </c>
      <c r="C2255" s="54" t="str">
        <f>IFERROR(__xludf.DUMMYFUNCTION("IFERROR(REGEXEXTRACT(D2255, ""https?://(?:www\\.)?([^/]+)""), """")"),"www.usmagazine.com")</f>
        <v>www.usmagazine.com</v>
      </c>
      <c r="D2255" s="54" t="s">
        <v>14056</v>
      </c>
      <c r="E2255" s="14" t="s">
        <v>14057</v>
      </c>
      <c r="F2255" s="16">
        <v>98.0</v>
      </c>
      <c r="G2255" s="16">
        <v>98.0</v>
      </c>
    </row>
    <row r="2256" ht="22.5" customHeight="1">
      <c r="A2256" s="53">
        <v>46054.0</v>
      </c>
      <c r="B2256" s="14" t="str">
        <f>IFERROR(__xludf.DUMMYFUNCTION("IFERROR(REGEXEXTRACT(C2256, ""https?://(?:www\\.)?([^/]+)""), """")"),"")</f>
        <v/>
      </c>
      <c r="C2256" s="54" t="str">
        <f>IFERROR(__xludf.DUMMYFUNCTION("IFERROR(REGEXEXTRACT(D2256, ""https?://(?:www\\.)?([^/]+)""), """")"),"www.usmagazine.com")</f>
        <v>www.usmagazine.com</v>
      </c>
      <c r="D2256" s="54" t="s">
        <v>14058</v>
      </c>
      <c r="E2256" s="14" t="s">
        <v>14059</v>
      </c>
      <c r="F2256" s="16">
        <v>98.0</v>
      </c>
      <c r="G2256" s="16">
        <v>98.0</v>
      </c>
    </row>
    <row r="2257" ht="22.5" customHeight="1">
      <c r="A2257" s="53">
        <v>46054.0</v>
      </c>
      <c r="B2257" s="14" t="str">
        <f>IFERROR(__xludf.DUMMYFUNCTION("IFERROR(REGEXEXTRACT(C2257, ""https?://(?:www\\.)?([^/]+)""), """")"),"")</f>
        <v/>
      </c>
      <c r="C2257" s="54" t="str">
        <f>IFERROR(__xludf.DUMMYFUNCTION("IFERROR(REGEXEXTRACT(D2257, ""https?://(?:www\\.)?([^/]+)""), """")"),"www.usmagazine.com")</f>
        <v>www.usmagazine.com</v>
      </c>
      <c r="D2257" s="54" t="s">
        <v>14060</v>
      </c>
      <c r="E2257" s="14" t="s">
        <v>14061</v>
      </c>
      <c r="F2257" s="16">
        <v>98.0</v>
      </c>
      <c r="G2257" s="16">
        <v>98.0</v>
      </c>
    </row>
    <row r="2258" ht="22.5" customHeight="1">
      <c r="A2258" s="53">
        <v>46054.0</v>
      </c>
      <c r="B2258" s="14" t="str">
        <f>IFERROR(__xludf.DUMMYFUNCTION("IFERROR(REGEXEXTRACT(C2258, ""https?://(?:www\\.)?([^/]+)""), """")"),"")</f>
        <v/>
      </c>
      <c r="C2258" s="54" t="str">
        <f>IFERROR(__xludf.DUMMYFUNCTION("IFERROR(REGEXEXTRACT(D2258, ""https?://(?:www\\.)?([^/]+)""), """")"),"www.usmagazine.com")</f>
        <v>www.usmagazine.com</v>
      </c>
      <c r="D2258" s="54" t="s">
        <v>14062</v>
      </c>
      <c r="E2258" s="14" t="s">
        <v>14063</v>
      </c>
      <c r="F2258" s="16">
        <v>97.0</v>
      </c>
      <c r="G2258" s="16">
        <v>97.0</v>
      </c>
    </row>
    <row r="2259" ht="22.5" customHeight="1">
      <c r="A2259" s="53">
        <v>46054.0</v>
      </c>
      <c r="B2259" s="14" t="str">
        <f>IFERROR(__xludf.DUMMYFUNCTION("IFERROR(REGEXEXTRACT(C2259, ""https?://(?:www\\.)?([^/]+)""), """")"),"")</f>
        <v/>
      </c>
      <c r="C2259" s="54" t="str">
        <f>IFERROR(__xludf.DUMMYFUNCTION("IFERROR(REGEXEXTRACT(D2259, ""https?://(?:www\\.)?([^/]+)""), """")"),"www.usmagazine.com")</f>
        <v>www.usmagazine.com</v>
      </c>
      <c r="D2259" s="54" t="s">
        <v>14064</v>
      </c>
      <c r="E2259" s="14" t="s">
        <v>14065</v>
      </c>
      <c r="F2259" s="16">
        <v>97.0</v>
      </c>
      <c r="G2259" s="16">
        <v>97.0</v>
      </c>
    </row>
    <row r="2260" ht="22.5" customHeight="1">
      <c r="A2260" s="53">
        <v>46054.0</v>
      </c>
      <c r="B2260" s="14" t="str">
        <f>IFERROR(__xludf.DUMMYFUNCTION("IFERROR(REGEXEXTRACT(C2260, ""https?://(?:www\\.)?([^/]+)""), """")"),"")</f>
        <v/>
      </c>
      <c r="C2260" s="54" t="str">
        <f>IFERROR(__xludf.DUMMYFUNCTION("IFERROR(REGEXEXTRACT(D2260, ""https?://(?:www\\.)?([^/]+)""), """")"),"www.usmagazine.com")</f>
        <v>www.usmagazine.com</v>
      </c>
      <c r="D2260" s="54" t="s">
        <v>14066</v>
      </c>
      <c r="E2260" s="14" t="s">
        <v>14067</v>
      </c>
      <c r="F2260" s="16">
        <v>98.0</v>
      </c>
      <c r="G2260" s="16">
        <v>97.0</v>
      </c>
    </row>
    <row r="2261" ht="22.5" customHeight="1">
      <c r="A2261" s="53">
        <v>46054.0</v>
      </c>
      <c r="B2261" s="14" t="str">
        <f>IFERROR(__xludf.DUMMYFUNCTION("IFERROR(REGEXEXTRACT(C2261, ""https?://(?:www\\.)?([^/]+)""), """")"),"")</f>
        <v/>
      </c>
      <c r="C2261" s="54" t="str">
        <f>IFERROR(__xludf.DUMMYFUNCTION("IFERROR(REGEXEXTRACT(D2261, ""https?://(?:www\\.)?([^/]+)""), """")"),"www.usmagazine.com")</f>
        <v>www.usmagazine.com</v>
      </c>
      <c r="D2261" s="54" t="s">
        <v>14068</v>
      </c>
      <c r="E2261" s="14" t="s">
        <v>14069</v>
      </c>
      <c r="F2261" s="16">
        <v>97.0</v>
      </c>
      <c r="G2261" s="16">
        <v>97.0</v>
      </c>
    </row>
    <row r="2262" ht="22.5" customHeight="1">
      <c r="A2262" s="53">
        <v>46054.0</v>
      </c>
      <c r="B2262" s="14" t="str">
        <f>IFERROR(__xludf.DUMMYFUNCTION("IFERROR(REGEXEXTRACT(C2262, ""https?://(?:www\\.)?([^/]+)""), """")"),"")</f>
        <v/>
      </c>
      <c r="C2262" s="54" t="str">
        <f>IFERROR(__xludf.DUMMYFUNCTION("IFERROR(REGEXEXTRACT(D2262, ""https?://(?:www\\.)?([^/]+)""), """")"),"www.usmagazine.com")</f>
        <v>www.usmagazine.com</v>
      </c>
      <c r="D2262" s="54" t="s">
        <v>14070</v>
      </c>
      <c r="E2262" s="14" t="s">
        <v>14071</v>
      </c>
      <c r="F2262" s="16">
        <v>97.0</v>
      </c>
      <c r="G2262" s="16">
        <v>97.0</v>
      </c>
    </row>
    <row r="2263" ht="22.5" customHeight="1">
      <c r="A2263" s="53">
        <v>46054.0</v>
      </c>
      <c r="B2263" s="14" t="str">
        <f>IFERROR(__xludf.DUMMYFUNCTION("IFERROR(REGEXEXTRACT(C2263, ""https?://(?:www\\.)?([^/]+)""), """")"),"")</f>
        <v/>
      </c>
      <c r="C2263" s="54" t="str">
        <f>IFERROR(__xludf.DUMMYFUNCTION("IFERROR(REGEXEXTRACT(D2263, ""https?://(?:www\\.)?([^/]+)""), """")"),"www.usmagazine.com")</f>
        <v>www.usmagazine.com</v>
      </c>
      <c r="D2263" s="54" t="s">
        <v>14072</v>
      </c>
      <c r="E2263" s="14" t="s">
        <v>14073</v>
      </c>
      <c r="F2263" s="16">
        <v>97.0</v>
      </c>
      <c r="G2263" s="16">
        <v>97.0</v>
      </c>
    </row>
    <row r="2264" ht="22.5" customHeight="1">
      <c r="A2264" s="53">
        <v>46054.0</v>
      </c>
      <c r="B2264" s="14" t="str">
        <f>IFERROR(__xludf.DUMMYFUNCTION("IFERROR(REGEXEXTRACT(C2264, ""https?://(?:www\\.)?([^/]+)""), """")"),"")</f>
        <v/>
      </c>
      <c r="C2264" s="54" t="str">
        <f>IFERROR(__xludf.DUMMYFUNCTION("IFERROR(REGEXEXTRACT(D2264, ""https?://(?:www\\.)?([^/]+)""), """")"),"www.usmagazine.com")</f>
        <v>www.usmagazine.com</v>
      </c>
      <c r="D2264" s="54" t="s">
        <v>14074</v>
      </c>
      <c r="E2264" s="14" t="s">
        <v>14075</v>
      </c>
      <c r="F2264" s="16">
        <v>97.0</v>
      </c>
      <c r="G2264" s="16">
        <v>97.0</v>
      </c>
    </row>
    <row r="2265" ht="22.5" customHeight="1">
      <c r="A2265" s="53">
        <v>46054.0</v>
      </c>
      <c r="B2265" s="14" t="str">
        <f>IFERROR(__xludf.DUMMYFUNCTION("IFERROR(REGEXEXTRACT(C2265, ""https?://(?:www\\.)?([^/]+)""), """")"),"")</f>
        <v/>
      </c>
      <c r="C2265" s="54" t="str">
        <f>IFERROR(__xludf.DUMMYFUNCTION("IFERROR(REGEXEXTRACT(D2265, ""https?://(?:www\\.)?([^/]+)""), """")"),"www.usmagazine.com")</f>
        <v>www.usmagazine.com</v>
      </c>
      <c r="D2265" s="54" t="s">
        <v>14076</v>
      </c>
      <c r="E2265" s="14" t="s">
        <v>14077</v>
      </c>
      <c r="F2265" s="16">
        <v>97.0</v>
      </c>
      <c r="G2265" s="16">
        <v>97.0</v>
      </c>
    </row>
    <row r="2266" ht="22.5" customHeight="1">
      <c r="A2266" s="53">
        <v>46054.0</v>
      </c>
      <c r="B2266" s="14" t="str">
        <f>IFERROR(__xludf.DUMMYFUNCTION("IFERROR(REGEXEXTRACT(C2266, ""https?://(?:www\\.)?([^/]+)""), """")"),"")</f>
        <v/>
      </c>
      <c r="C2266" s="54" t="str">
        <f>IFERROR(__xludf.DUMMYFUNCTION("IFERROR(REGEXEXTRACT(D2266, ""https?://(?:www\\.)?([^/]+)""), """")"),"www.usmagazine.com")</f>
        <v>www.usmagazine.com</v>
      </c>
      <c r="D2266" s="54" t="s">
        <v>14078</v>
      </c>
      <c r="E2266" s="14" t="s">
        <v>14079</v>
      </c>
      <c r="F2266" s="16">
        <v>96.0</v>
      </c>
      <c r="G2266" s="16">
        <v>96.0</v>
      </c>
    </row>
    <row r="2267" ht="22.5" customHeight="1">
      <c r="A2267" s="53">
        <v>46054.0</v>
      </c>
      <c r="B2267" s="14" t="str">
        <f>IFERROR(__xludf.DUMMYFUNCTION("IFERROR(REGEXEXTRACT(C2267, ""https?://(?:www\\.)?([^/]+)""), """")"),"")</f>
        <v/>
      </c>
      <c r="C2267" s="54" t="str">
        <f>IFERROR(__xludf.DUMMYFUNCTION("IFERROR(REGEXEXTRACT(D2267, ""https?://(?:www\\.)?([^/]+)""), """")"),"www.usmagazine.com")</f>
        <v>www.usmagazine.com</v>
      </c>
      <c r="D2267" s="54" t="s">
        <v>14080</v>
      </c>
      <c r="E2267" s="14" t="s">
        <v>14081</v>
      </c>
      <c r="F2267" s="16">
        <v>96.0</v>
      </c>
      <c r="G2267" s="16">
        <v>96.0</v>
      </c>
    </row>
    <row r="2268" ht="22.5" customHeight="1">
      <c r="A2268" s="53">
        <v>46054.0</v>
      </c>
      <c r="B2268" s="14" t="str">
        <f>IFERROR(__xludf.DUMMYFUNCTION("IFERROR(REGEXEXTRACT(C2268, ""https?://(?:www\\.)?([^/]+)""), """")"),"")</f>
        <v/>
      </c>
      <c r="C2268" s="54" t="str">
        <f>IFERROR(__xludf.DUMMYFUNCTION("IFERROR(REGEXEXTRACT(D2268, ""https?://(?:www\\.)?([^/]+)""), """")"),"www.usmagazine.com")</f>
        <v>www.usmagazine.com</v>
      </c>
      <c r="D2268" s="54" t="s">
        <v>14082</v>
      </c>
      <c r="E2268" s="14" t="s">
        <v>7432</v>
      </c>
      <c r="F2268" s="16">
        <v>96.0</v>
      </c>
      <c r="G2268" s="16">
        <v>96.0</v>
      </c>
    </row>
    <row r="2269" ht="22.5" customHeight="1">
      <c r="A2269" s="53">
        <v>46054.0</v>
      </c>
      <c r="B2269" s="14" t="str">
        <f>IFERROR(__xludf.DUMMYFUNCTION("IFERROR(REGEXEXTRACT(C2269, ""https?://(?:www\\.)?([^/]+)""), """")"),"")</f>
        <v/>
      </c>
      <c r="C2269" s="54" t="str">
        <f>IFERROR(__xludf.DUMMYFUNCTION("IFERROR(REGEXEXTRACT(D2269, ""https?://(?:www\\.)?([^/]+)""), """")"),"www.usmagazine.com")</f>
        <v>www.usmagazine.com</v>
      </c>
      <c r="D2269" s="54" t="s">
        <v>14083</v>
      </c>
      <c r="E2269" s="14" t="s">
        <v>14084</v>
      </c>
      <c r="F2269" s="16">
        <v>96.0</v>
      </c>
      <c r="G2269" s="16">
        <v>96.0</v>
      </c>
    </row>
    <row r="2270" ht="22.5" customHeight="1">
      <c r="A2270" s="53">
        <v>46054.0</v>
      </c>
      <c r="B2270" s="14" t="str">
        <f>IFERROR(__xludf.DUMMYFUNCTION("IFERROR(REGEXEXTRACT(C2270, ""https?://(?:www\\.)?([^/]+)""), """")"),"")</f>
        <v/>
      </c>
      <c r="C2270" s="54" t="str">
        <f>IFERROR(__xludf.DUMMYFUNCTION("IFERROR(REGEXEXTRACT(D2270, ""https?://(?:www\\.)?([^/]+)""), """")"),"www.usmagazine.com")</f>
        <v>www.usmagazine.com</v>
      </c>
      <c r="D2270" s="54" t="s">
        <v>14085</v>
      </c>
      <c r="E2270" s="14" t="s">
        <v>14086</v>
      </c>
      <c r="F2270" s="16">
        <v>96.0</v>
      </c>
      <c r="G2270" s="16">
        <v>96.0</v>
      </c>
    </row>
    <row r="2271" ht="22.5" customHeight="1">
      <c r="A2271" s="53">
        <v>46054.0</v>
      </c>
      <c r="B2271" s="14" t="str">
        <f>IFERROR(__xludf.DUMMYFUNCTION("IFERROR(REGEXEXTRACT(C2271, ""https?://(?:www\\.)?([^/]+)""), """")"),"")</f>
        <v/>
      </c>
      <c r="C2271" s="54" t="str">
        <f>IFERROR(__xludf.DUMMYFUNCTION("IFERROR(REGEXEXTRACT(D2271, ""https?://(?:www\\.)?([^/]+)""), """")"),"www.usmagazine.com")</f>
        <v>www.usmagazine.com</v>
      </c>
      <c r="D2271" s="54" t="s">
        <v>14087</v>
      </c>
      <c r="E2271" s="14" t="s">
        <v>14088</v>
      </c>
      <c r="F2271" s="16">
        <v>96.0</v>
      </c>
      <c r="G2271" s="16">
        <v>96.0</v>
      </c>
    </row>
    <row r="2272" ht="22.5" customHeight="1">
      <c r="A2272" s="53">
        <v>46054.0</v>
      </c>
      <c r="B2272" s="14" t="str">
        <f>IFERROR(__xludf.DUMMYFUNCTION("IFERROR(REGEXEXTRACT(C2272, ""https?://(?:www\\.)?([^/]+)""), """")"),"")</f>
        <v/>
      </c>
      <c r="C2272" s="54" t="str">
        <f>IFERROR(__xludf.DUMMYFUNCTION("IFERROR(REGEXEXTRACT(D2272, ""https?://(?:www\\.)?([^/]+)""), """")"),"www.womansworld.com")</f>
        <v>www.womansworld.com</v>
      </c>
      <c r="D2272" s="54" t="s">
        <v>14089</v>
      </c>
      <c r="E2272" s="14" t="s">
        <v>14090</v>
      </c>
      <c r="F2272" s="16">
        <v>96.0</v>
      </c>
      <c r="G2272" s="16">
        <v>96.0</v>
      </c>
    </row>
    <row r="2273" ht="22.5" customHeight="1">
      <c r="A2273" s="53">
        <v>46054.0</v>
      </c>
      <c r="B2273" s="14" t="str">
        <f>IFERROR(__xludf.DUMMYFUNCTION("IFERROR(REGEXEXTRACT(C2273, ""https?://(?:www\\.)?([^/]+)""), """")"),"")</f>
        <v/>
      </c>
      <c r="C2273" s="54" t="str">
        <f>IFERROR(__xludf.DUMMYFUNCTION("IFERROR(REGEXEXTRACT(D2273, ""https?://(?:www\\.)?([^/]+)""), """")"),"www.usmagazine.com")</f>
        <v>www.usmagazine.com</v>
      </c>
      <c r="D2273" s="54" t="s">
        <v>14091</v>
      </c>
      <c r="E2273" s="14" t="s">
        <v>14092</v>
      </c>
      <c r="F2273" s="16">
        <v>96.0</v>
      </c>
      <c r="G2273" s="16">
        <v>96.0</v>
      </c>
    </row>
    <row r="2274" ht="22.5" customHeight="1">
      <c r="A2274" s="53">
        <v>46054.0</v>
      </c>
      <c r="B2274" s="14" t="str">
        <f>IFERROR(__xludf.DUMMYFUNCTION("IFERROR(REGEXEXTRACT(C2274, ""https?://(?:www\\.)?([^/]+)""), """")"),"")</f>
        <v/>
      </c>
      <c r="C2274" s="54" t="str">
        <f>IFERROR(__xludf.DUMMYFUNCTION("IFERROR(REGEXEXTRACT(D2274, ""https?://(?:www\\.)?([^/]+)""), """")"),"www.usmagazine.com")</f>
        <v>www.usmagazine.com</v>
      </c>
      <c r="D2274" s="54" t="s">
        <v>14093</v>
      </c>
      <c r="E2274" s="14" t="s">
        <v>14094</v>
      </c>
      <c r="F2274" s="16">
        <v>95.0</v>
      </c>
      <c r="G2274" s="16">
        <v>95.0</v>
      </c>
    </row>
    <row r="2275" ht="22.5" customHeight="1">
      <c r="A2275" s="53">
        <v>46054.0</v>
      </c>
      <c r="B2275" s="14" t="str">
        <f>IFERROR(__xludf.DUMMYFUNCTION("IFERROR(REGEXEXTRACT(C2275, ""https?://(?:www\\.)?([^/]+)""), """")"),"")</f>
        <v/>
      </c>
      <c r="C2275" s="54" t="str">
        <f>IFERROR(__xludf.DUMMYFUNCTION("IFERROR(REGEXEXTRACT(D2275, ""https?://(?:www\\.)?([^/]+)""), """")"),"www.usmagazine.com")</f>
        <v>www.usmagazine.com</v>
      </c>
      <c r="D2275" s="54" t="s">
        <v>14095</v>
      </c>
      <c r="E2275" s="14" t="s">
        <v>14096</v>
      </c>
      <c r="F2275" s="16">
        <v>95.0</v>
      </c>
      <c r="G2275" s="16">
        <v>95.0</v>
      </c>
    </row>
    <row r="2276" ht="22.5" customHeight="1">
      <c r="A2276" s="53">
        <v>46054.0</v>
      </c>
      <c r="B2276" s="14" t="str">
        <f>IFERROR(__xludf.DUMMYFUNCTION("IFERROR(REGEXEXTRACT(C2276, ""https?://(?:www\\.)?([^/]+)""), """")"),"")</f>
        <v/>
      </c>
      <c r="C2276" s="54" t="str">
        <f>IFERROR(__xludf.DUMMYFUNCTION("IFERROR(REGEXEXTRACT(D2276, ""https?://(?:www\\.)?([^/]+)""), """")"),"www.usmagazine.com")</f>
        <v>www.usmagazine.com</v>
      </c>
      <c r="D2276" s="54" t="s">
        <v>14097</v>
      </c>
      <c r="E2276" s="14" t="s">
        <v>14098</v>
      </c>
      <c r="F2276" s="16">
        <v>95.0</v>
      </c>
      <c r="G2276" s="16">
        <v>95.0</v>
      </c>
    </row>
    <row r="2277" ht="22.5" customHeight="1">
      <c r="A2277" s="53">
        <v>46054.0</v>
      </c>
      <c r="B2277" s="14" t="str">
        <f>IFERROR(__xludf.DUMMYFUNCTION("IFERROR(REGEXEXTRACT(C2277, ""https?://(?:www\\.)?([^/]+)""), """")"),"")</f>
        <v/>
      </c>
      <c r="C2277" s="54" t="str">
        <f>IFERROR(__xludf.DUMMYFUNCTION("IFERROR(REGEXEXTRACT(D2277, ""https?://(?:www\\.)?([^/]+)""), """")"),"www.usmagazine.com")</f>
        <v>www.usmagazine.com</v>
      </c>
      <c r="D2277" s="54" t="s">
        <v>14099</v>
      </c>
      <c r="E2277" s="14" t="s">
        <v>14100</v>
      </c>
      <c r="F2277" s="16">
        <v>95.0</v>
      </c>
      <c r="G2277" s="16">
        <v>95.0</v>
      </c>
    </row>
    <row r="2278" ht="22.5" customHeight="1">
      <c r="A2278" s="53">
        <v>46054.0</v>
      </c>
      <c r="B2278" s="14" t="str">
        <f>IFERROR(__xludf.DUMMYFUNCTION("IFERROR(REGEXEXTRACT(C2278, ""https?://(?:www\\.)?([^/]+)""), """")"),"")</f>
        <v/>
      </c>
      <c r="C2278" s="54" t="str">
        <f>IFERROR(__xludf.DUMMYFUNCTION("IFERROR(REGEXEXTRACT(D2278, ""https?://(?:www\\.)?([^/]+)""), """")"),"www.usmagazine.com")</f>
        <v>www.usmagazine.com</v>
      </c>
      <c r="D2278" s="54" t="s">
        <v>14101</v>
      </c>
      <c r="E2278" s="14" t="s">
        <v>14102</v>
      </c>
      <c r="F2278" s="16">
        <v>95.0</v>
      </c>
      <c r="G2278" s="16">
        <v>95.0</v>
      </c>
    </row>
    <row r="2279" ht="22.5" customHeight="1">
      <c r="A2279" s="53">
        <v>46054.0</v>
      </c>
      <c r="B2279" s="14" t="str">
        <f>IFERROR(__xludf.DUMMYFUNCTION("IFERROR(REGEXEXTRACT(C2279, ""https?://(?:www\\.)?([^/]+)""), """")"),"")</f>
        <v/>
      </c>
      <c r="C2279" s="54" t="str">
        <f>IFERROR(__xludf.DUMMYFUNCTION("IFERROR(REGEXEXTRACT(D2279, ""https?://(?:www\\.)?([^/]+)""), """")"),"www.usmagazine.com")</f>
        <v>www.usmagazine.com</v>
      </c>
      <c r="D2279" s="54" t="s">
        <v>14103</v>
      </c>
      <c r="E2279" s="14" t="s">
        <v>14104</v>
      </c>
      <c r="F2279" s="16">
        <v>95.0</v>
      </c>
      <c r="G2279" s="16">
        <v>95.0</v>
      </c>
    </row>
    <row r="2280" ht="22.5" customHeight="1">
      <c r="A2280" s="53">
        <v>46054.0</v>
      </c>
      <c r="B2280" s="14" t="str">
        <f>IFERROR(__xludf.DUMMYFUNCTION("IFERROR(REGEXEXTRACT(C2280, ""https?://(?:www\\.)?([^/]+)""), """")"),"")</f>
        <v/>
      </c>
      <c r="C2280" s="54" t="str">
        <f>IFERROR(__xludf.DUMMYFUNCTION("IFERROR(REGEXEXTRACT(D2280, ""https?://(?:www\\.)?([^/]+)""), """")"),"www.usmagazine.com")</f>
        <v>www.usmagazine.com</v>
      </c>
      <c r="D2280" s="54" t="s">
        <v>14105</v>
      </c>
      <c r="E2280" s="14" t="s">
        <v>14106</v>
      </c>
      <c r="F2280" s="16">
        <v>95.0</v>
      </c>
      <c r="G2280" s="16">
        <v>95.0</v>
      </c>
    </row>
    <row r="2281" ht="22.5" customHeight="1">
      <c r="A2281" s="53">
        <v>46054.0</v>
      </c>
      <c r="B2281" s="14" t="str">
        <f>IFERROR(__xludf.DUMMYFUNCTION("IFERROR(REGEXEXTRACT(C2281, ""https?://(?:www\\.)?([^/]+)""), """")"),"")</f>
        <v/>
      </c>
      <c r="C2281" s="54" t="str">
        <f>IFERROR(__xludf.DUMMYFUNCTION("IFERROR(REGEXEXTRACT(D2281, ""https?://(?:www\\.)?([^/]+)""), """")"),"www.womansworld.com")</f>
        <v>www.womansworld.com</v>
      </c>
      <c r="D2281" s="54" t="s">
        <v>14107</v>
      </c>
      <c r="E2281" s="14" t="s">
        <v>14108</v>
      </c>
      <c r="F2281" s="16">
        <v>95.0</v>
      </c>
      <c r="G2281" s="16">
        <v>95.0</v>
      </c>
    </row>
    <row r="2282" ht="22.5" customHeight="1">
      <c r="A2282" s="53">
        <v>46054.0</v>
      </c>
      <c r="B2282" s="14" t="str">
        <f>IFERROR(__xludf.DUMMYFUNCTION("IFERROR(REGEXEXTRACT(C2282, ""https?://(?:www\\.)?([^/]+)""), """")"),"")</f>
        <v/>
      </c>
      <c r="C2282" s="54" t="str">
        <f>IFERROR(__xludf.DUMMYFUNCTION("IFERROR(REGEXEXTRACT(D2282, ""https?://(?:www\\.)?([^/]+)""), """")"),"www.usmagazine.com")</f>
        <v>www.usmagazine.com</v>
      </c>
      <c r="D2282" s="54" t="s">
        <v>14109</v>
      </c>
      <c r="E2282" s="14" t="s">
        <v>14110</v>
      </c>
      <c r="F2282" s="16">
        <v>95.0</v>
      </c>
      <c r="G2282" s="16">
        <v>95.0</v>
      </c>
    </row>
    <row r="2283" ht="22.5" customHeight="1">
      <c r="A2283" s="53">
        <v>46054.0</v>
      </c>
      <c r="B2283" s="14" t="str">
        <f>IFERROR(__xludf.DUMMYFUNCTION("IFERROR(REGEXEXTRACT(C2283, ""https?://(?:www\\.)?([^/]+)""), """")"),"")</f>
        <v/>
      </c>
      <c r="C2283" s="54" t="str">
        <f>IFERROR(__xludf.DUMMYFUNCTION("IFERROR(REGEXEXTRACT(D2283, ""https?://(?:www\\.)?([^/]+)""), """")"),"www.usmagazine.com")</f>
        <v>www.usmagazine.com</v>
      </c>
      <c r="D2283" s="54" t="s">
        <v>14111</v>
      </c>
      <c r="E2283" s="14" t="s">
        <v>14112</v>
      </c>
      <c r="F2283" s="16">
        <v>94.0</v>
      </c>
      <c r="G2283" s="16">
        <v>94.0</v>
      </c>
    </row>
    <row r="2284" ht="22.5" customHeight="1">
      <c r="A2284" s="53">
        <v>46054.0</v>
      </c>
      <c r="B2284" s="14" t="str">
        <f>IFERROR(__xludf.DUMMYFUNCTION("IFERROR(REGEXEXTRACT(C2284, ""https?://(?:www\\.)?([^/]+)""), """")"),"")</f>
        <v/>
      </c>
      <c r="C2284" s="54" t="str">
        <f>IFERROR(__xludf.DUMMYFUNCTION("IFERROR(REGEXEXTRACT(D2284, ""https?://(?:www\\.)?([^/]+)""), """")"),"www.usmagazine.com")</f>
        <v>www.usmagazine.com</v>
      </c>
      <c r="D2284" s="54" t="s">
        <v>14113</v>
      </c>
      <c r="E2284" s="14" t="s">
        <v>14114</v>
      </c>
      <c r="F2284" s="16">
        <v>94.0</v>
      </c>
      <c r="G2284" s="16">
        <v>94.0</v>
      </c>
    </row>
    <row r="2285" ht="22.5" customHeight="1">
      <c r="A2285" s="53">
        <v>46054.0</v>
      </c>
      <c r="B2285" s="14" t="str">
        <f>IFERROR(__xludf.DUMMYFUNCTION("IFERROR(REGEXEXTRACT(C2285, ""https?://(?:www\\.)?([^/]+)""), """")"),"")</f>
        <v/>
      </c>
      <c r="C2285" s="54" t="str">
        <f>IFERROR(__xludf.DUMMYFUNCTION("IFERROR(REGEXEXTRACT(D2285, ""https?://(?:www\\.)?([^/]+)""), """")"),"www.usmagazine.com")</f>
        <v>www.usmagazine.com</v>
      </c>
      <c r="D2285" s="54" t="s">
        <v>14115</v>
      </c>
      <c r="E2285" s="14" t="s">
        <v>14116</v>
      </c>
      <c r="F2285" s="16">
        <v>94.0</v>
      </c>
      <c r="G2285" s="16">
        <v>94.0</v>
      </c>
    </row>
    <row r="2286" ht="22.5" customHeight="1">
      <c r="A2286" s="53">
        <v>46054.0</v>
      </c>
      <c r="B2286" s="14" t="str">
        <f>IFERROR(__xludf.DUMMYFUNCTION("IFERROR(REGEXEXTRACT(C2286, ""https?://(?:www\\.)?([^/]+)""), """")"),"")</f>
        <v/>
      </c>
      <c r="C2286" s="54" t="str">
        <f>IFERROR(__xludf.DUMMYFUNCTION("IFERROR(REGEXEXTRACT(D2286, ""https?://(?:www\\.)?([^/]+)""), """")"),"www.usmagazine.com")</f>
        <v>www.usmagazine.com</v>
      </c>
      <c r="D2286" s="54" t="s">
        <v>14117</v>
      </c>
      <c r="E2286" s="14" t="s">
        <v>14118</v>
      </c>
      <c r="F2286" s="16">
        <v>94.0</v>
      </c>
      <c r="G2286" s="16">
        <v>94.0</v>
      </c>
    </row>
    <row r="2287" ht="22.5" customHeight="1">
      <c r="A2287" s="53">
        <v>46054.0</v>
      </c>
      <c r="B2287" s="14" t="str">
        <f>IFERROR(__xludf.DUMMYFUNCTION("IFERROR(REGEXEXTRACT(C2287, ""https?://(?:www\\.)?([^/]+)""), """")"),"")</f>
        <v/>
      </c>
      <c r="C2287" s="54" t="str">
        <f>IFERROR(__xludf.DUMMYFUNCTION("IFERROR(REGEXEXTRACT(D2287, ""https?://(?:www\\.)?([^/]+)""), """")"),"www.usmagazine.com")</f>
        <v>www.usmagazine.com</v>
      </c>
      <c r="D2287" s="54" t="s">
        <v>14119</v>
      </c>
      <c r="E2287" s="14" t="s">
        <v>14120</v>
      </c>
      <c r="F2287" s="16">
        <v>94.0</v>
      </c>
      <c r="G2287" s="16">
        <v>94.0</v>
      </c>
    </row>
    <row r="2288" ht="22.5" customHeight="1">
      <c r="A2288" s="53">
        <v>46054.0</v>
      </c>
      <c r="B2288" s="14" t="str">
        <f>IFERROR(__xludf.DUMMYFUNCTION("IFERROR(REGEXEXTRACT(C2288, ""https?://(?:www\\.)?([^/]+)""), """")"),"")</f>
        <v/>
      </c>
      <c r="C2288" s="54" t="str">
        <f>IFERROR(__xludf.DUMMYFUNCTION("IFERROR(REGEXEXTRACT(D2288, ""https?://(?:www\\.)?([^/]+)""), """")"),"www.usmagazine.com")</f>
        <v>www.usmagazine.com</v>
      </c>
      <c r="D2288" s="54" t="s">
        <v>14121</v>
      </c>
      <c r="E2288" s="14" t="s">
        <v>14122</v>
      </c>
      <c r="F2288" s="16">
        <v>94.0</v>
      </c>
      <c r="G2288" s="16">
        <v>94.0</v>
      </c>
    </row>
    <row r="2289" ht="22.5" customHeight="1">
      <c r="A2289" s="53">
        <v>46054.0</v>
      </c>
      <c r="B2289" s="14" t="str">
        <f>IFERROR(__xludf.DUMMYFUNCTION("IFERROR(REGEXEXTRACT(C2289, ""https?://(?:www\\.)?([^/]+)""), """")"),"")</f>
        <v/>
      </c>
      <c r="C2289" s="54" t="str">
        <f>IFERROR(__xludf.DUMMYFUNCTION("IFERROR(REGEXEXTRACT(D2289, ""https?://(?:www\\.)?([^/]+)""), """")"),"www.usmagazine.com")</f>
        <v>www.usmagazine.com</v>
      </c>
      <c r="D2289" s="54" t="s">
        <v>14123</v>
      </c>
      <c r="E2289" s="14" t="s">
        <v>14124</v>
      </c>
      <c r="F2289" s="16">
        <v>93.0</v>
      </c>
      <c r="G2289" s="16">
        <v>93.0</v>
      </c>
    </row>
    <row r="2290" ht="22.5" customHeight="1">
      <c r="A2290" s="53">
        <v>46054.0</v>
      </c>
      <c r="B2290" s="14" t="str">
        <f>IFERROR(__xludf.DUMMYFUNCTION("IFERROR(REGEXEXTRACT(C2290, ""https?://(?:www\\.)?([^/]+)""), """")"),"")</f>
        <v/>
      </c>
      <c r="C2290" s="54" t="str">
        <f>IFERROR(__xludf.DUMMYFUNCTION("IFERROR(REGEXEXTRACT(D2290, ""https?://(?:www\\.)?([^/]+)""), """")"),"www.usmagazine.com")</f>
        <v>www.usmagazine.com</v>
      </c>
      <c r="D2290" s="54" t="s">
        <v>14125</v>
      </c>
      <c r="E2290" s="14" t="s">
        <v>14126</v>
      </c>
      <c r="F2290" s="16">
        <v>93.0</v>
      </c>
      <c r="G2290" s="16">
        <v>93.0</v>
      </c>
    </row>
    <row r="2291" ht="22.5" customHeight="1">
      <c r="A2291" s="53">
        <v>46054.0</v>
      </c>
      <c r="B2291" s="14" t="str">
        <f>IFERROR(__xludf.DUMMYFUNCTION("IFERROR(REGEXEXTRACT(C2291, ""https?://(?:www\\.)?([^/]+)""), """")"),"")</f>
        <v/>
      </c>
      <c r="C2291" s="54" t="str">
        <f>IFERROR(__xludf.DUMMYFUNCTION("IFERROR(REGEXEXTRACT(D2291, ""https?://(?:www\\.)?([^/]+)""), """")"),"www.usmagazine.com")</f>
        <v>www.usmagazine.com</v>
      </c>
      <c r="D2291" s="54" t="s">
        <v>14127</v>
      </c>
      <c r="E2291" s="14" t="s">
        <v>14128</v>
      </c>
      <c r="F2291" s="16">
        <v>93.0</v>
      </c>
      <c r="G2291" s="16">
        <v>93.0</v>
      </c>
    </row>
    <row r="2292" ht="22.5" customHeight="1">
      <c r="A2292" s="53">
        <v>46054.0</v>
      </c>
      <c r="B2292" s="14" t="str">
        <f>IFERROR(__xludf.DUMMYFUNCTION("IFERROR(REGEXEXTRACT(C2292, ""https?://(?:www\\.)?([^/]+)""), """")"),"")</f>
        <v/>
      </c>
      <c r="C2292" s="54" t="str">
        <f>IFERROR(__xludf.DUMMYFUNCTION("IFERROR(REGEXEXTRACT(D2292, ""https?://(?:www\\.)?([^/]+)""), """")"),"www.usmagazine.com")</f>
        <v>www.usmagazine.com</v>
      </c>
      <c r="D2292" s="54" t="s">
        <v>14129</v>
      </c>
      <c r="E2292" s="14" t="s">
        <v>14130</v>
      </c>
      <c r="F2292" s="16">
        <v>93.0</v>
      </c>
      <c r="G2292" s="16">
        <v>93.0</v>
      </c>
    </row>
    <row r="2293" ht="22.5" customHeight="1">
      <c r="A2293" s="53">
        <v>46054.0</v>
      </c>
      <c r="B2293" s="14" t="str">
        <f>IFERROR(__xludf.DUMMYFUNCTION("IFERROR(REGEXEXTRACT(C2293, ""https?://(?:www\\.)?([^/]+)""), """")"),"")</f>
        <v/>
      </c>
      <c r="C2293" s="54" t="str">
        <f>IFERROR(__xludf.DUMMYFUNCTION("IFERROR(REGEXEXTRACT(D2293, ""https?://(?:www\\.)?([^/]+)""), """")"),"www.usmagazine.com")</f>
        <v>www.usmagazine.com</v>
      </c>
      <c r="D2293" s="54" t="s">
        <v>14131</v>
      </c>
      <c r="E2293" s="14" t="s">
        <v>14132</v>
      </c>
      <c r="F2293" s="16">
        <v>93.0</v>
      </c>
      <c r="G2293" s="16">
        <v>93.0</v>
      </c>
    </row>
    <row r="2294" ht="22.5" customHeight="1">
      <c r="A2294" s="53">
        <v>46054.0</v>
      </c>
      <c r="B2294" s="14" t="str">
        <f>IFERROR(__xludf.DUMMYFUNCTION("IFERROR(REGEXEXTRACT(C2294, ""https?://(?:www\\.)?([^/]+)""), """")"),"")</f>
        <v/>
      </c>
      <c r="C2294" s="54" t="str">
        <f>IFERROR(__xludf.DUMMYFUNCTION("IFERROR(REGEXEXTRACT(D2294, ""https?://(?:www\\.)?([^/]+)""), """")"),"www.usmagazine.com")</f>
        <v>www.usmagazine.com</v>
      </c>
      <c r="D2294" s="54" t="s">
        <v>14133</v>
      </c>
      <c r="E2294" s="14" t="s">
        <v>14134</v>
      </c>
      <c r="F2294" s="16">
        <v>93.0</v>
      </c>
      <c r="G2294" s="16">
        <v>93.0</v>
      </c>
    </row>
    <row r="2295" ht="22.5" customHeight="1">
      <c r="A2295" s="53">
        <v>46054.0</v>
      </c>
      <c r="B2295" s="14" t="str">
        <f>IFERROR(__xludf.DUMMYFUNCTION("IFERROR(REGEXEXTRACT(C2295, ""https?://(?:www\\.)?([^/]+)""), """")"),"")</f>
        <v/>
      </c>
      <c r="C2295" s="54" t="str">
        <f>IFERROR(__xludf.DUMMYFUNCTION("IFERROR(REGEXEXTRACT(D2295, ""https?://(?:www\\.)?([^/]+)""), """")"),"www.usmagazine.com")</f>
        <v>www.usmagazine.com</v>
      </c>
      <c r="D2295" s="54" t="s">
        <v>14135</v>
      </c>
      <c r="E2295" s="14" t="s">
        <v>14136</v>
      </c>
      <c r="F2295" s="16">
        <v>93.0</v>
      </c>
      <c r="G2295" s="16">
        <v>93.0</v>
      </c>
    </row>
    <row r="2296" ht="22.5" customHeight="1">
      <c r="A2296" s="53">
        <v>46054.0</v>
      </c>
      <c r="B2296" s="14" t="str">
        <f>IFERROR(__xludf.DUMMYFUNCTION("IFERROR(REGEXEXTRACT(C2296, ""https?://(?:www\\.)?([^/]+)""), """")"),"")</f>
        <v/>
      </c>
      <c r="C2296" s="54" t="str">
        <f>IFERROR(__xludf.DUMMYFUNCTION("IFERROR(REGEXEXTRACT(D2296, ""https?://(?:www\\.)?([^/]+)""), """")"),"www.usmagazine.com")</f>
        <v>www.usmagazine.com</v>
      </c>
      <c r="D2296" s="54" t="s">
        <v>14137</v>
      </c>
      <c r="E2296" s="14" t="s">
        <v>14138</v>
      </c>
      <c r="F2296" s="16">
        <v>92.0</v>
      </c>
      <c r="G2296" s="16">
        <v>92.0</v>
      </c>
    </row>
    <row r="2297" ht="22.5" customHeight="1">
      <c r="A2297" s="53">
        <v>46054.0</v>
      </c>
      <c r="B2297" s="14" t="str">
        <f>IFERROR(__xludf.DUMMYFUNCTION("IFERROR(REGEXEXTRACT(C2297, ""https?://(?:www\\.)?([^/]+)""), """")"),"")</f>
        <v/>
      </c>
      <c r="C2297" s="54" t="str">
        <f>IFERROR(__xludf.DUMMYFUNCTION("IFERROR(REGEXEXTRACT(D2297, ""https?://(?:www\\.)?([^/]+)""), """")"),"www.usmagazine.com")</f>
        <v>www.usmagazine.com</v>
      </c>
      <c r="D2297" s="54" t="s">
        <v>14139</v>
      </c>
      <c r="E2297" s="14" t="s">
        <v>14140</v>
      </c>
      <c r="F2297" s="16">
        <v>92.0</v>
      </c>
      <c r="G2297" s="16">
        <v>92.0</v>
      </c>
    </row>
    <row r="2298" ht="22.5" customHeight="1">
      <c r="A2298" s="53">
        <v>46054.0</v>
      </c>
      <c r="B2298" s="14" t="str">
        <f>IFERROR(__xludf.DUMMYFUNCTION("IFERROR(REGEXEXTRACT(C2298, ""https?://(?:www\\.)?([^/]+)""), """")"),"")</f>
        <v/>
      </c>
      <c r="C2298" s="54" t="str">
        <f>IFERROR(__xludf.DUMMYFUNCTION("IFERROR(REGEXEXTRACT(D2298, ""https?://(?:www\\.)?([^/]+)""), """")"),"www.usmagazine.com")</f>
        <v>www.usmagazine.com</v>
      </c>
      <c r="D2298" s="54" t="s">
        <v>14141</v>
      </c>
      <c r="E2298" s="14" t="s">
        <v>14142</v>
      </c>
      <c r="F2298" s="16">
        <v>92.0</v>
      </c>
      <c r="G2298" s="16">
        <v>92.0</v>
      </c>
    </row>
    <row r="2299" ht="22.5" customHeight="1">
      <c r="A2299" s="53">
        <v>46054.0</v>
      </c>
      <c r="B2299" s="14" t="str">
        <f>IFERROR(__xludf.DUMMYFUNCTION("IFERROR(REGEXEXTRACT(C2299, ""https?://(?:www\\.)?([^/]+)""), """")"),"")</f>
        <v/>
      </c>
      <c r="C2299" s="54" t="str">
        <f>IFERROR(__xludf.DUMMYFUNCTION("IFERROR(REGEXEXTRACT(D2299, ""https?://(?:www\\.)?([^/]+)""), """")"),"www.usmagazine.com")</f>
        <v>www.usmagazine.com</v>
      </c>
      <c r="D2299" s="54" t="s">
        <v>14143</v>
      </c>
      <c r="E2299" s="14" t="s">
        <v>14144</v>
      </c>
      <c r="F2299" s="16">
        <v>92.0</v>
      </c>
      <c r="G2299" s="16">
        <v>92.0</v>
      </c>
    </row>
    <row r="2300" ht="22.5" customHeight="1">
      <c r="A2300" s="53">
        <v>46054.0</v>
      </c>
      <c r="B2300" s="14" t="str">
        <f>IFERROR(__xludf.DUMMYFUNCTION("IFERROR(REGEXEXTRACT(C2300, ""https?://(?:www\\.)?([^/]+)""), """")"),"")</f>
        <v/>
      </c>
      <c r="C2300" s="54" t="str">
        <f>IFERROR(__xludf.DUMMYFUNCTION("IFERROR(REGEXEXTRACT(D2300, ""https?://(?:www\\.)?([^/]+)""), """")"),"www.usmagazine.com")</f>
        <v>www.usmagazine.com</v>
      </c>
      <c r="D2300" s="54" t="s">
        <v>14145</v>
      </c>
      <c r="E2300" s="14" t="s">
        <v>14146</v>
      </c>
      <c r="F2300" s="16">
        <v>92.0</v>
      </c>
      <c r="G2300" s="16">
        <v>92.0</v>
      </c>
    </row>
    <row r="2301" ht="22.5" customHeight="1">
      <c r="A2301" s="53">
        <v>46054.0</v>
      </c>
      <c r="B2301" s="14" t="str">
        <f>IFERROR(__xludf.DUMMYFUNCTION("IFERROR(REGEXEXTRACT(C2301, ""https?://(?:www\\.)?([^/]+)""), """")"),"")</f>
        <v/>
      </c>
      <c r="C2301" s="54" t="str">
        <f>IFERROR(__xludf.DUMMYFUNCTION("IFERROR(REGEXEXTRACT(D2301, ""https?://(?:www\\.)?([^/]+)""), """")"),"www.usmagazine.com")</f>
        <v>www.usmagazine.com</v>
      </c>
      <c r="D2301" s="54" t="s">
        <v>14147</v>
      </c>
      <c r="E2301" s="14" t="s">
        <v>14148</v>
      </c>
      <c r="F2301" s="16">
        <v>92.0</v>
      </c>
      <c r="G2301" s="16">
        <v>92.0</v>
      </c>
    </row>
    <row r="2302" ht="22.5" customHeight="1">
      <c r="A2302" s="53">
        <v>46054.0</v>
      </c>
      <c r="B2302" s="14" t="str">
        <f>IFERROR(__xludf.DUMMYFUNCTION("IFERROR(REGEXEXTRACT(C2302, ""https?://(?:www\\.)?([^/]+)""), """")"),"")</f>
        <v/>
      </c>
      <c r="C2302" s="54" t="str">
        <f>IFERROR(__xludf.DUMMYFUNCTION("IFERROR(REGEXEXTRACT(D2302, ""https?://(?:www\\.)?([^/]+)""), """")"),"www.usmagazine.com")</f>
        <v>www.usmagazine.com</v>
      </c>
      <c r="D2302" s="54" t="s">
        <v>14149</v>
      </c>
      <c r="E2302" s="14" t="s">
        <v>7877</v>
      </c>
      <c r="F2302" s="16">
        <v>92.0</v>
      </c>
      <c r="G2302" s="16">
        <v>92.0</v>
      </c>
    </row>
    <row r="2303" ht="22.5" customHeight="1">
      <c r="A2303" s="53">
        <v>46054.0</v>
      </c>
      <c r="B2303" s="14" t="str">
        <f>IFERROR(__xludf.DUMMYFUNCTION("IFERROR(REGEXEXTRACT(C2303, ""https?://(?:www\\.)?([^/]+)""), """")"),"")</f>
        <v/>
      </c>
      <c r="C2303" s="54" t="str">
        <f>IFERROR(__xludf.DUMMYFUNCTION("IFERROR(REGEXEXTRACT(D2303, ""https?://(?:www\\.)?([^/]+)""), """")"),"www.usmagazine.com")</f>
        <v>www.usmagazine.com</v>
      </c>
      <c r="D2303" s="54" t="s">
        <v>14150</v>
      </c>
      <c r="E2303" s="14" t="s">
        <v>14151</v>
      </c>
      <c r="F2303" s="16">
        <v>91.0</v>
      </c>
      <c r="G2303" s="16">
        <v>91.0</v>
      </c>
    </row>
    <row r="2304" ht="22.5" customHeight="1">
      <c r="A2304" s="53">
        <v>46054.0</v>
      </c>
      <c r="B2304" s="14" t="str">
        <f>IFERROR(__xludf.DUMMYFUNCTION("IFERROR(REGEXEXTRACT(C2304, ""https?://(?:www\\.)?([^/]+)""), """")"),"")</f>
        <v/>
      </c>
      <c r="C2304" s="54" t="str">
        <f>IFERROR(__xludf.DUMMYFUNCTION("IFERROR(REGEXEXTRACT(D2304, ""https?://(?:www\\.)?([^/]+)""), """")"),"www.usmagazine.com")</f>
        <v>www.usmagazine.com</v>
      </c>
      <c r="D2304" s="54" t="s">
        <v>14152</v>
      </c>
      <c r="E2304" s="14" t="s">
        <v>14153</v>
      </c>
      <c r="F2304" s="16">
        <v>91.0</v>
      </c>
      <c r="G2304" s="16">
        <v>91.0</v>
      </c>
    </row>
    <row r="2305" ht="22.5" customHeight="1">
      <c r="A2305" s="53">
        <v>46054.0</v>
      </c>
      <c r="B2305" s="14" t="str">
        <f>IFERROR(__xludf.DUMMYFUNCTION("IFERROR(REGEXEXTRACT(C2305, ""https?://(?:www\\.)?([^/]+)""), """")"),"")</f>
        <v/>
      </c>
      <c r="C2305" s="54" t="str">
        <f>IFERROR(__xludf.DUMMYFUNCTION("IFERROR(REGEXEXTRACT(D2305, ""https?://(?:www\\.)?([^/]+)""), """")"),"www.usmagazine.com")</f>
        <v>www.usmagazine.com</v>
      </c>
      <c r="D2305" s="54" t="s">
        <v>14154</v>
      </c>
      <c r="E2305" s="14" t="s">
        <v>14155</v>
      </c>
      <c r="F2305" s="16">
        <v>91.0</v>
      </c>
      <c r="G2305" s="16">
        <v>91.0</v>
      </c>
    </row>
    <row r="2306" ht="22.5" customHeight="1">
      <c r="A2306" s="53">
        <v>46054.0</v>
      </c>
      <c r="B2306" s="14" t="str">
        <f>IFERROR(__xludf.DUMMYFUNCTION("IFERROR(REGEXEXTRACT(C2306, ""https?://(?:www\\.)?([^/]+)""), """")"),"")</f>
        <v/>
      </c>
      <c r="C2306" s="54" t="str">
        <f>IFERROR(__xludf.DUMMYFUNCTION("IFERROR(REGEXEXTRACT(D2306, ""https?://(?:www\\.)?([^/]+)""), """")"),"www.usmagazine.com")</f>
        <v>www.usmagazine.com</v>
      </c>
      <c r="D2306" s="54" t="s">
        <v>14156</v>
      </c>
      <c r="E2306" s="14" t="s">
        <v>14157</v>
      </c>
      <c r="F2306" s="16">
        <v>91.0</v>
      </c>
      <c r="G2306" s="16">
        <v>91.0</v>
      </c>
    </row>
    <row r="2307" ht="22.5" customHeight="1">
      <c r="A2307" s="53">
        <v>46054.0</v>
      </c>
      <c r="B2307" s="14" t="str">
        <f>IFERROR(__xludf.DUMMYFUNCTION("IFERROR(REGEXEXTRACT(C2307, ""https?://(?:www\\.)?([^/]+)""), """")"),"")</f>
        <v/>
      </c>
      <c r="C2307" s="54" t="str">
        <f>IFERROR(__xludf.DUMMYFUNCTION("IFERROR(REGEXEXTRACT(D2307, ""https?://(?:www\\.)?([^/]+)""), """")"),"www.womansworld.com")</f>
        <v>www.womansworld.com</v>
      </c>
      <c r="D2307" s="54" t="s">
        <v>14158</v>
      </c>
      <c r="E2307" s="14" t="s">
        <v>14159</v>
      </c>
      <c r="F2307" s="16">
        <v>91.0</v>
      </c>
      <c r="G2307" s="16">
        <v>91.0</v>
      </c>
    </row>
    <row r="2308" ht="22.5" customHeight="1">
      <c r="A2308" s="53">
        <v>46054.0</v>
      </c>
      <c r="B2308" s="14" t="str">
        <f>IFERROR(__xludf.DUMMYFUNCTION("IFERROR(REGEXEXTRACT(C2308, ""https?://(?:www\\.)?([^/]+)""), """")"),"")</f>
        <v/>
      </c>
      <c r="C2308" s="54" t="str">
        <f>IFERROR(__xludf.DUMMYFUNCTION("IFERROR(REGEXEXTRACT(D2308, ""https?://(?:www\\.)?([^/]+)""), """")"),"www.usmagazine.com")</f>
        <v>www.usmagazine.com</v>
      </c>
      <c r="D2308" s="54" t="s">
        <v>14160</v>
      </c>
      <c r="E2308" s="14" t="s">
        <v>14161</v>
      </c>
      <c r="F2308" s="16">
        <v>91.0</v>
      </c>
      <c r="G2308" s="16">
        <v>91.0</v>
      </c>
    </row>
    <row r="2309" ht="22.5" customHeight="1">
      <c r="A2309" s="53">
        <v>46054.0</v>
      </c>
      <c r="B2309" s="14" t="str">
        <f>IFERROR(__xludf.DUMMYFUNCTION("IFERROR(REGEXEXTRACT(C2309, ""https?://(?:www\\.)?([^/]+)""), """")"),"")</f>
        <v/>
      </c>
      <c r="C2309" s="54" t="str">
        <f>IFERROR(__xludf.DUMMYFUNCTION("IFERROR(REGEXEXTRACT(D2309, ""https?://(?:www\\.)?([^/]+)""), """")"),"www.usmagazine.com")</f>
        <v>www.usmagazine.com</v>
      </c>
      <c r="D2309" s="54" t="s">
        <v>14162</v>
      </c>
      <c r="E2309" s="14" t="s">
        <v>14163</v>
      </c>
      <c r="F2309" s="16">
        <v>91.0</v>
      </c>
      <c r="G2309" s="16">
        <v>91.0</v>
      </c>
    </row>
    <row r="2310" ht="22.5" customHeight="1">
      <c r="A2310" s="53">
        <v>46054.0</v>
      </c>
      <c r="B2310" s="14" t="str">
        <f>IFERROR(__xludf.DUMMYFUNCTION("IFERROR(REGEXEXTRACT(C2310, ""https?://(?:www\\.)?([^/]+)""), """")"),"")</f>
        <v/>
      </c>
      <c r="C2310" s="54" t="str">
        <f>IFERROR(__xludf.DUMMYFUNCTION("IFERROR(REGEXEXTRACT(D2310, ""https?://(?:www\\.)?([^/]+)""), """")"),"www.usmagazine.com")</f>
        <v>www.usmagazine.com</v>
      </c>
      <c r="D2310" s="54" t="s">
        <v>14164</v>
      </c>
      <c r="E2310" s="14" t="s">
        <v>14165</v>
      </c>
      <c r="F2310" s="16">
        <v>91.0</v>
      </c>
      <c r="G2310" s="16">
        <v>91.0</v>
      </c>
    </row>
    <row r="2311" ht="22.5" customHeight="1">
      <c r="A2311" s="53">
        <v>46054.0</v>
      </c>
      <c r="B2311" s="14" t="str">
        <f>IFERROR(__xludf.DUMMYFUNCTION("IFERROR(REGEXEXTRACT(C2311, ""https?://(?:www\\.)?([^/]+)""), """")"),"")</f>
        <v/>
      </c>
      <c r="C2311" s="54" t="str">
        <f>IFERROR(__xludf.DUMMYFUNCTION("IFERROR(REGEXEXTRACT(D2311, ""https?://(?:www\\.)?([^/]+)""), """")"),"www.usmagazine.com")</f>
        <v>www.usmagazine.com</v>
      </c>
      <c r="D2311" s="54" t="s">
        <v>14166</v>
      </c>
      <c r="E2311" s="14" t="s">
        <v>14167</v>
      </c>
      <c r="F2311" s="16">
        <v>91.0</v>
      </c>
      <c r="G2311" s="16">
        <v>91.0</v>
      </c>
    </row>
    <row r="2312" ht="22.5" customHeight="1">
      <c r="A2312" s="53">
        <v>46054.0</v>
      </c>
      <c r="B2312" s="14" t="str">
        <f>IFERROR(__xludf.DUMMYFUNCTION("IFERROR(REGEXEXTRACT(C2312, ""https?://(?:www\\.)?([^/]+)""), """")"),"")</f>
        <v/>
      </c>
      <c r="C2312" s="54" t="str">
        <f>IFERROR(__xludf.DUMMYFUNCTION("IFERROR(REGEXEXTRACT(D2312, ""https?://(?:www\\.)?([^/]+)""), """")"),"www.womansworld.com")</f>
        <v>www.womansworld.com</v>
      </c>
      <c r="D2312" s="54" t="s">
        <v>14168</v>
      </c>
      <c r="E2312" s="14" t="s">
        <v>14169</v>
      </c>
      <c r="F2312" s="16">
        <v>91.0</v>
      </c>
      <c r="G2312" s="16">
        <v>91.0</v>
      </c>
    </row>
    <row r="2313" ht="22.5" customHeight="1">
      <c r="A2313" s="53">
        <v>46054.0</v>
      </c>
      <c r="B2313" s="14" t="str">
        <f>IFERROR(__xludf.DUMMYFUNCTION("IFERROR(REGEXEXTRACT(C2313, ""https?://(?:www\\.)?([^/]+)""), """")"),"")</f>
        <v/>
      </c>
      <c r="C2313" s="54" t="str">
        <f>IFERROR(__xludf.DUMMYFUNCTION("IFERROR(REGEXEXTRACT(D2313, ""https?://(?:www\\.)?([^/]+)""), """")"),"www.usmagazine.com")</f>
        <v>www.usmagazine.com</v>
      </c>
      <c r="D2313" s="54" t="s">
        <v>14170</v>
      </c>
      <c r="E2313" s="14" t="s">
        <v>14171</v>
      </c>
      <c r="F2313" s="16">
        <v>91.0</v>
      </c>
      <c r="G2313" s="16">
        <v>91.0</v>
      </c>
    </row>
    <row r="2314" ht="22.5" customHeight="1">
      <c r="A2314" s="53">
        <v>46054.0</v>
      </c>
      <c r="B2314" s="14" t="str">
        <f>IFERROR(__xludf.DUMMYFUNCTION("IFERROR(REGEXEXTRACT(C2314, ""https?://(?:www\\.)?([^/]+)""), """")"),"")</f>
        <v/>
      </c>
      <c r="C2314" s="54" t="str">
        <f>IFERROR(__xludf.DUMMYFUNCTION("IFERROR(REGEXEXTRACT(D2314, ""https?://(?:www\\.)?([^/]+)""), """")"),"www.usmagazine.com")</f>
        <v>www.usmagazine.com</v>
      </c>
      <c r="D2314" s="54" t="s">
        <v>14172</v>
      </c>
      <c r="E2314" s="14" t="s">
        <v>14173</v>
      </c>
      <c r="F2314" s="16">
        <v>91.0</v>
      </c>
      <c r="G2314" s="16">
        <v>91.0</v>
      </c>
    </row>
    <row r="2315" ht="22.5" customHeight="1">
      <c r="A2315" s="53">
        <v>46054.0</v>
      </c>
      <c r="B2315" s="14" t="str">
        <f>IFERROR(__xludf.DUMMYFUNCTION("IFERROR(REGEXEXTRACT(C2315, ""https?://(?:www\\.)?([^/]+)""), """")"),"")</f>
        <v/>
      </c>
      <c r="C2315" s="54" t="str">
        <f>IFERROR(__xludf.DUMMYFUNCTION("IFERROR(REGEXEXTRACT(D2315, ""https?://(?:www\\.)?([^/]+)""), """")"),"www.usmagazine.com")</f>
        <v>www.usmagazine.com</v>
      </c>
      <c r="D2315" s="54" t="s">
        <v>14174</v>
      </c>
      <c r="E2315" s="14" t="s">
        <v>14175</v>
      </c>
      <c r="F2315" s="16">
        <v>91.0</v>
      </c>
      <c r="G2315" s="16">
        <v>91.0</v>
      </c>
    </row>
    <row r="2316" ht="22.5" customHeight="1">
      <c r="A2316" s="53">
        <v>46054.0</v>
      </c>
      <c r="B2316" s="14" t="str">
        <f>IFERROR(__xludf.DUMMYFUNCTION("IFERROR(REGEXEXTRACT(C2316, ""https?://(?:www\\.)?([^/]+)""), """")"),"")</f>
        <v/>
      </c>
      <c r="C2316" s="54" t="str">
        <f>IFERROR(__xludf.DUMMYFUNCTION("IFERROR(REGEXEXTRACT(D2316, ""https?://(?:www\\.)?([^/]+)""), """")"),"www.usmagazine.com")</f>
        <v>www.usmagazine.com</v>
      </c>
      <c r="D2316" s="54" t="s">
        <v>14176</v>
      </c>
      <c r="E2316" s="14" t="s">
        <v>14177</v>
      </c>
      <c r="F2316" s="16">
        <v>91.0</v>
      </c>
      <c r="G2316" s="16">
        <v>91.0</v>
      </c>
    </row>
    <row r="2317" ht="22.5" customHeight="1">
      <c r="A2317" s="53">
        <v>46054.0</v>
      </c>
      <c r="B2317" s="14" t="str">
        <f>IFERROR(__xludf.DUMMYFUNCTION("IFERROR(REGEXEXTRACT(C2317, ""https?://(?:www\\.)?([^/]+)""), """")"),"")</f>
        <v/>
      </c>
      <c r="C2317" s="54" t="str">
        <f>IFERROR(__xludf.DUMMYFUNCTION("IFERROR(REGEXEXTRACT(D2317, ""https?://(?:www\\.)?([^/]+)""), """")"),"www.usmagazine.com")</f>
        <v>www.usmagazine.com</v>
      </c>
      <c r="D2317" s="54" t="s">
        <v>14178</v>
      </c>
      <c r="E2317" s="14" t="s">
        <v>14179</v>
      </c>
      <c r="F2317" s="16">
        <v>90.0</v>
      </c>
      <c r="G2317" s="16">
        <v>90.0</v>
      </c>
    </row>
    <row r="2318" ht="22.5" customHeight="1">
      <c r="A2318" s="53">
        <v>46054.0</v>
      </c>
      <c r="B2318" s="14" t="str">
        <f>IFERROR(__xludf.DUMMYFUNCTION("IFERROR(REGEXEXTRACT(C2318, ""https?://(?:www\\.)?([^/]+)""), """")"),"")</f>
        <v/>
      </c>
      <c r="C2318" s="54" t="str">
        <f>IFERROR(__xludf.DUMMYFUNCTION("IFERROR(REGEXEXTRACT(D2318, ""https?://(?:www\\.)?([^/]+)""), """")"),"www.usmagazine.com")</f>
        <v>www.usmagazine.com</v>
      </c>
      <c r="D2318" s="54" t="s">
        <v>14180</v>
      </c>
      <c r="E2318" s="14" t="s">
        <v>14181</v>
      </c>
      <c r="F2318" s="16">
        <v>90.0</v>
      </c>
      <c r="G2318" s="16">
        <v>90.0</v>
      </c>
    </row>
    <row r="2319" ht="22.5" customHeight="1">
      <c r="A2319" s="53">
        <v>46054.0</v>
      </c>
      <c r="B2319" s="14" t="str">
        <f>IFERROR(__xludf.DUMMYFUNCTION("IFERROR(REGEXEXTRACT(C2319, ""https?://(?:www\\.)?([^/]+)""), """")"),"")</f>
        <v/>
      </c>
      <c r="C2319" s="54" t="str">
        <f>IFERROR(__xludf.DUMMYFUNCTION("IFERROR(REGEXEXTRACT(D2319, ""https?://(?:www\\.)?([^/]+)""), """")"),"www.usmagazine.com")</f>
        <v>www.usmagazine.com</v>
      </c>
      <c r="D2319" s="54" t="s">
        <v>14182</v>
      </c>
      <c r="E2319" s="14" t="s">
        <v>14183</v>
      </c>
      <c r="F2319" s="16">
        <v>90.0</v>
      </c>
      <c r="G2319" s="16">
        <v>90.0</v>
      </c>
    </row>
    <row r="2320" ht="22.5" customHeight="1">
      <c r="A2320" s="53">
        <v>46054.0</v>
      </c>
      <c r="B2320" s="14" t="str">
        <f>IFERROR(__xludf.DUMMYFUNCTION("IFERROR(REGEXEXTRACT(C2320, ""https?://(?:www\\.)?([^/]+)""), """")"),"")</f>
        <v/>
      </c>
      <c r="C2320" s="54" t="str">
        <f>IFERROR(__xludf.DUMMYFUNCTION("IFERROR(REGEXEXTRACT(D2320, ""https?://(?:www\\.)?([^/]+)""), """")"),"www.usmagazine.com")</f>
        <v>www.usmagazine.com</v>
      </c>
      <c r="D2320" s="54" t="s">
        <v>14184</v>
      </c>
      <c r="E2320" s="14" t="s">
        <v>14185</v>
      </c>
      <c r="F2320" s="16">
        <v>90.0</v>
      </c>
      <c r="G2320" s="16">
        <v>90.0</v>
      </c>
    </row>
    <row r="2321" ht="22.5" customHeight="1">
      <c r="A2321" s="53">
        <v>46054.0</v>
      </c>
      <c r="B2321" s="14" t="str">
        <f>IFERROR(__xludf.DUMMYFUNCTION("IFERROR(REGEXEXTRACT(C2321, ""https?://(?:www\\.)?([^/]+)""), """")"),"")</f>
        <v/>
      </c>
      <c r="C2321" s="54" t="str">
        <f>IFERROR(__xludf.DUMMYFUNCTION("IFERROR(REGEXEXTRACT(D2321, ""https?://(?:www\\.)?([^/]+)""), """")"),"www.usmagazine.com")</f>
        <v>www.usmagazine.com</v>
      </c>
      <c r="D2321" s="54" t="s">
        <v>14186</v>
      </c>
      <c r="E2321" s="14" t="s">
        <v>14187</v>
      </c>
      <c r="F2321" s="16">
        <v>90.0</v>
      </c>
      <c r="G2321" s="16">
        <v>90.0</v>
      </c>
    </row>
    <row r="2322" ht="22.5" customHeight="1">
      <c r="A2322" s="53">
        <v>46054.0</v>
      </c>
      <c r="B2322" s="14" t="str">
        <f>IFERROR(__xludf.DUMMYFUNCTION("IFERROR(REGEXEXTRACT(C2322, ""https?://(?:www\\.)?([^/]+)""), """")"),"")</f>
        <v/>
      </c>
      <c r="C2322" s="54" t="str">
        <f>IFERROR(__xludf.DUMMYFUNCTION("IFERROR(REGEXEXTRACT(D2322, ""https?://(?:www\\.)?([^/]+)""), """")"),"www.usmagazine.com")</f>
        <v>www.usmagazine.com</v>
      </c>
      <c r="D2322" s="54" t="s">
        <v>14188</v>
      </c>
      <c r="E2322" s="14" t="s">
        <v>14189</v>
      </c>
      <c r="F2322" s="16">
        <v>90.0</v>
      </c>
      <c r="G2322" s="16">
        <v>90.0</v>
      </c>
    </row>
    <row r="2323" ht="22.5" customHeight="1">
      <c r="A2323" s="53">
        <v>46054.0</v>
      </c>
      <c r="B2323" s="14" t="str">
        <f>IFERROR(__xludf.DUMMYFUNCTION("IFERROR(REGEXEXTRACT(C2323, ""https?://(?:www\\.)?([^/]+)""), """")"),"")</f>
        <v/>
      </c>
      <c r="C2323" s="54" t="str">
        <f>IFERROR(__xludf.DUMMYFUNCTION("IFERROR(REGEXEXTRACT(D2323, ""https?://(?:www\\.)?([^/]+)""), """")"),"www.usmagazine.com")</f>
        <v>www.usmagazine.com</v>
      </c>
      <c r="D2323" s="54" t="s">
        <v>14190</v>
      </c>
      <c r="E2323" s="14" t="s">
        <v>14191</v>
      </c>
      <c r="F2323" s="16">
        <v>90.0</v>
      </c>
      <c r="G2323" s="16">
        <v>90.0</v>
      </c>
    </row>
    <row r="2324" ht="22.5" customHeight="1">
      <c r="A2324" s="53">
        <v>46054.0</v>
      </c>
      <c r="B2324" s="14" t="str">
        <f>IFERROR(__xludf.DUMMYFUNCTION("IFERROR(REGEXEXTRACT(C2324, ""https?://(?:www\\.)?([^/]+)""), """")"),"")</f>
        <v/>
      </c>
      <c r="C2324" s="54" t="str">
        <f>IFERROR(__xludf.DUMMYFUNCTION("IFERROR(REGEXEXTRACT(D2324, ""https?://(?:www\\.)?([^/]+)""), """")"),"www.usmagazine.com")</f>
        <v>www.usmagazine.com</v>
      </c>
      <c r="D2324" s="54" t="s">
        <v>14192</v>
      </c>
      <c r="E2324" s="14" t="s">
        <v>14193</v>
      </c>
      <c r="F2324" s="16">
        <v>90.0</v>
      </c>
      <c r="G2324" s="16">
        <v>90.0</v>
      </c>
    </row>
    <row r="2325" ht="22.5" customHeight="1">
      <c r="A2325" s="53">
        <v>46054.0</v>
      </c>
      <c r="B2325" s="14" t="str">
        <f>IFERROR(__xludf.DUMMYFUNCTION("IFERROR(REGEXEXTRACT(C2325, ""https?://(?:www\\.)?([^/]+)""), """")"),"")</f>
        <v/>
      </c>
      <c r="C2325" s="54" t="str">
        <f>IFERROR(__xludf.DUMMYFUNCTION("IFERROR(REGEXEXTRACT(D2325, ""https?://(?:www\\.)?([^/]+)""), """")"),"www.womansworld.com")</f>
        <v>www.womansworld.com</v>
      </c>
      <c r="D2325" s="54" t="s">
        <v>14194</v>
      </c>
      <c r="E2325" s="14" t="s">
        <v>14195</v>
      </c>
      <c r="F2325" s="16">
        <v>90.0</v>
      </c>
      <c r="G2325" s="16">
        <v>90.0</v>
      </c>
    </row>
    <row r="2326" ht="22.5" customHeight="1">
      <c r="A2326" s="53">
        <v>46054.0</v>
      </c>
      <c r="B2326" s="14" t="str">
        <f>IFERROR(__xludf.DUMMYFUNCTION("IFERROR(REGEXEXTRACT(C2326, ""https?://(?:www\\.)?([^/]+)""), """")"),"")</f>
        <v/>
      </c>
      <c r="C2326" s="54" t="str">
        <f>IFERROR(__xludf.DUMMYFUNCTION("IFERROR(REGEXEXTRACT(D2326, ""https?://(?:www\\.)?([^/]+)""), """")"),"www.usmagazine.com")</f>
        <v>www.usmagazine.com</v>
      </c>
      <c r="D2326" s="54" t="s">
        <v>14196</v>
      </c>
      <c r="E2326" s="14" t="s">
        <v>14197</v>
      </c>
      <c r="F2326" s="16">
        <v>90.0</v>
      </c>
      <c r="G2326" s="16">
        <v>90.0</v>
      </c>
    </row>
    <row r="2327" ht="22.5" customHeight="1">
      <c r="A2327" s="53">
        <v>46054.0</v>
      </c>
      <c r="B2327" s="14" t="str">
        <f>IFERROR(__xludf.DUMMYFUNCTION("IFERROR(REGEXEXTRACT(C2327, ""https?://(?:www\\.)?([^/]+)""), """")"),"")</f>
        <v/>
      </c>
      <c r="C2327" s="54" t="str">
        <f>IFERROR(__xludf.DUMMYFUNCTION("IFERROR(REGEXEXTRACT(D2327, ""https?://(?:www\\.)?([^/]+)""), """")"),"www.usmagazine.com")</f>
        <v>www.usmagazine.com</v>
      </c>
      <c r="D2327" s="54" t="s">
        <v>14198</v>
      </c>
      <c r="E2327" s="14" t="s">
        <v>14199</v>
      </c>
      <c r="F2327" s="16">
        <v>89.0</v>
      </c>
      <c r="G2327" s="16">
        <v>89.0</v>
      </c>
    </row>
    <row r="2328" ht="22.5" customHeight="1">
      <c r="A2328" s="53">
        <v>46054.0</v>
      </c>
      <c r="B2328" s="14" t="str">
        <f>IFERROR(__xludf.DUMMYFUNCTION("IFERROR(REGEXEXTRACT(C2328, ""https?://(?:www\\.)?([^/]+)""), """")"),"")</f>
        <v/>
      </c>
      <c r="C2328" s="54" t="str">
        <f>IFERROR(__xludf.DUMMYFUNCTION("IFERROR(REGEXEXTRACT(D2328, ""https?://(?:www\\.)?([^/]+)""), """")"),"www.usmagazine.com")</f>
        <v>www.usmagazine.com</v>
      </c>
      <c r="D2328" s="54" t="s">
        <v>14200</v>
      </c>
      <c r="E2328" s="14" t="s">
        <v>14201</v>
      </c>
      <c r="F2328" s="16">
        <v>89.0</v>
      </c>
      <c r="G2328" s="16">
        <v>89.0</v>
      </c>
    </row>
    <row r="2329" ht="22.5" customHeight="1">
      <c r="A2329" s="53">
        <v>46054.0</v>
      </c>
      <c r="B2329" s="14" t="str">
        <f>IFERROR(__xludf.DUMMYFUNCTION("IFERROR(REGEXEXTRACT(C2329, ""https?://(?:www\\.)?([^/]+)""), """")"),"")</f>
        <v/>
      </c>
      <c r="C2329" s="54" t="str">
        <f>IFERROR(__xludf.DUMMYFUNCTION("IFERROR(REGEXEXTRACT(D2329, ""https?://(?:www\\.)?([^/]+)""), """")"),"www.usmagazine.com")</f>
        <v>www.usmagazine.com</v>
      </c>
      <c r="D2329" s="54" t="s">
        <v>14202</v>
      </c>
      <c r="E2329" s="14" t="s">
        <v>14203</v>
      </c>
      <c r="F2329" s="16">
        <v>89.0</v>
      </c>
      <c r="G2329" s="16">
        <v>89.0</v>
      </c>
    </row>
    <row r="2330" ht="22.5" customHeight="1">
      <c r="A2330" s="53">
        <v>46054.0</v>
      </c>
      <c r="B2330" s="14" t="str">
        <f>IFERROR(__xludf.DUMMYFUNCTION("IFERROR(REGEXEXTRACT(C2330, ""https?://(?:www\\.)?([^/]+)""), """")"),"")</f>
        <v/>
      </c>
      <c r="C2330" s="54" t="str">
        <f>IFERROR(__xludf.DUMMYFUNCTION("IFERROR(REGEXEXTRACT(D2330, ""https?://(?:www\\.)?([^/]+)""), """")"),"www.usmagazine.com")</f>
        <v>www.usmagazine.com</v>
      </c>
      <c r="D2330" s="54" t="s">
        <v>14204</v>
      </c>
      <c r="E2330" s="14" t="s">
        <v>14205</v>
      </c>
      <c r="F2330" s="16">
        <v>89.0</v>
      </c>
      <c r="G2330" s="16">
        <v>89.0</v>
      </c>
    </row>
    <row r="2331" ht="22.5" customHeight="1">
      <c r="A2331" s="53">
        <v>46054.0</v>
      </c>
      <c r="B2331" s="14" t="str">
        <f>IFERROR(__xludf.DUMMYFUNCTION("IFERROR(REGEXEXTRACT(C2331, ""https?://(?:www\\.)?([^/]+)""), """")"),"")</f>
        <v/>
      </c>
      <c r="C2331" s="54" t="str">
        <f>IFERROR(__xludf.DUMMYFUNCTION("IFERROR(REGEXEXTRACT(D2331, ""https?://(?:www\\.)?([^/]+)""), """")"),"www.womansworld.com")</f>
        <v>www.womansworld.com</v>
      </c>
      <c r="D2331" s="54" t="s">
        <v>14206</v>
      </c>
      <c r="E2331" s="14" t="s">
        <v>6076</v>
      </c>
      <c r="F2331" s="16">
        <v>89.0</v>
      </c>
      <c r="G2331" s="16">
        <v>89.0</v>
      </c>
    </row>
    <row r="2332" ht="22.5" customHeight="1">
      <c r="A2332" s="53">
        <v>46054.0</v>
      </c>
      <c r="B2332" s="14" t="str">
        <f>IFERROR(__xludf.DUMMYFUNCTION("IFERROR(REGEXEXTRACT(C2332, ""https?://(?:www\\.)?([^/]+)""), """")"),"")</f>
        <v/>
      </c>
      <c r="C2332" s="54" t="str">
        <f>IFERROR(__xludf.DUMMYFUNCTION("IFERROR(REGEXEXTRACT(D2332, ""https?://(?:www\\.)?([^/]+)""), """")"),"www.womansworld.com")</f>
        <v>www.womansworld.com</v>
      </c>
      <c r="D2332" s="54" t="s">
        <v>14207</v>
      </c>
      <c r="E2332" s="14" t="s">
        <v>14208</v>
      </c>
      <c r="F2332" s="16">
        <v>88.0</v>
      </c>
      <c r="G2332" s="16">
        <v>88.0</v>
      </c>
    </row>
    <row r="2333" ht="22.5" customHeight="1">
      <c r="A2333" s="53">
        <v>46054.0</v>
      </c>
      <c r="B2333" s="14" t="str">
        <f>IFERROR(__xludf.DUMMYFUNCTION("IFERROR(REGEXEXTRACT(C2333, ""https?://(?:www\\.)?([^/]+)""), """")"),"")</f>
        <v/>
      </c>
      <c r="C2333" s="54" t="str">
        <f>IFERROR(__xludf.DUMMYFUNCTION("IFERROR(REGEXEXTRACT(D2333, ""https?://(?:www\\.)?([^/]+)""), """")"),"www.usmagazine.com")</f>
        <v>www.usmagazine.com</v>
      </c>
      <c r="D2333" s="54" t="s">
        <v>14209</v>
      </c>
      <c r="E2333" s="14" t="s">
        <v>14210</v>
      </c>
      <c r="F2333" s="16">
        <v>88.0</v>
      </c>
      <c r="G2333" s="16">
        <v>88.0</v>
      </c>
    </row>
    <row r="2334" ht="22.5" customHeight="1">
      <c r="A2334" s="53">
        <v>46054.0</v>
      </c>
      <c r="B2334" s="14" t="str">
        <f>IFERROR(__xludf.DUMMYFUNCTION("IFERROR(REGEXEXTRACT(C2334, ""https?://(?:www\\.)?([^/]+)""), """")"),"")</f>
        <v/>
      </c>
      <c r="C2334" s="54" t="str">
        <f>IFERROR(__xludf.DUMMYFUNCTION("IFERROR(REGEXEXTRACT(D2334, ""https?://(?:www\\.)?([^/]+)""), """")"),"www.usmagazine.com")</f>
        <v>www.usmagazine.com</v>
      </c>
      <c r="D2334" s="54" t="s">
        <v>14211</v>
      </c>
      <c r="E2334" s="14" t="s">
        <v>14212</v>
      </c>
      <c r="F2334" s="16">
        <v>88.0</v>
      </c>
      <c r="G2334" s="16">
        <v>88.0</v>
      </c>
    </row>
    <row r="2335" ht="22.5" customHeight="1">
      <c r="A2335" s="53">
        <v>46054.0</v>
      </c>
      <c r="B2335" s="14" t="str">
        <f>IFERROR(__xludf.DUMMYFUNCTION("IFERROR(REGEXEXTRACT(C2335, ""https?://(?:www\\.)?([^/]+)""), """")"),"")</f>
        <v/>
      </c>
      <c r="C2335" s="54" t="str">
        <f>IFERROR(__xludf.DUMMYFUNCTION("IFERROR(REGEXEXTRACT(D2335, ""https?://(?:www\\.)?([^/]+)""), """")"),"www.usmagazine.com")</f>
        <v>www.usmagazine.com</v>
      </c>
      <c r="D2335" s="54" t="s">
        <v>14213</v>
      </c>
      <c r="E2335" s="14" t="s">
        <v>14214</v>
      </c>
      <c r="F2335" s="16">
        <v>88.0</v>
      </c>
      <c r="G2335" s="16">
        <v>88.0</v>
      </c>
    </row>
    <row r="2336" ht="22.5" customHeight="1">
      <c r="A2336" s="53">
        <v>46054.0</v>
      </c>
      <c r="B2336" s="14" t="str">
        <f>IFERROR(__xludf.DUMMYFUNCTION("IFERROR(REGEXEXTRACT(C2336, ""https?://(?:www\\.)?([^/]+)""), """")"),"")</f>
        <v/>
      </c>
      <c r="C2336" s="54" t="str">
        <f>IFERROR(__xludf.DUMMYFUNCTION("IFERROR(REGEXEXTRACT(D2336, ""https?://(?:www\\.)?([^/]+)""), """")"),"www.lifeandstylemag.com")</f>
        <v>www.lifeandstylemag.com</v>
      </c>
      <c r="D2336" s="54" t="s">
        <v>14215</v>
      </c>
      <c r="E2336" s="14" t="s">
        <v>7505</v>
      </c>
      <c r="F2336" s="16">
        <v>88.0</v>
      </c>
      <c r="G2336" s="16">
        <v>88.0</v>
      </c>
    </row>
    <row r="2337" ht="22.5" customHeight="1">
      <c r="A2337" s="53">
        <v>46054.0</v>
      </c>
      <c r="B2337" s="14" t="str">
        <f>IFERROR(__xludf.DUMMYFUNCTION("IFERROR(REGEXEXTRACT(C2337, ""https?://(?:www\\.)?([^/]+)""), """")"),"")</f>
        <v/>
      </c>
      <c r="C2337" s="54" t="str">
        <f>IFERROR(__xludf.DUMMYFUNCTION("IFERROR(REGEXEXTRACT(D2337, ""https?://(?:www\\.)?([^/]+)""), """")"),"www.womansworld.com")</f>
        <v>www.womansworld.com</v>
      </c>
      <c r="D2337" s="54" t="s">
        <v>14216</v>
      </c>
      <c r="E2337" s="14" t="s">
        <v>14217</v>
      </c>
      <c r="F2337" s="16">
        <v>88.0</v>
      </c>
      <c r="G2337" s="16">
        <v>88.0</v>
      </c>
    </row>
    <row r="2338" ht="22.5" customHeight="1">
      <c r="A2338" s="53">
        <v>46054.0</v>
      </c>
      <c r="B2338" s="14" t="str">
        <f>IFERROR(__xludf.DUMMYFUNCTION("IFERROR(REGEXEXTRACT(C2338, ""https?://(?:www\\.)?([^/]+)""), """")"),"")</f>
        <v/>
      </c>
      <c r="C2338" s="54" t="str">
        <f>IFERROR(__xludf.DUMMYFUNCTION("IFERROR(REGEXEXTRACT(D2338, ""https?://(?:www\\.)?([^/]+)""), """")"),"www.usmagazine.com")</f>
        <v>www.usmagazine.com</v>
      </c>
      <c r="D2338" s="54" t="s">
        <v>14218</v>
      </c>
      <c r="E2338" s="14" t="s">
        <v>14219</v>
      </c>
      <c r="F2338" s="16">
        <v>88.0</v>
      </c>
      <c r="G2338" s="16">
        <v>88.0</v>
      </c>
    </row>
    <row r="2339" ht="22.5" customHeight="1">
      <c r="A2339" s="53">
        <v>46054.0</v>
      </c>
      <c r="B2339" s="14" t="str">
        <f>IFERROR(__xludf.DUMMYFUNCTION("IFERROR(REGEXEXTRACT(C2339, ""https?://(?:www\\.)?([^/]+)""), """")"),"")</f>
        <v/>
      </c>
      <c r="C2339" s="54" t="str">
        <f>IFERROR(__xludf.DUMMYFUNCTION("IFERROR(REGEXEXTRACT(D2339, ""https?://(?:www\\.)?([^/]+)""), """")"),"www.usmagazine.com")</f>
        <v>www.usmagazine.com</v>
      </c>
      <c r="D2339" s="54" t="s">
        <v>14220</v>
      </c>
      <c r="E2339" s="14" t="s">
        <v>14221</v>
      </c>
      <c r="F2339" s="16">
        <v>88.0</v>
      </c>
      <c r="G2339" s="16">
        <v>88.0</v>
      </c>
    </row>
    <row r="2340" ht="22.5" customHeight="1">
      <c r="A2340" s="53">
        <v>46054.0</v>
      </c>
      <c r="B2340" s="14" t="str">
        <f>IFERROR(__xludf.DUMMYFUNCTION("IFERROR(REGEXEXTRACT(C2340, ""https?://(?:www\\.)?([^/]+)""), """")"),"")</f>
        <v/>
      </c>
      <c r="C2340" s="54" t="str">
        <f>IFERROR(__xludf.DUMMYFUNCTION("IFERROR(REGEXEXTRACT(D2340, ""https?://(?:www\\.)?([^/]+)""), """")"),"www.usmagazine.com")</f>
        <v>www.usmagazine.com</v>
      </c>
      <c r="D2340" s="54" t="s">
        <v>14222</v>
      </c>
      <c r="E2340" s="14" t="s">
        <v>14223</v>
      </c>
      <c r="F2340" s="16">
        <v>88.0</v>
      </c>
      <c r="G2340" s="16">
        <v>88.0</v>
      </c>
    </row>
    <row r="2341" ht="22.5" customHeight="1">
      <c r="A2341" s="53">
        <v>46054.0</v>
      </c>
      <c r="B2341" s="14" t="str">
        <f>IFERROR(__xludf.DUMMYFUNCTION("IFERROR(REGEXEXTRACT(C2341, ""https?://(?:www\\.)?([^/]+)""), """")"),"")</f>
        <v/>
      </c>
      <c r="C2341" s="54" t="str">
        <f>IFERROR(__xludf.DUMMYFUNCTION("IFERROR(REGEXEXTRACT(D2341, ""https?://(?:www\\.)?([^/]+)""), """")"),"www.usmagazine.com")</f>
        <v>www.usmagazine.com</v>
      </c>
      <c r="D2341" s="54" t="s">
        <v>14224</v>
      </c>
      <c r="E2341" s="14" t="s">
        <v>14225</v>
      </c>
      <c r="F2341" s="16">
        <v>88.0</v>
      </c>
      <c r="G2341" s="16">
        <v>88.0</v>
      </c>
    </row>
    <row r="2342" ht="22.5" customHeight="1">
      <c r="A2342" s="53">
        <v>46054.0</v>
      </c>
      <c r="B2342" s="14" t="str">
        <f>IFERROR(__xludf.DUMMYFUNCTION("IFERROR(REGEXEXTRACT(C2342, ""https?://(?:www\\.)?([^/]+)""), """")"),"")</f>
        <v/>
      </c>
      <c r="C2342" s="54" t="str">
        <f>IFERROR(__xludf.DUMMYFUNCTION("IFERROR(REGEXEXTRACT(D2342, ""https?://(?:www\\.)?([^/]+)""), """")"),"www.usmagazine.com")</f>
        <v>www.usmagazine.com</v>
      </c>
      <c r="D2342" s="54" t="s">
        <v>14226</v>
      </c>
      <c r="E2342" s="14" t="s">
        <v>14227</v>
      </c>
      <c r="F2342" s="16">
        <v>87.0</v>
      </c>
      <c r="G2342" s="16">
        <v>87.0</v>
      </c>
    </row>
    <row r="2343" ht="22.5" customHeight="1">
      <c r="A2343" s="53">
        <v>46054.0</v>
      </c>
      <c r="B2343" s="14" t="str">
        <f>IFERROR(__xludf.DUMMYFUNCTION("IFERROR(REGEXEXTRACT(C2343, ""https?://(?:www\\.)?([^/]+)""), """")"),"")</f>
        <v/>
      </c>
      <c r="C2343" s="54" t="str">
        <f>IFERROR(__xludf.DUMMYFUNCTION("IFERROR(REGEXEXTRACT(D2343, ""https?://(?:www\\.)?([^/]+)""), """")"),"www.usmagazine.com")</f>
        <v>www.usmagazine.com</v>
      </c>
      <c r="D2343" s="54" t="s">
        <v>14228</v>
      </c>
      <c r="E2343" s="14" t="s">
        <v>14229</v>
      </c>
      <c r="F2343" s="16">
        <v>87.0</v>
      </c>
      <c r="G2343" s="16">
        <v>87.0</v>
      </c>
    </row>
    <row r="2344" ht="22.5" customHeight="1">
      <c r="A2344" s="53">
        <v>46054.0</v>
      </c>
      <c r="B2344" s="14" t="str">
        <f>IFERROR(__xludf.DUMMYFUNCTION("IFERROR(REGEXEXTRACT(C2344, ""https?://(?:www\\.)?([^/]+)""), """")"),"")</f>
        <v/>
      </c>
      <c r="C2344" s="54" t="str">
        <f>IFERROR(__xludf.DUMMYFUNCTION("IFERROR(REGEXEXTRACT(D2344, ""https?://(?:www\\.)?([^/]+)""), """")"),"www.lifeandstylemag.com")</f>
        <v>www.lifeandstylemag.com</v>
      </c>
      <c r="D2344" s="54" t="s">
        <v>14230</v>
      </c>
      <c r="E2344" s="14" t="s">
        <v>14231</v>
      </c>
      <c r="F2344" s="16">
        <v>87.0</v>
      </c>
      <c r="G2344" s="16">
        <v>87.0</v>
      </c>
    </row>
    <row r="2345" ht="22.5" customHeight="1">
      <c r="A2345" s="53">
        <v>46054.0</v>
      </c>
      <c r="B2345" s="14" t="str">
        <f>IFERROR(__xludf.DUMMYFUNCTION("IFERROR(REGEXEXTRACT(C2345, ""https?://(?:www\\.)?([^/]+)""), """")"),"")</f>
        <v/>
      </c>
      <c r="C2345" s="54" t="str">
        <f>IFERROR(__xludf.DUMMYFUNCTION("IFERROR(REGEXEXTRACT(D2345, ""https?://(?:www\\.)?([^/]+)""), """")"),"www.usmagazine.com")</f>
        <v>www.usmagazine.com</v>
      </c>
      <c r="D2345" s="54" t="s">
        <v>14232</v>
      </c>
      <c r="E2345" s="14" t="s">
        <v>14233</v>
      </c>
      <c r="F2345" s="16">
        <v>87.0</v>
      </c>
      <c r="G2345" s="16">
        <v>87.0</v>
      </c>
    </row>
    <row r="2346" ht="22.5" customHeight="1">
      <c r="A2346" s="53">
        <v>46054.0</v>
      </c>
      <c r="B2346" s="14" t="str">
        <f>IFERROR(__xludf.DUMMYFUNCTION("IFERROR(REGEXEXTRACT(C2346, ""https?://(?:www\\.)?([^/]+)""), """")"),"")</f>
        <v/>
      </c>
      <c r="C2346" s="54" t="str">
        <f>IFERROR(__xludf.DUMMYFUNCTION("IFERROR(REGEXEXTRACT(D2346, ""https?://(?:www\\.)?([^/]+)""), """")"),"www.usmagazine.com")</f>
        <v>www.usmagazine.com</v>
      </c>
      <c r="D2346" s="54" t="s">
        <v>14234</v>
      </c>
      <c r="E2346" s="14" t="s">
        <v>14235</v>
      </c>
      <c r="F2346" s="16">
        <v>87.0</v>
      </c>
      <c r="G2346" s="16">
        <v>87.0</v>
      </c>
    </row>
    <row r="2347" ht="22.5" customHeight="1">
      <c r="A2347" s="53">
        <v>46054.0</v>
      </c>
      <c r="B2347" s="14" t="str">
        <f>IFERROR(__xludf.DUMMYFUNCTION("IFERROR(REGEXEXTRACT(C2347, ""https?://(?:www\\.)?([^/]+)""), """")"),"")</f>
        <v/>
      </c>
      <c r="C2347" s="54" t="str">
        <f>IFERROR(__xludf.DUMMYFUNCTION("IFERROR(REGEXEXTRACT(D2347, ""https?://(?:www\\.)?([^/]+)""), """")"),"www.usmagazine.com")</f>
        <v>www.usmagazine.com</v>
      </c>
      <c r="D2347" s="54" t="s">
        <v>14236</v>
      </c>
      <c r="E2347" s="14" t="s">
        <v>14237</v>
      </c>
      <c r="F2347" s="16">
        <v>87.0</v>
      </c>
      <c r="G2347" s="16">
        <v>87.0</v>
      </c>
    </row>
    <row r="2348" ht="22.5" customHeight="1">
      <c r="A2348" s="53">
        <v>46054.0</v>
      </c>
      <c r="B2348" s="14" t="str">
        <f>IFERROR(__xludf.DUMMYFUNCTION("IFERROR(REGEXEXTRACT(C2348, ""https?://(?:www\\.)?([^/]+)""), """")"),"")</f>
        <v/>
      </c>
      <c r="C2348" s="54" t="str">
        <f>IFERROR(__xludf.DUMMYFUNCTION("IFERROR(REGEXEXTRACT(D2348, ""https?://(?:www\\.)?([^/]+)""), """")"),"www.usmagazine.com")</f>
        <v>www.usmagazine.com</v>
      </c>
      <c r="D2348" s="54" t="s">
        <v>14238</v>
      </c>
      <c r="E2348" s="14" t="s">
        <v>14239</v>
      </c>
      <c r="F2348" s="16">
        <v>87.0</v>
      </c>
      <c r="G2348" s="16">
        <v>87.0</v>
      </c>
    </row>
    <row r="2349" ht="22.5" customHeight="1">
      <c r="A2349" s="53">
        <v>46054.0</v>
      </c>
      <c r="B2349" s="14" t="str">
        <f>IFERROR(__xludf.DUMMYFUNCTION("IFERROR(REGEXEXTRACT(C2349, ""https?://(?:www\\.)?([^/]+)""), """")"),"")</f>
        <v/>
      </c>
      <c r="C2349" s="54" t="str">
        <f>IFERROR(__xludf.DUMMYFUNCTION("IFERROR(REGEXEXTRACT(D2349, ""https?://(?:www\\.)?([^/]+)""), """")"),"www.usmagazine.com")</f>
        <v>www.usmagazine.com</v>
      </c>
      <c r="D2349" s="54" t="s">
        <v>14240</v>
      </c>
      <c r="E2349" s="14" t="s">
        <v>14241</v>
      </c>
      <c r="F2349" s="16">
        <v>87.0</v>
      </c>
      <c r="G2349" s="16">
        <v>87.0</v>
      </c>
    </row>
    <row r="2350" ht="22.5" customHeight="1">
      <c r="A2350" s="53">
        <v>46054.0</v>
      </c>
      <c r="B2350" s="14" t="str">
        <f>IFERROR(__xludf.DUMMYFUNCTION("IFERROR(REGEXEXTRACT(C2350, ""https?://(?:www\\.)?([^/]+)""), """")"),"")</f>
        <v/>
      </c>
      <c r="C2350" s="54" t="str">
        <f>IFERROR(__xludf.DUMMYFUNCTION("IFERROR(REGEXEXTRACT(D2350, ""https?://(?:www\\.)?([^/]+)""), """")"),"www.usmagazine.com")</f>
        <v>www.usmagazine.com</v>
      </c>
      <c r="D2350" s="54" t="s">
        <v>14242</v>
      </c>
      <c r="E2350" s="14" t="s">
        <v>14243</v>
      </c>
      <c r="F2350" s="16">
        <v>87.0</v>
      </c>
      <c r="G2350" s="16">
        <v>87.0</v>
      </c>
    </row>
    <row r="2351" ht="22.5" customHeight="1">
      <c r="A2351" s="53">
        <v>46054.0</v>
      </c>
      <c r="B2351" s="14" t="str">
        <f>IFERROR(__xludf.DUMMYFUNCTION("IFERROR(REGEXEXTRACT(C2351, ""https?://(?:www\\.)?([^/]+)""), """")"),"")</f>
        <v/>
      </c>
      <c r="C2351" s="54" t="str">
        <f>IFERROR(__xludf.DUMMYFUNCTION("IFERROR(REGEXEXTRACT(D2351, ""https?://(?:www\\.)?([^/]+)""), """")"),"www.womansworld.com")</f>
        <v>www.womansworld.com</v>
      </c>
      <c r="D2351" s="54" t="s">
        <v>14244</v>
      </c>
      <c r="E2351" s="14" t="s">
        <v>14245</v>
      </c>
      <c r="F2351" s="16">
        <v>87.0</v>
      </c>
      <c r="G2351" s="16">
        <v>87.0</v>
      </c>
    </row>
    <row r="2352" ht="22.5" customHeight="1">
      <c r="A2352" s="53">
        <v>46054.0</v>
      </c>
      <c r="B2352" s="14" t="str">
        <f>IFERROR(__xludf.DUMMYFUNCTION("IFERROR(REGEXEXTRACT(C2352, ""https?://(?:www\\.)?([^/]+)""), """")"),"")</f>
        <v/>
      </c>
      <c r="C2352" s="54" t="str">
        <f>IFERROR(__xludf.DUMMYFUNCTION("IFERROR(REGEXEXTRACT(D2352, ""https?://(?:www\\.)?([^/]+)""), """")"),"www.usmagazine.com")</f>
        <v>www.usmagazine.com</v>
      </c>
      <c r="D2352" s="54" t="s">
        <v>14246</v>
      </c>
      <c r="E2352" s="14" t="s">
        <v>14247</v>
      </c>
      <c r="F2352" s="16">
        <v>86.0</v>
      </c>
      <c r="G2352" s="16">
        <v>86.0</v>
      </c>
    </row>
    <row r="2353" ht="22.5" customHeight="1">
      <c r="A2353" s="53">
        <v>46054.0</v>
      </c>
      <c r="B2353" s="14" t="str">
        <f>IFERROR(__xludf.DUMMYFUNCTION("IFERROR(REGEXEXTRACT(C2353, ""https?://(?:www\\.)?([^/]+)""), """")"),"")</f>
        <v/>
      </c>
      <c r="C2353" s="54" t="str">
        <f>IFERROR(__xludf.DUMMYFUNCTION("IFERROR(REGEXEXTRACT(D2353, ""https?://(?:www\\.)?([^/]+)""), """")"),"www.lifeandstylemag.com")</f>
        <v>www.lifeandstylemag.com</v>
      </c>
      <c r="D2353" s="54" t="s">
        <v>14248</v>
      </c>
      <c r="E2353" s="14" t="s">
        <v>14249</v>
      </c>
      <c r="F2353" s="16">
        <v>86.0</v>
      </c>
      <c r="G2353" s="16">
        <v>86.0</v>
      </c>
    </row>
    <row r="2354" ht="22.5" customHeight="1">
      <c r="A2354" s="53">
        <v>46054.0</v>
      </c>
      <c r="B2354" s="14" t="str">
        <f>IFERROR(__xludf.DUMMYFUNCTION("IFERROR(REGEXEXTRACT(C2354, ""https?://(?:www\\.)?([^/]+)""), """")"),"")</f>
        <v/>
      </c>
      <c r="C2354" s="54" t="str">
        <f>IFERROR(__xludf.DUMMYFUNCTION("IFERROR(REGEXEXTRACT(D2354, ""https?://(?:www\\.)?([^/]+)""), """")"),"www.usmagazine.com")</f>
        <v>www.usmagazine.com</v>
      </c>
      <c r="D2354" s="54" t="s">
        <v>14250</v>
      </c>
      <c r="E2354" s="14" t="s">
        <v>14251</v>
      </c>
      <c r="F2354" s="16">
        <v>86.0</v>
      </c>
      <c r="G2354" s="16">
        <v>86.0</v>
      </c>
    </row>
    <row r="2355" ht="22.5" customHeight="1">
      <c r="A2355" s="53">
        <v>46054.0</v>
      </c>
      <c r="B2355" s="14" t="str">
        <f>IFERROR(__xludf.DUMMYFUNCTION("IFERROR(REGEXEXTRACT(C2355, ""https?://(?:www\\.)?([^/]+)""), """")"),"")</f>
        <v/>
      </c>
      <c r="C2355" s="54" t="str">
        <f>IFERROR(__xludf.DUMMYFUNCTION("IFERROR(REGEXEXTRACT(D2355, ""https?://(?:www\\.)?([^/]+)""), """")"),"www.usmagazine.com")</f>
        <v>www.usmagazine.com</v>
      </c>
      <c r="D2355" s="54" t="s">
        <v>14252</v>
      </c>
      <c r="E2355" s="14" t="s">
        <v>14253</v>
      </c>
      <c r="F2355" s="16">
        <v>86.0</v>
      </c>
      <c r="G2355" s="16">
        <v>86.0</v>
      </c>
    </row>
    <row r="2356" ht="22.5" customHeight="1">
      <c r="A2356" s="53">
        <v>46054.0</v>
      </c>
      <c r="B2356" s="14" t="str">
        <f>IFERROR(__xludf.DUMMYFUNCTION("IFERROR(REGEXEXTRACT(C2356, ""https?://(?:www\\.)?([^/]+)""), """")"),"")</f>
        <v/>
      </c>
      <c r="C2356" s="54" t="str">
        <f>IFERROR(__xludf.DUMMYFUNCTION("IFERROR(REGEXEXTRACT(D2356, ""https?://(?:www\\.)?([^/]+)""), """")"),"www.usmagazine.com")</f>
        <v>www.usmagazine.com</v>
      </c>
      <c r="D2356" s="54" t="s">
        <v>14254</v>
      </c>
      <c r="E2356" s="14" t="s">
        <v>14255</v>
      </c>
      <c r="F2356" s="16">
        <v>86.0</v>
      </c>
      <c r="G2356" s="16">
        <v>86.0</v>
      </c>
    </row>
    <row r="2357" ht="22.5" customHeight="1">
      <c r="A2357" s="53">
        <v>46054.0</v>
      </c>
      <c r="B2357" s="14" t="str">
        <f>IFERROR(__xludf.DUMMYFUNCTION("IFERROR(REGEXEXTRACT(C2357, ""https?://(?:www\\.)?([^/]+)""), """")"),"")</f>
        <v/>
      </c>
      <c r="C2357" s="54" t="str">
        <f>IFERROR(__xludf.DUMMYFUNCTION("IFERROR(REGEXEXTRACT(D2357, ""https?://(?:www\\.)?([^/]+)""), """")"),"www.usmagazine.com")</f>
        <v>www.usmagazine.com</v>
      </c>
      <c r="D2357" s="54" t="s">
        <v>14256</v>
      </c>
      <c r="E2357" s="14" t="s">
        <v>14257</v>
      </c>
      <c r="F2357" s="16">
        <v>86.0</v>
      </c>
      <c r="G2357" s="16">
        <v>86.0</v>
      </c>
    </row>
    <row r="2358" ht="22.5" customHeight="1">
      <c r="A2358" s="53">
        <v>46054.0</v>
      </c>
      <c r="B2358" s="14" t="str">
        <f>IFERROR(__xludf.DUMMYFUNCTION("IFERROR(REGEXEXTRACT(C2358, ""https?://(?:www\\.)?([^/]+)""), """")"),"")</f>
        <v/>
      </c>
      <c r="C2358" s="54" t="str">
        <f>IFERROR(__xludf.DUMMYFUNCTION("IFERROR(REGEXEXTRACT(D2358, ""https?://(?:www\\.)?([^/]+)""), """")"),"www.usmagazine.com")</f>
        <v>www.usmagazine.com</v>
      </c>
      <c r="D2358" s="54" t="s">
        <v>14258</v>
      </c>
      <c r="E2358" s="14" t="s">
        <v>14259</v>
      </c>
      <c r="F2358" s="16">
        <v>85.0</v>
      </c>
      <c r="G2358" s="16">
        <v>85.0</v>
      </c>
    </row>
    <row r="2359" ht="22.5" customHeight="1">
      <c r="A2359" s="53">
        <v>46054.0</v>
      </c>
      <c r="B2359" s="14" t="str">
        <f>IFERROR(__xludf.DUMMYFUNCTION("IFERROR(REGEXEXTRACT(C2359, ""https?://(?:www\\.)?([^/]+)""), """")"),"")</f>
        <v/>
      </c>
      <c r="C2359" s="54" t="str">
        <f>IFERROR(__xludf.DUMMYFUNCTION("IFERROR(REGEXEXTRACT(D2359, ""https?://(?:www\\.)?([^/]+)""), """")"),"www.womansworld.com")</f>
        <v>www.womansworld.com</v>
      </c>
      <c r="D2359" s="54" t="s">
        <v>14260</v>
      </c>
      <c r="E2359" s="14" t="s">
        <v>14261</v>
      </c>
      <c r="F2359" s="16">
        <v>85.0</v>
      </c>
      <c r="G2359" s="16">
        <v>85.0</v>
      </c>
    </row>
    <row r="2360" ht="22.5" customHeight="1">
      <c r="A2360" s="53">
        <v>46054.0</v>
      </c>
      <c r="B2360" s="14" t="str">
        <f>IFERROR(__xludf.DUMMYFUNCTION("IFERROR(REGEXEXTRACT(C2360, ""https?://(?:www\\.)?([^/]+)""), """")"),"")</f>
        <v/>
      </c>
      <c r="C2360" s="54" t="str">
        <f>IFERROR(__xludf.DUMMYFUNCTION("IFERROR(REGEXEXTRACT(D2360, ""https?://(?:www\\.)?([^/]+)""), """")"),"www.usmagazine.com")</f>
        <v>www.usmagazine.com</v>
      </c>
      <c r="D2360" s="54" t="s">
        <v>14262</v>
      </c>
      <c r="E2360" s="14" t="s">
        <v>14263</v>
      </c>
      <c r="F2360" s="16">
        <v>85.0</v>
      </c>
      <c r="G2360" s="16">
        <v>85.0</v>
      </c>
    </row>
    <row r="2361" ht="22.5" customHeight="1">
      <c r="A2361" s="53">
        <v>46054.0</v>
      </c>
      <c r="B2361" s="14" t="str">
        <f>IFERROR(__xludf.DUMMYFUNCTION("IFERROR(REGEXEXTRACT(C2361, ""https?://(?:www\\.)?([^/]+)""), """")"),"")</f>
        <v/>
      </c>
      <c r="C2361" s="54" t="str">
        <f>IFERROR(__xludf.DUMMYFUNCTION("IFERROR(REGEXEXTRACT(D2361, ""https?://(?:www\\.)?([^/]+)""), """")"),"www.usmagazine.com")</f>
        <v>www.usmagazine.com</v>
      </c>
      <c r="D2361" s="54" t="s">
        <v>14264</v>
      </c>
      <c r="E2361" s="14" t="s">
        <v>14265</v>
      </c>
      <c r="F2361" s="16">
        <v>85.0</v>
      </c>
      <c r="G2361" s="16">
        <v>85.0</v>
      </c>
    </row>
    <row r="2362" ht="22.5" customHeight="1">
      <c r="A2362" s="53">
        <v>46054.0</v>
      </c>
      <c r="B2362" s="14" t="str">
        <f>IFERROR(__xludf.DUMMYFUNCTION("IFERROR(REGEXEXTRACT(C2362, ""https?://(?:www\\.)?([^/]+)""), """")"),"")</f>
        <v/>
      </c>
      <c r="C2362" s="54" t="str">
        <f>IFERROR(__xludf.DUMMYFUNCTION("IFERROR(REGEXEXTRACT(D2362, ""https?://(?:www\\.)?([^/]+)""), """")"),"www.usmagazine.com")</f>
        <v>www.usmagazine.com</v>
      </c>
      <c r="D2362" s="54" t="s">
        <v>14266</v>
      </c>
      <c r="E2362" s="14" t="s">
        <v>14267</v>
      </c>
      <c r="F2362" s="16">
        <v>85.0</v>
      </c>
      <c r="G2362" s="16">
        <v>85.0</v>
      </c>
    </row>
    <row r="2363" ht="22.5" customHeight="1">
      <c r="A2363" s="53">
        <v>46054.0</v>
      </c>
      <c r="B2363" s="14" t="str">
        <f>IFERROR(__xludf.DUMMYFUNCTION("IFERROR(REGEXEXTRACT(C2363, ""https?://(?:www\\.)?([^/]+)""), """")"),"")</f>
        <v/>
      </c>
      <c r="C2363" s="54" t="str">
        <f>IFERROR(__xludf.DUMMYFUNCTION("IFERROR(REGEXEXTRACT(D2363, ""https?://(?:www\\.)?([^/]+)""), """")"),"www.usmagazine.com")</f>
        <v>www.usmagazine.com</v>
      </c>
      <c r="D2363" s="54" t="s">
        <v>14268</v>
      </c>
      <c r="E2363" s="14" t="s">
        <v>14269</v>
      </c>
      <c r="F2363" s="16">
        <v>85.0</v>
      </c>
      <c r="G2363" s="16">
        <v>85.0</v>
      </c>
    </row>
    <row r="2364" ht="22.5" customHeight="1">
      <c r="A2364" s="53">
        <v>46054.0</v>
      </c>
      <c r="B2364" s="14" t="str">
        <f>IFERROR(__xludf.DUMMYFUNCTION("IFERROR(REGEXEXTRACT(C2364, ""https?://(?:www\\.)?([^/]+)""), """")"),"")</f>
        <v/>
      </c>
      <c r="C2364" s="54" t="str">
        <f>IFERROR(__xludf.DUMMYFUNCTION("IFERROR(REGEXEXTRACT(D2364, ""https?://(?:www\\.)?([^/]+)""), """")"),"www.usmagazine.com")</f>
        <v>www.usmagazine.com</v>
      </c>
      <c r="D2364" s="54" t="s">
        <v>14270</v>
      </c>
      <c r="E2364" s="14" t="s">
        <v>14271</v>
      </c>
      <c r="F2364" s="16">
        <v>85.0</v>
      </c>
      <c r="G2364" s="16">
        <v>85.0</v>
      </c>
    </row>
    <row r="2365" ht="22.5" customHeight="1">
      <c r="A2365" s="53">
        <v>46054.0</v>
      </c>
      <c r="B2365" s="14" t="str">
        <f>IFERROR(__xludf.DUMMYFUNCTION("IFERROR(REGEXEXTRACT(C2365, ""https?://(?:www\\.)?([^/]+)""), """")"),"")</f>
        <v/>
      </c>
      <c r="C2365" s="54" t="str">
        <f>IFERROR(__xludf.DUMMYFUNCTION("IFERROR(REGEXEXTRACT(D2365, ""https?://(?:www\\.)?([^/]+)""), """")"),"www.usmagazine.com")</f>
        <v>www.usmagazine.com</v>
      </c>
      <c r="D2365" s="54" t="s">
        <v>14272</v>
      </c>
      <c r="E2365" s="14" t="s">
        <v>14273</v>
      </c>
      <c r="F2365" s="16">
        <v>85.0</v>
      </c>
      <c r="G2365" s="16">
        <v>85.0</v>
      </c>
    </row>
    <row r="2366" ht="22.5" customHeight="1">
      <c r="A2366" s="53">
        <v>46054.0</v>
      </c>
      <c r="B2366" s="14" t="str">
        <f>IFERROR(__xludf.DUMMYFUNCTION("IFERROR(REGEXEXTRACT(C2366, ""https?://(?:www\\.)?([^/]+)""), """")"),"")</f>
        <v/>
      </c>
      <c r="C2366" s="54" t="str">
        <f>IFERROR(__xludf.DUMMYFUNCTION("IFERROR(REGEXEXTRACT(D2366, ""https?://(?:www\\.)?([^/]+)""), """")"),"www.usmagazine.com")</f>
        <v>www.usmagazine.com</v>
      </c>
      <c r="D2366" s="54" t="s">
        <v>14274</v>
      </c>
      <c r="E2366" s="14" t="s">
        <v>14275</v>
      </c>
      <c r="F2366" s="16">
        <v>85.0</v>
      </c>
      <c r="G2366" s="16">
        <v>85.0</v>
      </c>
    </row>
    <row r="2367" ht="22.5" customHeight="1">
      <c r="A2367" s="53">
        <v>46054.0</v>
      </c>
      <c r="B2367" s="14" t="str">
        <f>IFERROR(__xludf.DUMMYFUNCTION("IFERROR(REGEXEXTRACT(C2367, ""https?://(?:www\\.)?([^/]+)""), """")"),"")</f>
        <v/>
      </c>
      <c r="C2367" s="54" t="str">
        <f>IFERROR(__xludf.DUMMYFUNCTION("IFERROR(REGEXEXTRACT(D2367, ""https?://(?:www\\.)?([^/]+)""), """")"),"www.usmagazine.com")</f>
        <v>www.usmagazine.com</v>
      </c>
      <c r="D2367" s="54" t="s">
        <v>14276</v>
      </c>
      <c r="E2367" s="14" t="s">
        <v>14277</v>
      </c>
      <c r="F2367" s="16">
        <v>84.0</v>
      </c>
      <c r="G2367" s="16">
        <v>84.0</v>
      </c>
    </row>
    <row r="2368" ht="22.5" customHeight="1">
      <c r="A2368" s="53">
        <v>46054.0</v>
      </c>
      <c r="B2368" s="14" t="str">
        <f>IFERROR(__xludf.DUMMYFUNCTION("IFERROR(REGEXEXTRACT(C2368, ""https?://(?:www\\.)?([^/]+)""), """")"),"")</f>
        <v/>
      </c>
      <c r="C2368" s="54" t="str">
        <f>IFERROR(__xludf.DUMMYFUNCTION("IFERROR(REGEXEXTRACT(D2368, ""https?://(?:www\\.)?([^/]+)""), """")"),"www.lifeandstylemag.com")</f>
        <v>www.lifeandstylemag.com</v>
      </c>
      <c r="D2368" s="54" t="s">
        <v>14278</v>
      </c>
      <c r="E2368" s="14" t="s">
        <v>14279</v>
      </c>
      <c r="F2368" s="16">
        <v>84.0</v>
      </c>
      <c r="G2368" s="16">
        <v>84.0</v>
      </c>
    </row>
    <row r="2369" ht="22.5" customHeight="1">
      <c r="A2369" s="53">
        <v>46054.0</v>
      </c>
      <c r="B2369" s="14" t="str">
        <f>IFERROR(__xludf.DUMMYFUNCTION("IFERROR(REGEXEXTRACT(C2369, ""https?://(?:www\\.)?([^/]+)""), """")"),"")</f>
        <v/>
      </c>
      <c r="C2369" s="54" t="str">
        <f>IFERROR(__xludf.DUMMYFUNCTION("IFERROR(REGEXEXTRACT(D2369, ""https?://(?:www\\.)?([^/]+)""), """")"),"www.usmagazine.com")</f>
        <v>www.usmagazine.com</v>
      </c>
      <c r="D2369" s="54" t="s">
        <v>14280</v>
      </c>
      <c r="E2369" s="14" t="s">
        <v>14281</v>
      </c>
      <c r="F2369" s="16">
        <v>84.0</v>
      </c>
      <c r="G2369" s="16">
        <v>84.0</v>
      </c>
    </row>
    <row r="2370" ht="22.5" customHeight="1">
      <c r="A2370" s="53">
        <v>46054.0</v>
      </c>
      <c r="B2370" s="14" t="str">
        <f>IFERROR(__xludf.DUMMYFUNCTION("IFERROR(REGEXEXTRACT(C2370, ""https?://(?:www\\.)?([^/]+)""), """")"),"")</f>
        <v/>
      </c>
      <c r="C2370" s="54" t="str">
        <f>IFERROR(__xludf.DUMMYFUNCTION("IFERROR(REGEXEXTRACT(D2370, ""https?://(?:www\\.)?([^/]+)""), """")"),"www.womansworld.com")</f>
        <v>www.womansworld.com</v>
      </c>
      <c r="D2370" s="54" t="s">
        <v>14282</v>
      </c>
      <c r="E2370" s="14" t="s">
        <v>14283</v>
      </c>
      <c r="F2370" s="16">
        <v>84.0</v>
      </c>
      <c r="G2370" s="16">
        <v>84.0</v>
      </c>
    </row>
    <row r="2371" ht="22.5" customHeight="1">
      <c r="A2371" s="53">
        <v>46054.0</v>
      </c>
      <c r="B2371" s="14" t="str">
        <f>IFERROR(__xludf.DUMMYFUNCTION("IFERROR(REGEXEXTRACT(C2371, ""https?://(?:www\\.)?([^/]+)""), """")"),"")</f>
        <v/>
      </c>
      <c r="C2371" s="54" t="str">
        <f>IFERROR(__xludf.DUMMYFUNCTION("IFERROR(REGEXEXTRACT(D2371, ""https?://(?:www\\.)?([^/]+)""), """")"),"www.usmagazine.com")</f>
        <v>www.usmagazine.com</v>
      </c>
      <c r="D2371" s="54" t="s">
        <v>14284</v>
      </c>
      <c r="E2371" s="14" t="s">
        <v>14285</v>
      </c>
      <c r="F2371" s="16">
        <v>84.0</v>
      </c>
      <c r="G2371" s="16">
        <v>84.0</v>
      </c>
    </row>
    <row r="2372" ht="22.5" customHeight="1">
      <c r="A2372" s="53">
        <v>46054.0</v>
      </c>
      <c r="B2372" s="14" t="str">
        <f>IFERROR(__xludf.DUMMYFUNCTION("IFERROR(REGEXEXTRACT(C2372, ""https?://(?:www\\.)?([^/]+)""), """")"),"")</f>
        <v/>
      </c>
      <c r="C2372" s="54" t="str">
        <f>IFERROR(__xludf.DUMMYFUNCTION("IFERROR(REGEXEXTRACT(D2372, ""https?://(?:www\\.)?([^/]+)""), """")"),"www.usmagazine.com")</f>
        <v>www.usmagazine.com</v>
      </c>
      <c r="D2372" s="54" t="s">
        <v>14286</v>
      </c>
      <c r="E2372" s="14" t="s">
        <v>14287</v>
      </c>
      <c r="F2372" s="16">
        <v>84.0</v>
      </c>
      <c r="G2372" s="16">
        <v>84.0</v>
      </c>
    </row>
    <row r="2373" ht="22.5" customHeight="1">
      <c r="A2373" s="53">
        <v>46054.0</v>
      </c>
      <c r="B2373" s="14" t="str">
        <f>IFERROR(__xludf.DUMMYFUNCTION("IFERROR(REGEXEXTRACT(C2373, ""https?://(?:www\\.)?([^/]+)""), """")"),"")</f>
        <v/>
      </c>
      <c r="C2373" s="54" t="str">
        <f>IFERROR(__xludf.DUMMYFUNCTION("IFERROR(REGEXEXTRACT(D2373, ""https?://(?:www\\.)?([^/]+)""), """")"),"www.usmagazine.com")</f>
        <v>www.usmagazine.com</v>
      </c>
      <c r="D2373" s="54" t="s">
        <v>14288</v>
      </c>
      <c r="E2373" s="14" t="s">
        <v>14289</v>
      </c>
      <c r="F2373" s="16">
        <v>84.0</v>
      </c>
      <c r="G2373" s="16">
        <v>84.0</v>
      </c>
    </row>
    <row r="2374" ht="22.5" customHeight="1">
      <c r="A2374" s="53">
        <v>46054.0</v>
      </c>
      <c r="B2374" s="14" t="str">
        <f>IFERROR(__xludf.DUMMYFUNCTION("IFERROR(REGEXEXTRACT(C2374, ""https?://(?:www\\.)?([^/]+)""), """")"),"")</f>
        <v/>
      </c>
      <c r="C2374" s="54" t="str">
        <f>IFERROR(__xludf.DUMMYFUNCTION("IFERROR(REGEXEXTRACT(D2374, ""https?://(?:www\\.)?([^/]+)""), """")"),"www.usmagazine.com")</f>
        <v>www.usmagazine.com</v>
      </c>
      <c r="D2374" s="54" t="s">
        <v>14290</v>
      </c>
      <c r="E2374" s="14" t="s">
        <v>14291</v>
      </c>
      <c r="F2374" s="16">
        <v>83.0</v>
      </c>
      <c r="G2374" s="16">
        <v>83.0</v>
      </c>
    </row>
    <row r="2375" ht="22.5" customHeight="1">
      <c r="A2375" s="53">
        <v>46054.0</v>
      </c>
      <c r="B2375" s="14" t="str">
        <f>IFERROR(__xludf.DUMMYFUNCTION("IFERROR(REGEXEXTRACT(C2375, ""https?://(?:www\\.)?([^/]+)""), """")"),"")</f>
        <v/>
      </c>
      <c r="C2375" s="54" t="str">
        <f>IFERROR(__xludf.DUMMYFUNCTION("IFERROR(REGEXEXTRACT(D2375, ""https?://(?:www\\.)?([^/]+)""), """")"),"www.usmagazine.com")</f>
        <v>www.usmagazine.com</v>
      </c>
      <c r="D2375" s="54" t="s">
        <v>14292</v>
      </c>
      <c r="E2375" s="14" t="s">
        <v>14293</v>
      </c>
      <c r="F2375" s="16">
        <v>83.0</v>
      </c>
      <c r="G2375" s="16">
        <v>83.0</v>
      </c>
    </row>
    <row r="2376" ht="22.5" customHeight="1">
      <c r="A2376" s="53">
        <v>46054.0</v>
      </c>
      <c r="B2376" s="14" t="str">
        <f>IFERROR(__xludf.DUMMYFUNCTION("IFERROR(REGEXEXTRACT(C2376, ""https?://(?:www\\.)?([^/]+)""), """")"),"")</f>
        <v/>
      </c>
      <c r="C2376" s="54" t="str">
        <f>IFERROR(__xludf.DUMMYFUNCTION("IFERROR(REGEXEXTRACT(D2376, ""https?://(?:www\\.)?([^/]+)""), """")"),"www.usmagazine.com")</f>
        <v>www.usmagazine.com</v>
      </c>
      <c r="D2376" s="54" t="s">
        <v>14294</v>
      </c>
      <c r="E2376" s="14" t="s">
        <v>14295</v>
      </c>
      <c r="F2376" s="16">
        <v>83.0</v>
      </c>
      <c r="G2376" s="16">
        <v>83.0</v>
      </c>
    </row>
    <row r="2377" ht="22.5" customHeight="1">
      <c r="A2377" s="53">
        <v>46054.0</v>
      </c>
      <c r="B2377" s="14" t="str">
        <f>IFERROR(__xludf.DUMMYFUNCTION("IFERROR(REGEXEXTRACT(C2377, ""https?://(?:www\\.)?([^/]+)""), """")"),"")</f>
        <v/>
      </c>
      <c r="C2377" s="54" t="str">
        <f>IFERROR(__xludf.DUMMYFUNCTION("IFERROR(REGEXEXTRACT(D2377, ""https?://(?:www\\.)?([^/]+)""), """")"),"www.womansworld.com")</f>
        <v>www.womansworld.com</v>
      </c>
      <c r="D2377" s="54" t="s">
        <v>14296</v>
      </c>
      <c r="E2377" s="14" t="s">
        <v>14297</v>
      </c>
      <c r="F2377" s="16">
        <v>83.0</v>
      </c>
      <c r="G2377" s="16">
        <v>83.0</v>
      </c>
    </row>
    <row r="2378" ht="22.5" customHeight="1">
      <c r="A2378" s="53">
        <v>46054.0</v>
      </c>
      <c r="B2378" s="14" t="str">
        <f>IFERROR(__xludf.DUMMYFUNCTION("IFERROR(REGEXEXTRACT(C2378, ""https?://(?:www\\.)?([^/]+)""), """")"),"")</f>
        <v/>
      </c>
      <c r="C2378" s="54" t="str">
        <f>IFERROR(__xludf.DUMMYFUNCTION("IFERROR(REGEXEXTRACT(D2378, ""https?://(?:www\\.)?([^/]+)""), """")"),"www.usmagazine.com")</f>
        <v>www.usmagazine.com</v>
      </c>
      <c r="D2378" s="54" t="s">
        <v>14298</v>
      </c>
      <c r="E2378" s="14" t="s">
        <v>14299</v>
      </c>
      <c r="F2378" s="16">
        <v>83.0</v>
      </c>
      <c r="G2378" s="16">
        <v>83.0</v>
      </c>
    </row>
    <row r="2379" ht="22.5" customHeight="1">
      <c r="A2379" s="53">
        <v>46054.0</v>
      </c>
      <c r="B2379" s="14" t="str">
        <f>IFERROR(__xludf.DUMMYFUNCTION("IFERROR(REGEXEXTRACT(C2379, ""https?://(?:www\\.)?([^/]+)""), """")"),"")</f>
        <v/>
      </c>
      <c r="C2379" s="54" t="str">
        <f>IFERROR(__xludf.DUMMYFUNCTION("IFERROR(REGEXEXTRACT(D2379, ""https?://(?:www\\.)?([^/]+)""), """")"),"www.usmagazine.com")</f>
        <v>www.usmagazine.com</v>
      </c>
      <c r="D2379" s="54" t="s">
        <v>14300</v>
      </c>
      <c r="E2379" s="14" t="s">
        <v>14301</v>
      </c>
      <c r="F2379" s="16">
        <v>83.0</v>
      </c>
      <c r="G2379" s="16">
        <v>83.0</v>
      </c>
    </row>
    <row r="2380" ht="22.5" customHeight="1">
      <c r="A2380" s="53">
        <v>46054.0</v>
      </c>
      <c r="B2380" s="14" t="str">
        <f>IFERROR(__xludf.DUMMYFUNCTION("IFERROR(REGEXEXTRACT(C2380, ""https?://(?:www\\.)?([^/]+)""), """")"),"")</f>
        <v/>
      </c>
      <c r="C2380" s="54" t="str">
        <f>IFERROR(__xludf.DUMMYFUNCTION("IFERROR(REGEXEXTRACT(D2380, ""https?://(?:www\\.)?([^/]+)""), """")"),"www.usmagazine.com")</f>
        <v>www.usmagazine.com</v>
      </c>
      <c r="D2380" s="54" t="s">
        <v>14302</v>
      </c>
      <c r="E2380" s="14" t="s">
        <v>14303</v>
      </c>
      <c r="F2380" s="16">
        <v>83.0</v>
      </c>
      <c r="G2380" s="16">
        <v>83.0</v>
      </c>
    </row>
    <row r="2381" ht="22.5" customHeight="1">
      <c r="A2381" s="53">
        <v>46054.0</v>
      </c>
      <c r="B2381" s="14" t="str">
        <f>IFERROR(__xludf.DUMMYFUNCTION("IFERROR(REGEXEXTRACT(C2381, ""https?://(?:www\\.)?([^/]+)""), """")"),"")</f>
        <v/>
      </c>
      <c r="C2381" s="54" t="str">
        <f>IFERROR(__xludf.DUMMYFUNCTION("IFERROR(REGEXEXTRACT(D2381, ""https?://(?:www\\.)?([^/]+)""), """")"),"www.usmagazine.com")</f>
        <v>www.usmagazine.com</v>
      </c>
      <c r="D2381" s="54" t="s">
        <v>14304</v>
      </c>
      <c r="E2381" s="14" t="s">
        <v>14305</v>
      </c>
      <c r="F2381" s="16">
        <v>83.0</v>
      </c>
      <c r="G2381" s="16">
        <v>83.0</v>
      </c>
    </row>
    <row r="2382" ht="22.5" customHeight="1">
      <c r="A2382" s="53">
        <v>46054.0</v>
      </c>
      <c r="B2382" s="14" t="str">
        <f>IFERROR(__xludf.DUMMYFUNCTION("IFERROR(REGEXEXTRACT(C2382, ""https?://(?:www\\.)?([^/]+)""), """")"),"")</f>
        <v/>
      </c>
      <c r="C2382" s="54" t="str">
        <f>IFERROR(__xludf.DUMMYFUNCTION("IFERROR(REGEXEXTRACT(D2382, ""https?://(?:www\\.)?([^/]+)""), """")"),"www.womansworld.com")</f>
        <v>www.womansworld.com</v>
      </c>
      <c r="D2382" s="54" t="s">
        <v>14306</v>
      </c>
      <c r="E2382" s="14" t="s">
        <v>7444</v>
      </c>
      <c r="F2382" s="16">
        <v>83.0</v>
      </c>
      <c r="G2382" s="16">
        <v>83.0</v>
      </c>
    </row>
    <row r="2383" ht="22.5" customHeight="1">
      <c r="A2383" s="53">
        <v>46054.0</v>
      </c>
      <c r="B2383" s="14" t="str">
        <f>IFERROR(__xludf.DUMMYFUNCTION("IFERROR(REGEXEXTRACT(C2383, ""https?://(?:www\\.)?([^/]+)""), """")"),"")</f>
        <v/>
      </c>
      <c r="C2383" s="54" t="str">
        <f>IFERROR(__xludf.DUMMYFUNCTION("IFERROR(REGEXEXTRACT(D2383, ""https?://(?:www\\.)?([^/]+)""), """")"),"www.womansworld.com")</f>
        <v>www.womansworld.com</v>
      </c>
      <c r="D2383" s="54" t="s">
        <v>14307</v>
      </c>
      <c r="E2383" s="14" t="s">
        <v>14308</v>
      </c>
      <c r="F2383" s="16">
        <v>82.0</v>
      </c>
      <c r="G2383" s="16">
        <v>82.0</v>
      </c>
    </row>
    <row r="2384" ht="22.5" customHeight="1">
      <c r="A2384" s="53">
        <v>46054.0</v>
      </c>
      <c r="B2384" s="14" t="str">
        <f>IFERROR(__xludf.DUMMYFUNCTION("IFERROR(REGEXEXTRACT(C2384, ""https?://(?:www\\.)?([^/]+)""), """")"),"")</f>
        <v/>
      </c>
      <c r="C2384" s="54" t="str">
        <f>IFERROR(__xludf.DUMMYFUNCTION("IFERROR(REGEXEXTRACT(D2384, ""https?://(?:www\\.)?([^/]+)""), """")"),"www.usmagazine.com")</f>
        <v>www.usmagazine.com</v>
      </c>
      <c r="D2384" s="54" t="s">
        <v>14309</v>
      </c>
      <c r="E2384" s="14" t="s">
        <v>14310</v>
      </c>
      <c r="F2384" s="16">
        <v>82.0</v>
      </c>
      <c r="G2384" s="16">
        <v>82.0</v>
      </c>
    </row>
    <row r="2385" ht="22.5" customHeight="1">
      <c r="A2385" s="53">
        <v>46054.0</v>
      </c>
      <c r="B2385" s="14" t="str">
        <f>IFERROR(__xludf.DUMMYFUNCTION("IFERROR(REGEXEXTRACT(C2385, ""https?://(?:www\\.)?([^/]+)""), """")"),"")</f>
        <v/>
      </c>
      <c r="C2385" s="54" t="str">
        <f>IFERROR(__xludf.DUMMYFUNCTION("IFERROR(REGEXEXTRACT(D2385, ""https?://(?:www\\.)?([^/]+)""), """")"),"www.usmagazine.com")</f>
        <v>www.usmagazine.com</v>
      </c>
      <c r="D2385" s="54" t="s">
        <v>14311</v>
      </c>
      <c r="E2385" s="14" t="s">
        <v>14312</v>
      </c>
      <c r="F2385" s="16">
        <v>82.0</v>
      </c>
      <c r="G2385" s="16">
        <v>82.0</v>
      </c>
    </row>
    <row r="2386" ht="22.5" customHeight="1">
      <c r="A2386" s="53">
        <v>46054.0</v>
      </c>
      <c r="B2386" s="14" t="str">
        <f>IFERROR(__xludf.DUMMYFUNCTION("IFERROR(REGEXEXTRACT(C2386, ""https?://(?:www\\.)?([^/]+)""), """")"),"")</f>
        <v/>
      </c>
      <c r="C2386" s="54" t="str">
        <f>IFERROR(__xludf.DUMMYFUNCTION("IFERROR(REGEXEXTRACT(D2386, ""https?://(?:www\\.)?([^/]+)""), """")"),"www.usmagazine.com")</f>
        <v>www.usmagazine.com</v>
      </c>
      <c r="D2386" s="54" t="s">
        <v>14313</v>
      </c>
      <c r="E2386" s="14" t="s">
        <v>14314</v>
      </c>
      <c r="F2386" s="16">
        <v>82.0</v>
      </c>
      <c r="G2386" s="16">
        <v>82.0</v>
      </c>
    </row>
    <row r="2387" ht="22.5" customHeight="1">
      <c r="A2387" s="53">
        <v>46054.0</v>
      </c>
      <c r="B2387" s="14" t="str">
        <f>IFERROR(__xludf.DUMMYFUNCTION("IFERROR(REGEXEXTRACT(C2387, ""https?://(?:www\\.)?([^/]+)""), """")"),"")</f>
        <v/>
      </c>
      <c r="C2387" s="54" t="str">
        <f>IFERROR(__xludf.DUMMYFUNCTION("IFERROR(REGEXEXTRACT(D2387, ""https?://(?:www\\.)?([^/]+)""), """")"),"www.usmagazine.com")</f>
        <v>www.usmagazine.com</v>
      </c>
      <c r="D2387" s="54" t="s">
        <v>14315</v>
      </c>
      <c r="E2387" s="14" t="s">
        <v>14316</v>
      </c>
      <c r="F2387" s="16">
        <v>82.0</v>
      </c>
      <c r="G2387" s="16">
        <v>82.0</v>
      </c>
    </row>
    <row r="2388" ht="22.5" customHeight="1">
      <c r="A2388" s="53">
        <v>46054.0</v>
      </c>
      <c r="B2388" s="14" t="str">
        <f>IFERROR(__xludf.DUMMYFUNCTION("IFERROR(REGEXEXTRACT(C2388, ""https?://(?:www\\.)?([^/]+)""), """")"),"")</f>
        <v/>
      </c>
      <c r="C2388" s="54" t="str">
        <f>IFERROR(__xludf.DUMMYFUNCTION("IFERROR(REGEXEXTRACT(D2388, ""https?://(?:www\\.)?([^/]+)""), """")"),"www.womansworld.com")</f>
        <v>www.womansworld.com</v>
      </c>
      <c r="D2388" s="54" t="s">
        <v>14317</v>
      </c>
      <c r="E2388" s="14" t="s">
        <v>14318</v>
      </c>
      <c r="F2388" s="16">
        <v>82.0</v>
      </c>
      <c r="G2388" s="16">
        <v>82.0</v>
      </c>
    </row>
    <row r="2389" ht="22.5" customHeight="1">
      <c r="A2389" s="53">
        <v>46054.0</v>
      </c>
      <c r="B2389" s="14" t="str">
        <f>IFERROR(__xludf.DUMMYFUNCTION("IFERROR(REGEXEXTRACT(C2389, ""https?://(?:www\\.)?([^/]+)""), """")"),"")</f>
        <v/>
      </c>
      <c r="C2389" s="54" t="str">
        <f>IFERROR(__xludf.DUMMYFUNCTION("IFERROR(REGEXEXTRACT(D2389, ""https?://(?:www\\.)?([^/]+)""), """")"),"www.usmagazine.com")</f>
        <v>www.usmagazine.com</v>
      </c>
      <c r="D2389" s="54" t="s">
        <v>14319</v>
      </c>
      <c r="E2389" s="14" t="s">
        <v>14320</v>
      </c>
      <c r="F2389" s="16">
        <v>82.0</v>
      </c>
      <c r="G2389" s="16">
        <v>82.0</v>
      </c>
    </row>
    <row r="2390" ht="22.5" customHeight="1">
      <c r="A2390" s="53">
        <v>46054.0</v>
      </c>
      <c r="B2390" s="14" t="str">
        <f>IFERROR(__xludf.DUMMYFUNCTION("IFERROR(REGEXEXTRACT(C2390, ""https?://(?:www\\.)?([^/]+)""), """")"),"")</f>
        <v/>
      </c>
      <c r="C2390" s="54" t="str">
        <f>IFERROR(__xludf.DUMMYFUNCTION("IFERROR(REGEXEXTRACT(D2390, ""https?://(?:www\\.)?([^/]+)""), """")"),"www.usmagazine.com")</f>
        <v>www.usmagazine.com</v>
      </c>
      <c r="D2390" s="54" t="s">
        <v>14321</v>
      </c>
      <c r="E2390" s="14" t="s">
        <v>14322</v>
      </c>
      <c r="F2390" s="16">
        <v>82.0</v>
      </c>
      <c r="G2390" s="16">
        <v>82.0</v>
      </c>
    </row>
    <row r="2391" ht="22.5" customHeight="1">
      <c r="A2391" s="53">
        <v>46054.0</v>
      </c>
      <c r="B2391" s="14" t="str">
        <f>IFERROR(__xludf.DUMMYFUNCTION("IFERROR(REGEXEXTRACT(C2391, ""https?://(?:www\\.)?([^/]+)""), """")"),"")</f>
        <v/>
      </c>
      <c r="C2391" s="54" t="str">
        <f>IFERROR(__xludf.DUMMYFUNCTION("IFERROR(REGEXEXTRACT(D2391, ""https?://(?:www\\.)?([^/]+)""), """")"),"www.usmagazine.com")</f>
        <v>www.usmagazine.com</v>
      </c>
      <c r="D2391" s="54" t="s">
        <v>14323</v>
      </c>
      <c r="E2391" s="14" t="s">
        <v>14324</v>
      </c>
      <c r="F2391" s="16">
        <v>82.0</v>
      </c>
      <c r="G2391" s="16">
        <v>82.0</v>
      </c>
    </row>
    <row r="2392" ht="22.5" customHeight="1">
      <c r="A2392" s="53">
        <v>46054.0</v>
      </c>
      <c r="B2392" s="14" t="str">
        <f>IFERROR(__xludf.DUMMYFUNCTION("IFERROR(REGEXEXTRACT(C2392, ""https?://(?:www\\.)?([^/]+)""), """")"),"")</f>
        <v/>
      </c>
      <c r="C2392" s="54" t="str">
        <f>IFERROR(__xludf.DUMMYFUNCTION("IFERROR(REGEXEXTRACT(D2392, ""https?://(?:www\\.)?([^/]+)""), """")"),"www.womansworld.com")</f>
        <v>www.womansworld.com</v>
      </c>
      <c r="D2392" s="54" t="s">
        <v>14325</v>
      </c>
      <c r="E2392" s="14" t="s">
        <v>14326</v>
      </c>
      <c r="F2392" s="16">
        <v>81.0</v>
      </c>
      <c r="G2392" s="16">
        <v>81.0</v>
      </c>
    </row>
    <row r="2393" ht="22.5" customHeight="1">
      <c r="A2393" s="53">
        <v>46054.0</v>
      </c>
      <c r="B2393" s="14" t="str">
        <f>IFERROR(__xludf.DUMMYFUNCTION("IFERROR(REGEXEXTRACT(C2393, ""https?://(?:www\\.)?([^/]+)""), """")"),"")</f>
        <v/>
      </c>
      <c r="C2393" s="54" t="str">
        <f>IFERROR(__xludf.DUMMYFUNCTION("IFERROR(REGEXEXTRACT(D2393, ""https?://(?:www\\.)?([^/]+)""), """")"),"www.usmagazine.com")</f>
        <v>www.usmagazine.com</v>
      </c>
      <c r="D2393" s="54" t="s">
        <v>14327</v>
      </c>
      <c r="E2393" s="14" t="s">
        <v>14328</v>
      </c>
      <c r="F2393" s="16">
        <v>81.0</v>
      </c>
      <c r="G2393" s="16">
        <v>81.0</v>
      </c>
    </row>
    <row r="2394" ht="22.5" customHeight="1">
      <c r="A2394" s="53">
        <v>46054.0</v>
      </c>
      <c r="B2394" s="14" t="str">
        <f>IFERROR(__xludf.DUMMYFUNCTION("IFERROR(REGEXEXTRACT(C2394, ""https?://(?:www\\.)?([^/]+)""), """")"),"")</f>
        <v/>
      </c>
      <c r="C2394" s="54" t="str">
        <f>IFERROR(__xludf.DUMMYFUNCTION("IFERROR(REGEXEXTRACT(D2394, ""https?://(?:www\\.)?([^/]+)""), """")"),"www.usmagazine.com")</f>
        <v>www.usmagazine.com</v>
      </c>
      <c r="D2394" s="54" t="s">
        <v>14329</v>
      </c>
      <c r="E2394" s="14" t="s">
        <v>14330</v>
      </c>
      <c r="F2394" s="16">
        <v>81.0</v>
      </c>
      <c r="G2394" s="16">
        <v>81.0</v>
      </c>
    </row>
    <row r="2395" ht="22.5" customHeight="1">
      <c r="A2395" s="53">
        <v>46054.0</v>
      </c>
      <c r="B2395" s="14" t="str">
        <f>IFERROR(__xludf.DUMMYFUNCTION("IFERROR(REGEXEXTRACT(C2395, ""https?://(?:www\\.)?([^/]+)""), """")"),"")</f>
        <v/>
      </c>
      <c r="C2395" s="54" t="str">
        <f>IFERROR(__xludf.DUMMYFUNCTION("IFERROR(REGEXEXTRACT(D2395, ""https?://(?:www\\.)?([^/]+)""), """")"),"www.usmagazine.com")</f>
        <v>www.usmagazine.com</v>
      </c>
      <c r="D2395" s="54" t="s">
        <v>14331</v>
      </c>
      <c r="E2395" s="14" t="s">
        <v>14332</v>
      </c>
      <c r="F2395" s="16">
        <v>81.0</v>
      </c>
      <c r="G2395" s="16">
        <v>81.0</v>
      </c>
    </row>
    <row r="2396" ht="22.5" customHeight="1">
      <c r="A2396" s="53">
        <v>46054.0</v>
      </c>
      <c r="B2396" s="14" t="str">
        <f>IFERROR(__xludf.DUMMYFUNCTION("IFERROR(REGEXEXTRACT(C2396, ""https?://(?:www\\.)?([^/]+)""), """")"),"")</f>
        <v/>
      </c>
      <c r="C2396" s="54" t="str">
        <f>IFERROR(__xludf.DUMMYFUNCTION("IFERROR(REGEXEXTRACT(D2396, ""https?://(?:www\\.)?([^/]+)""), """")"),"www.usmagazine.com")</f>
        <v>www.usmagazine.com</v>
      </c>
      <c r="D2396" s="54" t="s">
        <v>14333</v>
      </c>
      <c r="E2396" s="14" t="s">
        <v>14334</v>
      </c>
      <c r="F2396" s="16">
        <v>81.0</v>
      </c>
      <c r="G2396" s="16">
        <v>81.0</v>
      </c>
    </row>
    <row r="2397" ht="22.5" customHeight="1">
      <c r="A2397" s="53">
        <v>46054.0</v>
      </c>
      <c r="B2397" s="14" t="str">
        <f>IFERROR(__xludf.DUMMYFUNCTION("IFERROR(REGEXEXTRACT(C2397, ""https?://(?:www\\.)?([^/]+)""), """")"),"")</f>
        <v/>
      </c>
      <c r="C2397" s="54" t="str">
        <f>IFERROR(__xludf.DUMMYFUNCTION("IFERROR(REGEXEXTRACT(D2397, ""https?://(?:www\\.)?([^/]+)""), """")"),"www.womansworld.com")</f>
        <v>www.womansworld.com</v>
      </c>
      <c r="D2397" s="54" t="s">
        <v>14335</v>
      </c>
      <c r="E2397" s="14" t="s">
        <v>14336</v>
      </c>
      <c r="F2397" s="16">
        <v>81.0</v>
      </c>
      <c r="G2397" s="16">
        <v>81.0</v>
      </c>
    </row>
    <row r="2398" ht="22.5" customHeight="1">
      <c r="A2398" s="53">
        <v>46054.0</v>
      </c>
      <c r="B2398" s="14" t="str">
        <f>IFERROR(__xludf.DUMMYFUNCTION("IFERROR(REGEXEXTRACT(C2398, ""https?://(?:www\\.)?([^/]+)""), """")"),"")</f>
        <v/>
      </c>
      <c r="C2398" s="54" t="str">
        <f>IFERROR(__xludf.DUMMYFUNCTION("IFERROR(REGEXEXTRACT(D2398, ""https?://(?:www\\.)?([^/]+)""), """")"),"www.usmagazine.com")</f>
        <v>www.usmagazine.com</v>
      </c>
      <c r="D2398" s="54" t="s">
        <v>14337</v>
      </c>
      <c r="E2398" s="14" t="s">
        <v>14338</v>
      </c>
      <c r="F2398" s="16">
        <v>81.0</v>
      </c>
      <c r="G2398" s="16">
        <v>81.0</v>
      </c>
    </row>
    <row r="2399" ht="22.5" customHeight="1">
      <c r="A2399" s="53">
        <v>46054.0</v>
      </c>
      <c r="B2399" s="14" t="str">
        <f>IFERROR(__xludf.DUMMYFUNCTION("IFERROR(REGEXEXTRACT(C2399, ""https?://(?:www\\.)?([^/]+)""), """")"),"")</f>
        <v/>
      </c>
      <c r="C2399" s="54" t="str">
        <f>IFERROR(__xludf.DUMMYFUNCTION("IFERROR(REGEXEXTRACT(D2399, ""https?://(?:www\\.)?([^/]+)""), """")"),"www.womansworld.com")</f>
        <v>www.womansworld.com</v>
      </c>
      <c r="D2399" s="54" t="s">
        <v>14339</v>
      </c>
      <c r="E2399" s="14" t="s">
        <v>14340</v>
      </c>
      <c r="F2399" s="16">
        <v>81.0</v>
      </c>
      <c r="G2399" s="16">
        <v>81.0</v>
      </c>
    </row>
    <row r="2400" ht="22.5" customHeight="1">
      <c r="A2400" s="53">
        <v>46054.0</v>
      </c>
      <c r="B2400" s="14" t="str">
        <f>IFERROR(__xludf.DUMMYFUNCTION("IFERROR(REGEXEXTRACT(C2400, ""https?://(?:www\\.)?([^/]+)""), """")"),"")</f>
        <v/>
      </c>
      <c r="C2400" s="54" t="str">
        <f>IFERROR(__xludf.DUMMYFUNCTION("IFERROR(REGEXEXTRACT(D2400, ""https?://(?:www\\.)?([^/]+)""), """")"),"www.womansworld.com")</f>
        <v>www.womansworld.com</v>
      </c>
      <c r="D2400" s="54" t="s">
        <v>14341</v>
      </c>
      <c r="E2400" s="14" t="s">
        <v>14342</v>
      </c>
      <c r="F2400" s="16">
        <v>81.0</v>
      </c>
      <c r="G2400" s="16">
        <v>81.0</v>
      </c>
    </row>
    <row r="2401" ht="22.5" customHeight="1">
      <c r="A2401" s="53">
        <v>46054.0</v>
      </c>
      <c r="B2401" s="14" t="str">
        <f>IFERROR(__xludf.DUMMYFUNCTION("IFERROR(REGEXEXTRACT(C2401, ""https?://(?:www\\.)?([^/]+)""), """")"),"")</f>
        <v/>
      </c>
      <c r="C2401" s="54" t="str">
        <f>IFERROR(__xludf.DUMMYFUNCTION("IFERROR(REGEXEXTRACT(D2401, ""https?://(?:www\\.)?([^/]+)""), """")"),"www.usmagazine.com")</f>
        <v>www.usmagazine.com</v>
      </c>
      <c r="D2401" s="54" t="s">
        <v>14343</v>
      </c>
      <c r="E2401" s="14" t="s">
        <v>14344</v>
      </c>
      <c r="F2401" s="16">
        <v>81.0</v>
      </c>
      <c r="G2401" s="16">
        <v>81.0</v>
      </c>
    </row>
    <row r="2402" ht="22.5" customHeight="1">
      <c r="A2402" s="53">
        <v>46054.0</v>
      </c>
      <c r="B2402" s="14" t="str">
        <f>IFERROR(__xludf.DUMMYFUNCTION("IFERROR(REGEXEXTRACT(C2402, ""https?://(?:www\\.)?([^/]+)""), """")"),"")</f>
        <v/>
      </c>
      <c r="C2402" s="54" t="str">
        <f>IFERROR(__xludf.DUMMYFUNCTION("IFERROR(REGEXEXTRACT(D2402, ""https?://(?:www\\.)?([^/]+)""), """")"),"www.usmagazine.com")</f>
        <v>www.usmagazine.com</v>
      </c>
      <c r="D2402" s="54" t="s">
        <v>14345</v>
      </c>
      <c r="E2402" s="14" t="s">
        <v>14346</v>
      </c>
      <c r="F2402" s="16">
        <v>80.0</v>
      </c>
      <c r="G2402" s="16">
        <v>80.0</v>
      </c>
    </row>
    <row r="2403" ht="22.5" customHeight="1">
      <c r="A2403" s="53">
        <v>46054.0</v>
      </c>
      <c r="B2403" s="14" t="str">
        <f>IFERROR(__xludf.DUMMYFUNCTION("IFERROR(REGEXEXTRACT(C2403, ""https?://(?:www\\.)?([^/]+)""), """")"),"")</f>
        <v/>
      </c>
      <c r="C2403" s="54" t="str">
        <f>IFERROR(__xludf.DUMMYFUNCTION("IFERROR(REGEXEXTRACT(D2403, ""https?://(?:www\\.)?([^/]+)""), """")"),"www.usmagazine.com")</f>
        <v>www.usmagazine.com</v>
      </c>
      <c r="D2403" s="54" t="s">
        <v>14347</v>
      </c>
      <c r="E2403" s="14" t="s">
        <v>14348</v>
      </c>
      <c r="F2403" s="16">
        <v>80.0</v>
      </c>
      <c r="G2403" s="16">
        <v>80.0</v>
      </c>
    </row>
    <row r="2404" ht="22.5" customHeight="1">
      <c r="A2404" s="53">
        <v>46054.0</v>
      </c>
      <c r="B2404" s="14" t="str">
        <f>IFERROR(__xludf.DUMMYFUNCTION("IFERROR(REGEXEXTRACT(C2404, ""https?://(?:www\\.)?([^/]+)""), """")"),"")</f>
        <v/>
      </c>
      <c r="C2404" s="54" t="str">
        <f>IFERROR(__xludf.DUMMYFUNCTION("IFERROR(REGEXEXTRACT(D2404, ""https?://(?:www\\.)?([^/]+)""), """")"),"www.usmagazine.com")</f>
        <v>www.usmagazine.com</v>
      </c>
      <c r="D2404" s="54" t="s">
        <v>14349</v>
      </c>
      <c r="E2404" s="14" t="s">
        <v>14350</v>
      </c>
      <c r="F2404" s="16">
        <v>80.0</v>
      </c>
      <c r="G2404" s="16">
        <v>80.0</v>
      </c>
    </row>
    <row r="2405" ht="22.5" customHeight="1">
      <c r="A2405" s="53">
        <v>46054.0</v>
      </c>
      <c r="B2405" s="14" t="str">
        <f>IFERROR(__xludf.DUMMYFUNCTION("IFERROR(REGEXEXTRACT(C2405, ""https?://(?:www\\.)?([^/]+)""), """")"),"")</f>
        <v/>
      </c>
      <c r="C2405" s="54" t="str">
        <f>IFERROR(__xludf.DUMMYFUNCTION("IFERROR(REGEXEXTRACT(D2405, ""https?://(?:www\\.)?([^/]+)""), """")"),"www.usmagazine.com")</f>
        <v>www.usmagazine.com</v>
      </c>
      <c r="D2405" s="54" t="s">
        <v>14351</v>
      </c>
      <c r="E2405" s="14" t="s">
        <v>14352</v>
      </c>
      <c r="F2405" s="16">
        <v>80.0</v>
      </c>
      <c r="G2405" s="16">
        <v>80.0</v>
      </c>
    </row>
    <row r="2406" ht="22.5" customHeight="1">
      <c r="A2406" s="53">
        <v>46054.0</v>
      </c>
      <c r="B2406" s="14" t="str">
        <f>IFERROR(__xludf.DUMMYFUNCTION("IFERROR(REGEXEXTRACT(C2406, ""https?://(?:www\\.)?([^/]+)""), """")"),"")</f>
        <v/>
      </c>
      <c r="C2406" s="54" t="str">
        <f>IFERROR(__xludf.DUMMYFUNCTION("IFERROR(REGEXEXTRACT(D2406, ""https?://(?:www\\.)?([^/]+)""), """")"),"www.usmagazine.com")</f>
        <v>www.usmagazine.com</v>
      </c>
      <c r="D2406" s="54" t="s">
        <v>14353</v>
      </c>
      <c r="E2406" s="14" t="s">
        <v>14354</v>
      </c>
      <c r="F2406" s="16">
        <v>80.0</v>
      </c>
      <c r="G2406" s="16">
        <v>80.0</v>
      </c>
    </row>
    <row r="2407" ht="22.5" customHeight="1">
      <c r="A2407" s="53">
        <v>46054.0</v>
      </c>
      <c r="B2407" s="14" t="str">
        <f>IFERROR(__xludf.DUMMYFUNCTION("IFERROR(REGEXEXTRACT(C2407, ""https?://(?:www\\.)?([^/]+)""), """")"),"")</f>
        <v/>
      </c>
      <c r="C2407" s="54" t="str">
        <f>IFERROR(__xludf.DUMMYFUNCTION("IFERROR(REGEXEXTRACT(D2407, ""https?://(?:www\\.)?([^/]+)""), """")"),"www.usmagazine.com")</f>
        <v>www.usmagazine.com</v>
      </c>
      <c r="D2407" s="54" t="s">
        <v>14355</v>
      </c>
      <c r="E2407" s="14" t="s">
        <v>14356</v>
      </c>
      <c r="F2407" s="16">
        <v>80.0</v>
      </c>
      <c r="G2407" s="16">
        <v>80.0</v>
      </c>
    </row>
    <row r="2408" ht="22.5" customHeight="1">
      <c r="A2408" s="53">
        <v>46054.0</v>
      </c>
      <c r="B2408" s="14" t="str">
        <f>IFERROR(__xludf.DUMMYFUNCTION("IFERROR(REGEXEXTRACT(C2408, ""https?://(?:www\\.)?([^/]+)""), """")"),"")</f>
        <v/>
      </c>
      <c r="C2408" s="54" t="str">
        <f>IFERROR(__xludf.DUMMYFUNCTION("IFERROR(REGEXEXTRACT(D2408, ""https?://(?:www\\.)?([^/]+)""), """")"),"www.usmagazine.com")</f>
        <v>www.usmagazine.com</v>
      </c>
      <c r="D2408" s="54" t="s">
        <v>14357</v>
      </c>
      <c r="E2408" s="14" t="s">
        <v>14358</v>
      </c>
      <c r="F2408" s="16">
        <v>79.0</v>
      </c>
      <c r="G2408" s="16">
        <v>79.0</v>
      </c>
    </row>
    <row r="2409" ht="22.5" customHeight="1">
      <c r="A2409" s="53">
        <v>46054.0</v>
      </c>
      <c r="B2409" s="14" t="str">
        <f>IFERROR(__xludf.DUMMYFUNCTION("IFERROR(REGEXEXTRACT(C2409, ""https?://(?:www\\.)?([^/]+)""), """")"),"")</f>
        <v/>
      </c>
      <c r="C2409" s="54" t="str">
        <f>IFERROR(__xludf.DUMMYFUNCTION("IFERROR(REGEXEXTRACT(D2409, ""https?://(?:www\\.)?([^/]+)""), """")"),"www.usmagazine.com")</f>
        <v>www.usmagazine.com</v>
      </c>
      <c r="D2409" s="54" t="s">
        <v>14359</v>
      </c>
      <c r="E2409" s="14" t="s">
        <v>14360</v>
      </c>
      <c r="F2409" s="16">
        <v>79.0</v>
      </c>
      <c r="G2409" s="16">
        <v>79.0</v>
      </c>
    </row>
    <row r="2410" ht="22.5" customHeight="1">
      <c r="A2410" s="53">
        <v>46054.0</v>
      </c>
      <c r="B2410" s="14" t="str">
        <f>IFERROR(__xludf.DUMMYFUNCTION("IFERROR(REGEXEXTRACT(C2410, ""https?://(?:www\\.)?([^/]+)""), """")"),"")</f>
        <v/>
      </c>
      <c r="C2410" s="54" t="str">
        <f>IFERROR(__xludf.DUMMYFUNCTION("IFERROR(REGEXEXTRACT(D2410, ""https?://(?:www\\.)?([^/]+)""), """")"),"www.usmagazine.com")</f>
        <v>www.usmagazine.com</v>
      </c>
      <c r="D2410" s="54" t="s">
        <v>14361</v>
      </c>
      <c r="E2410" s="14" t="s">
        <v>14362</v>
      </c>
      <c r="F2410" s="16">
        <v>79.0</v>
      </c>
      <c r="G2410" s="16">
        <v>79.0</v>
      </c>
    </row>
    <row r="2411" ht="22.5" customHeight="1">
      <c r="A2411" s="53">
        <v>46054.0</v>
      </c>
      <c r="B2411" s="14" t="str">
        <f>IFERROR(__xludf.DUMMYFUNCTION("IFERROR(REGEXEXTRACT(C2411, ""https?://(?:www\\.)?([^/]+)""), """")"),"")</f>
        <v/>
      </c>
      <c r="C2411" s="54" t="str">
        <f>IFERROR(__xludf.DUMMYFUNCTION("IFERROR(REGEXEXTRACT(D2411, ""https?://(?:www\\.)?([^/]+)""), """")"),"www.usmagazine.com")</f>
        <v>www.usmagazine.com</v>
      </c>
      <c r="D2411" s="54" t="s">
        <v>14363</v>
      </c>
      <c r="E2411" s="14" t="s">
        <v>14364</v>
      </c>
      <c r="F2411" s="16">
        <v>79.0</v>
      </c>
      <c r="G2411" s="16">
        <v>79.0</v>
      </c>
    </row>
    <row r="2412" ht="22.5" customHeight="1">
      <c r="A2412" s="53">
        <v>46054.0</v>
      </c>
      <c r="B2412" s="14" t="str">
        <f>IFERROR(__xludf.DUMMYFUNCTION("IFERROR(REGEXEXTRACT(C2412, ""https?://(?:www\\.)?([^/]+)""), """")"),"")</f>
        <v/>
      </c>
      <c r="C2412" s="54" t="str">
        <f>IFERROR(__xludf.DUMMYFUNCTION("IFERROR(REGEXEXTRACT(D2412, ""https?://(?:www\\.)?([^/]+)""), """")"),"www.usmagazine.com")</f>
        <v>www.usmagazine.com</v>
      </c>
      <c r="D2412" s="54" t="s">
        <v>14365</v>
      </c>
      <c r="E2412" s="14" t="s">
        <v>14366</v>
      </c>
      <c r="F2412" s="16">
        <v>79.0</v>
      </c>
      <c r="G2412" s="16">
        <v>79.0</v>
      </c>
    </row>
    <row r="2413" ht="22.5" customHeight="1">
      <c r="A2413" s="53">
        <v>46054.0</v>
      </c>
      <c r="B2413" s="14" t="str">
        <f>IFERROR(__xludf.DUMMYFUNCTION("IFERROR(REGEXEXTRACT(C2413, ""https?://(?:www\\.)?([^/]+)""), """")"),"")</f>
        <v/>
      </c>
      <c r="C2413" s="54" t="str">
        <f>IFERROR(__xludf.DUMMYFUNCTION("IFERROR(REGEXEXTRACT(D2413, ""https?://(?:www\\.)?([^/]+)""), """")"),"www.lifeandstylemag.com")</f>
        <v>www.lifeandstylemag.com</v>
      </c>
      <c r="D2413" s="54" t="s">
        <v>14367</v>
      </c>
      <c r="E2413" s="14" t="s">
        <v>14368</v>
      </c>
      <c r="F2413" s="16">
        <v>79.0</v>
      </c>
      <c r="G2413" s="16">
        <v>79.0</v>
      </c>
    </row>
    <row r="2414" ht="22.5" customHeight="1">
      <c r="A2414" s="53">
        <v>46054.0</v>
      </c>
      <c r="B2414" s="14" t="str">
        <f>IFERROR(__xludf.DUMMYFUNCTION("IFERROR(REGEXEXTRACT(C2414, ""https?://(?:www\\.)?([^/]+)""), """")"),"")</f>
        <v/>
      </c>
      <c r="C2414" s="54" t="str">
        <f>IFERROR(__xludf.DUMMYFUNCTION("IFERROR(REGEXEXTRACT(D2414, ""https?://(?:www\\.)?([^/]+)""), """")"),"www.womansworld.com")</f>
        <v>www.womansworld.com</v>
      </c>
      <c r="D2414" s="54" t="s">
        <v>14369</v>
      </c>
      <c r="E2414" s="14" t="s">
        <v>14370</v>
      </c>
      <c r="F2414" s="16">
        <v>79.0</v>
      </c>
      <c r="G2414" s="16">
        <v>79.0</v>
      </c>
    </row>
    <row r="2415" ht="22.5" customHeight="1">
      <c r="A2415" s="53">
        <v>46054.0</v>
      </c>
      <c r="B2415" s="14" t="str">
        <f>IFERROR(__xludf.DUMMYFUNCTION("IFERROR(REGEXEXTRACT(C2415, ""https?://(?:www\\.)?([^/]+)""), """")"),"")</f>
        <v/>
      </c>
      <c r="C2415" s="54" t="str">
        <f>IFERROR(__xludf.DUMMYFUNCTION("IFERROR(REGEXEXTRACT(D2415, ""https?://(?:www\\.)?([^/]+)""), """")"),"www.usmagazine.com")</f>
        <v>www.usmagazine.com</v>
      </c>
      <c r="D2415" s="54" t="s">
        <v>14371</v>
      </c>
      <c r="E2415" s="14" t="s">
        <v>14372</v>
      </c>
      <c r="F2415" s="16">
        <v>79.0</v>
      </c>
      <c r="G2415" s="16">
        <v>79.0</v>
      </c>
    </row>
    <row r="2416" ht="22.5" customHeight="1">
      <c r="A2416" s="53">
        <v>46054.0</v>
      </c>
      <c r="B2416" s="14" t="str">
        <f>IFERROR(__xludf.DUMMYFUNCTION("IFERROR(REGEXEXTRACT(C2416, ""https?://(?:www\\.)?([^/]+)""), """")"),"")</f>
        <v/>
      </c>
      <c r="C2416" s="54" t="str">
        <f>IFERROR(__xludf.DUMMYFUNCTION("IFERROR(REGEXEXTRACT(D2416, ""https?://(?:www\\.)?([^/]+)""), """")"),"www.usmagazine.com")</f>
        <v>www.usmagazine.com</v>
      </c>
      <c r="D2416" s="54" t="s">
        <v>14373</v>
      </c>
      <c r="E2416" s="14" t="s">
        <v>14374</v>
      </c>
      <c r="F2416" s="16">
        <v>79.0</v>
      </c>
      <c r="G2416" s="16">
        <v>79.0</v>
      </c>
    </row>
    <row r="2417" ht="22.5" customHeight="1">
      <c r="A2417" s="53">
        <v>46054.0</v>
      </c>
      <c r="B2417" s="14" t="str">
        <f>IFERROR(__xludf.DUMMYFUNCTION("IFERROR(REGEXEXTRACT(C2417, ""https?://(?:www\\.)?([^/]+)""), """")"),"")</f>
        <v/>
      </c>
      <c r="C2417" s="54" t="str">
        <f>IFERROR(__xludf.DUMMYFUNCTION("IFERROR(REGEXEXTRACT(D2417, ""https?://(?:www\\.)?([^/]+)""), """")"),"www.usmagazine.com")</f>
        <v>www.usmagazine.com</v>
      </c>
      <c r="D2417" s="54" t="s">
        <v>14375</v>
      </c>
      <c r="E2417" s="14" t="s">
        <v>14376</v>
      </c>
      <c r="F2417" s="16">
        <v>79.0</v>
      </c>
      <c r="G2417" s="16">
        <v>79.0</v>
      </c>
    </row>
    <row r="2418" ht="22.5" customHeight="1">
      <c r="A2418" s="53">
        <v>46054.0</v>
      </c>
      <c r="B2418" s="14" t="str">
        <f>IFERROR(__xludf.DUMMYFUNCTION("IFERROR(REGEXEXTRACT(C2418, ""https?://(?:www\\.)?([^/]+)""), """")"),"")</f>
        <v/>
      </c>
      <c r="C2418" s="54" t="str">
        <f>IFERROR(__xludf.DUMMYFUNCTION("IFERROR(REGEXEXTRACT(D2418, ""https?://(?:www\\.)?([^/]+)""), """")"),"www.usmagazine.com")</f>
        <v>www.usmagazine.com</v>
      </c>
      <c r="D2418" s="54" t="s">
        <v>14377</v>
      </c>
      <c r="E2418" s="14" t="s">
        <v>14378</v>
      </c>
      <c r="F2418" s="16">
        <v>79.0</v>
      </c>
      <c r="G2418" s="16">
        <v>79.0</v>
      </c>
    </row>
    <row r="2419" ht="22.5" customHeight="1">
      <c r="A2419" s="53">
        <v>46054.0</v>
      </c>
      <c r="B2419" s="14" t="str">
        <f>IFERROR(__xludf.DUMMYFUNCTION("IFERROR(REGEXEXTRACT(C2419, ""https?://(?:www\\.)?([^/]+)""), """")"),"")</f>
        <v/>
      </c>
      <c r="C2419" s="54" t="str">
        <f>IFERROR(__xludf.DUMMYFUNCTION("IFERROR(REGEXEXTRACT(D2419, ""https?://(?:www\\.)?([^/]+)""), """")"),"www.usmagazine.com")</f>
        <v>www.usmagazine.com</v>
      </c>
      <c r="D2419" s="54" t="s">
        <v>14379</v>
      </c>
      <c r="E2419" s="14" t="s">
        <v>14380</v>
      </c>
      <c r="F2419" s="16">
        <v>78.0</v>
      </c>
      <c r="G2419" s="16">
        <v>78.0</v>
      </c>
    </row>
    <row r="2420" ht="22.5" customHeight="1">
      <c r="A2420" s="53">
        <v>46054.0</v>
      </c>
      <c r="B2420" s="14" t="str">
        <f>IFERROR(__xludf.DUMMYFUNCTION("IFERROR(REGEXEXTRACT(C2420, ""https?://(?:www\\.)?([^/]+)""), """")"),"")</f>
        <v/>
      </c>
      <c r="C2420" s="54" t="str">
        <f>IFERROR(__xludf.DUMMYFUNCTION("IFERROR(REGEXEXTRACT(D2420, ""https?://(?:www\\.)?([^/]+)""), """")"),"www.usmagazine.com")</f>
        <v>www.usmagazine.com</v>
      </c>
      <c r="D2420" s="54" t="s">
        <v>14381</v>
      </c>
      <c r="E2420" s="14" t="s">
        <v>14382</v>
      </c>
      <c r="F2420" s="16">
        <v>78.0</v>
      </c>
      <c r="G2420" s="16">
        <v>78.0</v>
      </c>
    </row>
    <row r="2421" ht="22.5" customHeight="1">
      <c r="A2421" s="53">
        <v>46054.0</v>
      </c>
      <c r="B2421" s="14" t="str">
        <f>IFERROR(__xludf.DUMMYFUNCTION("IFERROR(REGEXEXTRACT(C2421, ""https?://(?:www\\.)?([^/]+)""), """")"),"")</f>
        <v/>
      </c>
      <c r="C2421" s="54" t="str">
        <f>IFERROR(__xludf.DUMMYFUNCTION("IFERROR(REGEXEXTRACT(D2421, ""https?://(?:www\\.)?([^/]+)""), """")"),"www.usmagazine.com")</f>
        <v>www.usmagazine.com</v>
      </c>
      <c r="D2421" s="54" t="s">
        <v>14383</v>
      </c>
      <c r="E2421" s="14" t="s">
        <v>14384</v>
      </c>
      <c r="F2421" s="16">
        <v>78.0</v>
      </c>
      <c r="G2421" s="16">
        <v>78.0</v>
      </c>
    </row>
    <row r="2422" ht="22.5" customHeight="1">
      <c r="A2422" s="53">
        <v>46054.0</v>
      </c>
      <c r="B2422" s="14" t="str">
        <f>IFERROR(__xludf.DUMMYFUNCTION("IFERROR(REGEXEXTRACT(C2422, ""https?://(?:www\\.)?([^/]+)""), """")"),"")</f>
        <v/>
      </c>
      <c r="C2422" s="54" t="str">
        <f>IFERROR(__xludf.DUMMYFUNCTION("IFERROR(REGEXEXTRACT(D2422, ""https?://(?:www\\.)?([^/]+)""), """")"),"www.usmagazine.com")</f>
        <v>www.usmagazine.com</v>
      </c>
      <c r="D2422" s="54" t="s">
        <v>14385</v>
      </c>
      <c r="E2422" s="14" t="s">
        <v>14386</v>
      </c>
      <c r="F2422" s="16">
        <v>78.0</v>
      </c>
      <c r="G2422" s="16">
        <v>78.0</v>
      </c>
    </row>
    <row r="2423" ht="22.5" customHeight="1">
      <c r="A2423" s="53">
        <v>46054.0</v>
      </c>
      <c r="B2423" s="14" t="str">
        <f>IFERROR(__xludf.DUMMYFUNCTION("IFERROR(REGEXEXTRACT(C2423, ""https?://(?:www\\.)?([^/]+)""), """")"),"")</f>
        <v/>
      </c>
      <c r="C2423" s="54" t="str">
        <f>IFERROR(__xludf.DUMMYFUNCTION("IFERROR(REGEXEXTRACT(D2423, ""https?://(?:www\\.)?([^/]+)""), """")"),"www.usmagazine.com")</f>
        <v>www.usmagazine.com</v>
      </c>
      <c r="D2423" s="54" t="s">
        <v>14387</v>
      </c>
      <c r="E2423" s="14" t="s">
        <v>14388</v>
      </c>
      <c r="F2423" s="16">
        <v>78.0</v>
      </c>
      <c r="G2423" s="16">
        <v>78.0</v>
      </c>
    </row>
    <row r="2424" ht="22.5" customHeight="1">
      <c r="A2424" s="53">
        <v>46054.0</v>
      </c>
      <c r="B2424" s="14" t="str">
        <f>IFERROR(__xludf.DUMMYFUNCTION("IFERROR(REGEXEXTRACT(C2424, ""https?://(?:www\\.)?([^/]+)""), """")"),"")</f>
        <v/>
      </c>
      <c r="C2424" s="54" t="str">
        <f>IFERROR(__xludf.DUMMYFUNCTION("IFERROR(REGEXEXTRACT(D2424, ""https?://(?:www\\.)?([^/]+)""), """")"),"www.usmagazine.com")</f>
        <v>www.usmagazine.com</v>
      </c>
      <c r="D2424" s="54" t="s">
        <v>14389</v>
      </c>
      <c r="E2424" s="14" t="s">
        <v>14390</v>
      </c>
      <c r="F2424" s="16">
        <v>78.0</v>
      </c>
      <c r="G2424" s="16">
        <v>78.0</v>
      </c>
    </row>
    <row r="2425" ht="22.5" customHeight="1">
      <c r="A2425" s="53">
        <v>46054.0</v>
      </c>
      <c r="B2425" s="14" t="str">
        <f>IFERROR(__xludf.DUMMYFUNCTION("IFERROR(REGEXEXTRACT(C2425, ""https?://(?:www\\.)?([^/]+)""), """")"),"")</f>
        <v/>
      </c>
      <c r="C2425" s="54" t="str">
        <f>IFERROR(__xludf.DUMMYFUNCTION("IFERROR(REGEXEXTRACT(D2425, ""https?://(?:www\\.)?([^/]+)""), """")"),"www.usmagazine.com")</f>
        <v>www.usmagazine.com</v>
      </c>
      <c r="D2425" s="54" t="s">
        <v>14391</v>
      </c>
      <c r="E2425" s="14" t="s">
        <v>14392</v>
      </c>
      <c r="F2425" s="16">
        <v>77.0</v>
      </c>
      <c r="G2425" s="16">
        <v>77.0</v>
      </c>
    </row>
    <row r="2426" ht="22.5" customHeight="1">
      <c r="A2426" s="53">
        <v>46054.0</v>
      </c>
      <c r="B2426" s="14" t="str">
        <f>IFERROR(__xludf.DUMMYFUNCTION("IFERROR(REGEXEXTRACT(C2426, ""https?://(?:www\\.)?([^/]+)""), """")"),"")</f>
        <v/>
      </c>
      <c r="C2426" s="54" t="str">
        <f>IFERROR(__xludf.DUMMYFUNCTION("IFERROR(REGEXEXTRACT(D2426, ""https?://(?:www\\.)?([^/]+)""), """")"),"www.usmagazine.com")</f>
        <v>www.usmagazine.com</v>
      </c>
      <c r="D2426" s="54" t="s">
        <v>14393</v>
      </c>
      <c r="E2426" s="14" t="s">
        <v>14394</v>
      </c>
      <c r="F2426" s="16">
        <v>77.0</v>
      </c>
      <c r="G2426" s="16">
        <v>77.0</v>
      </c>
    </row>
    <row r="2427" ht="22.5" customHeight="1">
      <c r="A2427" s="53">
        <v>46054.0</v>
      </c>
      <c r="B2427" s="14" t="str">
        <f>IFERROR(__xludf.DUMMYFUNCTION("IFERROR(REGEXEXTRACT(C2427, ""https?://(?:www\\.)?([^/]+)""), """")"),"")</f>
        <v/>
      </c>
      <c r="C2427" s="54" t="str">
        <f>IFERROR(__xludf.DUMMYFUNCTION("IFERROR(REGEXEXTRACT(D2427, ""https?://(?:www\\.)?([^/]+)""), """")"),"www.usmagazine.com")</f>
        <v>www.usmagazine.com</v>
      </c>
      <c r="D2427" s="54" t="s">
        <v>14395</v>
      </c>
      <c r="E2427" s="14" t="s">
        <v>14396</v>
      </c>
      <c r="F2427" s="16">
        <v>77.0</v>
      </c>
      <c r="G2427" s="16">
        <v>77.0</v>
      </c>
    </row>
    <row r="2428" ht="22.5" customHeight="1">
      <c r="A2428" s="53">
        <v>46054.0</v>
      </c>
      <c r="B2428" s="14" t="str">
        <f>IFERROR(__xludf.DUMMYFUNCTION("IFERROR(REGEXEXTRACT(C2428, ""https?://(?:www\\.)?([^/]+)""), """")"),"")</f>
        <v/>
      </c>
      <c r="C2428" s="54" t="str">
        <f>IFERROR(__xludf.DUMMYFUNCTION("IFERROR(REGEXEXTRACT(D2428, ""https?://(?:www\\.)?([^/]+)""), """")"),"www.usmagazine.com")</f>
        <v>www.usmagazine.com</v>
      </c>
      <c r="D2428" s="54" t="s">
        <v>14397</v>
      </c>
      <c r="E2428" s="14" t="s">
        <v>14398</v>
      </c>
      <c r="F2428" s="16">
        <v>77.0</v>
      </c>
      <c r="G2428" s="16">
        <v>77.0</v>
      </c>
    </row>
    <row r="2429" ht="22.5" customHeight="1">
      <c r="A2429" s="53">
        <v>46054.0</v>
      </c>
      <c r="B2429" s="14" t="str">
        <f>IFERROR(__xludf.DUMMYFUNCTION("IFERROR(REGEXEXTRACT(C2429, ""https?://(?:www\\.)?([^/]+)""), """")"),"")</f>
        <v/>
      </c>
      <c r="C2429" s="54" t="str">
        <f>IFERROR(__xludf.DUMMYFUNCTION("IFERROR(REGEXEXTRACT(D2429, ""https?://(?:www\\.)?([^/]+)""), """")"),"www.usmagazine.com")</f>
        <v>www.usmagazine.com</v>
      </c>
      <c r="D2429" s="54" t="s">
        <v>14399</v>
      </c>
      <c r="E2429" s="14" t="s">
        <v>14400</v>
      </c>
      <c r="F2429" s="16">
        <v>77.0</v>
      </c>
      <c r="G2429" s="16">
        <v>77.0</v>
      </c>
    </row>
    <row r="2430" ht="22.5" customHeight="1">
      <c r="A2430" s="53">
        <v>46054.0</v>
      </c>
      <c r="B2430" s="14" t="str">
        <f>IFERROR(__xludf.DUMMYFUNCTION("IFERROR(REGEXEXTRACT(C2430, ""https?://(?:www\\.)?([^/]+)""), """")"),"")</f>
        <v/>
      </c>
      <c r="C2430" s="54" t="str">
        <f>IFERROR(__xludf.DUMMYFUNCTION("IFERROR(REGEXEXTRACT(D2430, ""https?://(?:www\\.)?([^/]+)""), """")"),"www.usmagazine.com")</f>
        <v>www.usmagazine.com</v>
      </c>
      <c r="D2430" s="54" t="s">
        <v>14401</v>
      </c>
      <c r="E2430" s="14" t="s">
        <v>14402</v>
      </c>
      <c r="F2430" s="16">
        <v>77.0</v>
      </c>
      <c r="G2430" s="16">
        <v>77.0</v>
      </c>
    </row>
    <row r="2431" ht="22.5" customHeight="1">
      <c r="A2431" s="53">
        <v>46054.0</v>
      </c>
      <c r="B2431" s="14" t="str">
        <f>IFERROR(__xludf.DUMMYFUNCTION("IFERROR(REGEXEXTRACT(C2431, ""https?://(?:www\\.)?([^/]+)""), """")"),"")</f>
        <v/>
      </c>
      <c r="C2431" s="54" t="str">
        <f>IFERROR(__xludf.DUMMYFUNCTION("IFERROR(REGEXEXTRACT(D2431, ""https?://(?:www\\.)?([^/]+)""), """")"),"www.usmagazine.com")</f>
        <v>www.usmagazine.com</v>
      </c>
      <c r="D2431" s="54" t="s">
        <v>14403</v>
      </c>
      <c r="E2431" s="14" t="s">
        <v>14404</v>
      </c>
      <c r="F2431" s="16">
        <v>77.0</v>
      </c>
      <c r="G2431" s="16">
        <v>77.0</v>
      </c>
    </row>
    <row r="2432" ht="22.5" customHeight="1">
      <c r="A2432" s="53">
        <v>46054.0</v>
      </c>
      <c r="B2432" s="14" t="str">
        <f>IFERROR(__xludf.DUMMYFUNCTION("IFERROR(REGEXEXTRACT(C2432, ""https?://(?:www\\.)?([^/]+)""), """")"),"")</f>
        <v/>
      </c>
      <c r="C2432" s="54" t="str">
        <f>IFERROR(__xludf.DUMMYFUNCTION("IFERROR(REGEXEXTRACT(D2432, ""https?://(?:www\\.)?([^/]+)""), """")"),"www.usmagazine.com")</f>
        <v>www.usmagazine.com</v>
      </c>
      <c r="D2432" s="54" t="s">
        <v>14405</v>
      </c>
      <c r="E2432" s="14" t="s">
        <v>14406</v>
      </c>
      <c r="F2432" s="16">
        <v>77.0</v>
      </c>
      <c r="G2432" s="16">
        <v>77.0</v>
      </c>
    </row>
    <row r="2433" ht="22.5" customHeight="1">
      <c r="A2433" s="53">
        <v>46054.0</v>
      </c>
      <c r="B2433" s="14" t="str">
        <f>IFERROR(__xludf.DUMMYFUNCTION("IFERROR(REGEXEXTRACT(C2433, ""https?://(?:www\\.)?([^/]+)""), """")"),"")</f>
        <v/>
      </c>
      <c r="C2433" s="54" t="str">
        <f>IFERROR(__xludf.DUMMYFUNCTION("IFERROR(REGEXEXTRACT(D2433, ""https?://(?:www\\.)?([^/]+)""), """")"),"www.usmagazine.com")</f>
        <v>www.usmagazine.com</v>
      </c>
      <c r="D2433" s="54" t="s">
        <v>14407</v>
      </c>
      <c r="E2433" s="14" t="s">
        <v>14408</v>
      </c>
      <c r="F2433" s="16">
        <v>77.0</v>
      </c>
      <c r="G2433" s="16">
        <v>77.0</v>
      </c>
    </row>
    <row r="2434" ht="22.5" customHeight="1">
      <c r="A2434" s="53">
        <v>46054.0</v>
      </c>
      <c r="B2434" s="14" t="str">
        <f>IFERROR(__xludf.DUMMYFUNCTION("IFERROR(REGEXEXTRACT(C2434, ""https?://(?:www\\.)?([^/]+)""), """")"),"")</f>
        <v/>
      </c>
      <c r="C2434" s="54" t="str">
        <f>IFERROR(__xludf.DUMMYFUNCTION("IFERROR(REGEXEXTRACT(D2434, ""https?://(?:www\\.)?([^/]+)""), """")"),"www.usmagazine.com")</f>
        <v>www.usmagazine.com</v>
      </c>
      <c r="D2434" s="54" t="s">
        <v>14409</v>
      </c>
      <c r="E2434" s="14" t="s">
        <v>14410</v>
      </c>
      <c r="F2434" s="16">
        <v>77.0</v>
      </c>
      <c r="G2434" s="16">
        <v>77.0</v>
      </c>
    </row>
    <row r="2435" ht="22.5" customHeight="1">
      <c r="A2435" s="53">
        <v>46054.0</v>
      </c>
      <c r="B2435" s="14" t="str">
        <f>IFERROR(__xludf.DUMMYFUNCTION("IFERROR(REGEXEXTRACT(C2435, ""https?://(?:www\\.)?([^/]+)""), """")"),"")</f>
        <v/>
      </c>
      <c r="C2435" s="54" t="str">
        <f>IFERROR(__xludf.DUMMYFUNCTION("IFERROR(REGEXEXTRACT(D2435, ""https?://(?:www\\.)?([^/]+)""), """")"),"www.usmagazine.com")</f>
        <v>www.usmagazine.com</v>
      </c>
      <c r="D2435" s="54" t="s">
        <v>14411</v>
      </c>
      <c r="E2435" s="14" t="s">
        <v>14412</v>
      </c>
      <c r="F2435" s="16">
        <v>76.0</v>
      </c>
      <c r="G2435" s="16">
        <v>76.0</v>
      </c>
    </row>
    <row r="2436" ht="22.5" customHeight="1">
      <c r="A2436" s="53">
        <v>46054.0</v>
      </c>
      <c r="B2436" s="14" t="str">
        <f>IFERROR(__xludf.DUMMYFUNCTION("IFERROR(REGEXEXTRACT(C2436, ""https?://(?:www\\.)?([^/]+)""), """")"),"")</f>
        <v/>
      </c>
      <c r="C2436" s="54" t="str">
        <f>IFERROR(__xludf.DUMMYFUNCTION("IFERROR(REGEXEXTRACT(D2436, ""https?://(?:www\\.)?([^/]+)""), """")"),"www.usmagazine.com")</f>
        <v>www.usmagazine.com</v>
      </c>
      <c r="D2436" s="54" t="s">
        <v>14413</v>
      </c>
      <c r="E2436" s="14" t="s">
        <v>14414</v>
      </c>
      <c r="F2436" s="16">
        <v>76.0</v>
      </c>
      <c r="G2436" s="16">
        <v>76.0</v>
      </c>
    </row>
    <row r="2437" ht="22.5" customHeight="1">
      <c r="A2437" s="53">
        <v>46054.0</v>
      </c>
      <c r="B2437" s="14" t="str">
        <f>IFERROR(__xludf.DUMMYFUNCTION("IFERROR(REGEXEXTRACT(C2437, ""https?://(?:www\\.)?([^/]+)""), """")"),"")</f>
        <v/>
      </c>
      <c r="C2437" s="54" t="str">
        <f>IFERROR(__xludf.DUMMYFUNCTION("IFERROR(REGEXEXTRACT(D2437, ""https?://(?:www\\.)?([^/]+)""), """")"),"www.usmagazine.com")</f>
        <v>www.usmagazine.com</v>
      </c>
      <c r="D2437" s="54" t="s">
        <v>14415</v>
      </c>
      <c r="E2437" s="14" t="s">
        <v>14416</v>
      </c>
      <c r="F2437" s="16">
        <v>76.0</v>
      </c>
      <c r="G2437" s="16">
        <v>76.0</v>
      </c>
    </row>
    <row r="2438" ht="22.5" customHeight="1">
      <c r="A2438" s="53">
        <v>46054.0</v>
      </c>
      <c r="B2438" s="14" t="str">
        <f>IFERROR(__xludf.DUMMYFUNCTION("IFERROR(REGEXEXTRACT(C2438, ""https?://(?:www\\.)?([^/]+)""), """")"),"")</f>
        <v/>
      </c>
      <c r="C2438" s="54" t="str">
        <f>IFERROR(__xludf.DUMMYFUNCTION("IFERROR(REGEXEXTRACT(D2438, ""https?://(?:www\\.)?([^/]+)""), """")"),"www.usmagazine.com")</f>
        <v>www.usmagazine.com</v>
      </c>
      <c r="D2438" s="54" t="s">
        <v>14417</v>
      </c>
      <c r="E2438" s="14" t="s">
        <v>14418</v>
      </c>
      <c r="F2438" s="16">
        <v>76.0</v>
      </c>
      <c r="G2438" s="16">
        <v>76.0</v>
      </c>
    </row>
    <row r="2439" ht="22.5" customHeight="1">
      <c r="A2439" s="53">
        <v>46054.0</v>
      </c>
      <c r="B2439" s="14" t="str">
        <f>IFERROR(__xludf.DUMMYFUNCTION("IFERROR(REGEXEXTRACT(C2439, ""https?://(?:www\\.)?([^/]+)""), """")"),"")</f>
        <v/>
      </c>
      <c r="C2439" s="54" t="str">
        <f>IFERROR(__xludf.DUMMYFUNCTION("IFERROR(REGEXEXTRACT(D2439, ""https?://(?:www\\.)?([^/]+)""), """")"),"www.usmagazine.com")</f>
        <v>www.usmagazine.com</v>
      </c>
      <c r="D2439" s="54" t="s">
        <v>14419</v>
      </c>
      <c r="E2439" s="14" t="s">
        <v>14420</v>
      </c>
      <c r="F2439" s="16">
        <v>76.0</v>
      </c>
      <c r="G2439" s="16">
        <v>76.0</v>
      </c>
    </row>
    <row r="2440" ht="22.5" customHeight="1">
      <c r="A2440" s="53">
        <v>46054.0</v>
      </c>
      <c r="B2440" s="14" t="str">
        <f>IFERROR(__xludf.DUMMYFUNCTION("IFERROR(REGEXEXTRACT(C2440, ""https?://(?:www\\.)?([^/]+)""), """")"),"")</f>
        <v/>
      </c>
      <c r="C2440" s="54" t="str">
        <f>IFERROR(__xludf.DUMMYFUNCTION("IFERROR(REGEXEXTRACT(D2440, ""https?://(?:www\\.)?([^/]+)""), """")"),"www.usmagazine.com")</f>
        <v>www.usmagazine.com</v>
      </c>
      <c r="D2440" s="54" t="s">
        <v>14421</v>
      </c>
      <c r="E2440" s="14" t="s">
        <v>14422</v>
      </c>
      <c r="F2440" s="16">
        <v>76.0</v>
      </c>
      <c r="G2440" s="16">
        <v>76.0</v>
      </c>
    </row>
    <row r="2441" ht="22.5" customHeight="1">
      <c r="A2441" s="53">
        <v>46054.0</v>
      </c>
      <c r="B2441" s="14" t="str">
        <f>IFERROR(__xludf.DUMMYFUNCTION("IFERROR(REGEXEXTRACT(C2441, ""https?://(?:www\\.)?([^/]+)""), """")"),"")</f>
        <v/>
      </c>
      <c r="C2441" s="54" t="str">
        <f>IFERROR(__xludf.DUMMYFUNCTION("IFERROR(REGEXEXTRACT(D2441, ""https?://(?:www\\.)?([^/]+)""), """")"),"www.usmagazine.com")</f>
        <v>www.usmagazine.com</v>
      </c>
      <c r="D2441" s="54" t="s">
        <v>14423</v>
      </c>
      <c r="E2441" s="14" t="s">
        <v>14424</v>
      </c>
      <c r="F2441" s="16">
        <v>76.0</v>
      </c>
      <c r="G2441" s="16">
        <v>76.0</v>
      </c>
    </row>
    <row r="2442" ht="22.5" customHeight="1">
      <c r="A2442" s="53">
        <v>46054.0</v>
      </c>
      <c r="B2442" s="14" t="str">
        <f>IFERROR(__xludf.DUMMYFUNCTION("IFERROR(REGEXEXTRACT(C2442, ""https?://(?:www\\.)?([^/]+)""), """")"),"")</f>
        <v/>
      </c>
      <c r="C2442" s="54" t="str">
        <f>IFERROR(__xludf.DUMMYFUNCTION("IFERROR(REGEXEXTRACT(D2442, ""https?://(?:www\\.)?([^/]+)""), """")"),"www.usmagazine.com")</f>
        <v>www.usmagazine.com</v>
      </c>
      <c r="D2442" s="54" t="s">
        <v>14425</v>
      </c>
      <c r="E2442" s="14" t="s">
        <v>14426</v>
      </c>
      <c r="F2442" s="16">
        <v>75.0</v>
      </c>
      <c r="G2442" s="16">
        <v>75.0</v>
      </c>
    </row>
    <row r="2443" ht="22.5" customHeight="1">
      <c r="A2443" s="53">
        <v>46054.0</v>
      </c>
      <c r="B2443" s="14" t="str">
        <f>IFERROR(__xludf.DUMMYFUNCTION("IFERROR(REGEXEXTRACT(C2443, ""https?://(?:www\\.)?([^/]+)""), """")"),"")</f>
        <v/>
      </c>
      <c r="C2443" s="54" t="str">
        <f>IFERROR(__xludf.DUMMYFUNCTION("IFERROR(REGEXEXTRACT(D2443, ""https?://(?:www\\.)?([^/]+)""), """")"),"www.usmagazine.com")</f>
        <v>www.usmagazine.com</v>
      </c>
      <c r="D2443" s="54" t="s">
        <v>14427</v>
      </c>
      <c r="E2443" s="14" t="s">
        <v>14428</v>
      </c>
      <c r="F2443" s="16">
        <v>75.0</v>
      </c>
      <c r="G2443" s="16">
        <v>75.0</v>
      </c>
    </row>
    <row r="2444" ht="22.5" customHeight="1">
      <c r="A2444" s="53">
        <v>46054.0</v>
      </c>
      <c r="B2444" s="14" t="str">
        <f>IFERROR(__xludf.DUMMYFUNCTION("IFERROR(REGEXEXTRACT(C2444, ""https?://(?:www\\.)?([^/]+)""), """")"),"")</f>
        <v/>
      </c>
      <c r="C2444" s="54" t="str">
        <f>IFERROR(__xludf.DUMMYFUNCTION("IFERROR(REGEXEXTRACT(D2444, ""https?://(?:www\\.)?([^/]+)""), """")"),"www.usmagazine.com")</f>
        <v>www.usmagazine.com</v>
      </c>
      <c r="D2444" s="54" t="s">
        <v>14429</v>
      </c>
      <c r="E2444" s="14" t="s">
        <v>14430</v>
      </c>
      <c r="F2444" s="16">
        <v>75.0</v>
      </c>
      <c r="G2444" s="16">
        <v>75.0</v>
      </c>
    </row>
    <row r="2445" ht="22.5" customHeight="1">
      <c r="A2445" s="53">
        <v>46054.0</v>
      </c>
      <c r="B2445" s="14" t="str">
        <f>IFERROR(__xludf.DUMMYFUNCTION("IFERROR(REGEXEXTRACT(C2445, ""https?://(?:www\\.)?([^/]+)""), """")"),"")</f>
        <v/>
      </c>
      <c r="C2445" s="54" t="str">
        <f>IFERROR(__xludf.DUMMYFUNCTION("IFERROR(REGEXEXTRACT(D2445, ""https?://(?:www\\.)?([^/]+)""), """")"),"www.usmagazine.com")</f>
        <v>www.usmagazine.com</v>
      </c>
      <c r="D2445" s="54" t="s">
        <v>14431</v>
      </c>
      <c r="E2445" s="14" t="s">
        <v>14432</v>
      </c>
      <c r="F2445" s="16">
        <v>75.0</v>
      </c>
      <c r="G2445" s="16">
        <v>75.0</v>
      </c>
    </row>
    <row r="2446" ht="22.5" customHeight="1">
      <c r="A2446" s="53">
        <v>46054.0</v>
      </c>
      <c r="B2446" s="14" t="str">
        <f>IFERROR(__xludf.DUMMYFUNCTION("IFERROR(REGEXEXTRACT(C2446, ""https?://(?:www\\.)?([^/]+)""), """")"),"")</f>
        <v/>
      </c>
      <c r="C2446" s="54" t="str">
        <f>IFERROR(__xludf.DUMMYFUNCTION("IFERROR(REGEXEXTRACT(D2446, ""https?://(?:www\\.)?([^/]+)""), """")"),"www.usmagazine.com")</f>
        <v>www.usmagazine.com</v>
      </c>
      <c r="D2446" s="54" t="s">
        <v>14433</v>
      </c>
      <c r="E2446" s="14" t="s">
        <v>14434</v>
      </c>
      <c r="F2446" s="16">
        <v>75.0</v>
      </c>
      <c r="G2446" s="16">
        <v>75.0</v>
      </c>
    </row>
    <row r="2447" ht="22.5" customHeight="1">
      <c r="A2447" s="53">
        <v>46054.0</v>
      </c>
      <c r="B2447" s="14" t="str">
        <f>IFERROR(__xludf.DUMMYFUNCTION("IFERROR(REGEXEXTRACT(C2447, ""https?://(?:www\\.)?([^/]+)""), """")"),"")</f>
        <v/>
      </c>
      <c r="C2447" s="54" t="str">
        <f>IFERROR(__xludf.DUMMYFUNCTION("IFERROR(REGEXEXTRACT(D2447, ""https?://(?:www\\.)?([^/]+)""), """")"),"www.usmagazine.com")</f>
        <v>www.usmagazine.com</v>
      </c>
      <c r="D2447" s="54" t="s">
        <v>14435</v>
      </c>
      <c r="E2447" s="14" t="s">
        <v>14436</v>
      </c>
      <c r="F2447" s="16">
        <v>75.0</v>
      </c>
      <c r="G2447" s="16">
        <v>75.0</v>
      </c>
    </row>
    <row r="2448" ht="22.5" customHeight="1">
      <c r="A2448" s="53">
        <v>46054.0</v>
      </c>
      <c r="B2448" s="14" t="str">
        <f>IFERROR(__xludf.DUMMYFUNCTION("IFERROR(REGEXEXTRACT(C2448, ""https?://(?:www\\.)?([^/]+)""), """")"),"")</f>
        <v/>
      </c>
      <c r="C2448" s="54" t="str">
        <f>IFERROR(__xludf.DUMMYFUNCTION("IFERROR(REGEXEXTRACT(D2448, ""https?://(?:www\\.)?([^/]+)""), """")"),"www.usmagazine.com")</f>
        <v>www.usmagazine.com</v>
      </c>
      <c r="D2448" s="54" t="s">
        <v>14437</v>
      </c>
      <c r="E2448" s="14" t="s">
        <v>14438</v>
      </c>
      <c r="F2448" s="16">
        <v>75.0</v>
      </c>
      <c r="G2448" s="16">
        <v>75.0</v>
      </c>
    </row>
    <row r="2449" ht="22.5" customHeight="1">
      <c r="A2449" s="53">
        <v>46054.0</v>
      </c>
      <c r="B2449" s="14" t="str">
        <f>IFERROR(__xludf.DUMMYFUNCTION("IFERROR(REGEXEXTRACT(C2449, ""https?://(?:www\\.)?([^/]+)""), """")"),"")</f>
        <v/>
      </c>
      <c r="C2449" s="54" t="str">
        <f>IFERROR(__xludf.DUMMYFUNCTION("IFERROR(REGEXEXTRACT(D2449, ""https?://(?:www\\.)?([^/]+)""), """")"),"www.usmagazine.com")</f>
        <v>www.usmagazine.com</v>
      </c>
      <c r="D2449" s="54" t="s">
        <v>14439</v>
      </c>
      <c r="E2449" s="14" t="s">
        <v>14440</v>
      </c>
      <c r="F2449" s="16">
        <v>75.0</v>
      </c>
      <c r="G2449" s="16">
        <v>75.0</v>
      </c>
    </row>
    <row r="2450" ht="22.5" customHeight="1">
      <c r="A2450" s="53">
        <v>46054.0</v>
      </c>
      <c r="B2450" s="14" t="str">
        <f>IFERROR(__xludf.DUMMYFUNCTION("IFERROR(REGEXEXTRACT(C2450, ""https?://(?:www\\.)?([^/]+)""), """")"),"")</f>
        <v/>
      </c>
      <c r="C2450" s="54" t="str">
        <f>IFERROR(__xludf.DUMMYFUNCTION("IFERROR(REGEXEXTRACT(D2450, ""https?://(?:www\\.)?([^/]+)""), """")"),"www.usmagazine.com")</f>
        <v>www.usmagazine.com</v>
      </c>
      <c r="D2450" s="54" t="s">
        <v>14441</v>
      </c>
      <c r="E2450" s="14" t="s">
        <v>14442</v>
      </c>
      <c r="F2450" s="16">
        <v>74.0</v>
      </c>
      <c r="G2450" s="16">
        <v>74.0</v>
      </c>
    </row>
    <row r="2451" ht="22.5" customHeight="1">
      <c r="A2451" s="53">
        <v>46054.0</v>
      </c>
      <c r="B2451" s="14" t="str">
        <f>IFERROR(__xludf.DUMMYFUNCTION("IFERROR(REGEXEXTRACT(C2451, ""https?://(?:www\\.)?([^/]+)""), """")"),"")</f>
        <v/>
      </c>
      <c r="C2451" s="54" t="str">
        <f>IFERROR(__xludf.DUMMYFUNCTION("IFERROR(REGEXEXTRACT(D2451, ""https?://(?:www\\.)?([^/]+)""), """")"),"www.usmagazine.com")</f>
        <v>www.usmagazine.com</v>
      </c>
      <c r="D2451" s="54" t="s">
        <v>14443</v>
      </c>
      <c r="E2451" s="14" t="s">
        <v>14444</v>
      </c>
      <c r="F2451" s="16">
        <v>74.0</v>
      </c>
      <c r="G2451" s="16">
        <v>74.0</v>
      </c>
    </row>
    <row r="2452" ht="22.5" customHeight="1">
      <c r="A2452" s="53">
        <v>46054.0</v>
      </c>
      <c r="B2452" s="14" t="str">
        <f>IFERROR(__xludf.DUMMYFUNCTION("IFERROR(REGEXEXTRACT(C2452, ""https?://(?:www\\.)?([^/]+)""), """")"),"")</f>
        <v/>
      </c>
      <c r="C2452" s="54" t="str">
        <f>IFERROR(__xludf.DUMMYFUNCTION("IFERROR(REGEXEXTRACT(D2452, ""https?://(?:www\\.)?([^/]+)""), """")"),"www.usmagazine.com")</f>
        <v>www.usmagazine.com</v>
      </c>
      <c r="D2452" s="54" t="s">
        <v>14445</v>
      </c>
      <c r="E2452" s="14" t="s">
        <v>14446</v>
      </c>
      <c r="F2452" s="16">
        <v>74.0</v>
      </c>
      <c r="G2452" s="16">
        <v>74.0</v>
      </c>
    </row>
    <row r="2453" ht="22.5" customHeight="1">
      <c r="A2453" s="53">
        <v>46054.0</v>
      </c>
      <c r="B2453" s="14" t="str">
        <f>IFERROR(__xludf.DUMMYFUNCTION("IFERROR(REGEXEXTRACT(C2453, ""https?://(?:www\\.)?([^/]+)""), """")"),"")</f>
        <v/>
      </c>
      <c r="C2453" s="54" t="str">
        <f>IFERROR(__xludf.DUMMYFUNCTION("IFERROR(REGEXEXTRACT(D2453, ""https?://(?:www\\.)?([^/]+)""), """")"),"www.womansworld.com")</f>
        <v>www.womansworld.com</v>
      </c>
      <c r="D2453" s="54" t="s">
        <v>14447</v>
      </c>
      <c r="E2453" s="14" t="s">
        <v>14448</v>
      </c>
      <c r="F2453" s="16">
        <v>74.0</v>
      </c>
      <c r="G2453" s="16">
        <v>74.0</v>
      </c>
    </row>
    <row r="2454" ht="22.5" customHeight="1">
      <c r="A2454" s="53">
        <v>46054.0</v>
      </c>
      <c r="B2454" s="14" t="str">
        <f>IFERROR(__xludf.DUMMYFUNCTION("IFERROR(REGEXEXTRACT(C2454, ""https?://(?:www\\.)?([^/]+)""), """")"),"")</f>
        <v/>
      </c>
      <c r="C2454" s="54" t="str">
        <f>IFERROR(__xludf.DUMMYFUNCTION("IFERROR(REGEXEXTRACT(D2454, ""https?://(?:www\\.)?([^/]+)""), """")"),"www.usmagazine.com")</f>
        <v>www.usmagazine.com</v>
      </c>
      <c r="D2454" s="54" t="s">
        <v>14449</v>
      </c>
      <c r="E2454" s="14" t="s">
        <v>14450</v>
      </c>
      <c r="F2454" s="16">
        <v>74.0</v>
      </c>
      <c r="G2454" s="16">
        <v>74.0</v>
      </c>
    </row>
    <row r="2455" ht="22.5" customHeight="1">
      <c r="A2455" s="53">
        <v>46054.0</v>
      </c>
      <c r="B2455" s="14" t="str">
        <f>IFERROR(__xludf.DUMMYFUNCTION("IFERROR(REGEXEXTRACT(C2455, ""https?://(?:www\\.)?([^/]+)""), """")"),"")</f>
        <v/>
      </c>
      <c r="C2455" s="54" t="str">
        <f>IFERROR(__xludf.DUMMYFUNCTION("IFERROR(REGEXEXTRACT(D2455, ""https?://(?:www\\.)?([^/]+)""), """")"),"www.womansworld.com")</f>
        <v>www.womansworld.com</v>
      </c>
      <c r="D2455" s="54" t="s">
        <v>14451</v>
      </c>
      <c r="E2455" s="14" t="s">
        <v>14452</v>
      </c>
      <c r="F2455" s="16">
        <v>74.0</v>
      </c>
      <c r="G2455" s="16">
        <v>74.0</v>
      </c>
    </row>
    <row r="2456" ht="22.5" customHeight="1">
      <c r="A2456" s="53">
        <v>46054.0</v>
      </c>
      <c r="B2456" s="14" t="str">
        <f>IFERROR(__xludf.DUMMYFUNCTION("IFERROR(REGEXEXTRACT(C2456, ""https?://(?:www\\.)?([^/]+)""), """")"),"")</f>
        <v/>
      </c>
      <c r="C2456" s="54" t="str">
        <f>IFERROR(__xludf.DUMMYFUNCTION("IFERROR(REGEXEXTRACT(D2456, ""https?://(?:www\\.)?([^/]+)""), """")"),"www.usmagazine.com")</f>
        <v>www.usmagazine.com</v>
      </c>
      <c r="D2456" s="54" t="s">
        <v>14453</v>
      </c>
      <c r="E2456" s="14" t="s">
        <v>14454</v>
      </c>
      <c r="F2456" s="16">
        <v>74.0</v>
      </c>
      <c r="G2456" s="16">
        <v>74.0</v>
      </c>
    </row>
    <row r="2457" ht="22.5" customHeight="1">
      <c r="A2457" s="53">
        <v>46054.0</v>
      </c>
      <c r="B2457" s="14" t="str">
        <f>IFERROR(__xludf.DUMMYFUNCTION("IFERROR(REGEXEXTRACT(C2457, ""https?://(?:www\\.)?([^/]+)""), """")"),"")</f>
        <v/>
      </c>
      <c r="C2457" s="54" t="str">
        <f>IFERROR(__xludf.DUMMYFUNCTION("IFERROR(REGEXEXTRACT(D2457, ""https?://(?:www\\.)?([^/]+)""), """")"),"www.usmagazine.com")</f>
        <v>www.usmagazine.com</v>
      </c>
      <c r="D2457" s="54" t="s">
        <v>14455</v>
      </c>
      <c r="E2457" s="14" t="s">
        <v>14456</v>
      </c>
      <c r="F2457" s="16">
        <v>74.0</v>
      </c>
      <c r="G2457" s="16">
        <v>74.0</v>
      </c>
    </row>
    <row r="2458" ht="22.5" customHeight="1">
      <c r="A2458" s="53">
        <v>46054.0</v>
      </c>
      <c r="B2458" s="14" t="str">
        <f>IFERROR(__xludf.DUMMYFUNCTION("IFERROR(REGEXEXTRACT(C2458, ""https?://(?:www\\.)?([^/]+)""), """")"),"")</f>
        <v/>
      </c>
      <c r="C2458" s="54" t="str">
        <f>IFERROR(__xludf.DUMMYFUNCTION("IFERROR(REGEXEXTRACT(D2458, ""https?://(?:www\\.)?([^/]+)""), """")"),"www.usmagazine.com")</f>
        <v>www.usmagazine.com</v>
      </c>
      <c r="D2458" s="54" t="s">
        <v>14457</v>
      </c>
      <c r="E2458" s="14" t="s">
        <v>14458</v>
      </c>
      <c r="F2458" s="16">
        <v>74.0</v>
      </c>
      <c r="G2458" s="16">
        <v>74.0</v>
      </c>
    </row>
    <row r="2459" ht="22.5" customHeight="1">
      <c r="A2459" s="53">
        <v>46054.0</v>
      </c>
      <c r="B2459" s="14" t="str">
        <f>IFERROR(__xludf.DUMMYFUNCTION("IFERROR(REGEXEXTRACT(C2459, ""https?://(?:www\\.)?([^/]+)""), """")"),"")</f>
        <v/>
      </c>
      <c r="C2459" s="54" t="str">
        <f>IFERROR(__xludf.DUMMYFUNCTION("IFERROR(REGEXEXTRACT(D2459, ""https?://(?:www\\.)?([^/]+)""), """")"),"www.womansworld.com")</f>
        <v>www.womansworld.com</v>
      </c>
      <c r="D2459" s="54" t="s">
        <v>14459</v>
      </c>
      <c r="E2459" s="14" t="s">
        <v>14460</v>
      </c>
      <c r="F2459" s="16">
        <v>74.0</v>
      </c>
      <c r="G2459" s="16">
        <v>74.0</v>
      </c>
    </row>
    <row r="2460" ht="22.5" customHeight="1">
      <c r="A2460" s="53">
        <v>46054.0</v>
      </c>
      <c r="B2460" s="14" t="str">
        <f>IFERROR(__xludf.DUMMYFUNCTION("IFERROR(REGEXEXTRACT(C2460, ""https?://(?:www\\.)?([^/]+)""), """")"),"")</f>
        <v/>
      </c>
      <c r="C2460" s="54" t="str">
        <f>IFERROR(__xludf.DUMMYFUNCTION("IFERROR(REGEXEXTRACT(D2460, ""https?://(?:www\\.)?([^/]+)""), """")"),"www.usmagazine.com")</f>
        <v>www.usmagazine.com</v>
      </c>
      <c r="D2460" s="54" t="s">
        <v>14461</v>
      </c>
      <c r="E2460" s="14" t="s">
        <v>4133</v>
      </c>
      <c r="F2460" s="16">
        <v>74.0</v>
      </c>
      <c r="G2460" s="16">
        <v>74.0</v>
      </c>
    </row>
    <row r="2461" ht="22.5" customHeight="1">
      <c r="A2461" s="53">
        <v>46054.0</v>
      </c>
      <c r="B2461" s="14" t="str">
        <f>IFERROR(__xludf.DUMMYFUNCTION("IFERROR(REGEXEXTRACT(C2461, ""https?://(?:www\\.)?([^/]+)""), """")"),"")</f>
        <v/>
      </c>
      <c r="C2461" s="54" t="str">
        <f>IFERROR(__xludf.DUMMYFUNCTION("IFERROR(REGEXEXTRACT(D2461, ""https?://(?:www\\.)?([^/]+)""), """")"),"www.usmagazine.com")</f>
        <v>www.usmagazine.com</v>
      </c>
      <c r="D2461" s="54" t="s">
        <v>14462</v>
      </c>
      <c r="E2461" s="14" t="s">
        <v>14463</v>
      </c>
      <c r="F2461" s="16">
        <v>73.0</v>
      </c>
      <c r="G2461" s="16">
        <v>73.0</v>
      </c>
    </row>
    <row r="2462" ht="22.5" customHeight="1">
      <c r="A2462" s="53">
        <v>46054.0</v>
      </c>
      <c r="B2462" s="14" t="str">
        <f>IFERROR(__xludf.DUMMYFUNCTION("IFERROR(REGEXEXTRACT(C2462, ""https?://(?:www\\.)?([^/]+)""), """")"),"")</f>
        <v/>
      </c>
      <c r="C2462" s="54" t="str">
        <f>IFERROR(__xludf.DUMMYFUNCTION("IFERROR(REGEXEXTRACT(D2462, ""https?://(?:www\\.)?([^/]+)""), """")"),"www.usmagazine.com")</f>
        <v>www.usmagazine.com</v>
      </c>
      <c r="D2462" s="54" t="s">
        <v>14464</v>
      </c>
      <c r="E2462" s="14" t="s">
        <v>14465</v>
      </c>
      <c r="F2462" s="16">
        <v>73.0</v>
      </c>
      <c r="G2462" s="16">
        <v>73.0</v>
      </c>
    </row>
    <row r="2463" ht="22.5" customHeight="1">
      <c r="A2463" s="53">
        <v>46054.0</v>
      </c>
      <c r="B2463" s="14" t="str">
        <f>IFERROR(__xludf.DUMMYFUNCTION("IFERROR(REGEXEXTRACT(C2463, ""https?://(?:www\\.)?([^/]+)""), """")"),"")</f>
        <v/>
      </c>
      <c r="C2463" s="54" t="str">
        <f>IFERROR(__xludf.DUMMYFUNCTION("IFERROR(REGEXEXTRACT(D2463, ""https?://(?:www\\.)?([^/]+)""), """")"),"www.usmagazine.com")</f>
        <v>www.usmagazine.com</v>
      </c>
      <c r="D2463" s="54" t="s">
        <v>14466</v>
      </c>
      <c r="E2463" s="14" t="s">
        <v>14467</v>
      </c>
      <c r="F2463" s="16">
        <v>73.0</v>
      </c>
      <c r="G2463" s="16">
        <v>73.0</v>
      </c>
    </row>
    <row r="2464" ht="22.5" customHeight="1">
      <c r="A2464" s="53">
        <v>46054.0</v>
      </c>
      <c r="B2464" s="14" t="str">
        <f>IFERROR(__xludf.DUMMYFUNCTION("IFERROR(REGEXEXTRACT(C2464, ""https?://(?:www\\.)?([^/]+)""), """")"),"")</f>
        <v/>
      </c>
      <c r="C2464" s="54" t="str">
        <f>IFERROR(__xludf.DUMMYFUNCTION("IFERROR(REGEXEXTRACT(D2464, ""https?://(?:www\\.)?([^/]+)""), """")"),"www.usmagazine.com")</f>
        <v>www.usmagazine.com</v>
      </c>
      <c r="D2464" s="54" t="s">
        <v>14468</v>
      </c>
      <c r="E2464" s="14" t="s">
        <v>14469</v>
      </c>
      <c r="F2464" s="16">
        <v>73.0</v>
      </c>
      <c r="G2464" s="16">
        <v>73.0</v>
      </c>
    </row>
    <row r="2465" ht="22.5" customHeight="1">
      <c r="A2465" s="53">
        <v>46054.0</v>
      </c>
      <c r="B2465" s="14" t="str">
        <f>IFERROR(__xludf.DUMMYFUNCTION("IFERROR(REGEXEXTRACT(C2465, ""https?://(?:www\\.)?([^/]+)""), """")"),"")</f>
        <v/>
      </c>
      <c r="C2465" s="54" t="str">
        <f>IFERROR(__xludf.DUMMYFUNCTION("IFERROR(REGEXEXTRACT(D2465, ""https?://(?:www\\.)?([^/]+)""), """")"),"www.usmagazine.com")</f>
        <v>www.usmagazine.com</v>
      </c>
      <c r="D2465" s="54" t="s">
        <v>14470</v>
      </c>
      <c r="E2465" s="14" t="s">
        <v>14471</v>
      </c>
      <c r="F2465" s="16">
        <v>73.0</v>
      </c>
      <c r="G2465" s="16">
        <v>73.0</v>
      </c>
    </row>
    <row r="2466" ht="22.5" customHeight="1">
      <c r="A2466" s="53">
        <v>46054.0</v>
      </c>
      <c r="B2466" s="14" t="str">
        <f>IFERROR(__xludf.DUMMYFUNCTION("IFERROR(REGEXEXTRACT(C2466, ""https?://(?:www\\.)?([^/]+)""), """")"),"")</f>
        <v/>
      </c>
      <c r="C2466" s="54" t="str">
        <f>IFERROR(__xludf.DUMMYFUNCTION("IFERROR(REGEXEXTRACT(D2466, ""https?://(?:www\\.)?([^/]+)""), """")"),"www.usmagazine.com")</f>
        <v>www.usmagazine.com</v>
      </c>
      <c r="D2466" s="54" t="s">
        <v>14472</v>
      </c>
      <c r="E2466" s="14" t="s">
        <v>14473</v>
      </c>
      <c r="F2466" s="16">
        <v>73.0</v>
      </c>
      <c r="G2466" s="16">
        <v>73.0</v>
      </c>
    </row>
    <row r="2467" ht="22.5" customHeight="1">
      <c r="A2467" s="53">
        <v>46054.0</v>
      </c>
      <c r="B2467" s="14" t="str">
        <f>IFERROR(__xludf.DUMMYFUNCTION("IFERROR(REGEXEXTRACT(C2467, ""https?://(?:www\\.)?([^/]+)""), """")"),"")</f>
        <v/>
      </c>
      <c r="C2467" s="54" t="str">
        <f>IFERROR(__xludf.DUMMYFUNCTION("IFERROR(REGEXEXTRACT(D2467, ""https?://(?:www\\.)?([^/]+)""), """")"),"www.usmagazine.com")</f>
        <v>www.usmagazine.com</v>
      </c>
      <c r="D2467" s="54" t="s">
        <v>14474</v>
      </c>
      <c r="E2467" s="14" t="s">
        <v>14475</v>
      </c>
      <c r="F2467" s="16">
        <v>73.0</v>
      </c>
      <c r="G2467" s="16">
        <v>73.0</v>
      </c>
    </row>
    <row r="2468" ht="22.5" customHeight="1">
      <c r="A2468" s="53">
        <v>46054.0</v>
      </c>
      <c r="B2468" s="14" t="str">
        <f>IFERROR(__xludf.DUMMYFUNCTION("IFERROR(REGEXEXTRACT(C2468, ""https?://(?:www\\.)?([^/]+)""), """")"),"")</f>
        <v/>
      </c>
      <c r="C2468" s="54" t="str">
        <f>IFERROR(__xludf.DUMMYFUNCTION("IFERROR(REGEXEXTRACT(D2468, ""https?://(?:www\\.)?([^/]+)""), """")"),"www.usmagazine.com")</f>
        <v>www.usmagazine.com</v>
      </c>
      <c r="D2468" s="54" t="s">
        <v>14476</v>
      </c>
      <c r="E2468" s="14" t="s">
        <v>14477</v>
      </c>
      <c r="F2468" s="16">
        <v>73.0</v>
      </c>
      <c r="G2468" s="16">
        <v>73.0</v>
      </c>
    </row>
    <row r="2469" ht="22.5" customHeight="1">
      <c r="A2469" s="53">
        <v>46054.0</v>
      </c>
      <c r="B2469" s="14" t="str">
        <f>IFERROR(__xludf.DUMMYFUNCTION("IFERROR(REGEXEXTRACT(C2469, ""https?://(?:www\\.)?([^/]+)""), """")"),"")</f>
        <v/>
      </c>
      <c r="C2469" s="54" t="str">
        <f>IFERROR(__xludf.DUMMYFUNCTION("IFERROR(REGEXEXTRACT(D2469, ""https?://(?:www\\.)?([^/]+)""), """")"),"www.usmagazine.com")</f>
        <v>www.usmagazine.com</v>
      </c>
      <c r="D2469" s="54" t="s">
        <v>14478</v>
      </c>
      <c r="E2469" s="14" t="s">
        <v>14479</v>
      </c>
      <c r="F2469" s="16">
        <v>72.0</v>
      </c>
      <c r="G2469" s="16">
        <v>72.0</v>
      </c>
    </row>
    <row r="2470" ht="22.5" customHeight="1">
      <c r="A2470" s="53">
        <v>46054.0</v>
      </c>
      <c r="B2470" s="14" t="str">
        <f>IFERROR(__xludf.DUMMYFUNCTION("IFERROR(REGEXEXTRACT(C2470, ""https?://(?:www\\.)?([^/]+)""), """")"),"")</f>
        <v/>
      </c>
      <c r="C2470" s="54" t="str">
        <f>IFERROR(__xludf.DUMMYFUNCTION("IFERROR(REGEXEXTRACT(D2470, ""https?://(?:www\\.)?([^/]+)""), """")"),"www.usmagazine.com")</f>
        <v>www.usmagazine.com</v>
      </c>
      <c r="D2470" s="54" t="s">
        <v>14480</v>
      </c>
      <c r="E2470" s="14" t="s">
        <v>14481</v>
      </c>
      <c r="F2470" s="16">
        <v>72.0</v>
      </c>
      <c r="G2470" s="16">
        <v>72.0</v>
      </c>
    </row>
    <row r="2471" ht="22.5" customHeight="1">
      <c r="A2471" s="53">
        <v>46054.0</v>
      </c>
      <c r="B2471" s="14" t="str">
        <f>IFERROR(__xludf.DUMMYFUNCTION("IFERROR(REGEXEXTRACT(C2471, ""https?://(?:www\\.)?([^/]+)""), """")"),"")</f>
        <v/>
      </c>
      <c r="C2471" s="54" t="str">
        <f>IFERROR(__xludf.DUMMYFUNCTION("IFERROR(REGEXEXTRACT(D2471, ""https?://(?:www\\.)?([^/]+)""), """")"),"www.usmagazine.com")</f>
        <v>www.usmagazine.com</v>
      </c>
      <c r="D2471" s="54" t="s">
        <v>14482</v>
      </c>
      <c r="E2471" s="14" t="s">
        <v>14483</v>
      </c>
      <c r="F2471" s="16">
        <v>72.0</v>
      </c>
      <c r="G2471" s="16">
        <v>72.0</v>
      </c>
    </row>
    <row r="2472" ht="22.5" customHeight="1">
      <c r="A2472" s="53">
        <v>46054.0</v>
      </c>
      <c r="B2472" s="14" t="str">
        <f>IFERROR(__xludf.DUMMYFUNCTION("IFERROR(REGEXEXTRACT(C2472, ""https?://(?:www\\.)?([^/]+)""), """")"),"")</f>
        <v/>
      </c>
      <c r="C2472" s="54" t="str">
        <f>IFERROR(__xludf.DUMMYFUNCTION("IFERROR(REGEXEXTRACT(D2472, ""https?://(?:www\\.)?([^/]+)""), """")"),"www.usmagazine.com")</f>
        <v>www.usmagazine.com</v>
      </c>
      <c r="D2472" s="54" t="s">
        <v>14484</v>
      </c>
      <c r="E2472" s="14" t="s">
        <v>14485</v>
      </c>
      <c r="F2472" s="16">
        <v>72.0</v>
      </c>
      <c r="G2472" s="16">
        <v>72.0</v>
      </c>
    </row>
    <row r="2473" ht="22.5" customHeight="1">
      <c r="A2473" s="53">
        <v>46054.0</v>
      </c>
      <c r="B2473" s="14" t="str">
        <f>IFERROR(__xludf.DUMMYFUNCTION("IFERROR(REGEXEXTRACT(C2473, ""https?://(?:www\\.)?([^/]+)""), """")"),"")</f>
        <v/>
      </c>
      <c r="C2473" s="54" t="str">
        <f>IFERROR(__xludf.DUMMYFUNCTION("IFERROR(REGEXEXTRACT(D2473, ""https?://(?:www\\.)?([^/]+)""), """")"),"www.usmagazine.com")</f>
        <v>www.usmagazine.com</v>
      </c>
      <c r="D2473" s="54" t="s">
        <v>14486</v>
      </c>
      <c r="E2473" s="14" t="s">
        <v>14487</v>
      </c>
      <c r="F2473" s="16">
        <v>72.0</v>
      </c>
      <c r="G2473" s="16">
        <v>72.0</v>
      </c>
    </row>
    <row r="2474" ht="22.5" customHeight="1">
      <c r="A2474" s="53">
        <v>46054.0</v>
      </c>
      <c r="B2474" s="14" t="str">
        <f>IFERROR(__xludf.DUMMYFUNCTION("IFERROR(REGEXEXTRACT(C2474, ""https?://(?:www\\.)?([^/]+)""), """")"),"")</f>
        <v/>
      </c>
      <c r="C2474" s="54" t="str">
        <f>IFERROR(__xludf.DUMMYFUNCTION("IFERROR(REGEXEXTRACT(D2474, ""https?://(?:www\\.)?([^/]+)""), """")"),"www.usmagazine.com")</f>
        <v>www.usmagazine.com</v>
      </c>
      <c r="D2474" s="54" t="s">
        <v>14488</v>
      </c>
      <c r="E2474" s="14" t="s">
        <v>14489</v>
      </c>
      <c r="F2474" s="16">
        <v>72.0</v>
      </c>
      <c r="G2474" s="16">
        <v>72.0</v>
      </c>
    </row>
    <row r="2475" ht="22.5" customHeight="1">
      <c r="A2475" s="53">
        <v>46054.0</v>
      </c>
      <c r="B2475" s="14" t="str">
        <f>IFERROR(__xludf.DUMMYFUNCTION("IFERROR(REGEXEXTRACT(C2475, ""https?://(?:www\\.)?([^/]+)""), """")"),"")</f>
        <v/>
      </c>
      <c r="C2475" s="54" t="str">
        <f>IFERROR(__xludf.DUMMYFUNCTION("IFERROR(REGEXEXTRACT(D2475, ""https?://(?:www\\.)?([^/]+)""), """")"),"www.usmagazine.com")</f>
        <v>www.usmagazine.com</v>
      </c>
      <c r="D2475" s="54" t="s">
        <v>14490</v>
      </c>
      <c r="E2475" s="14" t="s">
        <v>14491</v>
      </c>
      <c r="F2475" s="16">
        <v>72.0</v>
      </c>
      <c r="G2475" s="16">
        <v>72.0</v>
      </c>
    </row>
    <row r="2476" ht="22.5" customHeight="1">
      <c r="A2476" s="53">
        <v>46054.0</v>
      </c>
      <c r="B2476" s="14" t="str">
        <f>IFERROR(__xludf.DUMMYFUNCTION("IFERROR(REGEXEXTRACT(C2476, ""https?://(?:www\\.)?([^/]+)""), """")"),"")</f>
        <v/>
      </c>
      <c r="C2476" s="54" t="str">
        <f>IFERROR(__xludf.DUMMYFUNCTION("IFERROR(REGEXEXTRACT(D2476, ""https?://(?:www\\.)?([^/]+)""), """")"),"www.usmagazine.com")</f>
        <v>www.usmagazine.com</v>
      </c>
      <c r="D2476" s="54" t="s">
        <v>14492</v>
      </c>
      <c r="E2476" s="14" t="s">
        <v>14493</v>
      </c>
      <c r="F2476" s="16">
        <v>72.0</v>
      </c>
      <c r="G2476" s="16">
        <v>72.0</v>
      </c>
    </row>
    <row r="2477" ht="22.5" customHeight="1">
      <c r="A2477" s="53">
        <v>46054.0</v>
      </c>
      <c r="B2477" s="14" t="str">
        <f>IFERROR(__xludf.DUMMYFUNCTION("IFERROR(REGEXEXTRACT(C2477, ""https?://(?:www\\.)?([^/]+)""), """")"),"")</f>
        <v/>
      </c>
      <c r="C2477" s="54" t="str">
        <f>IFERROR(__xludf.DUMMYFUNCTION("IFERROR(REGEXEXTRACT(D2477, ""https?://(?:www\\.)?([^/]+)""), """")"),"www.usmagazine.com")</f>
        <v>www.usmagazine.com</v>
      </c>
      <c r="D2477" s="54" t="s">
        <v>14494</v>
      </c>
      <c r="E2477" s="14" t="s">
        <v>14495</v>
      </c>
      <c r="F2477" s="16">
        <v>72.0</v>
      </c>
      <c r="G2477" s="16">
        <v>72.0</v>
      </c>
    </row>
    <row r="2478" ht="22.5" customHeight="1">
      <c r="A2478" s="53">
        <v>46054.0</v>
      </c>
      <c r="B2478" s="14" t="str">
        <f>IFERROR(__xludf.DUMMYFUNCTION("IFERROR(REGEXEXTRACT(C2478, ""https?://(?:www\\.)?([^/]+)""), """")"),"")</f>
        <v/>
      </c>
      <c r="C2478" s="54" t="str">
        <f>IFERROR(__xludf.DUMMYFUNCTION("IFERROR(REGEXEXTRACT(D2478, ""https?://(?:www\\.)?([^/]+)""), """")"),"www.usmagazine.com")</f>
        <v>www.usmagazine.com</v>
      </c>
      <c r="D2478" s="54" t="s">
        <v>14496</v>
      </c>
      <c r="E2478" s="14" t="s">
        <v>14497</v>
      </c>
      <c r="F2478" s="16">
        <v>72.0</v>
      </c>
      <c r="G2478" s="16">
        <v>72.0</v>
      </c>
    </row>
    <row r="2479" ht="22.5" customHeight="1">
      <c r="A2479" s="53">
        <v>46054.0</v>
      </c>
      <c r="B2479" s="14" t="str">
        <f>IFERROR(__xludf.DUMMYFUNCTION("IFERROR(REGEXEXTRACT(C2479, ""https?://(?:www\\.)?([^/]+)""), """")"),"")</f>
        <v/>
      </c>
      <c r="C2479" s="54" t="str">
        <f>IFERROR(__xludf.DUMMYFUNCTION("IFERROR(REGEXEXTRACT(D2479, ""https?://(?:www\\.)?([^/]+)""), """")"),"www.usmagazine.com")</f>
        <v>www.usmagazine.com</v>
      </c>
      <c r="D2479" s="54" t="s">
        <v>14498</v>
      </c>
      <c r="E2479" s="14" t="s">
        <v>14499</v>
      </c>
      <c r="F2479" s="16">
        <v>72.0</v>
      </c>
      <c r="G2479" s="16">
        <v>72.0</v>
      </c>
    </row>
    <row r="2480" ht="22.5" customHeight="1">
      <c r="A2480" s="53">
        <v>46054.0</v>
      </c>
      <c r="B2480" s="14" t="str">
        <f>IFERROR(__xludf.DUMMYFUNCTION("IFERROR(REGEXEXTRACT(C2480, ""https?://(?:www\\.)?([^/]+)""), """")"),"")</f>
        <v/>
      </c>
      <c r="C2480" s="54" t="str">
        <f>IFERROR(__xludf.DUMMYFUNCTION("IFERROR(REGEXEXTRACT(D2480, ""https?://(?:www\\.)?([^/]+)""), """")"),"www.usmagazine.com")</f>
        <v>www.usmagazine.com</v>
      </c>
      <c r="D2480" s="54" t="s">
        <v>14500</v>
      </c>
      <c r="E2480" s="14" t="s">
        <v>14501</v>
      </c>
      <c r="F2480" s="16">
        <v>72.0</v>
      </c>
      <c r="G2480" s="16">
        <v>72.0</v>
      </c>
    </row>
    <row r="2481" ht="22.5" customHeight="1">
      <c r="A2481" s="53">
        <v>46054.0</v>
      </c>
      <c r="B2481" s="14" t="str">
        <f>IFERROR(__xludf.DUMMYFUNCTION("IFERROR(REGEXEXTRACT(C2481, ""https?://(?:www\\.)?([^/]+)""), """")"),"")</f>
        <v/>
      </c>
      <c r="C2481" s="54" t="str">
        <f>IFERROR(__xludf.DUMMYFUNCTION("IFERROR(REGEXEXTRACT(D2481, ""https?://(?:www\\.)?([^/]+)""), """")"),"www.usmagazine.com")</f>
        <v>www.usmagazine.com</v>
      </c>
      <c r="D2481" s="54" t="s">
        <v>14502</v>
      </c>
      <c r="E2481" s="14" t="s">
        <v>14503</v>
      </c>
      <c r="F2481" s="16">
        <v>72.0</v>
      </c>
      <c r="G2481" s="16">
        <v>72.0</v>
      </c>
    </row>
    <row r="2482" ht="22.5" customHeight="1">
      <c r="A2482" s="53">
        <v>46054.0</v>
      </c>
      <c r="B2482" s="14" t="str">
        <f>IFERROR(__xludf.DUMMYFUNCTION("IFERROR(REGEXEXTRACT(C2482, ""https?://(?:www\\.)?([^/]+)""), """")"),"")</f>
        <v/>
      </c>
      <c r="C2482" s="54" t="str">
        <f>IFERROR(__xludf.DUMMYFUNCTION("IFERROR(REGEXEXTRACT(D2482, ""https?://(?:www\\.)?([^/]+)""), """")"),"www.usmagazine.com")</f>
        <v>www.usmagazine.com</v>
      </c>
      <c r="D2482" s="54" t="s">
        <v>14504</v>
      </c>
      <c r="E2482" s="14" t="s">
        <v>14505</v>
      </c>
      <c r="F2482" s="16">
        <v>72.0</v>
      </c>
      <c r="G2482" s="16">
        <v>72.0</v>
      </c>
    </row>
    <row r="2483" ht="22.5" customHeight="1">
      <c r="A2483" s="53">
        <v>46054.0</v>
      </c>
      <c r="B2483" s="14" t="str">
        <f>IFERROR(__xludf.DUMMYFUNCTION("IFERROR(REGEXEXTRACT(C2483, ""https?://(?:www\\.)?([^/]+)""), """")"),"")</f>
        <v/>
      </c>
      <c r="C2483" s="54" t="str">
        <f>IFERROR(__xludf.DUMMYFUNCTION("IFERROR(REGEXEXTRACT(D2483, ""https?://(?:www\\.)?([^/]+)""), """")"),"www.usmagazine.com")</f>
        <v>www.usmagazine.com</v>
      </c>
      <c r="D2483" s="54" t="s">
        <v>14506</v>
      </c>
      <c r="E2483" s="14" t="s">
        <v>14507</v>
      </c>
      <c r="F2483" s="16">
        <v>72.0</v>
      </c>
      <c r="G2483" s="16">
        <v>72.0</v>
      </c>
    </row>
    <row r="2484" ht="22.5" customHeight="1">
      <c r="A2484" s="53">
        <v>46054.0</v>
      </c>
      <c r="B2484" s="14" t="str">
        <f>IFERROR(__xludf.DUMMYFUNCTION("IFERROR(REGEXEXTRACT(C2484, ""https?://(?:www\\.)?([^/]+)""), """")"),"")</f>
        <v/>
      </c>
      <c r="C2484" s="54" t="str">
        <f>IFERROR(__xludf.DUMMYFUNCTION("IFERROR(REGEXEXTRACT(D2484, ""https?://(?:www\\.)?([^/]+)""), """")"),"www.usmagazine.com")</f>
        <v>www.usmagazine.com</v>
      </c>
      <c r="D2484" s="54" t="s">
        <v>14508</v>
      </c>
      <c r="E2484" s="14" t="s">
        <v>14509</v>
      </c>
      <c r="F2484" s="16">
        <v>72.0</v>
      </c>
      <c r="G2484" s="16">
        <v>72.0</v>
      </c>
    </row>
    <row r="2485" ht="22.5" customHeight="1">
      <c r="A2485" s="53">
        <v>46054.0</v>
      </c>
      <c r="B2485" s="14" t="str">
        <f>IFERROR(__xludf.DUMMYFUNCTION("IFERROR(REGEXEXTRACT(C2485, ""https?://(?:www\\.)?([^/]+)""), """")"),"")</f>
        <v/>
      </c>
      <c r="C2485" s="54" t="str">
        <f>IFERROR(__xludf.DUMMYFUNCTION("IFERROR(REGEXEXTRACT(D2485, ""https?://(?:www\\.)?([^/]+)""), """")"),"www.usmagazine.com")</f>
        <v>www.usmagazine.com</v>
      </c>
      <c r="D2485" s="54" t="s">
        <v>14510</v>
      </c>
      <c r="E2485" s="14" t="s">
        <v>14511</v>
      </c>
      <c r="F2485" s="16">
        <v>72.0</v>
      </c>
      <c r="G2485" s="16">
        <v>72.0</v>
      </c>
    </row>
    <row r="2486" ht="22.5" customHeight="1">
      <c r="A2486" s="53">
        <v>46054.0</v>
      </c>
      <c r="B2486" s="14" t="str">
        <f>IFERROR(__xludf.DUMMYFUNCTION("IFERROR(REGEXEXTRACT(C2486, ""https?://(?:www\\.)?([^/]+)""), """")"),"")</f>
        <v/>
      </c>
      <c r="C2486" s="54" t="str">
        <f>IFERROR(__xludf.DUMMYFUNCTION("IFERROR(REGEXEXTRACT(D2486, ""https?://(?:www\\.)?([^/]+)""), """")"),"www.usmagazine.com")</f>
        <v>www.usmagazine.com</v>
      </c>
      <c r="D2486" s="54" t="s">
        <v>14512</v>
      </c>
      <c r="E2486" s="14" t="s">
        <v>14513</v>
      </c>
      <c r="F2486" s="16">
        <v>71.0</v>
      </c>
      <c r="G2486" s="16">
        <v>71.0</v>
      </c>
    </row>
    <row r="2487" ht="22.5" customHeight="1">
      <c r="A2487" s="53">
        <v>46054.0</v>
      </c>
      <c r="B2487" s="14" t="str">
        <f>IFERROR(__xludf.DUMMYFUNCTION("IFERROR(REGEXEXTRACT(C2487, ""https?://(?:www\\.)?([^/]+)""), """")"),"")</f>
        <v/>
      </c>
      <c r="C2487" s="54" t="str">
        <f>IFERROR(__xludf.DUMMYFUNCTION("IFERROR(REGEXEXTRACT(D2487, ""https?://(?:www\\.)?([^/]+)""), """")"),"www.usmagazine.com")</f>
        <v>www.usmagazine.com</v>
      </c>
      <c r="D2487" s="54" t="s">
        <v>14514</v>
      </c>
      <c r="E2487" s="14" t="s">
        <v>14515</v>
      </c>
      <c r="F2487" s="16">
        <v>71.0</v>
      </c>
      <c r="G2487" s="16">
        <v>71.0</v>
      </c>
    </row>
    <row r="2488" ht="22.5" customHeight="1">
      <c r="A2488" s="53">
        <v>46054.0</v>
      </c>
      <c r="B2488" s="14" t="str">
        <f>IFERROR(__xludf.DUMMYFUNCTION("IFERROR(REGEXEXTRACT(C2488, ""https?://(?:www\\.)?([^/]+)""), """")"),"")</f>
        <v/>
      </c>
      <c r="C2488" s="54" t="str">
        <f>IFERROR(__xludf.DUMMYFUNCTION("IFERROR(REGEXEXTRACT(D2488, ""https?://(?:www\\.)?([^/]+)""), """")"),"www.usmagazine.com")</f>
        <v>www.usmagazine.com</v>
      </c>
      <c r="D2488" s="54" t="s">
        <v>14516</v>
      </c>
      <c r="E2488" s="14" t="s">
        <v>14517</v>
      </c>
      <c r="F2488" s="16">
        <v>71.0</v>
      </c>
      <c r="G2488" s="16">
        <v>71.0</v>
      </c>
    </row>
    <row r="2489" ht="22.5" customHeight="1">
      <c r="A2489" s="53">
        <v>46054.0</v>
      </c>
      <c r="B2489" s="14" t="str">
        <f>IFERROR(__xludf.DUMMYFUNCTION("IFERROR(REGEXEXTRACT(C2489, ""https?://(?:www\\.)?([^/]+)""), """")"),"")</f>
        <v/>
      </c>
      <c r="C2489" s="54" t="str">
        <f>IFERROR(__xludf.DUMMYFUNCTION("IFERROR(REGEXEXTRACT(D2489, ""https?://(?:www\\.)?([^/]+)""), """")"),"www.usmagazine.com")</f>
        <v>www.usmagazine.com</v>
      </c>
      <c r="D2489" s="54" t="s">
        <v>14518</v>
      </c>
      <c r="E2489" s="14" t="s">
        <v>14519</v>
      </c>
      <c r="F2489" s="16">
        <v>71.0</v>
      </c>
      <c r="G2489" s="16">
        <v>71.0</v>
      </c>
    </row>
    <row r="2490" ht="22.5" customHeight="1">
      <c r="A2490" s="53">
        <v>46054.0</v>
      </c>
      <c r="B2490" s="14" t="str">
        <f>IFERROR(__xludf.DUMMYFUNCTION("IFERROR(REGEXEXTRACT(C2490, ""https?://(?:www\\.)?([^/]+)""), """")"),"")</f>
        <v/>
      </c>
      <c r="C2490" s="54" t="str">
        <f>IFERROR(__xludf.DUMMYFUNCTION("IFERROR(REGEXEXTRACT(D2490, ""https?://(?:www\\.)?([^/]+)""), """")"),"www.womansworld.com")</f>
        <v>www.womansworld.com</v>
      </c>
      <c r="D2490" s="54" t="s">
        <v>14520</v>
      </c>
      <c r="E2490" s="14" t="s">
        <v>14521</v>
      </c>
      <c r="F2490" s="16">
        <v>71.0</v>
      </c>
      <c r="G2490" s="16">
        <v>71.0</v>
      </c>
    </row>
    <row r="2491" ht="22.5" customHeight="1">
      <c r="A2491" s="53">
        <v>46054.0</v>
      </c>
      <c r="B2491" s="14" t="str">
        <f>IFERROR(__xludf.DUMMYFUNCTION("IFERROR(REGEXEXTRACT(C2491, ""https?://(?:www\\.)?([^/]+)""), """")"),"")</f>
        <v/>
      </c>
      <c r="C2491" s="54" t="str">
        <f>IFERROR(__xludf.DUMMYFUNCTION("IFERROR(REGEXEXTRACT(D2491, ""https?://(?:www\\.)?([^/]+)""), """")"),"www.usmagazine.com")</f>
        <v>www.usmagazine.com</v>
      </c>
      <c r="D2491" s="54" t="s">
        <v>14522</v>
      </c>
      <c r="E2491" s="14" t="s">
        <v>14523</v>
      </c>
      <c r="F2491" s="16">
        <v>71.0</v>
      </c>
      <c r="G2491" s="16">
        <v>71.0</v>
      </c>
    </row>
    <row r="2492" ht="22.5" customHeight="1">
      <c r="A2492" s="53">
        <v>46054.0</v>
      </c>
      <c r="B2492" s="14" t="str">
        <f>IFERROR(__xludf.DUMMYFUNCTION("IFERROR(REGEXEXTRACT(C2492, ""https?://(?:www\\.)?([^/]+)""), """")"),"")</f>
        <v/>
      </c>
      <c r="C2492" s="54" t="str">
        <f>IFERROR(__xludf.DUMMYFUNCTION("IFERROR(REGEXEXTRACT(D2492, ""https?://(?:www\\.)?([^/]+)""), """")"),"www.usmagazine.com")</f>
        <v>www.usmagazine.com</v>
      </c>
      <c r="D2492" s="54" t="s">
        <v>14524</v>
      </c>
      <c r="E2492" s="14" t="s">
        <v>14525</v>
      </c>
      <c r="F2492" s="16">
        <v>71.0</v>
      </c>
      <c r="G2492" s="16">
        <v>71.0</v>
      </c>
    </row>
    <row r="2493" ht="22.5" customHeight="1">
      <c r="A2493" s="53">
        <v>46054.0</v>
      </c>
      <c r="B2493" s="14" t="str">
        <f>IFERROR(__xludf.DUMMYFUNCTION("IFERROR(REGEXEXTRACT(C2493, ""https?://(?:www\\.)?([^/]+)""), """")"),"")</f>
        <v/>
      </c>
      <c r="C2493" s="54" t="str">
        <f>IFERROR(__xludf.DUMMYFUNCTION("IFERROR(REGEXEXTRACT(D2493, ""https?://(?:www\\.)?([^/]+)""), """")"),"www.usmagazine.com")</f>
        <v>www.usmagazine.com</v>
      </c>
      <c r="D2493" s="54" t="s">
        <v>14526</v>
      </c>
      <c r="E2493" s="14" t="s">
        <v>14527</v>
      </c>
      <c r="F2493" s="16">
        <v>71.0</v>
      </c>
      <c r="G2493" s="16">
        <v>71.0</v>
      </c>
    </row>
    <row r="2494" ht="22.5" customHeight="1">
      <c r="A2494" s="53">
        <v>46054.0</v>
      </c>
      <c r="B2494" s="14" t="str">
        <f>IFERROR(__xludf.DUMMYFUNCTION("IFERROR(REGEXEXTRACT(C2494, ""https?://(?:www\\.)?([^/]+)""), """")"),"")</f>
        <v/>
      </c>
      <c r="C2494" s="54" t="str">
        <f>IFERROR(__xludf.DUMMYFUNCTION("IFERROR(REGEXEXTRACT(D2494, ""https?://(?:www\\.)?([^/]+)""), """")"),"www.usmagazine.com")</f>
        <v>www.usmagazine.com</v>
      </c>
      <c r="D2494" s="54" t="s">
        <v>14528</v>
      </c>
      <c r="E2494" s="14" t="s">
        <v>14529</v>
      </c>
      <c r="F2494" s="16">
        <v>71.0</v>
      </c>
      <c r="G2494" s="16">
        <v>71.0</v>
      </c>
    </row>
    <row r="2495" ht="22.5" customHeight="1">
      <c r="A2495" s="53">
        <v>46054.0</v>
      </c>
      <c r="B2495" s="14" t="str">
        <f>IFERROR(__xludf.DUMMYFUNCTION("IFERROR(REGEXEXTRACT(C2495, ""https?://(?:www\\.)?([^/]+)""), """")"),"")</f>
        <v/>
      </c>
      <c r="C2495" s="54" t="str">
        <f>IFERROR(__xludf.DUMMYFUNCTION("IFERROR(REGEXEXTRACT(D2495, ""https?://(?:www\\.)?([^/]+)""), """")"),"www.usmagazine.com")</f>
        <v>www.usmagazine.com</v>
      </c>
      <c r="D2495" s="54" t="s">
        <v>14530</v>
      </c>
      <c r="E2495" s="14" t="s">
        <v>14531</v>
      </c>
      <c r="F2495" s="16">
        <v>71.0</v>
      </c>
      <c r="G2495" s="16">
        <v>71.0</v>
      </c>
    </row>
    <row r="2496" ht="22.5" customHeight="1">
      <c r="A2496" s="53">
        <v>46054.0</v>
      </c>
      <c r="B2496" s="14" t="str">
        <f>IFERROR(__xludf.DUMMYFUNCTION("IFERROR(REGEXEXTRACT(C2496, ""https?://(?:www\\.)?([^/]+)""), """")"),"")</f>
        <v/>
      </c>
      <c r="C2496" s="54" t="str">
        <f>IFERROR(__xludf.DUMMYFUNCTION("IFERROR(REGEXEXTRACT(D2496, ""https?://(?:www\\.)?([^/]+)""), """")"),"www.usmagazine.com")</f>
        <v>www.usmagazine.com</v>
      </c>
      <c r="D2496" s="54" t="s">
        <v>14532</v>
      </c>
      <c r="E2496" s="14" t="s">
        <v>14533</v>
      </c>
      <c r="F2496" s="16">
        <v>70.0</v>
      </c>
      <c r="G2496" s="16">
        <v>70.0</v>
      </c>
    </row>
    <row r="2497" ht="22.5" customHeight="1">
      <c r="A2497" s="53">
        <v>46054.0</v>
      </c>
      <c r="B2497" s="14" t="str">
        <f>IFERROR(__xludf.DUMMYFUNCTION("IFERROR(REGEXEXTRACT(C2497, ""https?://(?:www\\.)?([^/]+)""), """")"),"")</f>
        <v/>
      </c>
      <c r="C2497" s="54" t="str">
        <f>IFERROR(__xludf.DUMMYFUNCTION("IFERROR(REGEXEXTRACT(D2497, ""https?://(?:www\\.)?([^/]+)""), """")"),"www.usmagazine.com")</f>
        <v>www.usmagazine.com</v>
      </c>
      <c r="D2497" s="54" t="s">
        <v>14534</v>
      </c>
      <c r="E2497" s="14" t="s">
        <v>14535</v>
      </c>
      <c r="F2497" s="16">
        <v>70.0</v>
      </c>
      <c r="G2497" s="16">
        <v>70.0</v>
      </c>
    </row>
    <row r="2498" ht="22.5" customHeight="1">
      <c r="A2498" s="53">
        <v>46054.0</v>
      </c>
      <c r="B2498" s="14" t="str">
        <f>IFERROR(__xludf.DUMMYFUNCTION("IFERROR(REGEXEXTRACT(C2498, ""https?://(?:www\\.)?([^/]+)""), """")"),"")</f>
        <v/>
      </c>
      <c r="C2498" s="54" t="str">
        <f>IFERROR(__xludf.DUMMYFUNCTION("IFERROR(REGEXEXTRACT(D2498, ""https?://(?:www\\.)?([^/]+)""), """")"),"www.usmagazine.com")</f>
        <v>www.usmagazine.com</v>
      </c>
      <c r="D2498" s="54" t="s">
        <v>14536</v>
      </c>
      <c r="E2498" s="14" t="s">
        <v>14537</v>
      </c>
      <c r="F2498" s="16">
        <v>71.0</v>
      </c>
      <c r="G2498" s="16">
        <v>70.0</v>
      </c>
    </row>
    <row r="2499" ht="22.5" customHeight="1">
      <c r="A2499" s="53">
        <v>46054.0</v>
      </c>
      <c r="B2499" s="14" t="str">
        <f>IFERROR(__xludf.DUMMYFUNCTION("IFERROR(REGEXEXTRACT(C2499, ""https?://(?:www\\.)?([^/]+)""), """")"),"")</f>
        <v/>
      </c>
      <c r="C2499" s="54" t="str">
        <f>IFERROR(__xludf.DUMMYFUNCTION("IFERROR(REGEXEXTRACT(D2499, ""https?://(?:www\\.)?([^/]+)""), """")"),"www.usmagazine.com")</f>
        <v>www.usmagazine.com</v>
      </c>
      <c r="D2499" s="54" t="s">
        <v>9960</v>
      </c>
      <c r="E2499" s="14" t="s">
        <v>9961</v>
      </c>
      <c r="F2499" s="16">
        <v>71.0</v>
      </c>
      <c r="G2499" s="16">
        <v>70.0</v>
      </c>
    </row>
    <row r="2500" ht="22.5" customHeight="1">
      <c r="A2500" s="53">
        <v>46054.0</v>
      </c>
      <c r="B2500" s="14" t="str">
        <f>IFERROR(__xludf.DUMMYFUNCTION("IFERROR(REGEXEXTRACT(C2500, ""https?://(?:www\\.)?([^/]+)""), """")"),"")</f>
        <v/>
      </c>
      <c r="C2500" s="54" t="str">
        <f>IFERROR(__xludf.DUMMYFUNCTION("IFERROR(REGEXEXTRACT(D2500, ""https?://(?:www\\.)?([^/]+)""), """")"),"www.womansworld.com")</f>
        <v>www.womansworld.com</v>
      </c>
      <c r="D2500" s="54" t="s">
        <v>14538</v>
      </c>
      <c r="E2500" s="14" t="s">
        <v>14539</v>
      </c>
      <c r="F2500" s="16">
        <v>70.0</v>
      </c>
      <c r="G2500" s="16">
        <v>70.0</v>
      </c>
    </row>
    <row r="2501" ht="22.5" customHeight="1">
      <c r="A2501" s="53">
        <v>46054.0</v>
      </c>
      <c r="B2501" s="14" t="str">
        <f>IFERROR(__xludf.DUMMYFUNCTION("IFERROR(REGEXEXTRACT(C2501, ""https?://(?:www\\.)?([^/]+)""), """")"),"")</f>
        <v/>
      </c>
      <c r="C2501" s="54" t="str">
        <f>IFERROR(__xludf.DUMMYFUNCTION("IFERROR(REGEXEXTRACT(D2501, ""https?://(?:www\\.)?([^/]+)""), """")"),"www.usmagazine.com")</f>
        <v>www.usmagazine.com</v>
      </c>
      <c r="D2501" s="54" t="s">
        <v>14540</v>
      </c>
      <c r="E2501" s="14" t="s">
        <v>14541</v>
      </c>
      <c r="F2501" s="16">
        <v>70.0</v>
      </c>
      <c r="G2501" s="16">
        <v>70.0</v>
      </c>
    </row>
    <row r="2502" ht="22.5" customHeight="1">
      <c r="A2502" s="53">
        <v>46054.0</v>
      </c>
      <c r="B2502" s="14" t="str">
        <f>IFERROR(__xludf.DUMMYFUNCTION("IFERROR(REGEXEXTRACT(C2502, ""https?://(?:www\\.)?([^/]+)""), """")"),"")</f>
        <v/>
      </c>
      <c r="C2502" s="54" t="str">
        <f>IFERROR(__xludf.DUMMYFUNCTION("IFERROR(REGEXEXTRACT(D2502, ""https?://(?:www\\.)?([^/]+)""), """")"),"www.usmagazine.com")</f>
        <v>www.usmagazine.com</v>
      </c>
      <c r="D2502" s="54" t="s">
        <v>14542</v>
      </c>
      <c r="E2502" s="14" t="s">
        <v>14543</v>
      </c>
      <c r="F2502" s="16">
        <v>70.0</v>
      </c>
      <c r="G2502" s="16">
        <v>70.0</v>
      </c>
    </row>
    <row r="2503" ht="22.5" customHeight="1">
      <c r="A2503" s="53">
        <v>46054.0</v>
      </c>
      <c r="B2503" s="14" t="str">
        <f>IFERROR(__xludf.DUMMYFUNCTION("IFERROR(REGEXEXTRACT(C2503, ""https?://(?:www\\.)?([^/]+)""), """")"),"")</f>
        <v/>
      </c>
      <c r="C2503" s="54" t="str">
        <f>IFERROR(__xludf.DUMMYFUNCTION("IFERROR(REGEXEXTRACT(D2503, ""https?://(?:www\\.)?([^/]+)""), """")"),"www.usmagazine.com")</f>
        <v>www.usmagazine.com</v>
      </c>
      <c r="D2503" s="54" t="s">
        <v>14544</v>
      </c>
      <c r="E2503" s="14" t="s">
        <v>14545</v>
      </c>
      <c r="F2503" s="16">
        <v>70.0</v>
      </c>
      <c r="G2503" s="16">
        <v>70.0</v>
      </c>
    </row>
    <row r="2504" ht="22.5" customHeight="1">
      <c r="A2504" s="53">
        <v>46054.0</v>
      </c>
      <c r="B2504" s="14" t="str">
        <f>IFERROR(__xludf.DUMMYFUNCTION("IFERROR(REGEXEXTRACT(C2504, ""https?://(?:www\\.)?([^/]+)""), """")"),"")</f>
        <v/>
      </c>
      <c r="C2504" s="54" t="str">
        <f>IFERROR(__xludf.DUMMYFUNCTION("IFERROR(REGEXEXTRACT(D2504, ""https?://(?:www\\.)?([^/]+)""), """")"),"www.usmagazine.com")</f>
        <v>www.usmagazine.com</v>
      </c>
      <c r="D2504" s="54" t="s">
        <v>14546</v>
      </c>
      <c r="E2504" s="14" t="s">
        <v>14547</v>
      </c>
      <c r="F2504" s="16">
        <v>69.0</v>
      </c>
      <c r="G2504" s="16">
        <v>69.0</v>
      </c>
    </row>
    <row r="2505" ht="22.5" customHeight="1">
      <c r="A2505" s="53">
        <v>46054.0</v>
      </c>
      <c r="B2505" s="14" t="str">
        <f>IFERROR(__xludf.DUMMYFUNCTION("IFERROR(REGEXEXTRACT(C2505, ""https?://(?:www\\.)?([^/]+)""), """")"),"")</f>
        <v/>
      </c>
      <c r="C2505" s="54" t="str">
        <f>IFERROR(__xludf.DUMMYFUNCTION("IFERROR(REGEXEXTRACT(D2505, ""https?://(?:www\\.)?([^/]+)""), """")"),"www.usmagazine.com")</f>
        <v>www.usmagazine.com</v>
      </c>
      <c r="D2505" s="54" t="s">
        <v>14548</v>
      </c>
      <c r="E2505" s="14" t="s">
        <v>14549</v>
      </c>
      <c r="F2505" s="16">
        <v>69.0</v>
      </c>
      <c r="G2505" s="16">
        <v>69.0</v>
      </c>
    </row>
    <row r="2506" ht="22.5" customHeight="1">
      <c r="A2506" s="53">
        <v>46054.0</v>
      </c>
      <c r="B2506" s="14" t="str">
        <f>IFERROR(__xludf.DUMMYFUNCTION("IFERROR(REGEXEXTRACT(C2506, ""https?://(?:www\\.)?([^/]+)""), """")"),"")</f>
        <v/>
      </c>
      <c r="C2506" s="54" t="str">
        <f>IFERROR(__xludf.DUMMYFUNCTION("IFERROR(REGEXEXTRACT(D2506, ""https?://(?:www\\.)?([^/]+)""), """")"),"www.usmagazine.com")</f>
        <v>www.usmagazine.com</v>
      </c>
      <c r="D2506" s="54" t="s">
        <v>14550</v>
      </c>
      <c r="E2506" s="14" t="s">
        <v>14551</v>
      </c>
      <c r="F2506" s="16">
        <v>69.0</v>
      </c>
      <c r="G2506" s="16">
        <v>69.0</v>
      </c>
    </row>
    <row r="2507" ht="22.5" customHeight="1">
      <c r="A2507" s="53">
        <v>46054.0</v>
      </c>
      <c r="B2507" s="14" t="str">
        <f>IFERROR(__xludf.DUMMYFUNCTION("IFERROR(REGEXEXTRACT(C2507, ""https?://(?:www\\.)?([^/]+)""), """")"),"")</f>
        <v/>
      </c>
      <c r="C2507" s="54" t="str">
        <f>IFERROR(__xludf.DUMMYFUNCTION("IFERROR(REGEXEXTRACT(D2507, ""https?://(?:www\\.)?([^/]+)""), """")"),"www.usmagazine.com")</f>
        <v>www.usmagazine.com</v>
      </c>
      <c r="D2507" s="54" t="s">
        <v>14552</v>
      </c>
      <c r="E2507" s="14" t="s">
        <v>14553</v>
      </c>
      <c r="F2507" s="16">
        <v>69.0</v>
      </c>
      <c r="G2507" s="16">
        <v>69.0</v>
      </c>
    </row>
    <row r="2508" ht="22.5" customHeight="1">
      <c r="A2508" s="53">
        <v>46054.0</v>
      </c>
      <c r="B2508" s="14" t="str">
        <f>IFERROR(__xludf.DUMMYFUNCTION("IFERROR(REGEXEXTRACT(C2508, ""https?://(?:www\\.)?([^/]+)""), """")"),"")</f>
        <v/>
      </c>
      <c r="C2508" s="54" t="str">
        <f>IFERROR(__xludf.DUMMYFUNCTION("IFERROR(REGEXEXTRACT(D2508, ""https?://(?:www\\.)?([^/]+)""), """")"),"www.usmagazine.com")</f>
        <v>www.usmagazine.com</v>
      </c>
      <c r="D2508" s="54" t="s">
        <v>14554</v>
      </c>
      <c r="E2508" s="14" t="s">
        <v>14555</v>
      </c>
      <c r="F2508" s="16">
        <v>69.0</v>
      </c>
      <c r="G2508" s="16">
        <v>69.0</v>
      </c>
    </row>
    <row r="2509" ht="22.5" customHeight="1">
      <c r="A2509" s="53">
        <v>46054.0</v>
      </c>
      <c r="B2509" s="14" t="str">
        <f>IFERROR(__xludf.DUMMYFUNCTION("IFERROR(REGEXEXTRACT(C2509, ""https?://(?:www\\.)?([^/]+)""), """")"),"")</f>
        <v/>
      </c>
      <c r="C2509" s="54" t="str">
        <f>IFERROR(__xludf.DUMMYFUNCTION("IFERROR(REGEXEXTRACT(D2509, ""https?://(?:www\\.)?([^/]+)""), """")"),"www.lifeandstylemag.com")</f>
        <v>www.lifeandstylemag.com</v>
      </c>
      <c r="D2509" s="54" t="s">
        <v>14556</v>
      </c>
      <c r="E2509" s="14" t="s">
        <v>14557</v>
      </c>
      <c r="F2509" s="16">
        <v>69.0</v>
      </c>
      <c r="G2509" s="16">
        <v>69.0</v>
      </c>
    </row>
    <row r="2510" ht="22.5" customHeight="1">
      <c r="A2510" s="53">
        <v>46054.0</v>
      </c>
      <c r="B2510" s="14" t="str">
        <f>IFERROR(__xludf.DUMMYFUNCTION("IFERROR(REGEXEXTRACT(C2510, ""https?://(?:www\\.)?([^/]+)""), """")"),"")</f>
        <v/>
      </c>
      <c r="C2510" s="54" t="str">
        <f>IFERROR(__xludf.DUMMYFUNCTION("IFERROR(REGEXEXTRACT(D2510, ""https?://(?:www\\.)?([^/]+)""), """")"),"www.usmagazine.com")</f>
        <v>www.usmagazine.com</v>
      </c>
      <c r="D2510" s="54" t="s">
        <v>14558</v>
      </c>
      <c r="E2510" s="14" t="s">
        <v>14559</v>
      </c>
      <c r="F2510" s="16">
        <v>69.0</v>
      </c>
      <c r="G2510" s="16">
        <v>69.0</v>
      </c>
    </row>
    <row r="2511" ht="22.5" customHeight="1">
      <c r="A2511" s="53">
        <v>46054.0</v>
      </c>
      <c r="B2511" s="14" t="str">
        <f>IFERROR(__xludf.DUMMYFUNCTION("IFERROR(REGEXEXTRACT(C2511, ""https?://(?:www\\.)?([^/]+)""), """")"),"")</f>
        <v/>
      </c>
      <c r="C2511" s="54" t="str">
        <f>IFERROR(__xludf.DUMMYFUNCTION("IFERROR(REGEXEXTRACT(D2511, ""https?://(?:www\\.)?([^/]+)""), """")"),"www.usmagazine.com")</f>
        <v>www.usmagazine.com</v>
      </c>
      <c r="D2511" s="54" t="s">
        <v>14560</v>
      </c>
      <c r="E2511" s="14" t="s">
        <v>8893</v>
      </c>
      <c r="F2511" s="16">
        <v>69.0</v>
      </c>
      <c r="G2511" s="16">
        <v>69.0</v>
      </c>
    </row>
    <row r="2512" ht="22.5" customHeight="1">
      <c r="A2512" s="53">
        <v>46054.0</v>
      </c>
      <c r="B2512" s="14" t="str">
        <f>IFERROR(__xludf.DUMMYFUNCTION("IFERROR(REGEXEXTRACT(C2512, ""https?://(?:www\\.)?([^/]+)""), """")"),"")</f>
        <v/>
      </c>
      <c r="C2512" s="54" t="str">
        <f>IFERROR(__xludf.DUMMYFUNCTION("IFERROR(REGEXEXTRACT(D2512, ""https?://(?:www\\.)?([^/]+)""), """")"),"www.womansworld.com")</f>
        <v>www.womansworld.com</v>
      </c>
      <c r="D2512" s="54" t="s">
        <v>14561</v>
      </c>
      <c r="E2512" s="14" t="s">
        <v>14562</v>
      </c>
      <c r="F2512" s="16">
        <v>69.0</v>
      </c>
      <c r="G2512" s="16">
        <v>69.0</v>
      </c>
    </row>
    <row r="2513" ht="22.5" customHeight="1">
      <c r="A2513" s="53">
        <v>46054.0</v>
      </c>
      <c r="B2513" s="14" t="str">
        <f>IFERROR(__xludf.DUMMYFUNCTION("IFERROR(REGEXEXTRACT(C2513, ""https?://(?:www\\.)?([^/]+)""), """")"),"")</f>
        <v/>
      </c>
      <c r="C2513" s="54" t="str">
        <f>IFERROR(__xludf.DUMMYFUNCTION("IFERROR(REGEXEXTRACT(D2513, ""https?://(?:www\\.)?([^/]+)""), """")"),"www.womansworld.com")</f>
        <v>www.womansworld.com</v>
      </c>
      <c r="D2513" s="54" t="s">
        <v>14563</v>
      </c>
      <c r="E2513" s="14" t="s">
        <v>14564</v>
      </c>
      <c r="F2513" s="16">
        <v>69.0</v>
      </c>
      <c r="G2513" s="16">
        <v>69.0</v>
      </c>
    </row>
    <row r="2514" ht="22.5" customHeight="1">
      <c r="A2514" s="53">
        <v>46054.0</v>
      </c>
      <c r="B2514" s="14" t="str">
        <f>IFERROR(__xludf.DUMMYFUNCTION("IFERROR(REGEXEXTRACT(C2514, ""https?://(?:www\\.)?([^/]+)""), """")"),"")</f>
        <v/>
      </c>
      <c r="C2514" s="54" t="str">
        <f>IFERROR(__xludf.DUMMYFUNCTION("IFERROR(REGEXEXTRACT(D2514, ""https?://(?:www\\.)?([^/]+)""), """")"),"www.usmagazine.com")</f>
        <v>www.usmagazine.com</v>
      </c>
      <c r="D2514" s="54" t="s">
        <v>14565</v>
      </c>
      <c r="E2514" s="14" t="s">
        <v>14566</v>
      </c>
      <c r="F2514" s="16">
        <v>69.0</v>
      </c>
      <c r="G2514" s="16">
        <v>69.0</v>
      </c>
    </row>
    <row r="2515" ht="22.5" customHeight="1">
      <c r="A2515" s="53">
        <v>46054.0</v>
      </c>
      <c r="B2515" s="14" t="str">
        <f>IFERROR(__xludf.DUMMYFUNCTION("IFERROR(REGEXEXTRACT(C2515, ""https?://(?:www\\.)?([^/]+)""), """")"),"")</f>
        <v/>
      </c>
      <c r="C2515" s="54" t="str">
        <f>IFERROR(__xludf.DUMMYFUNCTION("IFERROR(REGEXEXTRACT(D2515, ""https?://(?:www\\.)?([^/]+)""), """")"),"www.womansworld.com")</f>
        <v>www.womansworld.com</v>
      </c>
      <c r="D2515" s="54" t="s">
        <v>14567</v>
      </c>
      <c r="E2515" s="14" t="s">
        <v>14568</v>
      </c>
      <c r="F2515" s="16">
        <v>69.0</v>
      </c>
      <c r="G2515" s="16">
        <v>69.0</v>
      </c>
    </row>
    <row r="2516" ht="22.5" customHeight="1">
      <c r="A2516" s="53">
        <v>46054.0</v>
      </c>
      <c r="B2516" s="14" t="str">
        <f>IFERROR(__xludf.DUMMYFUNCTION("IFERROR(REGEXEXTRACT(C2516, ""https?://(?:www\\.)?([^/]+)""), """")"),"")</f>
        <v/>
      </c>
      <c r="C2516" s="54" t="str">
        <f>IFERROR(__xludf.DUMMYFUNCTION("IFERROR(REGEXEXTRACT(D2516, ""https?://(?:www\\.)?([^/]+)""), """")"),"www.usmagazine.com")</f>
        <v>www.usmagazine.com</v>
      </c>
      <c r="D2516" s="54" t="s">
        <v>14569</v>
      </c>
      <c r="E2516" s="14" t="s">
        <v>14570</v>
      </c>
      <c r="F2516" s="16">
        <v>68.0</v>
      </c>
      <c r="G2516" s="16">
        <v>68.0</v>
      </c>
    </row>
    <row r="2517" ht="22.5" customHeight="1">
      <c r="A2517" s="53">
        <v>46054.0</v>
      </c>
      <c r="B2517" s="14" t="str">
        <f>IFERROR(__xludf.DUMMYFUNCTION("IFERROR(REGEXEXTRACT(C2517, ""https?://(?:www\\.)?([^/]+)""), """")"),"")</f>
        <v/>
      </c>
      <c r="C2517" s="54" t="str">
        <f>IFERROR(__xludf.DUMMYFUNCTION("IFERROR(REGEXEXTRACT(D2517, ""https?://(?:www\\.)?([^/]+)""), """")"),"www.usmagazine.com")</f>
        <v>www.usmagazine.com</v>
      </c>
      <c r="D2517" s="54" t="s">
        <v>14571</v>
      </c>
      <c r="E2517" s="14" t="s">
        <v>14572</v>
      </c>
      <c r="F2517" s="16">
        <v>68.0</v>
      </c>
      <c r="G2517" s="16">
        <v>68.0</v>
      </c>
    </row>
    <row r="2518" ht="22.5" customHeight="1">
      <c r="A2518" s="53">
        <v>46054.0</v>
      </c>
      <c r="B2518" s="14" t="str">
        <f>IFERROR(__xludf.DUMMYFUNCTION("IFERROR(REGEXEXTRACT(C2518, ""https?://(?:www\\.)?([^/]+)""), """")"),"")</f>
        <v/>
      </c>
      <c r="C2518" s="54" t="str">
        <f>IFERROR(__xludf.DUMMYFUNCTION("IFERROR(REGEXEXTRACT(D2518, ""https?://(?:www\\.)?([^/]+)""), """")"),"www.usmagazine.com")</f>
        <v>www.usmagazine.com</v>
      </c>
      <c r="D2518" s="54" t="s">
        <v>14573</v>
      </c>
      <c r="E2518" s="14" t="s">
        <v>14574</v>
      </c>
      <c r="F2518" s="16">
        <v>68.0</v>
      </c>
      <c r="G2518" s="16">
        <v>68.0</v>
      </c>
    </row>
    <row r="2519" ht="22.5" customHeight="1">
      <c r="A2519" s="53">
        <v>46054.0</v>
      </c>
      <c r="B2519" s="14" t="str">
        <f>IFERROR(__xludf.DUMMYFUNCTION("IFERROR(REGEXEXTRACT(C2519, ""https?://(?:www\\.)?([^/]+)""), """")"),"")</f>
        <v/>
      </c>
      <c r="C2519" s="54" t="str">
        <f>IFERROR(__xludf.DUMMYFUNCTION("IFERROR(REGEXEXTRACT(D2519, ""https?://(?:www\\.)?([^/]+)""), """")"),"www.usmagazine.com")</f>
        <v>www.usmagazine.com</v>
      </c>
      <c r="D2519" s="54" t="s">
        <v>14575</v>
      </c>
      <c r="E2519" s="14" t="s">
        <v>14576</v>
      </c>
      <c r="F2519" s="16">
        <v>68.0</v>
      </c>
      <c r="G2519" s="16">
        <v>68.0</v>
      </c>
    </row>
    <row r="2520" ht="22.5" customHeight="1">
      <c r="A2520" s="53">
        <v>46054.0</v>
      </c>
      <c r="B2520" s="14" t="str">
        <f>IFERROR(__xludf.DUMMYFUNCTION("IFERROR(REGEXEXTRACT(C2520, ""https?://(?:www\\.)?([^/]+)""), """")"),"")</f>
        <v/>
      </c>
      <c r="C2520" s="54" t="str">
        <f>IFERROR(__xludf.DUMMYFUNCTION("IFERROR(REGEXEXTRACT(D2520, ""https?://(?:www\\.)?([^/]+)""), """")"),"www.usmagazine.com")</f>
        <v>www.usmagazine.com</v>
      </c>
      <c r="D2520" s="54" t="s">
        <v>14577</v>
      </c>
      <c r="E2520" s="14" t="s">
        <v>14578</v>
      </c>
      <c r="F2520" s="16">
        <v>68.0</v>
      </c>
      <c r="G2520" s="16">
        <v>68.0</v>
      </c>
    </row>
    <row r="2521" ht="22.5" customHeight="1">
      <c r="A2521" s="53">
        <v>46054.0</v>
      </c>
      <c r="B2521" s="14" t="str">
        <f>IFERROR(__xludf.DUMMYFUNCTION("IFERROR(REGEXEXTRACT(C2521, ""https?://(?:www\\.)?([^/]+)""), """")"),"")</f>
        <v/>
      </c>
      <c r="C2521" s="54" t="str">
        <f>IFERROR(__xludf.DUMMYFUNCTION("IFERROR(REGEXEXTRACT(D2521, ""https?://(?:www\\.)?([^/]+)""), """")"),"www.usmagazine.com")</f>
        <v>www.usmagazine.com</v>
      </c>
      <c r="D2521" s="54" t="s">
        <v>14579</v>
      </c>
      <c r="E2521" s="14" t="s">
        <v>14580</v>
      </c>
      <c r="F2521" s="16">
        <v>68.0</v>
      </c>
      <c r="G2521" s="16">
        <v>68.0</v>
      </c>
    </row>
    <row r="2522" ht="22.5" customHeight="1">
      <c r="A2522" s="53">
        <v>46054.0</v>
      </c>
      <c r="B2522" s="14" t="str">
        <f>IFERROR(__xludf.DUMMYFUNCTION("IFERROR(REGEXEXTRACT(C2522, ""https?://(?:www\\.)?([^/]+)""), """")"),"")</f>
        <v/>
      </c>
      <c r="C2522" s="54" t="str">
        <f>IFERROR(__xludf.DUMMYFUNCTION("IFERROR(REGEXEXTRACT(D2522, ""https?://(?:www\\.)?([^/]+)""), """")"),"www.usmagazine.com")</f>
        <v>www.usmagazine.com</v>
      </c>
      <c r="D2522" s="54" t="s">
        <v>14581</v>
      </c>
      <c r="E2522" s="14" t="s">
        <v>14582</v>
      </c>
      <c r="F2522" s="16">
        <v>68.0</v>
      </c>
      <c r="G2522" s="16">
        <v>68.0</v>
      </c>
    </row>
    <row r="2523" ht="22.5" customHeight="1">
      <c r="A2523" s="53">
        <v>46054.0</v>
      </c>
      <c r="B2523" s="14" t="str">
        <f>IFERROR(__xludf.DUMMYFUNCTION("IFERROR(REGEXEXTRACT(C2523, ""https?://(?:www\\.)?([^/]+)""), """")"),"")</f>
        <v/>
      </c>
      <c r="C2523" s="54" t="str">
        <f>IFERROR(__xludf.DUMMYFUNCTION("IFERROR(REGEXEXTRACT(D2523, ""https?://(?:www\\.)?([^/]+)""), """")"),"www.usmagazine.com")</f>
        <v>www.usmagazine.com</v>
      </c>
      <c r="D2523" s="54" t="s">
        <v>14583</v>
      </c>
      <c r="E2523" s="14" t="s">
        <v>14584</v>
      </c>
      <c r="F2523" s="16">
        <v>68.0</v>
      </c>
      <c r="G2523" s="16">
        <v>68.0</v>
      </c>
    </row>
    <row r="2524" ht="22.5" customHeight="1">
      <c r="A2524" s="53">
        <v>46054.0</v>
      </c>
      <c r="B2524" s="14" t="str">
        <f>IFERROR(__xludf.DUMMYFUNCTION("IFERROR(REGEXEXTRACT(C2524, ""https?://(?:www\\.)?([^/]+)""), """")"),"")</f>
        <v/>
      </c>
      <c r="C2524" s="54" t="str">
        <f>IFERROR(__xludf.DUMMYFUNCTION("IFERROR(REGEXEXTRACT(D2524, ""https?://(?:www\\.)?([^/]+)""), """")"),"www.usmagazine.com")</f>
        <v>www.usmagazine.com</v>
      </c>
      <c r="D2524" s="54" t="s">
        <v>14585</v>
      </c>
      <c r="E2524" s="14" t="s">
        <v>14586</v>
      </c>
      <c r="F2524" s="16">
        <v>68.0</v>
      </c>
      <c r="G2524" s="16">
        <v>68.0</v>
      </c>
    </row>
    <row r="2525" ht="22.5" customHeight="1">
      <c r="A2525" s="53">
        <v>46054.0</v>
      </c>
      <c r="B2525" s="14" t="str">
        <f>IFERROR(__xludf.DUMMYFUNCTION("IFERROR(REGEXEXTRACT(C2525, ""https?://(?:www\\.)?([^/]+)""), """")"),"")</f>
        <v/>
      </c>
      <c r="C2525" s="54" t="str">
        <f>IFERROR(__xludf.DUMMYFUNCTION("IFERROR(REGEXEXTRACT(D2525, ""https?://(?:www\\.)?([^/]+)""), """")"),"www.usmagazine.com")</f>
        <v>www.usmagazine.com</v>
      </c>
      <c r="D2525" s="54" t="s">
        <v>14587</v>
      </c>
      <c r="E2525" s="14" t="s">
        <v>14588</v>
      </c>
      <c r="F2525" s="16">
        <v>67.0</v>
      </c>
      <c r="G2525" s="16">
        <v>67.0</v>
      </c>
    </row>
    <row r="2526" ht="22.5" customHeight="1">
      <c r="A2526" s="53">
        <v>46054.0</v>
      </c>
      <c r="B2526" s="14" t="str">
        <f>IFERROR(__xludf.DUMMYFUNCTION("IFERROR(REGEXEXTRACT(C2526, ""https?://(?:www\\.)?([^/]+)""), """")"),"")</f>
        <v/>
      </c>
      <c r="C2526" s="54" t="str">
        <f>IFERROR(__xludf.DUMMYFUNCTION("IFERROR(REGEXEXTRACT(D2526, ""https?://(?:www\\.)?([^/]+)""), """")"),"www.usmagazine.com")</f>
        <v>www.usmagazine.com</v>
      </c>
      <c r="D2526" s="54" t="s">
        <v>14589</v>
      </c>
      <c r="E2526" s="14" t="s">
        <v>14590</v>
      </c>
      <c r="F2526" s="16">
        <v>67.0</v>
      </c>
      <c r="G2526" s="16">
        <v>67.0</v>
      </c>
    </row>
    <row r="2527" ht="22.5" customHeight="1">
      <c r="A2527" s="53">
        <v>46054.0</v>
      </c>
      <c r="B2527" s="14" t="str">
        <f>IFERROR(__xludf.DUMMYFUNCTION("IFERROR(REGEXEXTRACT(C2527, ""https?://(?:www\\.)?([^/]+)""), """")"),"")</f>
        <v/>
      </c>
      <c r="C2527" s="54" t="str">
        <f>IFERROR(__xludf.DUMMYFUNCTION("IFERROR(REGEXEXTRACT(D2527, ""https?://(?:www\\.)?([^/]+)""), """")"),"www.usmagazine.com")</f>
        <v>www.usmagazine.com</v>
      </c>
      <c r="D2527" s="54" t="s">
        <v>14591</v>
      </c>
      <c r="E2527" s="14" t="s">
        <v>14592</v>
      </c>
      <c r="F2527" s="16">
        <v>67.0</v>
      </c>
      <c r="G2527" s="16">
        <v>67.0</v>
      </c>
    </row>
    <row r="2528" ht="22.5" customHeight="1">
      <c r="A2528" s="53">
        <v>46054.0</v>
      </c>
      <c r="B2528" s="14" t="str">
        <f>IFERROR(__xludf.DUMMYFUNCTION("IFERROR(REGEXEXTRACT(C2528, ""https?://(?:www\\.)?([^/]+)""), """")"),"")</f>
        <v/>
      </c>
      <c r="C2528" s="54" t="str">
        <f>IFERROR(__xludf.DUMMYFUNCTION("IFERROR(REGEXEXTRACT(D2528, ""https?://(?:www\\.)?([^/]+)""), """")"),"www.usmagazine.com")</f>
        <v>www.usmagazine.com</v>
      </c>
      <c r="D2528" s="54" t="s">
        <v>14593</v>
      </c>
      <c r="E2528" s="14" t="s">
        <v>14594</v>
      </c>
      <c r="F2528" s="16">
        <v>67.0</v>
      </c>
      <c r="G2528" s="16">
        <v>67.0</v>
      </c>
    </row>
    <row r="2529" ht="22.5" customHeight="1">
      <c r="A2529" s="53">
        <v>46054.0</v>
      </c>
      <c r="B2529" s="14" t="str">
        <f>IFERROR(__xludf.DUMMYFUNCTION("IFERROR(REGEXEXTRACT(C2529, ""https?://(?:www\\.)?([^/]+)""), """")"),"")</f>
        <v/>
      </c>
      <c r="C2529" s="54" t="str">
        <f>IFERROR(__xludf.DUMMYFUNCTION("IFERROR(REGEXEXTRACT(D2529, ""https?://(?:www\\.)?([^/]+)""), """")"),"www.usmagazine.com")</f>
        <v>www.usmagazine.com</v>
      </c>
      <c r="D2529" s="54" t="s">
        <v>14595</v>
      </c>
      <c r="E2529" s="14" t="s">
        <v>14596</v>
      </c>
      <c r="F2529" s="16">
        <v>67.0</v>
      </c>
      <c r="G2529" s="16">
        <v>67.0</v>
      </c>
    </row>
    <row r="2530" ht="22.5" customHeight="1">
      <c r="A2530" s="53">
        <v>46054.0</v>
      </c>
      <c r="B2530" s="14" t="str">
        <f>IFERROR(__xludf.DUMMYFUNCTION("IFERROR(REGEXEXTRACT(C2530, ""https?://(?:www\\.)?([^/]+)""), """")"),"")</f>
        <v/>
      </c>
      <c r="C2530" s="54" t="str">
        <f>IFERROR(__xludf.DUMMYFUNCTION("IFERROR(REGEXEXTRACT(D2530, ""https?://(?:www\\.)?([^/]+)""), """")"),"www.usmagazine.com")</f>
        <v>www.usmagazine.com</v>
      </c>
      <c r="D2530" s="54" t="s">
        <v>14597</v>
      </c>
      <c r="E2530" s="14" t="s">
        <v>14598</v>
      </c>
      <c r="F2530" s="16">
        <v>67.0</v>
      </c>
      <c r="G2530" s="16">
        <v>67.0</v>
      </c>
    </row>
    <row r="2531" ht="22.5" customHeight="1">
      <c r="A2531" s="53">
        <v>46054.0</v>
      </c>
      <c r="B2531" s="14" t="str">
        <f>IFERROR(__xludf.DUMMYFUNCTION("IFERROR(REGEXEXTRACT(C2531, ""https?://(?:www\\.)?([^/]+)""), """")"),"")</f>
        <v/>
      </c>
      <c r="C2531" s="54" t="str">
        <f>IFERROR(__xludf.DUMMYFUNCTION("IFERROR(REGEXEXTRACT(D2531, ""https?://(?:www\\.)?([^/]+)""), """")"),"www.usmagazine.com")</f>
        <v>www.usmagazine.com</v>
      </c>
      <c r="D2531" s="54" t="s">
        <v>14599</v>
      </c>
      <c r="E2531" s="14" t="s">
        <v>14600</v>
      </c>
      <c r="F2531" s="16">
        <v>67.0</v>
      </c>
      <c r="G2531" s="16">
        <v>67.0</v>
      </c>
    </row>
    <row r="2532" ht="22.5" customHeight="1">
      <c r="A2532" s="53">
        <v>46054.0</v>
      </c>
      <c r="B2532" s="14" t="str">
        <f>IFERROR(__xludf.DUMMYFUNCTION("IFERROR(REGEXEXTRACT(C2532, ""https?://(?:www\\.)?([^/]+)""), """")"),"")</f>
        <v/>
      </c>
      <c r="C2532" s="54" t="str">
        <f>IFERROR(__xludf.DUMMYFUNCTION("IFERROR(REGEXEXTRACT(D2532, ""https?://(?:www\\.)?([^/]+)""), """")"),"www.usmagazine.com")</f>
        <v>www.usmagazine.com</v>
      </c>
      <c r="D2532" s="54" t="s">
        <v>14601</v>
      </c>
      <c r="E2532" s="14" t="s">
        <v>14602</v>
      </c>
      <c r="F2532" s="16">
        <v>67.0</v>
      </c>
      <c r="G2532" s="16">
        <v>67.0</v>
      </c>
    </row>
    <row r="2533" ht="22.5" customHeight="1">
      <c r="A2533" s="53">
        <v>46054.0</v>
      </c>
      <c r="B2533" s="14" t="str">
        <f>IFERROR(__xludf.DUMMYFUNCTION("IFERROR(REGEXEXTRACT(C2533, ""https?://(?:www\\.)?([^/]+)""), """")"),"")</f>
        <v/>
      </c>
      <c r="C2533" s="54" t="str">
        <f>IFERROR(__xludf.DUMMYFUNCTION("IFERROR(REGEXEXTRACT(D2533, ""https?://(?:www\\.)?([^/]+)""), """")"),"www.usmagazine.com")</f>
        <v>www.usmagazine.com</v>
      </c>
      <c r="D2533" s="54" t="s">
        <v>14603</v>
      </c>
      <c r="E2533" s="14" t="s">
        <v>14604</v>
      </c>
      <c r="F2533" s="16">
        <v>67.0</v>
      </c>
      <c r="G2533" s="16">
        <v>67.0</v>
      </c>
    </row>
    <row r="2534" ht="22.5" customHeight="1">
      <c r="A2534" s="53">
        <v>46054.0</v>
      </c>
      <c r="B2534" s="14" t="str">
        <f>IFERROR(__xludf.DUMMYFUNCTION("IFERROR(REGEXEXTRACT(C2534, ""https?://(?:www\\.)?([^/]+)""), """")"),"")</f>
        <v/>
      </c>
      <c r="C2534" s="54" t="str">
        <f>IFERROR(__xludf.DUMMYFUNCTION("IFERROR(REGEXEXTRACT(D2534, ""https?://(?:www\\.)?([^/]+)""), """")"),"www.usmagazine.com")</f>
        <v>www.usmagazine.com</v>
      </c>
      <c r="D2534" s="54" t="s">
        <v>14605</v>
      </c>
      <c r="E2534" s="14" t="s">
        <v>14606</v>
      </c>
      <c r="F2534" s="16">
        <v>67.0</v>
      </c>
      <c r="G2534" s="16">
        <v>67.0</v>
      </c>
    </row>
    <row r="2535" ht="22.5" customHeight="1">
      <c r="A2535" s="53">
        <v>46054.0</v>
      </c>
      <c r="B2535" s="14" t="str">
        <f>IFERROR(__xludf.DUMMYFUNCTION("IFERROR(REGEXEXTRACT(C2535, ""https?://(?:www\\.)?([^/]+)""), """")"),"")</f>
        <v/>
      </c>
      <c r="C2535" s="54" t="str">
        <f>IFERROR(__xludf.DUMMYFUNCTION("IFERROR(REGEXEXTRACT(D2535, ""https?://(?:www\\.)?([^/]+)""), """")"),"www.usmagazine.com")</f>
        <v>www.usmagazine.com</v>
      </c>
      <c r="D2535" s="54" t="s">
        <v>14607</v>
      </c>
      <c r="E2535" s="14" t="s">
        <v>14608</v>
      </c>
      <c r="F2535" s="16">
        <v>67.0</v>
      </c>
      <c r="G2535" s="16">
        <v>67.0</v>
      </c>
    </row>
    <row r="2536" ht="22.5" customHeight="1">
      <c r="A2536" s="53">
        <v>46054.0</v>
      </c>
      <c r="B2536" s="14" t="str">
        <f>IFERROR(__xludf.DUMMYFUNCTION("IFERROR(REGEXEXTRACT(C2536, ""https?://(?:www\\.)?([^/]+)""), """")"),"")</f>
        <v/>
      </c>
      <c r="C2536" s="54" t="str">
        <f>IFERROR(__xludf.DUMMYFUNCTION("IFERROR(REGEXEXTRACT(D2536, ""https?://(?:www\\.)?([^/]+)""), """")"),"www.usmagazine.com")</f>
        <v>www.usmagazine.com</v>
      </c>
      <c r="D2536" s="54" t="s">
        <v>14609</v>
      </c>
      <c r="E2536" s="14" t="s">
        <v>14610</v>
      </c>
      <c r="F2536" s="16">
        <v>66.0</v>
      </c>
      <c r="G2536" s="16">
        <v>66.0</v>
      </c>
    </row>
    <row r="2537" ht="22.5" customHeight="1">
      <c r="A2537" s="53">
        <v>46054.0</v>
      </c>
      <c r="B2537" s="14" t="str">
        <f>IFERROR(__xludf.DUMMYFUNCTION("IFERROR(REGEXEXTRACT(C2537, ""https?://(?:www\\.)?([^/]+)""), """")"),"")</f>
        <v/>
      </c>
      <c r="C2537" s="54" t="str">
        <f>IFERROR(__xludf.DUMMYFUNCTION("IFERROR(REGEXEXTRACT(D2537, ""https?://(?:www\\.)?([^/]+)""), """")"),"www.usmagazine.com")</f>
        <v>www.usmagazine.com</v>
      </c>
      <c r="D2537" s="54" t="s">
        <v>14611</v>
      </c>
      <c r="E2537" s="14" t="s">
        <v>14612</v>
      </c>
      <c r="F2537" s="16">
        <v>66.0</v>
      </c>
      <c r="G2537" s="16">
        <v>66.0</v>
      </c>
    </row>
    <row r="2538" ht="22.5" customHeight="1">
      <c r="A2538" s="53">
        <v>46054.0</v>
      </c>
      <c r="B2538" s="14" t="str">
        <f>IFERROR(__xludf.DUMMYFUNCTION("IFERROR(REGEXEXTRACT(C2538, ""https?://(?:www\\.)?([^/]+)""), """")"),"")</f>
        <v/>
      </c>
      <c r="C2538" s="54" t="str">
        <f>IFERROR(__xludf.DUMMYFUNCTION("IFERROR(REGEXEXTRACT(D2538, ""https?://(?:www\\.)?([^/]+)""), """")"),"www.usmagazine.com")</f>
        <v>www.usmagazine.com</v>
      </c>
      <c r="D2538" s="54" t="s">
        <v>14613</v>
      </c>
      <c r="E2538" s="14" t="s">
        <v>14614</v>
      </c>
      <c r="F2538" s="16">
        <v>66.0</v>
      </c>
      <c r="G2538" s="16">
        <v>66.0</v>
      </c>
    </row>
    <row r="2539" ht="22.5" customHeight="1">
      <c r="A2539" s="53">
        <v>46054.0</v>
      </c>
      <c r="B2539" s="14" t="str">
        <f>IFERROR(__xludf.DUMMYFUNCTION("IFERROR(REGEXEXTRACT(C2539, ""https?://(?:www\\.)?([^/]+)""), """")"),"")</f>
        <v/>
      </c>
      <c r="C2539" s="54" t="str">
        <f>IFERROR(__xludf.DUMMYFUNCTION("IFERROR(REGEXEXTRACT(D2539, ""https?://(?:www\\.)?([^/]+)""), """")"),"www.usmagazine.com")</f>
        <v>www.usmagazine.com</v>
      </c>
      <c r="D2539" s="54" t="s">
        <v>14615</v>
      </c>
      <c r="E2539" s="14" t="s">
        <v>14616</v>
      </c>
      <c r="F2539" s="16">
        <v>66.0</v>
      </c>
      <c r="G2539" s="16">
        <v>66.0</v>
      </c>
    </row>
    <row r="2540" ht="22.5" customHeight="1">
      <c r="A2540" s="53">
        <v>46054.0</v>
      </c>
      <c r="B2540" s="14" t="str">
        <f>IFERROR(__xludf.DUMMYFUNCTION("IFERROR(REGEXEXTRACT(C2540, ""https?://(?:www\\.)?([^/]+)""), """")"),"")</f>
        <v/>
      </c>
      <c r="C2540" s="54" t="str">
        <f>IFERROR(__xludf.DUMMYFUNCTION("IFERROR(REGEXEXTRACT(D2540, ""https?://(?:www\\.)?([^/]+)""), """")"),"www.usmagazine.com")</f>
        <v>www.usmagazine.com</v>
      </c>
      <c r="D2540" s="54" t="s">
        <v>14617</v>
      </c>
      <c r="E2540" s="14" t="s">
        <v>14618</v>
      </c>
      <c r="F2540" s="16">
        <v>66.0</v>
      </c>
      <c r="G2540" s="16">
        <v>66.0</v>
      </c>
    </row>
    <row r="2541" ht="22.5" customHeight="1">
      <c r="A2541" s="53">
        <v>46054.0</v>
      </c>
      <c r="B2541" s="14" t="str">
        <f>IFERROR(__xludf.DUMMYFUNCTION("IFERROR(REGEXEXTRACT(C2541, ""https?://(?:www\\.)?([^/]+)""), """")"),"")</f>
        <v/>
      </c>
      <c r="C2541" s="54" t="str">
        <f>IFERROR(__xludf.DUMMYFUNCTION("IFERROR(REGEXEXTRACT(D2541, ""https?://(?:www\\.)?([^/]+)""), """")"),"www.usmagazine.com")</f>
        <v>www.usmagazine.com</v>
      </c>
      <c r="D2541" s="54" t="s">
        <v>14619</v>
      </c>
      <c r="E2541" s="14" t="s">
        <v>14620</v>
      </c>
      <c r="F2541" s="16">
        <v>66.0</v>
      </c>
      <c r="G2541" s="16">
        <v>66.0</v>
      </c>
    </row>
    <row r="2542" ht="22.5" customHeight="1">
      <c r="A2542" s="53">
        <v>46054.0</v>
      </c>
      <c r="B2542" s="14" t="str">
        <f>IFERROR(__xludf.DUMMYFUNCTION("IFERROR(REGEXEXTRACT(C2542, ""https?://(?:www\\.)?([^/]+)""), """")"),"")</f>
        <v/>
      </c>
      <c r="C2542" s="54" t="str">
        <f>IFERROR(__xludf.DUMMYFUNCTION("IFERROR(REGEXEXTRACT(D2542, ""https?://(?:www\\.)?([^/]+)""), """")"),"www.usmagazine.com")</f>
        <v>www.usmagazine.com</v>
      </c>
      <c r="D2542" s="54" t="s">
        <v>14621</v>
      </c>
      <c r="E2542" s="14" t="s">
        <v>14622</v>
      </c>
      <c r="F2542" s="16">
        <v>65.0</v>
      </c>
      <c r="G2542" s="16">
        <v>65.0</v>
      </c>
    </row>
    <row r="2543" ht="22.5" customHeight="1">
      <c r="A2543" s="53">
        <v>46054.0</v>
      </c>
      <c r="B2543" s="14" t="str">
        <f>IFERROR(__xludf.DUMMYFUNCTION("IFERROR(REGEXEXTRACT(C2543, ""https?://(?:www\\.)?([^/]+)""), """")"),"")</f>
        <v/>
      </c>
      <c r="C2543" s="54" t="str">
        <f>IFERROR(__xludf.DUMMYFUNCTION("IFERROR(REGEXEXTRACT(D2543, ""https?://(?:www\\.)?([^/]+)""), """")"),"www.womansworld.com")</f>
        <v>www.womansworld.com</v>
      </c>
      <c r="D2543" s="54" t="s">
        <v>14623</v>
      </c>
      <c r="E2543" s="14" t="s">
        <v>14039</v>
      </c>
      <c r="F2543" s="16">
        <v>65.0</v>
      </c>
      <c r="G2543" s="16">
        <v>65.0</v>
      </c>
    </row>
    <row r="2544" ht="22.5" customHeight="1">
      <c r="A2544" s="53">
        <v>46054.0</v>
      </c>
      <c r="B2544" s="14" t="str">
        <f>IFERROR(__xludf.DUMMYFUNCTION("IFERROR(REGEXEXTRACT(C2544, ""https?://(?:www\\.)?([^/]+)""), """")"),"")</f>
        <v/>
      </c>
      <c r="C2544" s="54" t="str">
        <f>IFERROR(__xludf.DUMMYFUNCTION("IFERROR(REGEXEXTRACT(D2544, ""https?://(?:www\\.)?([^/]+)""), """")"),"www.usmagazine.com")</f>
        <v>www.usmagazine.com</v>
      </c>
      <c r="D2544" s="54" t="s">
        <v>14624</v>
      </c>
      <c r="E2544" s="14" t="s">
        <v>14625</v>
      </c>
      <c r="F2544" s="16">
        <v>65.0</v>
      </c>
      <c r="G2544" s="16">
        <v>65.0</v>
      </c>
    </row>
    <row r="2545" ht="22.5" customHeight="1">
      <c r="A2545" s="53">
        <v>46054.0</v>
      </c>
      <c r="B2545" s="14" t="str">
        <f>IFERROR(__xludf.DUMMYFUNCTION("IFERROR(REGEXEXTRACT(C2545, ""https?://(?:www\\.)?([^/]+)""), """")"),"")</f>
        <v/>
      </c>
      <c r="C2545" s="54" t="str">
        <f>IFERROR(__xludf.DUMMYFUNCTION("IFERROR(REGEXEXTRACT(D2545, ""https?://(?:www\\.)?([^/]+)""), """")"),"www.usmagazine.com")</f>
        <v>www.usmagazine.com</v>
      </c>
      <c r="D2545" s="54" t="s">
        <v>14626</v>
      </c>
      <c r="E2545" s="14" t="s">
        <v>14627</v>
      </c>
      <c r="F2545" s="16">
        <v>65.0</v>
      </c>
      <c r="G2545" s="16">
        <v>65.0</v>
      </c>
    </row>
    <row r="2546" ht="22.5" customHeight="1">
      <c r="A2546" s="53">
        <v>46054.0</v>
      </c>
      <c r="B2546" s="14" t="str">
        <f>IFERROR(__xludf.DUMMYFUNCTION("IFERROR(REGEXEXTRACT(C2546, ""https?://(?:www\\.)?([^/]+)""), """")"),"")</f>
        <v/>
      </c>
      <c r="C2546" s="54" t="str">
        <f>IFERROR(__xludf.DUMMYFUNCTION("IFERROR(REGEXEXTRACT(D2546, ""https?://(?:www\\.)?([^/]+)""), """")"),"www.usmagazine.com")</f>
        <v>www.usmagazine.com</v>
      </c>
      <c r="D2546" s="54" t="s">
        <v>14628</v>
      </c>
      <c r="E2546" s="14" t="s">
        <v>14629</v>
      </c>
      <c r="F2546" s="16">
        <v>65.0</v>
      </c>
      <c r="G2546" s="16">
        <v>65.0</v>
      </c>
    </row>
    <row r="2547" ht="22.5" customHeight="1">
      <c r="A2547" s="53">
        <v>46054.0</v>
      </c>
      <c r="B2547" s="14" t="str">
        <f>IFERROR(__xludf.DUMMYFUNCTION("IFERROR(REGEXEXTRACT(C2547, ""https?://(?:www\\.)?([^/]+)""), """")"),"")</f>
        <v/>
      </c>
      <c r="C2547" s="54" t="str">
        <f>IFERROR(__xludf.DUMMYFUNCTION("IFERROR(REGEXEXTRACT(D2547, ""https?://(?:www\\.)?([^/]+)""), """")"),"www.usmagazine.com")</f>
        <v>www.usmagazine.com</v>
      </c>
      <c r="D2547" s="54" t="s">
        <v>14630</v>
      </c>
      <c r="E2547" s="14" t="s">
        <v>14631</v>
      </c>
      <c r="F2547" s="16">
        <v>65.0</v>
      </c>
      <c r="G2547" s="16">
        <v>65.0</v>
      </c>
    </row>
    <row r="2548" ht="22.5" customHeight="1">
      <c r="A2548" s="53">
        <v>46054.0</v>
      </c>
      <c r="B2548" s="14" t="str">
        <f>IFERROR(__xludf.DUMMYFUNCTION("IFERROR(REGEXEXTRACT(C2548, ""https?://(?:www\\.)?([^/]+)""), """")"),"")</f>
        <v/>
      </c>
      <c r="C2548" s="54" t="str">
        <f>IFERROR(__xludf.DUMMYFUNCTION("IFERROR(REGEXEXTRACT(D2548, ""https?://(?:www\\.)?([^/]+)""), """")"),"www.usmagazine.com")</f>
        <v>www.usmagazine.com</v>
      </c>
      <c r="D2548" s="54" t="s">
        <v>14632</v>
      </c>
      <c r="E2548" s="14" t="s">
        <v>14633</v>
      </c>
      <c r="F2548" s="16">
        <v>65.0</v>
      </c>
      <c r="G2548" s="16">
        <v>65.0</v>
      </c>
    </row>
    <row r="2549" ht="22.5" customHeight="1">
      <c r="A2549" s="53">
        <v>46054.0</v>
      </c>
      <c r="B2549" s="14" t="str">
        <f>IFERROR(__xludf.DUMMYFUNCTION("IFERROR(REGEXEXTRACT(C2549, ""https?://(?:www\\.)?([^/]+)""), """")"),"")</f>
        <v/>
      </c>
      <c r="C2549" s="54" t="str">
        <f>IFERROR(__xludf.DUMMYFUNCTION("IFERROR(REGEXEXTRACT(D2549, ""https?://(?:www\\.)?([^/]+)""), """")"),"www.womansworld.com")</f>
        <v>www.womansworld.com</v>
      </c>
      <c r="D2549" s="54" t="s">
        <v>14634</v>
      </c>
      <c r="E2549" s="14" t="s">
        <v>14635</v>
      </c>
      <c r="F2549" s="16">
        <v>65.0</v>
      </c>
      <c r="G2549" s="16">
        <v>65.0</v>
      </c>
    </row>
    <row r="2550" ht="22.5" customHeight="1">
      <c r="A2550" s="53">
        <v>46054.0</v>
      </c>
      <c r="B2550" s="14" t="str">
        <f>IFERROR(__xludf.DUMMYFUNCTION("IFERROR(REGEXEXTRACT(C2550, ""https?://(?:www\\.)?([^/]+)""), """")"),"")</f>
        <v/>
      </c>
      <c r="C2550" s="54" t="str">
        <f>IFERROR(__xludf.DUMMYFUNCTION("IFERROR(REGEXEXTRACT(D2550, ""https?://(?:www\\.)?([^/]+)""), """")"),"www.usmagazine.com")</f>
        <v>www.usmagazine.com</v>
      </c>
      <c r="D2550" s="54" t="s">
        <v>14636</v>
      </c>
      <c r="E2550" s="14" t="s">
        <v>14637</v>
      </c>
      <c r="F2550" s="16">
        <v>65.0</v>
      </c>
      <c r="G2550" s="16">
        <v>65.0</v>
      </c>
    </row>
    <row r="2551" ht="22.5" customHeight="1">
      <c r="A2551" s="53">
        <v>46054.0</v>
      </c>
      <c r="B2551" s="14" t="str">
        <f>IFERROR(__xludf.DUMMYFUNCTION("IFERROR(REGEXEXTRACT(C2551, ""https?://(?:www\\.)?([^/]+)""), """")"),"")</f>
        <v/>
      </c>
      <c r="C2551" s="54" t="str">
        <f>IFERROR(__xludf.DUMMYFUNCTION("IFERROR(REGEXEXTRACT(D2551, ""https?://(?:www\\.)?([^/]+)""), """")"),"www.usmagazine.com")</f>
        <v>www.usmagazine.com</v>
      </c>
      <c r="D2551" s="54" t="s">
        <v>14638</v>
      </c>
      <c r="E2551" s="14" t="s">
        <v>14639</v>
      </c>
      <c r="F2551" s="16">
        <v>65.0</v>
      </c>
      <c r="G2551" s="16">
        <v>65.0</v>
      </c>
    </row>
    <row r="2552" ht="22.5" customHeight="1">
      <c r="A2552" s="53">
        <v>46054.0</v>
      </c>
      <c r="B2552" s="14" t="str">
        <f>IFERROR(__xludf.DUMMYFUNCTION("IFERROR(REGEXEXTRACT(C2552, ""https?://(?:www\\.)?([^/]+)""), """")"),"")</f>
        <v/>
      </c>
      <c r="C2552" s="54" t="str">
        <f>IFERROR(__xludf.DUMMYFUNCTION("IFERROR(REGEXEXTRACT(D2552, ""https?://(?:www\\.)?([^/]+)""), """")"),"www.usmagazine.com")</f>
        <v>www.usmagazine.com</v>
      </c>
      <c r="D2552" s="54" t="s">
        <v>14640</v>
      </c>
      <c r="E2552" s="14" t="s">
        <v>14641</v>
      </c>
      <c r="F2552" s="16">
        <v>65.0</v>
      </c>
      <c r="G2552" s="16">
        <v>65.0</v>
      </c>
    </row>
    <row r="2553" ht="22.5" customHeight="1">
      <c r="A2553" s="53">
        <v>46054.0</v>
      </c>
      <c r="B2553" s="14" t="str">
        <f>IFERROR(__xludf.DUMMYFUNCTION("IFERROR(REGEXEXTRACT(C2553, ""https?://(?:www\\.)?([^/]+)""), """")"),"")</f>
        <v/>
      </c>
      <c r="C2553" s="54" t="str">
        <f>IFERROR(__xludf.DUMMYFUNCTION("IFERROR(REGEXEXTRACT(D2553, ""https?://(?:www\\.)?([^/]+)""), """")"),"www.usmagazine.com")</f>
        <v>www.usmagazine.com</v>
      </c>
      <c r="D2553" s="54" t="s">
        <v>14642</v>
      </c>
      <c r="E2553" s="14" t="s">
        <v>14643</v>
      </c>
      <c r="F2553" s="16">
        <v>65.0</v>
      </c>
      <c r="G2553" s="16">
        <v>65.0</v>
      </c>
    </row>
    <row r="2554" ht="22.5" customHeight="1">
      <c r="A2554" s="53">
        <v>46054.0</v>
      </c>
      <c r="B2554" s="14" t="str">
        <f>IFERROR(__xludf.DUMMYFUNCTION("IFERROR(REGEXEXTRACT(C2554, ""https?://(?:www\\.)?([^/]+)""), """")"),"")</f>
        <v/>
      </c>
      <c r="C2554" s="54" t="str">
        <f>IFERROR(__xludf.DUMMYFUNCTION("IFERROR(REGEXEXTRACT(D2554, ""https?://(?:www\\.)?([^/]+)""), """")"),"www.usmagazine.com")</f>
        <v>www.usmagazine.com</v>
      </c>
      <c r="D2554" s="54" t="s">
        <v>14644</v>
      </c>
      <c r="E2554" s="14" t="s">
        <v>14645</v>
      </c>
      <c r="F2554" s="16">
        <v>65.0</v>
      </c>
      <c r="G2554" s="16">
        <v>65.0</v>
      </c>
    </row>
    <row r="2555" ht="22.5" customHeight="1">
      <c r="A2555" s="53">
        <v>46054.0</v>
      </c>
      <c r="B2555" s="14" t="str">
        <f>IFERROR(__xludf.DUMMYFUNCTION("IFERROR(REGEXEXTRACT(C2555, ""https?://(?:www\\.)?([^/]+)""), """")"),"")</f>
        <v/>
      </c>
      <c r="C2555" s="54" t="str">
        <f>IFERROR(__xludf.DUMMYFUNCTION("IFERROR(REGEXEXTRACT(D2555, ""https?://(?:www\\.)?([^/]+)""), """")"),"www.usmagazine.com")</f>
        <v>www.usmagazine.com</v>
      </c>
      <c r="D2555" s="54" t="s">
        <v>14646</v>
      </c>
      <c r="E2555" s="14" t="s">
        <v>14647</v>
      </c>
      <c r="F2555" s="16">
        <v>65.0</v>
      </c>
      <c r="G2555" s="16">
        <v>65.0</v>
      </c>
    </row>
    <row r="2556" ht="22.5" customHeight="1">
      <c r="A2556" s="53">
        <v>46054.0</v>
      </c>
      <c r="B2556" s="14" t="str">
        <f>IFERROR(__xludf.DUMMYFUNCTION("IFERROR(REGEXEXTRACT(C2556, ""https?://(?:www\\.)?([^/]+)""), """")"),"")</f>
        <v/>
      </c>
      <c r="C2556" s="54" t="str">
        <f>IFERROR(__xludf.DUMMYFUNCTION("IFERROR(REGEXEXTRACT(D2556, ""https?://(?:www\\.)?([^/]+)""), """")"),"www.usmagazine.com")</f>
        <v>www.usmagazine.com</v>
      </c>
      <c r="D2556" s="54" t="s">
        <v>14648</v>
      </c>
      <c r="E2556" s="14" t="s">
        <v>14649</v>
      </c>
      <c r="F2556" s="16">
        <v>65.0</v>
      </c>
      <c r="G2556" s="16">
        <v>65.0</v>
      </c>
    </row>
    <row r="2557" ht="22.5" customHeight="1">
      <c r="A2557" s="53">
        <v>46054.0</v>
      </c>
      <c r="B2557" s="14" t="str">
        <f>IFERROR(__xludf.DUMMYFUNCTION("IFERROR(REGEXEXTRACT(C2557, ""https?://(?:www\\.)?([^/]+)""), """")"),"")</f>
        <v/>
      </c>
      <c r="C2557" s="54" t="str">
        <f>IFERROR(__xludf.DUMMYFUNCTION("IFERROR(REGEXEXTRACT(D2557, ""https?://(?:www\\.)?([^/]+)""), """")"),"www.usmagazine.com")</f>
        <v>www.usmagazine.com</v>
      </c>
      <c r="D2557" s="54" t="s">
        <v>14650</v>
      </c>
      <c r="E2557" s="14" t="s">
        <v>14651</v>
      </c>
      <c r="F2557" s="16">
        <v>64.0</v>
      </c>
      <c r="G2557" s="16">
        <v>64.0</v>
      </c>
    </row>
    <row r="2558" ht="22.5" customHeight="1">
      <c r="A2558" s="53">
        <v>46054.0</v>
      </c>
      <c r="B2558" s="14" t="str">
        <f>IFERROR(__xludf.DUMMYFUNCTION("IFERROR(REGEXEXTRACT(C2558, ""https?://(?:www\\.)?([^/]+)""), """")"),"")</f>
        <v/>
      </c>
      <c r="C2558" s="54" t="str">
        <f>IFERROR(__xludf.DUMMYFUNCTION("IFERROR(REGEXEXTRACT(D2558, ""https?://(?:www\\.)?([^/]+)""), """")"),"www.usmagazine.com")</f>
        <v>www.usmagazine.com</v>
      </c>
      <c r="D2558" s="54" t="s">
        <v>14652</v>
      </c>
      <c r="E2558" s="14" t="s">
        <v>14653</v>
      </c>
      <c r="F2558" s="16">
        <v>64.0</v>
      </c>
      <c r="G2558" s="16">
        <v>64.0</v>
      </c>
    </row>
    <row r="2559" ht="22.5" customHeight="1">
      <c r="A2559" s="53">
        <v>46054.0</v>
      </c>
      <c r="B2559" s="14" t="str">
        <f>IFERROR(__xludf.DUMMYFUNCTION("IFERROR(REGEXEXTRACT(C2559, ""https?://(?:www\\.)?([^/]+)""), """")"),"")</f>
        <v/>
      </c>
      <c r="C2559" s="54" t="str">
        <f>IFERROR(__xludf.DUMMYFUNCTION("IFERROR(REGEXEXTRACT(D2559, ""https?://(?:www\\.)?([^/]+)""), """")"),"www.usmagazine.com")</f>
        <v>www.usmagazine.com</v>
      </c>
      <c r="D2559" s="54" t="s">
        <v>14654</v>
      </c>
      <c r="E2559" s="14" t="s">
        <v>14655</v>
      </c>
      <c r="F2559" s="16">
        <v>64.0</v>
      </c>
      <c r="G2559" s="16">
        <v>64.0</v>
      </c>
    </row>
    <row r="2560" ht="22.5" customHeight="1">
      <c r="A2560" s="53">
        <v>46054.0</v>
      </c>
      <c r="B2560" s="14" t="str">
        <f>IFERROR(__xludf.DUMMYFUNCTION("IFERROR(REGEXEXTRACT(C2560, ""https?://(?:www\\.)?([^/]+)""), """")"),"")</f>
        <v/>
      </c>
      <c r="C2560" s="54" t="str">
        <f>IFERROR(__xludf.DUMMYFUNCTION("IFERROR(REGEXEXTRACT(D2560, ""https?://(?:www\\.)?([^/]+)""), """")"),"www.usmagazine.com")</f>
        <v>www.usmagazine.com</v>
      </c>
      <c r="D2560" s="54" t="s">
        <v>14656</v>
      </c>
      <c r="E2560" s="14" t="s">
        <v>14657</v>
      </c>
      <c r="F2560" s="16">
        <v>64.0</v>
      </c>
      <c r="G2560" s="16">
        <v>64.0</v>
      </c>
    </row>
    <row r="2561" ht="22.5" customHeight="1">
      <c r="A2561" s="53">
        <v>46054.0</v>
      </c>
      <c r="B2561" s="14" t="str">
        <f>IFERROR(__xludf.DUMMYFUNCTION("IFERROR(REGEXEXTRACT(C2561, ""https?://(?:www\\.)?([^/]+)""), """")"),"")</f>
        <v/>
      </c>
      <c r="C2561" s="54" t="str">
        <f>IFERROR(__xludf.DUMMYFUNCTION("IFERROR(REGEXEXTRACT(D2561, ""https?://(?:www\\.)?([^/]+)""), """")"),"www.usmagazine.com")</f>
        <v>www.usmagazine.com</v>
      </c>
      <c r="D2561" s="54" t="s">
        <v>14658</v>
      </c>
      <c r="E2561" s="14" t="s">
        <v>14659</v>
      </c>
      <c r="F2561" s="16">
        <v>64.0</v>
      </c>
      <c r="G2561" s="16">
        <v>64.0</v>
      </c>
    </row>
    <row r="2562" ht="22.5" customHeight="1">
      <c r="A2562" s="53">
        <v>46054.0</v>
      </c>
      <c r="B2562" s="14" t="str">
        <f>IFERROR(__xludf.DUMMYFUNCTION("IFERROR(REGEXEXTRACT(C2562, ""https?://(?:www\\.)?([^/]+)""), """")"),"")</f>
        <v/>
      </c>
      <c r="C2562" s="54" t="str">
        <f>IFERROR(__xludf.DUMMYFUNCTION("IFERROR(REGEXEXTRACT(D2562, ""https?://(?:www\\.)?([^/]+)""), """")"),"www.usmagazine.com")</f>
        <v>www.usmagazine.com</v>
      </c>
      <c r="D2562" s="54" t="s">
        <v>14660</v>
      </c>
      <c r="E2562" s="14" t="s">
        <v>14661</v>
      </c>
      <c r="F2562" s="16">
        <v>64.0</v>
      </c>
      <c r="G2562" s="16">
        <v>64.0</v>
      </c>
    </row>
    <row r="2563" ht="22.5" customHeight="1">
      <c r="A2563" s="53">
        <v>46054.0</v>
      </c>
      <c r="B2563" s="14" t="str">
        <f>IFERROR(__xludf.DUMMYFUNCTION("IFERROR(REGEXEXTRACT(C2563, ""https?://(?:www\\.)?([^/]+)""), """")"),"")</f>
        <v/>
      </c>
      <c r="C2563" s="54" t="str">
        <f>IFERROR(__xludf.DUMMYFUNCTION("IFERROR(REGEXEXTRACT(D2563, ""https?://(?:www\\.)?([^/]+)""), """")"),"www.usmagazine.com")</f>
        <v>www.usmagazine.com</v>
      </c>
      <c r="D2563" s="54" t="s">
        <v>14662</v>
      </c>
      <c r="E2563" s="14" t="s">
        <v>14663</v>
      </c>
      <c r="F2563" s="16">
        <v>64.0</v>
      </c>
      <c r="G2563" s="16">
        <v>64.0</v>
      </c>
    </row>
    <row r="2564" ht="22.5" customHeight="1">
      <c r="A2564" s="53">
        <v>46054.0</v>
      </c>
      <c r="B2564" s="14" t="str">
        <f>IFERROR(__xludf.DUMMYFUNCTION("IFERROR(REGEXEXTRACT(C2564, ""https?://(?:www\\.)?([^/]+)""), """")"),"")</f>
        <v/>
      </c>
      <c r="C2564" s="54" t="str">
        <f>IFERROR(__xludf.DUMMYFUNCTION("IFERROR(REGEXEXTRACT(D2564, ""https?://(?:www\\.)?([^/]+)""), """")"),"www.usmagazine.com")</f>
        <v>www.usmagazine.com</v>
      </c>
      <c r="D2564" s="54" t="s">
        <v>14664</v>
      </c>
      <c r="E2564" s="14" t="s">
        <v>14665</v>
      </c>
      <c r="F2564" s="16">
        <v>64.0</v>
      </c>
      <c r="G2564" s="16">
        <v>64.0</v>
      </c>
    </row>
    <row r="2565" ht="22.5" customHeight="1">
      <c r="A2565" s="53">
        <v>46054.0</v>
      </c>
      <c r="B2565" s="14" t="str">
        <f>IFERROR(__xludf.DUMMYFUNCTION("IFERROR(REGEXEXTRACT(C2565, ""https?://(?:www\\.)?([^/]+)""), """")"),"")</f>
        <v/>
      </c>
      <c r="C2565" s="54" t="str">
        <f>IFERROR(__xludf.DUMMYFUNCTION("IFERROR(REGEXEXTRACT(D2565, ""https?://(?:www\\.)?([^/]+)""), """")"),"www.usmagazine.com")</f>
        <v>www.usmagazine.com</v>
      </c>
      <c r="D2565" s="54" t="s">
        <v>14666</v>
      </c>
      <c r="E2565" s="14" t="s">
        <v>14667</v>
      </c>
      <c r="F2565" s="16">
        <v>63.0</v>
      </c>
      <c r="G2565" s="16">
        <v>63.0</v>
      </c>
    </row>
    <row r="2566" ht="22.5" customHeight="1">
      <c r="A2566" s="53">
        <v>46054.0</v>
      </c>
      <c r="B2566" s="14" t="str">
        <f>IFERROR(__xludf.DUMMYFUNCTION("IFERROR(REGEXEXTRACT(C2566, ""https?://(?:www\\.)?([^/]+)""), """")"),"")</f>
        <v/>
      </c>
      <c r="C2566" s="54" t="str">
        <f>IFERROR(__xludf.DUMMYFUNCTION("IFERROR(REGEXEXTRACT(D2566, ""https?://(?:www\\.)?([^/]+)""), """")"),"www.usmagazine.com")</f>
        <v>www.usmagazine.com</v>
      </c>
      <c r="D2566" s="54" t="s">
        <v>14668</v>
      </c>
      <c r="E2566" s="14" t="s">
        <v>14669</v>
      </c>
      <c r="F2566" s="16">
        <v>63.0</v>
      </c>
      <c r="G2566" s="16">
        <v>63.0</v>
      </c>
    </row>
    <row r="2567" ht="22.5" customHeight="1">
      <c r="A2567" s="53">
        <v>46054.0</v>
      </c>
      <c r="B2567" s="14" t="str">
        <f>IFERROR(__xludf.DUMMYFUNCTION("IFERROR(REGEXEXTRACT(C2567, ""https?://(?:www\\.)?([^/]+)""), """")"),"")</f>
        <v/>
      </c>
      <c r="C2567" s="54" t="str">
        <f>IFERROR(__xludf.DUMMYFUNCTION("IFERROR(REGEXEXTRACT(D2567, ""https?://(?:www\\.)?([^/]+)""), """")"),"www.usmagazine.com")</f>
        <v>www.usmagazine.com</v>
      </c>
      <c r="D2567" s="54" t="s">
        <v>14670</v>
      </c>
      <c r="E2567" s="14" t="s">
        <v>14671</v>
      </c>
      <c r="F2567" s="16">
        <v>63.0</v>
      </c>
      <c r="G2567" s="16">
        <v>63.0</v>
      </c>
    </row>
    <row r="2568" ht="22.5" customHeight="1">
      <c r="A2568" s="53">
        <v>46054.0</v>
      </c>
      <c r="B2568" s="14" t="str">
        <f>IFERROR(__xludf.DUMMYFUNCTION("IFERROR(REGEXEXTRACT(C2568, ""https?://(?:www\\.)?([^/]+)""), """")"),"")</f>
        <v/>
      </c>
      <c r="C2568" s="54" t="str">
        <f>IFERROR(__xludf.DUMMYFUNCTION("IFERROR(REGEXEXTRACT(D2568, ""https?://(?:www\\.)?([^/]+)""), """")"),"www.usmagazine.com")</f>
        <v>www.usmagazine.com</v>
      </c>
      <c r="D2568" s="54" t="s">
        <v>14672</v>
      </c>
      <c r="E2568" s="14" t="s">
        <v>14673</v>
      </c>
      <c r="F2568" s="16">
        <v>63.0</v>
      </c>
      <c r="G2568" s="16">
        <v>63.0</v>
      </c>
    </row>
    <row r="2569" ht="22.5" customHeight="1">
      <c r="A2569" s="53">
        <v>46054.0</v>
      </c>
      <c r="B2569" s="14" t="str">
        <f>IFERROR(__xludf.DUMMYFUNCTION("IFERROR(REGEXEXTRACT(C2569, ""https?://(?:www\\.)?([^/]+)""), """")"),"")</f>
        <v/>
      </c>
      <c r="C2569" s="54" t="str">
        <f>IFERROR(__xludf.DUMMYFUNCTION("IFERROR(REGEXEXTRACT(D2569, ""https?://(?:www\\.)?([^/]+)""), """")"),"www.usmagazine.com")</f>
        <v>www.usmagazine.com</v>
      </c>
      <c r="D2569" s="54" t="s">
        <v>14674</v>
      </c>
      <c r="E2569" s="14" t="s">
        <v>14675</v>
      </c>
      <c r="F2569" s="16">
        <v>63.0</v>
      </c>
      <c r="G2569" s="16">
        <v>63.0</v>
      </c>
    </row>
    <row r="2570" ht="22.5" customHeight="1">
      <c r="A2570" s="53">
        <v>46054.0</v>
      </c>
      <c r="B2570" s="14" t="str">
        <f>IFERROR(__xludf.DUMMYFUNCTION("IFERROR(REGEXEXTRACT(C2570, ""https?://(?:www\\.)?([^/]+)""), """")"),"")</f>
        <v/>
      </c>
      <c r="C2570" s="54" t="str">
        <f>IFERROR(__xludf.DUMMYFUNCTION("IFERROR(REGEXEXTRACT(D2570, ""https?://(?:www\\.)?([^/]+)""), """")"),"www.usmagazine.com")</f>
        <v>www.usmagazine.com</v>
      </c>
      <c r="D2570" s="54" t="s">
        <v>14676</v>
      </c>
      <c r="E2570" s="14" t="s">
        <v>14677</v>
      </c>
      <c r="F2570" s="16">
        <v>63.0</v>
      </c>
      <c r="G2570" s="16">
        <v>63.0</v>
      </c>
    </row>
    <row r="2571" ht="22.5" customHeight="1">
      <c r="A2571" s="53">
        <v>46054.0</v>
      </c>
      <c r="B2571" s="14" t="str">
        <f>IFERROR(__xludf.DUMMYFUNCTION("IFERROR(REGEXEXTRACT(C2571, ""https?://(?:www\\.)?([^/]+)""), """")"),"")</f>
        <v/>
      </c>
      <c r="C2571" s="54" t="str">
        <f>IFERROR(__xludf.DUMMYFUNCTION("IFERROR(REGEXEXTRACT(D2571, ""https?://(?:www\\.)?([^/]+)""), """")"),"www.usmagazine.com")</f>
        <v>www.usmagazine.com</v>
      </c>
      <c r="D2571" s="54" t="s">
        <v>14678</v>
      </c>
      <c r="E2571" s="14" t="s">
        <v>14679</v>
      </c>
      <c r="F2571" s="16">
        <v>63.0</v>
      </c>
      <c r="G2571" s="16">
        <v>63.0</v>
      </c>
    </row>
    <row r="2572" ht="22.5" customHeight="1">
      <c r="A2572" s="53">
        <v>46054.0</v>
      </c>
      <c r="B2572" s="14" t="str">
        <f>IFERROR(__xludf.DUMMYFUNCTION("IFERROR(REGEXEXTRACT(C2572, ""https?://(?:www\\.)?([^/]+)""), """")"),"")</f>
        <v/>
      </c>
      <c r="C2572" s="54" t="str">
        <f>IFERROR(__xludf.DUMMYFUNCTION("IFERROR(REGEXEXTRACT(D2572, ""https?://(?:www\\.)?([^/]+)""), """")"),"www.usmagazine.com")</f>
        <v>www.usmagazine.com</v>
      </c>
      <c r="D2572" s="54" t="s">
        <v>14680</v>
      </c>
      <c r="E2572" s="14" t="s">
        <v>14681</v>
      </c>
      <c r="F2572" s="16">
        <v>63.0</v>
      </c>
      <c r="G2572" s="16">
        <v>63.0</v>
      </c>
    </row>
    <row r="2573" ht="22.5" customHeight="1">
      <c r="A2573" s="53">
        <v>46054.0</v>
      </c>
      <c r="B2573" s="14" t="str">
        <f>IFERROR(__xludf.DUMMYFUNCTION("IFERROR(REGEXEXTRACT(C2573, ""https?://(?:www\\.)?([^/]+)""), """")"),"")</f>
        <v/>
      </c>
      <c r="C2573" s="54" t="str">
        <f>IFERROR(__xludf.DUMMYFUNCTION("IFERROR(REGEXEXTRACT(D2573, ""https?://(?:www\\.)?([^/]+)""), """")"),"www.usmagazine.com")</f>
        <v>www.usmagazine.com</v>
      </c>
      <c r="D2573" s="54" t="s">
        <v>14682</v>
      </c>
      <c r="E2573" s="14" t="s">
        <v>14683</v>
      </c>
      <c r="F2573" s="16">
        <v>63.0</v>
      </c>
      <c r="G2573" s="16">
        <v>63.0</v>
      </c>
    </row>
    <row r="2574" ht="22.5" customHeight="1">
      <c r="A2574" s="53">
        <v>46054.0</v>
      </c>
      <c r="B2574" s="14" t="str">
        <f>IFERROR(__xludf.DUMMYFUNCTION("IFERROR(REGEXEXTRACT(C2574, ""https?://(?:www\\.)?([^/]+)""), """")"),"")</f>
        <v/>
      </c>
      <c r="C2574" s="54" t="str">
        <f>IFERROR(__xludf.DUMMYFUNCTION("IFERROR(REGEXEXTRACT(D2574, ""https?://(?:www\\.)?([^/]+)""), """")"),"www.usmagazine.com")</f>
        <v>www.usmagazine.com</v>
      </c>
      <c r="D2574" s="54" t="s">
        <v>14684</v>
      </c>
      <c r="E2574" s="14" t="s">
        <v>14685</v>
      </c>
      <c r="F2574" s="16">
        <v>63.0</v>
      </c>
      <c r="G2574" s="16">
        <v>63.0</v>
      </c>
    </row>
    <row r="2575" ht="22.5" customHeight="1">
      <c r="A2575" s="53">
        <v>46054.0</v>
      </c>
      <c r="B2575" s="14" t="str">
        <f>IFERROR(__xludf.DUMMYFUNCTION("IFERROR(REGEXEXTRACT(C2575, ""https?://(?:www\\.)?([^/]+)""), """")"),"")</f>
        <v/>
      </c>
      <c r="C2575" s="54" t="str">
        <f>IFERROR(__xludf.DUMMYFUNCTION("IFERROR(REGEXEXTRACT(D2575, ""https?://(?:www\\.)?([^/]+)""), """")"),"www.usmagazine.com")</f>
        <v>www.usmagazine.com</v>
      </c>
      <c r="D2575" s="54" t="s">
        <v>14686</v>
      </c>
      <c r="E2575" s="14" t="s">
        <v>14687</v>
      </c>
      <c r="F2575" s="16">
        <v>63.0</v>
      </c>
      <c r="G2575" s="16">
        <v>63.0</v>
      </c>
    </row>
    <row r="2576" ht="22.5" customHeight="1">
      <c r="A2576" s="53">
        <v>46054.0</v>
      </c>
      <c r="B2576" s="14" t="str">
        <f>IFERROR(__xludf.DUMMYFUNCTION("IFERROR(REGEXEXTRACT(C2576, ""https?://(?:www\\.)?([^/]+)""), """")"),"")</f>
        <v/>
      </c>
      <c r="C2576" s="54" t="str">
        <f>IFERROR(__xludf.DUMMYFUNCTION("IFERROR(REGEXEXTRACT(D2576, ""https?://(?:www\\.)?([^/]+)""), """")"),"www.usmagazine.com")</f>
        <v>www.usmagazine.com</v>
      </c>
      <c r="D2576" s="54" t="s">
        <v>14688</v>
      </c>
      <c r="E2576" s="14" t="s">
        <v>14689</v>
      </c>
      <c r="F2576" s="16">
        <v>63.0</v>
      </c>
      <c r="G2576" s="16">
        <v>63.0</v>
      </c>
    </row>
    <row r="2577" ht="22.5" customHeight="1">
      <c r="A2577" s="53">
        <v>46054.0</v>
      </c>
      <c r="B2577" s="14" t="str">
        <f>IFERROR(__xludf.DUMMYFUNCTION("IFERROR(REGEXEXTRACT(C2577, ""https?://(?:www\\.)?([^/]+)""), """")"),"")</f>
        <v/>
      </c>
      <c r="C2577" s="54" t="str">
        <f>IFERROR(__xludf.DUMMYFUNCTION("IFERROR(REGEXEXTRACT(D2577, ""https?://(?:www\\.)?([^/]+)""), """")"),"www.usmagazine.com")</f>
        <v>www.usmagazine.com</v>
      </c>
      <c r="D2577" s="54" t="s">
        <v>14690</v>
      </c>
      <c r="E2577" s="14" t="s">
        <v>14691</v>
      </c>
      <c r="F2577" s="16">
        <v>63.0</v>
      </c>
      <c r="G2577" s="16">
        <v>63.0</v>
      </c>
    </row>
    <row r="2578" ht="22.5" customHeight="1">
      <c r="A2578" s="53">
        <v>46054.0</v>
      </c>
      <c r="B2578" s="14" t="str">
        <f>IFERROR(__xludf.DUMMYFUNCTION("IFERROR(REGEXEXTRACT(C2578, ""https?://(?:www\\.)?([^/]+)""), """")"),"")</f>
        <v/>
      </c>
      <c r="C2578" s="54" t="str">
        <f>IFERROR(__xludf.DUMMYFUNCTION("IFERROR(REGEXEXTRACT(D2578, ""https?://(?:www\\.)?([^/]+)""), """")"),"www.usmagazine.com")</f>
        <v>www.usmagazine.com</v>
      </c>
      <c r="D2578" s="54" t="s">
        <v>14692</v>
      </c>
      <c r="E2578" s="14" t="s">
        <v>14693</v>
      </c>
      <c r="F2578" s="16">
        <v>62.0</v>
      </c>
      <c r="G2578" s="16">
        <v>62.0</v>
      </c>
    </row>
    <row r="2579" ht="22.5" customHeight="1">
      <c r="A2579" s="53">
        <v>46054.0</v>
      </c>
      <c r="B2579" s="14" t="str">
        <f>IFERROR(__xludf.DUMMYFUNCTION("IFERROR(REGEXEXTRACT(C2579, ""https?://(?:www\\.)?([^/]+)""), """")"),"")</f>
        <v/>
      </c>
      <c r="C2579" s="54" t="str">
        <f>IFERROR(__xludf.DUMMYFUNCTION("IFERROR(REGEXEXTRACT(D2579, ""https?://(?:www\\.)?([^/]+)""), """")"),"www.usmagazine.com")</f>
        <v>www.usmagazine.com</v>
      </c>
      <c r="D2579" s="54" t="s">
        <v>14694</v>
      </c>
      <c r="E2579" s="14" t="s">
        <v>14695</v>
      </c>
      <c r="F2579" s="16">
        <v>62.0</v>
      </c>
      <c r="G2579" s="16">
        <v>62.0</v>
      </c>
    </row>
    <row r="2580" ht="22.5" customHeight="1">
      <c r="A2580" s="53">
        <v>46054.0</v>
      </c>
      <c r="B2580" s="14" t="str">
        <f>IFERROR(__xludf.DUMMYFUNCTION("IFERROR(REGEXEXTRACT(C2580, ""https?://(?:www\\.)?([^/]+)""), """")"),"")</f>
        <v/>
      </c>
      <c r="C2580" s="54" t="str">
        <f>IFERROR(__xludf.DUMMYFUNCTION("IFERROR(REGEXEXTRACT(D2580, ""https?://(?:www\\.)?([^/]+)""), """")"),"www.usmagazine.com")</f>
        <v>www.usmagazine.com</v>
      </c>
      <c r="D2580" s="54" t="s">
        <v>14696</v>
      </c>
      <c r="E2580" s="14" t="s">
        <v>14697</v>
      </c>
      <c r="F2580" s="16">
        <v>62.0</v>
      </c>
      <c r="G2580" s="16">
        <v>62.0</v>
      </c>
    </row>
    <row r="2581" ht="22.5" customHeight="1">
      <c r="A2581" s="53">
        <v>46054.0</v>
      </c>
      <c r="B2581" s="14" t="str">
        <f>IFERROR(__xludf.DUMMYFUNCTION("IFERROR(REGEXEXTRACT(C2581, ""https?://(?:www\\.)?([^/]+)""), """")"),"")</f>
        <v/>
      </c>
      <c r="C2581" s="54" t="str">
        <f>IFERROR(__xludf.DUMMYFUNCTION("IFERROR(REGEXEXTRACT(D2581, ""https?://(?:www\\.)?([^/]+)""), """")"),"www.usmagazine.com")</f>
        <v>www.usmagazine.com</v>
      </c>
      <c r="D2581" s="54" t="s">
        <v>14698</v>
      </c>
      <c r="E2581" s="14" t="s">
        <v>14699</v>
      </c>
      <c r="F2581" s="16">
        <v>62.0</v>
      </c>
      <c r="G2581" s="16">
        <v>62.0</v>
      </c>
    </row>
    <row r="2582" ht="22.5" customHeight="1">
      <c r="A2582" s="53">
        <v>46054.0</v>
      </c>
      <c r="B2582" s="14" t="str">
        <f>IFERROR(__xludf.DUMMYFUNCTION("IFERROR(REGEXEXTRACT(C2582, ""https?://(?:www\\.)?([^/]+)""), """")"),"")</f>
        <v/>
      </c>
      <c r="C2582" s="54" t="str">
        <f>IFERROR(__xludf.DUMMYFUNCTION("IFERROR(REGEXEXTRACT(D2582, ""https?://(?:www\\.)?([^/]+)""), """")"),"www.usmagazine.com")</f>
        <v>www.usmagazine.com</v>
      </c>
      <c r="D2582" s="54" t="s">
        <v>14700</v>
      </c>
      <c r="E2582" s="14" t="s">
        <v>14701</v>
      </c>
      <c r="F2582" s="16">
        <v>62.0</v>
      </c>
      <c r="G2582" s="16">
        <v>62.0</v>
      </c>
    </row>
    <row r="2583" ht="22.5" customHeight="1">
      <c r="A2583" s="53">
        <v>46054.0</v>
      </c>
      <c r="B2583" s="14" t="str">
        <f>IFERROR(__xludf.DUMMYFUNCTION("IFERROR(REGEXEXTRACT(C2583, ""https?://(?:www\\.)?([^/]+)""), """")"),"")</f>
        <v/>
      </c>
      <c r="C2583" s="54" t="str">
        <f>IFERROR(__xludf.DUMMYFUNCTION("IFERROR(REGEXEXTRACT(D2583, ""https?://(?:www\\.)?([^/]+)""), """")"),"www.usmagazine.com")</f>
        <v>www.usmagazine.com</v>
      </c>
      <c r="D2583" s="54" t="s">
        <v>14702</v>
      </c>
      <c r="E2583" s="14" t="s">
        <v>14703</v>
      </c>
      <c r="F2583" s="16">
        <v>62.0</v>
      </c>
      <c r="G2583" s="16">
        <v>62.0</v>
      </c>
    </row>
    <row r="2584" ht="22.5" customHeight="1">
      <c r="A2584" s="53">
        <v>46054.0</v>
      </c>
      <c r="B2584" s="14" t="str">
        <f>IFERROR(__xludf.DUMMYFUNCTION("IFERROR(REGEXEXTRACT(C2584, ""https?://(?:www\\.)?([^/]+)""), """")"),"")</f>
        <v/>
      </c>
      <c r="C2584" s="54" t="str">
        <f>IFERROR(__xludf.DUMMYFUNCTION("IFERROR(REGEXEXTRACT(D2584, ""https?://(?:www\\.)?([^/]+)""), """")"),"www.usmagazine.com")</f>
        <v>www.usmagazine.com</v>
      </c>
      <c r="D2584" s="54" t="s">
        <v>14704</v>
      </c>
      <c r="E2584" s="14" t="s">
        <v>14705</v>
      </c>
      <c r="F2584" s="16">
        <v>63.0</v>
      </c>
      <c r="G2584" s="16">
        <v>62.0</v>
      </c>
    </row>
    <row r="2585" ht="22.5" customHeight="1">
      <c r="A2585" s="53">
        <v>46054.0</v>
      </c>
      <c r="B2585" s="14" t="str">
        <f>IFERROR(__xludf.DUMMYFUNCTION("IFERROR(REGEXEXTRACT(C2585, ""https?://(?:www\\.)?([^/]+)""), """")"),"")</f>
        <v/>
      </c>
      <c r="C2585" s="54" t="str">
        <f>IFERROR(__xludf.DUMMYFUNCTION("IFERROR(REGEXEXTRACT(D2585, ""https?://(?:www\\.)?([^/]+)""), """")"),"www.usmagazine.com")</f>
        <v>www.usmagazine.com</v>
      </c>
      <c r="D2585" s="54" t="s">
        <v>14706</v>
      </c>
      <c r="E2585" s="14" t="s">
        <v>14707</v>
      </c>
      <c r="F2585" s="16">
        <v>62.0</v>
      </c>
      <c r="G2585" s="16">
        <v>62.0</v>
      </c>
    </row>
    <row r="2586" ht="22.5" customHeight="1">
      <c r="A2586" s="53">
        <v>46054.0</v>
      </c>
      <c r="B2586" s="14" t="str">
        <f>IFERROR(__xludf.DUMMYFUNCTION("IFERROR(REGEXEXTRACT(C2586, ""https?://(?:www\\.)?([^/]+)""), """")"),"")</f>
        <v/>
      </c>
      <c r="C2586" s="54" t="str">
        <f>IFERROR(__xludf.DUMMYFUNCTION("IFERROR(REGEXEXTRACT(D2586, ""https?://(?:www\\.)?([^/]+)""), """")"),"www.usmagazine.com")</f>
        <v>www.usmagazine.com</v>
      </c>
      <c r="D2586" s="54" t="s">
        <v>14708</v>
      </c>
      <c r="E2586" s="14" t="s">
        <v>14709</v>
      </c>
      <c r="F2586" s="16">
        <v>62.0</v>
      </c>
      <c r="G2586" s="16">
        <v>62.0</v>
      </c>
    </row>
    <row r="2587" ht="22.5" customHeight="1">
      <c r="A2587" s="53">
        <v>46054.0</v>
      </c>
      <c r="B2587" s="14" t="str">
        <f>IFERROR(__xludf.DUMMYFUNCTION("IFERROR(REGEXEXTRACT(C2587, ""https?://(?:www\\.)?([^/]+)""), """")"),"")</f>
        <v/>
      </c>
      <c r="C2587" s="54" t="str">
        <f>IFERROR(__xludf.DUMMYFUNCTION("IFERROR(REGEXEXTRACT(D2587, ""https?://(?:www\\.)?([^/]+)""), """")"),"www.usmagazine.com")</f>
        <v>www.usmagazine.com</v>
      </c>
      <c r="D2587" s="54" t="s">
        <v>14710</v>
      </c>
      <c r="E2587" s="14" t="s">
        <v>14711</v>
      </c>
      <c r="F2587" s="16">
        <v>62.0</v>
      </c>
      <c r="G2587" s="16">
        <v>62.0</v>
      </c>
    </row>
    <row r="2588" ht="22.5" customHeight="1">
      <c r="A2588" s="53">
        <v>46054.0</v>
      </c>
      <c r="B2588" s="14" t="str">
        <f>IFERROR(__xludf.DUMMYFUNCTION("IFERROR(REGEXEXTRACT(C2588, ""https?://(?:www\\.)?([^/]+)""), """")"),"")</f>
        <v/>
      </c>
      <c r="C2588" s="54" t="str">
        <f>IFERROR(__xludf.DUMMYFUNCTION("IFERROR(REGEXEXTRACT(D2588, ""https?://(?:www\\.)?([^/]+)""), """")"),"www.usmagazine.com")</f>
        <v>www.usmagazine.com</v>
      </c>
      <c r="D2588" s="54" t="s">
        <v>14712</v>
      </c>
      <c r="E2588" s="14" t="s">
        <v>14713</v>
      </c>
      <c r="F2588" s="16">
        <v>62.0</v>
      </c>
      <c r="G2588" s="16">
        <v>62.0</v>
      </c>
    </row>
    <row r="2589" ht="22.5" customHeight="1">
      <c r="A2589" s="53">
        <v>46054.0</v>
      </c>
      <c r="B2589" s="14" t="str">
        <f>IFERROR(__xludf.DUMMYFUNCTION("IFERROR(REGEXEXTRACT(C2589, ""https?://(?:www\\.)?([^/]+)""), """")"),"")</f>
        <v/>
      </c>
      <c r="C2589" s="54" t="str">
        <f>IFERROR(__xludf.DUMMYFUNCTION("IFERROR(REGEXEXTRACT(D2589, ""https?://(?:www\\.)?([^/]+)""), """")"),"www.usmagazine.com")</f>
        <v>www.usmagazine.com</v>
      </c>
      <c r="D2589" s="54" t="s">
        <v>14714</v>
      </c>
      <c r="E2589" s="14" t="s">
        <v>14715</v>
      </c>
      <c r="F2589" s="16">
        <v>62.0</v>
      </c>
      <c r="G2589" s="16">
        <v>62.0</v>
      </c>
    </row>
    <row r="2590" ht="22.5" customHeight="1">
      <c r="A2590" s="53">
        <v>46054.0</v>
      </c>
      <c r="B2590" s="14" t="str">
        <f>IFERROR(__xludf.DUMMYFUNCTION("IFERROR(REGEXEXTRACT(C2590, ""https?://(?:www\\.)?([^/]+)""), """")"),"")</f>
        <v/>
      </c>
      <c r="C2590" s="54" t="str">
        <f>IFERROR(__xludf.DUMMYFUNCTION("IFERROR(REGEXEXTRACT(D2590, ""https?://(?:www\\.)?([^/]+)""), """")"),"www.usmagazine.com")</f>
        <v>www.usmagazine.com</v>
      </c>
      <c r="D2590" s="54" t="s">
        <v>14716</v>
      </c>
      <c r="E2590" s="14" t="s">
        <v>14717</v>
      </c>
      <c r="F2590" s="16">
        <v>61.0</v>
      </c>
      <c r="G2590" s="16">
        <v>61.0</v>
      </c>
    </row>
    <row r="2591" ht="22.5" customHeight="1">
      <c r="A2591" s="53">
        <v>46054.0</v>
      </c>
      <c r="B2591" s="14" t="str">
        <f>IFERROR(__xludf.DUMMYFUNCTION("IFERROR(REGEXEXTRACT(C2591, ""https?://(?:www\\.)?([^/]+)""), """")"),"")</f>
        <v/>
      </c>
      <c r="C2591" s="54" t="str">
        <f>IFERROR(__xludf.DUMMYFUNCTION("IFERROR(REGEXEXTRACT(D2591, ""https?://(?:www\\.)?([^/]+)""), """")"),"www.usmagazine.com")</f>
        <v>www.usmagazine.com</v>
      </c>
      <c r="D2591" s="54" t="s">
        <v>14718</v>
      </c>
      <c r="E2591" s="14" t="s">
        <v>14719</v>
      </c>
      <c r="F2591" s="16">
        <v>61.0</v>
      </c>
      <c r="G2591" s="16">
        <v>61.0</v>
      </c>
    </row>
    <row r="2592" ht="22.5" customHeight="1">
      <c r="A2592" s="53">
        <v>46054.0</v>
      </c>
      <c r="B2592" s="14" t="str">
        <f>IFERROR(__xludf.DUMMYFUNCTION("IFERROR(REGEXEXTRACT(C2592, ""https?://(?:www\\.)?([^/]+)""), """")"),"")</f>
        <v/>
      </c>
      <c r="C2592" s="54" t="str">
        <f>IFERROR(__xludf.DUMMYFUNCTION("IFERROR(REGEXEXTRACT(D2592, ""https?://(?:www\\.)?([^/]+)""), """")"),"www.usmagazine.com")</f>
        <v>www.usmagazine.com</v>
      </c>
      <c r="D2592" s="54" t="s">
        <v>14720</v>
      </c>
      <c r="E2592" s="14" t="s">
        <v>14721</v>
      </c>
      <c r="F2592" s="16">
        <v>61.0</v>
      </c>
      <c r="G2592" s="16">
        <v>61.0</v>
      </c>
    </row>
    <row r="2593" ht="22.5" customHeight="1">
      <c r="A2593" s="53">
        <v>46054.0</v>
      </c>
      <c r="B2593" s="14" t="str">
        <f>IFERROR(__xludf.DUMMYFUNCTION("IFERROR(REGEXEXTRACT(C2593, ""https?://(?:www\\.)?([^/]+)""), """")"),"")</f>
        <v/>
      </c>
      <c r="C2593" s="54" t="str">
        <f>IFERROR(__xludf.DUMMYFUNCTION("IFERROR(REGEXEXTRACT(D2593, ""https?://(?:www\\.)?([^/]+)""), """")"),"www.usmagazine.com")</f>
        <v>www.usmagazine.com</v>
      </c>
      <c r="D2593" s="54" t="s">
        <v>14722</v>
      </c>
      <c r="E2593" s="14" t="s">
        <v>14723</v>
      </c>
      <c r="F2593" s="16">
        <v>61.0</v>
      </c>
      <c r="G2593" s="16">
        <v>61.0</v>
      </c>
    </row>
    <row r="2594" ht="22.5" customHeight="1">
      <c r="A2594" s="53">
        <v>46054.0</v>
      </c>
      <c r="B2594" s="14" t="str">
        <f>IFERROR(__xludf.DUMMYFUNCTION("IFERROR(REGEXEXTRACT(C2594, ""https?://(?:www\\.)?([^/]+)""), """")"),"")</f>
        <v/>
      </c>
      <c r="C2594" s="54" t="str">
        <f>IFERROR(__xludf.DUMMYFUNCTION("IFERROR(REGEXEXTRACT(D2594, ""https?://(?:www\\.)?([^/]+)""), """")"),"www.usmagazine.com")</f>
        <v>www.usmagazine.com</v>
      </c>
      <c r="D2594" s="54" t="s">
        <v>14724</v>
      </c>
      <c r="E2594" s="14" t="s">
        <v>14725</v>
      </c>
      <c r="F2594" s="16">
        <v>61.0</v>
      </c>
      <c r="G2594" s="16">
        <v>61.0</v>
      </c>
    </row>
    <row r="2595" ht="22.5" customHeight="1">
      <c r="A2595" s="53">
        <v>46054.0</v>
      </c>
      <c r="B2595" s="14" t="str">
        <f>IFERROR(__xludf.DUMMYFUNCTION("IFERROR(REGEXEXTRACT(C2595, ""https?://(?:www\\.)?([^/]+)""), """")"),"")</f>
        <v/>
      </c>
      <c r="C2595" s="54" t="str">
        <f>IFERROR(__xludf.DUMMYFUNCTION("IFERROR(REGEXEXTRACT(D2595, ""https?://(?:www\\.)?([^/]+)""), """")"),"www.usmagazine.com")</f>
        <v>www.usmagazine.com</v>
      </c>
      <c r="D2595" s="54" t="s">
        <v>14726</v>
      </c>
      <c r="E2595" s="14" t="s">
        <v>14727</v>
      </c>
      <c r="F2595" s="16">
        <v>61.0</v>
      </c>
      <c r="G2595" s="16">
        <v>61.0</v>
      </c>
    </row>
    <row r="2596" ht="22.5" customHeight="1">
      <c r="A2596" s="53">
        <v>46054.0</v>
      </c>
      <c r="B2596" s="14" t="str">
        <f>IFERROR(__xludf.DUMMYFUNCTION("IFERROR(REGEXEXTRACT(C2596, ""https?://(?:www\\.)?([^/]+)""), """")"),"")</f>
        <v/>
      </c>
      <c r="C2596" s="54" t="str">
        <f>IFERROR(__xludf.DUMMYFUNCTION("IFERROR(REGEXEXTRACT(D2596, ""https?://(?:www\\.)?([^/]+)""), """")"),"www.usmagazine.com")</f>
        <v>www.usmagazine.com</v>
      </c>
      <c r="D2596" s="54" t="s">
        <v>14728</v>
      </c>
      <c r="E2596" s="14" t="s">
        <v>1934</v>
      </c>
      <c r="F2596" s="16">
        <v>61.0</v>
      </c>
      <c r="G2596" s="16">
        <v>61.0</v>
      </c>
    </row>
    <row r="2597" ht="22.5" customHeight="1">
      <c r="A2597" s="53">
        <v>46054.0</v>
      </c>
      <c r="B2597" s="14" t="str">
        <f>IFERROR(__xludf.DUMMYFUNCTION("IFERROR(REGEXEXTRACT(C2597, ""https?://(?:www\\.)?([^/]+)""), """")"),"")</f>
        <v/>
      </c>
      <c r="C2597" s="54" t="str">
        <f>IFERROR(__xludf.DUMMYFUNCTION("IFERROR(REGEXEXTRACT(D2597, ""https?://(?:www\\.)?([^/]+)""), """")"),"www.usmagazine.com")</f>
        <v>www.usmagazine.com</v>
      </c>
      <c r="D2597" s="54" t="s">
        <v>14729</v>
      </c>
      <c r="E2597" s="14" t="s">
        <v>14730</v>
      </c>
      <c r="F2597" s="16">
        <v>61.0</v>
      </c>
      <c r="G2597" s="16">
        <v>61.0</v>
      </c>
    </row>
    <row r="2598" ht="22.5" customHeight="1">
      <c r="A2598" s="53">
        <v>46054.0</v>
      </c>
      <c r="B2598" s="14" t="str">
        <f>IFERROR(__xludf.DUMMYFUNCTION("IFERROR(REGEXEXTRACT(C2598, ""https?://(?:www\\.)?([^/]+)""), """")"),"")</f>
        <v/>
      </c>
      <c r="C2598" s="54" t="str">
        <f>IFERROR(__xludf.DUMMYFUNCTION("IFERROR(REGEXEXTRACT(D2598, ""https?://(?:www\\.)?([^/]+)""), """")"),"www.usmagazine.com")</f>
        <v>www.usmagazine.com</v>
      </c>
      <c r="D2598" s="54" t="s">
        <v>14731</v>
      </c>
      <c r="E2598" s="14" t="s">
        <v>14732</v>
      </c>
      <c r="F2598" s="16">
        <v>61.0</v>
      </c>
      <c r="G2598" s="16">
        <v>61.0</v>
      </c>
    </row>
    <row r="2599" ht="22.5" customHeight="1">
      <c r="A2599" s="53">
        <v>46054.0</v>
      </c>
      <c r="B2599" s="14" t="str">
        <f>IFERROR(__xludf.DUMMYFUNCTION("IFERROR(REGEXEXTRACT(C2599, ""https?://(?:www\\.)?([^/]+)""), """")"),"")</f>
        <v/>
      </c>
      <c r="C2599" s="54" t="str">
        <f>IFERROR(__xludf.DUMMYFUNCTION("IFERROR(REGEXEXTRACT(D2599, ""https?://(?:www\\.)?([^/]+)""), """")"),"www.usmagazine.com")</f>
        <v>www.usmagazine.com</v>
      </c>
      <c r="D2599" s="54" t="s">
        <v>14733</v>
      </c>
      <c r="E2599" s="14" t="s">
        <v>14734</v>
      </c>
      <c r="F2599" s="16">
        <v>61.0</v>
      </c>
      <c r="G2599" s="16">
        <v>61.0</v>
      </c>
    </row>
    <row r="2600" ht="22.5" customHeight="1">
      <c r="A2600" s="53">
        <v>46054.0</v>
      </c>
      <c r="B2600" s="14" t="str">
        <f>IFERROR(__xludf.DUMMYFUNCTION("IFERROR(REGEXEXTRACT(C2600, ""https?://(?:www\\.)?([^/]+)""), """")"),"")</f>
        <v/>
      </c>
      <c r="C2600" s="54" t="str">
        <f>IFERROR(__xludf.DUMMYFUNCTION("IFERROR(REGEXEXTRACT(D2600, ""https?://(?:www\\.)?([^/]+)""), """")"),"www.usmagazine.com")</f>
        <v>www.usmagazine.com</v>
      </c>
      <c r="D2600" s="54" t="s">
        <v>14735</v>
      </c>
      <c r="E2600" s="14" t="s">
        <v>14736</v>
      </c>
      <c r="F2600" s="16">
        <v>60.0</v>
      </c>
      <c r="G2600" s="16">
        <v>60.0</v>
      </c>
    </row>
    <row r="2601" ht="22.5" customHeight="1">
      <c r="A2601" s="53">
        <v>46054.0</v>
      </c>
      <c r="B2601" s="14" t="str">
        <f>IFERROR(__xludf.DUMMYFUNCTION("IFERROR(REGEXEXTRACT(C2601, ""https?://(?:www\\.)?([^/]+)""), """")"),"")</f>
        <v/>
      </c>
      <c r="C2601" s="54" t="str">
        <f>IFERROR(__xludf.DUMMYFUNCTION("IFERROR(REGEXEXTRACT(D2601, ""https?://(?:www\\.)?([^/]+)""), """")"),"www.womansworld.com")</f>
        <v>www.womansworld.com</v>
      </c>
      <c r="D2601" s="54" t="s">
        <v>14737</v>
      </c>
      <c r="E2601" s="14" t="s">
        <v>14738</v>
      </c>
      <c r="F2601" s="16">
        <v>60.0</v>
      </c>
      <c r="G2601" s="16">
        <v>60.0</v>
      </c>
    </row>
    <row r="2602" ht="22.5" customHeight="1">
      <c r="A2602" s="53">
        <v>46054.0</v>
      </c>
      <c r="B2602" s="14" t="str">
        <f>IFERROR(__xludf.DUMMYFUNCTION("IFERROR(REGEXEXTRACT(C2602, ""https?://(?:www\\.)?([^/]+)""), """")"),"")</f>
        <v/>
      </c>
      <c r="C2602" s="54" t="str">
        <f>IFERROR(__xludf.DUMMYFUNCTION("IFERROR(REGEXEXTRACT(D2602, ""https?://(?:www\\.)?([^/]+)""), """")"),"www.womansworld.com")</f>
        <v>www.womansworld.com</v>
      </c>
      <c r="D2602" s="54" t="s">
        <v>14739</v>
      </c>
      <c r="E2602" s="14" t="s">
        <v>14740</v>
      </c>
      <c r="F2602" s="16">
        <v>60.0</v>
      </c>
      <c r="G2602" s="16">
        <v>60.0</v>
      </c>
    </row>
    <row r="2603" ht="22.5" customHeight="1">
      <c r="A2603" s="53">
        <v>46054.0</v>
      </c>
      <c r="B2603" s="14" t="str">
        <f>IFERROR(__xludf.DUMMYFUNCTION("IFERROR(REGEXEXTRACT(C2603, ""https?://(?:www\\.)?([^/]+)""), """")"),"")</f>
        <v/>
      </c>
      <c r="C2603" s="54" t="str">
        <f>IFERROR(__xludf.DUMMYFUNCTION("IFERROR(REGEXEXTRACT(D2603, ""https?://(?:www\\.)?([^/]+)""), """")"),"www.usmagazine.com")</f>
        <v>www.usmagazine.com</v>
      </c>
      <c r="D2603" s="54" t="s">
        <v>14741</v>
      </c>
      <c r="E2603" s="14" t="s">
        <v>14742</v>
      </c>
      <c r="F2603" s="16">
        <v>60.0</v>
      </c>
      <c r="G2603" s="16">
        <v>60.0</v>
      </c>
    </row>
    <row r="2604" ht="22.5" customHeight="1">
      <c r="A2604" s="53">
        <v>46054.0</v>
      </c>
      <c r="B2604" s="14" t="str">
        <f>IFERROR(__xludf.DUMMYFUNCTION("IFERROR(REGEXEXTRACT(C2604, ""https?://(?:www\\.)?([^/]+)""), """")"),"")</f>
        <v/>
      </c>
      <c r="C2604" s="54" t="str">
        <f>IFERROR(__xludf.DUMMYFUNCTION("IFERROR(REGEXEXTRACT(D2604, ""https?://(?:www\\.)?([^/]+)""), """")"),"www.usmagazine.com")</f>
        <v>www.usmagazine.com</v>
      </c>
      <c r="D2604" s="54" t="s">
        <v>14743</v>
      </c>
      <c r="E2604" s="14" t="s">
        <v>14744</v>
      </c>
      <c r="F2604" s="16">
        <v>60.0</v>
      </c>
      <c r="G2604" s="16">
        <v>60.0</v>
      </c>
    </row>
    <row r="2605" ht="22.5" customHeight="1">
      <c r="A2605" s="53">
        <v>46054.0</v>
      </c>
      <c r="B2605" s="14" t="str">
        <f>IFERROR(__xludf.DUMMYFUNCTION("IFERROR(REGEXEXTRACT(C2605, ""https?://(?:www\\.)?([^/]+)""), """")"),"")</f>
        <v/>
      </c>
      <c r="C2605" s="54" t="str">
        <f>IFERROR(__xludf.DUMMYFUNCTION("IFERROR(REGEXEXTRACT(D2605, ""https?://(?:www\\.)?([^/]+)""), """")"),"www.usmagazine.com")</f>
        <v>www.usmagazine.com</v>
      </c>
      <c r="D2605" s="54" t="s">
        <v>14745</v>
      </c>
      <c r="E2605" s="14" t="s">
        <v>14746</v>
      </c>
      <c r="F2605" s="16">
        <v>60.0</v>
      </c>
      <c r="G2605" s="16">
        <v>60.0</v>
      </c>
    </row>
    <row r="2606" ht="22.5" customHeight="1">
      <c r="A2606" s="53">
        <v>46054.0</v>
      </c>
      <c r="B2606" s="14" t="str">
        <f>IFERROR(__xludf.DUMMYFUNCTION("IFERROR(REGEXEXTRACT(C2606, ""https?://(?:www\\.)?([^/]+)""), """")"),"")</f>
        <v/>
      </c>
      <c r="C2606" s="54" t="str">
        <f>IFERROR(__xludf.DUMMYFUNCTION("IFERROR(REGEXEXTRACT(D2606, ""https?://(?:www\\.)?([^/]+)""), """")"),"www.usmagazine.com")</f>
        <v>www.usmagazine.com</v>
      </c>
      <c r="D2606" s="54" t="s">
        <v>14747</v>
      </c>
      <c r="E2606" s="14" t="s">
        <v>14748</v>
      </c>
      <c r="F2606" s="16">
        <v>59.0</v>
      </c>
      <c r="G2606" s="16">
        <v>59.0</v>
      </c>
    </row>
    <row r="2607" ht="22.5" customHeight="1">
      <c r="A2607" s="53">
        <v>46054.0</v>
      </c>
      <c r="B2607" s="14" t="str">
        <f>IFERROR(__xludf.DUMMYFUNCTION("IFERROR(REGEXEXTRACT(C2607, ""https?://(?:www\\.)?([^/]+)""), """")"),"")</f>
        <v/>
      </c>
      <c r="C2607" s="54" t="str">
        <f>IFERROR(__xludf.DUMMYFUNCTION("IFERROR(REGEXEXTRACT(D2607, ""https?://(?:www\\.)?([^/]+)""), """")"),"www.usmagazine.com")</f>
        <v>www.usmagazine.com</v>
      </c>
      <c r="D2607" s="54" t="s">
        <v>14749</v>
      </c>
      <c r="E2607" s="14" t="s">
        <v>14750</v>
      </c>
      <c r="F2607" s="16">
        <v>59.0</v>
      </c>
      <c r="G2607" s="16">
        <v>59.0</v>
      </c>
    </row>
    <row r="2608" ht="22.5" customHeight="1">
      <c r="A2608" s="53">
        <v>46054.0</v>
      </c>
      <c r="B2608" s="14" t="str">
        <f>IFERROR(__xludf.DUMMYFUNCTION("IFERROR(REGEXEXTRACT(C2608, ""https?://(?:www\\.)?([^/]+)""), """")"),"")</f>
        <v/>
      </c>
      <c r="C2608" s="54" t="str">
        <f>IFERROR(__xludf.DUMMYFUNCTION("IFERROR(REGEXEXTRACT(D2608, ""https?://(?:www\\.)?([^/]+)""), """")"),"www.usmagazine.com")</f>
        <v>www.usmagazine.com</v>
      </c>
      <c r="D2608" s="54" t="s">
        <v>14751</v>
      </c>
      <c r="E2608" s="14" t="s">
        <v>14752</v>
      </c>
      <c r="F2608" s="16">
        <v>59.0</v>
      </c>
      <c r="G2608" s="16">
        <v>59.0</v>
      </c>
    </row>
    <row r="2609" ht="22.5" customHeight="1">
      <c r="A2609" s="53">
        <v>46054.0</v>
      </c>
      <c r="B2609" s="14" t="str">
        <f>IFERROR(__xludf.DUMMYFUNCTION("IFERROR(REGEXEXTRACT(C2609, ""https?://(?:www\\.)?([^/]+)""), """")"),"")</f>
        <v/>
      </c>
      <c r="C2609" s="54" t="str">
        <f>IFERROR(__xludf.DUMMYFUNCTION("IFERROR(REGEXEXTRACT(D2609, ""https?://(?:www\\.)?([^/]+)""), """")"),"www.usmagazine.com")</f>
        <v>www.usmagazine.com</v>
      </c>
      <c r="D2609" s="54" t="s">
        <v>14753</v>
      </c>
      <c r="E2609" s="14" t="s">
        <v>14754</v>
      </c>
      <c r="F2609" s="16">
        <v>59.0</v>
      </c>
      <c r="G2609" s="16">
        <v>59.0</v>
      </c>
    </row>
    <row r="2610" ht="22.5" customHeight="1">
      <c r="A2610" s="53">
        <v>46054.0</v>
      </c>
      <c r="B2610" s="14" t="str">
        <f>IFERROR(__xludf.DUMMYFUNCTION("IFERROR(REGEXEXTRACT(C2610, ""https?://(?:www\\.)?([^/]+)""), """")"),"")</f>
        <v/>
      </c>
      <c r="C2610" s="54" t="str">
        <f>IFERROR(__xludf.DUMMYFUNCTION("IFERROR(REGEXEXTRACT(D2610, ""https?://(?:www\\.)?([^/]+)""), """")"),"www.womansworld.com")</f>
        <v>www.womansworld.com</v>
      </c>
      <c r="D2610" s="54" t="s">
        <v>14755</v>
      </c>
      <c r="E2610" s="14" t="s">
        <v>14756</v>
      </c>
      <c r="F2610" s="16">
        <v>59.0</v>
      </c>
      <c r="G2610" s="16">
        <v>59.0</v>
      </c>
    </row>
    <row r="2611" ht="22.5" customHeight="1">
      <c r="A2611" s="53">
        <v>46054.0</v>
      </c>
      <c r="B2611" s="14" t="str">
        <f>IFERROR(__xludf.DUMMYFUNCTION("IFERROR(REGEXEXTRACT(C2611, ""https?://(?:www\\.)?([^/]+)""), """")"),"")</f>
        <v/>
      </c>
      <c r="C2611" s="54" t="str">
        <f>IFERROR(__xludf.DUMMYFUNCTION("IFERROR(REGEXEXTRACT(D2611, ""https?://(?:www\\.)?([^/]+)""), """")"),"www.usmagazine.com")</f>
        <v>www.usmagazine.com</v>
      </c>
      <c r="D2611" s="54" t="s">
        <v>14757</v>
      </c>
      <c r="E2611" s="14" t="s">
        <v>14758</v>
      </c>
      <c r="F2611" s="16">
        <v>59.0</v>
      </c>
      <c r="G2611" s="16">
        <v>59.0</v>
      </c>
    </row>
    <row r="2612" ht="22.5" customHeight="1">
      <c r="A2612" s="53">
        <v>46054.0</v>
      </c>
      <c r="B2612" s="14" t="str">
        <f>IFERROR(__xludf.DUMMYFUNCTION("IFERROR(REGEXEXTRACT(C2612, ""https?://(?:www\\.)?([^/]+)""), """")"),"")</f>
        <v/>
      </c>
      <c r="C2612" s="54" t="str">
        <f>IFERROR(__xludf.DUMMYFUNCTION("IFERROR(REGEXEXTRACT(D2612, ""https?://(?:www\\.)?([^/]+)""), """")"),"www.usmagazine.com")</f>
        <v>www.usmagazine.com</v>
      </c>
      <c r="D2612" s="54" t="s">
        <v>14759</v>
      </c>
      <c r="E2612" s="14" t="s">
        <v>14760</v>
      </c>
      <c r="F2612" s="16">
        <v>59.0</v>
      </c>
      <c r="G2612" s="16">
        <v>59.0</v>
      </c>
    </row>
    <row r="2613" ht="22.5" customHeight="1">
      <c r="A2613" s="53">
        <v>46054.0</v>
      </c>
      <c r="B2613" s="14" t="str">
        <f>IFERROR(__xludf.DUMMYFUNCTION("IFERROR(REGEXEXTRACT(C2613, ""https?://(?:www\\.)?([^/]+)""), """")"),"")</f>
        <v/>
      </c>
      <c r="C2613" s="54" t="str">
        <f>IFERROR(__xludf.DUMMYFUNCTION("IFERROR(REGEXEXTRACT(D2613, ""https?://(?:www\\.)?([^/]+)""), """")"),"www.usmagazine.com")</f>
        <v>www.usmagazine.com</v>
      </c>
      <c r="D2613" s="54" t="s">
        <v>14761</v>
      </c>
      <c r="E2613" s="14" t="s">
        <v>14762</v>
      </c>
      <c r="F2613" s="16">
        <v>58.0</v>
      </c>
      <c r="G2613" s="16">
        <v>58.0</v>
      </c>
    </row>
    <row r="2614" ht="22.5" customHeight="1">
      <c r="A2614" s="53">
        <v>46054.0</v>
      </c>
      <c r="B2614" s="14" t="str">
        <f>IFERROR(__xludf.DUMMYFUNCTION("IFERROR(REGEXEXTRACT(C2614, ""https?://(?:www\\.)?([^/]+)""), """")"),"")</f>
        <v/>
      </c>
      <c r="C2614" s="54" t="str">
        <f>IFERROR(__xludf.DUMMYFUNCTION("IFERROR(REGEXEXTRACT(D2614, ""https?://(?:www\\.)?([^/]+)""), """")"),"www.usmagazine.com")</f>
        <v>www.usmagazine.com</v>
      </c>
      <c r="D2614" s="54" t="s">
        <v>14763</v>
      </c>
      <c r="E2614" s="14" t="s">
        <v>14764</v>
      </c>
      <c r="F2614" s="16">
        <v>58.0</v>
      </c>
      <c r="G2614" s="16">
        <v>58.0</v>
      </c>
    </row>
    <row r="2615" ht="22.5" customHeight="1">
      <c r="A2615" s="53">
        <v>46054.0</v>
      </c>
      <c r="B2615" s="14" t="str">
        <f>IFERROR(__xludf.DUMMYFUNCTION("IFERROR(REGEXEXTRACT(C2615, ""https?://(?:www\\.)?([^/]+)""), """")"),"")</f>
        <v/>
      </c>
      <c r="C2615" s="54" t="str">
        <f>IFERROR(__xludf.DUMMYFUNCTION("IFERROR(REGEXEXTRACT(D2615, ""https?://(?:www\\.)?([^/]+)""), """")"),"www.usmagazine.com")</f>
        <v>www.usmagazine.com</v>
      </c>
      <c r="D2615" s="54" t="s">
        <v>14765</v>
      </c>
      <c r="E2615" s="14" t="s">
        <v>14766</v>
      </c>
      <c r="F2615" s="16">
        <v>58.0</v>
      </c>
      <c r="G2615" s="16">
        <v>58.0</v>
      </c>
    </row>
    <row r="2616" ht="22.5" customHeight="1">
      <c r="A2616" s="53">
        <v>46054.0</v>
      </c>
      <c r="B2616" s="14" t="str">
        <f>IFERROR(__xludf.DUMMYFUNCTION("IFERROR(REGEXEXTRACT(C2616, ""https?://(?:www\\.)?([^/]+)""), """")"),"")</f>
        <v/>
      </c>
      <c r="C2616" s="54" t="str">
        <f>IFERROR(__xludf.DUMMYFUNCTION("IFERROR(REGEXEXTRACT(D2616, ""https?://(?:www\\.)?([^/]+)""), """")"),"www.usmagazine.com")</f>
        <v>www.usmagazine.com</v>
      </c>
      <c r="D2616" s="54" t="s">
        <v>14767</v>
      </c>
      <c r="E2616" s="14" t="s">
        <v>14768</v>
      </c>
      <c r="F2616" s="16">
        <v>58.0</v>
      </c>
      <c r="G2616" s="16">
        <v>58.0</v>
      </c>
    </row>
    <row r="2617" ht="22.5" customHeight="1">
      <c r="A2617" s="53">
        <v>46054.0</v>
      </c>
      <c r="B2617" s="14" t="str">
        <f>IFERROR(__xludf.DUMMYFUNCTION("IFERROR(REGEXEXTRACT(C2617, ""https?://(?:www\\.)?([^/]+)""), """")"),"")</f>
        <v/>
      </c>
      <c r="C2617" s="54" t="str">
        <f>IFERROR(__xludf.DUMMYFUNCTION("IFERROR(REGEXEXTRACT(D2617, ""https?://(?:www\\.)?([^/]+)""), """")"),"www.usmagazine.com")</f>
        <v>www.usmagazine.com</v>
      </c>
      <c r="D2617" s="54" t="s">
        <v>14769</v>
      </c>
      <c r="E2617" s="14" t="s">
        <v>14770</v>
      </c>
      <c r="F2617" s="16">
        <v>58.0</v>
      </c>
      <c r="G2617" s="16">
        <v>58.0</v>
      </c>
    </row>
    <row r="2618" ht="22.5" customHeight="1">
      <c r="A2618" s="53">
        <v>46054.0</v>
      </c>
      <c r="B2618" s="14" t="str">
        <f>IFERROR(__xludf.DUMMYFUNCTION("IFERROR(REGEXEXTRACT(C2618, ""https?://(?:www\\.)?([^/]+)""), """")"),"")</f>
        <v/>
      </c>
      <c r="C2618" s="54" t="str">
        <f>IFERROR(__xludf.DUMMYFUNCTION("IFERROR(REGEXEXTRACT(D2618, ""https?://(?:www\\.)?([^/]+)""), """")"),"www.usmagazine.com")</f>
        <v>www.usmagazine.com</v>
      </c>
      <c r="D2618" s="54" t="s">
        <v>14771</v>
      </c>
      <c r="E2618" s="14" t="s">
        <v>14772</v>
      </c>
      <c r="F2618" s="16">
        <v>58.0</v>
      </c>
      <c r="G2618" s="16">
        <v>58.0</v>
      </c>
    </row>
    <row r="2619" ht="22.5" customHeight="1">
      <c r="A2619" s="53">
        <v>46054.0</v>
      </c>
      <c r="B2619" s="14" t="str">
        <f>IFERROR(__xludf.DUMMYFUNCTION("IFERROR(REGEXEXTRACT(C2619, ""https?://(?:www\\.)?([^/]+)""), """")"),"")</f>
        <v/>
      </c>
      <c r="C2619" s="54" t="str">
        <f>IFERROR(__xludf.DUMMYFUNCTION("IFERROR(REGEXEXTRACT(D2619, ""https?://(?:www\\.)?([^/]+)""), """")"),"www.usmagazine.com")</f>
        <v>www.usmagazine.com</v>
      </c>
      <c r="D2619" s="54" t="s">
        <v>14773</v>
      </c>
      <c r="E2619" s="14" t="s">
        <v>14774</v>
      </c>
      <c r="F2619" s="16">
        <v>58.0</v>
      </c>
      <c r="G2619" s="16">
        <v>58.0</v>
      </c>
    </row>
    <row r="2620" ht="22.5" customHeight="1">
      <c r="A2620" s="53">
        <v>46054.0</v>
      </c>
      <c r="B2620" s="14" t="str">
        <f>IFERROR(__xludf.DUMMYFUNCTION("IFERROR(REGEXEXTRACT(C2620, ""https?://(?:www\\.)?([^/]+)""), """")"),"")</f>
        <v/>
      </c>
      <c r="C2620" s="54" t="str">
        <f>IFERROR(__xludf.DUMMYFUNCTION("IFERROR(REGEXEXTRACT(D2620, ""https?://(?:www\\.)?([^/]+)""), """")"),"www.usmagazine.com")</f>
        <v>www.usmagazine.com</v>
      </c>
      <c r="D2620" s="54" t="s">
        <v>14775</v>
      </c>
      <c r="E2620" s="14" t="s">
        <v>14776</v>
      </c>
      <c r="F2620" s="16">
        <v>58.0</v>
      </c>
      <c r="G2620" s="16">
        <v>58.0</v>
      </c>
    </row>
    <row r="2621" ht="22.5" customHeight="1">
      <c r="A2621" s="53">
        <v>46054.0</v>
      </c>
      <c r="B2621" s="14" t="str">
        <f>IFERROR(__xludf.DUMMYFUNCTION("IFERROR(REGEXEXTRACT(C2621, ""https?://(?:www\\.)?([^/]+)""), """")"),"")</f>
        <v/>
      </c>
      <c r="C2621" s="54" t="str">
        <f>IFERROR(__xludf.DUMMYFUNCTION("IFERROR(REGEXEXTRACT(D2621, ""https?://(?:www\\.)?([^/]+)""), """")"),"www.usmagazine.com")</f>
        <v>www.usmagazine.com</v>
      </c>
      <c r="D2621" s="54" t="s">
        <v>14777</v>
      </c>
      <c r="E2621" s="14" t="s">
        <v>14778</v>
      </c>
      <c r="F2621" s="16">
        <v>58.0</v>
      </c>
      <c r="G2621" s="16">
        <v>58.0</v>
      </c>
    </row>
    <row r="2622" ht="22.5" customHeight="1">
      <c r="A2622" s="53">
        <v>46054.0</v>
      </c>
      <c r="B2622" s="14" t="str">
        <f>IFERROR(__xludf.DUMMYFUNCTION("IFERROR(REGEXEXTRACT(C2622, ""https?://(?:www\\.)?([^/]+)""), """")"),"")</f>
        <v/>
      </c>
      <c r="C2622" s="54" t="str">
        <f>IFERROR(__xludf.DUMMYFUNCTION("IFERROR(REGEXEXTRACT(D2622, ""https?://(?:www\\.)?([^/]+)""), """")"),"www.usmagazine.com")</f>
        <v>www.usmagazine.com</v>
      </c>
      <c r="D2622" s="54" t="s">
        <v>14779</v>
      </c>
      <c r="E2622" s="14" t="s">
        <v>14780</v>
      </c>
      <c r="F2622" s="16">
        <v>58.0</v>
      </c>
      <c r="G2622" s="16">
        <v>58.0</v>
      </c>
    </row>
    <row r="2623" ht="22.5" customHeight="1">
      <c r="A2623" s="53">
        <v>46054.0</v>
      </c>
      <c r="B2623" s="14" t="str">
        <f>IFERROR(__xludf.DUMMYFUNCTION("IFERROR(REGEXEXTRACT(C2623, ""https?://(?:www\\.)?([^/]+)""), """")"),"")</f>
        <v/>
      </c>
      <c r="C2623" s="54" t="str">
        <f>IFERROR(__xludf.DUMMYFUNCTION("IFERROR(REGEXEXTRACT(D2623, ""https?://(?:www\\.)?([^/]+)""), """")"),"www.usmagazine.com")</f>
        <v>www.usmagazine.com</v>
      </c>
      <c r="D2623" s="54" t="s">
        <v>14781</v>
      </c>
      <c r="E2623" s="14" t="s">
        <v>14782</v>
      </c>
      <c r="F2623" s="16">
        <v>58.0</v>
      </c>
      <c r="G2623" s="16">
        <v>58.0</v>
      </c>
    </row>
    <row r="2624" ht="22.5" customHeight="1">
      <c r="A2624" s="53">
        <v>46054.0</v>
      </c>
      <c r="B2624" s="14" t="str">
        <f>IFERROR(__xludf.DUMMYFUNCTION("IFERROR(REGEXEXTRACT(C2624, ""https?://(?:www\\.)?([^/]+)""), """")"),"")</f>
        <v/>
      </c>
      <c r="C2624" s="54" t="str">
        <f>IFERROR(__xludf.DUMMYFUNCTION("IFERROR(REGEXEXTRACT(D2624, ""https?://(?:www\\.)?([^/]+)""), """")"),"www.womansworld.com")</f>
        <v>www.womansworld.com</v>
      </c>
      <c r="D2624" s="54" t="s">
        <v>14783</v>
      </c>
      <c r="E2624" s="14" t="s">
        <v>14784</v>
      </c>
      <c r="F2624" s="16">
        <v>58.0</v>
      </c>
      <c r="G2624" s="16">
        <v>58.0</v>
      </c>
    </row>
    <row r="2625" ht="22.5" customHeight="1">
      <c r="A2625" s="53">
        <v>46054.0</v>
      </c>
      <c r="B2625" s="14" t="str">
        <f>IFERROR(__xludf.DUMMYFUNCTION("IFERROR(REGEXEXTRACT(C2625, ""https?://(?:www\\.)?([^/]+)""), """")"),"")</f>
        <v/>
      </c>
      <c r="C2625" s="54" t="str">
        <f>IFERROR(__xludf.DUMMYFUNCTION("IFERROR(REGEXEXTRACT(D2625, ""https?://(?:www\\.)?([^/]+)""), """")"),"www.womansworld.com")</f>
        <v>www.womansworld.com</v>
      </c>
      <c r="D2625" s="54" t="s">
        <v>14785</v>
      </c>
      <c r="E2625" s="14" t="s">
        <v>14786</v>
      </c>
      <c r="F2625" s="16">
        <v>58.0</v>
      </c>
      <c r="G2625" s="16">
        <v>58.0</v>
      </c>
    </row>
    <row r="2626" ht="22.5" customHeight="1">
      <c r="A2626" s="53">
        <v>46054.0</v>
      </c>
      <c r="B2626" s="14" t="str">
        <f>IFERROR(__xludf.DUMMYFUNCTION("IFERROR(REGEXEXTRACT(C2626, ""https?://(?:www\\.)?([^/]+)""), """")"),"")</f>
        <v/>
      </c>
      <c r="C2626" s="54" t="str">
        <f>IFERROR(__xludf.DUMMYFUNCTION("IFERROR(REGEXEXTRACT(D2626, ""https?://(?:www\\.)?([^/]+)""), """")"),"www.usmagazine.com")</f>
        <v>www.usmagazine.com</v>
      </c>
      <c r="D2626" s="54" t="s">
        <v>14787</v>
      </c>
      <c r="E2626" s="14" t="s">
        <v>14788</v>
      </c>
      <c r="F2626" s="16">
        <v>57.0</v>
      </c>
      <c r="G2626" s="16">
        <v>57.0</v>
      </c>
    </row>
    <row r="2627" ht="22.5" customHeight="1">
      <c r="A2627" s="53">
        <v>46054.0</v>
      </c>
      <c r="B2627" s="14" t="str">
        <f>IFERROR(__xludf.DUMMYFUNCTION("IFERROR(REGEXEXTRACT(C2627, ""https?://(?:www\\.)?([^/]+)""), """")"),"")</f>
        <v/>
      </c>
      <c r="C2627" s="54" t="str">
        <f>IFERROR(__xludf.DUMMYFUNCTION("IFERROR(REGEXEXTRACT(D2627, ""https?://(?:www\\.)?([^/]+)""), """")"),"www.usmagazine.com")</f>
        <v>www.usmagazine.com</v>
      </c>
      <c r="D2627" s="54" t="s">
        <v>14789</v>
      </c>
      <c r="E2627" s="14" t="s">
        <v>14790</v>
      </c>
      <c r="F2627" s="16">
        <v>57.0</v>
      </c>
      <c r="G2627" s="16">
        <v>57.0</v>
      </c>
    </row>
    <row r="2628" ht="22.5" customHeight="1">
      <c r="A2628" s="53">
        <v>46054.0</v>
      </c>
      <c r="B2628" s="14" t="str">
        <f>IFERROR(__xludf.DUMMYFUNCTION("IFERROR(REGEXEXTRACT(C2628, ""https?://(?:www\\.)?([^/]+)""), """")"),"")</f>
        <v/>
      </c>
      <c r="C2628" s="54" t="str">
        <f>IFERROR(__xludf.DUMMYFUNCTION("IFERROR(REGEXEXTRACT(D2628, ""https?://(?:www\\.)?([^/]+)""), """")"),"www.usmagazine.com")</f>
        <v>www.usmagazine.com</v>
      </c>
      <c r="D2628" s="54" t="s">
        <v>14791</v>
      </c>
      <c r="E2628" s="14" t="s">
        <v>14792</v>
      </c>
      <c r="F2628" s="16">
        <v>57.0</v>
      </c>
      <c r="G2628" s="16">
        <v>57.0</v>
      </c>
    </row>
    <row r="2629" ht="22.5" customHeight="1">
      <c r="A2629" s="53">
        <v>46054.0</v>
      </c>
      <c r="B2629" s="14" t="str">
        <f>IFERROR(__xludf.DUMMYFUNCTION("IFERROR(REGEXEXTRACT(C2629, ""https?://(?:www\\.)?([^/]+)""), """")"),"")</f>
        <v/>
      </c>
      <c r="C2629" s="54" t="str">
        <f>IFERROR(__xludf.DUMMYFUNCTION("IFERROR(REGEXEXTRACT(D2629, ""https?://(?:www\\.)?([^/]+)""), """")"),"www.usmagazine.com")</f>
        <v>www.usmagazine.com</v>
      </c>
      <c r="D2629" s="54" t="s">
        <v>14793</v>
      </c>
      <c r="E2629" s="14" t="s">
        <v>14794</v>
      </c>
      <c r="F2629" s="16">
        <v>57.0</v>
      </c>
      <c r="G2629" s="16">
        <v>57.0</v>
      </c>
    </row>
    <row r="2630" ht="22.5" customHeight="1">
      <c r="A2630" s="53">
        <v>46054.0</v>
      </c>
      <c r="B2630" s="14" t="str">
        <f>IFERROR(__xludf.DUMMYFUNCTION("IFERROR(REGEXEXTRACT(C2630, ""https?://(?:www\\.)?([^/]+)""), """")"),"")</f>
        <v/>
      </c>
      <c r="C2630" s="54" t="str">
        <f>IFERROR(__xludf.DUMMYFUNCTION("IFERROR(REGEXEXTRACT(D2630, ""https?://(?:www\\.)?([^/]+)""), """")"),"www.usmagazine.com")</f>
        <v>www.usmagazine.com</v>
      </c>
      <c r="D2630" s="54" t="s">
        <v>14795</v>
      </c>
      <c r="E2630" s="14" t="s">
        <v>14796</v>
      </c>
      <c r="F2630" s="16">
        <v>57.0</v>
      </c>
      <c r="G2630" s="16">
        <v>57.0</v>
      </c>
    </row>
    <row r="2631" ht="22.5" customHeight="1">
      <c r="A2631" s="53">
        <v>46054.0</v>
      </c>
      <c r="B2631" s="14" t="str">
        <f>IFERROR(__xludf.DUMMYFUNCTION("IFERROR(REGEXEXTRACT(C2631, ""https?://(?:www\\.)?([^/]+)""), """")"),"")</f>
        <v/>
      </c>
      <c r="C2631" s="54" t="str">
        <f>IFERROR(__xludf.DUMMYFUNCTION("IFERROR(REGEXEXTRACT(D2631, ""https?://(?:www\\.)?([^/]+)""), """")"),"www.usmagazine.com")</f>
        <v>www.usmagazine.com</v>
      </c>
      <c r="D2631" s="54" t="s">
        <v>14797</v>
      </c>
      <c r="E2631" s="14" t="s">
        <v>14798</v>
      </c>
      <c r="F2631" s="16">
        <v>57.0</v>
      </c>
      <c r="G2631" s="16">
        <v>57.0</v>
      </c>
    </row>
    <row r="2632" ht="22.5" customHeight="1">
      <c r="A2632" s="53">
        <v>46054.0</v>
      </c>
      <c r="B2632" s="14" t="str">
        <f>IFERROR(__xludf.DUMMYFUNCTION("IFERROR(REGEXEXTRACT(C2632, ""https?://(?:www\\.)?([^/]+)""), """")"),"")</f>
        <v/>
      </c>
      <c r="C2632" s="54" t="str">
        <f>IFERROR(__xludf.DUMMYFUNCTION("IFERROR(REGEXEXTRACT(D2632, ""https?://(?:www\\.)?([^/]+)""), """")"),"www.usmagazine.com")</f>
        <v>www.usmagazine.com</v>
      </c>
      <c r="D2632" s="54" t="s">
        <v>14799</v>
      </c>
      <c r="E2632" s="14" t="s">
        <v>14800</v>
      </c>
      <c r="F2632" s="16">
        <v>57.0</v>
      </c>
      <c r="G2632" s="16">
        <v>57.0</v>
      </c>
    </row>
    <row r="2633" ht="22.5" customHeight="1">
      <c r="A2633" s="53">
        <v>46054.0</v>
      </c>
      <c r="B2633" s="14" t="str">
        <f>IFERROR(__xludf.DUMMYFUNCTION("IFERROR(REGEXEXTRACT(C2633, ""https?://(?:www\\.)?([^/]+)""), """")"),"")</f>
        <v/>
      </c>
      <c r="C2633" s="54" t="str">
        <f>IFERROR(__xludf.DUMMYFUNCTION("IFERROR(REGEXEXTRACT(D2633, ""https?://(?:www\\.)?([^/]+)""), """")"),"www.usmagazine.com")</f>
        <v>www.usmagazine.com</v>
      </c>
      <c r="D2633" s="54" t="s">
        <v>14801</v>
      </c>
      <c r="E2633" s="14" t="s">
        <v>14802</v>
      </c>
      <c r="F2633" s="16">
        <v>57.0</v>
      </c>
      <c r="G2633" s="16">
        <v>57.0</v>
      </c>
    </row>
    <row r="2634" ht="22.5" customHeight="1">
      <c r="A2634" s="53">
        <v>46054.0</v>
      </c>
      <c r="B2634" s="14" t="str">
        <f>IFERROR(__xludf.DUMMYFUNCTION("IFERROR(REGEXEXTRACT(C2634, ""https?://(?:www\\.)?([^/]+)""), """")"),"")</f>
        <v/>
      </c>
      <c r="C2634" s="54" t="str">
        <f>IFERROR(__xludf.DUMMYFUNCTION("IFERROR(REGEXEXTRACT(D2634, ""https?://(?:www\\.)?([^/]+)""), """")"),"www.usmagazine.com")</f>
        <v>www.usmagazine.com</v>
      </c>
      <c r="D2634" s="54" t="s">
        <v>14803</v>
      </c>
      <c r="E2634" s="14" t="s">
        <v>14804</v>
      </c>
      <c r="F2634" s="16">
        <v>57.0</v>
      </c>
      <c r="G2634" s="16">
        <v>57.0</v>
      </c>
    </row>
    <row r="2635" ht="22.5" customHeight="1">
      <c r="A2635" s="53">
        <v>46054.0</v>
      </c>
      <c r="B2635" s="14" t="str">
        <f>IFERROR(__xludf.DUMMYFUNCTION("IFERROR(REGEXEXTRACT(C2635, ""https?://(?:www\\.)?([^/]+)""), """")"),"")</f>
        <v/>
      </c>
      <c r="C2635" s="54" t="str">
        <f>IFERROR(__xludf.DUMMYFUNCTION("IFERROR(REGEXEXTRACT(D2635, ""https?://(?:www\\.)?([^/]+)""), """")"),"www.womansworld.com")</f>
        <v>www.womansworld.com</v>
      </c>
      <c r="D2635" s="54" t="s">
        <v>14805</v>
      </c>
      <c r="E2635" s="14" t="s">
        <v>14806</v>
      </c>
      <c r="F2635" s="16">
        <v>57.0</v>
      </c>
      <c r="G2635" s="16">
        <v>57.0</v>
      </c>
    </row>
    <row r="2636" ht="22.5" customHeight="1">
      <c r="A2636" s="53">
        <v>46054.0</v>
      </c>
      <c r="B2636" s="14" t="str">
        <f>IFERROR(__xludf.DUMMYFUNCTION("IFERROR(REGEXEXTRACT(C2636, ""https?://(?:www\\.)?([^/]+)""), """")"),"")</f>
        <v/>
      </c>
      <c r="C2636" s="54" t="str">
        <f>IFERROR(__xludf.DUMMYFUNCTION("IFERROR(REGEXEXTRACT(D2636, ""https?://(?:www\\.)?([^/]+)""), """")"),"www.usmagazine.com")</f>
        <v>www.usmagazine.com</v>
      </c>
      <c r="D2636" s="54" t="s">
        <v>14807</v>
      </c>
      <c r="E2636" s="14" t="s">
        <v>14808</v>
      </c>
      <c r="F2636" s="16">
        <v>56.0</v>
      </c>
      <c r="G2636" s="16">
        <v>56.0</v>
      </c>
    </row>
    <row r="2637" ht="22.5" customHeight="1">
      <c r="A2637" s="53">
        <v>46054.0</v>
      </c>
      <c r="B2637" s="14" t="str">
        <f>IFERROR(__xludf.DUMMYFUNCTION("IFERROR(REGEXEXTRACT(C2637, ""https?://(?:www\\.)?([^/]+)""), """")"),"")</f>
        <v/>
      </c>
      <c r="C2637" s="54" t="str">
        <f>IFERROR(__xludf.DUMMYFUNCTION("IFERROR(REGEXEXTRACT(D2637, ""https?://(?:www\\.)?([^/]+)""), """")"),"www.usmagazine.com")</f>
        <v>www.usmagazine.com</v>
      </c>
      <c r="D2637" s="54" t="s">
        <v>14809</v>
      </c>
      <c r="E2637" s="14" t="s">
        <v>14810</v>
      </c>
      <c r="F2637" s="16">
        <v>56.0</v>
      </c>
      <c r="G2637" s="16">
        <v>56.0</v>
      </c>
    </row>
    <row r="2638" ht="22.5" customHeight="1">
      <c r="A2638" s="53">
        <v>46054.0</v>
      </c>
      <c r="B2638" s="14" t="str">
        <f>IFERROR(__xludf.DUMMYFUNCTION("IFERROR(REGEXEXTRACT(C2638, ""https?://(?:www\\.)?([^/]+)""), """")"),"")</f>
        <v/>
      </c>
      <c r="C2638" s="54" t="str">
        <f>IFERROR(__xludf.DUMMYFUNCTION("IFERROR(REGEXEXTRACT(D2638, ""https?://(?:www\\.)?([^/]+)""), """")"),"www.usmagazine.com")</f>
        <v>www.usmagazine.com</v>
      </c>
      <c r="D2638" s="54" t="s">
        <v>14811</v>
      </c>
      <c r="E2638" s="14" t="s">
        <v>14812</v>
      </c>
      <c r="F2638" s="16">
        <v>56.0</v>
      </c>
      <c r="G2638" s="16">
        <v>56.0</v>
      </c>
    </row>
    <row r="2639" ht="22.5" customHeight="1">
      <c r="A2639" s="53">
        <v>46054.0</v>
      </c>
      <c r="B2639" s="14" t="str">
        <f>IFERROR(__xludf.DUMMYFUNCTION("IFERROR(REGEXEXTRACT(C2639, ""https?://(?:www\\.)?([^/]+)""), """")"),"")</f>
        <v/>
      </c>
      <c r="C2639" s="54" t="str">
        <f>IFERROR(__xludf.DUMMYFUNCTION("IFERROR(REGEXEXTRACT(D2639, ""https?://(?:www\\.)?([^/]+)""), """")"),"www.usmagazine.com")</f>
        <v>www.usmagazine.com</v>
      </c>
      <c r="D2639" s="54" t="s">
        <v>14813</v>
      </c>
      <c r="E2639" s="14" t="s">
        <v>14814</v>
      </c>
      <c r="F2639" s="16">
        <v>56.0</v>
      </c>
      <c r="G2639" s="16">
        <v>56.0</v>
      </c>
    </row>
    <row r="2640" ht="22.5" customHeight="1">
      <c r="A2640" s="53">
        <v>46054.0</v>
      </c>
      <c r="B2640" s="14" t="str">
        <f>IFERROR(__xludf.DUMMYFUNCTION("IFERROR(REGEXEXTRACT(C2640, ""https?://(?:www\\.)?([^/]+)""), """")"),"")</f>
        <v/>
      </c>
      <c r="C2640" s="54" t="str">
        <f>IFERROR(__xludf.DUMMYFUNCTION("IFERROR(REGEXEXTRACT(D2640, ""https?://(?:www\\.)?([^/]+)""), """")"),"www.womansworld.com")</f>
        <v>www.womansworld.com</v>
      </c>
      <c r="D2640" s="54" t="s">
        <v>14815</v>
      </c>
      <c r="E2640" s="14" t="s">
        <v>14816</v>
      </c>
      <c r="F2640" s="16">
        <v>56.0</v>
      </c>
      <c r="G2640" s="16">
        <v>56.0</v>
      </c>
    </row>
    <row r="2641" ht="22.5" customHeight="1">
      <c r="A2641" s="53">
        <v>46054.0</v>
      </c>
      <c r="B2641" s="14" t="str">
        <f>IFERROR(__xludf.DUMMYFUNCTION("IFERROR(REGEXEXTRACT(C2641, ""https?://(?:www\\.)?([^/]+)""), """")"),"")</f>
        <v/>
      </c>
      <c r="C2641" s="54" t="str">
        <f>IFERROR(__xludf.DUMMYFUNCTION("IFERROR(REGEXEXTRACT(D2641, ""https?://(?:www\\.)?([^/]+)""), """")"),"www.usmagazine.com")</f>
        <v>www.usmagazine.com</v>
      </c>
      <c r="D2641" s="54" t="s">
        <v>14817</v>
      </c>
      <c r="E2641" s="14" t="s">
        <v>14818</v>
      </c>
      <c r="F2641" s="16">
        <v>56.0</v>
      </c>
      <c r="G2641" s="16">
        <v>56.0</v>
      </c>
    </row>
    <row r="2642" ht="22.5" customHeight="1">
      <c r="A2642" s="53">
        <v>46054.0</v>
      </c>
      <c r="B2642" s="14" t="str">
        <f>IFERROR(__xludf.DUMMYFUNCTION("IFERROR(REGEXEXTRACT(C2642, ""https?://(?:www\\.)?([^/]+)""), """")"),"")</f>
        <v/>
      </c>
      <c r="C2642" s="54" t="str">
        <f>IFERROR(__xludf.DUMMYFUNCTION("IFERROR(REGEXEXTRACT(D2642, ""https?://(?:www\\.)?([^/]+)""), """")"),"www.usmagazine.com")</f>
        <v>www.usmagazine.com</v>
      </c>
      <c r="D2642" s="54" t="s">
        <v>14819</v>
      </c>
      <c r="E2642" s="14" t="s">
        <v>14820</v>
      </c>
      <c r="F2642" s="16">
        <v>56.0</v>
      </c>
      <c r="G2642" s="16">
        <v>56.0</v>
      </c>
    </row>
    <row r="2643" ht="22.5" customHeight="1">
      <c r="A2643" s="53">
        <v>46054.0</v>
      </c>
      <c r="B2643" s="14" t="str">
        <f>IFERROR(__xludf.DUMMYFUNCTION("IFERROR(REGEXEXTRACT(C2643, ""https?://(?:www\\.)?([^/]+)""), """")"),"")</f>
        <v/>
      </c>
      <c r="C2643" s="54" t="str">
        <f>IFERROR(__xludf.DUMMYFUNCTION("IFERROR(REGEXEXTRACT(D2643, ""https?://(?:www\\.)?([^/]+)""), """")"),"www.usmagazine.com")</f>
        <v>www.usmagazine.com</v>
      </c>
      <c r="D2643" s="54" t="s">
        <v>14821</v>
      </c>
      <c r="E2643" s="14" t="s">
        <v>14822</v>
      </c>
      <c r="F2643" s="16">
        <v>56.0</v>
      </c>
      <c r="G2643" s="16">
        <v>56.0</v>
      </c>
    </row>
    <row r="2644" ht="22.5" customHeight="1">
      <c r="A2644" s="53">
        <v>46054.0</v>
      </c>
      <c r="B2644" s="14" t="str">
        <f>IFERROR(__xludf.DUMMYFUNCTION("IFERROR(REGEXEXTRACT(C2644, ""https?://(?:www\\.)?([^/]+)""), """")"),"")</f>
        <v/>
      </c>
      <c r="C2644" s="54" t="str">
        <f>IFERROR(__xludf.DUMMYFUNCTION("IFERROR(REGEXEXTRACT(D2644, ""https?://(?:www\\.)?([^/]+)""), """")"),"www.usmagazine.com")</f>
        <v>www.usmagazine.com</v>
      </c>
      <c r="D2644" s="54" t="s">
        <v>14823</v>
      </c>
      <c r="E2644" s="14" t="s">
        <v>14824</v>
      </c>
      <c r="F2644" s="16">
        <v>56.0</v>
      </c>
      <c r="G2644" s="16">
        <v>56.0</v>
      </c>
    </row>
    <row r="2645" ht="22.5" customHeight="1">
      <c r="A2645" s="53">
        <v>46054.0</v>
      </c>
      <c r="B2645" s="14" t="str">
        <f>IFERROR(__xludf.DUMMYFUNCTION("IFERROR(REGEXEXTRACT(C2645, ""https?://(?:www\\.)?([^/]+)""), """")"),"")</f>
        <v/>
      </c>
      <c r="C2645" s="54" t="str">
        <f>IFERROR(__xludf.DUMMYFUNCTION("IFERROR(REGEXEXTRACT(D2645, ""https?://(?:www\\.)?([^/]+)""), """")"),"www.womansworld.com")</f>
        <v>www.womansworld.com</v>
      </c>
      <c r="D2645" s="54" t="s">
        <v>14825</v>
      </c>
      <c r="E2645" s="14" t="s">
        <v>14826</v>
      </c>
      <c r="F2645" s="16">
        <v>56.0</v>
      </c>
      <c r="G2645" s="16">
        <v>56.0</v>
      </c>
    </row>
    <row r="2646" ht="22.5" customHeight="1">
      <c r="A2646" s="53">
        <v>46054.0</v>
      </c>
      <c r="B2646" s="14" t="str">
        <f>IFERROR(__xludf.DUMMYFUNCTION("IFERROR(REGEXEXTRACT(C2646, ""https?://(?:www\\.)?([^/]+)""), """")"),"")</f>
        <v/>
      </c>
      <c r="C2646" s="54" t="str">
        <f>IFERROR(__xludf.DUMMYFUNCTION("IFERROR(REGEXEXTRACT(D2646, ""https?://(?:www\\.)?([^/]+)""), """")"),"www.usmagazine.com")</f>
        <v>www.usmagazine.com</v>
      </c>
      <c r="D2646" s="54" t="s">
        <v>14827</v>
      </c>
      <c r="E2646" s="14" t="s">
        <v>14828</v>
      </c>
      <c r="F2646" s="16">
        <v>56.0</v>
      </c>
      <c r="G2646" s="16">
        <v>56.0</v>
      </c>
    </row>
    <row r="2647" ht="22.5" customHeight="1">
      <c r="A2647" s="53">
        <v>46054.0</v>
      </c>
      <c r="B2647" s="14" t="str">
        <f>IFERROR(__xludf.DUMMYFUNCTION("IFERROR(REGEXEXTRACT(C2647, ""https?://(?:www\\.)?([^/]+)""), """")"),"")</f>
        <v/>
      </c>
      <c r="C2647" s="54" t="str">
        <f>IFERROR(__xludf.DUMMYFUNCTION("IFERROR(REGEXEXTRACT(D2647, ""https?://(?:www\\.)?([^/]+)""), """")"),"www.usmagazine.com")</f>
        <v>www.usmagazine.com</v>
      </c>
      <c r="D2647" s="54" t="s">
        <v>14829</v>
      </c>
      <c r="E2647" s="14" t="s">
        <v>14830</v>
      </c>
      <c r="F2647" s="16">
        <v>55.0</v>
      </c>
      <c r="G2647" s="16">
        <v>55.0</v>
      </c>
    </row>
    <row r="2648" ht="22.5" customHeight="1">
      <c r="A2648" s="53">
        <v>46054.0</v>
      </c>
      <c r="B2648" s="14" t="str">
        <f>IFERROR(__xludf.DUMMYFUNCTION("IFERROR(REGEXEXTRACT(C2648, ""https?://(?:www\\.)?([^/]+)""), """")"),"")</f>
        <v/>
      </c>
      <c r="C2648" s="54" t="str">
        <f>IFERROR(__xludf.DUMMYFUNCTION("IFERROR(REGEXEXTRACT(D2648, ""https?://(?:www\\.)?([^/]+)""), """")"),"www.usmagazine.com")</f>
        <v>www.usmagazine.com</v>
      </c>
      <c r="D2648" s="54" t="s">
        <v>14831</v>
      </c>
      <c r="E2648" s="14" t="s">
        <v>14832</v>
      </c>
      <c r="F2648" s="16">
        <v>55.0</v>
      </c>
      <c r="G2648" s="16">
        <v>55.0</v>
      </c>
    </row>
    <row r="2649" ht="22.5" customHeight="1">
      <c r="A2649" s="53">
        <v>46054.0</v>
      </c>
      <c r="B2649" s="14" t="str">
        <f>IFERROR(__xludf.DUMMYFUNCTION("IFERROR(REGEXEXTRACT(C2649, ""https?://(?:www\\.)?([^/]+)""), """")"),"")</f>
        <v/>
      </c>
      <c r="C2649" s="54" t="str">
        <f>IFERROR(__xludf.DUMMYFUNCTION("IFERROR(REGEXEXTRACT(D2649, ""https?://(?:www\\.)?([^/]+)""), """")"),"www.usmagazine.com")</f>
        <v>www.usmagazine.com</v>
      </c>
      <c r="D2649" s="54" t="s">
        <v>14833</v>
      </c>
      <c r="E2649" s="14" t="s">
        <v>14834</v>
      </c>
      <c r="F2649" s="16">
        <v>55.0</v>
      </c>
      <c r="G2649" s="16">
        <v>55.0</v>
      </c>
    </row>
    <row r="2650" ht="22.5" customHeight="1">
      <c r="A2650" s="53">
        <v>46054.0</v>
      </c>
      <c r="B2650" s="14" t="str">
        <f>IFERROR(__xludf.DUMMYFUNCTION("IFERROR(REGEXEXTRACT(C2650, ""https?://(?:www\\.)?([^/]+)""), """")"),"")</f>
        <v/>
      </c>
      <c r="C2650" s="54" t="str">
        <f>IFERROR(__xludf.DUMMYFUNCTION("IFERROR(REGEXEXTRACT(D2650, ""https?://(?:www\\.)?([^/]+)""), """")"),"www.usmagazine.com")</f>
        <v>www.usmagazine.com</v>
      </c>
      <c r="D2650" s="54" t="s">
        <v>14835</v>
      </c>
      <c r="E2650" s="14" t="s">
        <v>14836</v>
      </c>
      <c r="F2650" s="16">
        <v>55.0</v>
      </c>
      <c r="G2650" s="16">
        <v>55.0</v>
      </c>
    </row>
    <row r="2651" ht="22.5" customHeight="1">
      <c r="A2651" s="53">
        <v>46054.0</v>
      </c>
      <c r="B2651" s="14" t="str">
        <f>IFERROR(__xludf.DUMMYFUNCTION("IFERROR(REGEXEXTRACT(C2651, ""https?://(?:www\\.)?([^/]+)""), """")"),"")</f>
        <v/>
      </c>
      <c r="C2651" s="54" t="str">
        <f>IFERROR(__xludf.DUMMYFUNCTION("IFERROR(REGEXEXTRACT(D2651, ""https?://(?:www\\.)?([^/]+)""), """")"),"www.usmagazine.com")</f>
        <v>www.usmagazine.com</v>
      </c>
      <c r="D2651" s="54" t="s">
        <v>14837</v>
      </c>
      <c r="E2651" s="14" t="s">
        <v>14838</v>
      </c>
      <c r="F2651" s="16">
        <v>55.0</v>
      </c>
      <c r="G2651" s="16">
        <v>55.0</v>
      </c>
    </row>
    <row r="2652" ht="22.5" customHeight="1">
      <c r="A2652" s="53">
        <v>46054.0</v>
      </c>
      <c r="B2652" s="14" t="str">
        <f>IFERROR(__xludf.DUMMYFUNCTION("IFERROR(REGEXEXTRACT(C2652, ""https?://(?:www\\.)?([^/]+)""), """")"),"")</f>
        <v/>
      </c>
      <c r="C2652" s="54" t="str">
        <f>IFERROR(__xludf.DUMMYFUNCTION("IFERROR(REGEXEXTRACT(D2652, ""https?://(?:www\\.)?([^/]+)""), """")"),"www.usmagazine.com")</f>
        <v>www.usmagazine.com</v>
      </c>
      <c r="D2652" s="54" t="s">
        <v>14839</v>
      </c>
      <c r="E2652" s="14" t="s">
        <v>14840</v>
      </c>
      <c r="F2652" s="16">
        <v>55.0</v>
      </c>
      <c r="G2652" s="16">
        <v>55.0</v>
      </c>
    </row>
    <row r="2653" ht="22.5" customHeight="1">
      <c r="A2653" s="53">
        <v>46054.0</v>
      </c>
      <c r="B2653" s="14" t="str">
        <f>IFERROR(__xludf.DUMMYFUNCTION("IFERROR(REGEXEXTRACT(C2653, ""https?://(?:www\\.)?([^/]+)""), """")"),"")</f>
        <v/>
      </c>
      <c r="C2653" s="54" t="str">
        <f>IFERROR(__xludf.DUMMYFUNCTION("IFERROR(REGEXEXTRACT(D2653, ""https?://(?:www\\.)?([^/]+)""), """")"),"www.usmagazine.com")</f>
        <v>www.usmagazine.com</v>
      </c>
      <c r="D2653" s="54" t="s">
        <v>14841</v>
      </c>
      <c r="E2653" s="14" t="s">
        <v>14842</v>
      </c>
      <c r="F2653" s="16">
        <v>55.0</v>
      </c>
      <c r="G2653" s="16">
        <v>55.0</v>
      </c>
    </row>
    <row r="2654" ht="22.5" customHeight="1">
      <c r="A2654" s="53">
        <v>46054.0</v>
      </c>
      <c r="B2654" s="14" t="str">
        <f>IFERROR(__xludf.DUMMYFUNCTION("IFERROR(REGEXEXTRACT(C2654, ""https?://(?:www\\.)?([^/]+)""), """")"),"")</f>
        <v/>
      </c>
      <c r="C2654" s="54" t="str">
        <f>IFERROR(__xludf.DUMMYFUNCTION("IFERROR(REGEXEXTRACT(D2654, ""https?://(?:www\\.)?([^/]+)""), """")"),"www.usmagazine.com")</f>
        <v>www.usmagazine.com</v>
      </c>
      <c r="D2654" s="54" t="s">
        <v>14843</v>
      </c>
      <c r="E2654" s="14" t="s">
        <v>14844</v>
      </c>
      <c r="F2654" s="16">
        <v>54.0</v>
      </c>
      <c r="G2654" s="16">
        <v>54.0</v>
      </c>
    </row>
    <row r="2655" ht="22.5" customHeight="1">
      <c r="A2655" s="53">
        <v>46054.0</v>
      </c>
      <c r="B2655" s="14" t="str">
        <f>IFERROR(__xludf.DUMMYFUNCTION("IFERROR(REGEXEXTRACT(C2655, ""https?://(?:www\\.)?([^/]+)""), """")"),"")</f>
        <v/>
      </c>
      <c r="C2655" s="54" t="str">
        <f>IFERROR(__xludf.DUMMYFUNCTION("IFERROR(REGEXEXTRACT(D2655, ""https?://(?:www\\.)?([^/]+)""), """")"),"www.usmagazine.com")</f>
        <v>www.usmagazine.com</v>
      </c>
      <c r="D2655" s="54" t="s">
        <v>14845</v>
      </c>
      <c r="E2655" s="14" t="s">
        <v>14846</v>
      </c>
      <c r="F2655" s="16">
        <v>54.0</v>
      </c>
      <c r="G2655" s="16">
        <v>54.0</v>
      </c>
    </row>
    <row r="2656" ht="22.5" customHeight="1">
      <c r="A2656" s="53">
        <v>46054.0</v>
      </c>
      <c r="B2656" s="14" t="str">
        <f>IFERROR(__xludf.DUMMYFUNCTION("IFERROR(REGEXEXTRACT(C2656, ""https?://(?:www\\.)?([^/]+)""), """")"),"")</f>
        <v/>
      </c>
      <c r="C2656" s="54" t="str">
        <f>IFERROR(__xludf.DUMMYFUNCTION("IFERROR(REGEXEXTRACT(D2656, ""https?://(?:www\\.)?([^/]+)""), """")"),"www.usmagazine.com")</f>
        <v>www.usmagazine.com</v>
      </c>
      <c r="D2656" s="54" t="s">
        <v>14847</v>
      </c>
      <c r="E2656" s="14" t="s">
        <v>14848</v>
      </c>
      <c r="F2656" s="16">
        <v>54.0</v>
      </c>
      <c r="G2656" s="16">
        <v>54.0</v>
      </c>
    </row>
    <row r="2657" ht="22.5" customHeight="1">
      <c r="A2657" s="53">
        <v>46054.0</v>
      </c>
      <c r="B2657" s="14" t="str">
        <f>IFERROR(__xludf.DUMMYFUNCTION("IFERROR(REGEXEXTRACT(C2657, ""https?://(?:www\\.)?([^/]+)""), """")"),"")</f>
        <v/>
      </c>
      <c r="C2657" s="54" t="str">
        <f>IFERROR(__xludf.DUMMYFUNCTION("IFERROR(REGEXEXTRACT(D2657, ""https?://(?:www\\.)?([^/]+)""), """")"),"www.usmagazine.com")</f>
        <v>www.usmagazine.com</v>
      </c>
      <c r="D2657" s="54" t="s">
        <v>14849</v>
      </c>
      <c r="E2657" s="14" t="s">
        <v>14850</v>
      </c>
      <c r="F2657" s="16">
        <v>54.0</v>
      </c>
      <c r="G2657" s="16">
        <v>54.0</v>
      </c>
    </row>
    <row r="2658" ht="22.5" customHeight="1">
      <c r="A2658" s="53">
        <v>46054.0</v>
      </c>
      <c r="B2658" s="14" t="str">
        <f>IFERROR(__xludf.DUMMYFUNCTION("IFERROR(REGEXEXTRACT(C2658, ""https?://(?:www\\.)?([^/]+)""), """")"),"")</f>
        <v/>
      </c>
      <c r="C2658" s="54" t="str">
        <f>IFERROR(__xludf.DUMMYFUNCTION("IFERROR(REGEXEXTRACT(D2658, ""https?://(?:www\\.)?([^/]+)""), """")"),"www.usmagazine.com")</f>
        <v>www.usmagazine.com</v>
      </c>
      <c r="D2658" s="54" t="s">
        <v>14851</v>
      </c>
      <c r="E2658" s="14" t="s">
        <v>14852</v>
      </c>
      <c r="F2658" s="16">
        <v>54.0</v>
      </c>
      <c r="G2658" s="16">
        <v>54.0</v>
      </c>
    </row>
    <row r="2659" ht="22.5" customHeight="1">
      <c r="A2659" s="53">
        <v>46054.0</v>
      </c>
      <c r="B2659" s="14" t="str">
        <f>IFERROR(__xludf.DUMMYFUNCTION("IFERROR(REGEXEXTRACT(C2659, ""https?://(?:www\\.)?([^/]+)""), """")"),"")</f>
        <v/>
      </c>
      <c r="C2659" s="54" t="str">
        <f>IFERROR(__xludf.DUMMYFUNCTION("IFERROR(REGEXEXTRACT(D2659, ""https?://(?:www\\.)?([^/]+)""), """")"),"www.womansworld.com")</f>
        <v>www.womansworld.com</v>
      </c>
      <c r="D2659" s="54" t="s">
        <v>14853</v>
      </c>
      <c r="E2659" s="14" t="s">
        <v>14854</v>
      </c>
      <c r="F2659" s="16">
        <v>54.0</v>
      </c>
      <c r="G2659" s="16">
        <v>54.0</v>
      </c>
    </row>
    <row r="2660" ht="22.5" customHeight="1">
      <c r="A2660" s="53">
        <v>46054.0</v>
      </c>
      <c r="B2660" s="14" t="str">
        <f>IFERROR(__xludf.DUMMYFUNCTION("IFERROR(REGEXEXTRACT(C2660, ""https?://(?:www\\.)?([^/]+)""), """")"),"")</f>
        <v/>
      </c>
      <c r="C2660" s="54" t="str">
        <f>IFERROR(__xludf.DUMMYFUNCTION("IFERROR(REGEXEXTRACT(D2660, ""https?://(?:www\\.)?([^/]+)""), """")"),"www.womansworld.com")</f>
        <v>www.womansworld.com</v>
      </c>
      <c r="D2660" s="54" t="s">
        <v>14855</v>
      </c>
      <c r="E2660" s="14" t="s">
        <v>14856</v>
      </c>
      <c r="F2660" s="16">
        <v>54.0</v>
      </c>
      <c r="G2660" s="16">
        <v>54.0</v>
      </c>
    </row>
    <row r="2661" ht="22.5" customHeight="1">
      <c r="A2661" s="53">
        <v>46054.0</v>
      </c>
      <c r="B2661" s="14" t="str">
        <f>IFERROR(__xludf.DUMMYFUNCTION("IFERROR(REGEXEXTRACT(C2661, ""https?://(?:www\\.)?([^/]+)""), """")"),"")</f>
        <v/>
      </c>
      <c r="C2661" s="54" t="str">
        <f>IFERROR(__xludf.DUMMYFUNCTION("IFERROR(REGEXEXTRACT(D2661, ""https?://(?:www\\.)?([^/]+)""), """")"),"www.usmagazine.com")</f>
        <v>www.usmagazine.com</v>
      </c>
      <c r="D2661" s="54" t="s">
        <v>14857</v>
      </c>
      <c r="E2661" s="14" t="s">
        <v>14858</v>
      </c>
      <c r="F2661" s="16">
        <v>53.0</v>
      </c>
      <c r="G2661" s="16">
        <v>53.0</v>
      </c>
    </row>
    <row r="2662" ht="22.5" customHeight="1">
      <c r="A2662" s="53">
        <v>46054.0</v>
      </c>
      <c r="B2662" s="14" t="str">
        <f>IFERROR(__xludf.DUMMYFUNCTION("IFERROR(REGEXEXTRACT(C2662, ""https?://(?:www\\.)?([^/]+)""), """")"),"")</f>
        <v/>
      </c>
      <c r="C2662" s="54" t="str">
        <f>IFERROR(__xludf.DUMMYFUNCTION("IFERROR(REGEXEXTRACT(D2662, ""https?://(?:www\\.)?([^/]+)""), """")"),"www.usmagazine.com")</f>
        <v>www.usmagazine.com</v>
      </c>
      <c r="D2662" s="54" t="s">
        <v>14859</v>
      </c>
      <c r="E2662" s="14" t="s">
        <v>14860</v>
      </c>
      <c r="F2662" s="16">
        <v>53.0</v>
      </c>
      <c r="G2662" s="16">
        <v>53.0</v>
      </c>
    </row>
    <row r="2663" ht="22.5" customHeight="1">
      <c r="A2663" s="53">
        <v>46054.0</v>
      </c>
      <c r="B2663" s="14" t="str">
        <f>IFERROR(__xludf.DUMMYFUNCTION("IFERROR(REGEXEXTRACT(C2663, ""https?://(?:www\\.)?([^/]+)""), """")"),"")</f>
        <v/>
      </c>
      <c r="C2663" s="54" t="str">
        <f>IFERROR(__xludf.DUMMYFUNCTION("IFERROR(REGEXEXTRACT(D2663, ""https?://(?:www\\.)?([^/]+)""), """")"),"www.usmagazine.com")</f>
        <v>www.usmagazine.com</v>
      </c>
      <c r="D2663" s="54" t="s">
        <v>14861</v>
      </c>
      <c r="E2663" s="14" t="s">
        <v>14862</v>
      </c>
      <c r="F2663" s="16">
        <v>53.0</v>
      </c>
      <c r="G2663" s="16">
        <v>53.0</v>
      </c>
    </row>
    <row r="2664" ht="22.5" customHeight="1">
      <c r="A2664" s="53">
        <v>46054.0</v>
      </c>
      <c r="B2664" s="14" t="str">
        <f>IFERROR(__xludf.DUMMYFUNCTION("IFERROR(REGEXEXTRACT(C2664, ""https?://(?:www\\.)?([^/]+)""), """")"),"")</f>
        <v/>
      </c>
      <c r="C2664" s="54" t="str">
        <f>IFERROR(__xludf.DUMMYFUNCTION("IFERROR(REGEXEXTRACT(D2664, ""https?://(?:www\\.)?([^/]+)""), """")"),"www.usmagazine.com")</f>
        <v>www.usmagazine.com</v>
      </c>
      <c r="D2664" s="54" t="s">
        <v>14863</v>
      </c>
      <c r="E2664" s="14" t="s">
        <v>14864</v>
      </c>
      <c r="F2664" s="16">
        <v>53.0</v>
      </c>
      <c r="G2664" s="16">
        <v>53.0</v>
      </c>
    </row>
    <row r="2665" ht="22.5" customHeight="1">
      <c r="A2665" s="53">
        <v>46054.0</v>
      </c>
      <c r="B2665" s="14" t="str">
        <f>IFERROR(__xludf.DUMMYFUNCTION("IFERROR(REGEXEXTRACT(C2665, ""https?://(?:www\\.)?([^/]+)""), """")"),"")</f>
        <v/>
      </c>
      <c r="C2665" s="54" t="str">
        <f>IFERROR(__xludf.DUMMYFUNCTION("IFERROR(REGEXEXTRACT(D2665, ""https?://(?:www\\.)?([^/]+)""), """")"),"www.usmagazine.com")</f>
        <v>www.usmagazine.com</v>
      </c>
      <c r="D2665" s="54" t="s">
        <v>14865</v>
      </c>
      <c r="E2665" s="14" t="s">
        <v>14866</v>
      </c>
      <c r="F2665" s="16">
        <v>53.0</v>
      </c>
      <c r="G2665" s="16">
        <v>53.0</v>
      </c>
    </row>
    <row r="2666" ht="22.5" customHeight="1">
      <c r="A2666" s="53">
        <v>46054.0</v>
      </c>
      <c r="B2666" s="14" t="str">
        <f>IFERROR(__xludf.DUMMYFUNCTION("IFERROR(REGEXEXTRACT(C2666, ""https?://(?:www\\.)?([^/]+)""), """")"),"")</f>
        <v/>
      </c>
      <c r="C2666" s="54" t="str">
        <f>IFERROR(__xludf.DUMMYFUNCTION("IFERROR(REGEXEXTRACT(D2666, ""https?://(?:www\\.)?([^/]+)""), """")"),"www.usmagazine.com")</f>
        <v>www.usmagazine.com</v>
      </c>
      <c r="D2666" s="54" t="s">
        <v>14867</v>
      </c>
      <c r="E2666" s="14" t="s">
        <v>14868</v>
      </c>
      <c r="F2666" s="16">
        <v>53.0</v>
      </c>
      <c r="G2666" s="16">
        <v>53.0</v>
      </c>
    </row>
    <row r="2667" ht="22.5" customHeight="1">
      <c r="A2667" s="53">
        <v>46054.0</v>
      </c>
      <c r="B2667" s="14" t="str">
        <f>IFERROR(__xludf.DUMMYFUNCTION("IFERROR(REGEXEXTRACT(C2667, ""https?://(?:www\\.)?([^/]+)""), """")"),"")</f>
        <v/>
      </c>
      <c r="C2667" s="54" t="str">
        <f>IFERROR(__xludf.DUMMYFUNCTION("IFERROR(REGEXEXTRACT(D2667, ""https?://(?:www\\.)?([^/]+)""), """")"),"www.usmagazine.com")</f>
        <v>www.usmagazine.com</v>
      </c>
      <c r="D2667" s="54" t="s">
        <v>14869</v>
      </c>
      <c r="E2667" s="14" t="s">
        <v>14870</v>
      </c>
      <c r="F2667" s="16">
        <v>52.0</v>
      </c>
      <c r="G2667" s="16">
        <v>52.0</v>
      </c>
    </row>
    <row r="2668" ht="22.5" customHeight="1">
      <c r="A2668" s="53">
        <v>46054.0</v>
      </c>
      <c r="B2668" s="14" t="str">
        <f>IFERROR(__xludf.DUMMYFUNCTION("IFERROR(REGEXEXTRACT(C2668, ""https?://(?:www\\.)?([^/]+)""), """")"),"")</f>
        <v/>
      </c>
      <c r="C2668" s="54" t="str">
        <f>IFERROR(__xludf.DUMMYFUNCTION("IFERROR(REGEXEXTRACT(D2668, ""https?://(?:www\\.)?([^/]+)""), """")"),"www.usmagazine.com")</f>
        <v>www.usmagazine.com</v>
      </c>
      <c r="D2668" s="54" t="s">
        <v>14871</v>
      </c>
      <c r="E2668" s="14" t="s">
        <v>14872</v>
      </c>
      <c r="F2668" s="16">
        <v>52.0</v>
      </c>
      <c r="G2668" s="16">
        <v>52.0</v>
      </c>
    </row>
    <row r="2669" ht="22.5" customHeight="1">
      <c r="A2669" s="53">
        <v>46054.0</v>
      </c>
      <c r="B2669" s="14" t="str">
        <f>IFERROR(__xludf.DUMMYFUNCTION("IFERROR(REGEXEXTRACT(C2669, ""https?://(?:www\\.)?([^/]+)""), """")"),"")</f>
        <v/>
      </c>
      <c r="C2669" s="54" t="str">
        <f>IFERROR(__xludf.DUMMYFUNCTION("IFERROR(REGEXEXTRACT(D2669, ""https?://(?:www\\.)?([^/]+)""), """")"),"www.usmagazine.com")</f>
        <v>www.usmagazine.com</v>
      </c>
      <c r="D2669" s="54" t="s">
        <v>14873</v>
      </c>
      <c r="E2669" s="14" t="s">
        <v>14874</v>
      </c>
      <c r="F2669" s="16">
        <v>52.0</v>
      </c>
      <c r="G2669" s="16">
        <v>52.0</v>
      </c>
    </row>
    <row r="2670" ht="22.5" customHeight="1">
      <c r="A2670" s="53">
        <v>46054.0</v>
      </c>
      <c r="B2670" s="14" t="str">
        <f>IFERROR(__xludf.DUMMYFUNCTION("IFERROR(REGEXEXTRACT(C2670, ""https?://(?:www\\.)?([^/]+)""), """")"),"")</f>
        <v/>
      </c>
      <c r="C2670" s="54" t="str">
        <f>IFERROR(__xludf.DUMMYFUNCTION("IFERROR(REGEXEXTRACT(D2670, ""https?://(?:www\\.)?([^/]+)""), """")"),"www.usmagazine.com")</f>
        <v>www.usmagazine.com</v>
      </c>
      <c r="D2670" s="54" t="s">
        <v>14875</v>
      </c>
      <c r="E2670" s="14" t="s">
        <v>14876</v>
      </c>
      <c r="F2670" s="16">
        <v>52.0</v>
      </c>
      <c r="G2670" s="16">
        <v>52.0</v>
      </c>
    </row>
    <row r="2671" ht="22.5" customHeight="1">
      <c r="A2671" s="53">
        <v>46054.0</v>
      </c>
      <c r="B2671" s="14" t="str">
        <f>IFERROR(__xludf.DUMMYFUNCTION("IFERROR(REGEXEXTRACT(C2671, ""https?://(?:www\\.)?([^/]+)""), """")"),"")</f>
        <v/>
      </c>
      <c r="C2671" s="54" t="str">
        <f>IFERROR(__xludf.DUMMYFUNCTION("IFERROR(REGEXEXTRACT(D2671, ""https?://(?:www\\.)?([^/]+)""), """")"),"www.usmagazine.com")</f>
        <v>www.usmagazine.com</v>
      </c>
      <c r="D2671" s="54" t="s">
        <v>14877</v>
      </c>
      <c r="E2671" s="14" t="s">
        <v>14878</v>
      </c>
      <c r="F2671" s="16">
        <v>52.0</v>
      </c>
      <c r="G2671" s="16">
        <v>52.0</v>
      </c>
    </row>
    <row r="2672" ht="22.5" customHeight="1">
      <c r="A2672" s="53">
        <v>46054.0</v>
      </c>
      <c r="B2672" s="14" t="str">
        <f>IFERROR(__xludf.DUMMYFUNCTION("IFERROR(REGEXEXTRACT(C2672, ""https?://(?:www\\.)?([^/]+)""), """")"),"")</f>
        <v/>
      </c>
      <c r="C2672" s="54" t="str">
        <f>IFERROR(__xludf.DUMMYFUNCTION("IFERROR(REGEXEXTRACT(D2672, ""https?://(?:www\\.)?([^/]+)""), """")"),"www.usmagazine.com")</f>
        <v>www.usmagazine.com</v>
      </c>
      <c r="D2672" s="54" t="s">
        <v>14879</v>
      </c>
      <c r="E2672" s="14" t="s">
        <v>14880</v>
      </c>
      <c r="F2672" s="16">
        <v>52.0</v>
      </c>
      <c r="G2672" s="16">
        <v>52.0</v>
      </c>
    </row>
    <row r="2673" ht="22.5" customHeight="1">
      <c r="A2673" s="53">
        <v>46054.0</v>
      </c>
      <c r="B2673" s="14" t="str">
        <f>IFERROR(__xludf.DUMMYFUNCTION("IFERROR(REGEXEXTRACT(C2673, ""https?://(?:www\\.)?([^/]+)""), """")"),"")</f>
        <v/>
      </c>
      <c r="C2673" s="54" t="str">
        <f>IFERROR(__xludf.DUMMYFUNCTION("IFERROR(REGEXEXTRACT(D2673, ""https?://(?:www\\.)?([^/]+)""), """")"),"www.usmagazine.com")</f>
        <v>www.usmagazine.com</v>
      </c>
      <c r="D2673" s="54" t="s">
        <v>14881</v>
      </c>
      <c r="E2673" s="14" t="s">
        <v>14882</v>
      </c>
      <c r="F2673" s="16">
        <v>52.0</v>
      </c>
      <c r="G2673" s="16">
        <v>52.0</v>
      </c>
    </row>
    <row r="2674" ht="22.5" customHeight="1">
      <c r="A2674" s="53">
        <v>46054.0</v>
      </c>
      <c r="B2674" s="14" t="str">
        <f>IFERROR(__xludf.DUMMYFUNCTION("IFERROR(REGEXEXTRACT(C2674, ""https?://(?:www\\.)?([^/]+)""), """")"),"")</f>
        <v/>
      </c>
      <c r="C2674" s="54" t="str">
        <f>IFERROR(__xludf.DUMMYFUNCTION("IFERROR(REGEXEXTRACT(D2674, ""https?://(?:www\\.)?([^/]+)""), """")"),"www.usmagazine.com")</f>
        <v>www.usmagazine.com</v>
      </c>
      <c r="D2674" s="54" t="s">
        <v>14883</v>
      </c>
      <c r="E2674" s="14" t="s">
        <v>14884</v>
      </c>
      <c r="F2674" s="16">
        <v>52.0</v>
      </c>
      <c r="G2674" s="16">
        <v>52.0</v>
      </c>
    </row>
    <row r="2675" ht="22.5" customHeight="1">
      <c r="A2675" s="53">
        <v>46054.0</v>
      </c>
      <c r="B2675" s="14" t="str">
        <f>IFERROR(__xludf.DUMMYFUNCTION("IFERROR(REGEXEXTRACT(C2675, ""https?://(?:www\\.)?([^/]+)""), """")"),"")</f>
        <v/>
      </c>
      <c r="C2675" s="54" t="str">
        <f>IFERROR(__xludf.DUMMYFUNCTION("IFERROR(REGEXEXTRACT(D2675, ""https?://(?:www\\.)?([^/]+)""), """")"),"www.usmagazine.com")</f>
        <v>www.usmagazine.com</v>
      </c>
      <c r="D2675" s="54" t="s">
        <v>14885</v>
      </c>
      <c r="E2675" s="14" t="s">
        <v>14886</v>
      </c>
      <c r="F2675" s="16">
        <v>52.0</v>
      </c>
      <c r="G2675" s="16">
        <v>52.0</v>
      </c>
    </row>
    <row r="2676" ht="22.5" customHeight="1">
      <c r="A2676" s="53">
        <v>46054.0</v>
      </c>
      <c r="B2676" s="14" t="str">
        <f>IFERROR(__xludf.DUMMYFUNCTION("IFERROR(REGEXEXTRACT(C2676, ""https?://(?:www\\.)?([^/]+)""), """")"),"")</f>
        <v/>
      </c>
      <c r="C2676" s="54" t="str">
        <f>IFERROR(__xludf.DUMMYFUNCTION("IFERROR(REGEXEXTRACT(D2676, ""https?://(?:www\\.)?([^/]+)""), """")"),"www.usmagazine.com")</f>
        <v>www.usmagazine.com</v>
      </c>
      <c r="D2676" s="54" t="s">
        <v>14887</v>
      </c>
      <c r="E2676" s="14" t="s">
        <v>14888</v>
      </c>
      <c r="F2676" s="16">
        <v>52.0</v>
      </c>
      <c r="G2676" s="16">
        <v>52.0</v>
      </c>
    </row>
    <row r="2677" ht="22.5" customHeight="1">
      <c r="A2677" s="53">
        <v>46054.0</v>
      </c>
      <c r="B2677" s="14" t="str">
        <f>IFERROR(__xludf.DUMMYFUNCTION("IFERROR(REGEXEXTRACT(C2677, ""https?://(?:www\\.)?([^/]+)""), """")"),"")</f>
        <v/>
      </c>
      <c r="C2677" s="54" t="str">
        <f>IFERROR(__xludf.DUMMYFUNCTION("IFERROR(REGEXEXTRACT(D2677, ""https?://(?:www\\.)?([^/]+)""), """")"),"www.usmagazine.com")</f>
        <v>www.usmagazine.com</v>
      </c>
      <c r="D2677" s="54" t="s">
        <v>14889</v>
      </c>
      <c r="E2677" s="14" t="s">
        <v>14890</v>
      </c>
      <c r="F2677" s="16">
        <v>52.0</v>
      </c>
      <c r="G2677" s="16">
        <v>52.0</v>
      </c>
    </row>
    <row r="2678" ht="22.5" customHeight="1">
      <c r="A2678" s="53">
        <v>46054.0</v>
      </c>
      <c r="B2678" s="14" t="str">
        <f>IFERROR(__xludf.DUMMYFUNCTION("IFERROR(REGEXEXTRACT(C2678, ""https?://(?:www\\.)?([^/]+)""), """")"),"")</f>
        <v/>
      </c>
      <c r="C2678" s="54" t="str">
        <f>IFERROR(__xludf.DUMMYFUNCTION("IFERROR(REGEXEXTRACT(D2678, ""https?://(?:www\\.)?([^/]+)""), """")"),"www.usmagazine.com")</f>
        <v>www.usmagazine.com</v>
      </c>
      <c r="D2678" s="54" t="s">
        <v>14891</v>
      </c>
      <c r="E2678" s="14" t="s">
        <v>14892</v>
      </c>
      <c r="F2678" s="16">
        <v>52.0</v>
      </c>
      <c r="G2678" s="16">
        <v>52.0</v>
      </c>
    </row>
    <row r="2679" ht="22.5" customHeight="1">
      <c r="A2679" s="53">
        <v>46054.0</v>
      </c>
      <c r="B2679" s="14" t="str">
        <f>IFERROR(__xludf.DUMMYFUNCTION("IFERROR(REGEXEXTRACT(C2679, ""https?://(?:www\\.)?([^/]+)""), """")"),"")</f>
        <v/>
      </c>
      <c r="C2679" s="54" t="str">
        <f>IFERROR(__xludf.DUMMYFUNCTION("IFERROR(REGEXEXTRACT(D2679, ""https?://(?:www\\.)?([^/]+)""), """")"),"www.usmagazine.com")</f>
        <v>www.usmagazine.com</v>
      </c>
      <c r="D2679" s="54" t="s">
        <v>14893</v>
      </c>
      <c r="E2679" s="14" t="s">
        <v>14894</v>
      </c>
      <c r="F2679" s="16">
        <v>52.0</v>
      </c>
      <c r="G2679" s="16">
        <v>52.0</v>
      </c>
    </row>
    <row r="2680" ht="22.5" customHeight="1">
      <c r="A2680" s="53">
        <v>46054.0</v>
      </c>
      <c r="B2680" s="14" t="str">
        <f>IFERROR(__xludf.DUMMYFUNCTION("IFERROR(REGEXEXTRACT(C2680, ""https?://(?:www\\.)?([^/]+)""), """")"),"")</f>
        <v/>
      </c>
      <c r="C2680" s="54" t="str">
        <f>IFERROR(__xludf.DUMMYFUNCTION("IFERROR(REGEXEXTRACT(D2680, ""https?://(?:www\\.)?([^/]+)""), """")"),"www.usmagazine.com")</f>
        <v>www.usmagazine.com</v>
      </c>
      <c r="D2680" s="54" t="s">
        <v>14895</v>
      </c>
      <c r="E2680" s="14" t="s">
        <v>14896</v>
      </c>
      <c r="F2680" s="16">
        <v>51.0</v>
      </c>
      <c r="G2680" s="16">
        <v>51.0</v>
      </c>
    </row>
    <row r="2681" ht="22.5" customHeight="1">
      <c r="A2681" s="53">
        <v>46054.0</v>
      </c>
      <c r="B2681" s="14" t="str">
        <f>IFERROR(__xludf.DUMMYFUNCTION("IFERROR(REGEXEXTRACT(C2681, ""https?://(?:www\\.)?([^/]+)""), """")"),"")</f>
        <v/>
      </c>
      <c r="C2681" s="54" t="str">
        <f>IFERROR(__xludf.DUMMYFUNCTION("IFERROR(REGEXEXTRACT(D2681, ""https?://(?:www\\.)?([^/]+)""), """")"),"www.usmagazine.com")</f>
        <v>www.usmagazine.com</v>
      </c>
      <c r="D2681" s="54" t="s">
        <v>14897</v>
      </c>
      <c r="E2681" s="14" t="s">
        <v>14898</v>
      </c>
      <c r="F2681" s="16">
        <v>51.0</v>
      </c>
      <c r="G2681" s="16">
        <v>51.0</v>
      </c>
    </row>
    <row r="2682" ht="22.5" customHeight="1">
      <c r="A2682" s="53">
        <v>46054.0</v>
      </c>
      <c r="B2682" s="14" t="str">
        <f>IFERROR(__xludf.DUMMYFUNCTION("IFERROR(REGEXEXTRACT(C2682, ""https?://(?:www\\.)?([^/]+)""), """")"),"")</f>
        <v/>
      </c>
      <c r="C2682" s="54" t="str">
        <f>IFERROR(__xludf.DUMMYFUNCTION("IFERROR(REGEXEXTRACT(D2682, ""https?://(?:www\\.)?([^/]+)""), """")"),"www.usmagazine.com")</f>
        <v>www.usmagazine.com</v>
      </c>
      <c r="D2682" s="54" t="s">
        <v>14899</v>
      </c>
      <c r="E2682" s="14" t="s">
        <v>14900</v>
      </c>
      <c r="F2682" s="16">
        <v>51.0</v>
      </c>
      <c r="G2682" s="16">
        <v>51.0</v>
      </c>
    </row>
    <row r="2683" ht="22.5" customHeight="1">
      <c r="A2683" s="53">
        <v>46054.0</v>
      </c>
      <c r="B2683" s="14" t="str">
        <f>IFERROR(__xludf.DUMMYFUNCTION("IFERROR(REGEXEXTRACT(C2683, ""https?://(?:www\\.)?([^/]+)""), """")"),"")</f>
        <v/>
      </c>
      <c r="C2683" s="54" t="str">
        <f>IFERROR(__xludf.DUMMYFUNCTION("IFERROR(REGEXEXTRACT(D2683, ""https?://(?:www\\.)?([^/]+)""), """")"),"www.usmagazine.com")</f>
        <v>www.usmagazine.com</v>
      </c>
      <c r="D2683" s="54" t="s">
        <v>14901</v>
      </c>
      <c r="E2683" s="14" t="s">
        <v>14902</v>
      </c>
      <c r="F2683" s="16">
        <v>51.0</v>
      </c>
      <c r="G2683" s="16">
        <v>51.0</v>
      </c>
    </row>
    <row r="2684" ht="22.5" customHeight="1">
      <c r="A2684" s="53">
        <v>46054.0</v>
      </c>
      <c r="B2684" s="14" t="str">
        <f>IFERROR(__xludf.DUMMYFUNCTION("IFERROR(REGEXEXTRACT(C2684, ""https?://(?:www\\.)?([^/]+)""), """")"),"")</f>
        <v/>
      </c>
      <c r="C2684" s="54" t="str">
        <f>IFERROR(__xludf.DUMMYFUNCTION("IFERROR(REGEXEXTRACT(D2684, ""https?://(?:www\\.)?([^/]+)""), """")"),"www.usmagazine.com")</f>
        <v>www.usmagazine.com</v>
      </c>
      <c r="D2684" s="54" t="s">
        <v>14903</v>
      </c>
      <c r="E2684" s="14" t="s">
        <v>14904</v>
      </c>
      <c r="F2684" s="16">
        <v>51.0</v>
      </c>
      <c r="G2684" s="16">
        <v>51.0</v>
      </c>
    </row>
    <row r="2685" ht="22.5" customHeight="1">
      <c r="A2685" s="53">
        <v>46054.0</v>
      </c>
      <c r="B2685" s="14" t="str">
        <f>IFERROR(__xludf.DUMMYFUNCTION("IFERROR(REGEXEXTRACT(C2685, ""https?://(?:www\\.)?([^/]+)""), """")"),"")</f>
        <v/>
      </c>
      <c r="C2685" s="54" t="str">
        <f>IFERROR(__xludf.DUMMYFUNCTION("IFERROR(REGEXEXTRACT(D2685, ""https?://(?:www\\.)?([^/]+)""), """")"),"www.lifeandstylemag.com")</f>
        <v>www.lifeandstylemag.com</v>
      </c>
      <c r="D2685" s="54" t="s">
        <v>14905</v>
      </c>
      <c r="E2685" s="14" t="s">
        <v>14906</v>
      </c>
      <c r="F2685" s="16">
        <v>51.0</v>
      </c>
      <c r="G2685" s="16">
        <v>51.0</v>
      </c>
    </row>
    <row r="2686" ht="22.5" customHeight="1">
      <c r="A2686" s="53">
        <v>46054.0</v>
      </c>
      <c r="B2686" s="14" t="str">
        <f>IFERROR(__xludf.DUMMYFUNCTION("IFERROR(REGEXEXTRACT(C2686, ""https?://(?:www\\.)?([^/]+)""), """")"),"")</f>
        <v/>
      </c>
      <c r="C2686" s="54" t="str">
        <f>IFERROR(__xludf.DUMMYFUNCTION("IFERROR(REGEXEXTRACT(D2686, ""https?://(?:www\\.)?([^/]+)""), """")"),"www.usmagazine.com")</f>
        <v>www.usmagazine.com</v>
      </c>
      <c r="D2686" s="54" t="s">
        <v>14907</v>
      </c>
      <c r="E2686" s="14" t="s">
        <v>14908</v>
      </c>
      <c r="F2686" s="16">
        <v>51.0</v>
      </c>
      <c r="G2686" s="16">
        <v>51.0</v>
      </c>
    </row>
    <row r="2687" ht="22.5" customHeight="1">
      <c r="A2687" s="53">
        <v>46054.0</v>
      </c>
      <c r="B2687" s="14" t="str">
        <f>IFERROR(__xludf.DUMMYFUNCTION("IFERROR(REGEXEXTRACT(C2687, ""https?://(?:www\\.)?([^/]+)""), """")"),"")</f>
        <v/>
      </c>
      <c r="C2687" s="54" t="str">
        <f>IFERROR(__xludf.DUMMYFUNCTION("IFERROR(REGEXEXTRACT(D2687, ""https?://(?:www\\.)?([^/]+)""), """")"),"www.usmagazine.com")</f>
        <v>www.usmagazine.com</v>
      </c>
      <c r="D2687" s="54" t="s">
        <v>14909</v>
      </c>
      <c r="E2687" s="14" t="s">
        <v>14910</v>
      </c>
      <c r="F2687" s="16">
        <v>51.0</v>
      </c>
      <c r="G2687" s="16">
        <v>51.0</v>
      </c>
    </row>
    <row r="2688" ht="22.5" customHeight="1">
      <c r="A2688" s="53">
        <v>46054.0</v>
      </c>
      <c r="B2688" s="14" t="str">
        <f>IFERROR(__xludf.DUMMYFUNCTION("IFERROR(REGEXEXTRACT(C2688, ""https?://(?:www\\.)?([^/]+)""), """")"),"")</f>
        <v/>
      </c>
      <c r="C2688" s="54" t="str">
        <f>IFERROR(__xludf.DUMMYFUNCTION("IFERROR(REGEXEXTRACT(D2688, ""https?://(?:www\\.)?([^/]+)""), """")"),"www.usmagazine.com")</f>
        <v>www.usmagazine.com</v>
      </c>
      <c r="D2688" s="54" t="s">
        <v>14911</v>
      </c>
      <c r="E2688" s="14" t="s">
        <v>14912</v>
      </c>
      <c r="F2688" s="16">
        <v>51.0</v>
      </c>
      <c r="G2688" s="16">
        <v>51.0</v>
      </c>
    </row>
    <row r="2689" ht="22.5" customHeight="1">
      <c r="A2689" s="53">
        <v>46054.0</v>
      </c>
      <c r="B2689" s="14" t="str">
        <f>IFERROR(__xludf.DUMMYFUNCTION("IFERROR(REGEXEXTRACT(C2689, ""https?://(?:www\\.)?([^/]+)""), """")"),"")</f>
        <v/>
      </c>
      <c r="C2689" s="54" t="str">
        <f>IFERROR(__xludf.DUMMYFUNCTION("IFERROR(REGEXEXTRACT(D2689, ""https?://(?:www\\.)?([^/]+)""), """")"),"www.womansworld.com")</f>
        <v>www.womansworld.com</v>
      </c>
      <c r="D2689" s="54" t="s">
        <v>14913</v>
      </c>
      <c r="E2689" s="14" t="s">
        <v>14914</v>
      </c>
      <c r="F2689" s="16">
        <v>51.0</v>
      </c>
      <c r="G2689" s="16">
        <v>51.0</v>
      </c>
    </row>
    <row r="2690" ht="22.5" customHeight="1">
      <c r="A2690" s="53">
        <v>46054.0</v>
      </c>
      <c r="B2690" s="14" t="str">
        <f>IFERROR(__xludf.DUMMYFUNCTION("IFERROR(REGEXEXTRACT(C2690, ""https?://(?:www\\.)?([^/]+)""), """")"),"")</f>
        <v/>
      </c>
      <c r="C2690" s="54" t="str">
        <f>IFERROR(__xludf.DUMMYFUNCTION("IFERROR(REGEXEXTRACT(D2690, ""https?://(?:www\\.)?([^/]+)""), """")"),"www.usmagazine.com")</f>
        <v>www.usmagazine.com</v>
      </c>
      <c r="D2690" s="54" t="s">
        <v>14915</v>
      </c>
      <c r="E2690" s="14" t="s">
        <v>14916</v>
      </c>
      <c r="F2690" s="16">
        <v>51.0</v>
      </c>
      <c r="G2690" s="16">
        <v>51.0</v>
      </c>
    </row>
    <row r="2691" ht="22.5" customHeight="1">
      <c r="A2691" s="53">
        <v>46054.0</v>
      </c>
      <c r="B2691" s="14" t="str">
        <f>IFERROR(__xludf.DUMMYFUNCTION("IFERROR(REGEXEXTRACT(C2691, ""https?://(?:www\\.)?([^/]+)""), """")"),"")</f>
        <v/>
      </c>
      <c r="C2691" s="54" t="str">
        <f>IFERROR(__xludf.DUMMYFUNCTION("IFERROR(REGEXEXTRACT(D2691, ""https?://(?:www\\.)?([^/]+)""), """")"),"www.usmagazine.com")</f>
        <v>www.usmagazine.com</v>
      </c>
      <c r="D2691" s="54" t="s">
        <v>14917</v>
      </c>
      <c r="E2691" s="14" t="s">
        <v>14918</v>
      </c>
      <c r="F2691" s="16">
        <v>51.0</v>
      </c>
      <c r="G2691" s="16">
        <v>51.0</v>
      </c>
    </row>
    <row r="2692" ht="22.5" customHeight="1">
      <c r="A2692" s="53">
        <v>46054.0</v>
      </c>
      <c r="B2692" s="14" t="str">
        <f>IFERROR(__xludf.DUMMYFUNCTION("IFERROR(REGEXEXTRACT(C2692, ""https?://(?:www\\.)?([^/]+)""), """")"),"")</f>
        <v/>
      </c>
      <c r="C2692" s="54" t="str">
        <f>IFERROR(__xludf.DUMMYFUNCTION("IFERROR(REGEXEXTRACT(D2692, ""https?://(?:www\\.)?([^/]+)""), """")"),"www.lifeandstylemag.com")</f>
        <v>www.lifeandstylemag.com</v>
      </c>
      <c r="D2692" s="54" t="s">
        <v>14919</v>
      </c>
      <c r="E2692" s="14" t="s">
        <v>9391</v>
      </c>
      <c r="F2692" s="16">
        <v>51.0</v>
      </c>
      <c r="G2692" s="16">
        <v>51.0</v>
      </c>
    </row>
    <row r="2693" ht="22.5" customHeight="1">
      <c r="A2693" s="53">
        <v>46054.0</v>
      </c>
      <c r="B2693" s="14" t="str">
        <f>IFERROR(__xludf.DUMMYFUNCTION("IFERROR(REGEXEXTRACT(C2693, ""https?://(?:www\\.)?([^/]+)""), """")"),"")</f>
        <v/>
      </c>
      <c r="C2693" s="54" t="str">
        <f>IFERROR(__xludf.DUMMYFUNCTION("IFERROR(REGEXEXTRACT(D2693, ""https?://(?:www\\.)?([^/]+)""), """")"),"www.usmagazine.com")</f>
        <v>www.usmagazine.com</v>
      </c>
      <c r="D2693" s="54" t="s">
        <v>14920</v>
      </c>
      <c r="E2693" s="14" t="s">
        <v>14921</v>
      </c>
      <c r="F2693" s="16">
        <v>51.0</v>
      </c>
      <c r="G2693" s="16">
        <v>51.0</v>
      </c>
    </row>
    <row r="2694" ht="22.5" customHeight="1">
      <c r="A2694" s="53">
        <v>46054.0</v>
      </c>
      <c r="B2694" s="14" t="str">
        <f>IFERROR(__xludf.DUMMYFUNCTION("IFERROR(REGEXEXTRACT(C2694, ""https?://(?:www\\.)?([^/]+)""), """")"),"")</f>
        <v/>
      </c>
      <c r="C2694" s="54" t="str">
        <f>IFERROR(__xludf.DUMMYFUNCTION("IFERROR(REGEXEXTRACT(D2694, ""https?://(?:www\\.)?([^/]+)""), """")"),"www.womansworld.com")</f>
        <v>www.womansworld.com</v>
      </c>
      <c r="D2694" s="54" t="s">
        <v>14922</v>
      </c>
      <c r="E2694" s="14" t="s">
        <v>14923</v>
      </c>
      <c r="F2694" s="16">
        <v>51.0</v>
      </c>
      <c r="G2694" s="16">
        <v>51.0</v>
      </c>
    </row>
    <row r="2695" ht="22.5" customHeight="1">
      <c r="A2695" s="53">
        <v>46054.0</v>
      </c>
      <c r="B2695" s="14" t="str">
        <f>IFERROR(__xludf.DUMMYFUNCTION("IFERROR(REGEXEXTRACT(C2695, ""https?://(?:www\\.)?([^/]+)""), """")"),"")</f>
        <v/>
      </c>
      <c r="C2695" s="54" t="str">
        <f>IFERROR(__xludf.DUMMYFUNCTION("IFERROR(REGEXEXTRACT(D2695, ""https?://(?:www\\.)?([^/]+)""), """")"),"www.usmagazine.com")</f>
        <v>www.usmagazine.com</v>
      </c>
      <c r="D2695" s="54" t="s">
        <v>14924</v>
      </c>
      <c r="E2695" s="14" t="s">
        <v>8488</v>
      </c>
      <c r="F2695" s="16">
        <v>51.0</v>
      </c>
      <c r="G2695" s="16">
        <v>51.0</v>
      </c>
    </row>
    <row r="2696" ht="22.5" customHeight="1">
      <c r="A2696" s="53">
        <v>46054.0</v>
      </c>
      <c r="B2696" s="14" t="str">
        <f>IFERROR(__xludf.DUMMYFUNCTION("IFERROR(REGEXEXTRACT(C2696, ""https?://(?:www\\.)?([^/]+)""), """")"),"")</f>
        <v/>
      </c>
      <c r="C2696" s="54" t="str">
        <f>IFERROR(__xludf.DUMMYFUNCTION("IFERROR(REGEXEXTRACT(D2696, ""https?://(?:www\\.)?([^/]+)""), """")"),"www.usmagazine.com")</f>
        <v>www.usmagazine.com</v>
      </c>
      <c r="D2696" s="54" t="s">
        <v>14925</v>
      </c>
      <c r="E2696" s="14" t="s">
        <v>14926</v>
      </c>
      <c r="F2696" s="16">
        <v>51.0</v>
      </c>
      <c r="G2696" s="16">
        <v>51.0</v>
      </c>
    </row>
    <row r="2697" ht="22.5" customHeight="1">
      <c r="A2697" s="53">
        <v>46054.0</v>
      </c>
      <c r="B2697" s="14" t="str">
        <f>IFERROR(__xludf.DUMMYFUNCTION("IFERROR(REGEXEXTRACT(C2697, ""https?://(?:www\\.)?([^/]+)""), """")"),"")</f>
        <v/>
      </c>
      <c r="C2697" s="54" t="str">
        <f>IFERROR(__xludf.DUMMYFUNCTION("IFERROR(REGEXEXTRACT(D2697, ""https?://(?:www\\.)?([^/]+)""), """")"),"www.usmagazine.com")</f>
        <v>www.usmagazine.com</v>
      </c>
      <c r="D2697" s="54" t="s">
        <v>14927</v>
      </c>
      <c r="E2697" s="14" t="s">
        <v>4823</v>
      </c>
      <c r="F2697" s="16">
        <v>50.0</v>
      </c>
      <c r="G2697" s="16">
        <v>50.0</v>
      </c>
    </row>
    <row r="2698" ht="22.5" customHeight="1">
      <c r="A2698" s="53">
        <v>46054.0</v>
      </c>
      <c r="B2698" s="14" t="str">
        <f>IFERROR(__xludf.DUMMYFUNCTION("IFERROR(REGEXEXTRACT(C2698, ""https?://(?:www\\.)?([^/]+)""), """")"),"")</f>
        <v/>
      </c>
      <c r="C2698" s="54" t="str">
        <f>IFERROR(__xludf.DUMMYFUNCTION("IFERROR(REGEXEXTRACT(D2698, ""https?://(?:www\\.)?([^/]+)""), """")"),"www.usmagazine.com")</f>
        <v>www.usmagazine.com</v>
      </c>
      <c r="D2698" s="54" t="s">
        <v>14928</v>
      </c>
      <c r="E2698" s="14" t="s">
        <v>14929</v>
      </c>
      <c r="F2698" s="16">
        <v>50.0</v>
      </c>
      <c r="G2698" s="16">
        <v>50.0</v>
      </c>
    </row>
    <row r="2699" ht="22.5" customHeight="1">
      <c r="A2699" s="53">
        <v>46054.0</v>
      </c>
      <c r="B2699" s="14" t="str">
        <f>IFERROR(__xludf.DUMMYFUNCTION("IFERROR(REGEXEXTRACT(C2699, ""https?://(?:www\\.)?([^/]+)""), """")"),"")</f>
        <v/>
      </c>
      <c r="C2699" s="54" t="str">
        <f>IFERROR(__xludf.DUMMYFUNCTION("IFERROR(REGEXEXTRACT(D2699, ""https?://(?:www\\.)?([^/]+)""), """")"),"www.usmagazine.com")</f>
        <v>www.usmagazine.com</v>
      </c>
      <c r="D2699" s="54" t="s">
        <v>14930</v>
      </c>
      <c r="E2699" s="14" t="s">
        <v>14931</v>
      </c>
      <c r="F2699" s="16">
        <v>51.0</v>
      </c>
      <c r="G2699" s="16">
        <v>50.0</v>
      </c>
    </row>
    <row r="2700" ht="22.5" customHeight="1">
      <c r="A2700" s="53">
        <v>46054.0</v>
      </c>
      <c r="B2700" s="14" t="str">
        <f>IFERROR(__xludf.DUMMYFUNCTION("IFERROR(REGEXEXTRACT(C2700, ""https?://(?:www\\.)?([^/]+)""), """")"),"")</f>
        <v/>
      </c>
      <c r="C2700" s="54" t="str">
        <f>IFERROR(__xludf.DUMMYFUNCTION("IFERROR(REGEXEXTRACT(D2700, ""https?://(?:www\\.)?([^/]+)""), """")"),"www.usmagazine.com")</f>
        <v>www.usmagazine.com</v>
      </c>
      <c r="D2700" s="54" t="s">
        <v>14932</v>
      </c>
      <c r="E2700" s="14" t="s">
        <v>14933</v>
      </c>
      <c r="F2700" s="16">
        <v>50.0</v>
      </c>
      <c r="G2700" s="16">
        <v>50.0</v>
      </c>
    </row>
    <row r="2701" ht="22.5" customHeight="1">
      <c r="A2701" s="53">
        <v>46054.0</v>
      </c>
      <c r="B2701" s="14" t="str">
        <f>IFERROR(__xludf.DUMMYFUNCTION("IFERROR(REGEXEXTRACT(C2701, ""https?://(?:www\\.)?([^/]+)""), """")"),"")</f>
        <v/>
      </c>
      <c r="C2701" s="54" t="str">
        <f>IFERROR(__xludf.DUMMYFUNCTION("IFERROR(REGEXEXTRACT(D2701, ""https?://(?:www\\.)?([^/]+)""), """")"),"www.usmagazine.com")</f>
        <v>www.usmagazine.com</v>
      </c>
      <c r="D2701" s="54" t="s">
        <v>14934</v>
      </c>
      <c r="E2701" s="14" t="s">
        <v>14935</v>
      </c>
      <c r="F2701" s="16">
        <v>50.0</v>
      </c>
      <c r="G2701" s="16">
        <v>50.0</v>
      </c>
    </row>
    <row r="2702" ht="22.5" customHeight="1">
      <c r="A2702" s="53">
        <v>46054.0</v>
      </c>
      <c r="B2702" s="14" t="str">
        <f>IFERROR(__xludf.DUMMYFUNCTION("IFERROR(REGEXEXTRACT(C2702, ""https?://(?:www\\.)?([^/]+)""), """")"),"")</f>
        <v/>
      </c>
      <c r="C2702" s="54" t="str">
        <f>IFERROR(__xludf.DUMMYFUNCTION("IFERROR(REGEXEXTRACT(D2702, ""https?://(?:www\\.)?([^/]+)""), """")"),"www.usmagazine.com")</f>
        <v>www.usmagazine.com</v>
      </c>
      <c r="D2702" s="54" t="s">
        <v>14936</v>
      </c>
      <c r="E2702" s="14" t="s">
        <v>14937</v>
      </c>
      <c r="F2702" s="16">
        <v>50.0</v>
      </c>
      <c r="G2702" s="16">
        <v>50.0</v>
      </c>
    </row>
    <row r="2703" ht="22.5" customHeight="1">
      <c r="A2703" s="53">
        <v>46054.0</v>
      </c>
      <c r="B2703" s="14" t="str">
        <f>IFERROR(__xludf.DUMMYFUNCTION("IFERROR(REGEXEXTRACT(C2703, ""https?://(?:www\\.)?([^/]+)""), """")"),"")</f>
        <v/>
      </c>
      <c r="C2703" s="54" t="str">
        <f>IFERROR(__xludf.DUMMYFUNCTION("IFERROR(REGEXEXTRACT(D2703, ""https?://(?:www\\.)?([^/]+)""), """")"),"www.usmagazine.com")</f>
        <v>www.usmagazine.com</v>
      </c>
      <c r="D2703" s="54" t="s">
        <v>14938</v>
      </c>
      <c r="E2703" s="14" t="s">
        <v>14939</v>
      </c>
      <c r="F2703" s="16">
        <v>50.0</v>
      </c>
      <c r="G2703" s="16">
        <v>50.0</v>
      </c>
    </row>
    <row r="2704" ht="22.5" customHeight="1">
      <c r="A2704" s="53">
        <v>46054.0</v>
      </c>
      <c r="B2704" s="14" t="str">
        <f>IFERROR(__xludf.DUMMYFUNCTION("IFERROR(REGEXEXTRACT(C2704, ""https?://(?:www\\.)?([^/]+)""), """")"),"")</f>
        <v/>
      </c>
      <c r="C2704" s="54" t="str">
        <f>IFERROR(__xludf.DUMMYFUNCTION("IFERROR(REGEXEXTRACT(D2704, ""https?://(?:www\\.)?([^/]+)""), """")"),"www.usmagazine.com")</f>
        <v>www.usmagazine.com</v>
      </c>
      <c r="D2704" s="54" t="s">
        <v>14940</v>
      </c>
      <c r="E2704" s="14" t="s">
        <v>14941</v>
      </c>
      <c r="F2704" s="16">
        <v>50.0</v>
      </c>
      <c r="G2704" s="16">
        <v>50.0</v>
      </c>
    </row>
    <row r="2705" ht="22.5" customHeight="1">
      <c r="A2705" s="53">
        <v>46054.0</v>
      </c>
      <c r="B2705" s="14" t="str">
        <f>IFERROR(__xludf.DUMMYFUNCTION("IFERROR(REGEXEXTRACT(C2705, ""https?://(?:www\\.)?([^/]+)""), """")"),"")</f>
        <v/>
      </c>
      <c r="C2705" s="54" t="str">
        <f>IFERROR(__xludf.DUMMYFUNCTION("IFERROR(REGEXEXTRACT(D2705, ""https?://(?:www\\.)?([^/]+)""), """")"),"www.usmagazine.com")</f>
        <v>www.usmagazine.com</v>
      </c>
      <c r="D2705" s="54" t="s">
        <v>14942</v>
      </c>
      <c r="E2705" s="14" t="s">
        <v>14943</v>
      </c>
      <c r="F2705" s="16">
        <v>49.0</v>
      </c>
      <c r="G2705" s="16">
        <v>49.0</v>
      </c>
    </row>
    <row r="2706" ht="22.5" customHeight="1">
      <c r="A2706" s="53">
        <v>46054.0</v>
      </c>
      <c r="B2706" s="14" t="str">
        <f>IFERROR(__xludf.DUMMYFUNCTION("IFERROR(REGEXEXTRACT(C2706, ""https?://(?:www\\.)?([^/]+)""), """")"),"")</f>
        <v/>
      </c>
      <c r="C2706" s="54" t="str">
        <f>IFERROR(__xludf.DUMMYFUNCTION("IFERROR(REGEXEXTRACT(D2706, ""https?://(?:www\\.)?([^/]+)""), """")"),"www.womansworld.com")</f>
        <v>www.womansworld.com</v>
      </c>
      <c r="D2706" s="54" t="s">
        <v>14944</v>
      </c>
      <c r="E2706" s="14" t="s">
        <v>14945</v>
      </c>
      <c r="F2706" s="16">
        <v>49.0</v>
      </c>
      <c r="G2706" s="16">
        <v>49.0</v>
      </c>
    </row>
    <row r="2707" ht="22.5" customHeight="1">
      <c r="A2707" s="53">
        <v>46054.0</v>
      </c>
      <c r="B2707" s="14" t="str">
        <f>IFERROR(__xludf.DUMMYFUNCTION("IFERROR(REGEXEXTRACT(C2707, ""https?://(?:www\\.)?([^/]+)""), """")"),"")</f>
        <v/>
      </c>
      <c r="C2707" s="54" t="str">
        <f>IFERROR(__xludf.DUMMYFUNCTION("IFERROR(REGEXEXTRACT(D2707, ""https?://(?:www\\.)?([^/]+)""), """")"),"www.usmagazine.com")</f>
        <v>www.usmagazine.com</v>
      </c>
      <c r="D2707" s="54" t="s">
        <v>14946</v>
      </c>
      <c r="E2707" s="14" t="s">
        <v>14947</v>
      </c>
      <c r="F2707" s="16">
        <v>49.0</v>
      </c>
      <c r="G2707" s="16">
        <v>49.0</v>
      </c>
    </row>
    <row r="2708" ht="22.5" customHeight="1">
      <c r="A2708" s="53">
        <v>46054.0</v>
      </c>
      <c r="B2708" s="14" t="str">
        <f>IFERROR(__xludf.DUMMYFUNCTION("IFERROR(REGEXEXTRACT(C2708, ""https?://(?:www\\.)?([^/]+)""), """")"),"")</f>
        <v/>
      </c>
      <c r="C2708" s="54" t="str">
        <f>IFERROR(__xludf.DUMMYFUNCTION("IFERROR(REGEXEXTRACT(D2708, ""https?://(?:www\\.)?([^/]+)""), """")"),"www.usmagazine.com")</f>
        <v>www.usmagazine.com</v>
      </c>
      <c r="D2708" s="54" t="s">
        <v>14948</v>
      </c>
      <c r="E2708" s="14" t="s">
        <v>14949</v>
      </c>
      <c r="F2708" s="16">
        <v>49.0</v>
      </c>
      <c r="G2708" s="16">
        <v>49.0</v>
      </c>
    </row>
    <row r="2709" ht="22.5" customHeight="1">
      <c r="A2709" s="53">
        <v>46054.0</v>
      </c>
      <c r="B2709" s="14" t="str">
        <f>IFERROR(__xludf.DUMMYFUNCTION("IFERROR(REGEXEXTRACT(C2709, ""https?://(?:www\\.)?([^/]+)""), """")"),"")</f>
        <v/>
      </c>
      <c r="C2709" s="54" t="str">
        <f>IFERROR(__xludf.DUMMYFUNCTION("IFERROR(REGEXEXTRACT(D2709, ""https?://(?:www\\.)?([^/]+)""), """")"),"www.usmagazine.com")</f>
        <v>www.usmagazine.com</v>
      </c>
      <c r="D2709" s="54" t="s">
        <v>14950</v>
      </c>
      <c r="E2709" s="14" t="s">
        <v>14951</v>
      </c>
      <c r="F2709" s="16">
        <v>49.0</v>
      </c>
      <c r="G2709" s="16">
        <v>49.0</v>
      </c>
    </row>
    <row r="2710" ht="22.5" customHeight="1">
      <c r="A2710" s="53">
        <v>46054.0</v>
      </c>
      <c r="B2710" s="14" t="str">
        <f>IFERROR(__xludf.DUMMYFUNCTION("IFERROR(REGEXEXTRACT(C2710, ""https?://(?:www\\.)?([^/]+)""), """")"),"")</f>
        <v/>
      </c>
      <c r="C2710" s="54" t="str">
        <f>IFERROR(__xludf.DUMMYFUNCTION("IFERROR(REGEXEXTRACT(D2710, ""https?://(?:www\\.)?([^/]+)""), """")"),"www.usmagazine.com")</f>
        <v>www.usmagazine.com</v>
      </c>
      <c r="D2710" s="54" t="s">
        <v>14952</v>
      </c>
      <c r="E2710" s="14" t="s">
        <v>14953</v>
      </c>
      <c r="F2710" s="16">
        <v>49.0</v>
      </c>
      <c r="G2710" s="16">
        <v>49.0</v>
      </c>
    </row>
    <row r="2711" ht="22.5" customHeight="1">
      <c r="A2711" s="53">
        <v>46054.0</v>
      </c>
      <c r="B2711" s="14" t="str">
        <f>IFERROR(__xludf.DUMMYFUNCTION("IFERROR(REGEXEXTRACT(C2711, ""https?://(?:www\\.)?([^/]+)""), """")"),"")</f>
        <v/>
      </c>
      <c r="C2711" s="54" t="str">
        <f>IFERROR(__xludf.DUMMYFUNCTION("IFERROR(REGEXEXTRACT(D2711, ""https?://(?:www\\.)?([^/]+)""), """")"),"www.usmagazine.com")</f>
        <v>www.usmagazine.com</v>
      </c>
      <c r="D2711" s="54" t="s">
        <v>14954</v>
      </c>
      <c r="E2711" s="14" t="s">
        <v>14955</v>
      </c>
      <c r="F2711" s="16">
        <v>49.0</v>
      </c>
      <c r="G2711" s="16">
        <v>49.0</v>
      </c>
    </row>
    <row r="2712" ht="22.5" customHeight="1">
      <c r="A2712" s="53">
        <v>46054.0</v>
      </c>
      <c r="B2712" s="14" t="str">
        <f>IFERROR(__xludf.DUMMYFUNCTION("IFERROR(REGEXEXTRACT(C2712, ""https?://(?:www\\.)?([^/]+)""), """")"),"")</f>
        <v/>
      </c>
      <c r="C2712" s="54" t="str">
        <f>IFERROR(__xludf.DUMMYFUNCTION("IFERROR(REGEXEXTRACT(D2712, ""https?://(?:www\\.)?([^/]+)""), """")"),"www.womansworld.com")</f>
        <v>www.womansworld.com</v>
      </c>
      <c r="D2712" s="54" t="s">
        <v>14956</v>
      </c>
      <c r="E2712" s="14" t="s">
        <v>14957</v>
      </c>
      <c r="F2712" s="16">
        <v>49.0</v>
      </c>
      <c r="G2712" s="16">
        <v>49.0</v>
      </c>
    </row>
    <row r="2713" ht="22.5" customHeight="1">
      <c r="A2713" s="53">
        <v>46054.0</v>
      </c>
      <c r="B2713" s="14" t="str">
        <f>IFERROR(__xludf.DUMMYFUNCTION("IFERROR(REGEXEXTRACT(C2713, ""https?://(?:www\\.)?([^/]+)""), """")"),"")</f>
        <v/>
      </c>
      <c r="C2713" s="54" t="str">
        <f>IFERROR(__xludf.DUMMYFUNCTION("IFERROR(REGEXEXTRACT(D2713, ""https?://(?:www\\.)?([^/]+)""), """")"),"www.usmagazine.com")</f>
        <v>www.usmagazine.com</v>
      </c>
      <c r="D2713" s="54" t="s">
        <v>14958</v>
      </c>
      <c r="E2713" s="14" t="s">
        <v>14959</v>
      </c>
      <c r="F2713" s="16">
        <v>49.0</v>
      </c>
      <c r="G2713" s="16">
        <v>49.0</v>
      </c>
    </row>
    <row r="2714" ht="22.5" customHeight="1">
      <c r="A2714" s="53">
        <v>46054.0</v>
      </c>
      <c r="B2714" s="14" t="str">
        <f>IFERROR(__xludf.DUMMYFUNCTION("IFERROR(REGEXEXTRACT(C2714, ""https?://(?:www\\.)?([^/]+)""), """")"),"")</f>
        <v/>
      </c>
      <c r="C2714" s="54" t="str">
        <f>IFERROR(__xludf.DUMMYFUNCTION("IFERROR(REGEXEXTRACT(D2714, ""https?://(?:www\\.)?([^/]+)""), """")"),"www.usmagazine.com")</f>
        <v>www.usmagazine.com</v>
      </c>
      <c r="D2714" s="54" t="s">
        <v>14960</v>
      </c>
      <c r="E2714" s="14" t="s">
        <v>14961</v>
      </c>
      <c r="F2714" s="16">
        <v>49.0</v>
      </c>
      <c r="G2714" s="16">
        <v>49.0</v>
      </c>
    </row>
    <row r="2715" ht="22.5" customHeight="1">
      <c r="A2715" s="53">
        <v>46054.0</v>
      </c>
      <c r="B2715" s="14" t="str">
        <f>IFERROR(__xludf.DUMMYFUNCTION("IFERROR(REGEXEXTRACT(C2715, ""https?://(?:www\\.)?([^/]+)""), """")"),"")</f>
        <v/>
      </c>
      <c r="C2715" s="54" t="str">
        <f>IFERROR(__xludf.DUMMYFUNCTION("IFERROR(REGEXEXTRACT(D2715, ""https?://(?:www\\.)?([^/]+)""), """")"),"www.usmagazine.com")</f>
        <v>www.usmagazine.com</v>
      </c>
      <c r="D2715" s="54" t="s">
        <v>14962</v>
      </c>
      <c r="E2715" s="14" t="s">
        <v>14963</v>
      </c>
      <c r="F2715" s="16">
        <v>49.0</v>
      </c>
      <c r="G2715" s="16">
        <v>49.0</v>
      </c>
    </row>
    <row r="2716" ht="22.5" customHeight="1">
      <c r="A2716" s="53">
        <v>46054.0</v>
      </c>
      <c r="B2716" s="14" t="str">
        <f>IFERROR(__xludf.DUMMYFUNCTION("IFERROR(REGEXEXTRACT(C2716, ""https?://(?:www\\.)?([^/]+)""), """")"),"")</f>
        <v/>
      </c>
      <c r="C2716" s="54" t="str">
        <f>IFERROR(__xludf.DUMMYFUNCTION("IFERROR(REGEXEXTRACT(D2716, ""https?://(?:www\\.)?([^/]+)""), """")"),"www.usmagazine.com")</f>
        <v>www.usmagazine.com</v>
      </c>
      <c r="D2716" s="54" t="s">
        <v>14964</v>
      </c>
      <c r="E2716" s="14" t="s">
        <v>14965</v>
      </c>
      <c r="F2716" s="16">
        <v>49.0</v>
      </c>
      <c r="G2716" s="16">
        <v>49.0</v>
      </c>
    </row>
    <row r="2717" ht="22.5" customHeight="1">
      <c r="A2717" s="53">
        <v>46054.0</v>
      </c>
      <c r="B2717" s="14" t="str">
        <f>IFERROR(__xludf.DUMMYFUNCTION("IFERROR(REGEXEXTRACT(C2717, ""https?://(?:www\\.)?([^/]+)""), """")"),"")</f>
        <v/>
      </c>
      <c r="C2717" s="54" t="str">
        <f>IFERROR(__xludf.DUMMYFUNCTION("IFERROR(REGEXEXTRACT(D2717, ""https?://(?:www\\.)?([^/]+)""), """")"),"www.usmagazine.com")</f>
        <v>www.usmagazine.com</v>
      </c>
      <c r="D2717" s="54" t="s">
        <v>14966</v>
      </c>
      <c r="E2717" s="14" t="s">
        <v>14967</v>
      </c>
      <c r="F2717" s="16">
        <v>48.0</v>
      </c>
      <c r="G2717" s="16">
        <v>48.0</v>
      </c>
    </row>
    <row r="2718" ht="22.5" customHeight="1">
      <c r="A2718" s="53">
        <v>46054.0</v>
      </c>
      <c r="B2718" s="14" t="str">
        <f>IFERROR(__xludf.DUMMYFUNCTION("IFERROR(REGEXEXTRACT(C2718, ""https?://(?:www\\.)?([^/]+)""), """")"),"")</f>
        <v/>
      </c>
      <c r="C2718" s="54" t="str">
        <f>IFERROR(__xludf.DUMMYFUNCTION("IFERROR(REGEXEXTRACT(D2718, ""https?://(?:www\\.)?([^/]+)""), """")"),"www.usmagazine.com")</f>
        <v>www.usmagazine.com</v>
      </c>
      <c r="D2718" s="54" t="s">
        <v>14968</v>
      </c>
      <c r="E2718" s="14" t="s">
        <v>14969</v>
      </c>
      <c r="F2718" s="16">
        <v>48.0</v>
      </c>
      <c r="G2718" s="16">
        <v>48.0</v>
      </c>
    </row>
    <row r="2719" ht="22.5" customHeight="1">
      <c r="A2719" s="53">
        <v>46054.0</v>
      </c>
      <c r="B2719" s="14" t="str">
        <f>IFERROR(__xludf.DUMMYFUNCTION("IFERROR(REGEXEXTRACT(C2719, ""https?://(?:www\\.)?([^/]+)""), """")"),"")</f>
        <v/>
      </c>
      <c r="C2719" s="54" t="str">
        <f>IFERROR(__xludf.DUMMYFUNCTION("IFERROR(REGEXEXTRACT(D2719, ""https?://(?:www\\.)?([^/]+)""), """")"),"www.usmagazine.com")</f>
        <v>www.usmagazine.com</v>
      </c>
      <c r="D2719" s="54" t="s">
        <v>14970</v>
      </c>
      <c r="E2719" s="14" t="s">
        <v>14971</v>
      </c>
      <c r="F2719" s="16">
        <v>48.0</v>
      </c>
      <c r="G2719" s="16">
        <v>48.0</v>
      </c>
    </row>
    <row r="2720" ht="22.5" customHeight="1">
      <c r="A2720" s="53">
        <v>46054.0</v>
      </c>
      <c r="B2720" s="14" t="str">
        <f>IFERROR(__xludf.DUMMYFUNCTION("IFERROR(REGEXEXTRACT(C2720, ""https?://(?:www\\.)?([^/]+)""), """")"),"")</f>
        <v/>
      </c>
      <c r="C2720" s="54" t="str">
        <f>IFERROR(__xludf.DUMMYFUNCTION("IFERROR(REGEXEXTRACT(D2720, ""https?://(?:www\\.)?([^/]+)""), """")"),"www.usmagazine.com")</f>
        <v>www.usmagazine.com</v>
      </c>
      <c r="D2720" s="54" t="s">
        <v>14972</v>
      </c>
      <c r="E2720" s="14" t="s">
        <v>14973</v>
      </c>
      <c r="F2720" s="16">
        <v>48.0</v>
      </c>
      <c r="G2720" s="16">
        <v>48.0</v>
      </c>
    </row>
    <row r="2721" ht="22.5" customHeight="1">
      <c r="A2721" s="53">
        <v>46054.0</v>
      </c>
      <c r="B2721" s="14" t="str">
        <f>IFERROR(__xludf.DUMMYFUNCTION("IFERROR(REGEXEXTRACT(C2721, ""https?://(?:www\\.)?([^/]+)""), """")"),"")</f>
        <v/>
      </c>
      <c r="C2721" s="54" t="str">
        <f>IFERROR(__xludf.DUMMYFUNCTION("IFERROR(REGEXEXTRACT(D2721, ""https?://(?:www\\.)?([^/]+)""), """")"),"www.usmagazine.com")</f>
        <v>www.usmagazine.com</v>
      </c>
      <c r="D2721" s="54" t="s">
        <v>14974</v>
      </c>
      <c r="E2721" s="14" t="s">
        <v>14975</v>
      </c>
      <c r="F2721" s="16">
        <v>48.0</v>
      </c>
      <c r="G2721" s="16">
        <v>48.0</v>
      </c>
    </row>
    <row r="2722" ht="22.5" customHeight="1">
      <c r="A2722" s="53">
        <v>46054.0</v>
      </c>
      <c r="B2722" s="14" t="str">
        <f>IFERROR(__xludf.DUMMYFUNCTION("IFERROR(REGEXEXTRACT(C2722, ""https?://(?:www\\.)?([^/]+)""), """")"),"")</f>
        <v/>
      </c>
      <c r="C2722" s="54" t="str">
        <f>IFERROR(__xludf.DUMMYFUNCTION("IFERROR(REGEXEXTRACT(D2722, ""https?://(?:www\\.)?([^/]+)""), """")"),"www.usmagazine.com")</f>
        <v>www.usmagazine.com</v>
      </c>
      <c r="D2722" s="54" t="s">
        <v>14976</v>
      </c>
      <c r="E2722" s="14" t="s">
        <v>14977</v>
      </c>
      <c r="F2722" s="16">
        <v>47.0</v>
      </c>
      <c r="G2722" s="16">
        <v>47.0</v>
      </c>
    </row>
    <row r="2723" ht="22.5" customHeight="1">
      <c r="A2723" s="53">
        <v>46054.0</v>
      </c>
      <c r="B2723" s="14" t="str">
        <f>IFERROR(__xludf.DUMMYFUNCTION("IFERROR(REGEXEXTRACT(C2723, ""https?://(?:www\\.)?([^/]+)""), """")"),"")</f>
        <v/>
      </c>
      <c r="C2723" s="54" t="str">
        <f>IFERROR(__xludf.DUMMYFUNCTION("IFERROR(REGEXEXTRACT(D2723, ""https?://(?:www\\.)?([^/]+)""), """")"),"www.usmagazine.com")</f>
        <v>www.usmagazine.com</v>
      </c>
      <c r="D2723" s="54" t="s">
        <v>14978</v>
      </c>
      <c r="E2723" s="14" t="s">
        <v>14979</v>
      </c>
      <c r="F2723" s="16">
        <v>47.0</v>
      </c>
      <c r="G2723" s="16">
        <v>47.0</v>
      </c>
    </row>
    <row r="2724" ht="22.5" customHeight="1">
      <c r="A2724" s="53">
        <v>46054.0</v>
      </c>
      <c r="B2724" s="14" t="str">
        <f>IFERROR(__xludf.DUMMYFUNCTION("IFERROR(REGEXEXTRACT(C2724, ""https?://(?:www\\.)?([^/]+)""), """")"),"")</f>
        <v/>
      </c>
      <c r="C2724" s="54" t="str">
        <f>IFERROR(__xludf.DUMMYFUNCTION("IFERROR(REGEXEXTRACT(D2724, ""https?://(?:www\\.)?([^/]+)""), """")"),"www.usmagazine.com")</f>
        <v>www.usmagazine.com</v>
      </c>
      <c r="D2724" s="54" t="s">
        <v>14980</v>
      </c>
      <c r="E2724" s="14" t="s">
        <v>14981</v>
      </c>
      <c r="F2724" s="16">
        <v>47.0</v>
      </c>
      <c r="G2724" s="16">
        <v>47.0</v>
      </c>
    </row>
    <row r="2725" ht="22.5" customHeight="1">
      <c r="A2725" s="53">
        <v>46054.0</v>
      </c>
      <c r="B2725" s="14" t="str">
        <f>IFERROR(__xludf.DUMMYFUNCTION("IFERROR(REGEXEXTRACT(C2725, ""https?://(?:www\\.)?([^/]+)""), """")"),"")</f>
        <v/>
      </c>
      <c r="C2725" s="54" t="str">
        <f>IFERROR(__xludf.DUMMYFUNCTION("IFERROR(REGEXEXTRACT(D2725, ""https?://(?:www\\.)?([^/]+)""), """")"),"www.usmagazine.com")</f>
        <v>www.usmagazine.com</v>
      </c>
      <c r="D2725" s="54" t="s">
        <v>14982</v>
      </c>
      <c r="E2725" s="14" t="s">
        <v>14983</v>
      </c>
      <c r="F2725" s="16">
        <v>47.0</v>
      </c>
      <c r="G2725" s="16">
        <v>47.0</v>
      </c>
    </row>
    <row r="2726" ht="22.5" customHeight="1">
      <c r="A2726" s="53">
        <v>46054.0</v>
      </c>
      <c r="B2726" s="14" t="str">
        <f>IFERROR(__xludf.DUMMYFUNCTION("IFERROR(REGEXEXTRACT(C2726, ""https?://(?:www\\.)?([^/]+)""), """")"),"")</f>
        <v/>
      </c>
      <c r="C2726" s="54" t="str">
        <f>IFERROR(__xludf.DUMMYFUNCTION("IFERROR(REGEXEXTRACT(D2726, ""https?://(?:www\\.)?([^/]+)""), """")"),"www.usmagazine.com")</f>
        <v>www.usmagazine.com</v>
      </c>
      <c r="D2726" s="54" t="s">
        <v>14984</v>
      </c>
      <c r="E2726" s="14" t="s">
        <v>14985</v>
      </c>
      <c r="F2726" s="16">
        <v>47.0</v>
      </c>
      <c r="G2726" s="16">
        <v>47.0</v>
      </c>
    </row>
    <row r="2727" ht="22.5" customHeight="1">
      <c r="A2727" s="53">
        <v>46054.0</v>
      </c>
      <c r="B2727" s="14" t="str">
        <f>IFERROR(__xludf.DUMMYFUNCTION("IFERROR(REGEXEXTRACT(C2727, ""https?://(?:www\\.)?([^/]+)""), """")"),"")</f>
        <v/>
      </c>
      <c r="C2727" s="54" t="str">
        <f>IFERROR(__xludf.DUMMYFUNCTION("IFERROR(REGEXEXTRACT(D2727, ""https?://(?:www\\.)?([^/]+)""), """")"),"www.womansworld.com")</f>
        <v>www.womansworld.com</v>
      </c>
      <c r="D2727" s="54" t="s">
        <v>14986</v>
      </c>
      <c r="E2727" s="14" t="s">
        <v>14987</v>
      </c>
      <c r="F2727" s="16">
        <v>47.0</v>
      </c>
      <c r="G2727" s="16">
        <v>47.0</v>
      </c>
    </row>
    <row r="2728" ht="22.5" customHeight="1">
      <c r="A2728" s="53">
        <v>46054.0</v>
      </c>
      <c r="B2728" s="14" t="str">
        <f>IFERROR(__xludf.DUMMYFUNCTION("IFERROR(REGEXEXTRACT(C2728, ""https?://(?:www\\.)?([^/]+)""), """")"),"")</f>
        <v/>
      </c>
      <c r="C2728" s="54" t="str">
        <f>IFERROR(__xludf.DUMMYFUNCTION("IFERROR(REGEXEXTRACT(D2728, ""https?://(?:www\\.)?([^/]+)""), """")"),"www.usmagazine.com")</f>
        <v>www.usmagazine.com</v>
      </c>
      <c r="D2728" s="54" t="s">
        <v>14988</v>
      </c>
      <c r="E2728" s="14" t="s">
        <v>14989</v>
      </c>
      <c r="F2728" s="16">
        <v>47.0</v>
      </c>
      <c r="G2728" s="16">
        <v>47.0</v>
      </c>
    </row>
    <row r="2729" ht="22.5" customHeight="1">
      <c r="A2729" s="53">
        <v>46054.0</v>
      </c>
      <c r="B2729" s="14" t="str">
        <f>IFERROR(__xludf.DUMMYFUNCTION("IFERROR(REGEXEXTRACT(C2729, ""https?://(?:www\\.)?([^/]+)""), """")"),"")</f>
        <v/>
      </c>
      <c r="C2729" s="54" t="str">
        <f>IFERROR(__xludf.DUMMYFUNCTION("IFERROR(REGEXEXTRACT(D2729, ""https?://(?:www\\.)?([^/]+)""), """")"),"www.usmagazine.com")</f>
        <v>www.usmagazine.com</v>
      </c>
      <c r="D2729" s="54" t="s">
        <v>14990</v>
      </c>
      <c r="E2729" s="14" t="s">
        <v>14991</v>
      </c>
      <c r="F2729" s="16">
        <v>47.0</v>
      </c>
      <c r="G2729" s="16">
        <v>47.0</v>
      </c>
    </row>
    <row r="2730" ht="22.5" customHeight="1">
      <c r="A2730" s="53">
        <v>46054.0</v>
      </c>
      <c r="B2730" s="14" t="str">
        <f>IFERROR(__xludf.DUMMYFUNCTION("IFERROR(REGEXEXTRACT(C2730, ""https?://(?:www\\.)?([^/]+)""), """")"),"")</f>
        <v/>
      </c>
      <c r="C2730" s="54" t="str">
        <f>IFERROR(__xludf.DUMMYFUNCTION("IFERROR(REGEXEXTRACT(D2730, ""https?://(?:www\\.)?([^/]+)""), """")"),"www.usmagazine.com")</f>
        <v>www.usmagazine.com</v>
      </c>
      <c r="D2730" s="54" t="s">
        <v>14992</v>
      </c>
      <c r="E2730" s="14" t="s">
        <v>14993</v>
      </c>
      <c r="F2730" s="16">
        <v>47.0</v>
      </c>
      <c r="G2730" s="16">
        <v>47.0</v>
      </c>
    </row>
    <row r="2731" ht="22.5" customHeight="1">
      <c r="A2731" s="53">
        <v>46054.0</v>
      </c>
      <c r="B2731" s="14" t="str">
        <f>IFERROR(__xludf.DUMMYFUNCTION("IFERROR(REGEXEXTRACT(C2731, ""https?://(?:www\\.)?([^/]+)""), """")"),"")</f>
        <v/>
      </c>
      <c r="C2731" s="54" t="str">
        <f>IFERROR(__xludf.DUMMYFUNCTION("IFERROR(REGEXEXTRACT(D2731, ""https?://(?:www\\.)?([^/]+)""), """")"),"www.usmagazine.com")</f>
        <v>www.usmagazine.com</v>
      </c>
      <c r="D2731" s="54" t="s">
        <v>14994</v>
      </c>
      <c r="E2731" s="14" t="s">
        <v>14995</v>
      </c>
      <c r="F2731" s="16">
        <v>47.0</v>
      </c>
      <c r="G2731" s="16">
        <v>47.0</v>
      </c>
    </row>
    <row r="2732" ht="22.5" customHeight="1">
      <c r="A2732" s="53">
        <v>46054.0</v>
      </c>
      <c r="B2732" s="14" t="str">
        <f>IFERROR(__xludf.DUMMYFUNCTION("IFERROR(REGEXEXTRACT(C2732, ""https?://(?:www\\.)?([^/]+)""), """")"),"")</f>
        <v/>
      </c>
      <c r="C2732" s="54" t="str">
        <f>IFERROR(__xludf.DUMMYFUNCTION("IFERROR(REGEXEXTRACT(D2732, ""https?://(?:www\\.)?([^/]+)""), """")"),"www.usmagazine.com")</f>
        <v>www.usmagazine.com</v>
      </c>
      <c r="D2732" s="54" t="s">
        <v>14996</v>
      </c>
      <c r="E2732" s="14" t="s">
        <v>14997</v>
      </c>
      <c r="F2732" s="16">
        <v>47.0</v>
      </c>
      <c r="G2732" s="16">
        <v>47.0</v>
      </c>
    </row>
    <row r="2733" ht="22.5" customHeight="1">
      <c r="A2733" s="53">
        <v>46054.0</v>
      </c>
      <c r="B2733" s="14" t="str">
        <f>IFERROR(__xludf.DUMMYFUNCTION("IFERROR(REGEXEXTRACT(C2733, ""https?://(?:www\\.)?([^/]+)""), """")"),"")</f>
        <v/>
      </c>
      <c r="C2733" s="54" t="str">
        <f>IFERROR(__xludf.DUMMYFUNCTION("IFERROR(REGEXEXTRACT(D2733, ""https?://(?:www\\.)?([^/]+)""), """")"),"www.usmagazine.com")</f>
        <v>www.usmagazine.com</v>
      </c>
      <c r="D2733" s="54" t="s">
        <v>14998</v>
      </c>
      <c r="E2733" s="14" t="s">
        <v>14999</v>
      </c>
      <c r="F2733" s="16">
        <v>47.0</v>
      </c>
      <c r="G2733" s="16">
        <v>47.0</v>
      </c>
    </row>
    <row r="2734" ht="22.5" customHeight="1">
      <c r="A2734" s="53">
        <v>46054.0</v>
      </c>
      <c r="B2734" s="14" t="str">
        <f>IFERROR(__xludf.DUMMYFUNCTION("IFERROR(REGEXEXTRACT(C2734, ""https?://(?:www\\.)?([^/]+)""), """")"),"")</f>
        <v/>
      </c>
      <c r="C2734" s="54" t="str">
        <f>IFERROR(__xludf.DUMMYFUNCTION("IFERROR(REGEXEXTRACT(D2734, ""https?://(?:www\\.)?([^/]+)""), """")"),"www.usmagazine.com")</f>
        <v>www.usmagazine.com</v>
      </c>
      <c r="D2734" s="54" t="s">
        <v>15000</v>
      </c>
      <c r="E2734" s="14" t="s">
        <v>15001</v>
      </c>
      <c r="F2734" s="16">
        <v>47.0</v>
      </c>
      <c r="G2734" s="16">
        <v>47.0</v>
      </c>
    </row>
    <row r="2735" ht="22.5" customHeight="1">
      <c r="A2735" s="53">
        <v>46054.0</v>
      </c>
      <c r="B2735" s="14" t="str">
        <f>IFERROR(__xludf.DUMMYFUNCTION("IFERROR(REGEXEXTRACT(C2735, ""https?://(?:www\\.)?([^/]+)""), """")"),"")</f>
        <v/>
      </c>
      <c r="C2735" s="54" t="str">
        <f>IFERROR(__xludf.DUMMYFUNCTION("IFERROR(REGEXEXTRACT(D2735, ""https?://(?:www\\.)?([^/]+)""), """")"),"www.usmagazine.com")</f>
        <v>www.usmagazine.com</v>
      </c>
      <c r="D2735" s="54" t="s">
        <v>15002</v>
      </c>
      <c r="E2735" s="14" t="s">
        <v>15003</v>
      </c>
      <c r="F2735" s="16">
        <v>46.0</v>
      </c>
      <c r="G2735" s="16">
        <v>46.0</v>
      </c>
    </row>
    <row r="2736" ht="22.5" customHeight="1">
      <c r="A2736" s="53">
        <v>46054.0</v>
      </c>
      <c r="B2736" s="14" t="str">
        <f>IFERROR(__xludf.DUMMYFUNCTION("IFERROR(REGEXEXTRACT(C2736, ""https?://(?:www\\.)?([^/]+)""), """")"),"")</f>
        <v/>
      </c>
      <c r="C2736" s="54" t="str">
        <f>IFERROR(__xludf.DUMMYFUNCTION("IFERROR(REGEXEXTRACT(D2736, ""https?://(?:www\\.)?([^/]+)""), """")"),"www.usmagazine.com")</f>
        <v>www.usmagazine.com</v>
      </c>
      <c r="D2736" s="54" t="s">
        <v>15004</v>
      </c>
      <c r="E2736" s="14" t="s">
        <v>15005</v>
      </c>
      <c r="F2736" s="16">
        <v>46.0</v>
      </c>
      <c r="G2736" s="16">
        <v>46.0</v>
      </c>
    </row>
    <row r="2737" ht="22.5" customHeight="1">
      <c r="A2737" s="53">
        <v>46054.0</v>
      </c>
      <c r="B2737" s="14" t="str">
        <f>IFERROR(__xludf.DUMMYFUNCTION("IFERROR(REGEXEXTRACT(C2737, ""https?://(?:www\\.)?([^/]+)""), """")"),"")</f>
        <v/>
      </c>
      <c r="C2737" s="54" t="str">
        <f>IFERROR(__xludf.DUMMYFUNCTION("IFERROR(REGEXEXTRACT(D2737, ""https?://(?:www\\.)?([^/]+)""), """")"),"www.usmagazine.com")</f>
        <v>www.usmagazine.com</v>
      </c>
      <c r="D2737" s="54" t="s">
        <v>15006</v>
      </c>
      <c r="E2737" s="14" t="s">
        <v>15007</v>
      </c>
      <c r="F2737" s="16">
        <v>46.0</v>
      </c>
      <c r="G2737" s="16">
        <v>46.0</v>
      </c>
    </row>
    <row r="2738" ht="22.5" customHeight="1">
      <c r="A2738" s="53">
        <v>46054.0</v>
      </c>
      <c r="B2738" s="14" t="str">
        <f>IFERROR(__xludf.DUMMYFUNCTION("IFERROR(REGEXEXTRACT(C2738, ""https?://(?:www\\.)?([^/]+)""), """")"),"")</f>
        <v/>
      </c>
      <c r="C2738" s="54" t="str">
        <f>IFERROR(__xludf.DUMMYFUNCTION("IFERROR(REGEXEXTRACT(D2738, ""https?://(?:www\\.)?([^/]+)""), """")"),"www.usmagazine.com")</f>
        <v>www.usmagazine.com</v>
      </c>
      <c r="D2738" s="54" t="s">
        <v>15008</v>
      </c>
      <c r="E2738" s="14" t="s">
        <v>15009</v>
      </c>
      <c r="F2738" s="16">
        <v>46.0</v>
      </c>
      <c r="G2738" s="16">
        <v>46.0</v>
      </c>
    </row>
    <row r="2739" ht="22.5" customHeight="1">
      <c r="A2739" s="53">
        <v>46054.0</v>
      </c>
      <c r="B2739" s="14" t="str">
        <f>IFERROR(__xludf.DUMMYFUNCTION("IFERROR(REGEXEXTRACT(C2739, ""https?://(?:www\\.)?([^/]+)""), """")"),"")</f>
        <v/>
      </c>
      <c r="C2739" s="54" t="str">
        <f>IFERROR(__xludf.DUMMYFUNCTION("IFERROR(REGEXEXTRACT(D2739, ""https?://(?:www\\.)?([^/]+)""), """")"),"www.usmagazine.com")</f>
        <v>www.usmagazine.com</v>
      </c>
      <c r="D2739" s="54" t="s">
        <v>15010</v>
      </c>
      <c r="E2739" s="14" t="s">
        <v>15011</v>
      </c>
      <c r="F2739" s="16">
        <v>46.0</v>
      </c>
      <c r="G2739" s="16">
        <v>46.0</v>
      </c>
    </row>
    <row r="2740" ht="22.5" customHeight="1">
      <c r="A2740" s="53">
        <v>46054.0</v>
      </c>
      <c r="B2740" s="14" t="str">
        <f>IFERROR(__xludf.DUMMYFUNCTION("IFERROR(REGEXEXTRACT(C2740, ""https?://(?:www\\.)?([^/]+)""), """")"),"")</f>
        <v/>
      </c>
      <c r="C2740" s="54" t="str">
        <f>IFERROR(__xludf.DUMMYFUNCTION("IFERROR(REGEXEXTRACT(D2740, ""https?://(?:www\\.)?([^/]+)""), """")"),"www.usmagazine.com")</f>
        <v>www.usmagazine.com</v>
      </c>
      <c r="D2740" s="54" t="s">
        <v>15012</v>
      </c>
      <c r="E2740" s="14" t="s">
        <v>15013</v>
      </c>
      <c r="F2740" s="16">
        <v>46.0</v>
      </c>
      <c r="G2740" s="16">
        <v>46.0</v>
      </c>
    </row>
    <row r="2741" ht="22.5" customHeight="1">
      <c r="A2741" s="53">
        <v>46054.0</v>
      </c>
      <c r="B2741" s="14" t="str">
        <f>IFERROR(__xludf.DUMMYFUNCTION("IFERROR(REGEXEXTRACT(C2741, ""https?://(?:www\\.)?([^/]+)""), """")"),"")</f>
        <v/>
      </c>
      <c r="C2741" s="54" t="str">
        <f>IFERROR(__xludf.DUMMYFUNCTION("IFERROR(REGEXEXTRACT(D2741, ""https?://(?:www\\.)?([^/]+)""), """")"),"www.usmagazine.com")</f>
        <v>www.usmagazine.com</v>
      </c>
      <c r="D2741" s="54" t="s">
        <v>15014</v>
      </c>
      <c r="E2741" s="14" t="s">
        <v>15015</v>
      </c>
      <c r="F2741" s="16">
        <v>46.0</v>
      </c>
      <c r="G2741" s="16">
        <v>46.0</v>
      </c>
    </row>
    <row r="2742" ht="22.5" customHeight="1">
      <c r="A2742" s="53">
        <v>46054.0</v>
      </c>
      <c r="B2742" s="14" t="str">
        <f>IFERROR(__xludf.DUMMYFUNCTION("IFERROR(REGEXEXTRACT(C2742, ""https?://(?:www\\.)?([^/]+)""), """")"),"")</f>
        <v/>
      </c>
      <c r="C2742" s="54" t="str">
        <f>IFERROR(__xludf.DUMMYFUNCTION("IFERROR(REGEXEXTRACT(D2742, ""https?://(?:www\\.)?([^/]+)""), """")"),"www.usmagazine.com")</f>
        <v>www.usmagazine.com</v>
      </c>
      <c r="D2742" s="54" t="s">
        <v>15016</v>
      </c>
      <c r="E2742" s="14" t="s">
        <v>15017</v>
      </c>
      <c r="F2742" s="16">
        <v>45.0</v>
      </c>
      <c r="G2742" s="16">
        <v>45.0</v>
      </c>
    </row>
    <row r="2743" ht="22.5" customHeight="1">
      <c r="A2743" s="53">
        <v>46054.0</v>
      </c>
      <c r="B2743" s="14" t="str">
        <f>IFERROR(__xludf.DUMMYFUNCTION("IFERROR(REGEXEXTRACT(C2743, ""https?://(?:www\\.)?([^/]+)""), """")"),"")</f>
        <v/>
      </c>
      <c r="C2743" s="54" t="str">
        <f>IFERROR(__xludf.DUMMYFUNCTION("IFERROR(REGEXEXTRACT(D2743, ""https?://(?:www\\.)?([^/]+)""), """")"),"www.womansworld.com")</f>
        <v>www.womansworld.com</v>
      </c>
      <c r="D2743" s="54" t="s">
        <v>15018</v>
      </c>
      <c r="E2743" s="14" t="s">
        <v>15019</v>
      </c>
      <c r="F2743" s="16">
        <v>45.0</v>
      </c>
      <c r="G2743" s="16">
        <v>45.0</v>
      </c>
    </row>
    <row r="2744" ht="22.5" customHeight="1">
      <c r="A2744" s="53">
        <v>46054.0</v>
      </c>
      <c r="B2744" s="14" t="str">
        <f>IFERROR(__xludf.DUMMYFUNCTION("IFERROR(REGEXEXTRACT(C2744, ""https?://(?:www\\.)?([^/]+)""), """")"),"")</f>
        <v/>
      </c>
      <c r="C2744" s="54" t="str">
        <f>IFERROR(__xludf.DUMMYFUNCTION("IFERROR(REGEXEXTRACT(D2744, ""https?://(?:www\\.)?([^/]+)""), """")"),"www.usmagazine.com")</f>
        <v>www.usmagazine.com</v>
      </c>
      <c r="D2744" s="54" t="s">
        <v>15020</v>
      </c>
      <c r="E2744" s="14" t="s">
        <v>15021</v>
      </c>
      <c r="F2744" s="16">
        <v>45.0</v>
      </c>
      <c r="G2744" s="16">
        <v>45.0</v>
      </c>
    </row>
    <row r="2745" ht="22.5" customHeight="1">
      <c r="A2745" s="53">
        <v>46054.0</v>
      </c>
      <c r="B2745" s="14" t="str">
        <f>IFERROR(__xludf.DUMMYFUNCTION("IFERROR(REGEXEXTRACT(C2745, ""https?://(?:www\\.)?([^/]+)""), """")"),"")</f>
        <v/>
      </c>
      <c r="C2745" s="54" t="str">
        <f>IFERROR(__xludf.DUMMYFUNCTION("IFERROR(REGEXEXTRACT(D2745, ""https?://(?:www\\.)?([^/]+)""), """")"),"www.usmagazine.com")</f>
        <v>www.usmagazine.com</v>
      </c>
      <c r="D2745" s="54" t="s">
        <v>15022</v>
      </c>
      <c r="E2745" s="14" t="s">
        <v>15023</v>
      </c>
      <c r="F2745" s="16">
        <v>45.0</v>
      </c>
      <c r="G2745" s="16">
        <v>45.0</v>
      </c>
    </row>
    <row r="2746" ht="22.5" customHeight="1">
      <c r="A2746" s="53">
        <v>46054.0</v>
      </c>
      <c r="B2746" s="14" t="str">
        <f>IFERROR(__xludf.DUMMYFUNCTION("IFERROR(REGEXEXTRACT(C2746, ""https?://(?:www\\.)?([^/]+)""), """")"),"")</f>
        <v/>
      </c>
      <c r="C2746" s="54" t="str">
        <f>IFERROR(__xludf.DUMMYFUNCTION("IFERROR(REGEXEXTRACT(D2746, ""https?://(?:www\\.)?([^/]+)""), """")"),"www.usmagazine.com")</f>
        <v>www.usmagazine.com</v>
      </c>
      <c r="D2746" s="54" t="s">
        <v>15024</v>
      </c>
      <c r="E2746" s="14" t="s">
        <v>15025</v>
      </c>
      <c r="F2746" s="16">
        <v>45.0</v>
      </c>
      <c r="G2746" s="16">
        <v>45.0</v>
      </c>
    </row>
    <row r="2747" ht="22.5" customHeight="1">
      <c r="A2747" s="53">
        <v>46054.0</v>
      </c>
      <c r="B2747" s="14" t="str">
        <f>IFERROR(__xludf.DUMMYFUNCTION("IFERROR(REGEXEXTRACT(C2747, ""https?://(?:www\\.)?([^/]+)""), """")"),"")</f>
        <v/>
      </c>
      <c r="C2747" s="54" t="str">
        <f>IFERROR(__xludf.DUMMYFUNCTION("IFERROR(REGEXEXTRACT(D2747, ""https?://(?:www\\.)?([^/]+)""), """")"),"www.usmagazine.com")</f>
        <v>www.usmagazine.com</v>
      </c>
      <c r="D2747" s="54" t="s">
        <v>15026</v>
      </c>
      <c r="E2747" s="14" t="s">
        <v>15027</v>
      </c>
      <c r="F2747" s="16">
        <v>45.0</v>
      </c>
      <c r="G2747" s="16">
        <v>45.0</v>
      </c>
    </row>
    <row r="2748" ht="22.5" customHeight="1">
      <c r="A2748" s="53">
        <v>46054.0</v>
      </c>
      <c r="B2748" s="14" t="str">
        <f>IFERROR(__xludf.DUMMYFUNCTION("IFERROR(REGEXEXTRACT(C2748, ""https?://(?:www\\.)?([^/]+)""), """")"),"")</f>
        <v/>
      </c>
      <c r="C2748" s="54" t="str">
        <f>IFERROR(__xludf.DUMMYFUNCTION("IFERROR(REGEXEXTRACT(D2748, ""https?://(?:www\\.)?([^/]+)""), """")"),"www.usmagazine.com")</f>
        <v>www.usmagazine.com</v>
      </c>
      <c r="D2748" s="54" t="s">
        <v>15028</v>
      </c>
      <c r="E2748" s="14" t="s">
        <v>15029</v>
      </c>
      <c r="F2748" s="16">
        <v>45.0</v>
      </c>
      <c r="G2748" s="16">
        <v>45.0</v>
      </c>
    </row>
    <row r="2749" ht="22.5" customHeight="1">
      <c r="A2749" s="53">
        <v>46054.0</v>
      </c>
      <c r="B2749" s="14" t="str">
        <f>IFERROR(__xludf.DUMMYFUNCTION("IFERROR(REGEXEXTRACT(C2749, ""https?://(?:www\\.)?([^/]+)""), """")"),"")</f>
        <v/>
      </c>
      <c r="C2749" s="54" t="str">
        <f>IFERROR(__xludf.DUMMYFUNCTION("IFERROR(REGEXEXTRACT(D2749, ""https?://(?:www\\.)?([^/]+)""), """")"),"www.usmagazine.com")</f>
        <v>www.usmagazine.com</v>
      </c>
      <c r="D2749" s="54" t="s">
        <v>15030</v>
      </c>
      <c r="E2749" s="14" t="s">
        <v>15031</v>
      </c>
      <c r="F2749" s="16">
        <v>44.0</v>
      </c>
      <c r="G2749" s="16">
        <v>44.0</v>
      </c>
    </row>
    <row r="2750" ht="22.5" customHeight="1">
      <c r="A2750" s="53">
        <v>46054.0</v>
      </c>
      <c r="B2750" s="14" t="str">
        <f>IFERROR(__xludf.DUMMYFUNCTION("IFERROR(REGEXEXTRACT(C2750, ""https?://(?:www\\.)?([^/]+)""), """")"),"")</f>
        <v/>
      </c>
      <c r="C2750" s="54" t="str">
        <f>IFERROR(__xludf.DUMMYFUNCTION("IFERROR(REGEXEXTRACT(D2750, ""https?://(?:www\\.)?([^/]+)""), """")"),"www.usmagazine.com")</f>
        <v>www.usmagazine.com</v>
      </c>
      <c r="D2750" s="54" t="s">
        <v>15032</v>
      </c>
      <c r="E2750" s="14" t="s">
        <v>15033</v>
      </c>
      <c r="F2750" s="16">
        <v>44.0</v>
      </c>
      <c r="G2750" s="16">
        <v>44.0</v>
      </c>
    </row>
    <row r="2751" ht="22.5" customHeight="1">
      <c r="A2751" s="53">
        <v>46054.0</v>
      </c>
      <c r="B2751" s="14" t="str">
        <f>IFERROR(__xludf.DUMMYFUNCTION("IFERROR(REGEXEXTRACT(C2751, ""https?://(?:www\\.)?([^/]+)""), """")"),"")</f>
        <v/>
      </c>
      <c r="C2751" s="54" t="str">
        <f>IFERROR(__xludf.DUMMYFUNCTION("IFERROR(REGEXEXTRACT(D2751, ""https?://(?:www\\.)?([^/]+)""), """")"),"www.usmagazine.com")</f>
        <v>www.usmagazine.com</v>
      </c>
      <c r="D2751" s="54" t="s">
        <v>15034</v>
      </c>
      <c r="E2751" s="14" t="s">
        <v>15035</v>
      </c>
      <c r="F2751" s="16">
        <v>44.0</v>
      </c>
      <c r="G2751" s="16">
        <v>44.0</v>
      </c>
    </row>
    <row r="2752" ht="22.5" customHeight="1">
      <c r="A2752" s="53">
        <v>46054.0</v>
      </c>
      <c r="B2752" s="14" t="str">
        <f>IFERROR(__xludf.DUMMYFUNCTION("IFERROR(REGEXEXTRACT(C2752, ""https?://(?:www\\.)?([^/]+)""), """")"),"")</f>
        <v/>
      </c>
      <c r="C2752" s="54" t="str">
        <f>IFERROR(__xludf.DUMMYFUNCTION("IFERROR(REGEXEXTRACT(D2752, ""https?://(?:www\\.)?([^/]+)""), """")"),"www.usmagazine.com")</f>
        <v>www.usmagazine.com</v>
      </c>
      <c r="D2752" s="54" t="s">
        <v>15036</v>
      </c>
      <c r="E2752" s="14" t="s">
        <v>15037</v>
      </c>
      <c r="F2752" s="16">
        <v>44.0</v>
      </c>
      <c r="G2752" s="16">
        <v>44.0</v>
      </c>
    </row>
    <row r="2753" ht="22.5" customHeight="1">
      <c r="A2753" s="53">
        <v>46054.0</v>
      </c>
      <c r="B2753" s="14" t="str">
        <f>IFERROR(__xludf.DUMMYFUNCTION("IFERROR(REGEXEXTRACT(C2753, ""https?://(?:www\\.)?([^/]+)""), """")"),"")</f>
        <v/>
      </c>
      <c r="C2753" s="54" t="str">
        <f>IFERROR(__xludf.DUMMYFUNCTION("IFERROR(REGEXEXTRACT(D2753, ""https?://(?:www\\.)?([^/]+)""), """")"),"www.usmagazine.com")</f>
        <v>www.usmagazine.com</v>
      </c>
      <c r="D2753" s="54" t="s">
        <v>15038</v>
      </c>
      <c r="E2753" s="14" t="s">
        <v>15039</v>
      </c>
      <c r="F2753" s="16">
        <v>44.0</v>
      </c>
      <c r="G2753" s="16">
        <v>44.0</v>
      </c>
    </row>
    <row r="2754" ht="22.5" customHeight="1">
      <c r="A2754" s="53">
        <v>46054.0</v>
      </c>
      <c r="B2754" s="14" t="str">
        <f>IFERROR(__xludf.DUMMYFUNCTION("IFERROR(REGEXEXTRACT(C2754, ""https?://(?:www\\.)?([^/]+)""), """")"),"")</f>
        <v/>
      </c>
      <c r="C2754" s="54" t="str">
        <f>IFERROR(__xludf.DUMMYFUNCTION("IFERROR(REGEXEXTRACT(D2754, ""https?://(?:www\\.)?([^/]+)""), """")"),"www.usmagazine.com")</f>
        <v>www.usmagazine.com</v>
      </c>
      <c r="D2754" s="54" t="s">
        <v>15040</v>
      </c>
      <c r="E2754" s="14" t="s">
        <v>15041</v>
      </c>
      <c r="F2754" s="16">
        <v>44.0</v>
      </c>
      <c r="G2754" s="16">
        <v>44.0</v>
      </c>
    </row>
    <row r="2755" ht="22.5" customHeight="1">
      <c r="A2755" s="53">
        <v>46054.0</v>
      </c>
      <c r="B2755" s="14" t="str">
        <f>IFERROR(__xludf.DUMMYFUNCTION("IFERROR(REGEXEXTRACT(C2755, ""https?://(?:www\\.)?([^/]+)""), """")"),"")</f>
        <v/>
      </c>
      <c r="C2755" s="54" t="str">
        <f>IFERROR(__xludf.DUMMYFUNCTION("IFERROR(REGEXEXTRACT(D2755, ""https?://(?:www\\.)?([^/]+)""), """")"),"www.usmagazine.com")</f>
        <v>www.usmagazine.com</v>
      </c>
      <c r="D2755" s="54" t="s">
        <v>15042</v>
      </c>
      <c r="E2755" s="14" t="s">
        <v>15043</v>
      </c>
      <c r="F2755" s="16">
        <v>44.0</v>
      </c>
      <c r="G2755" s="16">
        <v>44.0</v>
      </c>
    </row>
    <row r="2756" ht="22.5" customHeight="1">
      <c r="A2756" s="53">
        <v>46054.0</v>
      </c>
      <c r="B2756" s="14" t="str">
        <f>IFERROR(__xludf.DUMMYFUNCTION("IFERROR(REGEXEXTRACT(C2756, ""https?://(?:www\\.)?([^/]+)""), """")"),"")</f>
        <v/>
      </c>
      <c r="C2756" s="54" t="str">
        <f>IFERROR(__xludf.DUMMYFUNCTION("IFERROR(REGEXEXTRACT(D2756, ""https?://(?:www\\.)?([^/]+)""), """")"),"www.usmagazine.com")</f>
        <v>www.usmagazine.com</v>
      </c>
      <c r="D2756" s="54" t="s">
        <v>15044</v>
      </c>
      <c r="E2756" s="14" t="s">
        <v>15045</v>
      </c>
      <c r="F2756" s="16">
        <v>44.0</v>
      </c>
      <c r="G2756" s="16">
        <v>44.0</v>
      </c>
    </row>
    <row r="2757" ht="22.5" customHeight="1">
      <c r="A2757" s="53">
        <v>46054.0</v>
      </c>
      <c r="B2757" s="14" t="str">
        <f>IFERROR(__xludf.DUMMYFUNCTION("IFERROR(REGEXEXTRACT(C2757, ""https?://(?:www\\.)?([^/]+)""), """")"),"")</f>
        <v/>
      </c>
      <c r="C2757" s="54" t="str">
        <f>IFERROR(__xludf.DUMMYFUNCTION("IFERROR(REGEXEXTRACT(D2757, ""https?://(?:www\\.)?([^/]+)""), """")"),"www.usmagazine.com")</f>
        <v>www.usmagazine.com</v>
      </c>
      <c r="D2757" s="54" t="s">
        <v>15046</v>
      </c>
      <c r="E2757" s="14" t="s">
        <v>15047</v>
      </c>
      <c r="F2757" s="16">
        <v>44.0</v>
      </c>
      <c r="G2757" s="16">
        <v>44.0</v>
      </c>
    </row>
    <row r="2758" ht="22.5" customHeight="1">
      <c r="A2758" s="53">
        <v>46054.0</v>
      </c>
      <c r="B2758" s="14" t="str">
        <f>IFERROR(__xludf.DUMMYFUNCTION("IFERROR(REGEXEXTRACT(C2758, ""https?://(?:www\\.)?([^/]+)""), """")"),"")</f>
        <v/>
      </c>
      <c r="C2758" s="54" t="str">
        <f>IFERROR(__xludf.DUMMYFUNCTION("IFERROR(REGEXEXTRACT(D2758, ""https?://(?:www\\.)?([^/]+)""), """")"),"www.usmagazine.com")</f>
        <v>www.usmagazine.com</v>
      </c>
      <c r="D2758" s="54" t="s">
        <v>15048</v>
      </c>
      <c r="E2758" s="14" t="s">
        <v>15049</v>
      </c>
      <c r="F2758" s="16">
        <v>44.0</v>
      </c>
      <c r="G2758" s="16">
        <v>43.0</v>
      </c>
    </row>
    <row r="2759" ht="22.5" customHeight="1">
      <c r="A2759" s="53">
        <v>46054.0</v>
      </c>
      <c r="B2759" s="14" t="str">
        <f>IFERROR(__xludf.DUMMYFUNCTION("IFERROR(REGEXEXTRACT(C2759, ""https?://(?:www\\.)?([^/]+)""), """")"),"")</f>
        <v/>
      </c>
      <c r="C2759" s="54" t="str">
        <f>IFERROR(__xludf.DUMMYFUNCTION("IFERROR(REGEXEXTRACT(D2759, ""https?://(?:www\\.)?([^/]+)""), """")"),"www.usmagazine.com")</f>
        <v>www.usmagazine.com</v>
      </c>
      <c r="D2759" s="54" t="s">
        <v>15050</v>
      </c>
      <c r="E2759" s="14" t="s">
        <v>15051</v>
      </c>
      <c r="F2759" s="16">
        <v>44.0</v>
      </c>
      <c r="G2759" s="16">
        <v>43.0</v>
      </c>
    </row>
    <row r="2760" ht="22.5" customHeight="1">
      <c r="A2760" s="53">
        <v>46054.0</v>
      </c>
      <c r="B2760" s="14" t="str">
        <f>IFERROR(__xludf.DUMMYFUNCTION("IFERROR(REGEXEXTRACT(C2760, ""https?://(?:www\\.)?([^/]+)""), """")"),"")</f>
        <v/>
      </c>
      <c r="C2760" s="54" t="str">
        <f>IFERROR(__xludf.DUMMYFUNCTION("IFERROR(REGEXEXTRACT(D2760, ""https?://(?:www\\.)?([^/]+)""), """")"),"www.usmagazine.com")</f>
        <v>www.usmagazine.com</v>
      </c>
      <c r="D2760" s="54" t="s">
        <v>15052</v>
      </c>
      <c r="E2760" s="14" t="s">
        <v>15053</v>
      </c>
      <c r="F2760" s="16">
        <v>43.0</v>
      </c>
      <c r="G2760" s="16">
        <v>43.0</v>
      </c>
    </row>
    <row r="2761" ht="22.5" customHeight="1">
      <c r="A2761" s="53">
        <v>46054.0</v>
      </c>
      <c r="B2761" s="14" t="str">
        <f>IFERROR(__xludf.DUMMYFUNCTION("IFERROR(REGEXEXTRACT(C2761, ""https?://(?:www\\.)?([^/]+)""), """")"),"")</f>
        <v/>
      </c>
      <c r="C2761" s="54" t="str">
        <f>IFERROR(__xludf.DUMMYFUNCTION("IFERROR(REGEXEXTRACT(D2761, ""https?://(?:www\\.)?([^/]+)""), """")"),"www.usmagazine.com")</f>
        <v>www.usmagazine.com</v>
      </c>
      <c r="D2761" s="54" t="s">
        <v>15054</v>
      </c>
      <c r="E2761" s="14" t="s">
        <v>15055</v>
      </c>
      <c r="F2761" s="16">
        <v>43.0</v>
      </c>
      <c r="G2761" s="16">
        <v>43.0</v>
      </c>
    </row>
    <row r="2762" ht="22.5" customHeight="1">
      <c r="A2762" s="53">
        <v>46054.0</v>
      </c>
      <c r="B2762" s="14" t="str">
        <f>IFERROR(__xludf.DUMMYFUNCTION("IFERROR(REGEXEXTRACT(C2762, ""https?://(?:www\\.)?([^/]+)""), """")"),"")</f>
        <v/>
      </c>
      <c r="C2762" s="54" t="str">
        <f>IFERROR(__xludf.DUMMYFUNCTION("IFERROR(REGEXEXTRACT(D2762, ""https?://(?:www\\.)?([^/]+)""), """")"),"www.usmagazine.com")</f>
        <v>www.usmagazine.com</v>
      </c>
      <c r="D2762" s="54" t="s">
        <v>15056</v>
      </c>
      <c r="E2762" s="14" t="s">
        <v>15057</v>
      </c>
      <c r="F2762" s="16">
        <v>43.0</v>
      </c>
      <c r="G2762" s="16">
        <v>43.0</v>
      </c>
    </row>
    <row r="2763" ht="22.5" customHeight="1">
      <c r="A2763" s="53">
        <v>46054.0</v>
      </c>
      <c r="B2763" s="14" t="str">
        <f>IFERROR(__xludf.DUMMYFUNCTION("IFERROR(REGEXEXTRACT(C2763, ""https?://(?:www\\.)?([^/]+)""), """")"),"")</f>
        <v/>
      </c>
      <c r="C2763" s="54" t="str">
        <f>IFERROR(__xludf.DUMMYFUNCTION("IFERROR(REGEXEXTRACT(D2763, ""https?://(?:www\\.)?([^/]+)""), """")"),"www.usmagazine.com")</f>
        <v>www.usmagazine.com</v>
      </c>
      <c r="D2763" s="54" t="s">
        <v>15058</v>
      </c>
      <c r="E2763" s="14" t="s">
        <v>15059</v>
      </c>
      <c r="F2763" s="16">
        <v>43.0</v>
      </c>
      <c r="G2763" s="16">
        <v>43.0</v>
      </c>
    </row>
    <row r="2764" ht="22.5" customHeight="1">
      <c r="A2764" s="53">
        <v>46054.0</v>
      </c>
      <c r="B2764" s="14" t="str">
        <f>IFERROR(__xludf.DUMMYFUNCTION("IFERROR(REGEXEXTRACT(C2764, ""https?://(?:www\\.)?([^/]+)""), """")"),"")</f>
        <v/>
      </c>
      <c r="C2764" s="54" t="str">
        <f>IFERROR(__xludf.DUMMYFUNCTION("IFERROR(REGEXEXTRACT(D2764, ""https?://(?:www\\.)?([^/]+)""), """")"),"www.usmagazine.com")</f>
        <v>www.usmagazine.com</v>
      </c>
      <c r="D2764" s="54" t="s">
        <v>15060</v>
      </c>
      <c r="E2764" s="14" t="s">
        <v>15061</v>
      </c>
      <c r="F2764" s="16">
        <v>43.0</v>
      </c>
      <c r="G2764" s="16">
        <v>43.0</v>
      </c>
    </row>
    <row r="2765" ht="22.5" customHeight="1">
      <c r="A2765" s="53">
        <v>46054.0</v>
      </c>
      <c r="B2765" s="14" t="str">
        <f>IFERROR(__xludf.DUMMYFUNCTION("IFERROR(REGEXEXTRACT(C2765, ""https?://(?:www\\.)?([^/]+)""), """")"),"")</f>
        <v/>
      </c>
      <c r="C2765" s="54" t="str">
        <f>IFERROR(__xludf.DUMMYFUNCTION("IFERROR(REGEXEXTRACT(D2765, ""https?://(?:www\\.)?([^/]+)""), """")"),"www.usmagazine.com")</f>
        <v>www.usmagazine.com</v>
      </c>
      <c r="D2765" s="54" t="s">
        <v>15062</v>
      </c>
      <c r="E2765" s="14" t="s">
        <v>15063</v>
      </c>
      <c r="F2765" s="16">
        <v>43.0</v>
      </c>
      <c r="G2765" s="16">
        <v>43.0</v>
      </c>
    </row>
    <row r="2766" ht="22.5" customHeight="1">
      <c r="A2766" s="53">
        <v>46054.0</v>
      </c>
      <c r="B2766" s="14" t="str">
        <f>IFERROR(__xludf.DUMMYFUNCTION("IFERROR(REGEXEXTRACT(C2766, ""https?://(?:www\\.)?([^/]+)""), """")"),"")</f>
        <v/>
      </c>
      <c r="C2766" s="54" t="str">
        <f>IFERROR(__xludf.DUMMYFUNCTION("IFERROR(REGEXEXTRACT(D2766, ""https?://(?:www\\.)?([^/]+)""), """")"),"www.usmagazine.com")</f>
        <v>www.usmagazine.com</v>
      </c>
      <c r="D2766" s="54" t="s">
        <v>15064</v>
      </c>
      <c r="E2766" s="14" t="s">
        <v>15065</v>
      </c>
      <c r="F2766" s="16">
        <v>43.0</v>
      </c>
      <c r="G2766" s="16">
        <v>43.0</v>
      </c>
    </row>
    <row r="2767" ht="22.5" customHeight="1">
      <c r="A2767" s="53">
        <v>46054.0</v>
      </c>
      <c r="B2767" s="14" t="str">
        <f>IFERROR(__xludf.DUMMYFUNCTION("IFERROR(REGEXEXTRACT(C2767, ""https?://(?:www\\.)?([^/]+)""), """")"),"")</f>
        <v/>
      </c>
      <c r="C2767" s="54" t="str">
        <f>IFERROR(__xludf.DUMMYFUNCTION("IFERROR(REGEXEXTRACT(D2767, ""https?://(?:www\\.)?([^/]+)""), """")"),"www.usmagazine.com")</f>
        <v>www.usmagazine.com</v>
      </c>
      <c r="D2767" s="54" t="s">
        <v>15066</v>
      </c>
      <c r="E2767" s="14" t="s">
        <v>15067</v>
      </c>
      <c r="F2767" s="16">
        <v>43.0</v>
      </c>
      <c r="G2767" s="16">
        <v>43.0</v>
      </c>
    </row>
    <row r="2768" ht="22.5" customHeight="1">
      <c r="A2768" s="53">
        <v>46054.0</v>
      </c>
      <c r="B2768" s="14" t="str">
        <f>IFERROR(__xludf.DUMMYFUNCTION("IFERROR(REGEXEXTRACT(C2768, ""https?://(?:www\\.)?([^/]+)""), """")"),"")</f>
        <v/>
      </c>
      <c r="C2768" s="54" t="str">
        <f>IFERROR(__xludf.DUMMYFUNCTION("IFERROR(REGEXEXTRACT(D2768, ""https?://(?:www\\.)?([^/]+)""), """")"),"www.womansworld.com")</f>
        <v>www.womansworld.com</v>
      </c>
      <c r="D2768" s="54" t="s">
        <v>15068</v>
      </c>
      <c r="E2768" s="14" t="s">
        <v>15069</v>
      </c>
      <c r="F2768" s="16">
        <v>43.0</v>
      </c>
      <c r="G2768" s="16">
        <v>43.0</v>
      </c>
    </row>
    <row r="2769" ht="22.5" customHeight="1">
      <c r="A2769" s="53">
        <v>46054.0</v>
      </c>
      <c r="B2769" s="14" t="str">
        <f>IFERROR(__xludf.DUMMYFUNCTION("IFERROR(REGEXEXTRACT(C2769, ""https?://(?:www\\.)?([^/]+)""), """")"),"")</f>
        <v/>
      </c>
      <c r="C2769" s="54" t="str">
        <f>IFERROR(__xludf.DUMMYFUNCTION("IFERROR(REGEXEXTRACT(D2769, ""https?://(?:www\\.)?([^/]+)""), """")"),"www.usmagazine.com")</f>
        <v>www.usmagazine.com</v>
      </c>
      <c r="D2769" s="54" t="s">
        <v>15070</v>
      </c>
      <c r="E2769" s="14" t="s">
        <v>15071</v>
      </c>
      <c r="F2769" s="16">
        <v>43.0</v>
      </c>
      <c r="G2769" s="16">
        <v>43.0</v>
      </c>
    </row>
    <row r="2770" ht="22.5" customHeight="1">
      <c r="A2770" s="53">
        <v>46054.0</v>
      </c>
      <c r="B2770" s="14" t="str">
        <f>IFERROR(__xludf.DUMMYFUNCTION("IFERROR(REGEXEXTRACT(C2770, ""https?://(?:www\\.)?([^/]+)""), """")"),"")</f>
        <v/>
      </c>
      <c r="C2770" s="54" t="str">
        <f>IFERROR(__xludf.DUMMYFUNCTION("IFERROR(REGEXEXTRACT(D2770, ""https?://(?:www\\.)?([^/]+)""), """")"),"www.usmagazine.com")</f>
        <v>www.usmagazine.com</v>
      </c>
      <c r="D2770" s="54" t="s">
        <v>15072</v>
      </c>
      <c r="E2770" s="14" t="s">
        <v>15073</v>
      </c>
      <c r="F2770" s="16">
        <v>43.0</v>
      </c>
      <c r="G2770" s="16">
        <v>43.0</v>
      </c>
    </row>
    <row r="2771" ht="22.5" customHeight="1">
      <c r="A2771" s="53">
        <v>46054.0</v>
      </c>
      <c r="B2771" s="14" t="str">
        <f>IFERROR(__xludf.DUMMYFUNCTION("IFERROR(REGEXEXTRACT(C2771, ""https?://(?:www\\.)?([^/]+)""), """")"),"")</f>
        <v/>
      </c>
      <c r="C2771" s="54" t="str">
        <f>IFERROR(__xludf.DUMMYFUNCTION("IFERROR(REGEXEXTRACT(D2771, ""https?://(?:www\\.)?([^/]+)""), """")"),"www.usmagazine.com")</f>
        <v>www.usmagazine.com</v>
      </c>
      <c r="D2771" s="54" t="s">
        <v>15074</v>
      </c>
      <c r="E2771" s="14" t="s">
        <v>15075</v>
      </c>
      <c r="F2771" s="16">
        <v>43.0</v>
      </c>
      <c r="G2771" s="16">
        <v>43.0</v>
      </c>
    </row>
    <row r="2772" ht="22.5" customHeight="1">
      <c r="A2772" s="53">
        <v>46054.0</v>
      </c>
      <c r="B2772" s="14" t="str">
        <f>IFERROR(__xludf.DUMMYFUNCTION("IFERROR(REGEXEXTRACT(C2772, ""https?://(?:www\\.)?([^/]+)""), """")"),"")</f>
        <v/>
      </c>
      <c r="C2772" s="54" t="str">
        <f>IFERROR(__xludf.DUMMYFUNCTION("IFERROR(REGEXEXTRACT(D2772, ""https?://(?:www\\.)?([^/]+)""), """")"),"www.usmagazine.com")</f>
        <v>www.usmagazine.com</v>
      </c>
      <c r="D2772" s="54" t="s">
        <v>15076</v>
      </c>
      <c r="E2772" s="14" t="s">
        <v>15077</v>
      </c>
      <c r="F2772" s="16">
        <v>42.0</v>
      </c>
      <c r="G2772" s="16">
        <v>42.0</v>
      </c>
    </row>
    <row r="2773" ht="22.5" customHeight="1">
      <c r="A2773" s="53">
        <v>46054.0</v>
      </c>
      <c r="B2773" s="14" t="str">
        <f>IFERROR(__xludf.DUMMYFUNCTION("IFERROR(REGEXEXTRACT(C2773, ""https?://(?:www\\.)?([^/]+)""), """")"),"")</f>
        <v/>
      </c>
      <c r="C2773" s="54" t="str">
        <f>IFERROR(__xludf.DUMMYFUNCTION("IFERROR(REGEXEXTRACT(D2773, ""https?://(?:www\\.)?([^/]+)""), """")"),"www.usmagazine.com")</f>
        <v>www.usmagazine.com</v>
      </c>
      <c r="D2773" s="54" t="s">
        <v>15078</v>
      </c>
      <c r="E2773" s="14" t="s">
        <v>15079</v>
      </c>
      <c r="F2773" s="16">
        <v>42.0</v>
      </c>
      <c r="G2773" s="16">
        <v>42.0</v>
      </c>
    </row>
    <row r="2774" ht="22.5" customHeight="1">
      <c r="A2774" s="53">
        <v>46054.0</v>
      </c>
      <c r="B2774" s="14" t="str">
        <f>IFERROR(__xludf.DUMMYFUNCTION("IFERROR(REGEXEXTRACT(C2774, ""https?://(?:www\\.)?([^/]+)""), """")"),"")</f>
        <v/>
      </c>
      <c r="C2774" s="54" t="str">
        <f>IFERROR(__xludf.DUMMYFUNCTION("IFERROR(REGEXEXTRACT(D2774, ""https?://(?:www\\.)?([^/]+)""), """")"),"www.usmagazine.com")</f>
        <v>www.usmagazine.com</v>
      </c>
      <c r="D2774" s="54" t="s">
        <v>15080</v>
      </c>
      <c r="E2774" s="14" t="s">
        <v>15081</v>
      </c>
      <c r="F2774" s="16">
        <v>42.0</v>
      </c>
      <c r="G2774" s="16">
        <v>42.0</v>
      </c>
    </row>
    <row r="2775" ht="22.5" customHeight="1">
      <c r="A2775" s="53">
        <v>46054.0</v>
      </c>
      <c r="B2775" s="14" t="str">
        <f>IFERROR(__xludf.DUMMYFUNCTION("IFERROR(REGEXEXTRACT(C2775, ""https?://(?:www\\.)?([^/]+)""), """")"),"")</f>
        <v/>
      </c>
      <c r="C2775" s="54" t="str">
        <f>IFERROR(__xludf.DUMMYFUNCTION("IFERROR(REGEXEXTRACT(D2775, ""https?://(?:www\\.)?([^/]+)""), """")"),"www.usmagazine.com")</f>
        <v>www.usmagazine.com</v>
      </c>
      <c r="D2775" s="54" t="s">
        <v>15082</v>
      </c>
      <c r="E2775" s="14" t="s">
        <v>15083</v>
      </c>
      <c r="F2775" s="16">
        <v>42.0</v>
      </c>
      <c r="G2775" s="16">
        <v>42.0</v>
      </c>
    </row>
    <row r="2776" ht="22.5" customHeight="1">
      <c r="A2776" s="53">
        <v>46054.0</v>
      </c>
      <c r="B2776" s="14" t="str">
        <f>IFERROR(__xludf.DUMMYFUNCTION("IFERROR(REGEXEXTRACT(C2776, ""https?://(?:www\\.)?([^/]+)""), """")"),"")</f>
        <v/>
      </c>
      <c r="C2776" s="54" t="str">
        <f>IFERROR(__xludf.DUMMYFUNCTION("IFERROR(REGEXEXTRACT(D2776, ""https?://(?:www\\.)?([^/]+)""), """")"),"www.usmagazine.com")</f>
        <v>www.usmagazine.com</v>
      </c>
      <c r="D2776" s="54" t="s">
        <v>15084</v>
      </c>
      <c r="E2776" s="14" t="s">
        <v>15085</v>
      </c>
      <c r="F2776" s="16">
        <v>42.0</v>
      </c>
      <c r="G2776" s="16">
        <v>42.0</v>
      </c>
    </row>
    <row r="2777" ht="22.5" customHeight="1">
      <c r="A2777" s="53">
        <v>46054.0</v>
      </c>
      <c r="B2777" s="14" t="str">
        <f>IFERROR(__xludf.DUMMYFUNCTION("IFERROR(REGEXEXTRACT(C2777, ""https?://(?:www\\.)?([^/]+)""), """")"),"")</f>
        <v/>
      </c>
      <c r="C2777" s="54" t="str">
        <f>IFERROR(__xludf.DUMMYFUNCTION("IFERROR(REGEXEXTRACT(D2777, ""https?://(?:www\\.)?([^/]+)""), """")"),"www.usmagazine.com")</f>
        <v>www.usmagazine.com</v>
      </c>
      <c r="D2777" s="54" t="s">
        <v>15086</v>
      </c>
      <c r="E2777" s="14" t="s">
        <v>15087</v>
      </c>
      <c r="F2777" s="16">
        <v>42.0</v>
      </c>
      <c r="G2777" s="16">
        <v>42.0</v>
      </c>
    </row>
    <row r="2778" ht="22.5" customHeight="1">
      <c r="A2778" s="53">
        <v>46054.0</v>
      </c>
      <c r="B2778" s="14" t="str">
        <f>IFERROR(__xludf.DUMMYFUNCTION("IFERROR(REGEXEXTRACT(C2778, ""https?://(?:www\\.)?([^/]+)""), """")"),"")</f>
        <v/>
      </c>
      <c r="C2778" s="54" t="str">
        <f>IFERROR(__xludf.DUMMYFUNCTION("IFERROR(REGEXEXTRACT(D2778, ""https?://(?:www\\.)?([^/]+)""), """")"),"www.usmagazine.com")</f>
        <v>www.usmagazine.com</v>
      </c>
      <c r="D2778" s="54" t="s">
        <v>15088</v>
      </c>
      <c r="E2778" s="14" t="s">
        <v>15089</v>
      </c>
      <c r="F2778" s="16">
        <v>42.0</v>
      </c>
      <c r="G2778" s="16">
        <v>42.0</v>
      </c>
    </row>
    <row r="2779" ht="22.5" customHeight="1">
      <c r="A2779" s="53">
        <v>46054.0</v>
      </c>
      <c r="B2779" s="14" t="str">
        <f>IFERROR(__xludf.DUMMYFUNCTION("IFERROR(REGEXEXTRACT(C2779, ""https?://(?:www\\.)?([^/]+)""), """")"),"")</f>
        <v/>
      </c>
      <c r="C2779" s="54" t="str">
        <f>IFERROR(__xludf.DUMMYFUNCTION("IFERROR(REGEXEXTRACT(D2779, ""https?://(?:www\\.)?([^/]+)""), """")"),"www.usmagazine.com")</f>
        <v>www.usmagazine.com</v>
      </c>
      <c r="D2779" s="54" t="s">
        <v>15090</v>
      </c>
      <c r="E2779" s="14" t="s">
        <v>15091</v>
      </c>
      <c r="F2779" s="16">
        <v>42.0</v>
      </c>
      <c r="G2779" s="16">
        <v>42.0</v>
      </c>
    </row>
    <row r="2780" ht="22.5" customHeight="1">
      <c r="A2780" s="53">
        <v>46054.0</v>
      </c>
      <c r="B2780" s="14" t="str">
        <f>IFERROR(__xludf.DUMMYFUNCTION("IFERROR(REGEXEXTRACT(C2780, ""https?://(?:www\\.)?([^/]+)""), """")"),"")</f>
        <v/>
      </c>
      <c r="C2780" s="54" t="str">
        <f>IFERROR(__xludf.DUMMYFUNCTION("IFERROR(REGEXEXTRACT(D2780, ""https?://(?:www\\.)?([^/]+)""), """")"),"www.usmagazine.com")</f>
        <v>www.usmagazine.com</v>
      </c>
      <c r="D2780" s="54" t="s">
        <v>15092</v>
      </c>
      <c r="E2780" s="14" t="s">
        <v>15093</v>
      </c>
      <c r="F2780" s="16">
        <v>42.0</v>
      </c>
      <c r="G2780" s="16">
        <v>42.0</v>
      </c>
    </row>
    <row r="2781" ht="22.5" customHeight="1">
      <c r="A2781" s="53">
        <v>46054.0</v>
      </c>
      <c r="B2781" s="14" t="str">
        <f>IFERROR(__xludf.DUMMYFUNCTION("IFERROR(REGEXEXTRACT(C2781, ""https?://(?:www\\.)?([^/]+)""), """")"),"")</f>
        <v/>
      </c>
      <c r="C2781" s="54" t="str">
        <f>IFERROR(__xludf.DUMMYFUNCTION("IFERROR(REGEXEXTRACT(D2781, ""https?://(?:www\\.)?([^/]+)""), """")"),"www.womansworld.com")</f>
        <v>www.womansworld.com</v>
      </c>
      <c r="D2781" s="54" t="s">
        <v>15094</v>
      </c>
      <c r="E2781" s="14" t="s">
        <v>15095</v>
      </c>
      <c r="F2781" s="16">
        <v>42.0</v>
      </c>
      <c r="G2781" s="16">
        <v>42.0</v>
      </c>
    </row>
    <row r="2782" ht="22.5" customHeight="1">
      <c r="A2782" s="53">
        <v>46054.0</v>
      </c>
      <c r="B2782" s="14" t="str">
        <f>IFERROR(__xludf.DUMMYFUNCTION("IFERROR(REGEXEXTRACT(C2782, ""https?://(?:www\\.)?([^/]+)""), """")"),"")</f>
        <v/>
      </c>
      <c r="C2782" s="54" t="str">
        <f>IFERROR(__xludf.DUMMYFUNCTION("IFERROR(REGEXEXTRACT(D2782, ""https?://(?:www\\.)?([^/]+)""), """")"),"www.usmagazine.com")</f>
        <v>www.usmagazine.com</v>
      </c>
      <c r="D2782" s="54" t="s">
        <v>15096</v>
      </c>
      <c r="E2782" s="14" t="s">
        <v>15097</v>
      </c>
      <c r="F2782" s="16">
        <v>42.0</v>
      </c>
      <c r="G2782" s="16">
        <v>42.0</v>
      </c>
    </row>
    <row r="2783" ht="22.5" customHeight="1">
      <c r="A2783" s="53">
        <v>46054.0</v>
      </c>
      <c r="B2783" s="14" t="str">
        <f>IFERROR(__xludf.DUMMYFUNCTION("IFERROR(REGEXEXTRACT(C2783, ""https?://(?:www\\.)?([^/]+)""), """")"),"")</f>
        <v/>
      </c>
      <c r="C2783" s="54" t="str">
        <f>IFERROR(__xludf.DUMMYFUNCTION("IFERROR(REGEXEXTRACT(D2783, ""https?://(?:www\\.)?([^/]+)""), """")"),"www.usmagazine.com")</f>
        <v>www.usmagazine.com</v>
      </c>
      <c r="D2783" s="54" t="s">
        <v>15098</v>
      </c>
      <c r="E2783" s="14" t="s">
        <v>15099</v>
      </c>
      <c r="F2783" s="16">
        <v>42.0</v>
      </c>
      <c r="G2783" s="16">
        <v>42.0</v>
      </c>
    </row>
    <row r="2784" ht="22.5" customHeight="1">
      <c r="A2784" s="53">
        <v>46054.0</v>
      </c>
      <c r="B2784" s="14" t="str">
        <f>IFERROR(__xludf.DUMMYFUNCTION("IFERROR(REGEXEXTRACT(C2784, ""https?://(?:www\\.)?([^/]+)""), """")"),"")</f>
        <v/>
      </c>
      <c r="C2784" s="54" t="str">
        <f>IFERROR(__xludf.DUMMYFUNCTION("IFERROR(REGEXEXTRACT(D2784, ""https?://(?:www\\.)?([^/]+)""), """")"),"www.usmagazine.com")</f>
        <v>www.usmagazine.com</v>
      </c>
      <c r="D2784" s="54" t="s">
        <v>15100</v>
      </c>
      <c r="E2784" s="14" t="s">
        <v>15101</v>
      </c>
      <c r="F2784" s="16">
        <v>42.0</v>
      </c>
      <c r="G2784" s="16">
        <v>42.0</v>
      </c>
    </row>
    <row r="2785" ht="22.5" customHeight="1">
      <c r="A2785" s="53">
        <v>46054.0</v>
      </c>
      <c r="B2785" s="14" t="str">
        <f>IFERROR(__xludf.DUMMYFUNCTION("IFERROR(REGEXEXTRACT(C2785, ""https?://(?:www\\.)?([^/]+)""), """")"),"")</f>
        <v/>
      </c>
      <c r="C2785" s="54" t="str">
        <f>IFERROR(__xludf.DUMMYFUNCTION("IFERROR(REGEXEXTRACT(D2785, ""https?://(?:www\\.)?([^/]+)""), """")"),"www.womansworld.com")</f>
        <v>www.womansworld.com</v>
      </c>
      <c r="D2785" s="54" t="s">
        <v>15102</v>
      </c>
      <c r="E2785" s="14" t="s">
        <v>15103</v>
      </c>
      <c r="F2785" s="16">
        <v>42.0</v>
      </c>
      <c r="G2785" s="16">
        <v>42.0</v>
      </c>
    </row>
    <row r="2786" ht="22.5" customHeight="1">
      <c r="A2786" s="53">
        <v>46054.0</v>
      </c>
      <c r="B2786" s="14" t="str">
        <f>IFERROR(__xludf.DUMMYFUNCTION("IFERROR(REGEXEXTRACT(C2786, ""https?://(?:www\\.)?([^/]+)""), """")"),"")</f>
        <v/>
      </c>
      <c r="C2786" s="54" t="str">
        <f>IFERROR(__xludf.DUMMYFUNCTION("IFERROR(REGEXEXTRACT(D2786, ""https?://(?:www\\.)?([^/]+)""), """")"),"www.usmagazine.com")</f>
        <v>www.usmagazine.com</v>
      </c>
      <c r="D2786" s="54" t="s">
        <v>15104</v>
      </c>
      <c r="E2786" s="14" t="s">
        <v>15105</v>
      </c>
      <c r="F2786" s="16">
        <v>41.0</v>
      </c>
      <c r="G2786" s="16">
        <v>41.0</v>
      </c>
    </row>
    <row r="2787" ht="22.5" customHeight="1">
      <c r="A2787" s="53">
        <v>46054.0</v>
      </c>
      <c r="B2787" s="14" t="str">
        <f>IFERROR(__xludf.DUMMYFUNCTION("IFERROR(REGEXEXTRACT(C2787, ""https?://(?:www\\.)?([^/]+)""), """")"),"")</f>
        <v/>
      </c>
      <c r="C2787" s="54" t="str">
        <f>IFERROR(__xludf.DUMMYFUNCTION("IFERROR(REGEXEXTRACT(D2787, ""https?://(?:www\\.)?([^/]+)""), """")"),"www.usmagazine.com")</f>
        <v>www.usmagazine.com</v>
      </c>
      <c r="D2787" s="54" t="s">
        <v>15106</v>
      </c>
      <c r="E2787" s="14" t="s">
        <v>15107</v>
      </c>
      <c r="F2787" s="16">
        <v>41.0</v>
      </c>
      <c r="G2787" s="16">
        <v>41.0</v>
      </c>
    </row>
    <row r="2788" ht="22.5" customHeight="1">
      <c r="A2788" s="53">
        <v>46054.0</v>
      </c>
      <c r="B2788" s="14" t="str">
        <f>IFERROR(__xludf.DUMMYFUNCTION("IFERROR(REGEXEXTRACT(C2788, ""https?://(?:www\\.)?([^/]+)""), """")"),"")</f>
        <v/>
      </c>
      <c r="C2788" s="54" t="str">
        <f>IFERROR(__xludf.DUMMYFUNCTION("IFERROR(REGEXEXTRACT(D2788, ""https?://(?:www\\.)?([^/]+)""), """")"),"www.usmagazine.com")</f>
        <v>www.usmagazine.com</v>
      </c>
      <c r="D2788" s="54" t="s">
        <v>15108</v>
      </c>
      <c r="E2788" s="14" t="s">
        <v>15109</v>
      </c>
      <c r="F2788" s="16">
        <v>41.0</v>
      </c>
      <c r="G2788" s="16">
        <v>41.0</v>
      </c>
    </row>
    <row r="2789" ht="22.5" customHeight="1">
      <c r="A2789" s="53">
        <v>46054.0</v>
      </c>
      <c r="B2789" s="14" t="str">
        <f>IFERROR(__xludf.DUMMYFUNCTION("IFERROR(REGEXEXTRACT(C2789, ""https?://(?:www\\.)?([^/]+)""), """")"),"")</f>
        <v/>
      </c>
      <c r="C2789" s="54" t="str">
        <f>IFERROR(__xludf.DUMMYFUNCTION("IFERROR(REGEXEXTRACT(D2789, ""https?://(?:www\\.)?([^/]+)""), """")"),"www.usmagazine.com")</f>
        <v>www.usmagazine.com</v>
      </c>
      <c r="D2789" s="54" t="s">
        <v>15110</v>
      </c>
      <c r="E2789" s="14" t="s">
        <v>15111</v>
      </c>
      <c r="F2789" s="16">
        <v>41.0</v>
      </c>
      <c r="G2789" s="16">
        <v>41.0</v>
      </c>
    </row>
    <row r="2790" ht="22.5" customHeight="1">
      <c r="A2790" s="53">
        <v>46054.0</v>
      </c>
      <c r="B2790" s="14" t="str">
        <f>IFERROR(__xludf.DUMMYFUNCTION("IFERROR(REGEXEXTRACT(C2790, ""https?://(?:www\\.)?([^/]+)""), """")"),"")</f>
        <v/>
      </c>
      <c r="C2790" s="54" t="str">
        <f>IFERROR(__xludf.DUMMYFUNCTION("IFERROR(REGEXEXTRACT(D2790, ""https?://(?:www\\.)?([^/]+)""), """")"),"www.usmagazine.com")</f>
        <v>www.usmagazine.com</v>
      </c>
      <c r="D2790" s="54" t="s">
        <v>15112</v>
      </c>
      <c r="E2790" s="14" t="s">
        <v>15113</v>
      </c>
      <c r="F2790" s="16">
        <v>41.0</v>
      </c>
      <c r="G2790" s="16">
        <v>41.0</v>
      </c>
    </row>
    <row r="2791" ht="22.5" customHeight="1">
      <c r="A2791" s="53">
        <v>46054.0</v>
      </c>
      <c r="B2791" s="14" t="str">
        <f>IFERROR(__xludf.DUMMYFUNCTION("IFERROR(REGEXEXTRACT(C2791, ""https?://(?:www\\.)?([^/]+)""), """")"),"")</f>
        <v/>
      </c>
      <c r="C2791" s="54" t="str">
        <f>IFERROR(__xludf.DUMMYFUNCTION("IFERROR(REGEXEXTRACT(D2791, ""https?://(?:www\\.)?([^/]+)""), """")"),"www.usmagazine.com")</f>
        <v>www.usmagazine.com</v>
      </c>
      <c r="D2791" s="54" t="s">
        <v>15114</v>
      </c>
      <c r="E2791" s="14" t="s">
        <v>15115</v>
      </c>
      <c r="F2791" s="16">
        <v>41.0</v>
      </c>
      <c r="G2791" s="16">
        <v>41.0</v>
      </c>
    </row>
    <row r="2792" ht="22.5" customHeight="1">
      <c r="A2792" s="53">
        <v>46054.0</v>
      </c>
      <c r="B2792" s="14" t="str">
        <f>IFERROR(__xludf.DUMMYFUNCTION("IFERROR(REGEXEXTRACT(C2792, ""https?://(?:www\\.)?([^/]+)""), """")"),"")</f>
        <v/>
      </c>
      <c r="C2792" s="54" t="str">
        <f>IFERROR(__xludf.DUMMYFUNCTION("IFERROR(REGEXEXTRACT(D2792, ""https?://(?:www\\.)?([^/]+)""), """")"),"www.usmagazine.com")</f>
        <v>www.usmagazine.com</v>
      </c>
      <c r="D2792" s="54" t="s">
        <v>15116</v>
      </c>
      <c r="E2792" s="14" t="s">
        <v>15117</v>
      </c>
      <c r="F2792" s="16">
        <v>41.0</v>
      </c>
      <c r="G2792" s="16">
        <v>41.0</v>
      </c>
    </row>
    <row r="2793" ht="22.5" customHeight="1">
      <c r="A2793" s="53">
        <v>46054.0</v>
      </c>
      <c r="B2793" s="14" t="str">
        <f>IFERROR(__xludf.DUMMYFUNCTION("IFERROR(REGEXEXTRACT(C2793, ""https?://(?:www\\.)?([^/]+)""), """")"),"")</f>
        <v/>
      </c>
      <c r="C2793" s="54" t="str">
        <f>IFERROR(__xludf.DUMMYFUNCTION("IFERROR(REGEXEXTRACT(D2793, ""https?://(?:www\\.)?([^/]+)""), """")"),"www.womansworld.com")</f>
        <v>www.womansworld.com</v>
      </c>
      <c r="D2793" s="54" t="s">
        <v>15118</v>
      </c>
      <c r="E2793" s="14" t="s">
        <v>15119</v>
      </c>
      <c r="F2793" s="16">
        <v>41.0</v>
      </c>
      <c r="G2793" s="16">
        <v>41.0</v>
      </c>
    </row>
    <row r="2794" ht="22.5" customHeight="1">
      <c r="A2794" s="53">
        <v>46054.0</v>
      </c>
      <c r="B2794" s="14" t="str">
        <f>IFERROR(__xludf.DUMMYFUNCTION("IFERROR(REGEXEXTRACT(C2794, ""https?://(?:www\\.)?([^/]+)""), """")"),"")</f>
        <v/>
      </c>
      <c r="C2794" s="54" t="str">
        <f>IFERROR(__xludf.DUMMYFUNCTION("IFERROR(REGEXEXTRACT(D2794, ""https?://(?:www\\.)?([^/]+)""), """")"),"www.usmagazine.com")</f>
        <v>www.usmagazine.com</v>
      </c>
      <c r="D2794" s="54" t="s">
        <v>15120</v>
      </c>
      <c r="E2794" s="14" t="s">
        <v>15121</v>
      </c>
      <c r="F2794" s="16">
        <v>41.0</v>
      </c>
      <c r="G2794" s="16">
        <v>41.0</v>
      </c>
    </row>
    <row r="2795" ht="22.5" customHeight="1">
      <c r="A2795" s="53">
        <v>46054.0</v>
      </c>
      <c r="B2795" s="14" t="str">
        <f>IFERROR(__xludf.DUMMYFUNCTION("IFERROR(REGEXEXTRACT(C2795, ""https?://(?:www\\.)?([^/]+)""), """")"),"")</f>
        <v/>
      </c>
      <c r="C2795" s="54" t="str">
        <f>IFERROR(__xludf.DUMMYFUNCTION("IFERROR(REGEXEXTRACT(D2795, ""https?://(?:www\\.)?([^/]+)""), """")"),"www.usmagazine.com")</f>
        <v>www.usmagazine.com</v>
      </c>
      <c r="D2795" s="54" t="s">
        <v>15122</v>
      </c>
      <c r="E2795" s="14" t="s">
        <v>15123</v>
      </c>
      <c r="F2795" s="16">
        <v>41.0</v>
      </c>
      <c r="G2795" s="16">
        <v>41.0</v>
      </c>
    </row>
    <row r="2796" ht="22.5" customHeight="1">
      <c r="A2796" s="53">
        <v>46054.0</v>
      </c>
      <c r="B2796" s="14" t="str">
        <f>IFERROR(__xludf.DUMMYFUNCTION("IFERROR(REGEXEXTRACT(C2796, ""https?://(?:www\\.)?([^/]+)""), """")"),"")</f>
        <v/>
      </c>
      <c r="C2796" s="54" t="str">
        <f>IFERROR(__xludf.DUMMYFUNCTION("IFERROR(REGEXEXTRACT(D2796, ""https?://(?:www\\.)?([^/]+)""), """")"),"www.womansworld.com")</f>
        <v>www.womansworld.com</v>
      </c>
      <c r="D2796" s="54" t="s">
        <v>15124</v>
      </c>
      <c r="E2796" s="14" t="s">
        <v>15125</v>
      </c>
      <c r="F2796" s="16">
        <v>41.0</v>
      </c>
      <c r="G2796" s="16">
        <v>41.0</v>
      </c>
    </row>
    <row r="2797" ht="22.5" customHeight="1">
      <c r="A2797" s="53">
        <v>46054.0</v>
      </c>
      <c r="B2797" s="14" t="str">
        <f>IFERROR(__xludf.DUMMYFUNCTION("IFERROR(REGEXEXTRACT(C2797, ""https?://(?:www\\.)?([^/]+)""), """")"),"")</f>
        <v/>
      </c>
      <c r="C2797" s="54" t="str">
        <f>IFERROR(__xludf.DUMMYFUNCTION("IFERROR(REGEXEXTRACT(D2797, ""https?://(?:www\\.)?([^/]+)""), """")"),"www.lifeandstylemag.com")</f>
        <v>www.lifeandstylemag.com</v>
      </c>
      <c r="D2797" s="54" t="s">
        <v>15126</v>
      </c>
      <c r="E2797" s="14" t="s">
        <v>15127</v>
      </c>
      <c r="F2797" s="16">
        <v>41.0</v>
      </c>
      <c r="G2797" s="16">
        <v>41.0</v>
      </c>
    </row>
    <row r="2798" ht="22.5" customHeight="1">
      <c r="A2798" s="53">
        <v>46054.0</v>
      </c>
      <c r="B2798" s="14" t="str">
        <f>IFERROR(__xludf.DUMMYFUNCTION("IFERROR(REGEXEXTRACT(C2798, ""https?://(?:www\\.)?([^/]+)""), """")"),"")</f>
        <v/>
      </c>
      <c r="C2798" s="54" t="str">
        <f>IFERROR(__xludf.DUMMYFUNCTION("IFERROR(REGEXEXTRACT(D2798, ""https?://(?:www\\.)?([^/]+)""), """")"),"www.usmagazine.com")</f>
        <v>www.usmagazine.com</v>
      </c>
      <c r="D2798" s="54" t="s">
        <v>15128</v>
      </c>
      <c r="E2798" s="14" t="s">
        <v>15129</v>
      </c>
      <c r="F2798" s="16">
        <v>41.0</v>
      </c>
      <c r="G2798" s="16">
        <v>41.0</v>
      </c>
    </row>
    <row r="2799" ht="22.5" customHeight="1">
      <c r="A2799" s="53">
        <v>46054.0</v>
      </c>
      <c r="B2799" s="14" t="str">
        <f>IFERROR(__xludf.DUMMYFUNCTION("IFERROR(REGEXEXTRACT(C2799, ""https?://(?:www\\.)?([^/]+)""), """")"),"")</f>
        <v/>
      </c>
      <c r="C2799" s="54" t="str">
        <f>IFERROR(__xludf.DUMMYFUNCTION("IFERROR(REGEXEXTRACT(D2799, ""https?://(?:www\\.)?([^/]+)""), """")"),"www.usmagazine.com")</f>
        <v>www.usmagazine.com</v>
      </c>
      <c r="D2799" s="54" t="s">
        <v>15130</v>
      </c>
      <c r="E2799" s="14" t="s">
        <v>15131</v>
      </c>
      <c r="F2799" s="16">
        <v>40.0</v>
      </c>
      <c r="G2799" s="16">
        <v>40.0</v>
      </c>
    </row>
    <row r="2800" ht="22.5" customHeight="1">
      <c r="A2800" s="53">
        <v>46054.0</v>
      </c>
      <c r="B2800" s="14" t="str">
        <f>IFERROR(__xludf.DUMMYFUNCTION("IFERROR(REGEXEXTRACT(C2800, ""https?://(?:www\\.)?([^/]+)""), """")"),"")</f>
        <v/>
      </c>
      <c r="C2800" s="54" t="str">
        <f>IFERROR(__xludf.DUMMYFUNCTION("IFERROR(REGEXEXTRACT(D2800, ""https?://(?:www\\.)?([^/]+)""), """")"),"www.usmagazine.com")</f>
        <v>www.usmagazine.com</v>
      </c>
      <c r="D2800" s="54" t="s">
        <v>15132</v>
      </c>
      <c r="E2800" s="14" t="s">
        <v>15133</v>
      </c>
      <c r="F2800" s="16">
        <v>40.0</v>
      </c>
      <c r="G2800" s="16">
        <v>40.0</v>
      </c>
    </row>
    <row r="2801" ht="22.5" customHeight="1">
      <c r="A2801" s="53">
        <v>46054.0</v>
      </c>
      <c r="B2801" s="14" t="str">
        <f>IFERROR(__xludf.DUMMYFUNCTION("IFERROR(REGEXEXTRACT(C2801, ""https?://(?:www\\.)?([^/]+)""), """")"),"")</f>
        <v/>
      </c>
      <c r="C2801" s="54" t="str">
        <f>IFERROR(__xludf.DUMMYFUNCTION("IFERROR(REGEXEXTRACT(D2801, ""https?://(?:www\\.)?([^/]+)""), """")"),"www.usmagazine.com")</f>
        <v>www.usmagazine.com</v>
      </c>
      <c r="D2801" s="54" t="s">
        <v>15134</v>
      </c>
      <c r="E2801" s="14" t="s">
        <v>15135</v>
      </c>
      <c r="F2801" s="16">
        <v>40.0</v>
      </c>
      <c r="G2801" s="16">
        <v>40.0</v>
      </c>
    </row>
    <row r="2802" ht="22.5" customHeight="1">
      <c r="A2802" s="53">
        <v>46054.0</v>
      </c>
      <c r="B2802" s="14" t="str">
        <f>IFERROR(__xludf.DUMMYFUNCTION("IFERROR(REGEXEXTRACT(C2802, ""https?://(?:www\\.)?([^/]+)""), """")"),"")</f>
        <v/>
      </c>
      <c r="C2802" s="54" t="str">
        <f>IFERROR(__xludf.DUMMYFUNCTION("IFERROR(REGEXEXTRACT(D2802, ""https?://(?:www\\.)?([^/]+)""), """")"),"www.usmagazine.com")</f>
        <v>www.usmagazine.com</v>
      </c>
      <c r="D2802" s="54" t="s">
        <v>15136</v>
      </c>
      <c r="E2802" s="14" t="s">
        <v>15137</v>
      </c>
      <c r="F2802" s="16">
        <v>40.0</v>
      </c>
      <c r="G2802" s="16">
        <v>40.0</v>
      </c>
    </row>
    <row r="2803" ht="22.5" customHeight="1">
      <c r="A2803" s="53">
        <v>46054.0</v>
      </c>
      <c r="B2803" s="14" t="str">
        <f>IFERROR(__xludf.DUMMYFUNCTION("IFERROR(REGEXEXTRACT(C2803, ""https?://(?:www\\.)?([^/]+)""), """")"),"")</f>
        <v/>
      </c>
      <c r="C2803" s="54" t="str">
        <f>IFERROR(__xludf.DUMMYFUNCTION("IFERROR(REGEXEXTRACT(D2803, ""https?://(?:www\\.)?([^/]+)""), """")"),"www.lifeandstylemag.com")</f>
        <v>www.lifeandstylemag.com</v>
      </c>
      <c r="D2803" s="54" t="s">
        <v>15138</v>
      </c>
      <c r="E2803" s="14" t="s">
        <v>15139</v>
      </c>
      <c r="F2803" s="16">
        <v>40.0</v>
      </c>
      <c r="G2803" s="16">
        <v>40.0</v>
      </c>
    </row>
    <row r="2804" ht="22.5" customHeight="1">
      <c r="A2804" s="53">
        <v>46054.0</v>
      </c>
      <c r="B2804" s="14" t="str">
        <f>IFERROR(__xludf.DUMMYFUNCTION("IFERROR(REGEXEXTRACT(C2804, ""https?://(?:www\\.)?([^/]+)""), """")"),"")</f>
        <v/>
      </c>
      <c r="C2804" s="54" t="str">
        <f>IFERROR(__xludf.DUMMYFUNCTION("IFERROR(REGEXEXTRACT(D2804, ""https?://(?:www\\.)?([^/]+)""), """")"),"www.usmagazine.com")</f>
        <v>www.usmagazine.com</v>
      </c>
      <c r="D2804" s="54" t="s">
        <v>15140</v>
      </c>
      <c r="E2804" s="14" t="s">
        <v>15141</v>
      </c>
      <c r="F2804" s="16">
        <v>40.0</v>
      </c>
      <c r="G2804" s="16">
        <v>40.0</v>
      </c>
    </row>
    <row r="2805" ht="22.5" customHeight="1">
      <c r="A2805" s="53">
        <v>46054.0</v>
      </c>
      <c r="B2805" s="14" t="str">
        <f>IFERROR(__xludf.DUMMYFUNCTION("IFERROR(REGEXEXTRACT(C2805, ""https?://(?:www\\.)?([^/]+)""), """")"),"")</f>
        <v/>
      </c>
      <c r="C2805" s="54" t="str">
        <f>IFERROR(__xludf.DUMMYFUNCTION("IFERROR(REGEXEXTRACT(D2805, ""https?://(?:www\\.)?([^/]+)""), """")"),"www.womansworld.com")</f>
        <v>www.womansworld.com</v>
      </c>
      <c r="D2805" s="54" t="s">
        <v>15142</v>
      </c>
      <c r="E2805" s="14" t="s">
        <v>15143</v>
      </c>
      <c r="F2805" s="16">
        <v>40.0</v>
      </c>
      <c r="G2805" s="16">
        <v>40.0</v>
      </c>
    </row>
    <row r="2806" ht="22.5" customHeight="1">
      <c r="A2806" s="53">
        <v>46054.0</v>
      </c>
      <c r="B2806" s="14" t="str">
        <f>IFERROR(__xludf.DUMMYFUNCTION("IFERROR(REGEXEXTRACT(C2806, ""https?://(?:www\\.)?([^/]+)""), """")"),"")</f>
        <v/>
      </c>
      <c r="C2806" s="54" t="str">
        <f>IFERROR(__xludf.DUMMYFUNCTION("IFERROR(REGEXEXTRACT(D2806, ""https?://(?:www\\.)?([^/]+)""), """")"),"www.womansworld.com")</f>
        <v>www.womansworld.com</v>
      </c>
      <c r="D2806" s="54" t="s">
        <v>15144</v>
      </c>
      <c r="E2806" s="14" t="s">
        <v>15145</v>
      </c>
      <c r="F2806" s="16">
        <v>40.0</v>
      </c>
      <c r="G2806" s="16">
        <v>40.0</v>
      </c>
    </row>
    <row r="2807" ht="22.5" customHeight="1">
      <c r="A2807" s="53">
        <v>46054.0</v>
      </c>
      <c r="B2807" s="14" t="str">
        <f>IFERROR(__xludf.DUMMYFUNCTION("IFERROR(REGEXEXTRACT(C2807, ""https?://(?:www\\.)?([^/]+)""), """")"),"")</f>
        <v/>
      </c>
      <c r="C2807" s="54" t="str">
        <f>IFERROR(__xludf.DUMMYFUNCTION("IFERROR(REGEXEXTRACT(D2807, ""https?://(?:www\\.)?([^/]+)""), """")"),"www.usmagazine.com")</f>
        <v>www.usmagazine.com</v>
      </c>
      <c r="D2807" s="54" t="s">
        <v>15146</v>
      </c>
      <c r="E2807" s="14" t="s">
        <v>15147</v>
      </c>
      <c r="F2807" s="16">
        <v>40.0</v>
      </c>
      <c r="G2807" s="16">
        <v>40.0</v>
      </c>
    </row>
    <row r="2808" ht="22.5" customHeight="1">
      <c r="A2808" s="53">
        <v>46054.0</v>
      </c>
      <c r="B2808" s="14" t="str">
        <f>IFERROR(__xludf.DUMMYFUNCTION("IFERROR(REGEXEXTRACT(C2808, ""https?://(?:www\\.)?([^/]+)""), """")"),"")</f>
        <v/>
      </c>
      <c r="C2808" s="54" t="str">
        <f>IFERROR(__xludf.DUMMYFUNCTION("IFERROR(REGEXEXTRACT(D2808, ""https?://(?:www\\.)?([^/]+)""), """")"),"www.usmagazine.com")</f>
        <v>www.usmagazine.com</v>
      </c>
      <c r="D2808" s="54" t="s">
        <v>15148</v>
      </c>
      <c r="E2808" s="14" t="s">
        <v>15149</v>
      </c>
      <c r="F2808" s="16">
        <v>40.0</v>
      </c>
      <c r="G2808" s="16">
        <v>40.0</v>
      </c>
    </row>
    <row r="2809" ht="22.5" customHeight="1">
      <c r="A2809" s="53">
        <v>46054.0</v>
      </c>
      <c r="B2809" s="14" t="str">
        <f>IFERROR(__xludf.DUMMYFUNCTION("IFERROR(REGEXEXTRACT(C2809, ""https?://(?:www\\.)?([^/]+)""), """")"),"")</f>
        <v/>
      </c>
      <c r="C2809" s="54" t="str">
        <f>IFERROR(__xludf.DUMMYFUNCTION("IFERROR(REGEXEXTRACT(D2809, ""https?://(?:www\\.)?([^/]+)""), """")"),"www.womansworld.com")</f>
        <v>www.womansworld.com</v>
      </c>
      <c r="D2809" s="54" t="s">
        <v>15150</v>
      </c>
      <c r="E2809" s="14" t="s">
        <v>15151</v>
      </c>
      <c r="F2809" s="16">
        <v>39.0</v>
      </c>
      <c r="G2809" s="16">
        <v>39.0</v>
      </c>
    </row>
    <row r="2810" ht="22.5" customHeight="1">
      <c r="A2810" s="53">
        <v>46054.0</v>
      </c>
      <c r="B2810" s="14" t="str">
        <f>IFERROR(__xludf.DUMMYFUNCTION("IFERROR(REGEXEXTRACT(C2810, ""https?://(?:www\\.)?([^/]+)""), """")"),"")</f>
        <v/>
      </c>
      <c r="C2810" s="54" t="str">
        <f>IFERROR(__xludf.DUMMYFUNCTION("IFERROR(REGEXEXTRACT(D2810, ""https?://(?:www\\.)?([^/]+)""), """")"),"www.usmagazine.com")</f>
        <v>www.usmagazine.com</v>
      </c>
      <c r="D2810" s="54" t="s">
        <v>15152</v>
      </c>
      <c r="E2810" s="14" t="s">
        <v>15153</v>
      </c>
      <c r="F2810" s="16">
        <v>39.0</v>
      </c>
      <c r="G2810" s="16">
        <v>39.0</v>
      </c>
    </row>
    <row r="2811" ht="22.5" customHeight="1">
      <c r="A2811" s="53">
        <v>46054.0</v>
      </c>
      <c r="B2811" s="14" t="str">
        <f>IFERROR(__xludf.DUMMYFUNCTION("IFERROR(REGEXEXTRACT(C2811, ""https?://(?:www\\.)?([^/]+)""), """")"),"")</f>
        <v/>
      </c>
      <c r="C2811" s="54" t="str">
        <f>IFERROR(__xludf.DUMMYFUNCTION("IFERROR(REGEXEXTRACT(D2811, ""https?://(?:www\\.)?([^/]+)""), """")"),"www.usmagazine.com")</f>
        <v>www.usmagazine.com</v>
      </c>
      <c r="D2811" s="54" t="s">
        <v>15154</v>
      </c>
      <c r="E2811" s="14" t="s">
        <v>15155</v>
      </c>
      <c r="F2811" s="16">
        <v>39.0</v>
      </c>
      <c r="G2811" s="16">
        <v>39.0</v>
      </c>
    </row>
    <row r="2812" ht="22.5" customHeight="1">
      <c r="A2812" s="53">
        <v>46054.0</v>
      </c>
      <c r="B2812" s="14" t="str">
        <f>IFERROR(__xludf.DUMMYFUNCTION("IFERROR(REGEXEXTRACT(C2812, ""https?://(?:www\\.)?([^/]+)""), """")"),"")</f>
        <v/>
      </c>
      <c r="C2812" s="54" t="str">
        <f>IFERROR(__xludf.DUMMYFUNCTION("IFERROR(REGEXEXTRACT(D2812, ""https?://(?:www\\.)?([^/]+)""), """")"),"www.usmagazine.com")</f>
        <v>www.usmagazine.com</v>
      </c>
      <c r="D2812" s="54" t="s">
        <v>15156</v>
      </c>
      <c r="E2812" s="14" t="s">
        <v>15157</v>
      </c>
      <c r="F2812" s="16">
        <v>39.0</v>
      </c>
      <c r="G2812" s="16">
        <v>39.0</v>
      </c>
    </row>
    <row r="2813" ht="22.5" customHeight="1">
      <c r="A2813" s="53">
        <v>46054.0</v>
      </c>
      <c r="B2813" s="14" t="str">
        <f>IFERROR(__xludf.DUMMYFUNCTION("IFERROR(REGEXEXTRACT(C2813, ""https?://(?:www\\.)?([^/]+)""), """")"),"")</f>
        <v/>
      </c>
      <c r="C2813" s="54" t="str">
        <f>IFERROR(__xludf.DUMMYFUNCTION("IFERROR(REGEXEXTRACT(D2813, ""https?://(?:www\\.)?([^/]+)""), """")"),"www.usmagazine.com")</f>
        <v>www.usmagazine.com</v>
      </c>
      <c r="D2813" s="54" t="s">
        <v>15158</v>
      </c>
      <c r="E2813" s="14" t="s">
        <v>15159</v>
      </c>
      <c r="F2813" s="16">
        <v>39.0</v>
      </c>
      <c r="G2813" s="16">
        <v>39.0</v>
      </c>
    </row>
    <row r="2814" ht="22.5" customHeight="1">
      <c r="A2814" s="53">
        <v>46054.0</v>
      </c>
      <c r="B2814" s="14" t="str">
        <f>IFERROR(__xludf.DUMMYFUNCTION("IFERROR(REGEXEXTRACT(C2814, ""https?://(?:www\\.)?([^/]+)""), """")"),"")</f>
        <v/>
      </c>
      <c r="C2814" s="54" t="str">
        <f>IFERROR(__xludf.DUMMYFUNCTION("IFERROR(REGEXEXTRACT(D2814, ""https?://(?:www\\.)?([^/]+)""), """")"),"www.usmagazine.com")</f>
        <v>www.usmagazine.com</v>
      </c>
      <c r="D2814" s="54" t="s">
        <v>15160</v>
      </c>
      <c r="E2814" s="14" t="s">
        <v>15161</v>
      </c>
      <c r="F2814" s="16">
        <v>39.0</v>
      </c>
      <c r="G2814" s="16">
        <v>39.0</v>
      </c>
    </row>
    <row r="2815" ht="22.5" customHeight="1">
      <c r="A2815" s="53">
        <v>46054.0</v>
      </c>
      <c r="B2815" s="14" t="str">
        <f>IFERROR(__xludf.DUMMYFUNCTION("IFERROR(REGEXEXTRACT(C2815, ""https?://(?:www\\.)?([^/]+)""), """")"),"")</f>
        <v/>
      </c>
      <c r="C2815" s="54" t="str">
        <f>IFERROR(__xludf.DUMMYFUNCTION("IFERROR(REGEXEXTRACT(D2815, ""https?://(?:www\\.)?([^/]+)""), """")"),"www.usmagazine.com")</f>
        <v>www.usmagazine.com</v>
      </c>
      <c r="D2815" s="54" t="s">
        <v>15162</v>
      </c>
      <c r="E2815" s="14" t="s">
        <v>15163</v>
      </c>
      <c r="F2815" s="16">
        <v>39.0</v>
      </c>
      <c r="G2815" s="16">
        <v>39.0</v>
      </c>
    </row>
    <row r="2816" ht="22.5" customHeight="1">
      <c r="A2816" s="53">
        <v>46054.0</v>
      </c>
      <c r="B2816" s="14" t="str">
        <f>IFERROR(__xludf.DUMMYFUNCTION("IFERROR(REGEXEXTRACT(C2816, ""https?://(?:www\\.)?([^/]+)""), """")"),"")</f>
        <v/>
      </c>
      <c r="C2816" s="54" t="str">
        <f>IFERROR(__xludf.DUMMYFUNCTION("IFERROR(REGEXEXTRACT(D2816, ""https?://(?:www\\.)?([^/]+)""), """")"),"www.usmagazine.com")</f>
        <v>www.usmagazine.com</v>
      </c>
      <c r="D2816" s="54" t="s">
        <v>15164</v>
      </c>
      <c r="E2816" s="14" t="s">
        <v>15165</v>
      </c>
      <c r="F2816" s="16">
        <v>39.0</v>
      </c>
      <c r="G2816" s="16">
        <v>39.0</v>
      </c>
    </row>
    <row r="2817" ht="22.5" customHeight="1">
      <c r="A2817" s="53">
        <v>46054.0</v>
      </c>
      <c r="B2817" s="14" t="str">
        <f>IFERROR(__xludf.DUMMYFUNCTION("IFERROR(REGEXEXTRACT(C2817, ""https?://(?:www\\.)?([^/]+)""), """")"),"")</f>
        <v/>
      </c>
      <c r="C2817" s="54" t="str">
        <f>IFERROR(__xludf.DUMMYFUNCTION("IFERROR(REGEXEXTRACT(D2817, ""https?://(?:www\\.)?([^/]+)""), """")"),"www.usmagazine.com")</f>
        <v>www.usmagazine.com</v>
      </c>
      <c r="D2817" s="54" t="s">
        <v>15166</v>
      </c>
      <c r="E2817" s="14" t="s">
        <v>15167</v>
      </c>
      <c r="F2817" s="16">
        <v>39.0</v>
      </c>
      <c r="G2817" s="16">
        <v>39.0</v>
      </c>
    </row>
    <row r="2818" ht="22.5" customHeight="1">
      <c r="A2818" s="53">
        <v>46054.0</v>
      </c>
      <c r="B2818" s="14" t="str">
        <f>IFERROR(__xludf.DUMMYFUNCTION("IFERROR(REGEXEXTRACT(C2818, ""https?://(?:www\\.)?([^/]+)""), """")"),"")</f>
        <v/>
      </c>
      <c r="C2818" s="54" t="str">
        <f>IFERROR(__xludf.DUMMYFUNCTION("IFERROR(REGEXEXTRACT(D2818, ""https?://(?:www\\.)?([^/]+)""), """")"),"www.usmagazine.com")</f>
        <v>www.usmagazine.com</v>
      </c>
      <c r="D2818" s="54" t="s">
        <v>15168</v>
      </c>
      <c r="E2818" s="14" t="s">
        <v>15169</v>
      </c>
      <c r="F2818" s="16">
        <v>39.0</v>
      </c>
      <c r="G2818" s="16">
        <v>39.0</v>
      </c>
    </row>
    <row r="2819" ht="22.5" customHeight="1">
      <c r="A2819" s="53">
        <v>46054.0</v>
      </c>
      <c r="B2819" s="14" t="str">
        <f>IFERROR(__xludf.DUMMYFUNCTION("IFERROR(REGEXEXTRACT(C2819, ""https?://(?:www\\.)?([^/]+)""), """")"),"")</f>
        <v/>
      </c>
      <c r="C2819" s="54" t="str">
        <f>IFERROR(__xludf.DUMMYFUNCTION("IFERROR(REGEXEXTRACT(D2819, ""https?://(?:www\\.)?([^/]+)""), """")"),"www.usmagazine.com")</f>
        <v>www.usmagazine.com</v>
      </c>
      <c r="D2819" s="54" t="s">
        <v>15170</v>
      </c>
      <c r="E2819" s="14" t="s">
        <v>15171</v>
      </c>
      <c r="F2819" s="16">
        <v>39.0</v>
      </c>
      <c r="G2819" s="16">
        <v>39.0</v>
      </c>
    </row>
    <row r="2820" ht="22.5" customHeight="1">
      <c r="A2820" s="53">
        <v>46054.0</v>
      </c>
      <c r="B2820" s="14" t="str">
        <f>IFERROR(__xludf.DUMMYFUNCTION("IFERROR(REGEXEXTRACT(C2820, ""https?://(?:www\\.)?([^/]+)""), """")"),"")</f>
        <v/>
      </c>
      <c r="C2820" s="54" t="str">
        <f>IFERROR(__xludf.DUMMYFUNCTION("IFERROR(REGEXEXTRACT(D2820, ""https?://(?:www\\.)?([^/]+)""), """")"),"www.womansworld.com")</f>
        <v>www.womansworld.com</v>
      </c>
      <c r="D2820" s="54" t="s">
        <v>15172</v>
      </c>
      <c r="E2820" s="14" t="s">
        <v>15173</v>
      </c>
      <c r="F2820" s="16">
        <v>39.0</v>
      </c>
      <c r="G2820" s="16">
        <v>39.0</v>
      </c>
    </row>
    <row r="2821" ht="22.5" customHeight="1">
      <c r="A2821" s="53">
        <v>46054.0</v>
      </c>
      <c r="B2821" s="14" t="str">
        <f>IFERROR(__xludf.DUMMYFUNCTION("IFERROR(REGEXEXTRACT(C2821, ""https?://(?:www\\.)?([^/]+)""), """")"),"")</f>
        <v/>
      </c>
      <c r="C2821" s="54" t="str">
        <f>IFERROR(__xludf.DUMMYFUNCTION("IFERROR(REGEXEXTRACT(D2821, ""https?://(?:www\\.)?([^/]+)""), """")"),"www.womansworld.com")</f>
        <v>www.womansworld.com</v>
      </c>
      <c r="D2821" s="54" t="s">
        <v>15174</v>
      </c>
      <c r="E2821" s="14" t="s">
        <v>9332</v>
      </c>
      <c r="F2821" s="16">
        <v>39.0</v>
      </c>
      <c r="G2821" s="16">
        <v>39.0</v>
      </c>
    </row>
    <row r="2822" ht="22.5" customHeight="1">
      <c r="A2822" s="53">
        <v>46054.0</v>
      </c>
      <c r="B2822" s="14" t="str">
        <f>IFERROR(__xludf.DUMMYFUNCTION("IFERROR(REGEXEXTRACT(C2822, ""https?://(?:www\\.)?([^/]+)""), """")"),"")</f>
        <v/>
      </c>
      <c r="C2822" s="54" t="str">
        <f>IFERROR(__xludf.DUMMYFUNCTION("IFERROR(REGEXEXTRACT(D2822, ""https?://(?:www\\.)?([^/]+)""), """")"),"www.usmagazine.com")</f>
        <v>www.usmagazine.com</v>
      </c>
      <c r="D2822" s="54" t="s">
        <v>15175</v>
      </c>
      <c r="E2822" s="14" t="s">
        <v>15176</v>
      </c>
      <c r="F2822" s="16">
        <v>39.0</v>
      </c>
      <c r="G2822" s="16">
        <v>39.0</v>
      </c>
    </row>
    <row r="2823" ht="22.5" customHeight="1">
      <c r="A2823" s="53">
        <v>46054.0</v>
      </c>
      <c r="B2823" s="14" t="str">
        <f>IFERROR(__xludf.DUMMYFUNCTION("IFERROR(REGEXEXTRACT(C2823, ""https?://(?:www\\.)?([^/]+)""), """")"),"")</f>
        <v/>
      </c>
      <c r="C2823" s="54" t="str">
        <f>IFERROR(__xludf.DUMMYFUNCTION("IFERROR(REGEXEXTRACT(D2823, ""https?://(?:www\\.)?([^/]+)""), """")"),"www.usmagazine.com")</f>
        <v>www.usmagazine.com</v>
      </c>
      <c r="D2823" s="54" t="s">
        <v>15177</v>
      </c>
      <c r="E2823" s="14" t="s">
        <v>15178</v>
      </c>
      <c r="F2823" s="16">
        <v>39.0</v>
      </c>
      <c r="G2823" s="16">
        <v>39.0</v>
      </c>
    </row>
    <row r="2824" ht="22.5" customHeight="1">
      <c r="A2824" s="53">
        <v>46054.0</v>
      </c>
      <c r="B2824" s="14" t="str">
        <f>IFERROR(__xludf.DUMMYFUNCTION("IFERROR(REGEXEXTRACT(C2824, ""https?://(?:www\\.)?([^/]+)""), """")"),"")</f>
        <v/>
      </c>
      <c r="C2824" s="54" t="str">
        <f>IFERROR(__xludf.DUMMYFUNCTION("IFERROR(REGEXEXTRACT(D2824, ""https?://(?:www\\.)?([^/]+)""), """")"),"www.usmagazine.com")</f>
        <v>www.usmagazine.com</v>
      </c>
      <c r="D2824" s="54" t="s">
        <v>15179</v>
      </c>
      <c r="E2824" s="14" t="s">
        <v>15180</v>
      </c>
      <c r="F2824" s="16">
        <v>39.0</v>
      </c>
      <c r="G2824" s="16">
        <v>39.0</v>
      </c>
    </row>
    <row r="2825" ht="22.5" customHeight="1">
      <c r="A2825" s="53">
        <v>46054.0</v>
      </c>
      <c r="B2825" s="14" t="str">
        <f>IFERROR(__xludf.DUMMYFUNCTION("IFERROR(REGEXEXTRACT(C2825, ""https?://(?:www\\.)?([^/]+)""), """")"),"")</f>
        <v/>
      </c>
      <c r="C2825" s="54" t="str">
        <f>IFERROR(__xludf.DUMMYFUNCTION("IFERROR(REGEXEXTRACT(D2825, ""https?://(?:www\\.)?([^/]+)""), """")"),"www.usmagazine.com")</f>
        <v>www.usmagazine.com</v>
      </c>
      <c r="D2825" s="54" t="s">
        <v>15181</v>
      </c>
      <c r="E2825" s="14" t="s">
        <v>15182</v>
      </c>
      <c r="F2825" s="16">
        <v>39.0</v>
      </c>
      <c r="G2825" s="16">
        <v>39.0</v>
      </c>
    </row>
    <row r="2826" ht="22.5" customHeight="1">
      <c r="A2826" s="53">
        <v>46054.0</v>
      </c>
      <c r="B2826" s="14" t="str">
        <f>IFERROR(__xludf.DUMMYFUNCTION("IFERROR(REGEXEXTRACT(C2826, ""https?://(?:www\\.)?([^/]+)""), """")"),"")</f>
        <v/>
      </c>
      <c r="C2826" s="54" t="str">
        <f>IFERROR(__xludf.DUMMYFUNCTION("IFERROR(REGEXEXTRACT(D2826, ""https?://(?:www\\.)?([^/]+)""), """")"),"www.usmagazine.com")</f>
        <v>www.usmagazine.com</v>
      </c>
      <c r="D2826" s="54" t="s">
        <v>15183</v>
      </c>
      <c r="E2826" s="14" t="s">
        <v>15184</v>
      </c>
      <c r="F2826" s="16">
        <v>39.0</v>
      </c>
      <c r="G2826" s="16">
        <v>39.0</v>
      </c>
    </row>
    <row r="2827" ht="22.5" customHeight="1">
      <c r="A2827" s="53">
        <v>46054.0</v>
      </c>
      <c r="B2827" s="14" t="str">
        <f>IFERROR(__xludf.DUMMYFUNCTION("IFERROR(REGEXEXTRACT(C2827, ""https?://(?:www\\.)?([^/]+)""), """")"),"")</f>
        <v/>
      </c>
      <c r="C2827" s="54" t="str">
        <f>IFERROR(__xludf.DUMMYFUNCTION("IFERROR(REGEXEXTRACT(D2827, ""https?://(?:www\\.)?([^/]+)""), """")"),"www.usmagazine.com")</f>
        <v>www.usmagazine.com</v>
      </c>
      <c r="D2827" s="54" t="s">
        <v>15185</v>
      </c>
      <c r="E2827" s="14" t="s">
        <v>15186</v>
      </c>
      <c r="F2827" s="16">
        <v>39.0</v>
      </c>
      <c r="G2827" s="16">
        <v>39.0</v>
      </c>
    </row>
    <row r="2828" ht="22.5" customHeight="1">
      <c r="A2828" s="53">
        <v>46054.0</v>
      </c>
      <c r="B2828" s="14" t="str">
        <f>IFERROR(__xludf.DUMMYFUNCTION("IFERROR(REGEXEXTRACT(C2828, ""https?://(?:www\\.)?([^/]+)""), """")"),"")</f>
        <v/>
      </c>
      <c r="C2828" s="54" t="str">
        <f>IFERROR(__xludf.DUMMYFUNCTION("IFERROR(REGEXEXTRACT(D2828, ""https?://(?:www\\.)?([^/]+)""), """")"),"www.usmagazine.com")</f>
        <v>www.usmagazine.com</v>
      </c>
      <c r="D2828" s="54" t="s">
        <v>15187</v>
      </c>
      <c r="E2828" s="14" t="s">
        <v>15188</v>
      </c>
      <c r="F2828" s="16">
        <v>38.0</v>
      </c>
      <c r="G2828" s="16">
        <v>38.0</v>
      </c>
    </row>
    <row r="2829" ht="22.5" customHeight="1">
      <c r="A2829" s="53">
        <v>46054.0</v>
      </c>
      <c r="B2829" s="14" t="str">
        <f>IFERROR(__xludf.DUMMYFUNCTION("IFERROR(REGEXEXTRACT(C2829, ""https?://(?:www\\.)?([^/]+)""), """")"),"")</f>
        <v/>
      </c>
      <c r="C2829" s="54" t="str">
        <f>IFERROR(__xludf.DUMMYFUNCTION("IFERROR(REGEXEXTRACT(D2829, ""https?://(?:www\\.)?([^/]+)""), """")"),"www.usmagazine.com")</f>
        <v>www.usmagazine.com</v>
      </c>
      <c r="D2829" s="54" t="s">
        <v>15189</v>
      </c>
      <c r="E2829" s="14" t="s">
        <v>15190</v>
      </c>
      <c r="F2829" s="16">
        <v>38.0</v>
      </c>
      <c r="G2829" s="16">
        <v>38.0</v>
      </c>
    </row>
    <row r="2830" ht="22.5" customHeight="1">
      <c r="A2830" s="53">
        <v>46054.0</v>
      </c>
      <c r="B2830" s="14" t="str">
        <f>IFERROR(__xludf.DUMMYFUNCTION("IFERROR(REGEXEXTRACT(C2830, ""https?://(?:www\\.)?([^/]+)""), """")"),"")</f>
        <v/>
      </c>
      <c r="C2830" s="54" t="str">
        <f>IFERROR(__xludf.DUMMYFUNCTION("IFERROR(REGEXEXTRACT(D2830, ""https?://(?:www\\.)?([^/]+)""), """")"),"www.usmagazine.com")</f>
        <v>www.usmagazine.com</v>
      </c>
      <c r="D2830" s="54" t="s">
        <v>15191</v>
      </c>
      <c r="E2830" s="14" t="s">
        <v>15192</v>
      </c>
      <c r="F2830" s="16">
        <v>38.0</v>
      </c>
      <c r="G2830" s="16">
        <v>38.0</v>
      </c>
    </row>
    <row r="2831" ht="22.5" customHeight="1">
      <c r="A2831" s="53">
        <v>46054.0</v>
      </c>
      <c r="B2831" s="14" t="str">
        <f>IFERROR(__xludf.DUMMYFUNCTION("IFERROR(REGEXEXTRACT(C2831, ""https?://(?:www\\.)?([^/]+)""), """")"),"")</f>
        <v/>
      </c>
      <c r="C2831" s="54" t="str">
        <f>IFERROR(__xludf.DUMMYFUNCTION("IFERROR(REGEXEXTRACT(D2831, ""https?://(?:www\\.)?([^/]+)""), """")"),"www.usmagazine.com")</f>
        <v>www.usmagazine.com</v>
      </c>
      <c r="D2831" s="54" t="s">
        <v>15193</v>
      </c>
      <c r="E2831" s="14" t="s">
        <v>15194</v>
      </c>
      <c r="F2831" s="16">
        <v>38.0</v>
      </c>
      <c r="G2831" s="16">
        <v>38.0</v>
      </c>
    </row>
    <row r="2832" ht="22.5" customHeight="1">
      <c r="A2832" s="53">
        <v>46054.0</v>
      </c>
      <c r="B2832" s="14" t="str">
        <f>IFERROR(__xludf.DUMMYFUNCTION("IFERROR(REGEXEXTRACT(C2832, ""https?://(?:www\\.)?([^/]+)""), """")"),"")</f>
        <v/>
      </c>
      <c r="C2832" s="54" t="str">
        <f>IFERROR(__xludf.DUMMYFUNCTION("IFERROR(REGEXEXTRACT(D2832, ""https?://(?:www\\.)?([^/]+)""), """")"),"www.usmagazine.com")</f>
        <v>www.usmagazine.com</v>
      </c>
      <c r="D2832" s="54" t="s">
        <v>15195</v>
      </c>
      <c r="E2832" s="14" t="s">
        <v>15196</v>
      </c>
      <c r="F2832" s="16">
        <v>38.0</v>
      </c>
      <c r="G2832" s="16">
        <v>38.0</v>
      </c>
    </row>
    <row r="2833" ht="22.5" customHeight="1">
      <c r="A2833" s="53">
        <v>46054.0</v>
      </c>
      <c r="B2833" s="14" t="str">
        <f>IFERROR(__xludf.DUMMYFUNCTION("IFERROR(REGEXEXTRACT(C2833, ""https?://(?:www\\.)?([^/]+)""), """")"),"")</f>
        <v/>
      </c>
      <c r="C2833" s="54" t="str">
        <f>IFERROR(__xludf.DUMMYFUNCTION("IFERROR(REGEXEXTRACT(D2833, ""https?://(?:www\\.)?([^/]+)""), """")"),"www.usmagazine.com")</f>
        <v>www.usmagazine.com</v>
      </c>
      <c r="D2833" s="54" t="s">
        <v>15197</v>
      </c>
      <c r="E2833" s="14" t="s">
        <v>15198</v>
      </c>
      <c r="F2833" s="16">
        <v>38.0</v>
      </c>
      <c r="G2833" s="16">
        <v>38.0</v>
      </c>
    </row>
    <row r="2834" ht="22.5" customHeight="1">
      <c r="A2834" s="53">
        <v>46054.0</v>
      </c>
      <c r="B2834" s="14" t="str">
        <f>IFERROR(__xludf.DUMMYFUNCTION("IFERROR(REGEXEXTRACT(C2834, ""https?://(?:www\\.)?([^/]+)""), """")"),"")</f>
        <v/>
      </c>
      <c r="C2834" s="54" t="str">
        <f>IFERROR(__xludf.DUMMYFUNCTION("IFERROR(REGEXEXTRACT(D2834, ""https?://(?:www\\.)?([^/]+)""), """")"),"www.usmagazine.com")</f>
        <v>www.usmagazine.com</v>
      </c>
      <c r="D2834" s="54" t="s">
        <v>15199</v>
      </c>
      <c r="E2834" s="14" t="s">
        <v>15200</v>
      </c>
      <c r="F2834" s="16">
        <v>38.0</v>
      </c>
      <c r="G2834" s="16">
        <v>38.0</v>
      </c>
    </row>
    <row r="2835" ht="22.5" customHeight="1">
      <c r="A2835" s="53">
        <v>46054.0</v>
      </c>
      <c r="B2835" s="14" t="str">
        <f>IFERROR(__xludf.DUMMYFUNCTION("IFERROR(REGEXEXTRACT(C2835, ""https?://(?:www\\.)?([^/]+)""), """")"),"")</f>
        <v/>
      </c>
      <c r="C2835" s="54" t="str">
        <f>IFERROR(__xludf.DUMMYFUNCTION("IFERROR(REGEXEXTRACT(D2835, ""https?://(?:www\\.)?([^/]+)""), """")"),"www.usmagazine.com")</f>
        <v>www.usmagazine.com</v>
      </c>
      <c r="D2835" s="54" t="s">
        <v>15201</v>
      </c>
      <c r="E2835" s="14" t="s">
        <v>15202</v>
      </c>
      <c r="F2835" s="16">
        <v>38.0</v>
      </c>
      <c r="G2835" s="16">
        <v>38.0</v>
      </c>
    </row>
    <row r="2836" ht="22.5" customHeight="1">
      <c r="A2836" s="53">
        <v>46054.0</v>
      </c>
      <c r="B2836" s="14" t="str">
        <f>IFERROR(__xludf.DUMMYFUNCTION("IFERROR(REGEXEXTRACT(C2836, ""https?://(?:www\\.)?([^/]+)""), """")"),"")</f>
        <v/>
      </c>
      <c r="C2836" s="54" t="str">
        <f>IFERROR(__xludf.DUMMYFUNCTION("IFERROR(REGEXEXTRACT(D2836, ""https?://(?:www\\.)?([^/]+)""), """")"),"www.usmagazine.com")</f>
        <v>www.usmagazine.com</v>
      </c>
      <c r="D2836" s="54" t="s">
        <v>15203</v>
      </c>
      <c r="E2836" s="14" t="s">
        <v>15204</v>
      </c>
      <c r="F2836" s="16">
        <v>38.0</v>
      </c>
      <c r="G2836" s="16">
        <v>38.0</v>
      </c>
    </row>
    <row r="2837" ht="22.5" customHeight="1">
      <c r="A2837" s="53">
        <v>46054.0</v>
      </c>
      <c r="B2837" s="14" t="str">
        <f>IFERROR(__xludf.DUMMYFUNCTION("IFERROR(REGEXEXTRACT(C2837, ""https?://(?:www\\.)?([^/]+)""), """")"),"")</f>
        <v/>
      </c>
      <c r="C2837" s="54" t="str">
        <f>IFERROR(__xludf.DUMMYFUNCTION("IFERROR(REGEXEXTRACT(D2837, ""https?://(?:www\\.)?([^/]+)""), """")"),"www.usmagazine.com")</f>
        <v>www.usmagazine.com</v>
      </c>
      <c r="D2837" s="54" t="s">
        <v>15205</v>
      </c>
      <c r="E2837" s="14" t="s">
        <v>15206</v>
      </c>
      <c r="F2837" s="16">
        <v>38.0</v>
      </c>
      <c r="G2837" s="16">
        <v>38.0</v>
      </c>
    </row>
    <row r="2838" ht="22.5" customHeight="1">
      <c r="A2838" s="53">
        <v>46054.0</v>
      </c>
      <c r="B2838" s="14" t="str">
        <f>IFERROR(__xludf.DUMMYFUNCTION("IFERROR(REGEXEXTRACT(C2838, ""https?://(?:www\\.)?([^/]+)""), """")"),"")</f>
        <v/>
      </c>
      <c r="C2838" s="54" t="str">
        <f>IFERROR(__xludf.DUMMYFUNCTION("IFERROR(REGEXEXTRACT(D2838, ""https?://(?:www\\.)?([^/]+)""), """")"),"www.usmagazine.com")</f>
        <v>www.usmagazine.com</v>
      </c>
      <c r="D2838" s="54" t="s">
        <v>15207</v>
      </c>
      <c r="E2838" s="14" t="s">
        <v>15208</v>
      </c>
      <c r="F2838" s="16">
        <v>38.0</v>
      </c>
      <c r="G2838" s="16">
        <v>38.0</v>
      </c>
    </row>
    <row r="2839" ht="22.5" customHeight="1">
      <c r="A2839" s="53">
        <v>46054.0</v>
      </c>
      <c r="B2839" s="14" t="str">
        <f>IFERROR(__xludf.DUMMYFUNCTION("IFERROR(REGEXEXTRACT(C2839, ""https?://(?:www\\.)?([^/]+)""), """")"),"")</f>
        <v/>
      </c>
      <c r="C2839" s="54" t="str">
        <f>IFERROR(__xludf.DUMMYFUNCTION("IFERROR(REGEXEXTRACT(D2839, ""https?://(?:www\\.)?([^/]+)""), """")"),"www.usmagazine.com")</f>
        <v>www.usmagazine.com</v>
      </c>
      <c r="D2839" s="54" t="s">
        <v>15209</v>
      </c>
      <c r="E2839" s="14" t="s">
        <v>15210</v>
      </c>
      <c r="F2839" s="16">
        <v>38.0</v>
      </c>
      <c r="G2839" s="16">
        <v>38.0</v>
      </c>
    </row>
    <row r="2840" ht="22.5" customHeight="1">
      <c r="A2840" s="53">
        <v>46054.0</v>
      </c>
      <c r="B2840" s="14" t="str">
        <f>IFERROR(__xludf.DUMMYFUNCTION("IFERROR(REGEXEXTRACT(C2840, ""https?://(?:www\\.)?([^/]+)""), """")"),"")</f>
        <v/>
      </c>
      <c r="C2840" s="54" t="str">
        <f>IFERROR(__xludf.DUMMYFUNCTION("IFERROR(REGEXEXTRACT(D2840, ""https?://(?:www\\.)?([^/]+)""), """")"),"www.usmagazine.com")</f>
        <v>www.usmagazine.com</v>
      </c>
      <c r="D2840" s="54" t="s">
        <v>15211</v>
      </c>
      <c r="E2840" s="14" t="s">
        <v>15212</v>
      </c>
      <c r="F2840" s="16">
        <v>38.0</v>
      </c>
      <c r="G2840" s="16">
        <v>38.0</v>
      </c>
    </row>
    <row r="2841" ht="22.5" customHeight="1">
      <c r="A2841" s="53">
        <v>46054.0</v>
      </c>
      <c r="B2841" s="14" t="str">
        <f>IFERROR(__xludf.DUMMYFUNCTION("IFERROR(REGEXEXTRACT(C2841, ""https?://(?:www\\.)?([^/]+)""), """")"),"")</f>
        <v/>
      </c>
      <c r="C2841" s="54" t="str">
        <f>IFERROR(__xludf.DUMMYFUNCTION("IFERROR(REGEXEXTRACT(D2841, ""https?://(?:www\\.)?([^/]+)""), """")"),"www.usmagazine.com")</f>
        <v>www.usmagazine.com</v>
      </c>
      <c r="D2841" s="54" t="s">
        <v>15213</v>
      </c>
      <c r="E2841" s="14" t="s">
        <v>15214</v>
      </c>
      <c r="F2841" s="16">
        <v>37.0</v>
      </c>
      <c r="G2841" s="16">
        <v>37.0</v>
      </c>
    </row>
    <row r="2842" ht="22.5" customHeight="1">
      <c r="A2842" s="53">
        <v>46054.0</v>
      </c>
      <c r="B2842" s="14" t="str">
        <f>IFERROR(__xludf.DUMMYFUNCTION("IFERROR(REGEXEXTRACT(C2842, ""https?://(?:www\\.)?([^/]+)""), """")"),"")</f>
        <v/>
      </c>
      <c r="C2842" s="54" t="str">
        <f>IFERROR(__xludf.DUMMYFUNCTION("IFERROR(REGEXEXTRACT(D2842, ""https?://(?:www\\.)?([^/]+)""), """")"),"www.usmagazine.com")</f>
        <v>www.usmagazine.com</v>
      </c>
      <c r="D2842" s="54" t="s">
        <v>15215</v>
      </c>
      <c r="E2842" s="14" t="s">
        <v>15216</v>
      </c>
      <c r="F2842" s="16">
        <v>37.0</v>
      </c>
      <c r="G2842" s="16">
        <v>37.0</v>
      </c>
    </row>
    <row r="2843" ht="22.5" customHeight="1">
      <c r="A2843" s="53">
        <v>46054.0</v>
      </c>
      <c r="B2843" s="14" t="str">
        <f>IFERROR(__xludf.DUMMYFUNCTION("IFERROR(REGEXEXTRACT(C2843, ""https?://(?:www\\.)?([^/]+)""), """")"),"")</f>
        <v/>
      </c>
      <c r="C2843" s="54" t="str">
        <f>IFERROR(__xludf.DUMMYFUNCTION("IFERROR(REGEXEXTRACT(D2843, ""https?://(?:www\\.)?([^/]+)""), """")"),"www.usmagazine.com")</f>
        <v>www.usmagazine.com</v>
      </c>
      <c r="D2843" s="54" t="s">
        <v>15217</v>
      </c>
      <c r="E2843" s="14" t="s">
        <v>15218</v>
      </c>
      <c r="F2843" s="16">
        <v>37.0</v>
      </c>
      <c r="G2843" s="16">
        <v>37.0</v>
      </c>
    </row>
    <row r="2844" ht="22.5" customHeight="1">
      <c r="A2844" s="53">
        <v>46054.0</v>
      </c>
      <c r="B2844" s="14" t="str">
        <f>IFERROR(__xludf.DUMMYFUNCTION("IFERROR(REGEXEXTRACT(C2844, ""https?://(?:www\\.)?([^/]+)""), """")"),"")</f>
        <v/>
      </c>
      <c r="C2844" s="54" t="str">
        <f>IFERROR(__xludf.DUMMYFUNCTION("IFERROR(REGEXEXTRACT(D2844, ""https?://(?:www\\.)?([^/]+)""), """")"),"www.womansworld.com")</f>
        <v>www.womansworld.com</v>
      </c>
      <c r="D2844" s="54" t="s">
        <v>15219</v>
      </c>
      <c r="E2844" s="14" t="s">
        <v>15220</v>
      </c>
      <c r="F2844" s="16">
        <v>37.0</v>
      </c>
      <c r="G2844" s="16">
        <v>37.0</v>
      </c>
    </row>
    <row r="2845" ht="22.5" customHeight="1">
      <c r="A2845" s="53">
        <v>46054.0</v>
      </c>
      <c r="B2845" s="14" t="str">
        <f>IFERROR(__xludf.DUMMYFUNCTION("IFERROR(REGEXEXTRACT(C2845, ""https?://(?:www\\.)?([^/]+)""), """")"),"")</f>
        <v/>
      </c>
      <c r="C2845" s="54" t="str">
        <f>IFERROR(__xludf.DUMMYFUNCTION("IFERROR(REGEXEXTRACT(D2845, ""https?://(?:www\\.)?([^/]+)""), """")"),"www.usmagazine.com")</f>
        <v>www.usmagazine.com</v>
      </c>
      <c r="D2845" s="54" t="s">
        <v>15221</v>
      </c>
      <c r="E2845" s="14" t="s">
        <v>15222</v>
      </c>
      <c r="F2845" s="16">
        <v>37.0</v>
      </c>
      <c r="G2845" s="16">
        <v>37.0</v>
      </c>
    </row>
    <row r="2846" ht="22.5" customHeight="1">
      <c r="A2846" s="53">
        <v>46054.0</v>
      </c>
      <c r="B2846" s="14" t="str">
        <f>IFERROR(__xludf.DUMMYFUNCTION("IFERROR(REGEXEXTRACT(C2846, ""https?://(?:www\\.)?([^/]+)""), """")"),"")</f>
        <v/>
      </c>
      <c r="C2846" s="54" t="str">
        <f>IFERROR(__xludf.DUMMYFUNCTION("IFERROR(REGEXEXTRACT(D2846, ""https?://(?:www\\.)?([^/]+)""), """")"),"www.usmagazine.com")</f>
        <v>www.usmagazine.com</v>
      </c>
      <c r="D2846" s="54" t="s">
        <v>15223</v>
      </c>
      <c r="E2846" s="14" t="s">
        <v>15224</v>
      </c>
      <c r="F2846" s="16">
        <v>37.0</v>
      </c>
      <c r="G2846" s="16">
        <v>37.0</v>
      </c>
    </row>
    <row r="2847" ht="22.5" customHeight="1">
      <c r="A2847" s="53">
        <v>46054.0</v>
      </c>
      <c r="B2847" s="14" t="str">
        <f>IFERROR(__xludf.DUMMYFUNCTION("IFERROR(REGEXEXTRACT(C2847, ""https?://(?:www\\.)?([^/]+)""), """")"),"")</f>
        <v/>
      </c>
      <c r="C2847" s="54" t="str">
        <f>IFERROR(__xludf.DUMMYFUNCTION("IFERROR(REGEXEXTRACT(D2847, ""https?://(?:www\\.)?([^/]+)""), """")"),"www.usmagazine.com")</f>
        <v>www.usmagazine.com</v>
      </c>
      <c r="D2847" s="54" t="s">
        <v>15225</v>
      </c>
      <c r="E2847" s="14" t="s">
        <v>15226</v>
      </c>
      <c r="F2847" s="16">
        <v>37.0</v>
      </c>
      <c r="G2847" s="16">
        <v>37.0</v>
      </c>
    </row>
    <row r="2848" ht="22.5" customHeight="1">
      <c r="A2848" s="53">
        <v>46054.0</v>
      </c>
      <c r="B2848" s="14" t="str">
        <f>IFERROR(__xludf.DUMMYFUNCTION("IFERROR(REGEXEXTRACT(C2848, ""https?://(?:www\\.)?([^/]+)""), """")"),"")</f>
        <v/>
      </c>
      <c r="C2848" s="54" t="str">
        <f>IFERROR(__xludf.DUMMYFUNCTION("IFERROR(REGEXEXTRACT(D2848, ""https?://(?:www\\.)?([^/]+)""), """")"),"www.usmagazine.com")</f>
        <v>www.usmagazine.com</v>
      </c>
      <c r="D2848" s="54" t="s">
        <v>15227</v>
      </c>
      <c r="E2848" s="14" t="s">
        <v>15228</v>
      </c>
      <c r="F2848" s="16">
        <v>37.0</v>
      </c>
      <c r="G2848" s="16">
        <v>37.0</v>
      </c>
    </row>
    <row r="2849" ht="22.5" customHeight="1">
      <c r="A2849" s="53">
        <v>46054.0</v>
      </c>
      <c r="B2849" s="14" t="str">
        <f>IFERROR(__xludf.DUMMYFUNCTION("IFERROR(REGEXEXTRACT(C2849, ""https?://(?:www\\.)?([^/]+)""), """")"),"")</f>
        <v/>
      </c>
      <c r="C2849" s="54" t="str">
        <f>IFERROR(__xludf.DUMMYFUNCTION("IFERROR(REGEXEXTRACT(D2849, ""https?://(?:www\\.)?([^/]+)""), """")"),"www.usmagazine.com")</f>
        <v>www.usmagazine.com</v>
      </c>
      <c r="D2849" s="54" t="s">
        <v>15229</v>
      </c>
      <c r="E2849" s="14" t="s">
        <v>15230</v>
      </c>
      <c r="F2849" s="16">
        <v>37.0</v>
      </c>
      <c r="G2849" s="16">
        <v>37.0</v>
      </c>
    </row>
    <row r="2850" ht="22.5" customHeight="1">
      <c r="A2850" s="53">
        <v>46054.0</v>
      </c>
      <c r="B2850" s="14" t="str">
        <f>IFERROR(__xludf.DUMMYFUNCTION("IFERROR(REGEXEXTRACT(C2850, ""https?://(?:www\\.)?([^/]+)""), """")"),"")</f>
        <v/>
      </c>
      <c r="C2850" s="54" t="str">
        <f>IFERROR(__xludf.DUMMYFUNCTION("IFERROR(REGEXEXTRACT(D2850, ""https?://(?:www\\.)?([^/]+)""), """")"),"www.usmagazine.com")</f>
        <v>www.usmagazine.com</v>
      </c>
      <c r="D2850" s="54" t="s">
        <v>15231</v>
      </c>
      <c r="E2850" s="14" t="s">
        <v>15232</v>
      </c>
      <c r="F2850" s="16">
        <v>37.0</v>
      </c>
      <c r="G2850" s="16">
        <v>37.0</v>
      </c>
    </row>
    <row r="2851" ht="22.5" customHeight="1">
      <c r="A2851" s="53">
        <v>46054.0</v>
      </c>
      <c r="B2851" s="14" t="str">
        <f>IFERROR(__xludf.DUMMYFUNCTION("IFERROR(REGEXEXTRACT(C2851, ""https?://(?:www\\.)?([^/]+)""), """")"),"")</f>
        <v/>
      </c>
      <c r="C2851" s="54" t="str">
        <f>IFERROR(__xludf.DUMMYFUNCTION("IFERROR(REGEXEXTRACT(D2851, ""https?://(?:www\\.)?([^/]+)""), """")"),"www.usmagazine.com")</f>
        <v>www.usmagazine.com</v>
      </c>
      <c r="D2851" s="54" t="s">
        <v>15233</v>
      </c>
      <c r="E2851" s="14" t="s">
        <v>15234</v>
      </c>
      <c r="F2851" s="16">
        <v>37.0</v>
      </c>
      <c r="G2851" s="16">
        <v>37.0</v>
      </c>
    </row>
    <row r="2852" ht="22.5" customHeight="1">
      <c r="A2852" s="53">
        <v>46054.0</v>
      </c>
      <c r="B2852" s="14" t="str">
        <f>IFERROR(__xludf.DUMMYFUNCTION("IFERROR(REGEXEXTRACT(C2852, ""https?://(?:www\\.)?([^/]+)""), """")"),"")</f>
        <v/>
      </c>
      <c r="C2852" s="54" t="str">
        <f>IFERROR(__xludf.DUMMYFUNCTION("IFERROR(REGEXEXTRACT(D2852, ""https?://(?:www\\.)?([^/]+)""), """")"),"www.usmagazine.com")</f>
        <v>www.usmagazine.com</v>
      </c>
      <c r="D2852" s="54" t="s">
        <v>15235</v>
      </c>
      <c r="E2852" s="14" t="s">
        <v>15236</v>
      </c>
      <c r="F2852" s="16">
        <v>37.0</v>
      </c>
      <c r="G2852" s="16">
        <v>37.0</v>
      </c>
    </row>
    <row r="2853" ht="22.5" customHeight="1">
      <c r="A2853" s="53">
        <v>46054.0</v>
      </c>
      <c r="B2853" s="14" t="str">
        <f>IFERROR(__xludf.DUMMYFUNCTION("IFERROR(REGEXEXTRACT(C2853, ""https?://(?:www\\.)?([^/]+)""), """")"),"")</f>
        <v/>
      </c>
      <c r="C2853" s="54" t="str">
        <f>IFERROR(__xludf.DUMMYFUNCTION("IFERROR(REGEXEXTRACT(D2853, ""https?://(?:www\\.)?([^/]+)""), """")"),"www.usmagazine.com")</f>
        <v>www.usmagazine.com</v>
      </c>
      <c r="D2853" s="54" t="s">
        <v>15237</v>
      </c>
      <c r="E2853" s="14" t="s">
        <v>15238</v>
      </c>
      <c r="F2853" s="16">
        <v>37.0</v>
      </c>
      <c r="G2853" s="16">
        <v>37.0</v>
      </c>
    </row>
    <row r="2854" ht="22.5" customHeight="1">
      <c r="A2854" s="53">
        <v>46054.0</v>
      </c>
      <c r="B2854" s="14" t="str">
        <f>IFERROR(__xludf.DUMMYFUNCTION("IFERROR(REGEXEXTRACT(C2854, ""https?://(?:www\\.)?([^/]+)""), """")"),"")</f>
        <v/>
      </c>
      <c r="C2854" s="54" t="str">
        <f>IFERROR(__xludf.DUMMYFUNCTION("IFERROR(REGEXEXTRACT(D2854, ""https?://(?:www\\.)?([^/]+)""), """")"),"www.usmagazine.com")</f>
        <v>www.usmagazine.com</v>
      </c>
      <c r="D2854" s="54" t="s">
        <v>15239</v>
      </c>
      <c r="E2854" s="14" t="s">
        <v>15240</v>
      </c>
      <c r="F2854" s="16">
        <v>37.0</v>
      </c>
      <c r="G2854" s="16">
        <v>37.0</v>
      </c>
    </row>
    <row r="2855" ht="22.5" customHeight="1">
      <c r="A2855" s="53">
        <v>46054.0</v>
      </c>
      <c r="B2855" s="14" t="str">
        <f>IFERROR(__xludf.DUMMYFUNCTION("IFERROR(REGEXEXTRACT(C2855, ""https?://(?:www\\.)?([^/]+)""), """")"),"")</f>
        <v/>
      </c>
      <c r="C2855" s="54" t="str">
        <f>IFERROR(__xludf.DUMMYFUNCTION("IFERROR(REGEXEXTRACT(D2855, ""https?://(?:www\\.)?([^/]+)""), """")"),"www.usmagazine.com")</f>
        <v>www.usmagazine.com</v>
      </c>
      <c r="D2855" s="54" t="s">
        <v>15241</v>
      </c>
      <c r="E2855" s="14" t="s">
        <v>15242</v>
      </c>
      <c r="F2855" s="16">
        <v>37.0</v>
      </c>
      <c r="G2855" s="16">
        <v>37.0</v>
      </c>
    </row>
    <row r="2856" ht="22.5" customHeight="1">
      <c r="A2856" s="53">
        <v>46054.0</v>
      </c>
      <c r="B2856" s="14" t="str">
        <f>IFERROR(__xludf.DUMMYFUNCTION("IFERROR(REGEXEXTRACT(C2856, ""https?://(?:www\\.)?([^/]+)""), """")"),"")</f>
        <v/>
      </c>
      <c r="C2856" s="54" t="str">
        <f>IFERROR(__xludf.DUMMYFUNCTION("IFERROR(REGEXEXTRACT(D2856, ""https?://(?:www\\.)?([^/]+)""), """")"),"www.usmagazine.com")</f>
        <v>www.usmagazine.com</v>
      </c>
      <c r="D2856" s="54" t="s">
        <v>15243</v>
      </c>
      <c r="E2856" s="14" t="s">
        <v>15244</v>
      </c>
      <c r="F2856" s="16">
        <v>37.0</v>
      </c>
      <c r="G2856" s="16">
        <v>37.0</v>
      </c>
    </row>
    <row r="2857" ht="22.5" customHeight="1">
      <c r="A2857" s="53">
        <v>46054.0</v>
      </c>
      <c r="B2857" s="14" t="str">
        <f>IFERROR(__xludf.DUMMYFUNCTION("IFERROR(REGEXEXTRACT(C2857, ""https?://(?:www\\.)?([^/]+)""), """")"),"")</f>
        <v/>
      </c>
      <c r="C2857" s="54" t="str">
        <f>IFERROR(__xludf.DUMMYFUNCTION("IFERROR(REGEXEXTRACT(D2857, ""https?://(?:www\\.)?([^/]+)""), """")"),"www.usmagazine.com")</f>
        <v>www.usmagazine.com</v>
      </c>
      <c r="D2857" s="54" t="s">
        <v>15245</v>
      </c>
      <c r="E2857" s="14" t="s">
        <v>15246</v>
      </c>
      <c r="F2857" s="16">
        <v>37.0</v>
      </c>
      <c r="G2857" s="16">
        <v>37.0</v>
      </c>
    </row>
    <row r="2858" ht="22.5" customHeight="1">
      <c r="A2858" s="53">
        <v>46054.0</v>
      </c>
      <c r="B2858" s="14" t="str">
        <f>IFERROR(__xludf.DUMMYFUNCTION("IFERROR(REGEXEXTRACT(C2858, ""https?://(?:www\\.)?([^/]+)""), """")"),"")</f>
        <v/>
      </c>
      <c r="C2858" s="54" t="str">
        <f>IFERROR(__xludf.DUMMYFUNCTION("IFERROR(REGEXEXTRACT(D2858, ""https?://(?:www\\.)?([^/]+)""), """")"),"www.usmagazine.com")</f>
        <v>www.usmagazine.com</v>
      </c>
      <c r="D2858" s="54" t="s">
        <v>15247</v>
      </c>
      <c r="E2858" s="14" t="s">
        <v>15248</v>
      </c>
      <c r="F2858" s="16">
        <v>37.0</v>
      </c>
      <c r="G2858" s="16">
        <v>37.0</v>
      </c>
    </row>
    <row r="2859" ht="22.5" customHeight="1">
      <c r="A2859" s="53">
        <v>46054.0</v>
      </c>
      <c r="B2859" s="14" t="str">
        <f>IFERROR(__xludf.DUMMYFUNCTION("IFERROR(REGEXEXTRACT(C2859, ""https?://(?:www\\.)?([^/]+)""), """")"),"")</f>
        <v/>
      </c>
      <c r="C2859" s="54" t="str">
        <f>IFERROR(__xludf.DUMMYFUNCTION("IFERROR(REGEXEXTRACT(D2859, ""https?://(?:www\\.)?([^/]+)""), """")"),"www.usmagazine.com")</f>
        <v>www.usmagazine.com</v>
      </c>
      <c r="D2859" s="54" t="s">
        <v>15249</v>
      </c>
      <c r="E2859" s="14" t="s">
        <v>15250</v>
      </c>
      <c r="F2859" s="16">
        <v>36.0</v>
      </c>
      <c r="G2859" s="16">
        <v>36.0</v>
      </c>
    </row>
    <row r="2860" ht="22.5" customHeight="1">
      <c r="A2860" s="53">
        <v>46054.0</v>
      </c>
      <c r="B2860" s="14" t="str">
        <f>IFERROR(__xludf.DUMMYFUNCTION("IFERROR(REGEXEXTRACT(C2860, ""https?://(?:www\\.)?([^/]+)""), """")"),"")</f>
        <v/>
      </c>
      <c r="C2860" s="54" t="str">
        <f>IFERROR(__xludf.DUMMYFUNCTION("IFERROR(REGEXEXTRACT(D2860, ""https?://(?:www\\.)?([^/]+)""), """")"),"www.usmagazine.com")</f>
        <v>www.usmagazine.com</v>
      </c>
      <c r="D2860" s="54" t="s">
        <v>15251</v>
      </c>
      <c r="E2860" s="14" t="s">
        <v>15252</v>
      </c>
      <c r="F2860" s="16">
        <v>36.0</v>
      </c>
      <c r="G2860" s="16">
        <v>36.0</v>
      </c>
    </row>
    <row r="2861" ht="22.5" customHeight="1">
      <c r="A2861" s="53">
        <v>46054.0</v>
      </c>
      <c r="B2861" s="14" t="str">
        <f>IFERROR(__xludf.DUMMYFUNCTION("IFERROR(REGEXEXTRACT(C2861, ""https?://(?:www\\.)?([^/]+)""), """")"),"")</f>
        <v/>
      </c>
      <c r="C2861" s="54" t="str">
        <f>IFERROR(__xludf.DUMMYFUNCTION("IFERROR(REGEXEXTRACT(D2861, ""https?://(?:www\\.)?([^/]+)""), """")"),"www.usmagazine.com")</f>
        <v>www.usmagazine.com</v>
      </c>
      <c r="D2861" s="54" t="s">
        <v>15253</v>
      </c>
      <c r="E2861" s="14" t="s">
        <v>15254</v>
      </c>
      <c r="F2861" s="16">
        <v>36.0</v>
      </c>
      <c r="G2861" s="16">
        <v>36.0</v>
      </c>
    </row>
    <row r="2862" ht="22.5" customHeight="1">
      <c r="A2862" s="53">
        <v>46054.0</v>
      </c>
      <c r="B2862" s="14" t="str">
        <f>IFERROR(__xludf.DUMMYFUNCTION("IFERROR(REGEXEXTRACT(C2862, ""https?://(?:www\\.)?([^/]+)""), """")"),"")</f>
        <v/>
      </c>
      <c r="C2862" s="54" t="str">
        <f>IFERROR(__xludf.DUMMYFUNCTION("IFERROR(REGEXEXTRACT(D2862, ""https?://(?:www\\.)?([^/]+)""), """")"),"www.usmagazine.com")</f>
        <v>www.usmagazine.com</v>
      </c>
      <c r="D2862" s="54" t="s">
        <v>15255</v>
      </c>
      <c r="E2862" s="14" t="s">
        <v>15256</v>
      </c>
      <c r="F2862" s="16">
        <v>36.0</v>
      </c>
      <c r="G2862" s="16">
        <v>36.0</v>
      </c>
    </row>
    <row r="2863" ht="22.5" customHeight="1">
      <c r="A2863" s="53">
        <v>46054.0</v>
      </c>
      <c r="B2863" s="14" t="str">
        <f>IFERROR(__xludf.DUMMYFUNCTION("IFERROR(REGEXEXTRACT(C2863, ""https?://(?:www\\.)?([^/]+)""), """")"),"")</f>
        <v/>
      </c>
      <c r="C2863" s="54" t="str">
        <f>IFERROR(__xludf.DUMMYFUNCTION("IFERROR(REGEXEXTRACT(D2863, ""https?://(?:www\\.)?([^/]+)""), """")"),"www.womansworld.com")</f>
        <v>www.womansworld.com</v>
      </c>
      <c r="D2863" s="54" t="s">
        <v>15257</v>
      </c>
      <c r="E2863" s="14" t="s">
        <v>15258</v>
      </c>
      <c r="F2863" s="16">
        <v>36.0</v>
      </c>
      <c r="G2863" s="16">
        <v>36.0</v>
      </c>
    </row>
    <row r="2864" ht="22.5" customHeight="1">
      <c r="A2864" s="53">
        <v>46054.0</v>
      </c>
      <c r="B2864" s="14" t="str">
        <f>IFERROR(__xludf.DUMMYFUNCTION("IFERROR(REGEXEXTRACT(C2864, ""https?://(?:www\\.)?([^/]+)""), """")"),"")</f>
        <v/>
      </c>
      <c r="C2864" s="54" t="str">
        <f>IFERROR(__xludf.DUMMYFUNCTION("IFERROR(REGEXEXTRACT(D2864, ""https?://(?:www\\.)?([^/]+)""), """")"),"www.usmagazine.com")</f>
        <v>www.usmagazine.com</v>
      </c>
      <c r="D2864" s="54" t="s">
        <v>15259</v>
      </c>
      <c r="E2864" s="14" t="s">
        <v>15260</v>
      </c>
      <c r="F2864" s="16">
        <v>36.0</v>
      </c>
      <c r="G2864" s="16">
        <v>36.0</v>
      </c>
    </row>
    <row r="2865" ht="22.5" customHeight="1">
      <c r="A2865" s="53">
        <v>46054.0</v>
      </c>
      <c r="B2865" s="14" t="str">
        <f>IFERROR(__xludf.DUMMYFUNCTION("IFERROR(REGEXEXTRACT(C2865, ""https?://(?:www\\.)?([^/]+)""), """")"),"")</f>
        <v/>
      </c>
      <c r="C2865" s="54" t="str">
        <f>IFERROR(__xludf.DUMMYFUNCTION("IFERROR(REGEXEXTRACT(D2865, ""https?://(?:www\\.)?([^/]+)""), """")"),"www.usmagazine.com")</f>
        <v>www.usmagazine.com</v>
      </c>
      <c r="D2865" s="54" t="s">
        <v>15261</v>
      </c>
      <c r="E2865" s="14" t="s">
        <v>15262</v>
      </c>
      <c r="F2865" s="16">
        <v>36.0</v>
      </c>
      <c r="G2865" s="16">
        <v>36.0</v>
      </c>
    </row>
    <row r="2866" ht="22.5" customHeight="1">
      <c r="A2866" s="53">
        <v>46054.0</v>
      </c>
      <c r="B2866" s="14" t="str">
        <f>IFERROR(__xludf.DUMMYFUNCTION("IFERROR(REGEXEXTRACT(C2866, ""https?://(?:www\\.)?([^/]+)""), """")"),"")</f>
        <v/>
      </c>
      <c r="C2866" s="54" t="str">
        <f>IFERROR(__xludf.DUMMYFUNCTION("IFERROR(REGEXEXTRACT(D2866, ""https?://(?:www\\.)?([^/]+)""), """")"),"www.womansworld.com")</f>
        <v>www.womansworld.com</v>
      </c>
      <c r="D2866" s="54" t="s">
        <v>15263</v>
      </c>
      <c r="E2866" s="14" t="s">
        <v>15264</v>
      </c>
      <c r="F2866" s="16">
        <v>36.0</v>
      </c>
      <c r="G2866" s="16">
        <v>36.0</v>
      </c>
    </row>
    <row r="2867" ht="22.5" customHeight="1">
      <c r="A2867" s="53">
        <v>46054.0</v>
      </c>
      <c r="B2867" s="14" t="str">
        <f>IFERROR(__xludf.DUMMYFUNCTION("IFERROR(REGEXEXTRACT(C2867, ""https?://(?:www\\.)?([^/]+)""), """")"),"")</f>
        <v/>
      </c>
      <c r="C2867" s="54" t="str">
        <f>IFERROR(__xludf.DUMMYFUNCTION("IFERROR(REGEXEXTRACT(D2867, ""https?://(?:www\\.)?([^/]+)""), """")"),"www.usmagazine.com")</f>
        <v>www.usmagazine.com</v>
      </c>
      <c r="D2867" s="54" t="s">
        <v>15265</v>
      </c>
      <c r="E2867" s="14" t="s">
        <v>15266</v>
      </c>
      <c r="F2867" s="16">
        <v>36.0</v>
      </c>
      <c r="G2867" s="16">
        <v>36.0</v>
      </c>
    </row>
    <row r="2868" ht="22.5" customHeight="1">
      <c r="A2868" s="53">
        <v>46054.0</v>
      </c>
      <c r="B2868" s="14" t="str">
        <f>IFERROR(__xludf.DUMMYFUNCTION("IFERROR(REGEXEXTRACT(C2868, ""https?://(?:www\\.)?([^/]+)""), """")"),"")</f>
        <v/>
      </c>
      <c r="C2868" s="54" t="str">
        <f>IFERROR(__xludf.DUMMYFUNCTION("IFERROR(REGEXEXTRACT(D2868, ""https?://(?:www\\.)?([^/]+)""), """")"),"www.usmagazine.com")</f>
        <v>www.usmagazine.com</v>
      </c>
      <c r="D2868" s="54" t="s">
        <v>15267</v>
      </c>
      <c r="E2868" s="14" t="s">
        <v>15268</v>
      </c>
      <c r="F2868" s="16">
        <v>36.0</v>
      </c>
      <c r="G2868" s="16">
        <v>36.0</v>
      </c>
    </row>
    <row r="2869" ht="22.5" customHeight="1">
      <c r="A2869" s="53">
        <v>46054.0</v>
      </c>
      <c r="B2869" s="14" t="str">
        <f>IFERROR(__xludf.DUMMYFUNCTION("IFERROR(REGEXEXTRACT(C2869, ""https?://(?:www\\.)?([^/]+)""), """")"),"")</f>
        <v/>
      </c>
      <c r="C2869" s="54" t="str">
        <f>IFERROR(__xludf.DUMMYFUNCTION("IFERROR(REGEXEXTRACT(D2869, ""https?://(?:www\\.)?([^/]+)""), """")"),"www.usmagazine.com")</f>
        <v>www.usmagazine.com</v>
      </c>
      <c r="D2869" s="54" t="s">
        <v>15269</v>
      </c>
      <c r="E2869" s="14" t="s">
        <v>15270</v>
      </c>
      <c r="F2869" s="16">
        <v>36.0</v>
      </c>
      <c r="G2869" s="16">
        <v>36.0</v>
      </c>
    </row>
    <row r="2870" ht="22.5" customHeight="1">
      <c r="A2870" s="53">
        <v>46054.0</v>
      </c>
      <c r="B2870" s="14" t="str">
        <f>IFERROR(__xludf.DUMMYFUNCTION("IFERROR(REGEXEXTRACT(C2870, ""https?://(?:www\\.)?([^/]+)""), """")"),"")</f>
        <v/>
      </c>
      <c r="C2870" s="54" t="str">
        <f>IFERROR(__xludf.DUMMYFUNCTION("IFERROR(REGEXEXTRACT(D2870, ""https?://(?:www\\.)?([^/]+)""), """")"),"www.womansworld.com")</f>
        <v>www.womansworld.com</v>
      </c>
      <c r="D2870" s="54" t="s">
        <v>15271</v>
      </c>
      <c r="E2870" s="14" t="s">
        <v>15272</v>
      </c>
      <c r="F2870" s="16">
        <v>36.0</v>
      </c>
      <c r="G2870" s="16">
        <v>36.0</v>
      </c>
    </row>
    <row r="2871" ht="22.5" customHeight="1">
      <c r="A2871" s="53">
        <v>46054.0</v>
      </c>
      <c r="B2871" s="14" t="str">
        <f>IFERROR(__xludf.DUMMYFUNCTION("IFERROR(REGEXEXTRACT(C2871, ""https?://(?:www\\.)?([^/]+)""), """")"),"")</f>
        <v/>
      </c>
      <c r="C2871" s="54" t="str">
        <f>IFERROR(__xludf.DUMMYFUNCTION("IFERROR(REGEXEXTRACT(D2871, ""https?://(?:www\\.)?([^/]+)""), """")"),"www.usmagazine.com")</f>
        <v>www.usmagazine.com</v>
      </c>
      <c r="D2871" s="54" t="s">
        <v>15273</v>
      </c>
      <c r="E2871" s="14" t="s">
        <v>15274</v>
      </c>
      <c r="F2871" s="16">
        <v>36.0</v>
      </c>
      <c r="G2871" s="16">
        <v>36.0</v>
      </c>
    </row>
    <row r="2872" ht="22.5" customHeight="1">
      <c r="A2872" s="53">
        <v>46054.0</v>
      </c>
      <c r="B2872" s="14" t="str">
        <f>IFERROR(__xludf.DUMMYFUNCTION("IFERROR(REGEXEXTRACT(C2872, ""https?://(?:www\\.)?([^/]+)""), """")"),"")</f>
        <v/>
      </c>
      <c r="C2872" s="54" t="str">
        <f>IFERROR(__xludf.DUMMYFUNCTION("IFERROR(REGEXEXTRACT(D2872, ""https?://(?:www\\.)?([^/]+)""), """")"),"www.usmagazine.com")</f>
        <v>www.usmagazine.com</v>
      </c>
      <c r="D2872" s="54" t="s">
        <v>15275</v>
      </c>
      <c r="E2872" s="14" t="s">
        <v>15276</v>
      </c>
      <c r="F2872" s="16">
        <v>36.0</v>
      </c>
      <c r="G2872" s="16">
        <v>36.0</v>
      </c>
    </row>
    <row r="2873" ht="22.5" customHeight="1">
      <c r="A2873" s="53">
        <v>46054.0</v>
      </c>
      <c r="B2873" s="14" t="str">
        <f>IFERROR(__xludf.DUMMYFUNCTION("IFERROR(REGEXEXTRACT(C2873, ""https?://(?:www\\.)?([^/]+)""), """")"),"")</f>
        <v/>
      </c>
      <c r="C2873" s="54" t="str">
        <f>IFERROR(__xludf.DUMMYFUNCTION("IFERROR(REGEXEXTRACT(D2873, ""https?://(?:www\\.)?([^/]+)""), """")"),"www.usmagazine.com")</f>
        <v>www.usmagazine.com</v>
      </c>
      <c r="D2873" s="54" t="s">
        <v>15277</v>
      </c>
      <c r="E2873" s="14" t="s">
        <v>15278</v>
      </c>
      <c r="F2873" s="16">
        <v>36.0</v>
      </c>
      <c r="G2873" s="16">
        <v>36.0</v>
      </c>
    </row>
    <row r="2874" ht="22.5" customHeight="1">
      <c r="A2874" s="53">
        <v>46054.0</v>
      </c>
      <c r="B2874" s="14" t="str">
        <f>IFERROR(__xludf.DUMMYFUNCTION("IFERROR(REGEXEXTRACT(C2874, ""https?://(?:www\\.)?([^/]+)""), """")"),"")</f>
        <v/>
      </c>
      <c r="C2874" s="54" t="str">
        <f>IFERROR(__xludf.DUMMYFUNCTION("IFERROR(REGEXEXTRACT(D2874, ""https?://(?:www\\.)?([^/]+)""), """")"),"www.usmagazine.com")</f>
        <v>www.usmagazine.com</v>
      </c>
      <c r="D2874" s="54" t="s">
        <v>15279</v>
      </c>
      <c r="E2874" s="14" t="s">
        <v>15280</v>
      </c>
      <c r="F2874" s="16">
        <v>35.0</v>
      </c>
      <c r="G2874" s="16">
        <v>35.0</v>
      </c>
    </row>
    <row r="2875" ht="22.5" customHeight="1">
      <c r="A2875" s="53">
        <v>46054.0</v>
      </c>
      <c r="B2875" s="14" t="str">
        <f>IFERROR(__xludf.DUMMYFUNCTION("IFERROR(REGEXEXTRACT(C2875, ""https?://(?:www\\.)?([^/]+)""), """")"),"")</f>
        <v/>
      </c>
      <c r="C2875" s="54" t="str">
        <f>IFERROR(__xludf.DUMMYFUNCTION("IFERROR(REGEXEXTRACT(D2875, ""https?://(?:www\\.)?([^/]+)""), """")"),"www.usmagazine.com")</f>
        <v>www.usmagazine.com</v>
      </c>
      <c r="D2875" s="54" t="s">
        <v>15281</v>
      </c>
      <c r="E2875" s="14" t="s">
        <v>15282</v>
      </c>
      <c r="F2875" s="16">
        <v>35.0</v>
      </c>
      <c r="G2875" s="16">
        <v>35.0</v>
      </c>
    </row>
    <row r="2876" ht="22.5" customHeight="1">
      <c r="A2876" s="53">
        <v>46054.0</v>
      </c>
      <c r="B2876" s="14" t="str">
        <f>IFERROR(__xludf.DUMMYFUNCTION("IFERROR(REGEXEXTRACT(C2876, ""https?://(?:www\\.)?([^/]+)""), """")"),"")</f>
        <v/>
      </c>
      <c r="C2876" s="54" t="str">
        <f>IFERROR(__xludf.DUMMYFUNCTION("IFERROR(REGEXEXTRACT(D2876, ""https?://(?:www\\.)?([^/]+)""), """")"),"www.usmagazine.com")</f>
        <v>www.usmagazine.com</v>
      </c>
      <c r="D2876" s="54" t="s">
        <v>15283</v>
      </c>
      <c r="E2876" s="14" t="s">
        <v>15284</v>
      </c>
      <c r="F2876" s="16">
        <v>35.0</v>
      </c>
      <c r="G2876" s="16">
        <v>35.0</v>
      </c>
    </row>
    <row r="2877" ht="22.5" customHeight="1">
      <c r="A2877" s="53">
        <v>46054.0</v>
      </c>
      <c r="B2877" s="14" t="str">
        <f>IFERROR(__xludf.DUMMYFUNCTION("IFERROR(REGEXEXTRACT(C2877, ""https?://(?:www\\.)?([^/]+)""), """")"),"")</f>
        <v/>
      </c>
      <c r="C2877" s="54" t="str">
        <f>IFERROR(__xludf.DUMMYFUNCTION("IFERROR(REGEXEXTRACT(D2877, ""https?://(?:www\\.)?([^/]+)""), """")"),"www.womansworld.com")</f>
        <v>www.womansworld.com</v>
      </c>
      <c r="D2877" s="54" t="s">
        <v>15285</v>
      </c>
      <c r="E2877" s="14" t="s">
        <v>15286</v>
      </c>
      <c r="F2877" s="16">
        <v>35.0</v>
      </c>
      <c r="G2877" s="16">
        <v>35.0</v>
      </c>
    </row>
    <row r="2878" ht="22.5" customHeight="1">
      <c r="A2878" s="53">
        <v>46054.0</v>
      </c>
      <c r="B2878" s="14" t="str">
        <f>IFERROR(__xludf.DUMMYFUNCTION("IFERROR(REGEXEXTRACT(C2878, ""https?://(?:www\\.)?([^/]+)""), """")"),"")</f>
        <v/>
      </c>
      <c r="C2878" s="54" t="str">
        <f>IFERROR(__xludf.DUMMYFUNCTION("IFERROR(REGEXEXTRACT(D2878, ""https?://(?:www\\.)?([^/]+)""), """")"),"www.usmagazine.com")</f>
        <v>www.usmagazine.com</v>
      </c>
      <c r="D2878" s="54" t="s">
        <v>15287</v>
      </c>
      <c r="E2878" s="14" t="s">
        <v>15288</v>
      </c>
      <c r="F2878" s="16">
        <v>35.0</v>
      </c>
      <c r="G2878" s="16">
        <v>35.0</v>
      </c>
    </row>
    <row r="2879" ht="22.5" customHeight="1">
      <c r="A2879" s="53">
        <v>46054.0</v>
      </c>
      <c r="B2879" s="14" t="str">
        <f>IFERROR(__xludf.DUMMYFUNCTION("IFERROR(REGEXEXTRACT(C2879, ""https?://(?:www\\.)?([^/]+)""), """")"),"")</f>
        <v/>
      </c>
      <c r="C2879" s="54" t="str">
        <f>IFERROR(__xludf.DUMMYFUNCTION("IFERROR(REGEXEXTRACT(D2879, ""https?://(?:www\\.)?([^/]+)""), """")"),"www.womansworld.com")</f>
        <v>www.womansworld.com</v>
      </c>
      <c r="D2879" s="54" t="s">
        <v>15289</v>
      </c>
      <c r="E2879" s="14" t="s">
        <v>15290</v>
      </c>
      <c r="F2879" s="16">
        <v>35.0</v>
      </c>
      <c r="G2879" s="16">
        <v>35.0</v>
      </c>
    </row>
    <row r="2880" ht="22.5" customHeight="1">
      <c r="A2880" s="53">
        <v>46054.0</v>
      </c>
      <c r="B2880" s="14" t="str">
        <f>IFERROR(__xludf.DUMMYFUNCTION("IFERROR(REGEXEXTRACT(C2880, ""https?://(?:www\\.)?([^/]+)""), """")"),"")</f>
        <v/>
      </c>
      <c r="C2880" s="54" t="str">
        <f>IFERROR(__xludf.DUMMYFUNCTION("IFERROR(REGEXEXTRACT(D2880, ""https?://(?:www\\.)?([^/]+)""), """")"),"www.womansworld.com")</f>
        <v>www.womansworld.com</v>
      </c>
      <c r="D2880" s="54" t="s">
        <v>15291</v>
      </c>
      <c r="E2880" s="14" t="s">
        <v>15292</v>
      </c>
      <c r="F2880" s="16">
        <v>35.0</v>
      </c>
      <c r="G2880" s="16">
        <v>35.0</v>
      </c>
    </row>
    <row r="2881" ht="22.5" customHeight="1">
      <c r="A2881" s="53">
        <v>46054.0</v>
      </c>
      <c r="B2881" s="14" t="str">
        <f>IFERROR(__xludf.DUMMYFUNCTION("IFERROR(REGEXEXTRACT(C2881, ""https?://(?:www\\.)?([^/]+)""), """")"),"")</f>
        <v/>
      </c>
      <c r="C2881" s="54" t="str">
        <f>IFERROR(__xludf.DUMMYFUNCTION("IFERROR(REGEXEXTRACT(D2881, ""https?://(?:www\\.)?([^/]+)""), """")"),"www.womansworld.com")</f>
        <v>www.womansworld.com</v>
      </c>
      <c r="D2881" s="54" t="s">
        <v>15293</v>
      </c>
      <c r="E2881" s="14" t="s">
        <v>15294</v>
      </c>
      <c r="F2881" s="16">
        <v>35.0</v>
      </c>
      <c r="G2881" s="16">
        <v>35.0</v>
      </c>
    </row>
    <row r="2882" ht="22.5" customHeight="1">
      <c r="A2882" s="53">
        <v>46054.0</v>
      </c>
      <c r="B2882" s="14" t="str">
        <f>IFERROR(__xludf.DUMMYFUNCTION("IFERROR(REGEXEXTRACT(C2882, ""https?://(?:www\\.)?([^/]+)""), """")"),"")</f>
        <v/>
      </c>
      <c r="C2882" s="54" t="str">
        <f>IFERROR(__xludf.DUMMYFUNCTION("IFERROR(REGEXEXTRACT(D2882, ""https?://(?:www\\.)?([^/]+)""), """")"),"www.womansworld.com")</f>
        <v>www.womansworld.com</v>
      </c>
      <c r="D2882" s="54" t="s">
        <v>15295</v>
      </c>
      <c r="E2882" s="14" t="s">
        <v>15296</v>
      </c>
      <c r="F2882" s="16">
        <v>35.0</v>
      </c>
      <c r="G2882" s="16">
        <v>35.0</v>
      </c>
    </row>
    <row r="2883" ht="22.5" customHeight="1">
      <c r="A2883" s="53">
        <v>46054.0</v>
      </c>
      <c r="B2883" s="14" t="str">
        <f>IFERROR(__xludf.DUMMYFUNCTION("IFERROR(REGEXEXTRACT(C2883, ""https?://(?:www\\.)?([^/]+)""), """")"),"")</f>
        <v/>
      </c>
      <c r="C2883" s="54" t="str">
        <f>IFERROR(__xludf.DUMMYFUNCTION("IFERROR(REGEXEXTRACT(D2883, ""https?://(?:www\\.)?([^/]+)""), """")"),"www.usmagazine.com")</f>
        <v>www.usmagazine.com</v>
      </c>
      <c r="D2883" s="54" t="s">
        <v>15297</v>
      </c>
      <c r="E2883" s="14" t="s">
        <v>15298</v>
      </c>
      <c r="F2883" s="16">
        <v>35.0</v>
      </c>
      <c r="G2883" s="16">
        <v>35.0</v>
      </c>
    </row>
    <row r="2884" ht="22.5" customHeight="1">
      <c r="A2884" s="53">
        <v>46054.0</v>
      </c>
      <c r="B2884" s="14" t="str">
        <f>IFERROR(__xludf.DUMMYFUNCTION("IFERROR(REGEXEXTRACT(C2884, ""https?://(?:www\\.)?([^/]+)""), """")"),"")</f>
        <v/>
      </c>
      <c r="C2884" s="54" t="str">
        <f>IFERROR(__xludf.DUMMYFUNCTION("IFERROR(REGEXEXTRACT(D2884, ""https?://(?:www\\.)?([^/]+)""), """")"),"www.womansworld.com")</f>
        <v>www.womansworld.com</v>
      </c>
      <c r="D2884" s="54" t="s">
        <v>15299</v>
      </c>
      <c r="E2884" s="14" t="s">
        <v>15300</v>
      </c>
      <c r="F2884" s="16">
        <v>35.0</v>
      </c>
      <c r="G2884" s="16">
        <v>35.0</v>
      </c>
    </row>
    <row r="2885" ht="22.5" customHeight="1">
      <c r="A2885" s="53">
        <v>46054.0</v>
      </c>
      <c r="B2885" s="14" t="str">
        <f>IFERROR(__xludf.DUMMYFUNCTION("IFERROR(REGEXEXTRACT(C2885, ""https?://(?:www\\.)?([^/]+)""), """")"),"")</f>
        <v/>
      </c>
      <c r="C2885" s="54" t="str">
        <f>IFERROR(__xludf.DUMMYFUNCTION("IFERROR(REGEXEXTRACT(D2885, ""https?://(?:www\\.)?([^/]+)""), """")"),"www.usmagazine.com")</f>
        <v>www.usmagazine.com</v>
      </c>
      <c r="D2885" s="54" t="s">
        <v>15301</v>
      </c>
      <c r="E2885" s="14" t="s">
        <v>15302</v>
      </c>
      <c r="F2885" s="16">
        <v>35.0</v>
      </c>
      <c r="G2885" s="16">
        <v>35.0</v>
      </c>
    </row>
    <row r="2886" ht="22.5" customHeight="1">
      <c r="A2886" s="53">
        <v>46054.0</v>
      </c>
      <c r="B2886" s="14" t="str">
        <f>IFERROR(__xludf.DUMMYFUNCTION("IFERROR(REGEXEXTRACT(C2886, ""https?://(?:www\\.)?([^/]+)""), """")"),"")</f>
        <v/>
      </c>
      <c r="C2886" s="54" t="str">
        <f>IFERROR(__xludf.DUMMYFUNCTION("IFERROR(REGEXEXTRACT(D2886, ""https?://(?:www\\.)?([^/]+)""), """")"),"www.womansworld.com")</f>
        <v>www.womansworld.com</v>
      </c>
      <c r="D2886" s="54" t="s">
        <v>15303</v>
      </c>
      <c r="E2886" s="14" t="s">
        <v>15304</v>
      </c>
      <c r="F2886" s="16">
        <v>35.0</v>
      </c>
      <c r="G2886" s="16">
        <v>35.0</v>
      </c>
    </row>
    <row r="2887" ht="22.5" customHeight="1">
      <c r="A2887" s="53">
        <v>46054.0</v>
      </c>
      <c r="B2887" s="14" t="str">
        <f>IFERROR(__xludf.DUMMYFUNCTION("IFERROR(REGEXEXTRACT(C2887, ""https?://(?:www\\.)?([^/]+)""), """")"),"")</f>
        <v/>
      </c>
      <c r="C2887" s="54" t="str">
        <f>IFERROR(__xludf.DUMMYFUNCTION("IFERROR(REGEXEXTRACT(D2887, ""https?://(?:www\\.)?([^/]+)""), """")"),"www.usmagazine.com")</f>
        <v>www.usmagazine.com</v>
      </c>
      <c r="D2887" s="54" t="s">
        <v>15305</v>
      </c>
      <c r="E2887" s="14" t="s">
        <v>15306</v>
      </c>
      <c r="F2887" s="16">
        <v>35.0</v>
      </c>
      <c r="G2887" s="16">
        <v>35.0</v>
      </c>
    </row>
    <row r="2888" ht="22.5" customHeight="1">
      <c r="A2888" s="53">
        <v>46054.0</v>
      </c>
      <c r="B2888" s="14" t="str">
        <f>IFERROR(__xludf.DUMMYFUNCTION("IFERROR(REGEXEXTRACT(C2888, ""https?://(?:www\\.)?([^/]+)""), """")"),"")</f>
        <v/>
      </c>
      <c r="C2888" s="54" t="str">
        <f>IFERROR(__xludf.DUMMYFUNCTION("IFERROR(REGEXEXTRACT(D2888, ""https?://(?:www\\.)?([^/]+)""), """")"),"www.womansworld.com")</f>
        <v>www.womansworld.com</v>
      </c>
      <c r="D2888" s="54" t="s">
        <v>15307</v>
      </c>
      <c r="E2888" s="14" t="s">
        <v>15308</v>
      </c>
      <c r="F2888" s="16">
        <v>35.0</v>
      </c>
      <c r="G2888" s="16">
        <v>35.0</v>
      </c>
    </row>
    <row r="2889" ht="22.5" customHeight="1">
      <c r="A2889" s="53">
        <v>46054.0</v>
      </c>
      <c r="B2889" s="14" t="str">
        <f>IFERROR(__xludf.DUMMYFUNCTION("IFERROR(REGEXEXTRACT(C2889, ""https?://(?:www\\.)?([^/]+)""), """")"),"")</f>
        <v/>
      </c>
      <c r="C2889" s="54" t="str">
        <f>IFERROR(__xludf.DUMMYFUNCTION("IFERROR(REGEXEXTRACT(D2889, ""https?://(?:www\\.)?([^/]+)""), """")"),"www.usmagazine.com")</f>
        <v>www.usmagazine.com</v>
      </c>
      <c r="D2889" s="54" t="s">
        <v>15309</v>
      </c>
      <c r="E2889" s="14" t="s">
        <v>15310</v>
      </c>
      <c r="F2889" s="16">
        <v>35.0</v>
      </c>
      <c r="G2889" s="16">
        <v>35.0</v>
      </c>
    </row>
    <row r="2890" ht="22.5" customHeight="1">
      <c r="A2890" s="53">
        <v>46054.0</v>
      </c>
      <c r="B2890" s="14" t="str">
        <f>IFERROR(__xludf.DUMMYFUNCTION("IFERROR(REGEXEXTRACT(C2890, ""https?://(?:www\\.)?([^/]+)""), """")"),"")</f>
        <v/>
      </c>
      <c r="C2890" s="54" t="str">
        <f>IFERROR(__xludf.DUMMYFUNCTION("IFERROR(REGEXEXTRACT(D2890, ""https?://(?:www\\.)?([^/]+)""), """")"),"www.usmagazine.com")</f>
        <v>www.usmagazine.com</v>
      </c>
      <c r="D2890" s="54" t="s">
        <v>15311</v>
      </c>
      <c r="E2890" s="14" t="s">
        <v>15312</v>
      </c>
      <c r="F2890" s="16">
        <v>35.0</v>
      </c>
      <c r="G2890" s="16">
        <v>35.0</v>
      </c>
    </row>
    <row r="2891" ht="22.5" customHeight="1">
      <c r="A2891" s="53">
        <v>46054.0</v>
      </c>
      <c r="B2891" s="14" t="str">
        <f>IFERROR(__xludf.DUMMYFUNCTION("IFERROR(REGEXEXTRACT(C2891, ""https?://(?:www\\.)?([^/]+)""), """")"),"")</f>
        <v/>
      </c>
      <c r="C2891" s="54" t="str">
        <f>IFERROR(__xludf.DUMMYFUNCTION("IFERROR(REGEXEXTRACT(D2891, ""https?://(?:www\\.)?([^/]+)""), """")"),"www.womansworld.com")</f>
        <v>www.womansworld.com</v>
      </c>
      <c r="D2891" s="54" t="s">
        <v>15313</v>
      </c>
      <c r="E2891" s="14" t="s">
        <v>15314</v>
      </c>
      <c r="F2891" s="16">
        <v>35.0</v>
      </c>
      <c r="G2891" s="16">
        <v>35.0</v>
      </c>
    </row>
    <row r="2892" ht="22.5" customHeight="1">
      <c r="A2892" s="53">
        <v>46054.0</v>
      </c>
      <c r="B2892" s="14" t="str">
        <f>IFERROR(__xludf.DUMMYFUNCTION("IFERROR(REGEXEXTRACT(C2892, ""https?://(?:www\\.)?([^/]+)""), """")"),"")</f>
        <v/>
      </c>
      <c r="C2892" s="54" t="str">
        <f>IFERROR(__xludf.DUMMYFUNCTION("IFERROR(REGEXEXTRACT(D2892, ""https?://(?:www\\.)?([^/]+)""), """")"),"www.womansworld.com")</f>
        <v>www.womansworld.com</v>
      </c>
      <c r="D2892" s="54" t="s">
        <v>15315</v>
      </c>
      <c r="E2892" s="14" t="s">
        <v>15316</v>
      </c>
      <c r="F2892" s="16">
        <v>35.0</v>
      </c>
      <c r="G2892" s="16">
        <v>35.0</v>
      </c>
    </row>
    <row r="2893" ht="22.5" customHeight="1">
      <c r="A2893" s="53">
        <v>46054.0</v>
      </c>
      <c r="B2893" s="14" t="str">
        <f>IFERROR(__xludf.DUMMYFUNCTION("IFERROR(REGEXEXTRACT(C2893, ""https?://(?:www\\.)?([^/]+)""), """")"),"")</f>
        <v/>
      </c>
      <c r="C2893" s="54" t="str">
        <f>IFERROR(__xludf.DUMMYFUNCTION("IFERROR(REGEXEXTRACT(D2893, ""https?://(?:www\\.)?([^/]+)""), """")"),"www.usmagazine.com")</f>
        <v>www.usmagazine.com</v>
      </c>
      <c r="D2893" s="54" t="s">
        <v>15317</v>
      </c>
      <c r="E2893" s="14" t="s">
        <v>15318</v>
      </c>
      <c r="F2893" s="16">
        <v>34.0</v>
      </c>
      <c r="G2893" s="16">
        <v>34.0</v>
      </c>
    </row>
    <row r="2894" ht="22.5" customHeight="1">
      <c r="A2894" s="53">
        <v>46054.0</v>
      </c>
      <c r="B2894" s="14" t="str">
        <f>IFERROR(__xludf.DUMMYFUNCTION("IFERROR(REGEXEXTRACT(C2894, ""https?://(?:www\\.)?([^/]+)""), """")"),"")</f>
        <v/>
      </c>
      <c r="C2894" s="54" t="str">
        <f>IFERROR(__xludf.DUMMYFUNCTION("IFERROR(REGEXEXTRACT(D2894, ""https?://(?:www\\.)?([^/]+)""), """")"),"www.usmagazine.com")</f>
        <v>www.usmagazine.com</v>
      </c>
      <c r="D2894" s="54" t="s">
        <v>15319</v>
      </c>
      <c r="E2894" s="14" t="s">
        <v>15320</v>
      </c>
      <c r="F2894" s="16">
        <v>34.0</v>
      </c>
      <c r="G2894" s="16">
        <v>34.0</v>
      </c>
    </row>
    <row r="2895" ht="22.5" customHeight="1">
      <c r="A2895" s="53">
        <v>46054.0</v>
      </c>
      <c r="B2895" s="14" t="str">
        <f>IFERROR(__xludf.DUMMYFUNCTION("IFERROR(REGEXEXTRACT(C2895, ""https?://(?:www\\.)?([^/]+)""), """")"),"")</f>
        <v/>
      </c>
      <c r="C2895" s="54" t="str">
        <f>IFERROR(__xludf.DUMMYFUNCTION("IFERROR(REGEXEXTRACT(D2895, ""https?://(?:www\\.)?([^/]+)""), """")"),"www.usmagazine.com")</f>
        <v>www.usmagazine.com</v>
      </c>
      <c r="D2895" s="54" t="s">
        <v>15321</v>
      </c>
      <c r="E2895" s="14" t="s">
        <v>15322</v>
      </c>
      <c r="F2895" s="16">
        <v>34.0</v>
      </c>
      <c r="G2895" s="16">
        <v>34.0</v>
      </c>
    </row>
    <row r="2896" ht="22.5" customHeight="1">
      <c r="A2896" s="53">
        <v>46054.0</v>
      </c>
      <c r="B2896" s="14" t="str">
        <f>IFERROR(__xludf.DUMMYFUNCTION("IFERROR(REGEXEXTRACT(C2896, ""https?://(?:www\\.)?([^/]+)""), """")"),"")</f>
        <v/>
      </c>
      <c r="C2896" s="54" t="str">
        <f>IFERROR(__xludf.DUMMYFUNCTION("IFERROR(REGEXEXTRACT(D2896, ""https?://(?:www\\.)?([^/]+)""), """")"),"www.usmagazine.com")</f>
        <v>www.usmagazine.com</v>
      </c>
      <c r="D2896" s="54" t="s">
        <v>15323</v>
      </c>
      <c r="E2896" s="14" t="s">
        <v>15324</v>
      </c>
      <c r="F2896" s="16">
        <v>34.0</v>
      </c>
      <c r="G2896" s="16">
        <v>34.0</v>
      </c>
    </row>
    <row r="2897" ht="22.5" customHeight="1">
      <c r="A2897" s="53">
        <v>46054.0</v>
      </c>
      <c r="B2897" s="14" t="str">
        <f>IFERROR(__xludf.DUMMYFUNCTION("IFERROR(REGEXEXTRACT(C2897, ""https?://(?:www\\.)?([^/]+)""), """")"),"")</f>
        <v/>
      </c>
      <c r="C2897" s="54" t="str">
        <f>IFERROR(__xludf.DUMMYFUNCTION("IFERROR(REGEXEXTRACT(D2897, ""https?://(?:www\\.)?([^/]+)""), """")"),"www.usmagazine.com")</f>
        <v>www.usmagazine.com</v>
      </c>
      <c r="D2897" s="54" t="s">
        <v>15325</v>
      </c>
      <c r="E2897" s="14" t="s">
        <v>15326</v>
      </c>
      <c r="F2897" s="16">
        <v>34.0</v>
      </c>
      <c r="G2897" s="16">
        <v>34.0</v>
      </c>
    </row>
    <row r="2898" ht="22.5" customHeight="1">
      <c r="A2898" s="53">
        <v>46054.0</v>
      </c>
      <c r="B2898" s="14" t="str">
        <f>IFERROR(__xludf.DUMMYFUNCTION("IFERROR(REGEXEXTRACT(C2898, ""https?://(?:www\\.)?([^/]+)""), """")"),"")</f>
        <v/>
      </c>
      <c r="C2898" s="54" t="str">
        <f>IFERROR(__xludf.DUMMYFUNCTION("IFERROR(REGEXEXTRACT(D2898, ""https?://(?:www\\.)?([^/]+)""), """")"),"www.usmagazine.com")</f>
        <v>www.usmagazine.com</v>
      </c>
      <c r="D2898" s="54" t="s">
        <v>15327</v>
      </c>
      <c r="E2898" s="14" t="s">
        <v>15328</v>
      </c>
      <c r="F2898" s="16">
        <v>34.0</v>
      </c>
      <c r="G2898" s="16">
        <v>34.0</v>
      </c>
    </row>
    <row r="2899" ht="22.5" customHeight="1">
      <c r="A2899" s="53">
        <v>46054.0</v>
      </c>
      <c r="B2899" s="14" t="str">
        <f>IFERROR(__xludf.DUMMYFUNCTION("IFERROR(REGEXEXTRACT(C2899, ""https?://(?:www\\.)?([^/]+)""), """")"),"")</f>
        <v/>
      </c>
      <c r="C2899" s="54" t="str">
        <f>IFERROR(__xludf.DUMMYFUNCTION("IFERROR(REGEXEXTRACT(D2899, ""https?://(?:www\\.)?([^/]+)""), """")"),"www.usmagazine.com")</f>
        <v>www.usmagazine.com</v>
      </c>
      <c r="D2899" s="54" t="s">
        <v>15329</v>
      </c>
      <c r="E2899" s="14" t="s">
        <v>15330</v>
      </c>
      <c r="F2899" s="16">
        <v>34.0</v>
      </c>
      <c r="G2899" s="16">
        <v>34.0</v>
      </c>
    </row>
    <row r="2900" ht="22.5" customHeight="1">
      <c r="A2900" s="53">
        <v>46054.0</v>
      </c>
      <c r="B2900" s="14" t="str">
        <f>IFERROR(__xludf.DUMMYFUNCTION("IFERROR(REGEXEXTRACT(C2900, ""https?://(?:www\\.)?([^/]+)""), """")"),"")</f>
        <v/>
      </c>
      <c r="C2900" s="54" t="str">
        <f>IFERROR(__xludf.DUMMYFUNCTION("IFERROR(REGEXEXTRACT(D2900, ""https?://(?:www\\.)?([^/]+)""), """")"),"www.usmagazine.com")</f>
        <v>www.usmagazine.com</v>
      </c>
      <c r="D2900" s="54" t="s">
        <v>15331</v>
      </c>
      <c r="E2900" s="14" t="s">
        <v>15332</v>
      </c>
      <c r="F2900" s="16">
        <v>34.0</v>
      </c>
      <c r="G2900" s="16">
        <v>34.0</v>
      </c>
    </row>
    <row r="2901" ht="22.5" customHeight="1">
      <c r="A2901" s="53">
        <v>46054.0</v>
      </c>
      <c r="B2901" s="14" t="str">
        <f>IFERROR(__xludf.DUMMYFUNCTION("IFERROR(REGEXEXTRACT(C2901, ""https?://(?:www\\.)?([^/]+)""), """")"),"")</f>
        <v/>
      </c>
      <c r="C2901" s="54" t="str">
        <f>IFERROR(__xludf.DUMMYFUNCTION("IFERROR(REGEXEXTRACT(D2901, ""https?://(?:www\\.)?([^/]+)""), """")"),"www.usmagazine.com")</f>
        <v>www.usmagazine.com</v>
      </c>
      <c r="D2901" s="54" t="s">
        <v>15333</v>
      </c>
      <c r="E2901" s="14" t="s">
        <v>15334</v>
      </c>
      <c r="F2901" s="16">
        <v>34.0</v>
      </c>
      <c r="G2901" s="16">
        <v>34.0</v>
      </c>
    </row>
    <row r="2902" ht="22.5" customHeight="1">
      <c r="A2902" s="53">
        <v>46054.0</v>
      </c>
      <c r="B2902" s="14" t="str">
        <f>IFERROR(__xludf.DUMMYFUNCTION("IFERROR(REGEXEXTRACT(C2902, ""https?://(?:www\\.)?([^/]+)""), """")"),"")</f>
        <v/>
      </c>
      <c r="C2902" s="54" t="str">
        <f>IFERROR(__xludf.DUMMYFUNCTION("IFERROR(REGEXEXTRACT(D2902, ""https?://(?:www\\.)?([^/]+)""), """")"),"www.usmagazine.com")</f>
        <v>www.usmagazine.com</v>
      </c>
      <c r="D2902" s="54" t="s">
        <v>15335</v>
      </c>
      <c r="E2902" s="14" t="s">
        <v>15336</v>
      </c>
      <c r="F2902" s="16">
        <v>34.0</v>
      </c>
      <c r="G2902" s="16">
        <v>34.0</v>
      </c>
    </row>
    <row r="2903" ht="22.5" customHeight="1">
      <c r="A2903" s="53">
        <v>46054.0</v>
      </c>
      <c r="B2903" s="14" t="str">
        <f>IFERROR(__xludf.DUMMYFUNCTION("IFERROR(REGEXEXTRACT(C2903, ""https?://(?:www\\.)?([^/]+)""), """")"),"")</f>
        <v/>
      </c>
      <c r="C2903" s="54" t="str">
        <f>IFERROR(__xludf.DUMMYFUNCTION("IFERROR(REGEXEXTRACT(D2903, ""https?://(?:www\\.)?([^/]+)""), """")"),"www.usmagazine.com")</f>
        <v>www.usmagazine.com</v>
      </c>
      <c r="D2903" s="54" t="s">
        <v>15337</v>
      </c>
      <c r="E2903" s="14" t="s">
        <v>15338</v>
      </c>
      <c r="F2903" s="16">
        <v>34.0</v>
      </c>
      <c r="G2903" s="16">
        <v>34.0</v>
      </c>
    </row>
    <row r="2904" ht="22.5" customHeight="1">
      <c r="A2904" s="53">
        <v>46054.0</v>
      </c>
      <c r="B2904" s="14" t="str">
        <f>IFERROR(__xludf.DUMMYFUNCTION("IFERROR(REGEXEXTRACT(C2904, ""https?://(?:www\\.)?([^/]+)""), """")"),"")</f>
        <v/>
      </c>
      <c r="C2904" s="54" t="str">
        <f>IFERROR(__xludf.DUMMYFUNCTION("IFERROR(REGEXEXTRACT(D2904, ""https?://(?:www\\.)?([^/]+)""), """")"),"www.usmagazine.com")</f>
        <v>www.usmagazine.com</v>
      </c>
      <c r="D2904" s="54" t="s">
        <v>15339</v>
      </c>
      <c r="E2904" s="14" t="s">
        <v>15340</v>
      </c>
      <c r="F2904" s="16">
        <v>34.0</v>
      </c>
      <c r="G2904" s="16">
        <v>34.0</v>
      </c>
    </row>
    <row r="2905" ht="22.5" customHeight="1">
      <c r="A2905" s="53">
        <v>46054.0</v>
      </c>
      <c r="B2905" s="14" t="str">
        <f>IFERROR(__xludf.DUMMYFUNCTION("IFERROR(REGEXEXTRACT(C2905, ""https?://(?:www\\.)?([^/]+)""), """")"),"")</f>
        <v/>
      </c>
      <c r="C2905" s="54" t="str">
        <f>IFERROR(__xludf.DUMMYFUNCTION("IFERROR(REGEXEXTRACT(D2905, ""https?://(?:www\\.)?([^/]+)""), """")"),"www.usmagazine.com")</f>
        <v>www.usmagazine.com</v>
      </c>
      <c r="D2905" s="54" t="s">
        <v>15341</v>
      </c>
      <c r="E2905" s="14" t="s">
        <v>15342</v>
      </c>
      <c r="F2905" s="16">
        <v>34.0</v>
      </c>
      <c r="G2905" s="16">
        <v>34.0</v>
      </c>
    </row>
    <row r="2906" ht="22.5" customHeight="1">
      <c r="A2906" s="53">
        <v>46054.0</v>
      </c>
      <c r="B2906" s="14" t="str">
        <f>IFERROR(__xludf.DUMMYFUNCTION("IFERROR(REGEXEXTRACT(C2906, ""https?://(?:www\\.)?([^/]+)""), """")"),"")</f>
        <v/>
      </c>
      <c r="C2906" s="54" t="str">
        <f>IFERROR(__xludf.DUMMYFUNCTION("IFERROR(REGEXEXTRACT(D2906, ""https?://(?:www\\.)?([^/]+)""), """")"),"www.usmagazine.com")</f>
        <v>www.usmagazine.com</v>
      </c>
      <c r="D2906" s="54" t="s">
        <v>15343</v>
      </c>
      <c r="E2906" s="14" t="s">
        <v>15344</v>
      </c>
      <c r="F2906" s="16">
        <v>34.0</v>
      </c>
      <c r="G2906" s="16">
        <v>34.0</v>
      </c>
    </row>
    <row r="2907" ht="22.5" customHeight="1">
      <c r="A2907" s="53">
        <v>46054.0</v>
      </c>
      <c r="B2907" s="14" t="str">
        <f>IFERROR(__xludf.DUMMYFUNCTION("IFERROR(REGEXEXTRACT(C2907, ""https?://(?:www\\.)?([^/]+)""), """")"),"")</f>
        <v/>
      </c>
      <c r="C2907" s="54" t="str">
        <f>IFERROR(__xludf.DUMMYFUNCTION("IFERROR(REGEXEXTRACT(D2907, ""https?://(?:www\\.)?([^/]+)""), """")"),"www.usmagazine.com")</f>
        <v>www.usmagazine.com</v>
      </c>
      <c r="D2907" s="54" t="s">
        <v>15345</v>
      </c>
      <c r="E2907" s="14" t="s">
        <v>15346</v>
      </c>
      <c r="F2907" s="16">
        <v>33.0</v>
      </c>
      <c r="G2907" s="16">
        <v>33.0</v>
      </c>
    </row>
    <row r="2908" ht="22.5" customHeight="1">
      <c r="A2908" s="53">
        <v>46054.0</v>
      </c>
      <c r="B2908" s="14" t="str">
        <f>IFERROR(__xludf.DUMMYFUNCTION("IFERROR(REGEXEXTRACT(C2908, ""https?://(?:www\\.)?([^/]+)""), """")"),"")</f>
        <v/>
      </c>
      <c r="C2908" s="54" t="str">
        <f>IFERROR(__xludf.DUMMYFUNCTION("IFERROR(REGEXEXTRACT(D2908, ""https?://(?:www\\.)?([^/]+)""), """")"),"www.usmagazine.com")</f>
        <v>www.usmagazine.com</v>
      </c>
      <c r="D2908" s="54" t="s">
        <v>15347</v>
      </c>
      <c r="E2908" s="14" t="s">
        <v>15348</v>
      </c>
      <c r="F2908" s="16">
        <v>33.0</v>
      </c>
      <c r="G2908" s="16">
        <v>33.0</v>
      </c>
    </row>
    <row r="2909" ht="22.5" customHeight="1">
      <c r="A2909" s="53">
        <v>46054.0</v>
      </c>
      <c r="B2909" s="14" t="str">
        <f>IFERROR(__xludf.DUMMYFUNCTION("IFERROR(REGEXEXTRACT(C2909, ""https?://(?:www\\.)?([^/]+)""), """")"),"")</f>
        <v/>
      </c>
      <c r="C2909" s="54" t="str">
        <f>IFERROR(__xludf.DUMMYFUNCTION("IFERROR(REGEXEXTRACT(D2909, ""https?://(?:www\\.)?([^/]+)""), """")"),"www.usmagazine.com")</f>
        <v>www.usmagazine.com</v>
      </c>
      <c r="D2909" s="54" t="s">
        <v>15349</v>
      </c>
      <c r="E2909" s="14" t="s">
        <v>15350</v>
      </c>
      <c r="F2909" s="16">
        <v>33.0</v>
      </c>
      <c r="G2909" s="16">
        <v>33.0</v>
      </c>
    </row>
    <row r="2910" ht="22.5" customHeight="1">
      <c r="A2910" s="53">
        <v>46054.0</v>
      </c>
      <c r="B2910" s="14" t="str">
        <f>IFERROR(__xludf.DUMMYFUNCTION("IFERROR(REGEXEXTRACT(C2910, ""https?://(?:www\\.)?([^/]+)""), """")"),"")</f>
        <v/>
      </c>
      <c r="C2910" s="54" t="str">
        <f>IFERROR(__xludf.DUMMYFUNCTION("IFERROR(REGEXEXTRACT(D2910, ""https?://(?:www\\.)?([^/]+)""), """")"),"www.usmagazine.com")</f>
        <v>www.usmagazine.com</v>
      </c>
      <c r="D2910" s="54" t="s">
        <v>15351</v>
      </c>
      <c r="E2910" s="14" t="s">
        <v>15352</v>
      </c>
      <c r="F2910" s="16">
        <v>33.0</v>
      </c>
      <c r="G2910" s="16">
        <v>33.0</v>
      </c>
    </row>
    <row r="2911" ht="22.5" customHeight="1">
      <c r="A2911" s="53">
        <v>46054.0</v>
      </c>
      <c r="B2911" s="14" t="str">
        <f>IFERROR(__xludf.DUMMYFUNCTION("IFERROR(REGEXEXTRACT(C2911, ""https?://(?:www\\.)?([^/]+)""), """")"),"")</f>
        <v/>
      </c>
      <c r="C2911" s="54" t="str">
        <f>IFERROR(__xludf.DUMMYFUNCTION("IFERROR(REGEXEXTRACT(D2911, ""https?://(?:www\\.)?([^/]+)""), """")"),"www.usmagazine.com")</f>
        <v>www.usmagazine.com</v>
      </c>
      <c r="D2911" s="54" t="s">
        <v>15353</v>
      </c>
      <c r="E2911" s="14" t="s">
        <v>15354</v>
      </c>
      <c r="F2911" s="16">
        <v>33.0</v>
      </c>
      <c r="G2911" s="16">
        <v>33.0</v>
      </c>
    </row>
    <row r="2912" ht="22.5" customHeight="1">
      <c r="A2912" s="53">
        <v>46054.0</v>
      </c>
      <c r="B2912" s="14" t="str">
        <f>IFERROR(__xludf.DUMMYFUNCTION("IFERROR(REGEXEXTRACT(C2912, ""https?://(?:www\\.)?([^/]+)""), """")"),"")</f>
        <v/>
      </c>
      <c r="C2912" s="54" t="str">
        <f>IFERROR(__xludf.DUMMYFUNCTION("IFERROR(REGEXEXTRACT(D2912, ""https?://(?:www\\.)?([^/]+)""), """")"),"www.usmagazine.com")</f>
        <v>www.usmagazine.com</v>
      </c>
      <c r="D2912" s="54" t="s">
        <v>15355</v>
      </c>
      <c r="E2912" s="14" t="s">
        <v>15356</v>
      </c>
      <c r="F2912" s="16">
        <v>33.0</v>
      </c>
      <c r="G2912" s="16">
        <v>33.0</v>
      </c>
    </row>
    <row r="2913" ht="22.5" customHeight="1">
      <c r="A2913" s="53">
        <v>46054.0</v>
      </c>
      <c r="B2913" s="14" t="str">
        <f>IFERROR(__xludf.DUMMYFUNCTION("IFERROR(REGEXEXTRACT(C2913, ""https?://(?:www\\.)?([^/]+)""), """")"),"")</f>
        <v/>
      </c>
      <c r="C2913" s="54" t="str">
        <f>IFERROR(__xludf.DUMMYFUNCTION("IFERROR(REGEXEXTRACT(D2913, ""https?://(?:www\\.)?([^/]+)""), """")"),"www.usmagazine.com")</f>
        <v>www.usmagazine.com</v>
      </c>
      <c r="D2913" s="54" t="s">
        <v>15357</v>
      </c>
      <c r="E2913" s="14" t="s">
        <v>15358</v>
      </c>
      <c r="F2913" s="16">
        <v>33.0</v>
      </c>
      <c r="G2913" s="16">
        <v>33.0</v>
      </c>
    </row>
    <row r="2914" ht="22.5" customHeight="1">
      <c r="A2914" s="53">
        <v>46054.0</v>
      </c>
      <c r="B2914" s="14" t="str">
        <f>IFERROR(__xludf.DUMMYFUNCTION("IFERROR(REGEXEXTRACT(C2914, ""https?://(?:www\\.)?([^/]+)""), """")"),"")</f>
        <v/>
      </c>
      <c r="C2914" s="54" t="str">
        <f>IFERROR(__xludf.DUMMYFUNCTION("IFERROR(REGEXEXTRACT(D2914, ""https?://(?:www\\.)?([^/]+)""), """")"),"www.usmagazine.com")</f>
        <v>www.usmagazine.com</v>
      </c>
      <c r="D2914" s="54" t="s">
        <v>15359</v>
      </c>
      <c r="E2914" s="14" t="s">
        <v>15360</v>
      </c>
      <c r="F2914" s="16">
        <v>33.0</v>
      </c>
      <c r="G2914" s="16">
        <v>33.0</v>
      </c>
    </row>
    <row r="2915" ht="22.5" customHeight="1">
      <c r="A2915" s="53">
        <v>46054.0</v>
      </c>
      <c r="B2915" s="14" t="str">
        <f>IFERROR(__xludf.DUMMYFUNCTION("IFERROR(REGEXEXTRACT(C2915, ""https?://(?:www\\.)?([^/]+)""), """")"),"")</f>
        <v/>
      </c>
      <c r="C2915" s="54" t="str">
        <f>IFERROR(__xludf.DUMMYFUNCTION("IFERROR(REGEXEXTRACT(D2915, ""https?://(?:www\\.)?([^/]+)""), """")"),"www.usmagazine.com")</f>
        <v>www.usmagazine.com</v>
      </c>
      <c r="D2915" s="54" t="s">
        <v>15361</v>
      </c>
      <c r="E2915" s="14" t="s">
        <v>15362</v>
      </c>
      <c r="F2915" s="16">
        <v>33.0</v>
      </c>
      <c r="G2915" s="16">
        <v>33.0</v>
      </c>
    </row>
    <row r="2916" ht="22.5" customHeight="1">
      <c r="A2916" s="53">
        <v>46054.0</v>
      </c>
      <c r="B2916" s="14" t="str">
        <f>IFERROR(__xludf.DUMMYFUNCTION("IFERROR(REGEXEXTRACT(C2916, ""https?://(?:www\\.)?([^/]+)""), """")"),"")</f>
        <v/>
      </c>
      <c r="C2916" s="54" t="str">
        <f>IFERROR(__xludf.DUMMYFUNCTION("IFERROR(REGEXEXTRACT(D2916, ""https?://(?:www\\.)?([^/]+)""), """")"),"www.usmagazine.com")</f>
        <v>www.usmagazine.com</v>
      </c>
      <c r="D2916" s="54" t="s">
        <v>15363</v>
      </c>
      <c r="E2916" s="14" t="s">
        <v>15364</v>
      </c>
      <c r="F2916" s="16">
        <v>33.0</v>
      </c>
      <c r="G2916" s="16">
        <v>33.0</v>
      </c>
    </row>
    <row r="2917" ht="22.5" customHeight="1">
      <c r="A2917" s="53">
        <v>46054.0</v>
      </c>
      <c r="B2917" s="14" t="str">
        <f>IFERROR(__xludf.DUMMYFUNCTION("IFERROR(REGEXEXTRACT(C2917, ""https?://(?:www\\.)?([^/]+)""), """")"),"")</f>
        <v/>
      </c>
      <c r="C2917" s="54" t="str">
        <f>IFERROR(__xludf.DUMMYFUNCTION("IFERROR(REGEXEXTRACT(D2917, ""https?://(?:www\\.)?([^/]+)""), """")"),"www.lifeandstylemag.com")</f>
        <v>www.lifeandstylemag.com</v>
      </c>
      <c r="D2917" s="54" t="s">
        <v>15365</v>
      </c>
      <c r="E2917" s="14" t="s">
        <v>15366</v>
      </c>
      <c r="F2917" s="16">
        <v>33.0</v>
      </c>
      <c r="G2917" s="16">
        <v>33.0</v>
      </c>
    </row>
    <row r="2918" ht="22.5" customHeight="1">
      <c r="A2918" s="53">
        <v>46054.0</v>
      </c>
      <c r="B2918" s="14" t="str">
        <f>IFERROR(__xludf.DUMMYFUNCTION("IFERROR(REGEXEXTRACT(C2918, ""https?://(?:www\\.)?([^/]+)""), """")"),"")</f>
        <v/>
      </c>
      <c r="C2918" s="54" t="str">
        <f>IFERROR(__xludf.DUMMYFUNCTION("IFERROR(REGEXEXTRACT(D2918, ""https?://(?:www\\.)?([^/]+)""), """")"),"www.usmagazine.com")</f>
        <v>www.usmagazine.com</v>
      </c>
      <c r="D2918" s="54" t="s">
        <v>15367</v>
      </c>
      <c r="E2918" s="14" t="s">
        <v>15368</v>
      </c>
      <c r="F2918" s="16">
        <v>32.0</v>
      </c>
      <c r="G2918" s="16">
        <v>32.0</v>
      </c>
    </row>
    <row r="2919" ht="22.5" customHeight="1">
      <c r="A2919" s="53">
        <v>46054.0</v>
      </c>
      <c r="B2919" s="14" t="str">
        <f>IFERROR(__xludf.DUMMYFUNCTION("IFERROR(REGEXEXTRACT(C2919, ""https?://(?:www\\.)?([^/]+)""), """")"),"")</f>
        <v/>
      </c>
      <c r="C2919" s="54" t="str">
        <f>IFERROR(__xludf.DUMMYFUNCTION("IFERROR(REGEXEXTRACT(D2919, ""https?://(?:www\\.)?([^/]+)""), """")"),"www.usmagazine.com")</f>
        <v>www.usmagazine.com</v>
      </c>
      <c r="D2919" s="54" t="s">
        <v>15369</v>
      </c>
      <c r="E2919" s="14" t="s">
        <v>15370</v>
      </c>
      <c r="F2919" s="16">
        <v>32.0</v>
      </c>
      <c r="G2919" s="16">
        <v>32.0</v>
      </c>
    </row>
    <row r="2920" ht="22.5" customHeight="1">
      <c r="A2920" s="53">
        <v>46054.0</v>
      </c>
      <c r="B2920" s="14" t="str">
        <f>IFERROR(__xludf.DUMMYFUNCTION("IFERROR(REGEXEXTRACT(C2920, ""https?://(?:www\\.)?([^/]+)""), """")"),"")</f>
        <v/>
      </c>
      <c r="C2920" s="54" t="str">
        <f>IFERROR(__xludf.DUMMYFUNCTION("IFERROR(REGEXEXTRACT(D2920, ""https?://(?:www\\.)?([^/]+)""), """")"),"www.womansworld.com")</f>
        <v>www.womansworld.com</v>
      </c>
      <c r="D2920" s="54" t="s">
        <v>15371</v>
      </c>
      <c r="E2920" s="14" t="s">
        <v>15372</v>
      </c>
      <c r="F2920" s="16">
        <v>32.0</v>
      </c>
      <c r="G2920" s="16">
        <v>32.0</v>
      </c>
    </row>
    <row r="2921" ht="22.5" customHeight="1">
      <c r="A2921" s="53">
        <v>46054.0</v>
      </c>
      <c r="B2921" s="14" t="str">
        <f>IFERROR(__xludf.DUMMYFUNCTION("IFERROR(REGEXEXTRACT(C2921, ""https?://(?:www\\.)?([^/]+)""), """")"),"")</f>
        <v/>
      </c>
      <c r="C2921" s="54" t="str">
        <f>IFERROR(__xludf.DUMMYFUNCTION("IFERROR(REGEXEXTRACT(D2921, ""https?://(?:www\\.)?([^/]+)""), """")"),"www.usmagazine.com")</f>
        <v>www.usmagazine.com</v>
      </c>
      <c r="D2921" s="54" t="s">
        <v>15373</v>
      </c>
      <c r="E2921" s="14" t="s">
        <v>15374</v>
      </c>
      <c r="F2921" s="16">
        <v>32.0</v>
      </c>
      <c r="G2921" s="16">
        <v>32.0</v>
      </c>
    </row>
    <row r="2922" ht="22.5" customHeight="1">
      <c r="A2922" s="53">
        <v>46054.0</v>
      </c>
      <c r="B2922" s="14" t="str">
        <f>IFERROR(__xludf.DUMMYFUNCTION("IFERROR(REGEXEXTRACT(C2922, ""https?://(?:www\\.)?([^/]+)""), """")"),"")</f>
        <v/>
      </c>
      <c r="C2922" s="54" t="str">
        <f>IFERROR(__xludf.DUMMYFUNCTION("IFERROR(REGEXEXTRACT(D2922, ""https?://(?:www\\.)?([^/]+)""), """")"),"www.usmagazine.com")</f>
        <v>www.usmagazine.com</v>
      </c>
      <c r="D2922" s="54" t="s">
        <v>15375</v>
      </c>
      <c r="E2922" s="14" t="s">
        <v>15376</v>
      </c>
      <c r="F2922" s="16">
        <v>32.0</v>
      </c>
      <c r="G2922" s="16">
        <v>32.0</v>
      </c>
    </row>
    <row r="2923" ht="22.5" customHeight="1">
      <c r="A2923" s="53">
        <v>46054.0</v>
      </c>
      <c r="B2923" s="14" t="str">
        <f>IFERROR(__xludf.DUMMYFUNCTION("IFERROR(REGEXEXTRACT(C2923, ""https?://(?:www\\.)?([^/]+)""), """")"),"")</f>
        <v/>
      </c>
      <c r="C2923" s="54" t="str">
        <f>IFERROR(__xludf.DUMMYFUNCTION("IFERROR(REGEXEXTRACT(D2923, ""https?://(?:www\\.)?([^/]+)""), """")"),"www.usmagazine.com")</f>
        <v>www.usmagazine.com</v>
      </c>
      <c r="D2923" s="54" t="s">
        <v>15377</v>
      </c>
      <c r="E2923" s="14" t="s">
        <v>15378</v>
      </c>
      <c r="F2923" s="16">
        <v>32.0</v>
      </c>
      <c r="G2923" s="16">
        <v>32.0</v>
      </c>
    </row>
    <row r="2924" ht="22.5" customHeight="1">
      <c r="A2924" s="53">
        <v>46054.0</v>
      </c>
      <c r="B2924" s="14" t="str">
        <f>IFERROR(__xludf.DUMMYFUNCTION("IFERROR(REGEXEXTRACT(C2924, ""https?://(?:www\\.)?([^/]+)""), """")"),"")</f>
        <v/>
      </c>
      <c r="C2924" s="54" t="str">
        <f>IFERROR(__xludf.DUMMYFUNCTION("IFERROR(REGEXEXTRACT(D2924, ""https?://(?:www\\.)?([^/]+)""), """")"),"www.usmagazine.com")</f>
        <v>www.usmagazine.com</v>
      </c>
      <c r="D2924" s="54" t="s">
        <v>15379</v>
      </c>
      <c r="E2924" s="14" t="s">
        <v>15380</v>
      </c>
      <c r="F2924" s="16">
        <v>32.0</v>
      </c>
      <c r="G2924" s="16">
        <v>32.0</v>
      </c>
    </row>
    <row r="2925" ht="22.5" customHeight="1">
      <c r="A2925" s="53">
        <v>46054.0</v>
      </c>
      <c r="B2925" s="14" t="str">
        <f>IFERROR(__xludf.DUMMYFUNCTION("IFERROR(REGEXEXTRACT(C2925, ""https?://(?:www\\.)?([^/]+)""), """")"),"")</f>
        <v/>
      </c>
      <c r="C2925" s="54" t="str">
        <f>IFERROR(__xludf.DUMMYFUNCTION("IFERROR(REGEXEXTRACT(D2925, ""https?://(?:www\\.)?([^/]+)""), """")"),"www.usmagazine.com")</f>
        <v>www.usmagazine.com</v>
      </c>
      <c r="D2925" s="54" t="s">
        <v>15381</v>
      </c>
      <c r="E2925" s="14" t="s">
        <v>15382</v>
      </c>
      <c r="F2925" s="16">
        <v>32.0</v>
      </c>
      <c r="G2925" s="16">
        <v>32.0</v>
      </c>
    </row>
    <row r="2926" ht="22.5" customHeight="1">
      <c r="A2926" s="53">
        <v>46054.0</v>
      </c>
      <c r="B2926" s="14" t="str">
        <f>IFERROR(__xludf.DUMMYFUNCTION("IFERROR(REGEXEXTRACT(C2926, ""https?://(?:www\\.)?([^/]+)""), """")"),"")</f>
        <v/>
      </c>
      <c r="C2926" s="54" t="str">
        <f>IFERROR(__xludf.DUMMYFUNCTION("IFERROR(REGEXEXTRACT(D2926, ""https?://(?:www\\.)?([^/]+)""), """")"),"www.usmagazine.com")</f>
        <v>www.usmagazine.com</v>
      </c>
      <c r="D2926" s="54" t="s">
        <v>15383</v>
      </c>
      <c r="E2926" s="14" t="s">
        <v>15384</v>
      </c>
      <c r="F2926" s="16">
        <v>32.0</v>
      </c>
      <c r="G2926" s="16">
        <v>32.0</v>
      </c>
    </row>
    <row r="2927" ht="22.5" customHeight="1">
      <c r="A2927" s="53">
        <v>46054.0</v>
      </c>
      <c r="B2927" s="14" t="str">
        <f>IFERROR(__xludf.DUMMYFUNCTION("IFERROR(REGEXEXTRACT(C2927, ""https?://(?:www\\.)?([^/]+)""), """")"),"")</f>
        <v/>
      </c>
      <c r="C2927" s="54" t="str">
        <f>IFERROR(__xludf.DUMMYFUNCTION("IFERROR(REGEXEXTRACT(D2927, ""https?://(?:www\\.)?([^/]+)""), """")"),"www.usmagazine.com")</f>
        <v>www.usmagazine.com</v>
      </c>
      <c r="D2927" s="54" t="s">
        <v>15385</v>
      </c>
      <c r="E2927" s="14" t="s">
        <v>15386</v>
      </c>
      <c r="F2927" s="16">
        <v>32.0</v>
      </c>
      <c r="G2927" s="16">
        <v>32.0</v>
      </c>
    </row>
    <row r="2928" ht="22.5" customHeight="1">
      <c r="A2928" s="53">
        <v>46054.0</v>
      </c>
      <c r="B2928" s="14" t="str">
        <f>IFERROR(__xludf.DUMMYFUNCTION("IFERROR(REGEXEXTRACT(C2928, ""https?://(?:www\\.)?([^/]+)""), """")"),"")</f>
        <v/>
      </c>
      <c r="C2928" s="54" t="str">
        <f>IFERROR(__xludf.DUMMYFUNCTION("IFERROR(REGEXEXTRACT(D2928, ""https?://(?:www\\.)?([^/]+)""), """")"),"www.usmagazine.com")</f>
        <v>www.usmagazine.com</v>
      </c>
      <c r="D2928" s="54" t="s">
        <v>15387</v>
      </c>
      <c r="E2928" s="14" t="s">
        <v>15388</v>
      </c>
      <c r="F2928" s="16">
        <v>32.0</v>
      </c>
      <c r="G2928" s="16">
        <v>32.0</v>
      </c>
    </row>
    <row r="2929" ht="22.5" customHeight="1">
      <c r="A2929" s="53">
        <v>46054.0</v>
      </c>
      <c r="B2929" s="14" t="str">
        <f>IFERROR(__xludf.DUMMYFUNCTION("IFERROR(REGEXEXTRACT(C2929, ""https?://(?:www\\.)?([^/]+)""), """")"),"")</f>
        <v/>
      </c>
      <c r="C2929" s="54" t="str">
        <f>IFERROR(__xludf.DUMMYFUNCTION("IFERROR(REGEXEXTRACT(D2929, ""https?://(?:www\\.)?([^/]+)""), """")"),"www.usmagazine.com")</f>
        <v>www.usmagazine.com</v>
      </c>
      <c r="D2929" s="54" t="s">
        <v>15389</v>
      </c>
      <c r="E2929" s="14" t="s">
        <v>15390</v>
      </c>
      <c r="F2929" s="16">
        <v>32.0</v>
      </c>
      <c r="G2929" s="16">
        <v>32.0</v>
      </c>
    </row>
    <row r="2930" ht="22.5" customHeight="1">
      <c r="A2930" s="53">
        <v>46054.0</v>
      </c>
      <c r="B2930" s="14" t="str">
        <f>IFERROR(__xludf.DUMMYFUNCTION("IFERROR(REGEXEXTRACT(C2930, ""https?://(?:www\\.)?([^/]+)""), """")"),"")</f>
        <v/>
      </c>
      <c r="C2930" s="54" t="str">
        <f>IFERROR(__xludf.DUMMYFUNCTION("IFERROR(REGEXEXTRACT(D2930, ""https?://(?:www\\.)?([^/]+)""), """")"),"www.usmagazine.com")</f>
        <v>www.usmagazine.com</v>
      </c>
      <c r="D2930" s="54" t="s">
        <v>15391</v>
      </c>
      <c r="E2930" s="14" t="s">
        <v>15392</v>
      </c>
      <c r="F2930" s="16">
        <v>32.0</v>
      </c>
      <c r="G2930" s="16">
        <v>32.0</v>
      </c>
    </row>
    <row r="2931" ht="22.5" customHeight="1">
      <c r="A2931" s="53">
        <v>46054.0</v>
      </c>
      <c r="B2931" s="14" t="str">
        <f>IFERROR(__xludf.DUMMYFUNCTION("IFERROR(REGEXEXTRACT(C2931, ""https?://(?:www\\.)?([^/]+)""), """")"),"")</f>
        <v/>
      </c>
      <c r="C2931" s="54" t="str">
        <f>IFERROR(__xludf.DUMMYFUNCTION("IFERROR(REGEXEXTRACT(D2931, ""https?://(?:www\\.)?([^/]+)""), """")"),"www.usmagazine.com")</f>
        <v>www.usmagazine.com</v>
      </c>
      <c r="D2931" s="54" t="s">
        <v>15393</v>
      </c>
      <c r="E2931" s="14" t="s">
        <v>15394</v>
      </c>
      <c r="F2931" s="16">
        <v>32.0</v>
      </c>
      <c r="G2931" s="16">
        <v>32.0</v>
      </c>
    </row>
    <row r="2932" ht="22.5" customHeight="1">
      <c r="A2932" s="53">
        <v>46054.0</v>
      </c>
      <c r="B2932" s="14" t="str">
        <f>IFERROR(__xludf.DUMMYFUNCTION("IFERROR(REGEXEXTRACT(C2932, ""https?://(?:www\\.)?([^/]+)""), """")"),"")</f>
        <v/>
      </c>
      <c r="C2932" s="54" t="str">
        <f>IFERROR(__xludf.DUMMYFUNCTION("IFERROR(REGEXEXTRACT(D2932, ""https?://(?:www\\.)?([^/]+)""), """")"),"www.usmagazine.com")</f>
        <v>www.usmagazine.com</v>
      </c>
      <c r="D2932" s="54" t="s">
        <v>15395</v>
      </c>
      <c r="E2932" s="14" t="s">
        <v>15396</v>
      </c>
      <c r="F2932" s="16">
        <v>32.0</v>
      </c>
      <c r="G2932" s="16">
        <v>32.0</v>
      </c>
    </row>
    <row r="2933" ht="22.5" customHeight="1">
      <c r="A2933" s="53">
        <v>46054.0</v>
      </c>
      <c r="B2933" s="14" t="str">
        <f>IFERROR(__xludf.DUMMYFUNCTION("IFERROR(REGEXEXTRACT(C2933, ""https?://(?:www\\.)?([^/]+)""), """")"),"")</f>
        <v/>
      </c>
      <c r="C2933" s="54" t="str">
        <f>IFERROR(__xludf.DUMMYFUNCTION("IFERROR(REGEXEXTRACT(D2933, ""https?://(?:www\\.)?([^/]+)""), """")"),"www.usmagazine.com")</f>
        <v>www.usmagazine.com</v>
      </c>
      <c r="D2933" s="54" t="s">
        <v>15397</v>
      </c>
      <c r="E2933" s="14" t="s">
        <v>15398</v>
      </c>
      <c r="F2933" s="16">
        <v>32.0</v>
      </c>
      <c r="G2933" s="16">
        <v>32.0</v>
      </c>
    </row>
    <row r="2934" ht="22.5" customHeight="1">
      <c r="A2934" s="53">
        <v>46054.0</v>
      </c>
      <c r="B2934" s="14" t="str">
        <f>IFERROR(__xludf.DUMMYFUNCTION("IFERROR(REGEXEXTRACT(C2934, ""https?://(?:www\\.)?([^/]+)""), """")"),"")</f>
        <v/>
      </c>
      <c r="C2934" s="54" t="str">
        <f>IFERROR(__xludf.DUMMYFUNCTION("IFERROR(REGEXEXTRACT(D2934, ""https?://(?:www\\.)?([^/]+)""), """")"),"www.womansworld.com")</f>
        <v>www.womansworld.com</v>
      </c>
      <c r="D2934" s="54" t="s">
        <v>15399</v>
      </c>
      <c r="E2934" s="14" t="s">
        <v>15400</v>
      </c>
      <c r="F2934" s="16">
        <v>32.0</v>
      </c>
      <c r="G2934" s="16">
        <v>32.0</v>
      </c>
    </row>
    <row r="2935" ht="22.5" customHeight="1">
      <c r="A2935" s="53">
        <v>46054.0</v>
      </c>
      <c r="B2935" s="14" t="str">
        <f>IFERROR(__xludf.DUMMYFUNCTION("IFERROR(REGEXEXTRACT(C2935, ""https?://(?:www\\.)?([^/]+)""), """")"),"")</f>
        <v/>
      </c>
      <c r="C2935" s="54" t="str">
        <f>IFERROR(__xludf.DUMMYFUNCTION("IFERROR(REGEXEXTRACT(D2935, ""https?://(?:www\\.)?([^/]+)""), """")"),"www.womansworld.com")</f>
        <v>www.womansworld.com</v>
      </c>
      <c r="D2935" s="54" t="s">
        <v>15401</v>
      </c>
      <c r="E2935" s="14" t="s">
        <v>15402</v>
      </c>
      <c r="F2935" s="16">
        <v>32.0</v>
      </c>
      <c r="G2935" s="16">
        <v>32.0</v>
      </c>
    </row>
    <row r="2936" ht="22.5" customHeight="1">
      <c r="A2936" s="53">
        <v>46054.0</v>
      </c>
      <c r="B2936" s="14" t="str">
        <f>IFERROR(__xludf.DUMMYFUNCTION("IFERROR(REGEXEXTRACT(C2936, ""https?://(?:www\\.)?([^/]+)""), """")"),"")</f>
        <v/>
      </c>
      <c r="C2936" s="54" t="str">
        <f>IFERROR(__xludf.DUMMYFUNCTION("IFERROR(REGEXEXTRACT(D2936, ""https?://(?:www\\.)?([^/]+)""), """")"),"www.lifeandstylemag.com")</f>
        <v>www.lifeandstylemag.com</v>
      </c>
      <c r="D2936" s="54" t="s">
        <v>15403</v>
      </c>
      <c r="E2936" s="14" t="s">
        <v>15404</v>
      </c>
      <c r="F2936" s="16">
        <v>32.0</v>
      </c>
      <c r="G2936" s="16">
        <v>32.0</v>
      </c>
    </row>
    <row r="2937" ht="22.5" customHeight="1">
      <c r="A2937" s="53">
        <v>46054.0</v>
      </c>
      <c r="B2937" s="14" t="str">
        <f>IFERROR(__xludf.DUMMYFUNCTION("IFERROR(REGEXEXTRACT(C2937, ""https?://(?:www\\.)?([^/]+)""), """")"),"")</f>
        <v/>
      </c>
      <c r="C2937" s="54" t="str">
        <f>IFERROR(__xludf.DUMMYFUNCTION("IFERROR(REGEXEXTRACT(D2937, ""https?://(?:www\\.)?([^/]+)""), """")"),"www.usmagazine.com")</f>
        <v>www.usmagazine.com</v>
      </c>
      <c r="D2937" s="54" t="s">
        <v>15405</v>
      </c>
      <c r="E2937" s="14" t="s">
        <v>15406</v>
      </c>
      <c r="F2937" s="16">
        <v>31.0</v>
      </c>
      <c r="G2937" s="16">
        <v>31.0</v>
      </c>
    </row>
    <row r="2938" ht="22.5" customHeight="1">
      <c r="A2938" s="53">
        <v>46054.0</v>
      </c>
      <c r="B2938" s="14" t="str">
        <f>IFERROR(__xludf.DUMMYFUNCTION("IFERROR(REGEXEXTRACT(C2938, ""https?://(?:www\\.)?([^/]+)""), """")"),"")</f>
        <v/>
      </c>
      <c r="C2938" s="54" t="str">
        <f>IFERROR(__xludf.DUMMYFUNCTION("IFERROR(REGEXEXTRACT(D2938, ""https?://(?:www\\.)?([^/]+)""), """")"),"www.usmagazine.com")</f>
        <v>www.usmagazine.com</v>
      </c>
      <c r="D2938" s="54" t="s">
        <v>15407</v>
      </c>
      <c r="E2938" s="14" t="s">
        <v>15408</v>
      </c>
      <c r="F2938" s="16">
        <v>31.0</v>
      </c>
      <c r="G2938" s="16">
        <v>31.0</v>
      </c>
    </row>
    <row r="2939" ht="22.5" customHeight="1">
      <c r="A2939" s="53">
        <v>46054.0</v>
      </c>
      <c r="B2939" s="14" t="str">
        <f>IFERROR(__xludf.DUMMYFUNCTION("IFERROR(REGEXEXTRACT(C2939, ""https?://(?:www\\.)?([^/]+)""), """")"),"")</f>
        <v/>
      </c>
      <c r="C2939" s="54" t="str">
        <f>IFERROR(__xludf.DUMMYFUNCTION("IFERROR(REGEXEXTRACT(D2939, ""https?://(?:www\\.)?([^/]+)""), """")"),"www.usmagazine.com")</f>
        <v>www.usmagazine.com</v>
      </c>
      <c r="D2939" s="54" t="s">
        <v>15409</v>
      </c>
      <c r="E2939" s="14" t="s">
        <v>15410</v>
      </c>
      <c r="F2939" s="16">
        <v>31.0</v>
      </c>
      <c r="G2939" s="16">
        <v>31.0</v>
      </c>
    </row>
    <row r="2940" ht="22.5" customHeight="1">
      <c r="A2940" s="53">
        <v>46054.0</v>
      </c>
      <c r="B2940" s="14" t="str">
        <f>IFERROR(__xludf.DUMMYFUNCTION("IFERROR(REGEXEXTRACT(C2940, ""https?://(?:www\\.)?([^/]+)""), """")"),"")</f>
        <v/>
      </c>
      <c r="C2940" s="54" t="str">
        <f>IFERROR(__xludf.DUMMYFUNCTION("IFERROR(REGEXEXTRACT(D2940, ""https?://(?:www\\.)?([^/]+)""), """")"),"www.usmagazine.com")</f>
        <v>www.usmagazine.com</v>
      </c>
      <c r="D2940" s="54" t="s">
        <v>15411</v>
      </c>
      <c r="E2940" s="14" t="s">
        <v>15412</v>
      </c>
      <c r="F2940" s="16">
        <v>31.0</v>
      </c>
      <c r="G2940" s="16">
        <v>31.0</v>
      </c>
    </row>
    <row r="2941" ht="22.5" customHeight="1">
      <c r="A2941" s="53">
        <v>46054.0</v>
      </c>
      <c r="B2941" s="14" t="str">
        <f>IFERROR(__xludf.DUMMYFUNCTION("IFERROR(REGEXEXTRACT(C2941, ""https?://(?:www\\.)?([^/]+)""), """")"),"")</f>
        <v/>
      </c>
      <c r="C2941" s="54" t="str">
        <f>IFERROR(__xludf.DUMMYFUNCTION("IFERROR(REGEXEXTRACT(D2941, ""https?://(?:www\\.)?([^/]+)""), """")"),"www.usmagazine.com")</f>
        <v>www.usmagazine.com</v>
      </c>
      <c r="D2941" s="54" t="s">
        <v>15413</v>
      </c>
      <c r="E2941" s="14" t="s">
        <v>15414</v>
      </c>
      <c r="F2941" s="16">
        <v>31.0</v>
      </c>
      <c r="G2941" s="16">
        <v>31.0</v>
      </c>
    </row>
    <row r="2942" ht="22.5" customHeight="1">
      <c r="A2942" s="53">
        <v>46054.0</v>
      </c>
      <c r="B2942" s="14" t="str">
        <f>IFERROR(__xludf.DUMMYFUNCTION("IFERROR(REGEXEXTRACT(C2942, ""https?://(?:www\\.)?([^/]+)""), """")"),"")</f>
        <v/>
      </c>
      <c r="C2942" s="54" t="str">
        <f>IFERROR(__xludf.DUMMYFUNCTION("IFERROR(REGEXEXTRACT(D2942, ""https?://(?:www\\.)?([^/]+)""), """")"),"www.usmagazine.com")</f>
        <v>www.usmagazine.com</v>
      </c>
      <c r="D2942" s="54" t="s">
        <v>15415</v>
      </c>
      <c r="E2942" s="14" t="s">
        <v>15416</v>
      </c>
      <c r="F2942" s="16">
        <v>31.0</v>
      </c>
      <c r="G2942" s="16">
        <v>31.0</v>
      </c>
    </row>
    <row r="2943" ht="22.5" customHeight="1">
      <c r="A2943" s="53">
        <v>46054.0</v>
      </c>
      <c r="B2943" s="14" t="str">
        <f>IFERROR(__xludf.DUMMYFUNCTION("IFERROR(REGEXEXTRACT(C2943, ""https?://(?:www\\.)?([^/]+)""), """")"),"")</f>
        <v/>
      </c>
      <c r="C2943" s="54" t="str">
        <f>IFERROR(__xludf.DUMMYFUNCTION("IFERROR(REGEXEXTRACT(D2943, ""https?://(?:www\\.)?([^/]+)""), """")"),"www.usmagazine.com")</f>
        <v>www.usmagazine.com</v>
      </c>
      <c r="D2943" s="54" t="s">
        <v>15417</v>
      </c>
      <c r="E2943" s="14" t="s">
        <v>15418</v>
      </c>
      <c r="F2943" s="16">
        <v>31.0</v>
      </c>
      <c r="G2943" s="16">
        <v>31.0</v>
      </c>
    </row>
    <row r="2944" ht="22.5" customHeight="1">
      <c r="A2944" s="53">
        <v>46054.0</v>
      </c>
      <c r="B2944" s="14" t="str">
        <f>IFERROR(__xludf.DUMMYFUNCTION("IFERROR(REGEXEXTRACT(C2944, ""https?://(?:www\\.)?([^/]+)""), """")"),"")</f>
        <v/>
      </c>
      <c r="C2944" s="54" t="str">
        <f>IFERROR(__xludf.DUMMYFUNCTION("IFERROR(REGEXEXTRACT(D2944, ""https?://(?:www\\.)?([^/]+)""), """")"),"www.usmagazine.com")</f>
        <v>www.usmagazine.com</v>
      </c>
      <c r="D2944" s="54" t="s">
        <v>15419</v>
      </c>
      <c r="E2944" s="14" t="s">
        <v>15420</v>
      </c>
      <c r="F2944" s="16">
        <v>31.0</v>
      </c>
      <c r="G2944" s="16">
        <v>31.0</v>
      </c>
    </row>
    <row r="2945" ht="22.5" customHeight="1">
      <c r="A2945" s="53">
        <v>46054.0</v>
      </c>
      <c r="B2945" s="14" t="str">
        <f>IFERROR(__xludf.DUMMYFUNCTION("IFERROR(REGEXEXTRACT(C2945, ""https?://(?:www\\.)?([^/]+)""), """")"),"")</f>
        <v/>
      </c>
      <c r="C2945" s="54" t="str">
        <f>IFERROR(__xludf.DUMMYFUNCTION("IFERROR(REGEXEXTRACT(D2945, ""https?://(?:www\\.)?([^/]+)""), """")"),"www.womansworld.com")</f>
        <v>www.womansworld.com</v>
      </c>
      <c r="D2945" s="54" t="s">
        <v>15421</v>
      </c>
      <c r="E2945" s="14" t="s">
        <v>15422</v>
      </c>
      <c r="F2945" s="16">
        <v>31.0</v>
      </c>
      <c r="G2945" s="16">
        <v>31.0</v>
      </c>
    </row>
    <row r="2946" ht="22.5" customHeight="1">
      <c r="A2946" s="53">
        <v>46054.0</v>
      </c>
      <c r="B2946" s="14" t="str">
        <f>IFERROR(__xludf.DUMMYFUNCTION("IFERROR(REGEXEXTRACT(C2946, ""https?://(?:www\\.)?([^/]+)""), """")"),"")</f>
        <v/>
      </c>
      <c r="C2946" s="54" t="str">
        <f>IFERROR(__xludf.DUMMYFUNCTION("IFERROR(REGEXEXTRACT(D2946, ""https?://(?:www\\.)?([^/]+)""), """")"),"www.usmagazine.com")</f>
        <v>www.usmagazine.com</v>
      </c>
      <c r="D2946" s="54" t="s">
        <v>15423</v>
      </c>
      <c r="E2946" s="14" t="s">
        <v>15424</v>
      </c>
      <c r="F2946" s="16">
        <v>31.0</v>
      </c>
      <c r="G2946" s="16">
        <v>31.0</v>
      </c>
    </row>
    <row r="2947" ht="22.5" customHeight="1">
      <c r="A2947" s="53">
        <v>46054.0</v>
      </c>
      <c r="B2947" s="14" t="str">
        <f>IFERROR(__xludf.DUMMYFUNCTION("IFERROR(REGEXEXTRACT(C2947, ""https?://(?:www\\.)?([^/]+)""), """")"),"")</f>
        <v/>
      </c>
      <c r="C2947" s="54" t="str">
        <f>IFERROR(__xludf.DUMMYFUNCTION("IFERROR(REGEXEXTRACT(D2947, ""https?://(?:www\\.)?([^/]+)""), """")"),"www.usmagazine.com")</f>
        <v>www.usmagazine.com</v>
      </c>
      <c r="D2947" s="54" t="s">
        <v>15425</v>
      </c>
      <c r="E2947" s="14" t="s">
        <v>15426</v>
      </c>
      <c r="F2947" s="16">
        <v>31.0</v>
      </c>
      <c r="G2947" s="16">
        <v>31.0</v>
      </c>
    </row>
    <row r="2948" ht="22.5" customHeight="1">
      <c r="A2948" s="53">
        <v>46054.0</v>
      </c>
      <c r="B2948" s="14" t="str">
        <f>IFERROR(__xludf.DUMMYFUNCTION("IFERROR(REGEXEXTRACT(C2948, ""https?://(?:www\\.)?([^/]+)""), """")"),"")</f>
        <v/>
      </c>
      <c r="C2948" s="54" t="str">
        <f>IFERROR(__xludf.DUMMYFUNCTION("IFERROR(REGEXEXTRACT(D2948, ""https?://(?:www\\.)?([^/]+)""), """")"),"www.usmagazine.com")</f>
        <v>www.usmagazine.com</v>
      </c>
      <c r="D2948" s="54" t="s">
        <v>15427</v>
      </c>
      <c r="E2948" s="14" t="s">
        <v>15428</v>
      </c>
      <c r="F2948" s="16">
        <v>31.0</v>
      </c>
      <c r="G2948" s="16">
        <v>31.0</v>
      </c>
    </row>
    <row r="2949" ht="22.5" customHeight="1">
      <c r="A2949" s="53">
        <v>46054.0</v>
      </c>
      <c r="B2949" s="14" t="str">
        <f>IFERROR(__xludf.DUMMYFUNCTION("IFERROR(REGEXEXTRACT(C2949, ""https?://(?:www\\.)?([^/]+)""), """")"),"")</f>
        <v/>
      </c>
      <c r="C2949" s="54" t="str">
        <f>IFERROR(__xludf.DUMMYFUNCTION("IFERROR(REGEXEXTRACT(D2949, ""https?://(?:www\\.)?([^/]+)""), """")"),"www.usmagazine.com")</f>
        <v>www.usmagazine.com</v>
      </c>
      <c r="D2949" s="54" t="s">
        <v>15429</v>
      </c>
      <c r="E2949" s="14" t="s">
        <v>15430</v>
      </c>
      <c r="F2949" s="16">
        <v>33.0</v>
      </c>
      <c r="G2949" s="16">
        <v>31.0</v>
      </c>
    </row>
    <row r="2950" ht="22.5" customHeight="1">
      <c r="A2950" s="53">
        <v>46054.0</v>
      </c>
      <c r="B2950" s="14" t="str">
        <f>IFERROR(__xludf.DUMMYFUNCTION("IFERROR(REGEXEXTRACT(C2950, ""https?://(?:www\\.)?([^/]+)""), """")"),"")</f>
        <v/>
      </c>
      <c r="C2950" s="54" t="str">
        <f>IFERROR(__xludf.DUMMYFUNCTION("IFERROR(REGEXEXTRACT(D2950, ""https?://(?:www\\.)?([^/]+)""), """")"),"www.usmagazine.com")</f>
        <v>www.usmagazine.com</v>
      </c>
      <c r="D2950" s="54" t="s">
        <v>15431</v>
      </c>
      <c r="E2950" s="14" t="s">
        <v>15432</v>
      </c>
      <c r="F2950" s="16">
        <v>31.0</v>
      </c>
      <c r="G2950" s="16">
        <v>31.0</v>
      </c>
    </row>
    <row r="2951" ht="22.5" customHeight="1">
      <c r="A2951" s="53">
        <v>46054.0</v>
      </c>
      <c r="B2951" s="14" t="str">
        <f>IFERROR(__xludf.DUMMYFUNCTION("IFERROR(REGEXEXTRACT(C2951, ""https?://(?:www\\.)?([^/]+)""), """")"),"")</f>
        <v/>
      </c>
      <c r="C2951" s="54" t="str">
        <f>IFERROR(__xludf.DUMMYFUNCTION("IFERROR(REGEXEXTRACT(D2951, ""https?://(?:www\\.)?([^/]+)""), """")"),"www.womansworld.com")</f>
        <v>www.womansworld.com</v>
      </c>
      <c r="D2951" s="54" t="s">
        <v>15433</v>
      </c>
      <c r="E2951" s="14" t="s">
        <v>15434</v>
      </c>
      <c r="F2951" s="16">
        <v>31.0</v>
      </c>
      <c r="G2951" s="16">
        <v>31.0</v>
      </c>
    </row>
    <row r="2952" ht="22.5" customHeight="1">
      <c r="A2952" s="53">
        <v>46054.0</v>
      </c>
      <c r="B2952" s="14" t="str">
        <f>IFERROR(__xludf.DUMMYFUNCTION("IFERROR(REGEXEXTRACT(C2952, ""https?://(?:www\\.)?([^/]+)""), """")"),"")</f>
        <v/>
      </c>
      <c r="C2952" s="54" t="str">
        <f>IFERROR(__xludf.DUMMYFUNCTION("IFERROR(REGEXEXTRACT(D2952, ""https?://(?:www\\.)?([^/]+)""), """")"),"www.usmagazine.com")</f>
        <v>www.usmagazine.com</v>
      </c>
      <c r="D2952" s="54" t="s">
        <v>15435</v>
      </c>
      <c r="E2952" s="14" t="s">
        <v>15436</v>
      </c>
      <c r="F2952" s="16">
        <v>31.0</v>
      </c>
      <c r="G2952" s="16">
        <v>31.0</v>
      </c>
    </row>
    <row r="2953" ht="22.5" customHeight="1">
      <c r="A2953" s="53">
        <v>46054.0</v>
      </c>
      <c r="B2953" s="14" t="str">
        <f>IFERROR(__xludf.DUMMYFUNCTION("IFERROR(REGEXEXTRACT(C2953, ""https?://(?:www\\.)?([^/]+)""), """")"),"")</f>
        <v/>
      </c>
      <c r="C2953" s="54" t="str">
        <f>IFERROR(__xludf.DUMMYFUNCTION("IFERROR(REGEXEXTRACT(D2953, ""https?://(?:www\\.)?([^/]+)""), """")"),"www.usmagazine.com")</f>
        <v>www.usmagazine.com</v>
      </c>
      <c r="D2953" s="54" t="s">
        <v>15437</v>
      </c>
      <c r="E2953" s="14" t="s">
        <v>15438</v>
      </c>
      <c r="F2953" s="16">
        <v>31.0</v>
      </c>
      <c r="G2953" s="16">
        <v>31.0</v>
      </c>
    </row>
    <row r="2954" ht="22.5" customHeight="1">
      <c r="A2954" s="53">
        <v>46054.0</v>
      </c>
      <c r="B2954" s="14" t="str">
        <f>IFERROR(__xludf.DUMMYFUNCTION("IFERROR(REGEXEXTRACT(C2954, ""https?://(?:www\\.)?([^/]+)""), """")"),"")</f>
        <v/>
      </c>
      <c r="C2954" s="54" t="str">
        <f>IFERROR(__xludf.DUMMYFUNCTION("IFERROR(REGEXEXTRACT(D2954, ""https?://(?:www\\.)?([^/]+)""), """")"),"www.usmagazine.com")</f>
        <v>www.usmagazine.com</v>
      </c>
      <c r="D2954" s="54" t="s">
        <v>15439</v>
      </c>
      <c r="E2954" s="14" t="s">
        <v>15440</v>
      </c>
      <c r="F2954" s="16">
        <v>31.0</v>
      </c>
      <c r="G2954" s="16">
        <v>31.0</v>
      </c>
    </row>
    <row r="2955" ht="22.5" customHeight="1">
      <c r="A2955" s="53">
        <v>46054.0</v>
      </c>
      <c r="B2955" s="14" t="str">
        <f>IFERROR(__xludf.DUMMYFUNCTION("IFERROR(REGEXEXTRACT(C2955, ""https?://(?:www\\.)?([^/]+)""), """")"),"")</f>
        <v/>
      </c>
      <c r="C2955" s="54" t="str">
        <f>IFERROR(__xludf.DUMMYFUNCTION("IFERROR(REGEXEXTRACT(D2955, ""https?://(?:www\\.)?([^/]+)""), """")"),"www.usmagazine.com")</f>
        <v>www.usmagazine.com</v>
      </c>
      <c r="D2955" s="54" t="s">
        <v>15441</v>
      </c>
      <c r="E2955" s="14" t="s">
        <v>15442</v>
      </c>
      <c r="F2955" s="16">
        <v>31.0</v>
      </c>
      <c r="G2955" s="16">
        <v>31.0</v>
      </c>
    </row>
    <row r="2956" ht="22.5" customHeight="1">
      <c r="A2956" s="53">
        <v>46054.0</v>
      </c>
      <c r="B2956" s="14" t="str">
        <f>IFERROR(__xludf.DUMMYFUNCTION("IFERROR(REGEXEXTRACT(C2956, ""https?://(?:www\\.)?([^/]+)""), """")"),"")</f>
        <v/>
      </c>
      <c r="C2956" s="54" t="str">
        <f>IFERROR(__xludf.DUMMYFUNCTION("IFERROR(REGEXEXTRACT(D2956, ""https?://(?:www\\.)?([^/]+)""), """")"),"www.usmagazine.com")</f>
        <v>www.usmagazine.com</v>
      </c>
      <c r="D2956" s="54" t="s">
        <v>15443</v>
      </c>
      <c r="E2956" s="14" t="s">
        <v>15444</v>
      </c>
      <c r="F2956" s="16">
        <v>31.0</v>
      </c>
      <c r="G2956" s="16">
        <v>31.0</v>
      </c>
    </row>
    <row r="2957" ht="22.5" customHeight="1">
      <c r="A2957" s="53">
        <v>46054.0</v>
      </c>
      <c r="B2957" s="14" t="str">
        <f>IFERROR(__xludf.DUMMYFUNCTION("IFERROR(REGEXEXTRACT(C2957, ""https?://(?:www\\.)?([^/]+)""), """")"),"")</f>
        <v/>
      </c>
      <c r="C2957" s="54" t="str">
        <f>IFERROR(__xludf.DUMMYFUNCTION("IFERROR(REGEXEXTRACT(D2957, ""https?://(?:www\\.)?([^/]+)""), """")"),"www.usmagazine.com")</f>
        <v>www.usmagazine.com</v>
      </c>
      <c r="D2957" s="54" t="s">
        <v>15445</v>
      </c>
      <c r="E2957" s="14" t="s">
        <v>15446</v>
      </c>
      <c r="F2957" s="16">
        <v>31.0</v>
      </c>
      <c r="G2957" s="16">
        <v>31.0</v>
      </c>
    </row>
    <row r="2958" ht="22.5" customHeight="1">
      <c r="A2958" s="53">
        <v>46054.0</v>
      </c>
      <c r="B2958" s="14" t="str">
        <f>IFERROR(__xludf.DUMMYFUNCTION("IFERROR(REGEXEXTRACT(C2958, ""https?://(?:www\\.)?([^/]+)""), """")"),"")</f>
        <v/>
      </c>
      <c r="C2958" s="54" t="str">
        <f>IFERROR(__xludf.DUMMYFUNCTION("IFERROR(REGEXEXTRACT(D2958, ""https?://(?:www\\.)?([^/]+)""), """")"),"www.usmagazine.com")</f>
        <v>www.usmagazine.com</v>
      </c>
      <c r="D2958" s="54" t="s">
        <v>15447</v>
      </c>
      <c r="E2958" s="14" t="s">
        <v>15448</v>
      </c>
      <c r="F2958" s="16">
        <v>31.0</v>
      </c>
      <c r="G2958" s="16">
        <v>31.0</v>
      </c>
    </row>
    <row r="2959" ht="22.5" customHeight="1">
      <c r="A2959" s="53">
        <v>46054.0</v>
      </c>
      <c r="B2959" s="14" t="str">
        <f>IFERROR(__xludf.DUMMYFUNCTION("IFERROR(REGEXEXTRACT(C2959, ""https?://(?:www\\.)?([^/]+)""), """")"),"")</f>
        <v/>
      </c>
      <c r="C2959" s="54" t="str">
        <f>IFERROR(__xludf.DUMMYFUNCTION("IFERROR(REGEXEXTRACT(D2959, ""https?://(?:www\\.)?([^/]+)""), """")"),"www.usmagazine.com")</f>
        <v>www.usmagazine.com</v>
      </c>
      <c r="D2959" s="54" t="s">
        <v>15449</v>
      </c>
      <c r="E2959" s="14" t="s">
        <v>15450</v>
      </c>
      <c r="F2959" s="16">
        <v>31.0</v>
      </c>
      <c r="G2959" s="16">
        <v>31.0</v>
      </c>
    </row>
    <row r="2960" ht="22.5" customHeight="1">
      <c r="A2960" s="53">
        <v>46054.0</v>
      </c>
      <c r="B2960" s="14" t="str">
        <f>IFERROR(__xludf.DUMMYFUNCTION("IFERROR(REGEXEXTRACT(C2960, ""https?://(?:www\\.)?([^/]+)""), """")"),"")</f>
        <v/>
      </c>
      <c r="C2960" s="54" t="str">
        <f>IFERROR(__xludf.DUMMYFUNCTION("IFERROR(REGEXEXTRACT(D2960, ""https?://(?:www\\.)?([^/]+)""), """")"),"www.usmagazine.com")</f>
        <v>www.usmagazine.com</v>
      </c>
      <c r="D2960" s="54" t="s">
        <v>15451</v>
      </c>
      <c r="E2960" s="14" t="s">
        <v>15452</v>
      </c>
      <c r="F2960" s="16">
        <v>30.0</v>
      </c>
      <c r="G2960" s="16">
        <v>30.0</v>
      </c>
    </row>
    <row r="2961" ht="22.5" customHeight="1">
      <c r="A2961" s="53">
        <v>46054.0</v>
      </c>
      <c r="B2961" s="14" t="str">
        <f>IFERROR(__xludf.DUMMYFUNCTION("IFERROR(REGEXEXTRACT(C2961, ""https?://(?:www\\.)?([^/]+)""), """")"),"")</f>
        <v/>
      </c>
      <c r="C2961" s="54" t="str">
        <f>IFERROR(__xludf.DUMMYFUNCTION("IFERROR(REGEXEXTRACT(D2961, ""https?://(?:www\\.)?([^/]+)""), """")"),"www.usmagazine.com")</f>
        <v>www.usmagazine.com</v>
      </c>
      <c r="D2961" s="54" t="s">
        <v>15453</v>
      </c>
      <c r="E2961" s="14" t="s">
        <v>15454</v>
      </c>
      <c r="F2961" s="16">
        <v>30.0</v>
      </c>
      <c r="G2961" s="16">
        <v>30.0</v>
      </c>
    </row>
    <row r="2962" ht="22.5" customHeight="1">
      <c r="A2962" s="53">
        <v>46054.0</v>
      </c>
      <c r="B2962" s="14" t="str">
        <f>IFERROR(__xludf.DUMMYFUNCTION("IFERROR(REGEXEXTRACT(C2962, ""https?://(?:www\\.)?([^/]+)""), """")"),"")</f>
        <v/>
      </c>
      <c r="C2962" s="54" t="str">
        <f>IFERROR(__xludf.DUMMYFUNCTION("IFERROR(REGEXEXTRACT(D2962, ""https?://(?:www\\.)?([^/]+)""), """")"),"www.usmagazine.com")</f>
        <v>www.usmagazine.com</v>
      </c>
      <c r="D2962" s="54" t="s">
        <v>15455</v>
      </c>
      <c r="E2962" s="14" t="s">
        <v>15456</v>
      </c>
      <c r="F2962" s="16">
        <v>30.0</v>
      </c>
      <c r="G2962" s="16">
        <v>30.0</v>
      </c>
    </row>
    <row r="2963" ht="22.5" customHeight="1">
      <c r="A2963" s="53">
        <v>46054.0</v>
      </c>
      <c r="B2963" s="14" t="str">
        <f>IFERROR(__xludf.DUMMYFUNCTION("IFERROR(REGEXEXTRACT(C2963, ""https?://(?:www\\.)?([^/]+)""), """")"),"")</f>
        <v/>
      </c>
      <c r="C2963" s="54" t="str">
        <f>IFERROR(__xludf.DUMMYFUNCTION("IFERROR(REGEXEXTRACT(D2963, ""https?://(?:www\\.)?([^/]+)""), """")"),"www.usmagazine.com")</f>
        <v>www.usmagazine.com</v>
      </c>
      <c r="D2963" s="54" t="s">
        <v>15457</v>
      </c>
      <c r="E2963" s="14" t="s">
        <v>15458</v>
      </c>
      <c r="F2963" s="16">
        <v>30.0</v>
      </c>
      <c r="G2963" s="16">
        <v>30.0</v>
      </c>
    </row>
    <row r="2964" ht="22.5" customHeight="1">
      <c r="A2964" s="53">
        <v>46054.0</v>
      </c>
      <c r="B2964" s="14" t="str">
        <f>IFERROR(__xludf.DUMMYFUNCTION("IFERROR(REGEXEXTRACT(C2964, ""https?://(?:www\\.)?([^/]+)""), """")"),"")</f>
        <v/>
      </c>
      <c r="C2964" s="54" t="str">
        <f>IFERROR(__xludf.DUMMYFUNCTION("IFERROR(REGEXEXTRACT(D2964, ""https?://(?:www\\.)?([^/]+)""), """")"),"www.womansworld.com")</f>
        <v>www.womansworld.com</v>
      </c>
      <c r="D2964" s="54" t="s">
        <v>15459</v>
      </c>
      <c r="E2964" s="14" t="s">
        <v>15460</v>
      </c>
      <c r="F2964" s="16">
        <v>30.0</v>
      </c>
      <c r="G2964" s="16">
        <v>30.0</v>
      </c>
    </row>
    <row r="2965" ht="22.5" customHeight="1">
      <c r="A2965" s="53">
        <v>46054.0</v>
      </c>
      <c r="B2965" s="14" t="str">
        <f>IFERROR(__xludf.DUMMYFUNCTION("IFERROR(REGEXEXTRACT(C2965, ""https?://(?:www\\.)?([^/]+)""), """")"),"")</f>
        <v/>
      </c>
      <c r="C2965" s="54" t="str">
        <f>IFERROR(__xludf.DUMMYFUNCTION("IFERROR(REGEXEXTRACT(D2965, ""https?://(?:www\\.)?([^/]+)""), """")"),"www.usmagazine.com")</f>
        <v>www.usmagazine.com</v>
      </c>
      <c r="D2965" s="54" t="s">
        <v>15461</v>
      </c>
      <c r="E2965" s="14" t="s">
        <v>15462</v>
      </c>
      <c r="F2965" s="16">
        <v>30.0</v>
      </c>
      <c r="G2965" s="16">
        <v>30.0</v>
      </c>
    </row>
    <row r="2966" ht="22.5" customHeight="1">
      <c r="A2966" s="53">
        <v>46054.0</v>
      </c>
      <c r="B2966" s="14" t="str">
        <f>IFERROR(__xludf.DUMMYFUNCTION("IFERROR(REGEXEXTRACT(C2966, ""https?://(?:www\\.)?([^/]+)""), """")"),"")</f>
        <v/>
      </c>
      <c r="C2966" s="54" t="str">
        <f>IFERROR(__xludf.DUMMYFUNCTION("IFERROR(REGEXEXTRACT(D2966, ""https?://(?:www\\.)?([^/]+)""), """")"),"www.usmagazine.com")</f>
        <v>www.usmagazine.com</v>
      </c>
      <c r="D2966" s="54" t="s">
        <v>15463</v>
      </c>
      <c r="E2966" s="14" t="s">
        <v>15464</v>
      </c>
      <c r="F2966" s="16">
        <v>30.0</v>
      </c>
      <c r="G2966" s="16">
        <v>30.0</v>
      </c>
    </row>
    <row r="2967" ht="22.5" customHeight="1">
      <c r="A2967" s="53">
        <v>46054.0</v>
      </c>
      <c r="B2967" s="14" t="str">
        <f>IFERROR(__xludf.DUMMYFUNCTION("IFERROR(REGEXEXTRACT(C2967, ""https?://(?:www\\.)?([^/]+)""), """")"),"")</f>
        <v/>
      </c>
      <c r="C2967" s="54" t="str">
        <f>IFERROR(__xludf.DUMMYFUNCTION("IFERROR(REGEXEXTRACT(D2967, ""https?://(?:www\\.)?([^/]+)""), """")"),"www.usmagazine.com")</f>
        <v>www.usmagazine.com</v>
      </c>
      <c r="D2967" s="54" t="s">
        <v>15465</v>
      </c>
      <c r="E2967" s="14" t="s">
        <v>15466</v>
      </c>
      <c r="F2967" s="16">
        <v>30.0</v>
      </c>
      <c r="G2967" s="16">
        <v>30.0</v>
      </c>
    </row>
    <row r="2968" ht="22.5" customHeight="1">
      <c r="A2968" s="53">
        <v>46054.0</v>
      </c>
      <c r="B2968" s="14" t="str">
        <f>IFERROR(__xludf.DUMMYFUNCTION("IFERROR(REGEXEXTRACT(C2968, ""https?://(?:www\\.)?([^/]+)""), """")"),"")</f>
        <v/>
      </c>
      <c r="C2968" s="54" t="str">
        <f>IFERROR(__xludf.DUMMYFUNCTION("IFERROR(REGEXEXTRACT(D2968, ""https?://(?:www\\.)?([^/]+)""), """")"),"www.usmagazine.com")</f>
        <v>www.usmagazine.com</v>
      </c>
      <c r="D2968" s="54" t="s">
        <v>15467</v>
      </c>
      <c r="E2968" s="14" t="s">
        <v>15468</v>
      </c>
      <c r="F2968" s="16">
        <v>30.0</v>
      </c>
      <c r="G2968" s="16">
        <v>30.0</v>
      </c>
    </row>
    <row r="2969" ht="22.5" customHeight="1">
      <c r="A2969" s="53">
        <v>46054.0</v>
      </c>
      <c r="B2969" s="14" t="str">
        <f>IFERROR(__xludf.DUMMYFUNCTION("IFERROR(REGEXEXTRACT(C2969, ""https?://(?:www\\.)?([^/]+)""), """")"),"")</f>
        <v/>
      </c>
      <c r="C2969" s="54" t="str">
        <f>IFERROR(__xludf.DUMMYFUNCTION("IFERROR(REGEXEXTRACT(D2969, ""https?://(?:www\\.)?([^/]+)""), """")"),"www.usmagazine.com")</f>
        <v>www.usmagazine.com</v>
      </c>
      <c r="D2969" s="54" t="s">
        <v>15469</v>
      </c>
      <c r="E2969" s="14" t="s">
        <v>15470</v>
      </c>
      <c r="F2969" s="16">
        <v>30.0</v>
      </c>
      <c r="G2969" s="16">
        <v>30.0</v>
      </c>
    </row>
    <row r="2970" ht="22.5" customHeight="1">
      <c r="A2970" s="53">
        <v>46054.0</v>
      </c>
      <c r="B2970" s="14" t="str">
        <f>IFERROR(__xludf.DUMMYFUNCTION("IFERROR(REGEXEXTRACT(C2970, ""https?://(?:www\\.)?([^/]+)""), """")"),"")</f>
        <v/>
      </c>
      <c r="C2970" s="54" t="str">
        <f>IFERROR(__xludf.DUMMYFUNCTION("IFERROR(REGEXEXTRACT(D2970, ""https?://(?:www\\.)?([^/]+)""), """")"),"www.usmagazine.com")</f>
        <v>www.usmagazine.com</v>
      </c>
      <c r="D2970" s="54" t="s">
        <v>15471</v>
      </c>
      <c r="E2970" s="14" t="s">
        <v>15472</v>
      </c>
      <c r="F2970" s="16">
        <v>30.0</v>
      </c>
      <c r="G2970" s="16">
        <v>30.0</v>
      </c>
    </row>
    <row r="2971" ht="22.5" customHeight="1">
      <c r="A2971" s="53">
        <v>46054.0</v>
      </c>
      <c r="B2971" s="14" t="str">
        <f>IFERROR(__xludf.DUMMYFUNCTION("IFERROR(REGEXEXTRACT(C2971, ""https?://(?:www\\.)?([^/]+)""), """")"),"")</f>
        <v/>
      </c>
      <c r="C2971" s="54" t="str">
        <f>IFERROR(__xludf.DUMMYFUNCTION("IFERROR(REGEXEXTRACT(D2971, ""https?://(?:www\\.)?([^/]+)""), """")"),"www.usmagazine.com")</f>
        <v>www.usmagazine.com</v>
      </c>
      <c r="D2971" s="54" t="s">
        <v>15473</v>
      </c>
      <c r="E2971" s="14" t="s">
        <v>15474</v>
      </c>
      <c r="F2971" s="16">
        <v>30.0</v>
      </c>
      <c r="G2971" s="16">
        <v>30.0</v>
      </c>
    </row>
    <row r="2972" ht="22.5" customHeight="1">
      <c r="A2972" s="53">
        <v>46054.0</v>
      </c>
      <c r="B2972" s="14" t="str">
        <f>IFERROR(__xludf.DUMMYFUNCTION("IFERROR(REGEXEXTRACT(C2972, ""https?://(?:www\\.)?([^/]+)""), """")"),"")</f>
        <v/>
      </c>
      <c r="C2972" s="54" t="str">
        <f>IFERROR(__xludf.DUMMYFUNCTION("IFERROR(REGEXEXTRACT(D2972, ""https?://(?:www\\.)?([^/]+)""), """")"),"www.womansworld.com")</f>
        <v>www.womansworld.com</v>
      </c>
      <c r="D2972" s="54" t="s">
        <v>15475</v>
      </c>
      <c r="E2972" s="14" t="s">
        <v>15476</v>
      </c>
      <c r="F2972" s="16">
        <v>30.0</v>
      </c>
      <c r="G2972" s="16">
        <v>30.0</v>
      </c>
    </row>
    <row r="2973" ht="22.5" customHeight="1">
      <c r="A2973" s="53">
        <v>46054.0</v>
      </c>
      <c r="B2973" s="14" t="str">
        <f>IFERROR(__xludf.DUMMYFUNCTION("IFERROR(REGEXEXTRACT(C2973, ""https?://(?:www\\.)?([^/]+)""), """")"),"")</f>
        <v/>
      </c>
      <c r="C2973" s="54" t="str">
        <f>IFERROR(__xludf.DUMMYFUNCTION("IFERROR(REGEXEXTRACT(D2973, ""https?://(?:www\\.)?([^/]+)""), """")"),"www.usmagazine.com")</f>
        <v>www.usmagazine.com</v>
      </c>
      <c r="D2973" s="54" t="s">
        <v>15477</v>
      </c>
      <c r="E2973" s="14" t="s">
        <v>15478</v>
      </c>
      <c r="F2973" s="16">
        <v>30.0</v>
      </c>
      <c r="G2973" s="16">
        <v>30.0</v>
      </c>
    </row>
    <row r="2974" ht="22.5" customHeight="1">
      <c r="A2974" s="53">
        <v>46054.0</v>
      </c>
      <c r="B2974" s="14" t="str">
        <f>IFERROR(__xludf.DUMMYFUNCTION("IFERROR(REGEXEXTRACT(C2974, ""https?://(?:www\\.)?([^/]+)""), """")"),"")</f>
        <v/>
      </c>
      <c r="C2974" s="54" t="str">
        <f>IFERROR(__xludf.DUMMYFUNCTION("IFERROR(REGEXEXTRACT(D2974, ""https?://(?:www\\.)?([^/]+)""), """")"),"www.lifeandstylemag.com")</f>
        <v>www.lifeandstylemag.com</v>
      </c>
      <c r="D2974" s="54" t="s">
        <v>15479</v>
      </c>
      <c r="E2974" s="14" t="s">
        <v>9422</v>
      </c>
      <c r="F2974" s="16">
        <v>30.0</v>
      </c>
      <c r="G2974" s="16">
        <v>30.0</v>
      </c>
    </row>
    <row r="2975" ht="22.5" customHeight="1">
      <c r="A2975" s="53">
        <v>46054.0</v>
      </c>
      <c r="B2975" s="14" t="str">
        <f>IFERROR(__xludf.DUMMYFUNCTION("IFERROR(REGEXEXTRACT(C2975, ""https?://(?:www\\.)?([^/]+)""), """")"),"")</f>
        <v/>
      </c>
      <c r="C2975" s="54" t="str">
        <f>IFERROR(__xludf.DUMMYFUNCTION("IFERROR(REGEXEXTRACT(D2975, ""https?://(?:www\\.)?([^/]+)""), """")"),"www.usmagazine.com")</f>
        <v>www.usmagazine.com</v>
      </c>
      <c r="D2975" s="54" t="s">
        <v>15480</v>
      </c>
      <c r="E2975" s="14" t="s">
        <v>15481</v>
      </c>
      <c r="F2975" s="16">
        <v>30.0</v>
      </c>
      <c r="G2975" s="16">
        <v>30.0</v>
      </c>
    </row>
    <row r="2976" ht="22.5" customHeight="1">
      <c r="A2976" s="53">
        <v>46054.0</v>
      </c>
      <c r="B2976" s="14" t="str">
        <f>IFERROR(__xludf.DUMMYFUNCTION("IFERROR(REGEXEXTRACT(C2976, ""https?://(?:www\\.)?([^/]+)""), """")"),"")</f>
        <v/>
      </c>
      <c r="C2976" s="54" t="str">
        <f>IFERROR(__xludf.DUMMYFUNCTION("IFERROR(REGEXEXTRACT(D2976, ""https?://(?:www\\.)?([^/]+)""), """")"),"www.usmagazine.com")</f>
        <v>www.usmagazine.com</v>
      </c>
      <c r="D2976" s="54" t="s">
        <v>15482</v>
      </c>
      <c r="E2976" s="14" t="s">
        <v>15483</v>
      </c>
      <c r="F2976" s="16">
        <v>30.0</v>
      </c>
      <c r="G2976" s="16">
        <v>30.0</v>
      </c>
    </row>
    <row r="2977" ht="22.5" customHeight="1">
      <c r="A2977" s="53">
        <v>46054.0</v>
      </c>
      <c r="B2977" s="14" t="str">
        <f>IFERROR(__xludf.DUMMYFUNCTION("IFERROR(REGEXEXTRACT(C2977, ""https?://(?:www\\.)?([^/]+)""), """")"),"")</f>
        <v/>
      </c>
      <c r="C2977" s="54" t="str">
        <f>IFERROR(__xludf.DUMMYFUNCTION("IFERROR(REGEXEXTRACT(D2977, ""https?://(?:www\\.)?([^/]+)""), """")"),"www.usmagazine.com")</f>
        <v>www.usmagazine.com</v>
      </c>
      <c r="D2977" s="54" t="s">
        <v>15484</v>
      </c>
      <c r="E2977" s="14" t="s">
        <v>15485</v>
      </c>
      <c r="F2977" s="16">
        <v>29.0</v>
      </c>
      <c r="G2977" s="16">
        <v>29.0</v>
      </c>
    </row>
    <row r="2978" ht="22.5" customHeight="1">
      <c r="A2978" s="53">
        <v>46054.0</v>
      </c>
      <c r="B2978" s="14" t="str">
        <f>IFERROR(__xludf.DUMMYFUNCTION("IFERROR(REGEXEXTRACT(C2978, ""https?://(?:www\\.)?([^/]+)""), """")"),"")</f>
        <v/>
      </c>
      <c r="C2978" s="54" t="str">
        <f>IFERROR(__xludf.DUMMYFUNCTION("IFERROR(REGEXEXTRACT(D2978, ""https?://(?:www\\.)?([^/]+)""), """")"),"www.usmagazine.com")</f>
        <v>www.usmagazine.com</v>
      </c>
      <c r="D2978" s="54" t="s">
        <v>15486</v>
      </c>
      <c r="E2978" s="14" t="s">
        <v>15487</v>
      </c>
      <c r="F2978" s="16">
        <v>29.0</v>
      </c>
      <c r="G2978" s="16">
        <v>29.0</v>
      </c>
    </row>
    <row r="2979" ht="22.5" customHeight="1">
      <c r="A2979" s="53">
        <v>46054.0</v>
      </c>
      <c r="B2979" s="14" t="str">
        <f>IFERROR(__xludf.DUMMYFUNCTION("IFERROR(REGEXEXTRACT(C2979, ""https?://(?:www\\.)?([^/]+)""), """")"),"")</f>
        <v/>
      </c>
      <c r="C2979" s="54" t="str">
        <f>IFERROR(__xludf.DUMMYFUNCTION("IFERROR(REGEXEXTRACT(D2979, ""https?://(?:www\\.)?([^/]+)""), """")"),"www.usmagazine.com")</f>
        <v>www.usmagazine.com</v>
      </c>
      <c r="D2979" s="54" t="s">
        <v>15488</v>
      </c>
      <c r="E2979" s="14" t="s">
        <v>15489</v>
      </c>
      <c r="F2979" s="16">
        <v>29.0</v>
      </c>
      <c r="G2979" s="16">
        <v>29.0</v>
      </c>
    </row>
    <row r="2980" ht="22.5" customHeight="1">
      <c r="A2980" s="53">
        <v>46054.0</v>
      </c>
      <c r="B2980" s="14" t="str">
        <f>IFERROR(__xludf.DUMMYFUNCTION("IFERROR(REGEXEXTRACT(C2980, ""https?://(?:www\\.)?([^/]+)""), """")"),"")</f>
        <v/>
      </c>
      <c r="C2980" s="54" t="str">
        <f>IFERROR(__xludf.DUMMYFUNCTION("IFERROR(REGEXEXTRACT(D2980, ""https?://(?:www\\.)?([^/]+)""), """")"),"www.usmagazine.com")</f>
        <v>www.usmagazine.com</v>
      </c>
      <c r="D2980" s="54" t="s">
        <v>15490</v>
      </c>
      <c r="E2980" s="14" t="s">
        <v>15491</v>
      </c>
      <c r="F2980" s="16">
        <v>29.0</v>
      </c>
      <c r="G2980" s="16">
        <v>29.0</v>
      </c>
    </row>
    <row r="2981" ht="22.5" customHeight="1">
      <c r="A2981" s="53">
        <v>46054.0</v>
      </c>
      <c r="B2981" s="14" t="str">
        <f>IFERROR(__xludf.DUMMYFUNCTION("IFERROR(REGEXEXTRACT(C2981, ""https?://(?:www\\.)?([^/]+)""), """")"),"")</f>
        <v/>
      </c>
      <c r="C2981" s="54" t="str">
        <f>IFERROR(__xludf.DUMMYFUNCTION("IFERROR(REGEXEXTRACT(D2981, ""https?://(?:www\\.)?([^/]+)""), """")"),"www.usmagazine.com")</f>
        <v>www.usmagazine.com</v>
      </c>
      <c r="D2981" s="54" t="s">
        <v>15492</v>
      </c>
      <c r="E2981" s="14" t="s">
        <v>15493</v>
      </c>
      <c r="F2981" s="16">
        <v>29.0</v>
      </c>
      <c r="G2981" s="16">
        <v>29.0</v>
      </c>
    </row>
    <row r="2982" ht="22.5" customHeight="1">
      <c r="A2982" s="53">
        <v>46054.0</v>
      </c>
      <c r="B2982" s="14" t="str">
        <f>IFERROR(__xludf.DUMMYFUNCTION("IFERROR(REGEXEXTRACT(C2982, ""https?://(?:www\\.)?([^/]+)""), """")"),"")</f>
        <v/>
      </c>
      <c r="C2982" s="54" t="str">
        <f>IFERROR(__xludf.DUMMYFUNCTION("IFERROR(REGEXEXTRACT(D2982, ""https?://(?:www\\.)?([^/]+)""), """")"),"www.usmagazine.com")</f>
        <v>www.usmagazine.com</v>
      </c>
      <c r="D2982" s="54" t="s">
        <v>15494</v>
      </c>
      <c r="E2982" s="14" t="s">
        <v>15495</v>
      </c>
      <c r="F2982" s="16">
        <v>29.0</v>
      </c>
      <c r="G2982" s="16">
        <v>29.0</v>
      </c>
    </row>
    <row r="2983" ht="22.5" customHeight="1">
      <c r="A2983" s="53">
        <v>46054.0</v>
      </c>
      <c r="B2983" s="14" t="str">
        <f>IFERROR(__xludf.DUMMYFUNCTION("IFERROR(REGEXEXTRACT(C2983, ""https?://(?:www\\.)?([^/]+)""), """")"),"")</f>
        <v/>
      </c>
      <c r="C2983" s="54" t="str">
        <f>IFERROR(__xludf.DUMMYFUNCTION("IFERROR(REGEXEXTRACT(D2983, ""https?://(?:www\\.)?([^/]+)""), """")"),"www.usmagazine.com")</f>
        <v>www.usmagazine.com</v>
      </c>
      <c r="D2983" s="54" t="s">
        <v>15496</v>
      </c>
      <c r="E2983" s="14" t="s">
        <v>15497</v>
      </c>
      <c r="F2983" s="16">
        <v>29.0</v>
      </c>
      <c r="G2983" s="16">
        <v>29.0</v>
      </c>
    </row>
    <row r="2984" ht="22.5" customHeight="1">
      <c r="A2984" s="53">
        <v>46054.0</v>
      </c>
      <c r="B2984" s="14" t="str">
        <f>IFERROR(__xludf.DUMMYFUNCTION("IFERROR(REGEXEXTRACT(C2984, ""https?://(?:www\\.)?([^/]+)""), """")"),"")</f>
        <v/>
      </c>
      <c r="C2984" s="54" t="str">
        <f>IFERROR(__xludf.DUMMYFUNCTION("IFERROR(REGEXEXTRACT(D2984, ""https?://(?:www\\.)?([^/]+)""), """")"),"www.usmagazine.com")</f>
        <v>www.usmagazine.com</v>
      </c>
      <c r="D2984" s="54" t="s">
        <v>15498</v>
      </c>
      <c r="E2984" s="14" t="s">
        <v>15499</v>
      </c>
      <c r="F2984" s="16">
        <v>30.0</v>
      </c>
      <c r="G2984" s="16">
        <v>29.0</v>
      </c>
    </row>
    <row r="2985" ht="22.5" customHeight="1">
      <c r="A2985" s="53">
        <v>46054.0</v>
      </c>
      <c r="B2985" s="14" t="str">
        <f>IFERROR(__xludf.DUMMYFUNCTION("IFERROR(REGEXEXTRACT(C2985, ""https?://(?:www\\.)?([^/]+)""), """")"),"")</f>
        <v/>
      </c>
      <c r="C2985" s="54" t="str">
        <f>IFERROR(__xludf.DUMMYFUNCTION("IFERROR(REGEXEXTRACT(D2985, ""https?://(?:www\\.)?([^/]+)""), """")"),"www.womansworld.com")</f>
        <v>www.womansworld.com</v>
      </c>
      <c r="D2985" s="54" t="s">
        <v>15500</v>
      </c>
      <c r="E2985" s="14" t="s">
        <v>15501</v>
      </c>
      <c r="F2985" s="16">
        <v>29.0</v>
      </c>
      <c r="G2985" s="16">
        <v>29.0</v>
      </c>
    </row>
    <row r="2986" ht="22.5" customHeight="1">
      <c r="A2986" s="53">
        <v>46054.0</v>
      </c>
      <c r="B2986" s="14" t="str">
        <f>IFERROR(__xludf.DUMMYFUNCTION("IFERROR(REGEXEXTRACT(C2986, ""https?://(?:www\\.)?([^/]+)""), """")"),"")</f>
        <v/>
      </c>
      <c r="C2986" s="54" t="str">
        <f>IFERROR(__xludf.DUMMYFUNCTION("IFERROR(REGEXEXTRACT(D2986, ""https?://(?:www\\.)?([^/]+)""), """")"),"www.usmagazine.com")</f>
        <v>www.usmagazine.com</v>
      </c>
      <c r="D2986" s="54" t="s">
        <v>15502</v>
      </c>
      <c r="E2986" s="14" t="s">
        <v>15503</v>
      </c>
      <c r="F2986" s="16">
        <v>29.0</v>
      </c>
      <c r="G2986" s="16">
        <v>29.0</v>
      </c>
    </row>
    <row r="2987" ht="22.5" customHeight="1">
      <c r="A2987" s="53">
        <v>46054.0</v>
      </c>
      <c r="B2987" s="14" t="str">
        <f>IFERROR(__xludf.DUMMYFUNCTION("IFERROR(REGEXEXTRACT(C2987, ""https?://(?:www\\.)?([^/]+)""), """")"),"")</f>
        <v/>
      </c>
      <c r="C2987" s="54" t="str">
        <f>IFERROR(__xludf.DUMMYFUNCTION("IFERROR(REGEXEXTRACT(D2987, ""https?://(?:www\\.)?([^/]+)""), """")"),"www.womansworld.com")</f>
        <v>www.womansworld.com</v>
      </c>
      <c r="D2987" s="54" t="s">
        <v>15504</v>
      </c>
      <c r="E2987" s="14" t="s">
        <v>15505</v>
      </c>
      <c r="F2987" s="16">
        <v>29.0</v>
      </c>
      <c r="G2987" s="16">
        <v>29.0</v>
      </c>
    </row>
    <row r="2988" ht="22.5" customHeight="1">
      <c r="A2988" s="53">
        <v>46054.0</v>
      </c>
      <c r="B2988" s="14" t="str">
        <f>IFERROR(__xludf.DUMMYFUNCTION("IFERROR(REGEXEXTRACT(C2988, ""https?://(?:www\\.)?([^/]+)""), """")"),"")</f>
        <v/>
      </c>
      <c r="C2988" s="54" t="str">
        <f>IFERROR(__xludf.DUMMYFUNCTION("IFERROR(REGEXEXTRACT(D2988, ""https?://(?:www\\.)?([^/]+)""), """")"),"www.usmagazine.com")</f>
        <v>www.usmagazine.com</v>
      </c>
      <c r="D2988" s="54" t="s">
        <v>15506</v>
      </c>
      <c r="E2988" s="14" t="s">
        <v>15507</v>
      </c>
      <c r="F2988" s="16">
        <v>29.0</v>
      </c>
      <c r="G2988" s="16">
        <v>29.0</v>
      </c>
    </row>
    <row r="2989" ht="22.5" customHeight="1">
      <c r="A2989" s="53">
        <v>46054.0</v>
      </c>
      <c r="B2989" s="14" t="str">
        <f>IFERROR(__xludf.DUMMYFUNCTION("IFERROR(REGEXEXTRACT(C2989, ""https?://(?:www\\.)?([^/]+)""), """")"),"")</f>
        <v/>
      </c>
      <c r="C2989" s="54" t="str">
        <f>IFERROR(__xludf.DUMMYFUNCTION("IFERROR(REGEXEXTRACT(D2989, ""https?://(?:www\\.)?([^/]+)""), """")"),"www.usmagazine.com")</f>
        <v>www.usmagazine.com</v>
      </c>
      <c r="D2989" s="54" t="s">
        <v>15508</v>
      </c>
      <c r="E2989" s="14" t="s">
        <v>15509</v>
      </c>
      <c r="F2989" s="16">
        <v>29.0</v>
      </c>
      <c r="G2989" s="16">
        <v>29.0</v>
      </c>
    </row>
    <row r="2990" ht="22.5" customHeight="1">
      <c r="A2990" s="53">
        <v>46054.0</v>
      </c>
      <c r="B2990" s="14" t="str">
        <f>IFERROR(__xludf.DUMMYFUNCTION("IFERROR(REGEXEXTRACT(C2990, ""https?://(?:www\\.)?([^/]+)""), """")"),"")</f>
        <v/>
      </c>
      <c r="C2990" s="54" t="str">
        <f>IFERROR(__xludf.DUMMYFUNCTION("IFERROR(REGEXEXTRACT(D2990, ""https?://(?:www\\.)?([^/]+)""), """")"),"www.usmagazine.com")</f>
        <v>www.usmagazine.com</v>
      </c>
      <c r="D2990" s="54" t="s">
        <v>15510</v>
      </c>
      <c r="E2990" s="14" t="s">
        <v>15511</v>
      </c>
      <c r="F2990" s="16">
        <v>29.0</v>
      </c>
      <c r="G2990" s="16">
        <v>29.0</v>
      </c>
    </row>
    <row r="2991" ht="22.5" customHeight="1">
      <c r="A2991" s="53">
        <v>46054.0</v>
      </c>
      <c r="B2991" s="14" t="str">
        <f>IFERROR(__xludf.DUMMYFUNCTION("IFERROR(REGEXEXTRACT(C2991, ""https?://(?:www\\.)?([^/]+)""), """")"),"")</f>
        <v/>
      </c>
      <c r="C2991" s="54" t="str">
        <f>IFERROR(__xludf.DUMMYFUNCTION("IFERROR(REGEXEXTRACT(D2991, ""https?://(?:www\\.)?([^/]+)""), """")"),"www.usmagazine.com")</f>
        <v>www.usmagazine.com</v>
      </c>
      <c r="D2991" s="54" t="s">
        <v>15512</v>
      </c>
      <c r="E2991" s="14" t="s">
        <v>15513</v>
      </c>
      <c r="F2991" s="16">
        <v>29.0</v>
      </c>
      <c r="G2991" s="16">
        <v>29.0</v>
      </c>
    </row>
    <row r="2992" ht="22.5" customHeight="1">
      <c r="A2992" s="53">
        <v>46054.0</v>
      </c>
      <c r="B2992" s="14" t="str">
        <f>IFERROR(__xludf.DUMMYFUNCTION("IFERROR(REGEXEXTRACT(C2992, ""https?://(?:www\\.)?([^/]+)""), """")"),"")</f>
        <v/>
      </c>
      <c r="C2992" s="54" t="str">
        <f>IFERROR(__xludf.DUMMYFUNCTION("IFERROR(REGEXEXTRACT(D2992, ""https?://(?:www\\.)?([^/]+)""), """")"),"www.usmagazine.com")</f>
        <v>www.usmagazine.com</v>
      </c>
      <c r="D2992" s="54" t="s">
        <v>15514</v>
      </c>
      <c r="E2992" s="14" t="s">
        <v>15515</v>
      </c>
      <c r="F2992" s="16">
        <v>28.0</v>
      </c>
      <c r="G2992" s="16">
        <v>28.0</v>
      </c>
    </row>
    <row r="2993" ht="22.5" customHeight="1">
      <c r="A2993" s="53">
        <v>46054.0</v>
      </c>
      <c r="B2993" s="14" t="str">
        <f>IFERROR(__xludf.DUMMYFUNCTION("IFERROR(REGEXEXTRACT(C2993, ""https?://(?:www\\.)?([^/]+)""), """")"),"")</f>
        <v/>
      </c>
      <c r="C2993" s="54" t="str">
        <f>IFERROR(__xludf.DUMMYFUNCTION("IFERROR(REGEXEXTRACT(D2993, ""https?://(?:www\\.)?([^/]+)""), """")"),"www.usmagazine.com")</f>
        <v>www.usmagazine.com</v>
      </c>
      <c r="D2993" s="54" t="s">
        <v>15516</v>
      </c>
      <c r="E2993" s="14" t="s">
        <v>15517</v>
      </c>
      <c r="F2993" s="16">
        <v>28.0</v>
      </c>
      <c r="G2993" s="16">
        <v>28.0</v>
      </c>
    </row>
    <row r="2994" ht="22.5" customHeight="1">
      <c r="A2994" s="53">
        <v>46054.0</v>
      </c>
      <c r="B2994" s="14" t="str">
        <f>IFERROR(__xludf.DUMMYFUNCTION("IFERROR(REGEXEXTRACT(C2994, ""https?://(?:www\\.)?([^/]+)""), """")"),"")</f>
        <v/>
      </c>
      <c r="C2994" s="54" t="str">
        <f>IFERROR(__xludf.DUMMYFUNCTION("IFERROR(REGEXEXTRACT(D2994, ""https?://(?:www\\.)?([^/]+)""), """")"),"www.womansworld.com")</f>
        <v>www.womansworld.com</v>
      </c>
      <c r="D2994" s="54" t="s">
        <v>15518</v>
      </c>
      <c r="E2994" s="14" t="s">
        <v>15519</v>
      </c>
      <c r="F2994" s="16">
        <v>28.0</v>
      </c>
      <c r="G2994" s="16">
        <v>28.0</v>
      </c>
    </row>
    <row r="2995" ht="22.5" customHeight="1">
      <c r="A2995" s="53">
        <v>46054.0</v>
      </c>
      <c r="B2995" s="14" t="str">
        <f>IFERROR(__xludf.DUMMYFUNCTION("IFERROR(REGEXEXTRACT(C2995, ""https?://(?:www\\.)?([^/]+)""), """")"),"")</f>
        <v/>
      </c>
      <c r="C2995" s="54" t="str">
        <f>IFERROR(__xludf.DUMMYFUNCTION("IFERROR(REGEXEXTRACT(D2995, ""https?://(?:www\\.)?([^/]+)""), """")"),"www.usmagazine.com")</f>
        <v>www.usmagazine.com</v>
      </c>
      <c r="D2995" s="54" t="s">
        <v>15520</v>
      </c>
      <c r="E2995" s="14" t="s">
        <v>15521</v>
      </c>
      <c r="F2995" s="16">
        <v>28.0</v>
      </c>
      <c r="G2995" s="16">
        <v>28.0</v>
      </c>
    </row>
    <row r="2996" ht="22.5" customHeight="1">
      <c r="A2996" s="53">
        <v>46054.0</v>
      </c>
      <c r="B2996" s="14" t="str">
        <f>IFERROR(__xludf.DUMMYFUNCTION("IFERROR(REGEXEXTRACT(C2996, ""https?://(?:www\\.)?([^/]+)""), """")"),"")</f>
        <v/>
      </c>
      <c r="C2996" s="54" t="str">
        <f>IFERROR(__xludf.DUMMYFUNCTION("IFERROR(REGEXEXTRACT(D2996, ""https?://(?:www\\.)?([^/]+)""), """")"),"www.usmagazine.com")</f>
        <v>www.usmagazine.com</v>
      </c>
      <c r="D2996" s="54" t="s">
        <v>15522</v>
      </c>
      <c r="E2996" s="14" t="s">
        <v>15523</v>
      </c>
      <c r="F2996" s="16">
        <v>28.0</v>
      </c>
      <c r="G2996" s="16">
        <v>28.0</v>
      </c>
    </row>
    <row r="2997" ht="22.5" customHeight="1">
      <c r="A2997" s="53">
        <v>46054.0</v>
      </c>
      <c r="B2997" s="14" t="str">
        <f>IFERROR(__xludf.DUMMYFUNCTION("IFERROR(REGEXEXTRACT(C2997, ""https?://(?:www\\.)?([^/]+)""), """")"),"")</f>
        <v/>
      </c>
      <c r="C2997" s="54" t="str">
        <f>IFERROR(__xludf.DUMMYFUNCTION("IFERROR(REGEXEXTRACT(D2997, ""https?://(?:www\\.)?([^/]+)""), """")"),"www.usmagazine.com")</f>
        <v>www.usmagazine.com</v>
      </c>
      <c r="D2997" s="54" t="s">
        <v>15524</v>
      </c>
      <c r="E2997" s="14" t="s">
        <v>15525</v>
      </c>
      <c r="F2997" s="16">
        <v>28.0</v>
      </c>
      <c r="G2997" s="16">
        <v>28.0</v>
      </c>
    </row>
    <row r="2998" ht="22.5" customHeight="1">
      <c r="A2998" s="53">
        <v>46054.0</v>
      </c>
      <c r="B2998" s="14" t="str">
        <f>IFERROR(__xludf.DUMMYFUNCTION("IFERROR(REGEXEXTRACT(C2998, ""https?://(?:www\\.)?([^/]+)""), """")"),"")</f>
        <v/>
      </c>
      <c r="C2998" s="54" t="str">
        <f>IFERROR(__xludf.DUMMYFUNCTION("IFERROR(REGEXEXTRACT(D2998, ""https?://(?:www\\.)?([^/]+)""), """")"),"www.usmagazine.com")</f>
        <v>www.usmagazine.com</v>
      </c>
      <c r="D2998" s="54" t="s">
        <v>15526</v>
      </c>
      <c r="E2998" s="14" t="s">
        <v>15527</v>
      </c>
      <c r="F2998" s="16">
        <v>28.0</v>
      </c>
      <c r="G2998" s="16">
        <v>28.0</v>
      </c>
    </row>
    <row r="2999" ht="22.5" customHeight="1">
      <c r="A2999" s="53">
        <v>46054.0</v>
      </c>
      <c r="B2999" s="14" t="str">
        <f>IFERROR(__xludf.DUMMYFUNCTION("IFERROR(REGEXEXTRACT(C2999, ""https?://(?:www\\.)?([^/]+)""), """")"),"")</f>
        <v/>
      </c>
      <c r="C2999" s="54" t="str">
        <f>IFERROR(__xludf.DUMMYFUNCTION("IFERROR(REGEXEXTRACT(D2999, ""https?://(?:www\\.)?([^/]+)""), """")"),"www.usmagazine.com")</f>
        <v>www.usmagazine.com</v>
      </c>
      <c r="D2999" s="54" t="s">
        <v>15528</v>
      </c>
      <c r="E2999" s="14" t="s">
        <v>15529</v>
      </c>
      <c r="F2999" s="16">
        <v>28.0</v>
      </c>
      <c r="G2999" s="16">
        <v>28.0</v>
      </c>
    </row>
    <row r="3000" ht="22.5" customHeight="1">
      <c r="A3000" s="53">
        <v>46054.0</v>
      </c>
      <c r="B3000" s="14" t="str">
        <f>IFERROR(__xludf.DUMMYFUNCTION("IFERROR(REGEXEXTRACT(C3000, ""https?://(?:www\\.)?([^/]+)""), """")"),"")</f>
        <v/>
      </c>
      <c r="C3000" s="54" t="str">
        <f>IFERROR(__xludf.DUMMYFUNCTION("IFERROR(REGEXEXTRACT(D3000, ""https?://(?:www\\.)?([^/]+)""), """")"),"www.usmagazine.com")</f>
        <v>www.usmagazine.com</v>
      </c>
      <c r="D3000" s="54" t="s">
        <v>15530</v>
      </c>
      <c r="E3000" s="14" t="s">
        <v>15531</v>
      </c>
      <c r="F3000" s="16">
        <v>28.0</v>
      </c>
      <c r="G3000" s="16">
        <v>28.0</v>
      </c>
    </row>
    <row r="3001" ht="22.5" customHeight="1">
      <c r="A3001" s="53">
        <v>46054.0</v>
      </c>
      <c r="B3001" s="14" t="str">
        <f>IFERROR(__xludf.DUMMYFUNCTION("IFERROR(REGEXEXTRACT(C3001, ""https?://(?:www\\.)?([^/]+)""), """")"),"")</f>
        <v/>
      </c>
      <c r="C3001" s="54" t="str">
        <f>IFERROR(__xludf.DUMMYFUNCTION("IFERROR(REGEXEXTRACT(D3001, ""https?://(?:www\\.)?([^/]+)""), """")"),"www.usmagazine.com")</f>
        <v>www.usmagazine.com</v>
      </c>
      <c r="D3001" s="54" t="s">
        <v>15532</v>
      </c>
      <c r="E3001" s="14" t="s">
        <v>15533</v>
      </c>
      <c r="F3001" s="16">
        <v>28.0</v>
      </c>
      <c r="G3001" s="16">
        <v>28.0</v>
      </c>
    </row>
    <row r="3002" ht="22.5" customHeight="1">
      <c r="A3002" s="53">
        <v>46054.0</v>
      </c>
      <c r="B3002" s="14" t="str">
        <f>IFERROR(__xludf.DUMMYFUNCTION("IFERROR(REGEXEXTRACT(C3002, ""https?://(?:www\\.)?([^/]+)""), """")"),"")</f>
        <v/>
      </c>
      <c r="C3002" s="54" t="str">
        <f>IFERROR(__xludf.DUMMYFUNCTION("IFERROR(REGEXEXTRACT(D3002, ""https?://(?:www\\.)?([^/]+)""), """")"),"www.usmagazine.com")</f>
        <v>www.usmagazine.com</v>
      </c>
      <c r="D3002" s="54" t="s">
        <v>15534</v>
      </c>
      <c r="E3002" s="14" t="s">
        <v>15535</v>
      </c>
      <c r="F3002" s="16">
        <v>28.0</v>
      </c>
      <c r="G3002" s="16">
        <v>28.0</v>
      </c>
    </row>
    <row r="3003" ht="22.5" customHeight="1">
      <c r="A3003" s="53">
        <v>46054.0</v>
      </c>
      <c r="B3003" s="14" t="str">
        <f>IFERROR(__xludf.DUMMYFUNCTION("IFERROR(REGEXEXTRACT(C3003, ""https?://(?:www\\.)?([^/]+)""), """")"),"")</f>
        <v/>
      </c>
      <c r="C3003" s="54" t="str">
        <f>IFERROR(__xludf.DUMMYFUNCTION("IFERROR(REGEXEXTRACT(D3003, ""https?://(?:www\\.)?([^/]+)""), """")"),"www.womansworld.com")</f>
        <v>www.womansworld.com</v>
      </c>
      <c r="D3003" s="54" t="s">
        <v>15536</v>
      </c>
      <c r="E3003" s="14" t="s">
        <v>15537</v>
      </c>
      <c r="F3003" s="16">
        <v>28.0</v>
      </c>
      <c r="G3003" s="16">
        <v>28.0</v>
      </c>
    </row>
    <row r="3004" ht="22.5" customHeight="1">
      <c r="A3004" s="53">
        <v>46054.0</v>
      </c>
      <c r="B3004" s="14" t="str">
        <f>IFERROR(__xludf.DUMMYFUNCTION("IFERROR(REGEXEXTRACT(C3004, ""https?://(?:www\\.)?([^/]+)""), """")"),"")</f>
        <v/>
      </c>
      <c r="C3004" s="54" t="str">
        <f>IFERROR(__xludf.DUMMYFUNCTION("IFERROR(REGEXEXTRACT(D3004, ""https?://(?:www\\.)?([^/]+)""), """")"),"www.usmagazine.com")</f>
        <v>www.usmagazine.com</v>
      </c>
      <c r="D3004" s="54" t="s">
        <v>15538</v>
      </c>
      <c r="E3004" s="14" t="s">
        <v>15539</v>
      </c>
      <c r="F3004" s="16">
        <v>28.0</v>
      </c>
      <c r="G3004" s="16">
        <v>28.0</v>
      </c>
    </row>
    <row r="3005" ht="22.5" customHeight="1">
      <c r="A3005" s="53">
        <v>46054.0</v>
      </c>
      <c r="B3005" s="14" t="str">
        <f>IFERROR(__xludf.DUMMYFUNCTION("IFERROR(REGEXEXTRACT(C3005, ""https?://(?:www\\.)?([^/]+)""), """")"),"")</f>
        <v/>
      </c>
      <c r="C3005" s="54" t="str">
        <f>IFERROR(__xludf.DUMMYFUNCTION("IFERROR(REGEXEXTRACT(D3005, ""https?://(?:www\\.)?([^/]+)""), """")"),"www.lifeandstylemag.com")</f>
        <v>www.lifeandstylemag.com</v>
      </c>
      <c r="D3005" s="54" t="s">
        <v>15540</v>
      </c>
      <c r="E3005" s="14" t="s">
        <v>15541</v>
      </c>
      <c r="F3005" s="16">
        <v>28.0</v>
      </c>
      <c r="G3005" s="16">
        <v>28.0</v>
      </c>
    </row>
    <row r="3006" ht="22.5" customHeight="1">
      <c r="A3006" s="53">
        <v>46054.0</v>
      </c>
      <c r="B3006" s="14" t="str">
        <f>IFERROR(__xludf.DUMMYFUNCTION("IFERROR(REGEXEXTRACT(C3006, ""https?://(?:www\\.)?([^/]+)""), """")"),"")</f>
        <v/>
      </c>
      <c r="C3006" s="54" t="str">
        <f>IFERROR(__xludf.DUMMYFUNCTION("IFERROR(REGEXEXTRACT(D3006, ""https?://(?:www\\.)?([^/]+)""), """")"),"www.usmagazine.com")</f>
        <v>www.usmagazine.com</v>
      </c>
      <c r="D3006" s="54" t="s">
        <v>15542</v>
      </c>
      <c r="E3006" s="14" t="s">
        <v>15543</v>
      </c>
      <c r="F3006" s="16">
        <v>28.0</v>
      </c>
      <c r="G3006" s="16">
        <v>28.0</v>
      </c>
    </row>
    <row r="3007" ht="22.5" customHeight="1">
      <c r="A3007" s="53">
        <v>46054.0</v>
      </c>
      <c r="B3007" s="14" t="str">
        <f>IFERROR(__xludf.DUMMYFUNCTION("IFERROR(REGEXEXTRACT(C3007, ""https?://(?:www\\.)?([^/]+)""), """")"),"")</f>
        <v/>
      </c>
      <c r="C3007" s="54" t="str">
        <f>IFERROR(__xludf.DUMMYFUNCTION("IFERROR(REGEXEXTRACT(D3007, ""https?://(?:www\\.)?([^/]+)""), """")"),"www.womansworld.com")</f>
        <v>www.womansworld.com</v>
      </c>
      <c r="D3007" s="54" t="s">
        <v>15544</v>
      </c>
      <c r="E3007" s="14" t="s">
        <v>15545</v>
      </c>
      <c r="F3007" s="16">
        <v>28.0</v>
      </c>
      <c r="G3007" s="16">
        <v>28.0</v>
      </c>
    </row>
    <row r="3008" ht="22.5" customHeight="1">
      <c r="A3008" s="53">
        <v>46054.0</v>
      </c>
      <c r="B3008" s="14" t="str">
        <f>IFERROR(__xludf.DUMMYFUNCTION("IFERROR(REGEXEXTRACT(C3008, ""https?://(?:www\\.)?([^/]+)""), """")"),"")</f>
        <v/>
      </c>
      <c r="C3008" s="54" t="str">
        <f>IFERROR(__xludf.DUMMYFUNCTION("IFERROR(REGEXEXTRACT(D3008, ""https?://(?:www\\.)?([^/]+)""), """")"),"www.usmagazine.com")</f>
        <v>www.usmagazine.com</v>
      </c>
      <c r="D3008" s="54" t="s">
        <v>15546</v>
      </c>
      <c r="E3008" s="14" t="s">
        <v>15547</v>
      </c>
      <c r="F3008" s="16">
        <v>28.0</v>
      </c>
      <c r="G3008" s="16">
        <v>28.0</v>
      </c>
    </row>
    <row r="3009" ht="22.5" customHeight="1">
      <c r="A3009" s="53">
        <v>46054.0</v>
      </c>
      <c r="B3009" s="14" t="str">
        <f>IFERROR(__xludf.DUMMYFUNCTION("IFERROR(REGEXEXTRACT(C3009, ""https?://(?:www\\.)?([^/]+)""), """")"),"")</f>
        <v/>
      </c>
      <c r="C3009" s="54" t="str">
        <f>IFERROR(__xludf.DUMMYFUNCTION("IFERROR(REGEXEXTRACT(D3009, ""https?://(?:www\\.)?([^/]+)""), """")"),"www.usmagazine.com")</f>
        <v>www.usmagazine.com</v>
      </c>
      <c r="D3009" s="54" t="s">
        <v>15548</v>
      </c>
      <c r="E3009" s="14" t="s">
        <v>15549</v>
      </c>
      <c r="F3009" s="16">
        <v>28.0</v>
      </c>
      <c r="G3009" s="16">
        <v>28.0</v>
      </c>
    </row>
    <row r="3010" ht="22.5" customHeight="1">
      <c r="A3010" s="53">
        <v>46054.0</v>
      </c>
      <c r="B3010" s="14" t="str">
        <f>IFERROR(__xludf.DUMMYFUNCTION("IFERROR(REGEXEXTRACT(C3010, ""https?://(?:www\\.)?([^/]+)""), """")"),"")</f>
        <v/>
      </c>
      <c r="C3010" s="54" t="str">
        <f>IFERROR(__xludf.DUMMYFUNCTION("IFERROR(REGEXEXTRACT(D3010, ""https?://(?:www\\.)?([^/]+)""), """")"),"www.usmagazine.com")</f>
        <v>www.usmagazine.com</v>
      </c>
      <c r="D3010" s="54" t="s">
        <v>15550</v>
      </c>
      <c r="E3010" s="14" t="s">
        <v>15551</v>
      </c>
      <c r="F3010" s="16">
        <v>27.0</v>
      </c>
      <c r="G3010" s="16">
        <v>27.0</v>
      </c>
    </row>
    <row r="3011" ht="22.5" customHeight="1">
      <c r="A3011" s="53">
        <v>46054.0</v>
      </c>
      <c r="B3011" s="14" t="str">
        <f>IFERROR(__xludf.DUMMYFUNCTION("IFERROR(REGEXEXTRACT(C3011, ""https?://(?:www\\.)?([^/]+)""), """")"),"")</f>
        <v/>
      </c>
      <c r="C3011" s="54" t="str">
        <f>IFERROR(__xludf.DUMMYFUNCTION("IFERROR(REGEXEXTRACT(D3011, ""https?://(?:www\\.)?([^/]+)""), """")"),"www.usmagazine.com")</f>
        <v>www.usmagazine.com</v>
      </c>
      <c r="D3011" s="54" t="s">
        <v>15552</v>
      </c>
      <c r="E3011" s="14" t="s">
        <v>15553</v>
      </c>
      <c r="F3011" s="16">
        <v>27.0</v>
      </c>
      <c r="G3011" s="16">
        <v>27.0</v>
      </c>
    </row>
    <row r="3012" ht="22.5" customHeight="1">
      <c r="A3012" s="53">
        <v>46054.0</v>
      </c>
      <c r="B3012" s="14" t="str">
        <f>IFERROR(__xludf.DUMMYFUNCTION("IFERROR(REGEXEXTRACT(C3012, ""https?://(?:www\\.)?([^/]+)""), """")"),"")</f>
        <v/>
      </c>
      <c r="C3012" s="54" t="str">
        <f>IFERROR(__xludf.DUMMYFUNCTION("IFERROR(REGEXEXTRACT(D3012, ""https?://(?:www\\.)?([^/]+)""), """")"),"www.usmagazine.com")</f>
        <v>www.usmagazine.com</v>
      </c>
      <c r="D3012" s="54" t="s">
        <v>15554</v>
      </c>
      <c r="E3012" s="14" t="s">
        <v>15555</v>
      </c>
      <c r="F3012" s="16">
        <v>27.0</v>
      </c>
      <c r="G3012" s="16">
        <v>27.0</v>
      </c>
    </row>
    <row r="3013" ht="22.5" customHeight="1">
      <c r="A3013" s="53">
        <v>46054.0</v>
      </c>
      <c r="B3013" s="14" t="str">
        <f>IFERROR(__xludf.DUMMYFUNCTION("IFERROR(REGEXEXTRACT(C3013, ""https?://(?:www\\.)?([^/]+)""), """")"),"")</f>
        <v/>
      </c>
      <c r="C3013" s="54" t="str">
        <f>IFERROR(__xludf.DUMMYFUNCTION("IFERROR(REGEXEXTRACT(D3013, ""https?://(?:www\\.)?([^/]+)""), """")"),"www.usmagazine.com")</f>
        <v>www.usmagazine.com</v>
      </c>
      <c r="D3013" s="54" t="s">
        <v>15556</v>
      </c>
      <c r="E3013" s="14" t="s">
        <v>15557</v>
      </c>
      <c r="F3013" s="16">
        <v>27.0</v>
      </c>
      <c r="G3013" s="16">
        <v>27.0</v>
      </c>
    </row>
    <row r="3014" ht="22.5" customHeight="1">
      <c r="A3014" s="53">
        <v>46054.0</v>
      </c>
      <c r="B3014" s="14" t="str">
        <f>IFERROR(__xludf.DUMMYFUNCTION("IFERROR(REGEXEXTRACT(C3014, ""https?://(?:www\\.)?([^/]+)""), """")"),"")</f>
        <v/>
      </c>
      <c r="C3014" s="54" t="str">
        <f>IFERROR(__xludf.DUMMYFUNCTION("IFERROR(REGEXEXTRACT(D3014, ""https?://(?:www\\.)?([^/]+)""), """")"),"www.usmagazine.com")</f>
        <v>www.usmagazine.com</v>
      </c>
      <c r="D3014" s="54" t="s">
        <v>15558</v>
      </c>
      <c r="E3014" s="14" t="s">
        <v>15559</v>
      </c>
      <c r="F3014" s="16">
        <v>27.0</v>
      </c>
      <c r="G3014" s="16">
        <v>27.0</v>
      </c>
    </row>
    <row r="3015" ht="22.5" customHeight="1">
      <c r="A3015" s="53">
        <v>46054.0</v>
      </c>
      <c r="B3015" s="14" t="str">
        <f>IFERROR(__xludf.DUMMYFUNCTION("IFERROR(REGEXEXTRACT(C3015, ""https?://(?:www\\.)?([^/]+)""), """")"),"")</f>
        <v/>
      </c>
      <c r="C3015" s="54" t="str">
        <f>IFERROR(__xludf.DUMMYFUNCTION("IFERROR(REGEXEXTRACT(D3015, ""https?://(?:www\\.)?([^/]+)""), """")"),"www.usmagazine.com")</f>
        <v>www.usmagazine.com</v>
      </c>
      <c r="D3015" s="54" t="s">
        <v>15560</v>
      </c>
      <c r="E3015" s="14" t="s">
        <v>15561</v>
      </c>
      <c r="F3015" s="16">
        <v>27.0</v>
      </c>
      <c r="G3015" s="16">
        <v>27.0</v>
      </c>
    </row>
    <row r="3016" ht="22.5" customHeight="1">
      <c r="A3016" s="53">
        <v>46054.0</v>
      </c>
      <c r="B3016" s="14" t="str">
        <f>IFERROR(__xludf.DUMMYFUNCTION("IFERROR(REGEXEXTRACT(C3016, ""https?://(?:www\\.)?([^/]+)""), """")"),"")</f>
        <v/>
      </c>
      <c r="C3016" s="54" t="str">
        <f>IFERROR(__xludf.DUMMYFUNCTION("IFERROR(REGEXEXTRACT(D3016, ""https?://(?:www\\.)?([^/]+)""), """")"),"www.usmagazine.com")</f>
        <v>www.usmagazine.com</v>
      </c>
      <c r="D3016" s="54" t="s">
        <v>15562</v>
      </c>
      <c r="E3016" s="14" t="s">
        <v>15563</v>
      </c>
      <c r="F3016" s="16">
        <v>27.0</v>
      </c>
      <c r="G3016" s="16">
        <v>27.0</v>
      </c>
    </row>
    <row r="3017" ht="22.5" customHeight="1">
      <c r="A3017" s="53">
        <v>46054.0</v>
      </c>
      <c r="B3017" s="14" t="str">
        <f>IFERROR(__xludf.DUMMYFUNCTION("IFERROR(REGEXEXTRACT(C3017, ""https?://(?:www\\.)?([^/]+)""), """")"),"")</f>
        <v/>
      </c>
      <c r="C3017" s="54" t="str">
        <f>IFERROR(__xludf.DUMMYFUNCTION("IFERROR(REGEXEXTRACT(D3017, ""https?://(?:www\\.)?([^/]+)""), """")"),"www.usmagazine.com")</f>
        <v>www.usmagazine.com</v>
      </c>
      <c r="D3017" s="54" t="s">
        <v>15564</v>
      </c>
      <c r="E3017" s="14" t="s">
        <v>15565</v>
      </c>
      <c r="F3017" s="16">
        <v>27.0</v>
      </c>
      <c r="G3017" s="16">
        <v>27.0</v>
      </c>
    </row>
    <row r="3018" ht="22.5" customHeight="1">
      <c r="A3018" s="53">
        <v>46054.0</v>
      </c>
      <c r="B3018" s="14" t="str">
        <f>IFERROR(__xludf.DUMMYFUNCTION("IFERROR(REGEXEXTRACT(C3018, ""https?://(?:www\\.)?([^/]+)""), """")"),"")</f>
        <v/>
      </c>
      <c r="C3018" s="54" t="str">
        <f>IFERROR(__xludf.DUMMYFUNCTION("IFERROR(REGEXEXTRACT(D3018, ""https?://(?:www\\.)?([^/]+)""), """")"),"www.usmagazine.com")</f>
        <v>www.usmagazine.com</v>
      </c>
      <c r="D3018" s="54" t="s">
        <v>15566</v>
      </c>
      <c r="E3018" s="14" t="s">
        <v>15567</v>
      </c>
      <c r="F3018" s="16">
        <v>27.0</v>
      </c>
      <c r="G3018" s="16">
        <v>27.0</v>
      </c>
    </row>
    <row r="3019" ht="22.5" customHeight="1">
      <c r="A3019" s="53">
        <v>46054.0</v>
      </c>
      <c r="B3019" s="14" t="str">
        <f>IFERROR(__xludf.DUMMYFUNCTION("IFERROR(REGEXEXTRACT(C3019, ""https?://(?:www\\.)?([^/]+)""), """")"),"")</f>
        <v/>
      </c>
      <c r="C3019" s="54" t="str">
        <f>IFERROR(__xludf.DUMMYFUNCTION("IFERROR(REGEXEXTRACT(D3019, ""https?://(?:www\\.)?([^/]+)""), """")"),"www.usmagazine.com")</f>
        <v>www.usmagazine.com</v>
      </c>
      <c r="D3019" s="54" t="s">
        <v>15568</v>
      </c>
      <c r="E3019" s="14" t="s">
        <v>15569</v>
      </c>
      <c r="F3019" s="16">
        <v>27.0</v>
      </c>
      <c r="G3019" s="16">
        <v>27.0</v>
      </c>
    </row>
    <row r="3020" ht="22.5" customHeight="1">
      <c r="A3020" s="53">
        <v>46054.0</v>
      </c>
      <c r="B3020" s="14" t="str">
        <f>IFERROR(__xludf.DUMMYFUNCTION("IFERROR(REGEXEXTRACT(C3020, ""https?://(?:www\\.)?([^/]+)""), """")"),"")</f>
        <v/>
      </c>
      <c r="C3020" s="54" t="str">
        <f>IFERROR(__xludf.DUMMYFUNCTION("IFERROR(REGEXEXTRACT(D3020, ""https?://(?:www\\.)?([^/]+)""), """")"),"www.usmagazine.com")</f>
        <v>www.usmagazine.com</v>
      </c>
      <c r="D3020" s="54" t="s">
        <v>15570</v>
      </c>
      <c r="E3020" s="14" t="s">
        <v>15571</v>
      </c>
      <c r="F3020" s="16">
        <v>27.0</v>
      </c>
      <c r="G3020" s="16">
        <v>27.0</v>
      </c>
    </row>
    <row r="3021" ht="22.5" customHeight="1">
      <c r="A3021" s="53">
        <v>46054.0</v>
      </c>
      <c r="B3021" s="14" t="str">
        <f>IFERROR(__xludf.DUMMYFUNCTION("IFERROR(REGEXEXTRACT(C3021, ""https?://(?:www\\.)?([^/]+)""), """")"),"")</f>
        <v/>
      </c>
      <c r="C3021" s="54" t="str">
        <f>IFERROR(__xludf.DUMMYFUNCTION("IFERROR(REGEXEXTRACT(D3021, ""https?://(?:www\\.)?([^/]+)""), """")"),"www.usmagazine.com")</f>
        <v>www.usmagazine.com</v>
      </c>
      <c r="D3021" s="54" t="s">
        <v>15572</v>
      </c>
      <c r="E3021" s="14" t="s">
        <v>15573</v>
      </c>
      <c r="F3021" s="16">
        <v>27.0</v>
      </c>
      <c r="G3021" s="16">
        <v>27.0</v>
      </c>
    </row>
    <row r="3022" ht="22.5" customHeight="1">
      <c r="A3022" s="53">
        <v>46054.0</v>
      </c>
      <c r="B3022" s="14" t="str">
        <f>IFERROR(__xludf.DUMMYFUNCTION("IFERROR(REGEXEXTRACT(C3022, ""https?://(?:www\\.)?([^/]+)""), """")"),"")</f>
        <v/>
      </c>
      <c r="C3022" s="54" t="str">
        <f>IFERROR(__xludf.DUMMYFUNCTION("IFERROR(REGEXEXTRACT(D3022, ""https?://(?:www\\.)?([^/]+)""), """")"),"www.usmagazine.com")</f>
        <v>www.usmagazine.com</v>
      </c>
      <c r="D3022" s="54" t="s">
        <v>15574</v>
      </c>
      <c r="E3022" s="14" t="s">
        <v>15575</v>
      </c>
      <c r="F3022" s="16">
        <v>27.0</v>
      </c>
      <c r="G3022" s="16">
        <v>27.0</v>
      </c>
    </row>
    <row r="3023" ht="22.5" customHeight="1">
      <c r="A3023" s="53">
        <v>46054.0</v>
      </c>
      <c r="B3023" s="14" t="str">
        <f>IFERROR(__xludf.DUMMYFUNCTION("IFERROR(REGEXEXTRACT(C3023, ""https?://(?:www\\.)?([^/]+)""), """")"),"")</f>
        <v/>
      </c>
      <c r="C3023" s="54" t="str">
        <f>IFERROR(__xludf.DUMMYFUNCTION("IFERROR(REGEXEXTRACT(D3023, ""https?://(?:www\\.)?([^/]+)""), """")"),"www.lifeandstylemag.com")</f>
        <v>www.lifeandstylemag.com</v>
      </c>
      <c r="D3023" s="54" t="s">
        <v>15576</v>
      </c>
      <c r="E3023" s="14" t="s">
        <v>15577</v>
      </c>
      <c r="F3023" s="16">
        <v>27.0</v>
      </c>
      <c r="G3023" s="16">
        <v>27.0</v>
      </c>
    </row>
    <row r="3024" ht="22.5" customHeight="1">
      <c r="A3024" s="53">
        <v>46054.0</v>
      </c>
      <c r="B3024" s="14" t="str">
        <f>IFERROR(__xludf.DUMMYFUNCTION("IFERROR(REGEXEXTRACT(C3024, ""https?://(?:www\\.)?([^/]+)""), """")"),"")</f>
        <v/>
      </c>
      <c r="C3024" s="54" t="str">
        <f>IFERROR(__xludf.DUMMYFUNCTION("IFERROR(REGEXEXTRACT(D3024, ""https?://(?:www\\.)?([^/]+)""), """")"),"www.usmagazine.com")</f>
        <v>www.usmagazine.com</v>
      </c>
      <c r="D3024" s="54" t="s">
        <v>15578</v>
      </c>
      <c r="E3024" s="14" t="s">
        <v>15579</v>
      </c>
      <c r="F3024" s="16">
        <v>27.0</v>
      </c>
      <c r="G3024" s="16">
        <v>27.0</v>
      </c>
    </row>
    <row r="3025" ht="22.5" customHeight="1">
      <c r="A3025" s="53">
        <v>46054.0</v>
      </c>
      <c r="B3025" s="14" t="str">
        <f>IFERROR(__xludf.DUMMYFUNCTION("IFERROR(REGEXEXTRACT(C3025, ""https?://(?:www\\.)?([^/]+)""), """")"),"")</f>
        <v/>
      </c>
      <c r="C3025" s="54" t="str">
        <f>IFERROR(__xludf.DUMMYFUNCTION("IFERROR(REGEXEXTRACT(D3025, ""https?://(?:www\\.)?([^/]+)""), """")"),"www.usmagazine.com")</f>
        <v>www.usmagazine.com</v>
      </c>
      <c r="D3025" s="54" t="s">
        <v>15580</v>
      </c>
      <c r="E3025" s="14" t="s">
        <v>15581</v>
      </c>
      <c r="F3025" s="16">
        <v>26.0</v>
      </c>
      <c r="G3025" s="16">
        <v>26.0</v>
      </c>
    </row>
    <row r="3026" ht="22.5" customHeight="1">
      <c r="A3026" s="53">
        <v>46054.0</v>
      </c>
      <c r="B3026" s="14" t="str">
        <f>IFERROR(__xludf.DUMMYFUNCTION("IFERROR(REGEXEXTRACT(C3026, ""https?://(?:www\\.)?([^/]+)""), """")"),"")</f>
        <v/>
      </c>
      <c r="C3026" s="54" t="str">
        <f>IFERROR(__xludf.DUMMYFUNCTION("IFERROR(REGEXEXTRACT(D3026, ""https?://(?:www\\.)?([^/]+)""), """")"),"www.usmagazine.com")</f>
        <v>www.usmagazine.com</v>
      </c>
      <c r="D3026" s="54" t="s">
        <v>15582</v>
      </c>
      <c r="E3026" s="14" t="s">
        <v>15583</v>
      </c>
      <c r="F3026" s="16">
        <v>26.0</v>
      </c>
      <c r="G3026" s="16">
        <v>26.0</v>
      </c>
    </row>
    <row r="3027" ht="22.5" customHeight="1">
      <c r="A3027" s="53">
        <v>46054.0</v>
      </c>
      <c r="B3027" s="14" t="str">
        <f>IFERROR(__xludf.DUMMYFUNCTION("IFERROR(REGEXEXTRACT(C3027, ""https?://(?:www\\.)?([^/]+)""), """")"),"")</f>
        <v/>
      </c>
      <c r="C3027" s="54" t="str">
        <f>IFERROR(__xludf.DUMMYFUNCTION("IFERROR(REGEXEXTRACT(D3027, ""https?://(?:www\\.)?([^/]+)""), """")"),"www.usmagazine.com")</f>
        <v>www.usmagazine.com</v>
      </c>
      <c r="D3027" s="54" t="s">
        <v>15584</v>
      </c>
      <c r="E3027" s="14" t="s">
        <v>7515</v>
      </c>
      <c r="F3027" s="16">
        <v>26.0</v>
      </c>
      <c r="G3027" s="16">
        <v>26.0</v>
      </c>
    </row>
    <row r="3028" ht="22.5" customHeight="1">
      <c r="A3028" s="53">
        <v>46054.0</v>
      </c>
      <c r="B3028" s="14" t="str">
        <f>IFERROR(__xludf.DUMMYFUNCTION("IFERROR(REGEXEXTRACT(C3028, ""https?://(?:www\\.)?([^/]+)""), """")"),"")</f>
        <v/>
      </c>
      <c r="C3028" s="54" t="str">
        <f>IFERROR(__xludf.DUMMYFUNCTION("IFERROR(REGEXEXTRACT(D3028, ""https?://(?:www\\.)?([^/]+)""), """")"),"www.usmagazine.com")</f>
        <v>www.usmagazine.com</v>
      </c>
      <c r="D3028" s="54" t="s">
        <v>15585</v>
      </c>
      <c r="E3028" s="14" t="s">
        <v>15586</v>
      </c>
      <c r="F3028" s="16">
        <v>26.0</v>
      </c>
      <c r="G3028" s="16">
        <v>26.0</v>
      </c>
    </row>
    <row r="3029" ht="22.5" customHeight="1">
      <c r="A3029" s="53">
        <v>46054.0</v>
      </c>
      <c r="B3029" s="14" t="str">
        <f>IFERROR(__xludf.DUMMYFUNCTION("IFERROR(REGEXEXTRACT(C3029, ""https?://(?:www\\.)?([^/]+)""), """")"),"")</f>
        <v/>
      </c>
      <c r="C3029" s="54" t="str">
        <f>IFERROR(__xludf.DUMMYFUNCTION("IFERROR(REGEXEXTRACT(D3029, ""https?://(?:www\\.)?([^/]+)""), """")"),"www.usmagazine.com")</f>
        <v>www.usmagazine.com</v>
      </c>
      <c r="D3029" s="54" t="s">
        <v>15587</v>
      </c>
      <c r="E3029" s="14" t="s">
        <v>15588</v>
      </c>
      <c r="F3029" s="16">
        <v>26.0</v>
      </c>
      <c r="G3029" s="16">
        <v>26.0</v>
      </c>
    </row>
    <row r="3030" ht="22.5" customHeight="1">
      <c r="A3030" s="53">
        <v>46054.0</v>
      </c>
      <c r="B3030" s="14" t="str">
        <f>IFERROR(__xludf.DUMMYFUNCTION("IFERROR(REGEXEXTRACT(C3030, ""https?://(?:www\\.)?([^/]+)""), """")"),"")</f>
        <v/>
      </c>
      <c r="C3030" s="54" t="str">
        <f>IFERROR(__xludf.DUMMYFUNCTION("IFERROR(REGEXEXTRACT(D3030, ""https?://(?:www\\.)?([^/]+)""), """")"),"www.usmagazine.com")</f>
        <v>www.usmagazine.com</v>
      </c>
      <c r="D3030" s="54" t="s">
        <v>15589</v>
      </c>
      <c r="E3030" s="14" t="s">
        <v>15590</v>
      </c>
      <c r="F3030" s="16">
        <v>26.0</v>
      </c>
      <c r="G3030" s="16">
        <v>26.0</v>
      </c>
    </row>
    <row r="3031" ht="22.5" customHeight="1">
      <c r="A3031" s="53">
        <v>46054.0</v>
      </c>
      <c r="B3031" s="14" t="str">
        <f>IFERROR(__xludf.DUMMYFUNCTION("IFERROR(REGEXEXTRACT(C3031, ""https?://(?:www\\.)?([^/]+)""), """")"),"")</f>
        <v/>
      </c>
      <c r="C3031" s="54" t="str">
        <f>IFERROR(__xludf.DUMMYFUNCTION("IFERROR(REGEXEXTRACT(D3031, ""https?://(?:www\\.)?([^/]+)""), """")"),"www.usmagazine.com")</f>
        <v>www.usmagazine.com</v>
      </c>
      <c r="D3031" s="54" t="s">
        <v>15591</v>
      </c>
      <c r="E3031" s="14" t="s">
        <v>15592</v>
      </c>
      <c r="F3031" s="16">
        <v>26.0</v>
      </c>
      <c r="G3031" s="16">
        <v>26.0</v>
      </c>
    </row>
    <row r="3032" ht="22.5" customHeight="1">
      <c r="A3032" s="53">
        <v>46054.0</v>
      </c>
      <c r="B3032" s="14" t="str">
        <f>IFERROR(__xludf.DUMMYFUNCTION("IFERROR(REGEXEXTRACT(C3032, ""https?://(?:www\\.)?([^/]+)""), """")"),"")</f>
        <v/>
      </c>
      <c r="C3032" s="54" t="str">
        <f>IFERROR(__xludf.DUMMYFUNCTION("IFERROR(REGEXEXTRACT(D3032, ""https?://(?:www\\.)?([^/]+)""), """")"),"www.usmagazine.com")</f>
        <v>www.usmagazine.com</v>
      </c>
      <c r="D3032" s="54" t="s">
        <v>15593</v>
      </c>
      <c r="E3032" s="14" t="s">
        <v>15594</v>
      </c>
      <c r="F3032" s="16">
        <v>26.0</v>
      </c>
      <c r="G3032" s="16">
        <v>26.0</v>
      </c>
    </row>
    <row r="3033" ht="22.5" customHeight="1">
      <c r="A3033" s="53">
        <v>46054.0</v>
      </c>
      <c r="B3033" s="14" t="str">
        <f>IFERROR(__xludf.DUMMYFUNCTION("IFERROR(REGEXEXTRACT(C3033, ""https?://(?:www\\.)?([^/]+)""), """")"),"")</f>
        <v/>
      </c>
      <c r="C3033" s="54" t="str">
        <f>IFERROR(__xludf.DUMMYFUNCTION("IFERROR(REGEXEXTRACT(D3033, ""https?://(?:www\\.)?([^/]+)""), """")"),"www.usmagazine.com")</f>
        <v>www.usmagazine.com</v>
      </c>
      <c r="D3033" s="54" t="s">
        <v>15595</v>
      </c>
      <c r="E3033" s="14" t="s">
        <v>15596</v>
      </c>
      <c r="F3033" s="16">
        <v>26.0</v>
      </c>
      <c r="G3033" s="16">
        <v>26.0</v>
      </c>
    </row>
    <row r="3034" ht="22.5" customHeight="1">
      <c r="A3034" s="53">
        <v>46054.0</v>
      </c>
      <c r="B3034" s="14" t="str">
        <f>IFERROR(__xludf.DUMMYFUNCTION("IFERROR(REGEXEXTRACT(C3034, ""https?://(?:www\\.)?([^/]+)""), """")"),"")</f>
        <v/>
      </c>
      <c r="C3034" s="54" t="str">
        <f>IFERROR(__xludf.DUMMYFUNCTION("IFERROR(REGEXEXTRACT(D3034, ""https?://(?:www\\.)?([^/]+)""), """")"),"www.usmagazine.com")</f>
        <v>www.usmagazine.com</v>
      </c>
      <c r="D3034" s="54" t="s">
        <v>15597</v>
      </c>
      <c r="E3034" s="14" t="s">
        <v>15598</v>
      </c>
      <c r="F3034" s="16">
        <v>26.0</v>
      </c>
      <c r="G3034" s="16">
        <v>26.0</v>
      </c>
    </row>
    <row r="3035" ht="22.5" customHeight="1">
      <c r="A3035" s="53">
        <v>46054.0</v>
      </c>
      <c r="B3035" s="14" t="str">
        <f>IFERROR(__xludf.DUMMYFUNCTION("IFERROR(REGEXEXTRACT(C3035, ""https?://(?:www\\.)?([^/]+)""), """")"),"")</f>
        <v/>
      </c>
      <c r="C3035" s="54" t="str">
        <f>IFERROR(__xludf.DUMMYFUNCTION("IFERROR(REGEXEXTRACT(D3035, ""https?://(?:www\\.)?([^/]+)""), """")"),"www.usmagazine.com")</f>
        <v>www.usmagazine.com</v>
      </c>
      <c r="D3035" s="54" t="s">
        <v>15599</v>
      </c>
      <c r="E3035" s="14" t="s">
        <v>15600</v>
      </c>
      <c r="F3035" s="16">
        <v>26.0</v>
      </c>
      <c r="G3035" s="16">
        <v>26.0</v>
      </c>
    </row>
    <row r="3036" ht="22.5" customHeight="1">
      <c r="A3036" s="53">
        <v>46054.0</v>
      </c>
      <c r="B3036" s="14" t="str">
        <f>IFERROR(__xludf.DUMMYFUNCTION("IFERROR(REGEXEXTRACT(C3036, ""https?://(?:www\\.)?([^/]+)""), """")"),"")</f>
        <v/>
      </c>
      <c r="C3036" s="54" t="str">
        <f>IFERROR(__xludf.DUMMYFUNCTION("IFERROR(REGEXEXTRACT(D3036, ""https?://(?:www\\.)?([^/]+)""), """")"),"www.usmagazine.com")</f>
        <v>www.usmagazine.com</v>
      </c>
      <c r="D3036" s="54" t="s">
        <v>15601</v>
      </c>
      <c r="E3036" s="14" t="s">
        <v>15602</v>
      </c>
      <c r="F3036" s="16">
        <v>26.0</v>
      </c>
      <c r="G3036" s="16">
        <v>26.0</v>
      </c>
    </row>
    <row r="3037" ht="22.5" customHeight="1">
      <c r="A3037" s="53">
        <v>46054.0</v>
      </c>
      <c r="B3037" s="14" t="str">
        <f>IFERROR(__xludf.DUMMYFUNCTION("IFERROR(REGEXEXTRACT(C3037, ""https?://(?:www\\.)?([^/]+)""), """")"),"")</f>
        <v/>
      </c>
      <c r="C3037" s="54" t="str">
        <f>IFERROR(__xludf.DUMMYFUNCTION("IFERROR(REGEXEXTRACT(D3037, ""https?://(?:www\\.)?([^/]+)""), """")"),"www.womansworld.com")</f>
        <v>www.womansworld.com</v>
      </c>
      <c r="D3037" s="54" t="s">
        <v>15603</v>
      </c>
      <c r="E3037" s="14" t="s">
        <v>15604</v>
      </c>
      <c r="F3037" s="16">
        <v>26.0</v>
      </c>
      <c r="G3037" s="16">
        <v>26.0</v>
      </c>
    </row>
    <row r="3038" ht="22.5" customHeight="1">
      <c r="A3038" s="53">
        <v>46054.0</v>
      </c>
      <c r="B3038" s="14" t="str">
        <f>IFERROR(__xludf.DUMMYFUNCTION("IFERROR(REGEXEXTRACT(C3038, ""https?://(?:www\\.)?([^/]+)""), """")"),"")</f>
        <v/>
      </c>
      <c r="C3038" s="54" t="str">
        <f>IFERROR(__xludf.DUMMYFUNCTION("IFERROR(REGEXEXTRACT(D3038, ""https?://(?:www\\.)?([^/]+)""), """")"),"www.womansworld.com")</f>
        <v>www.womansworld.com</v>
      </c>
      <c r="D3038" s="54" t="s">
        <v>15605</v>
      </c>
      <c r="E3038" s="14" t="s">
        <v>15606</v>
      </c>
      <c r="F3038" s="16">
        <v>26.0</v>
      </c>
      <c r="G3038" s="16">
        <v>26.0</v>
      </c>
    </row>
    <row r="3039" ht="22.5" customHeight="1">
      <c r="A3039" s="53">
        <v>46054.0</v>
      </c>
      <c r="B3039" s="14" t="str">
        <f>IFERROR(__xludf.DUMMYFUNCTION("IFERROR(REGEXEXTRACT(C3039, ""https?://(?:www\\.)?([^/]+)""), """")"),"")</f>
        <v/>
      </c>
      <c r="C3039" s="54" t="str">
        <f>IFERROR(__xludf.DUMMYFUNCTION("IFERROR(REGEXEXTRACT(D3039, ""https?://(?:www\\.)?([^/]+)""), """")"),"www.womansworld.com")</f>
        <v>www.womansworld.com</v>
      </c>
      <c r="D3039" s="54" t="s">
        <v>15607</v>
      </c>
      <c r="E3039" s="14" t="s">
        <v>15608</v>
      </c>
      <c r="F3039" s="16">
        <v>26.0</v>
      </c>
      <c r="G3039" s="16">
        <v>26.0</v>
      </c>
    </row>
    <row r="3040" ht="22.5" customHeight="1">
      <c r="A3040" s="53">
        <v>46054.0</v>
      </c>
      <c r="B3040" s="14" t="str">
        <f>IFERROR(__xludf.DUMMYFUNCTION("IFERROR(REGEXEXTRACT(C3040, ""https?://(?:www\\.)?([^/]+)""), """")"),"")</f>
        <v/>
      </c>
      <c r="C3040" s="54" t="str">
        <f>IFERROR(__xludf.DUMMYFUNCTION("IFERROR(REGEXEXTRACT(D3040, ""https?://(?:www\\.)?([^/]+)""), """")"),"www.usmagazine.com")</f>
        <v>www.usmagazine.com</v>
      </c>
      <c r="D3040" s="54" t="s">
        <v>15609</v>
      </c>
      <c r="E3040" s="14" t="s">
        <v>15610</v>
      </c>
      <c r="F3040" s="16">
        <v>26.0</v>
      </c>
      <c r="G3040" s="16">
        <v>26.0</v>
      </c>
    </row>
    <row r="3041" ht="22.5" customHeight="1">
      <c r="A3041" s="53">
        <v>46054.0</v>
      </c>
      <c r="B3041" s="14" t="str">
        <f>IFERROR(__xludf.DUMMYFUNCTION("IFERROR(REGEXEXTRACT(C3041, ""https?://(?:www\\.)?([^/]+)""), """")"),"")</f>
        <v/>
      </c>
      <c r="C3041" s="54" t="str">
        <f>IFERROR(__xludf.DUMMYFUNCTION("IFERROR(REGEXEXTRACT(D3041, ""https?://(?:www\\.)?([^/]+)""), """")"),"www.usmagazine.com")</f>
        <v>www.usmagazine.com</v>
      </c>
      <c r="D3041" s="54" t="s">
        <v>15611</v>
      </c>
      <c r="E3041" s="14" t="s">
        <v>15612</v>
      </c>
      <c r="F3041" s="16">
        <v>26.0</v>
      </c>
      <c r="G3041" s="16">
        <v>26.0</v>
      </c>
    </row>
    <row r="3042" ht="22.5" customHeight="1">
      <c r="A3042" s="53">
        <v>46054.0</v>
      </c>
      <c r="B3042" s="14" t="str">
        <f>IFERROR(__xludf.DUMMYFUNCTION("IFERROR(REGEXEXTRACT(C3042, ""https?://(?:www\\.)?([^/]+)""), """")"),"")</f>
        <v/>
      </c>
      <c r="C3042" s="54" t="str">
        <f>IFERROR(__xludf.DUMMYFUNCTION("IFERROR(REGEXEXTRACT(D3042, ""https?://(?:www\\.)?([^/]+)""), """")"),"www.usmagazine.com")</f>
        <v>www.usmagazine.com</v>
      </c>
      <c r="D3042" s="54" t="s">
        <v>15613</v>
      </c>
      <c r="E3042" s="14" t="s">
        <v>15614</v>
      </c>
      <c r="F3042" s="16">
        <v>26.0</v>
      </c>
      <c r="G3042" s="16">
        <v>26.0</v>
      </c>
    </row>
    <row r="3043" ht="22.5" customHeight="1">
      <c r="A3043" s="53">
        <v>46054.0</v>
      </c>
      <c r="B3043" s="14" t="str">
        <f>IFERROR(__xludf.DUMMYFUNCTION("IFERROR(REGEXEXTRACT(C3043, ""https?://(?:www\\.)?([^/]+)""), """")"),"")</f>
        <v/>
      </c>
      <c r="C3043" s="54" t="str">
        <f>IFERROR(__xludf.DUMMYFUNCTION("IFERROR(REGEXEXTRACT(D3043, ""https?://(?:www\\.)?([^/]+)""), """")"),"www.usmagazine.com")</f>
        <v>www.usmagazine.com</v>
      </c>
      <c r="D3043" s="54" t="s">
        <v>15615</v>
      </c>
      <c r="E3043" s="14" t="s">
        <v>15616</v>
      </c>
      <c r="F3043" s="16">
        <v>26.0</v>
      </c>
      <c r="G3043" s="16">
        <v>26.0</v>
      </c>
    </row>
    <row r="3044" ht="22.5" customHeight="1">
      <c r="A3044" s="53">
        <v>46054.0</v>
      </c>
      <c r="B3044" s="14" t="str">
        <f>IFERROR(__xludf.DUMMYFUNCTION("IFERROR(REGEXEXTRACT(C3044, ""https?://(?:www\\.)?([^/]+)""), """")"),"")</f>
        <v/>
      </c>
      <c r="C3044" s="54" t="str">
        <f>IFERROR(__xludf.DUMMYFUNCTION("IFERROR(REGEXEXTRACT(D3044, ""https?://(?:www\\.)?([^/]+)""), """")"),"www.usmagazine.com")</f>
        <v>www.usmagazine.com</v>
      </c>
      <c r="D3044" s="54" t="s">
        <v>15617</v>
      </c>
      <c r="E3044" s="14" t="s">
        <v>15618</v>
      </c>
      <c r="F3044" s="16">
        <v>25.0</v>
      </c>
      <c r="G3044" s="16">
        <v>25.0</v>
      </c>
    </row>
    <row r="3045" ht="22.5" customHeight="1">
      <c r="A3045" s="53">
        <v>46054.0</v>
      </c>
      <c r="B3045" s="14" t="str">
        <f>IFERROR(__xludf.DUMMYFUNCTION("IFERROR(REGEXEXTRACT(C3045, ""https?://(?:www\\.)?([^/]+)""), """")"),"")</f>
        <v/>
      </c>
      <c r="C3045" s="54" t="str">
        <f>IFERROR(__xludf.DUMMYFUNCTION("IFERROR(REGEXEXTRACT(D3045, ""https?://(?:www\\.)?([^/]+)""), """")"),"www.usmagazine.com")</f>
        <v>www.usmagazine.com</v>
      </c>
      <c r="D3045" s="54" t="s">
        <v>15619</v>
      </c>
      <c r="E3045" s="14" t="s">
        <v>15620</v>
      </c>
      <c r="F3045" s="16">
        <v>25.0</v>
      </c>
      <c r="G3045" s="16">
        <v>25.0</v>
      </c>
    </row>
    <row r="3046" ht="22.5" customHeight="1">
      <c r="A3046" s="53">
        <v>46054.0</v>
      </c>
      <c r="B3046" s="14" t="str">
        <f>IFERROR(__xludf.DUMMYFUNCTION("IFERROR(REGEXEXTRACT(C3046, ""https?://(?:www\\.)?([^/]+)""), """")"),"")</f>
        <v/>
      </c>
      <c r="C3046" s="54" t="str">
        <f>IFERROR(__xludf.DUMMYFUNCTION("IFERROR(REGEXEXTRACT(D3046, ""https?://(?:www\\.)?([^/]+)""), """")"),"www.usmagazine.com")</f>
        <v>www.usmagazine.com</v>
      </c>
      <c r="D3046" s="54" t="s">
        <v>15621</v>
      </c>
      <c r="E3046" s="14" t="s">
        <v>15622</v>
      </c>
      <c r="F3046" s="16">
        <v>25.0</v>
      </c>
      <c r="G3046" s="16">
        <v>25.0</v>
      </c>
    </row>
    <row r="3047" ht="22.5" customHeight="1">
      <c r="A3047" s="53">
        <v>46054.0</v>
      </c>
      <c r="B3047" s="14" t="str">
        <f>IFERROR(__xludf.DUMMYFUNCTION("IFERROR(REGEXEXTRACT(C3047, ""https?://(?:www\\.)?([^/]+)""), """")"),"")</f>
        <v/>
      </c>
      <c r="C3047" s="54" t="str">
        <f>IFERROR(__xludf.DUMMYFUNCTION("IFERROR(REGEXEXTRACT(D3047, ""https?://(?:www\\.)?([^/]+)""), """")"),"www.usmagazine.com")</f>
        <v>www.usmagazine.com</v>
      </c>
      <c r="D3047" s="54" t="s">
        <v>15623</v>
      </c>
      <c r="E3047" s="14" t="s">
        <v>15624</v>
      </c>
      <c r="F3047" s="16">
        <v>25.0</v>
      </c>
      <c r="G3047" s="16">
        <v>25.0</v>
      </c>
    </row>
    <row r="3048" ht="22.5" customHeight="1">
      <c r="A3048" s="53">
        <v>46054.0</v>
      </c>
      <c r="B3048" s="14" t="str">
        <f>IFERROR(__xludf.DUMMYFUNCTION("IFERROR(REGEXEXTRACT(C3048, ""https?://(?:www\\.)?([^/]+)""), """")"),"")</f>
        <v/>
      </c>
      <c r="C3048" s="54" t="str">
        <f>IFERROR(__xludf.DUMMYFUNCTION("IFERROR(REGEXEXTRACT(D3048, ""https?://(?:www\\.)?([^/]+)""), """")"),"www.usmagazine.com")</f>
        <v>www.usmagazine.com</v>
      </c>
      <c r="D3048" s="54" t="s">
        <v>15625</v>
      </c>
      <c r="E3048" s="14" t="s">
        <v>15626</v>
      </c>
      <c r="F3048" s="16">
        <v>25.0</v>
      </c>
      <c r="G3048" s="16">
        <v>25.0</v>
      </c>
    </row>
    <row r="3049" ht="22.5" customHeight="1">
      <c r="A3049" s="53">
        <v>46054.0</v>
      </c>
      <c r="B3049" s="14" t="str">
        <f>IFERROR(__xludf.DUMMYFUNCTION("IFERROR(REGEXEXTRACT(C3049, ""https?://(?:www\\.)?([^/]+)""), """")"),"")</f>
        <v/>
      </c>
      <c r="C3049" s="54" t="str">
        <f>IFERROR(__xludf.DUMMYFUNCTION("IFERROR(REGEXEXTRACT(D3049, ""https?://(?:www\\.)?([^/]+)""), """")"),"www.usmagazine.com")</f>
        <v>www.usmagazine.com</v>
      </c>
      <c r="D3049" s="54" t="s">
        <v>15627</v>
      </c>
      <c r="E3049" s="14" t="s">
        <v>15628</v>
      </c>
      <c r="F3049" s="16">
        <v>25.0</v>
      </c>
      <c r="G3049" s="16">
        <v>25.0</v>
      </c>
    </row>
    <row r="3050" ht="22.5" customHeight="1">
      <c r="A3050" s="53">
        <v>46054.0</v>
      </c>
      <c r="B3050" s="14" t="str">
        <f>IFERROR(__xludf.DUMMYFUNCTION("IFERROR(REGEXEXTRACT(C3050, ""https?://(?:www\\.)?([^/]+)""), """")"),"")</f>
        <v/>
      </c>
      <c r="C3050" s="54" t="str">
        <f>IFERROR(__xludf.DUMMYFUNCTION("IFERROR(REGEXEXTRACT(D3050, ""https?://(?:www\\.)?([^/]+)""), """")"),"www.usmagazine.com")</f>
        <v>www.usmagazine.com</v>
      </c>
      <c r="D3050" s="54" t="s">
        <v>15629</v>
      </c>
      <c r="E3050" s="14" t="s">
        <v>15630</v>
      </c>
      <c r="F3050" s="16">
        <v>25.0</v>
      </c>
      <c r="G3050" s="16">
        <v>25.0</v>
      </c>
    </row>
    <row r="3051" ht="22.5" customHeight="1">
      <c r="A3051" s="53">
        <v>46054.0</v>
      </c>
      <c r="B3051" s="14" t="str">
        <f>IFERROR(__xludf.DUMMYFUNCTION("IFERROR(REGEXEXTRACT(C3051, ""https?://(?:www\\.)?([^/]+)""), """")"),"")</f>
        <v/>
      </c>
      <c r="C3051" s="54" t="str">
        <f>IFERROR(__xludf.DUMMYFUNCTION("IFERROR(REGEXEXTRACT(D3051, ""https?://(?:www\\.)?([^/]+)""), """")"),"www.usmagazine.com")</f>
        <v>www.usmagazine.com</v>
      </c>
      <c r="D3051" s="54" t="s">
        <v>15631</v>
      </c>
      <c r="E3051" s="14" t="s">
        <v>15632</v>
      </c>
      <c r="F3051" s="16">
        <v>25.0</v>
      </c>
      <c r="G3051" s="16">
        <v>25.0</v>
      </c>
    </row>
    <row r="3052" ht="22.5" customHeight="1">
      <c r="A3052" s="53">
        <v>46054.0</v>
      </c>
      <c r="B3052" s="14" t="str">
        <f>IFERROR(__xludf.DUMMYFUNCTION("IFERROR(REGEXEXTRACT(C3052, ""https?://(?:www\\.)?([^/]+)""), """")"),"")</f>
        <v/>
      </c>
      <c r="C3052" s="54" t="str">
        <f>IFERROR(__xludf.DUMMYFUNCTION("IFERROR(REGEXEXTRACT(D3052, ""https?://(?:www\\.)?([^/]+)""), """")"),"www.usmagazine.com")</f>
        <v>www.usmagazine.com</v>
      </c>
      <c r="D3052" s="54" t="s">
        <v>15633</v>
      </c>
      <c r="E3052" s="14" t="s">
        <v>15634</v>
      </c>
      <c r="F3052" s="16">
        <v>25.0</v>
      </c>
      <c r="G3052" s="16">
        <v>25.0</v>
      </c>
    </row>
    <row r="3053" ht="22.5" customHeight="1">
      <c r="A3053" s="53">
        <v>46054.0</v>
      </c>
      <c r="B3053" s="14" t="str">
        <f>IFERROR(__xludf.DUMMYFUNCTION("IFERROR(REGEXEXTRACT(C3053, ""https?://(?:www\\.)?([^/]+)""), """")"),"")</f>
        <v/>
      </c>
      <c r="C3053" s="54" t="str">
        <f>IFERROR(__xludf.DUMMYFUNCTION("IFERROR(REGEXEXTRACT(D3053, ""https?://(?:www\\.)?([^/]+)""), """")"),"www.usmagazine.com")</f>
        <v>www.usmagazine.com</v>
      </c>
      <c r="D3053" s="54" t="s">
        <v>15635</v>
      </c>
      <c r="E3053" s="14" t="s">
        <v>15636</v>
      </c>
      <c r="F3053" s="16">
        <v>25.0</v>
      </c>
      <c r="G3053" s="16">
        <v>25.0</v>
      </c>
    </row>
    <row r="3054" ht="22.5" customHeight="1">
      <c r="A3054" s="53">
        <v>46054.0</v>
      </c>
      <c r="B3054" s="14" t="str">
        <f>IFERROR(__xludf.DUMMYFUNCTION("IFERROR(REGEXEXTRACT(C3054, ""https?://(?:www\\.)?([^/]+)""), """")"),"")</f>
        <v/>
      </c>
      <c r="C3054" s="54" t="str">
        <f>IFERROR(__xludf.DUMMYFUNCTION("IFERROR(REGEXEXTRACT(D3054, ""https?://(?:www\\.)?([^/]+)""), """")"),"www.usmagazine.com")</f>
        <v>www.usmagazine.com</v>
      </c>
      <c r="D3054" s="54" t="s">
        <v>15637</v>
      </c>
      <c r="E3054" s="14" t="s">
        <v>15638</v>
      </c>
      <c r="F3054" s="16">
        <v>25.0</v>
      </c>
      <c r="G3054" s="16">
        <v>25.0</v>
      </c>
    </row>
    <row r="3055" ht="22.5" customHeight="1">
      <c r="A3055" s="53">
        <v>46054.0</v>
      </c>
      <c r="B3055" s="14" t="str">
        <f>IFERROR(__xludf.DUMMYFUNCTION("IFERROR(REGEXEXTRACT(C3055, ""https?://(?:www\\.)?([^/]+)""), """")"),"")</f>
        <v/>
      </c>
      <c r="C3055" s="54" t="str">
        <f>IFERROR(__xludf.DUMMYFUNCTION("IFERROR(REGEXEXTRACT(D3055, ""https?://(?:www\\.)?([^/]+)""), """")"),"www.usmagazine.com")</f>
        <v>www.usmagazine.com</v>
      </c>
      <c r="D3055" s="54" t="s">
        <v>15639</v>
      </c>
      <c r="E3055" s="14" t="s">
        <v>15640</v>
      </c>
      <c r="F3055" s="16">
        <v>25.0</v>
      </c>
      <c r="G3055" s="16">
        <v>25.0</v>
      </c>
    </row>
    <row r="3056" ht="22.5" customHeight="1">
      <c r="A3056" s="53">
        <v>46054.0</v>
      </c>
      <c r="B3056" s="14" t="str">
        <f>IFERROR(__xludf.DUMMYFUNCTION("IFERROR(REGEXEXTRACT(C3056, ""https?://(?:www\\.)?([^/]+)""), """")"),"")</f>
        <v/>
      </c>
      <c r="C3056" s="54" t="str">
        <f>IFERROR(__xludf.DUMMYFUNCTION("IFERROR(REGEXEXTRACT(D3056, ""https?://(?:www\\.)?([^/]+)""), """")"),"www.usmagazine.com")</f>
        <v>www.usmagazine.com</v>
      </c>
      <c r="D3056" s="54" t="s">
        <v>15641</v>
      </c>
      <c r="E3056" s="14" t="s">
        <v>15642</v>
      </c>
      <c r="F3056" s="16">
        <v>25.0</v>
      </c>
      <c r="G3056" s="16">
        <v>25.0</v>
      </c>
    </row>
    <row r="3057" ht="22.5" customHeight="1">
      <c r="A3057" s="53">
        <v>46054.0</v>
      </c>
      <c r="B3057" s="14" t="str">
        <f>IFERROR(__xludf.DUMMYFUNCTION("IFERROR(REGEXEXTRACT(C3057, ""https?://(?:www\\.)?([^/]+)""), """")"),"")</f>
        <v/>
      </c>
      <c r="C3057" s="54" t="str">
        <f>IFERROR(__xludf.DUMMYFUNCTION("IFERROR(REGEXEXTRACT(D3057, ""https?://(?:www\\.)?([^/]+)""), """")"),"www.usmagazine.com")</f>
        <v>www.usmagazine.com</v>
      </c>
      <c r="D3057" s="54" t="s">
        <v>15643</v>
      </c>
      <c r="E3057" s="14" t="s">
        <v>15644</v>
      </c>
      <c r="F3057" s="16">
        <v>25.0</v>
      </c>
      <c r="G3057" s="16">
        <v>25.0</v>
      </c>
    </row>
    <row r="3058" ht="22.5" customHeight="1">
      <c r="A3058" s="53">
        <v>46054.0</v>
      </c>
      <c r="B3058" s="14" t="str">
        <f>IFERROR(__xludf.DUMMYFUNCTION("IFERROR(REGEXEXTRACT(C3058, ""https?://(?:www\\.)?([^/]+)""), """")"),"")</f>
        <v/>
      </c>
      <c r="C3058" s="54" t="str">
        <f>IFERROR(__xludf.DUMMYFUNCTION("IFERROR(REGEXEXTRACT(D3058, ""https?://(?:www\\.)?([^/]+)""), """")"),"www.usmagazine.com")</f>
        <v>www.usmagazine.com</v>
      </c>
      <c r="D3058" s="54" t="s">
        <v>15645</v>
      </c>
      <c r="E3058" s="14" t="s">
        <v>15646</v>
      </c>
      <c r="F3058" s="16">
        <v>25.0</v>
      </c>
      <c r="G3058" s="16">
        <v>25.0</v>
      </c>
    </row>
    <row r="3059" ht="22.5" customHeight="1">
      <c r="A3059" s="53">
        <v>46054.0</v>
      </c>
      <c r="B3059" s="14" t="str">
        <f>IFERROR(__xludf.DUMMYFUNCTION("IFERROR(REGEXEXTRACT(C3059, ""https?://(?:www\\.)?([^/]+)""), """")"),"")</f>
        <v/>
      </c>
      <c r="C3059" s="54" t="str">
        <f>IFERROR(__xludf.DUMMYFUNCTION("IFERROR(REGEXEXTRACT(D3059, ""https?://(?:www\\.)?([^/]+)""), """")"),"www.usmagazine.com")</f>
        <v>www.usmagazine.com</v>
      </c>
      <c r="D3059" s="54" t="s">
        <v>15647</v>
      </c>
      <c r="E3059" s="14" t="s">
        <v>15648</v>
      </c>
      <c r="F3059" s="16">
        <v>25.0</v>
      </c>
      <c r="G3059" s="16">
        <v>25.0</v>
      </c>
    </row>
    <row r="3060" ht="22.5" customHeight="1">
      <c r="A3060" s="53">
        <v>46054.0</v>
      </c>
      <c r="B3060" s="14" t="str">
        <f>IFERROR(__xludf.DUMMYFUNCTION("IFERROR(REGEXEXTRACT(C3060, ""https?://(?:www\\.)?([^/]+)""), """")"),"")</f>
        <v/>
      </c>
      <c r="C3060" s="54" t="str">
        <f>IFERROR(__xludf.DUMMYFUNCTION("IFERROR(REGEXEXTRACT(D3060, ""https?://(?:www\\.)?([^/]+)""), """")"),"www.usmagazine.com")</f>
        <v>www.usmagazine.com</v>
      </c>
      <c r="D3060" s="54" t="s">
        <v>15649</v>
      </c>
      <c r="E3060" s="14" t="s">
        <v>15650</v>
      </c>
      <c r="F3060" s="16">
        <v>25.0</v>
      </c>
      <c r="G3060" s="16">
        <v>25.0</v>
      </c>
    </row>
    <row r="3061" ht="22.5" customHeight="1">
      <c r="A3061" s="53">
        <v>46054.0</v>
      </c>
      <c r="B3061" s="14" t="str">
        <f>IFERROR(__xludf.DUMMYFUNCTION("IFERROR(REGEXEXTRACT(C3061, ""https?://(?:www\\.)?([^/]+)""), """")"),"")</f>
        <v/>
      </c>
      <c r="C3061" s="54" t="str">
        <f>IFERROR(__xludf.DUMMYFUNCTION("IFERROR(REGEXEXTRACT(D3061, ""https?://(?:www\\.)?([^/]+)""), """")"),"www.usmagazine.com")</f>
        <v>www.usmagazine.com</v>
      </c>
      <c r="D3061" s="54" t="s">
        <v>15651</v>
      </c>
      <c r="E3061" s="14" t="s">
        <v>15652</v>
      </c>
      <c r="F3061" s="16">
        <v>25.0</v>
      </c>
      <c r="G3061" s="16">
        <v>25.0</v>
      </c>
    </row>
    <row r="3062" ht="22.5" customHeight="1">
      <c r="A3062" s="53">
        <v>46054.0</v>
      </c>
      <c r="B3062" s="14" t="str">
        <f>IFERROR(__xludf.DUMMYFUNCTION("IFERROR(REGEXEXTRACT(C3062, ""https?://(?:www\\.)?([^/]+)""), """")"),"")</f>
        <v/>
      </c>
      <c r="C3062" s="54" t="str">
        <f>IFERROR(__xludf.DUMMYFUNCTION("IFERROR(REGEXEXTRACT(D3062, ""https?://(?:www\\.)?([^/]+)""), """")"),"www.usmagazine.com")</f>
        <v>www.usmagazine.com</v>
      </c>
      <c r="D3062" s="54" t="s">
        <v>15653</v>
      </c>
      <c r="E3062" s="14" t="s">
        <v>15654</v>
      </c>
      <c r="F3062" s="16">
        <v>24.0</v>
      </c>
      <c r="G3062" s="16">
        <v>24.0</v>
      </c>
    </row>
    <row r="3063" ht="22.5" customHeight="1">
      <c r="A3063" s="53">
        <v>46054.0</v>
      </c>
      <c r="B3063" s="14" t="str">
        <f>IFERROR(__xludf.DUMMYFUNCTION("IFERROR(REGEXEXTRACT(C3063, ""https?://(?:www\\.)?([^/]+)""), """")"),"")</f>
        <v/>
      </c>
      <c r="C3063" s="54" t="str">
        <f>IFERROR(__xludf.DUMMYFUNCTION("IFERROR(REGEXEXTRACT(D3063, ""https?://(?:www\\.)?([^/]+)""), """")"),"www.usmagazine.com")</f>
        <v>www.usmagazine.com</v>
      </c>
      <c r="D3063" s="54" t="s">
        <v>15655</v>
      </c>
      <c r="E3063" s="14" t="s">
        <v>15656</v>
      </c>
      <c r="F3063" s="16">
        <v>24.0</v>
      </c>
      <c r="G3063" s="16">
        <v>24.0</v>
      </c>
    </row>
    <row r="3064" ht="22.5" customHeight="1">
      <c r="A3064" s="53">
        <v>46054.0</v>
      </c>
      <c r="B3064" s="14" t="str">
        <f>IFERROR(__xludf.DUMMYFUNCTION("IFERROR(REGEXEXTRACT(C3064, ""https?://(?:www\\.)?([^/]+)""), """")"),"")</f>
        <v/>
      </c>
      <c r="C3064" s="54" t="str">
        <f>IFERROR(__xludf.DUMMYFUNCTION("IFERROR(REGEXEXTRACT(D3064, ""https?://(?:www\\.)?([^/]+)""), """")"),"www.usmagazine.com")</f>
        <v>www.usmagazine.com</v>
      </c>
      <c r="D3064" s="54" t="s">
        <v>15657</v>
      </c>
      <c r="E3064" s="14" t="s">
        <v>15658</v>
      </c>
      <c r="F3064" s="16">
        <v>24.0</v>
      </c>
      <c r="G3064" s="16">
        <v>24.0</v>
      </c>
    </row>
    <row r="3065" ht="22.5" customHeight="1">
      <c r="A3065" s="53">
        <v>46054.0</v>
      </c>
      <c r="B3065" s="14" t="str">
        <f>IFERROR(__xludf.DUMMYFUNCTION("IFERROR(REGEXEXTRACT(C3065, ""https?://(?:www\\.)?([^/]+)""), """")"),"")</f>
        <v/>
      </c>
      <c r="C3065" s="54" t="str">
        <f>IFERROR(__xludf.DUMMYFUNCTION("IFERROR(REGEXEXTRACT(D3065, ""https?://(?:www\\.)?([^/]+)""), """")"),"www.usmagazine.com")</f>
        <v>www.usmagazine.com</v>
      </c>
      <c r="D3065" s="54" t="s">
        <v>15659</v>
      </c>
      <c r="E3065" s="14" t="s">
        <v>15660</v>
      </c>
      <c r="F3065" s="16">
        <v>24.0</v>
      </c>
      <c r="G3065" s="16">
        <v>24.0</v>
      </c>
    </row>
    <row r="3066" ht="22.5" customHeight="1">
      <c r="A3066" s="53">
        <v>46054.0</v>
      </c>
      <c r="B3066" s="14" t="str">
        <f>IFERROR(__xludf.DUMMYFUNCTION("IFERROR(REGEXEXTRACT(C3066, ""https?://(?:www\\.)?([^/]+)""), """")"),"")</f>
        <v/>
      </c>
      <c r="C3066" s="54" t="str">
        <f>IFERROR(__xludf.DUMMYFUNCTION("IFERROR(REGEXEXTRACT(D3066, ""https?://(?:www\\.)?([^/]+)""), """")"),"www.usmagazine.com")</f>
        <v>www.usmagazine.com</v>
      </c>
      <c r="D3066" s="54" t="s">
        <v>15661</v>
      </c>
      <c r="E3066" s="14" t="s">
        <v>15662</v>
      </c>
      <c r="F3066" s="16">
        <v>24.0</v>
      </c>
      <c r="G3066" s="16">
        <v>24.0</v>
      </c>
    </row>
    <row r="3067" ht="22.5" customHeight="1">
      <c r="A3067" s="53">
        <v>46054.0</v>
      </c>
      <c r="B3067" s="14" t="str">
        <f>IFERROR(__xludf.DUMMYFUNCTION("IFERROR(REGEXEXTRACT(C3067, ""https?://(?:www\\.)?([^/]+)""), """")"),"")</f>
        <v/>
      </c>
      <c r="C3067" s="54" t="str">
        <f>IFERROR(__xludf.DUMMYFUNCTION("IFERROR(REGEXEXTRACT(D3067, ""https?://(?:www\\.)?([^/]+)""), """")"),"www.usmagazine.com")</f>
        <v>www.usmagazine.com</v>
      </c>
      <c r="D3067" s="54" t="s">
        <v>15663</v>
      </c>
      <c r="E3067" s="14" t="s">
        <v>15664</v>
      </c>
      <c r="F3067" s="16">
        <v>24.0</v>
      </c>
      <c r="G3067" s="16">
        <v>24.0</v>
      </c>
    </row>
    <row r="3068" ht="22.5" customHeight="1">
      <c r="A3068" s="53">
        <v>46054.0</v>
      </c>
      <c r="B3068" s="14" t="str">
        <f>IFERROR(__xludf.DUMMYFUNCTION("IFERROR(REGEXEXTRACT(C3068, ""https?://(?:www\\.)?([^/]+)""), """")"),"")</f>
        <v/>
      </c>
      <c r="C3068" s="54" t="str">
        <f>IFERROR(__xludf.DUMMYFUNCTION("IFERROR(REGEXEXTRACT(D3068, ""https?://(?:www\\.)?([^/]+)""), """")"),"www.womansworld.com")</f>
        <v>www.womansworld.com</v>
      </c>
      <c r="D3068" s="54" t="s">
        <v>15665</v>
      </c>
      <c r="E3068" s="14" t="s">
        <v>15666</v>
      </c>
      <c r="F3068" s="16">
        <v>24.0</v>
      </c>
      <c r="G3068" s="16">
        <v>24.0</v>
      </c>
    </row>
    <row r="3069" ht="22.5" customHeight="1">
      <c r="A3069" s="53">
        <v>46054.0</v>
      </c>
      <c r="B3069" s="14" t="str">
        <f>IFERROR(__xludf.DUMMYFUNCTION("IFERROR(REGEXEXTRACT(C3069, ""https?://(?:www\\.)?([^/]+)""), """")"),"")</f>
        <v/>
      </c>
      <c r="C3069" s="54" t="str">
        <f>IFERROR(__xludf.DUMMYFUNCTION("IFERROR(REGEXEXTRACT(D3069, ""https?://(?:www\\.)?([^/]+)""), """")"),"www.usmagazine.com")</f>
        <v>www.usmagazine.com</v>
      </c>
      <c r="D3069" s="54" t="s">
        <v>15667</v>
      </c>
      <c r="E3069" s="14" t="s">
        <v>15668</v>
      </c>
      <c r="F3069" s="16">
        <v>24.0</v>
      </c>
      <c r="G3069" s="16">
        <v>24.0</v>
      </c>
    </row>
    <row r="3070" ht="22.5" customHeight="1">
      <c r="A3070" s="53">
        <v>46054.0</v>
      </c>
      <c r="B3070" s="14" t="str">
        <f>IFERROR(__xludf.DUMMYFUNCTION("IFERROR(REGEXEXTRACT(C3070, ""https?://(?:www\\.)?([^/]+)""), """")"),"")</f>
        <v/>
      </c>
      <c r="C3070" s="54" t="str">
        <f>IFERROR(__xludf.DUMMYFUNCTION("IFERROR(REGEXEXTRACT(D3070, ""https?://(?:www\\.)?([^/]+)""), """")"),"www.usmagazine.com")</f>
        <v>www.usmagazine.com</v>
      </c>
      <c r="D3070" s="54" t="s">
        <v>15669</v>
      </c>
      <c r="E3070" s="14" t="s">
        <v>15670</v>
      </c>
      <c r="F3070" s="16">
        <v>24.0</v>
      </c>
      <c r="G3070" s="16">
        <v>24.0</v>
      </c>
    </row>
    <row r="3071" ht="22.5" customHeight="1">
      <c r="A3071" s="53">
        <v>46054.0</v>
      </c>
      <c r="B3071" s="14" t="str">
        <f>IFERROR(__xludf.DUMMYFUNCTION("IFERROR(REGEXEXTRACT(C3071, ""https?://(?:www\\.)?([^/]+)""), """")"),"")</f>
        <v/>
      </c>
      <c r="C3071" s="54" t="str">
        <f>IFERROR(__xludf.DUMMYFUNCTION("IFERROR(REGEXEXTRACT(D3071, ""https?://(?:www\\.)?([^/]+)""), """")"),"www.womansworld.com")</f>
        <v>www.womansworld.com</v>
      </c>
      <c r="D3071" s="54" t="s">
        <v>15671</v>
      </c>
      <c r="E3071" s="14" t="s">
        <v>15672</v>
      </c>
      <c r="F3071" s="16">
        <v>24.0</v>
      </c>
      <c r="G3071" s="16">
        <v>24.0</v>
      </c>
    </row>
    <row r="3072" ht="22.5" customHeight="1">
      <c r="A3072" s="53">
        <v>46054.0</v>
      </c>
      <c r="B3072" s="14" t="str">
        <f>IFERROR(__xludf.DUMMYFUNCTION("IFERROR(REGEXEXTRACT(C3072, ""https?://(?:www\\.)?([^/]+)""), """")"),"")</f>
        <v/>
      </c>
      <c r="C3072" s="54" t="str">
        <f>IFERROR(__xludf.DUMMYFUNCTION("IFERROR(REGEXEXTRACT(D3072, ""https?://(?:www\\.)?([^/]+)""), """")"),"www.womansworld.com")</f>
        <v>www.womansworld.com</v>
      </c>
      <c r="D3072" s="54" t="s">
        <v>15673</v>
      </c>
      <c r="E3072" s="14" t="s">
        <v>15674</v>
      </c>
      <c r="F3072" s="16">
        <v>24.0</v>
      </c>
      <c r="G3072" s="16">
        <v>24.0</v>
      </c>
    </row>
    <row r="3073" ht="22.5" customHeight="1">
      <c r="A3073" s="53">
        <v>46054.0</v>
      </c>
      <c r="B3073" s="14" t="str">
        <f>IFERROR(__xludf.DUMMYFUNCTION("IFERROR(REGEXEXTRACT(C3073, ""https?://(?:www\\.)?([^/]+)""), """")"),"")</f>
        <v/>
      </c>
      <c r="C3073" s="54" t="str">
        <f>IFERROR(__xludf.DUMMYFUNCTION("IFERROR(REGEXEXTRACT(D3073, ""https?://(?:www\\.)?([^/]+)""), """")"),"www.usmagazine.com")</f>
        <v>www.usmagazine.com</v>
      </c>
      <c r="D3073" s="54" t="s">
        <v>15675</v>
      </c>
      <c r="E3073" s="14" t="s">
        <v>15676</v>
      </c>
      <c r="F3073" s="16">
        <v>24.0</v>
      </c>
      <c r="G3073" s="16">
        <v>24.0</v>
      </c>
    </row>
    <row r="3074" ht="22.5" customHeight="1">
      <c r="A3074" s="53">
        <v>46054.0</v>
      </c>
      <c r="B3074" s="14" t="str">
        <f>IFERROR(__xludf.DUMMYFUNCTION("IFERROR(REGEXEXTRACT(C3074, ""https?://(?:www\\.)?([^/]+)""), """")"),"")</f>
        <v/>
      </c>
      <c r="C3074" s="54" t="str">
        <f>IFERROR(__xludf.DUMMYFUNCTION("IFERROR(REGEXEXTRACT(D3074, ""https?://(?:www\\.)?([^/]+)""), """")"),"www.usmagazine.com")</f>
        <v>www.usmagazine.com</v>
      </c>
      <c r="D3074" s="54" t="s">
        <v>15677</v>
      </c>
      <c r="E3074" s="14" t="s">
        <v>15678</v>
      </c>
      <c r="F3074" s="16">
        <v>24.0</v>
      </c>
      <c r="G3074" s="16">
        <v>24.0</v>
      </c>
    </row>
    <row r="3075" ht="22.5" customHeight="1">
      <c r="A3075" s="53">
        <v>46054.0</v>
      </c>
      <c r="B3075" s="14" t="str">
        <f>IFERROR(__xludf.DUMMYFUNCTION("IFERROR(REGEXEXTRACT(C3075, ""https?://(?:www\\.)?([^/]+)""), """")"),"")</f>
        <v/>
      </c>
      <c r="C3075" s="54" t="str">
        <f>IFERROR(__xludf.DUMMYFUNCTION("IFERROR(REGEXEXTRACT(D3075, ""https?://(?:www\\.)?([^/]+)""), """")"),"www.usmagazine.com")</f>
        <v>www.usmagazine.com</v>
      </c>
      <c r="D3075" s="54" t="s">
        <v>15679</v>
      </c>
      <c r="E3075" s="14" t="s">
        <v>15680</v>
      </c>
      <c r="F3075" s="16">
        <v>24.0</v>
      </c>
      <c r="G3075" s="16">
        <v>24.0</v>
      </c>
    </row>
    <row r="3076" ht="22.5" customHeight="1">
      <c r="A3076" s="53">
        <v>46054.0</v>
      </c>
      <c r="B3076" s="14" t="str">
        <f>IFERROR(__xludf.DUMMYFUNCTION("IFERROR(REGEXEXTRACT(C3076, ""https?://(?:www\\.)?([^/]+)""), """")"),"")</f>
        <v/>
      </c>
      <c r="C3076" s="54" t="str">
        <f>IFERROR(__xludf.DUMMYFUNCTION("IFERROR(REGEXEXTRACT(D3076, ""https?://(?:www\\.)?([^/]+)""), """")"),"www.usmagazine.com")</f>
        <v>www.usmagazine.com</v>
      </c>
      <c r="D3076" s="54" t="s">
        <v>15681</v>
      </c>
      <c r="E3076" s="14" t="s">
        <v>15682</v>
      </c>
      <c r="F3076" s="16">
        <v>24.0</v>
      </c>
      <c r="G3076" s="16">
        <v>24.0</v>
      </c>
    </row>
    <row r="3077" ht="22.5" customHeight="1">
      <c r="A3077" s="53">
        <v>46054.0</v>
      </c>
      <c r="B3077" s="14" t="str">
        <f>IFERROR(__xludf.DUMMYFUNCTION("IFERROR(REGEXEXTRACT(C3077, ""https?://(?:www\\.)?([^/]+)""), """")"),"")</f>
        <v/>
      </c>
      <c r="C3077" s="54" t="str">
        <f>IFERROR(__xludf.DUMMYFUNCTION("IFERROR(REGEXEXTRACT(D3077, ""https?://(?:www\\.)?([^/]+)""), """")"),"www.usmagazine.com")</f>
        <v>www.usmagazine.com</v>
      </c>
      <c r="D3077" s="54" t="s">
        <v>15683</v>
      </c>
      <c r="E3077" s="14" t="s">
        <v>15684</v>
      </c>
      <c r="F3077" s="16">
        <v>24.0</v>
      </c>
      <c r="G3077" s="16">
        <v>24.0</v>
      </c>
    </row>
    <row r="3078" ht="22.5" customHeight="1">
      <c r="A3078" s="53">
        <v>46054.0</v>
      </c>
      <c r="B3078" s="14" t="str">
        <f>IFERROR(__xludf.DUMMYFUNCTION("IFERROR(REGEXEXTRACT(C3078, ""https?://(?:www\\.)?([^/]+)""), """")"),"")</f>
        <v/>
      </c>
      <c r="C3078" s="54" t="str">
        <f>IFERROR(__xludf.DUMMYFUNCTION("IFERROR(REGEXEXTRACT(D3078, ""https?://(?:www\\.)?([^/]+)""), """")"),"www.usmagazine.com")</f>
        <v>www.usmagazine.com</v>
      </c>
      <c r="D3078" s="54" t="s">
        <v>15685</v>
      </c>
      <c r="E3078" s="14" t="s">
        <v>15686</v>
      </c>
      <c r="F3078" s="16">
        <v>24.0</v>
      </c>
      <c r="G3078" s="16">
        <v>24.0</v>
      </c>
    </row>
    <row r="3079" ht="22.5" customHeight="1">
      <c r="A3079" s="53">
        <v>46054.0</v>
      </c>
      <c r="B3079" s="14" t="str">
        <f>IFERROR(__xludf.DUMMYFUNCTION("IFERROR(REGEXEXTRACT(C3079, ""https?://(?:www\\.)?([^/]+)""), """")"),"")</f>
        <v/>
      </c>
      <c r="C3079" s="54" t="str">
        <f>IFERROR(__xludf.DUMMYFUNCTION("IFERROR(REGEXEXTRACT(D3079, ""https?://(?:www\\.)?([^/]+)""), """")"),"www.usmagazine.com")</f>
        <v>www.usmagazine.com</v>
      </c>
      <c r="D3079" s="54" t="s">
        <v>15687</v>
      </c>
      <c r="E3079" s="14" t="s">
        <v>15688</v>
      </c>
      <c r="F3079" s="16">
        <v>24.0</v>
      </c>
      <c r="G3079" s="16">
        <v>24.0</v>
      </c>
    </row>
    <row r="3080" ht="22.5" customHeight="1">
      <c r="A3080" s="53">
        <v>46054.0</v>
      </c>
      <c r="B3080" s="14" t="str">
        <f>IFERROR(__xludf.DUMMYFUNCTION("IFERROR(REGEXEXTRACT(C3080, ""https?://(?:www\\.)?([^/]+)""), """")"),"")</f>
        <v/>
      </c>
      <c r="C3080" s="54" t="str">
        <f>IFERROR(__xludf.DUMMYFUNCTION("IFERROR(REGEXEXTRACT(D3080, ""https?://(?:www\\.)?([^/]+)""), """")"),"www.usmagazine.com")</f>
        <v>www.usmagazine.com</v>
      </c>
      <c r="D3080" s="54" t="s">
        <v>15689</v>
      </c>
      <c r="E3080" s="14" t="s">
        <v>15690</v>
      </c>
      <c r="F3080" s="16">
        <v>24.0</v>
      </c>
      <c r="G3080" s="16">
        <v>24.0</v>
      </c>
    </row>
    <row r="3081" ht="22.5" customHeight="1">
      <c r="A3081" s="53">
        <v>46054.0</v>
      </c>
      <c r="B3081" s="14" t="str">
        <f>IFERROR(__xludf.DUMMYFUNCTION("IFERROR(REGEXEXTRACT(C3081, ""https?://(?:www\\.)?([^/]+)""), """")"),"")</f>
        <v/>
      </c>
      <c r="C3081" s="54" t="str">
        <f>IFERROR(__xludf.DUMMYFUNCTION("IFERROR(REGEXEXTRACT(D3081, ""https?://(?:www\\.)?([^/]+)""), """")"),"www.womansworld.com")</f>
        <v>www.womansworld.com</v>
      </c>
      <c r="D3081" s="54" t="s">
        <v>15691</v>
      </c>
      <c r="E3081" s="14" t="s">
        <v>15692</v>
      </c>
      <c r="F3081" s="16">
        <v>24.0</v>
      </c>
      <c r="G3081" s="16">
        <v>24.0</v>
      </c>
    </row>
    <row r="3082" ht="22.5" customHeight="1">
      <c r="A3082" s="53">
        <v>46054.0</v>
      </c>
      <c r="B3082" s="14" t="str">
        <f>IFERROR(__xludf.DUMMYFUNCTION("IFERROR(REGEXEXTRACT(C3082, ""https?://(?:www\\.)?([^/]+)""), """")"),"")</f>
        <v/>
      </c>
      <c r="C3082" s="54" t="str">
        <f>IFERROR(__xludf.DUMMYFUNCTION("IFERROR(REGEXEXTRACT(D3082, ""https?://(?:www\\.)?([^/]+)""), """")"),"www.usmagazine.com")</f>
        <v>www.usmagazine.com</v>
      </c>
      <c r="D3082" s="54" t="s">
        <v>15693</v>
      </c>
      <c r="E3082" s="14" t="s">
        <v>15694</v>
      </c>
      <c r="F3082" s="16">
        <v>24.0</v>
      </c>
      <c r="G3082" s="16">
        <v>24.0</v>
      </c>
    </row>
    <row r="3083" ht="22.5" customHeight="1">
      <c r="A3083" s="53">
        <v>46054.0</v>
      </c>
      <c r="B3083" s="14" t="str">
        <f>IFERROR(__xludf.DUMMYFUNCTION("IFERROR(REGEXEXTRACT(C3083, ""https?://(?:www\\.)?([^/]+)""), """")"),"")</f>
        <v/>
      </c>
      <c r="C3083" s="54" t="str">
        <f>IFERROR(__xludf.DUMMYFUNCTION("IFERROR(REGEXEXTRACT(D3083, ""https?://(?:www\\.)?([^/]+)""), """")"),"www.usmagazine.com")</f>
        <v>www.usmagazine.com</v>
      </c>
      <c r="D3083" s="54" t="s">
        <v>15695</v>
      </c>
      <c r="E3083" s="14" t="s">
        <v>15696</v>
      </c>
      <c r="F3083" s="16">
        <v>24.0</v>
      </c>
      <c r="G3083" s="16">
        <v>24.0</v>
      </c>
    </row>
    <row r="3084" ht="22.5" customHeight="1">
      <c r="A3084" s="53">
        <v>46054.0</v>
      </c>
      <c r="B3084" s="14" t="str">
        <f>IFERROR(__xludf.DUMMYFUNCTION("IFERROR(REGEXEXTRACT(C3084, ""https?://(?:www\\.)?([^/]+)""), """")"),"")</f>
        <v/>
      </c>
      <c r="C3084" s="54" t="str">
        <f>IFERROR(__xludf.DUMMYFUNCTION("IFERROR(REGEXEXTRACT(D3084, ""https?://(?:www\\.)?([^/]+)""), """")"),"www.usmagazine.com")</f>
        <v>www.usmagazine.com</v>
      </c>
      <c r="D3084" s="54" t="s">
        <v>15697</v>
      </c>
      <c r="E3084" s="14" t="s">
        <v>15698</v>
      </c>
      <c r="F3084" s="16">
        <v>24.0</v>
      </c>
      <c r="G3084" s="16">
        <v>24.0</v>
      </c>
    </row>
    <row r="3085" ht="22.5" customHeight="1">
      <c r="A3085" s="53">
        <v>46054.0</v>
      </c>
      <c r="B3085" s="14" t="str">
        <f>IFERROR(__xludf.DUMMYFUNCTION("IFERROR(REGEXEXTRACT(C3085, ""https?://(?:www\\.)?([^/]+)""), """")"),"")</f>
        <v/>
      </c>
      <c r="C3085" s="54" t="str">
        <f>IFERROR(__xludf.DUMMYFUNCTION("IFERROR(REGEXEXTRACT(D3085, ""https?://(?:www\\.)?([^/]+)""), """")"),"www.usmagazine.com")</f>
        <v>www.usmagazine.com</v>
      </c>
      <c r="D3085" s="54" t="s">
        <v>15699</v>
      </c>
      <c r="E3085" s="14" t="s">
        <v>15700</v>
      </c>
      <c r="F3085" s="16">
        <v>23.0</v>
      </c>
      <c r="G3085" s="16">
        <v>23.0</v>
      </c>
    </row>
    <row r="3086" ht="22.5" customHeight="1">
      <c r="A3086" s="53">
        <v>46054.0</v>
      </c>
      <c r="B3086" s="14" t="str">
        <f>IFERROR(__xludf.DUMMYFUNCTION("IFERROR(REGEXEXTRACT(C3086, ""https?://(?:www\\.)?([^/]+)""), """")"),"")</f>
        <v/>
      </c>
      <c r="C3086" s="54" t="str">
        <f>IFERROR(__xludf.DUMMYFUNCTION("IFERROR(REGEXEXTRACT(D3086, ""https?://(?:www\\.)?([^/]+)""), """")"),"www.usmagazine.com")</f>
        <v>www.usmagazine.com</v>
      </c>
      <c r="D3086" s="54" t="s">
        <v>15701</v>
      </c>
      <c r="E3086" s="14" t="s">
        <v>15702</v>
      </c>
      <c r="F3086" s="16">
        <v>23.0</v>
      </c>
      <c r="G3086" s="16">
        <v>23.0</v>
      </c>
    </row>
    <row r="3087" ht="22.5" customHeight="1">
      <c r="A3087" s="53">
        <v>46054.0</v>
      </c>
      <c r="B3087" s="14" t="str">
        <f>IFERROR(__xludf.DUMMYFUNCTION("IFERROR(REGEXEXTRACT(C3087, ""https?://(?:www\\.)?([^/]+)""), """")"),"")</f>
        <v/>
      </c>
      <c r="C3087" s="54" t="str">
        <f>IFERROR(__xludf.DUMMYFUNCTION("IFERROR(REGEXEXTRACT(D3087, ""https?://(?:www\\.)?([^/]+)""), """")"),"www.usmagazine.com")</f>
        <v>www.usmagazine.com</v>
      </c>
      <c r="D3087" s="54" t="s">
        <v>15703</v>
      </c>
      <c r="E3087" s="14" t="s">
        <v>15704</v>
      </c>
      <c r="F3087" s="16">
        <v>23.0</v>
      </c>
      <c r="G3087" s="16">
        <v>23.0</v>
      </c>
    </row>
    <row r="3088" ht="22.5" customHeight="1">
      <c r="A3088" s="53">
        <v>46054.0</v>
      </c>
      <c r="B3088" s="14" t="str">
        <f>IFERROR(__xludf.DUMMYFUNCTION("IFERROR(REGEXEXTRACT(C3088, ""https?://(?:www\\.)?([^/]+)""), """")"),"")</f>
        <v/>
      </c>
      <c r="C3088" s="54" t="str">
        <f>IFERROR(__xludf.DUMMYFUNCTION("IFERROR(REGEXEXTRACT(D3088, ""https?://(?:www\\.)?([^/]+)""), """")"),"www.usmagazine.com")</f>
        <v>www.usmagazine.com</v>
      </c>
      <c r="D3088" s="54" t="s">
        <v>15705</v>
      </c>
      <c r="E3088" s="14" t="s">
        <v>15706</v>
      </c>
      <c r="F3088" s="16">
        <v>23.0</v>
      </c>
      <c r="G3088" s="16">
        <v>23.0</v>
      </c>
    </row>
    <row r="3089" ht="22.5" customHeight="1">
      <c r="A3089" s="53">
        <v>46054.0</v>
      </c>
      <c r="B3089" s="14" t="str">
        <f>IFERROR(__xludf.DUMMYFUNCTION("IFERROR(REGEXEXTRACT(C3089, ""https?://(?:www\\.)?([^/]+)""), """")"),"")</f>
        <v/>
      </c>
      <c r="C3089" s="54" t="str">
        <f>IFERROR(__xludf.DUMMYFUNCTION("IFERROR(REGEXEXTRACT(D3089, ""https?://(?:www\\.)?([^/]+)""), """")"),"www.usmagazine.com")</f>
        <v>www.usmagazine.com</v>
      </c>
      <c r="D3089" s="54" t="s">
        <v>15707</v>
      </c>
      <c r="E3089" s="14" t="s">
        <v>15708</v>
      </c>
      <c r="F3089" s="16">
        <v>23.0</v>
      </c>
      <c r="G3089" s="16">
        <v>23.0</v>
      </c>
    </row>
    <row r="3090" ht="22.5" customHeight="1">
      <c r="A3090" s="53">
        <v>46054.0</v>
      </c>
      <c r="B3090" s="14" t="str">
        <f>IFERROR(__xludf.DUMMYFUNCTION("IFERROR(REGEXEXTRACT(C3090, ""https?://(?:www\\.)?([^/]+)""), """")"),"")</f>
        <v/>
      </c>
      <c r="C3090" s="54" t="str">
        <f>IFERROR(__xludf.DUMMYFUNCTION("IFERROR(REGEXEXTRACT(D3090, ""https?://(?:www\\.)?([^/]+)""), """")"),"www.usmagazine.com")</f>
        <v>www.usmagazine.com</v>
      </c>
      <c r="D3090" s="54" t="s">
        <v>15709</v>
      </c>
      <c r="E3090" s="14" t="s">
        <v>15710</v>
      </c>
      <c r="F3090" s="16">
        <v>23.0</v>
      </c>
      <c r="G3090" s="16">
        <v>23.0</v>
      </c>
    </row>
    <row r="3091" ht="22.5" customHeight="1">
      <c r="A3091" s="53">
        <v>46054.0</v>
      </c>
      <c r="B3091" s="14" t="str">
        <f>IFERROR(__xludf.DUMMYFUNCTION("IFERROR(REGEXEXTRACT(C3091, ""https?://(?:www\\.)?([^/]+)""), """")"),"")</f>
        <v/>
      </c>
      <c r="C3091" s="54" t="str">
        <f>IFERROR(__xludf.DUMMYFUNCTION("IFERROR(REGEXEXTRACT(D3091, ""https?://(?:www\\.)?([^/]+)""), """")"),"www.usmagazine.com")</f>
        <v>www.usmagazine.com</v>
      </c>
      <c r="D3091" s="54" t="s">
        <v>15711</v>
      </c>
      <c r="E3091" s="14" t="s">
        <v>15712</v>
      </c>
      <c r="F3091" s="16">
        <v>23.0</v>
      </c>
      <c r="G3091" s="16">
        <v>23.0</v>
      </c>
    </row>
    <row r="3092" ht="22.5" customHeight="1">
      <c r="A3092" s="53">
        <v>46054.0</v>
      </c>
      <c r="B3092" s="14" t="str">
        <f>IFERROR(__xludf.DUMMYFUNCTION("IFERROR(REGEXEXTRACT(C3092, ""https?://(?:www\\.)?([^/]+)""), """")"),"")</f>
        <v/>
      </c>
      <c r="C3092" s="54" t="str">
        <f>IFERROR(__xludf.DUMMYFUNCTION("IFERROR(REGEXEXTRACT(D3092, ""https?://(?:www\\.)?([^/]+)""), """")"),"www.usmagazine.com")</f>
        <v>www.usmagazine.com</v>
      </c>
      <c r="D3092" s="54" t="s">
        <v>15713</v>
      </c>
      <c r="E3092" s="14" t="s">
        <v>15714</v>
      </c>
      <c r="F3092" s="16">
        <v>23.0</v>
      </c>
      <c r="G3092" s="16">
        <v>23.0</v>
      </c>
    </row>
    <row r="3093" ht="22.5" customHeight="1">
      <c r="A3093" s="53">
        <v>46054.0</v>
      </c>
      <c r="B3093" s="14" t="str">
        <f>IFERROR(__xludf.DUMMYFUNCTION("IFERROR(REGEXEXTRACT(C3093, ""https?://(?:www\\.)?([^/]+)""), """")"),"")</f>
        <v/>
      </c>
      <c r="C3093" s="54" t="str">
        <f>IFERROR(__xludf.DUMMYFUNCTION("IFERROR(REGEXEXTRACT(D3093, ""https?://(?:www\\.)?([^/]+)""), """")"),"www.usmagazine.com")</f>
        <v>www.usmagazine.com</v>
      </c>
      <c r="D3093" s="54" t="s">
        <v>15715</v>
      </c>
      <c r="E3093" s="14" t="s">
        <v>15716</v>
      </c>
      <c r="F3093" s="16">
        <v>23.0</v>
      </c>
      <c r="G3093" s="16">
        <v>23.0</v>
      </c>
    </row>
    <row r="3094" ht="22.5" customHeight="1">
      <c r="A3094" s="53">
        <v>46054.0</v>
      </c>
      <c r="B3094" s="14" t="str">
        <f>IFERROR(__xludf.DUMMYFUNCTION("IFERROR(REGEXEXTRACT(C3094, ""https?://(?:www\\.)?([^/]+)""), """")"),"")</f>
        <v/>
      </c>
      <c r="C3094" s="54" t="str">
        <f>IFERROR(__xludf.DUMMYFUNCTION("IFERROR(REGEXEXTRACT(D3094, ""https?://(?:www\\.)?([^/]+)""), """")"),"www.usmagazine.com")</f>
        <v>www.usmagazine.com</v>
      </c>
      <c r="D3094" s="54" t="s">
        <v>15717</v>
      </c>
      <c r="E3094" s="14" t="s">
        <v>15718</v>
      </c>
      <c r="F3094" s="16">
        <v>23.0</v>
      </c>
      <c r="G3094" s="16">
        <v>23.0</v>
      </c>
    </row>
    <row r="3095" ht="22.5" customHeight="1">
      <c r="A3095" s="53">
        <v>46054.0</v>
      </c>
      <c r="B3095" s="14" t="str">
        <f>IFERROR(__xludf.DUMMYFUNCTION("IFERROR(REGEXEXTRACT(C3095, ""https?://(?:www\\.)?([^/]+)""), """")"),"")</f>
        <v/>
      </c>
      <c r="C3095" s="54" t="str">
        <f>IFERROR(__xludf.DUMMYFUNCTION("IFERROR(REGEXEXTRACT(D3095, ""https?://(?:www\\.)?([^/]+)""), """")"),"www.usmagazine.com")</f>
        <v>www.usmagazine.com</v>
      </c>
      <c r="D3095" s="54" t="s">
        <v>15719</v>
      </c>
      <c r="E3095" s="14" t="s">
        <v>15720</v>
      </c>
      <c r="F3095" s="16">
        <v>23.0</v>
      </c>
      <c r="G3095" s="16">
        <v>23.0</v>
      </c>
    </row>
    <row r="3096" ht="22.5" customHeight="1">
      <c r="A3096" s="53">
        <v>46054.0</v>
      </c>
      <c r="B3096" s="14" t="str">
        <f>IFERROR(__xludf.DUMMYFUNCTION("IFERROR(REGEXEXTRACT(C3096, ""https?://(?:www\\.)?([^/]+)""), """")"),"")</f>
        <v/>
      </c>
      <c r="C3096" s="54" t="str">
        <f>IFERROR(__xludf.DUMMYFUNCTION("IFERROR(REGEXEXTRACT(D3096, ""https?://(?:www\\.)?([^/]+)""), """")"),"www.usmagazine.com")</f>
        <v>www.usmagazine.com</v>
      </c>
      <c r="D3096" s="54" t="s">
        <v>15721</v>
      </c>
      <c r="E3096" s="14" t="s">
        <v>15722</v>
      </c>
      <c r="F3096" s="16">
        <v>23.0</v>
      </c>
      <c r="G3096" s="16">
        <v>23.0</v>
      </c>
    </row>
    <row r="3097" ht="22.5" customHeight="1">
      <c r="A3097" s="53">
        <v>46054.0</v>
      </c>
      <c r="B3097" s="14" t="str">
        <f>IFERROR(__xludf.DUMMYFUNCTION("IFERROR(REGEXEXTRACT(C3097, ""https?://(?:www\\.)?([^/]+)""), """")"),"")</f>
        <v/>
      </c>
      <c r="C3097" s="54" t="str">
        <f>IFERROR(__xludf.DUMMYFUNCTION("IFERROR(REGEXEXTRACT(D3097, ""https?://(?:www\\.)?([^/]+)""), """")"),"www.usmagazine.com")</f>
        <v>www.usmagazine.com</v>
      </c>
      <c r="D3097" s="54" t="s">
        <v>15723</v>
      </c>
      <c r="E3097" s="14" t="s">
        <v>15724</v>
      </c>
      <c r="F3097" s="16">
        <v>23.0</v>
      </c>
      <c r="G3097" s="16">
        <v>23.0</v>
      </c>
    </row>
    <row r="3098" ht="22.5" customHeight="1">
      <c r="A3098" s="53">
        <v>46054.0</v>
      </c>
      <c r="B3098" s="14" t="str">
        <f>IFERROR(__xludf.DUMMYFUNCTION("IFERROR(REGEXEXTRACT(C3098, ""https?://(?:www\\.)?([^/]+)""), """")"),"")</f>
        <v/>
      </c>
      <c r="C3098" s="54" t="str">
        <f>IFERROR(__xludf.DUMMYFUNCTION("IFERROR(REGEXEXTRACT(D3098, ""https?://(?:www\\.)?([^/]+)""), """")"),"www.usmagazine.com")</f>
        <v>www.usmagazine.com</v>
      </c>
      <c r="D3098" s="54" t="s">
        <v>15725</v>
      </c>
      <c r="E3098" s="14" t="s">
        <v>15726</v>
      </c>
      <c r="F3098" s="16">
        <v>23.0</v>
      </c>
      <c r="G3098" s="16">
        <v>23.0</v>
      </c>
    </row>
    <row r="3099" ht="22.5" customHeight="1">
      <c r="A3099" s="53">
        <v>46054.0</v>
      </c>
      <c r="B3099" s="14" t="str">
        <f>IFERROR(__xludf.DUMMYFUNCTION("IFERROR(REGEXEXTRACT(C3099, ""https?://(?:www\\.)?([^/]+)""), """")"),"")</f>
        <v/>
      </c>
      <c r="C3099" s="54" t="str">
        <f>IFERROR(__xludf.DUMMYFUNCTION("IFERROR(REGEXEXTRACT(D3099, ""https?://(?:www\\.)?([^/]+)""), """")"),"www.usmagazine.com")</f>
        <v>www.usmagazine.com</v>
      </c>
      <c r="D3099" s="54" t="s">
        <v>15727</v>
      </c>
      <c r="E3099" s="14" t="s">
        <v>15728</v>
      </c>
      <c r="F3099" s="16">
        <v>23.0</v>
      </c>
      <c r="G3099" s="16">
        <v>23.0</v>
      </c>
    </row>
    <row r="3100" ht="22.5" customHeight="1">
      <c r="A3100" s="53">
        <v>46054.0</v>
      </c>
      <c r="B3100" s="14" t="str">
        <f>IFERROR(__xludf.DUMMYFUNCTION("IFERROR(REGEXEXTRACT(C3100, ""https?://(?:www\\.)?([^/]+)""), """")"),"")</f>
        <v/>
      </c>
      <c r="C3100" s="54" t="str">
        <f>IFERROR(__xludf.DUMMYFUNCTION("IFERROR(REGEXEXTRACT(D3100, ""https?://(?:www\\.)?([^/]+)""), """")"),"www.usmagazine.com")</f>
        <v>www.usmagazine.com</v>
      </c>
      <c r="D3100" s="54" t="s">
        <v>15729</v>
      </c>
      <c r="E3100" s="14" t="s">
        <v>15730</v>
      </c>
      <c r="F3100" s="16">
        <v>23.0</v>
      </c>
      <c r="G3100" s="16">
        <v>23.0</v>
      </c>
    </row>
    <row r="3101" ht="22.5" customHeight="1">
      <c r="A3101" s="53">
        <v>46054.0</v>
      </c>
      <c r="B3101" s="14" t="str">
        <f>IFERROR(__xludf.DUMMYFUNCTION("IFERROR(REGEXEXTRACT(C3101, ""https?://(?:www\\.)?([^/]+)""), """")"),"")</f>
        <v/>
      </c>
      <c r="C3101" s="54" t="str">
        <f>IFERROR(__xludf.DUMMYFUNCTION("IFERROR(REGEXEXTRACT(D3101, ""https?://(?:www\\.)?([^/]+)""), """")"),"www.usmagazine.com")</f>
        <v>www.usmagazine.com</v>
      </c>
      <c r="D3101" s="54" t="s">
        <v>15731</v>
      </c>
      <c r="E3101" s="14" t="s">
        <v>15732</v>
      </c>
      <c r="F3101" s="16">
        <v>23.0</v>
      </c>
      <c r="G3101" s="16">
        <v>23.0</v>
      </c>
    </row>
    <row r="3102" ht="22.5" customHeight="1">
      <c r="A3102" s="53">
        <v>46054.0</v>
      </c>
      <c r="B3102" s="14" t="str">
        <f>IFERROR(__xludf.DUMMYFUNCTION("IFERROR(REGEXEXTRACT(C3102, ""https?://(?:www\\.)?([^/]+)""), """")"),"")</f>
        <v/>
      </c>
      <c r="C3102" s="54" t="str">
        <f>IFERROR(__xludf.DUMMYFUNCTION("IFERROR(REGEXEXTRACT(D3102, ""https?://(?:www\\.)?([^/]+)""), """")"),"www.usmagazine.com")</f>
        <v>www.usmagazine.com</v>
      </c>
      <c r="D3102" s="54" t="s">
        <v>15733</v>
      </c>
      <c r="E3102" s="14" t="s">
        <v>15734</v>
      </c>
      <c r="F3102" s="16">
        <v>23.0</v>
      </c>
      <c r="G3102" s="16">
        <v>23.0</v>
      </c>
    </row>
    <row r="3103" ht="22.5" customHeight="1">
      <c r="A3103" s="53">
        <v>46054.0</v>
      </c>
      <c r="B3103" s="14" t="str">
        <f>IFERROR(__xludf.DUMMYFUNCTION("IFERROR(REGEXEXTRACT(C3103, ""https?://(?:www\\.)?([^/]+)""), """")"),"")</f>
        <v/>
      </c>
      <c r="C3103" s="54" t="str">
        <f>IFERROR(__xludf.DUMMYFUNCTION("IFERROR(REGEXEXTRACT(D3103, ""https?://(?:www\\.)?([^/]+)""), """")"),"www.womansworld.com")</f>
        <v>www.womansworld.com</v>
      </c>
      <c r="D3103" s="54" t="s">
        <v>15735</v>
      </c>
      <c r="E3103" s="14" t="s">
        <v>15736</v>
      </c>
      <c r="F3103" s="16">
        <v>23.0</v>
      </c>
      <c r="G3103" s="16">
        <v>23.0</v>
      </c>
    </row>
    <row r="3104" ht="22.5" customHeight="1">
      <c r="A3104" s="53">
        <v>46054.0</v>
      </c>
      <c r="B3104" s="14" t="str">
        <f>IFERROR(__xludf.DUMMYFUNCTION("IFERROR(REGEXEXTRACT(C3104, ""https?://(?:www\\.)?([^/]+)""), """")"),"")</f>
        <v/>
      </c>
      <c r="C3104" s="54" t="str">
        <f>IFERROR(__xludf.DUMMYFUNCTION("IFERROR(REGEXEXTRACT(D3104, ""https?://(?:www\\.)?([^/]+)""), """")"),"www.womansworld.com")</f>
        <v>www.womansworld.com</v>
      </c>
      <c r="D3104" s="54" t="s">
        <v>15737</v>
      </c>
      <c r="E3104" s="14" t="s">
        <v>15738</v>
      </c>
      <c r="F3104" s="16">
        <v>23.0</v>
      </c>
      <c r="G3104" s="16">
        <v>23.0</v>
      </c>
    </row>
    <row r="3105" ht="22.5" customHeight="1">
      <c r="A3105" s="53">
        <v>46054.0</v>
      </c>
      <c r="B3105" s="14" t="str">
        <f>IFERROR(__xludf.DUMMYFUNCTION("IFERROR(REGEXEXTRACT(C3105, ""https?://(?:www\\.)?([^/]+)""), """")"),"")</f>
        <v/>
      </c>
      <c r="C3105" s="54" t="str">
        <f>IFERROR(__xludf.DUMMYFUNCTION("IFERROR(REGEXEXTRACT(D3105, ""https?://(?:www\\.)?([^/]+)""), """")"),"www.womansworld.com")</f>
        <v>www.womansworld.com</v>
      </c>
      <c r="D3105" s="54" t="s">
        <v>15739</v>
      </c>
      <c r="E3105" s="14" t="s">
        <v>15740</v>
      </c>
      <c r="F3105" s="16">
        <v>23.0</v>
      </c>
      <c r="G3105" s="16">
        <v>23.0</v>
      </c>
    </row>
    <row r="3106" ht="22.5" customHeight="1">
      <c r="A3106" s="53">
        <v>46054.0</v>
      </c>
      <c r="B3106" s="14" t="str">
        <f>IFERROR(__xludf.DUMMYFUNCTION("IFERROR(REGEXEXTRACT(C3106, ""https?://(?:www\\.)?([^/]+)""), """")"),"")</f>
        <v/>
      </c>
      <c r="C3106" s="54" t="str">
        <f>IFERROR(__xludf.DUMMYFUNCTION("IFERROR(REGEXEXTRACT(D3106, ""https?://(?:www\\.)?([^/]+)""), """")"),"www.usmagazine.com")</f>
        <v>www.usmagazine.com</v>
      </c>
      <c r="D3106" s="54" t="s">
        <v>15741</v>
      </c>
      <c r="E3106" s="14" t="s">
        <v>15742</v>
      </c>
      <c r="F3106" s="16">
        <v>23.0</v>
      </c>
      <c r="G3106" s="16">
        <v>23.0</v>
      </c>
    </row>
    <row r="3107" ht="22.5" customHeight="1">
      <c r="A3107" s="53">
        <v>46054.0</v>
      </c>
      <c r="B3107" s="14" t="str">
        <f>IFERROR(__xludf.DUMMYFUNCTION("IFERROR(REGEXEXTRACT(C3107, ""https?://(?:www\\.)?([^/]+)""), """")"),"")</f>
        <v/>
      </c>
      <c r="C3107" s="54" t="str">
        <f>IFERROR(__xludf.DUMMYFUNCTION("IFERROR(REGEXEXTRACT(D3107, ""https?://(?:www\\.)?([^/]+)""), """")"),"www.usmagazine.com")</f>
        <v>www.usmagazine.com</v>
      </c>
      <c r="D3107" s="54" t="s">
        <v>15743</v>
      </c>
      <c r="E3107" s="14" t="s">
        <v>15744</v>
      </c>
      <c r="F3107" s="16">
        <v>23.0</v>
      </c>
      <c r="G3107" s="16">
        <v>23.0</v>
      </c>
    </row>
    <row r="3108" ht="22.5" customHeight="1">
      <c r="A3108" s="53">
        <v>46054.0</v>
      </c>
      <c r="B3108" s="14" t="str">
        <f>IFERROR(__xludf.DUMMYFUNCTION("IFERROR(REGEXEXTRACT(C3108, ""https?://(?:www\\.)?([^/]+)""), """")"),"")</f>
        <v/>
      </c>
      <c r="C3108" s="54" t="str">
        <f>IFERROR(__xludf.DUMMYFUNCTION("IFERROR(REGEXEXTRACT(D3108, ""https?://(?:www\\.)?([^/]+)""), """")"),"www.usmagazine.com")</f>
        <v>www.usmagazine.com</v>
      </c>
      <c r="D3108" s="54" t="s">
        <v>15745</v>
      </c>
      <c r="E3108" s="14" t="s">
        <v>15746</v>
      </c>
      <c r="F3108" s="16">
        <v>23.0</v>
      </c>
      <c r="G3108" s="16">
        <v>23.0</v>
      </c>
    </row>
    <row r="3109" ht="22.5" customHeight="1">
      <c r="A3109" s="53">
        <v>46054.0</v>
      </c>
      <c r="B3109" s="14" t="str">
        <f>IFERROR(__xludf.DUMMYFUNCTION("IFERROR(REGEXEXTRACT(C3109, ""https?://(?:www\\.)?([^/]+)""), """")"),"")</f>
        <v/>
      </c>
      <c r="C3109" s="54" t="str">
        <f>IFERROR(__xludf.DUMMYFUNCTION("IFERROR(REGEXEXTRACT(D3109, ""https?://(?:www\\.)?([^/]+)""), """")"),"www.usmagazine.com")</f>
        <v>www.usmagazine.com</v>
      </c>
      <c r="D3109" s="54" t="s">
        <v>15747</v>
      </c>
      <c r="E3109" s="14" t="s">
        <v>15748</v>
      </c>
      <c r="F3109" s="16">
        <v>23.0</v>
      </c>
      <c r="G3109" s="16">
        <v>23.0</v>
      </c>
    </row>
    <row r="3110" ht="22.5" customHeight="1">
      <c r="A3110" s="53">
        <v>46054.0</v>
      </c>
      <c r="B3110" s="14" t="str">
        <f>IFERROR(__xludf.DUMMYFUNCTION("IFERROR(REGEXEXTRACT(C3110, ""https?://(?:www\\.)?([^/]+)""), """")"),"")</f>
        <v/>
      </c>
      <c r="C3110" s="54" t="str">
        <f>IFERROR(__xludf.DUMMYFUNCTION("IFERROR(REGEXEXTRACT(D3110, ""https?://(?:www\\.)?([^/]+)""), """")"),"www.womansworld.com")</f>
        <v>www.womansworld.com</v>
      </c>
      <c r="D3110" s="54" t="s">
        <v>15749</v>
      </c>
      <c r="E3110" s="14" t="s">
        <v>15750</v>
      </c>
      <c r="F3110" s="16">
        <v>23.0</v>
      </c>
      <c r="G3110" s="16">
        <v>23.0</v>
      </c>
    </row>
    <row r="3111" ht="22.5" customHeight="1">
      <c r="A3111" s="53">
        <v>46054.0</v>
      </c>
      <c r="B3111" s="14" t="str">
        <f>IFERROR(__xludf.DUMMYFUNCTION("IFERROR(REGEXEXTRACT(C3111, ""https?://(?:www\\.)?([^/]+)""), """")"),"")</f>
        <v/>
      </c>
      <c r="C3111" s="54" t="str">
        <f>IFERROR(__xludf.DUMMYFUNCTION("IFERROR(REGEXEXTRACT(D3111, ""https?://(?:www\\.)?([^/]+)""), """")"),"www.womansworld.com")</f>
        <v>www.womansworld.com</v>
      </c>
      <c r="D3111" s="54" t="s">
        <v>15751</v>
      </c>
      <c r="E3111" s="14" t="s">
        <v>15752</v>
      </c>
      <c r="F3111" s="16">
        <v>23.0</v>
      </c>
      <c r="G3111" s="16">
        <v>23.0</v>
      </c>
    </row>
    <row r="3112" ht="22.5" customHeight="1">
      <c r="A3112" s="53">
        <v>46054.0</v>
      </c>
      <c r="B3112" s="14" t="str">
        <f>IFERROR(__xludf.DUMMYFUNCTION("IFERROR(REGEXEXTRACT(C3112, ""https?://(?:www\\.)?([^/]+)""), """")"),"")</f>
        <v/>
      </c>
      <c r="C3112" s="54" t="str">
        <f>IFERROR(__xludf.DUMMYFUNCTION("IFERROR(REGEXEXTRACT(D3112, ""https?://(?:www\\.)?([^/]+)""), """")"),"www.usmagazine.com")</f>
        <v>www.usmagazine.com</v>
      </c>
      <c r="D3112" s="54" t="s">
        <v>15753</v>
      </c>
      <c r="E3112" s="14" t="s">
        <v>15754</v>
      </c>
      <c r="F3112" s="16">
        <v>23.0</v>
      </c>
      <c r="G3112" s="16">
        <v>23.0</v>
      </c>
    </row>
    <row r="3113" ht="22.5" customHeight="1">
      <c r="A3113" s="53">
        <v>46054.0</v>
      </c>
      <c r="B3113" s="14" t="str">
        <f>IFERROR(__xludf.DUMMYFUNCTION("IFERROR(REGEXEXTRACT(C3113, ""https?://(?:www\\.)?([^/]+)""), """")"),"")</f>
        <v/>
      </c>
      <c r="C3113" s="54" t="str">
        <f>IFERROR(__xludf.DUMMYFUNCTION("IFERROR(REGEXEXTRACT(D3113, ""https?://(?:www\\.)?([^/]+)""), """")"),"www.usmagazine.com")</f>
        <v>www.usmagazine.com</v>
      </c>
      <c r="D3113" s="54" t="s">
        <v>15755</v>
      </c>
      <c r="E3113" s="14" t="s">
        <v>15756</v>
      </c>
      <c r="F3113" s="16">
        <v>23.0</v>
      </c>
      <c r="G3113" s="16">
        <v>23.0</v>
      </c>
    </row>
    <row r="3114" ht="22.5" customHeight="1">
      <c r="A3114" s="53">
        <v>46054.0</v>
      </c>
      <c r="B3114" s="14" t="str">
        <f>IFERROR(__xludf.DUMMYFUNCTION("IFERROR(REGEXEXTRACT(C3114, ""https?://(?:www\\.)?([^/]+)""), """")"),"")</f>
        <v/>
      </c>
      <c r="C3114" s="54" t="str">
        <f>IFERROR(__xludf.DUMMYFUNCTION("IFERROR(REGEXEXTRACT(D3114, ""https?://(?:www\\.)?([^/]+)""), """")"),"www.usmagazine.com")</f>
        <v>www.usmagazine.com</v>
      </c>
      <c r="D3114" s="54" t="s">
        <v>15757</v>
      </c>
      <c r="E3114" s="14" t="s">
        <v>15758</v>
      </c>
      <c r="F3114" s="16">
        <v>22.0</v>
      </c>
      <c r="G3114" s="16">
        <v>22.0</v>
      </c>
    </row>
    <row r="3115" ht="22.5" customHeight="1">
      <c r="A3115" s="53">
        <v>46054.0</v>
      </c>
      <c r="B3115" s="14" t="str">
        <f>IFERROR(__xludf.DUMMYFUNCTION("IFERROR(REGEXEXTRACT(C3115, ""https?://(?:www\\.)?([^/]+)""), """")"),"")</f>
        <v/>
      </c>
      <c r="C3115" s="54" t="str">
        <f>IFERROR(__xludf.DUMMYFUNCTION("IFERROR(REGEXEXTRACT(D3115, ""https?://(?:www\\.)?([^/]+)""), """")"),"www.usmagazine.com")</f>
        <v>www.usmagazine.com</v>
      </c>
      <c r="D3115" s="54" t="s">
        <v>15759</v>
      </c>
      <c r="E3115" s="14" t="s">
        <v>15760</v>
      </c>
      <c r="F3115" s="16">
        <v>22.0</v>
      </c>
      <c r="G3115" s="16">
        <v>22.0</v>
      </c>
    </row>
    <row r="3116" ht="22.5" customHeight="1">
      <c r="A3116" s="53">
        <v>46054.0</v>
      </c>
      <c r="B3116" s="14" t="str">
        <f>IFERROR(__xludf.DUMMYFUNCTION("IFERROR(REGEXEXTRACT(C3116, ""https?://(?:www\\.)?([^/]+)""), """")"),"")</f>
        <v/>
      </c>
      <c r="C3116" s="54" t="str">
        <f>IFERROR(__xludf.DUMMYFUNCTION("IFERROR(REGEXEXTRACT(D3116, ""https?://(?:www\\.)?([^/]+)""), """")"),"www.usmagazine.com")</f>
        <v>www.usmagazine.com</v>
      </c>
      <c r="D3116" s="54" t="s">
        <v>15761</v>
      </c>
      <c r="E3116" s="14" t="s">
        <v>15762</v>
      </c>
      <c r="F3116" s="16">
        <v>22.0</v>
      </c>
      <c r="G3116" s="16">
        <v>22.0</v>
      </c>
    </row>
    <row r="3117" ht="22.5" customHeight="1">
      <c r="A3117" s="53">
        <v>46054.0</v>
      </c>
      <c r="B3117" s="14" t="str">
        <f>IFERROR(__xludf.DUMMYFUNCTION("IFERROR(REGEXEXTRACT(C3117, ""https?://(?:www\\.)?([^/]+)""), """")"),"")</f>
        <v/>
      </c>
      <c r="C3117" s="54" t="str">
        <f>IFERROR(__xludf.DUMMYFUNCTION("IFERROR(REGEXEXTRACT(D3117, ""https?://(?:www\\.)?([^/]+)""), """")"),"www.usmagazine.com")</f>
        <v>www.usmagazine.com</v>
      </c>
      <c r="D3117" s="54" t="s">
        <v>15763</v>
      </c>
      <c r="E3117" s="14" t="s">
        <v>15764</v>
      </c>
      <c r="F3117" s="16">
        <v>22.0</v>
      </c>
      <c r="G3117" s="16">
        <v>22.0</v>
      </c>
    </row>
    <row r="3118" ht="22.5" customHeight="1">
      <c r="A3118" s="53">
        <v>46054.0</v>
      </c>
      <c r="B3118" s="14" t="str">
        <f>IFERROR(__xludf.DUMMYFUNCTION("IFERROR(REGEXEXTRACT(C3118, ""https?://(?:www\\.)?([^/]+)""), """")"),"")</f>
        <v/>
      </c>
      <c r="C3118" s="54" t="str">
        <f>IFERROR(__xludf.DUMMYFUNCTION("IFERROR(REGEXEXTRACT(D3118, ""https?://(?:www\\.)?([^/]+)""), """")"),"www.womansworld.com")</f>
        <v>www.womansworld.com</v>
      </c>
      <c r="D3118" s="54" t="s">
        <v>15765</v>
      </c>
      <c r="E3118" s="14" t="s">
        <v>15766</v>
      </c>
      <c r="F3118" s="16">
        <v>22.0</v>
      </c>
      <c r="G3118" s="16">
        <v>22.0</v>
      </c>
    </row>
    <row r="3119" ht="22.5" customHeight="1">
      <c r="A3119" s="53">
        <v>46054.0</v>
      </c>
      <c r="B3119" s="14" t="str">
        <f>IFERROR(__xludf.DUMMYFUNCTION("IFERROR(REGEXEXTRACT(C3119, ""https?://(?:www\\.)?([^/]+)""), """")"),"")</f>
        <v/>
      </c>
      <c r="C3119" s="54" t="str">
        <f>IFERROR(__xludf.DUMMYFUNCTION("IFERROR(REGEXEXTRACT(D3119, ""https?://(?:www\\.)?([^/]+)""), """")"),"www.usmagazine.com")</f>
        <v>www.usmagazine.com</v>
      </c>
      <c r="D3119" s="54" t="s">
        <v>15767</v>
      </c>
      <c r="E3119" s="14" t="s">
        <v>15768</v>
      </c>
      <c r="F3119" s="16">
        <v>22.0</v>
      </c>
      <c r="G3119" s="16">
        <v>22.0</v>
      </c>
    </row>
    <row r="3120" ht="22.5" customHeight="1">
      <c r="A3120" s="53">
        <v>46054.0</v>
      </c>
      <c r="B3120" s="14" t="str">
        <f>IFERROR(__xludf.DUMMYFUNCTION("IFERROR(REGEXEXTRACT(C3120, ""https?://(?:www\\.)?([^/]+)""), """")"),"")</f>
        <v/>
      </c>
      <c r="C3120" s="54" t="str">
        <f>IFERROR(__xludf.DUMMYFUNCTION("IFERROR(REGEXEXTRACT(D3120, ""https?://(?:www\\.)?([^/]+)""), """")"),"www.usmagazine.com")</f>
        <v>www.usmagazine.com</v>
      </c>
      <c r="D3120" s="54" t="s">
        <v>15769</v>
      </c>
      <c r="E3120" s="14" t="s">
        <v>15770</v>
      </c>
      <c r="F3120" s="16">
        <v>22.0</v>
      </c>
      <c r="G3120" s="16">
        <v>22.0</v>
      </c>
    </row>
    <row r="3121" ht="22.5" customHeight="1">
      <c r="A3121" s="53">
        <v>46054.0</v>
      </c>
      <c r="B3121" s="14" t="str">
        <f>IFERROR(__xludf.DUMMYFUNCTION("IFERROR(REGEXEXTRACT(C3121, ""https?://(?:www\\.)?([^/]+)""), """")"),"")</f>
        <v/>
      </c>
      <c r="C3121" s="54" t="str">
        <f>IFERROR(__xludf.DUMMYFUNCTION("IFERROR(REGEXEXTRACT(D3121, ""https?://(?:www\\.)?([^/]+)""), """")"),"www.womansworld.com")</f>
        <v>www.womansworld.com</v>
      </c>
      <c r="D3121" s="54" t="s">
        <v>15771</v>
      </c>
      <c r="E3121" s="14" t="s">
        <v>15772</v>
      </c>
      <c r="F3121" s="16">
        <v>22.0</v>
      </c>
      <c r="G3121" s="16">
        <v>22.0</v>
      </c>
    </row>
    <row r="3122" ht="22.5" customHeight="1">
      <c r="A3122" s="53">
        <v>46054.0</v>
      </c>
      <c r="B3122" s="14" t="str">
        <f>IFERROR(__xludf.DUMMYFUNCTION("IFERROR(REGEXEXTRACT(C3122, ""https?://(?:www\\.)?([^/]+)""), """")"),"")</f>
        <v/>
      </c>
      <c r="C3122" s="54" t="str">
        <f>IFERROR(__xludf.DUMMYFUNCTION("IFERROR(REGEXEXTRACT(D3122, ""https?://(?:www\\.)?([^/]+)""), """")"),"www.usmagazine.com")</f>
        <v>www.usmagazine.com</v>
      </c>
      <c r="D3122" s="54" t="s">
        <v>15773</v>
      </c>
      <c r="E3122" s="14" t="s">
        <v>15774</v>
      </c>
      <c r="F3122" s="16">
        <v>22.0</v>
      </c>
      <c r="G3122" s="16">
        <v>22.0</v>
      </c>
    </row>
    <row r="3123" ht="22.5" customHeight="1">
      <c r="A3123" s="53">
        <v>46054.0</v>
      </c>
      <c r="B3123" s="14" t="str">
        <f>IFERROR(__xludf.DUMMYFUNCTION("IFERROR(REGEXEXTRACT(C3123, ""https?://(?:www\\.)?([^/]+)""), """")"),"")</f>
        <v/>
      </c>
      <c r="C3123" s="54" t="str">
        <f>IFERROR(__xludf.DUMMYFUNCTION("IFERROR(REGEXEXTRACT(D3123, ""https?://(?:www\\.)?([^/]+)""), """")"),"www.usmagazine.com")</f>
        <v>www.usmagazine.com</v>
      </c>
      <c r="D3123" s="54" t="s">
        <v>15775</v>
      </c>
      <c r="E3123" s="14" t="s">
        <v>15776</v>
      </c>
      <c r="F3123" s="16">
        <v>22.0</v>
      </c>
      <c r="G3123" s="16">
        <v>22.0</v>
      </c>
    </row>
    <row r="3124" ht="22.5" customHeight="1">
      <c r="A3124" s="53">
        <v>46054.0</v>
      </c>
      <c r="B3124" s="14" t="str">
        <f>IFERROR(__xludf.DUMMYFUNCTION("IFERROR(REGEXEXTRACT(C3124, ""https?://(?:www\\.)?([^/]+)""), """")"),"")</f>
        <v/>
      </c>
      <c r="C3124" s="54" t="str">
        <f>IFERROR(__xludf.DUMMYFUNCTION("IFERROR(REGEXEXTRACT(D3124, ""https?://(?:www\\.)?([^/]+)""), """")"),"www.usmagazine.com")</f>
        <v>www.usmagazine.com</v>
      </c>
      <c r="D3124" s="54" t="s">
        <v>15777</v>
      </c>
      <c r="E3124" s="14" t="s">
        <v>15778</v>
      </c>
      <c r="F3124" s="16">
        <v>22.0</v>
      </c>
      <c r="G3124" s="16">
        <v>22.0</v>
      </c>
    </row>
    <row r="3125" ht="22.5" customHeight="1">
      <c r="A3125" s="53">
        <v>46054.0</v>
      </c>
      <c r="B3125" s="14" t="str">
        <f>IFERROR(__xludf.DUMMYFUNCTION("IFERROR(REGEXEXTRACT(C3125, ""https?://(?:www\\.)?([^/]+)""), """")"),"")</f>
        <v/>
      </c>
      <c r="C3125" s="54" t="str">
        <f>IFERROR(__xludf.DUMMYFUNCTION("IFERROR(REGEXEXTRACT(D3125, ""https?://(?:www\\.)?([^/]+)""), """")"),"www.usmagazine.com")</f>
        <v>www.usmagazine.com</v>
      </c>
      <c r="D3125" s="54" t="s">
        <v>15779</v>
      </c>
      <c r="E3125" s="14" t="s">
        <v>15780</v>
      </c>
      <c r="F3125" s="16">
        <v>22.0</v>
      </c>
      <c r="G3125" s="16">
        <v>22.0</v>
      </c>
    </row>
    <row r="3126" ht="22.5" customHeight="1">
      <c r="A3126" s="53">
        <v>46054.0</v>
      </c>
      <c r="B3126" s="14" t="str">
        <f>IFERROR(__xludf.DUMMYFUNCTION("IFERROR(REGEXEXTRACT(C3126, ""https?://(?:www\\.)?([^/]+)""), """")"),"")</f>
        <v/>
      </c>
      <c r="C3126" s="54" t="str">
        <f>IFERROR(__xludf.DUMMYFUNCTION("IFERROR(REGEXEXTRACT(D3126, ""https?://(?:www\\.)?([^/]+)""), """")"),"www.usmagazine.com")</f>
        <v>www.usmagazine.com</v>
      </c>
      <c r="D3126" s="54" t="s">
        <v>15781</v>
      </c>
      <c r="E3126" s="14" t="s">
        <v>15782</v>
      </c>
      <c r="F3126" s="16">
        <v>22.0</v>
      </c>
      <c r="G3126" s="16">
        <v>22.0</v>
      </c>
    </row>
    <row r="3127" ht="22.5" customHeight="1">
      <c r="A3127" s="53">
        <v>46054.0</v>
      </c>
      <c r="B3127" s="14" t="str">
        <f>IFERROR(__xludf.DUMMYFUNCTION("IFERROR(REGEXEXTRACT(C3127, ""https?://(?:www\\.)?([^/]+)""), """")"),"")</f>
        <v/>
      </c>
      <c r="C3127" s="54" t="str">
        <f>IFERROR(__xludf.DUMMYFUNCTION("IFERROR(REGEXEXTRACT(D3127, ""https?://(?:www\\.)?([^/]+)""), """")"),"www.usmagazine.com")</f>
        <v>www.usmagazine.com</v>
      </c>
      <c r="D3127" s="54" t="s">
        <v>15783</v>
      </c>
      <c r="E3127" s="14" t="s">
        <v>15784</v>
      </c>
      <c r="F3127" s="16">
        <v>22.0</v>
      </c>
      <c r="G3127" s="16">
        <v>22.0</v>
      </c>
    </row>
    <row r="3128" ht="22.5" customHeight="1">
      <c r="A3128" s="53">
        <v>46054.0</v>
      </c>
      <c r="B3128" s="14" t="str">
        <f>IFERROR(__xludf.DUMMYFUNCTION("IFERROR(REGEXEXTRACT(C3128, ""https?://(?:www\\.)?([^/]+)""), """")"),"")</f>
        <v/>
      </c>
      <c r="C3128" s="54" t="str">
        <f>IFERROR(__xludf.DUMMYFUNCTION("IFERROR(REGEXEXTRACT(D3128, ""https?://(?:www\\.)?([^/]+)""), """")"),"www.lifeandstylemag.com")</f>
        <v>www.lifeandstylemag.com</v>
      </c>
      <c r="D3128" s="54" t="s">
        <v>15785</v>
      </c>
      <c r="E3128" s="14" t="s">
        <v>15786</v>
      </c>
      <c r="F3128" s="16">
        <v>22.0</v>
      </c>
      <c r="G3128" s="16">
        <v>22.0</v>
      </c>
    </row>
    <row r="3129" ht="22.5" customHeight="1">
      <c r="A3129" s="53">
        <v>46054.0</v>
      </c>
      <c r="B3129" s="14" t="str">
        <f>IFERROR(__xludf.DUMMYFUNCTION("IFERROR(REGEXEXTRACT(C3129, ""https?://(?:www\\.)?([^/]+)""), """")"),"")</f>
        <v/>
      </c>
      <c r="C3129" s="54" t="str">
        <f>IFERROR(__xludf.DUMMYFUNCTION("IFERROR(REGEXEXTRACT(D3129, ""https?://(?:www\\.)?([^/]+)""), """")"),"www.usmagazine.com")</f>
        <v>www.usmagazine.com</v>
      </c>
      <c r="D3129" s="54" t="s">
        <v>15787</v>
      </c>
      <c r="E3129" s="14" t="s">
        <v>15788</v>
      </c>
      <c r="F3129" s="16">
        <v>22.0</v>
      </c>
      <c r="G3129" s="16">
        <v>22.0</v>
      </c>
    </row>
    <row r="3130" ht="22.5" customHeight="1">
      <c r="A3130" s="53">
        <v>46054.0</v>
      </c>
      <c r="B3130" s="14" t="str">
        <f>IFERROR(__xludf.DUMMYFUNCTION("IFERROR(REGEXEXTRACT(C3130, ""https?://(?:www\\.)?([^/]+)""), """")"),"")</f>
        <v/>
      </c>
      <c r="C3130" s="54" t="str">
        <f>IFERROR(__xludf.DUMMYFUNCTION("IFERROR(REGEXEXTRACT(D3130, ""https?://(?:www\\.)?([^/]+)""), """")"),"www.usmagazine.com")</f>
        <v>www.usmagazine.com</v>
      </c>
      <c r="D3130" s="54" t="s">
        <v>15789</v>
      </c>
      <c r="E3130" s="14" t="s">
        <v>15790</v>
      </c>
      <c r="F3130" s="16">
        <v>22.0</v>
      </c>
      <c r="G3130" s="16">
        <v>22.0</v>
      </c>
    </row>
    <row r="3131" ht="22.5" customHeight="1">
      <c r="A3131" s="53">
        <v>46054.0</v>
      </c>
      <c r="B3131" s="14" t="str">
        <f>IFERROR(__xludf.DUMMYFUNCTION("IFERROR(REGEXEXTRACT(C3131, ""https?://(?:www\\.)?([^/]+)""), """")"),"")</f>
        <v/>
      </c>
      <c r="C3131" s="54" t="str">
        <f>IFERROR(__xludf.DUMMYFUNCTION("IFERROR(REGEXEXTRACT(D3131, ""https?://(?:www\\.)?([^/]+)""), """")"),"www.usmagazine.com")</f>
        <v>www.usmagazine.com</v>
      </c>
      <c r="D3131" s="54" t="s">
        <v>15791</v>
      </c>
      <c r="E3131" s="14" t="s">
        <v>15792</v>
      </c>
      <c r="F3131" s="16">
        <v>22.0</v>
      </c>
      <c r="G3131" s="16">
        <v>22.0</v>
      </c>
    </row>
    <row r="3132" ht="22.5" customHeight="1">
      <c r="A3132" s="53">
        <v>46054.0</v>
      </c>
      <c r="B3132" s="14" t="str">
        <f>IFERROR(__xludf.DUMMYFUNCTION("IFERROR(REGEXEXTRACT(C3132, ""https?://(?:www\\.)?([^/]+)""), """")"),"")</f>
        <v/>
      </c>
      <c r="C3132" s="54" t="str">
        <f>IFERROR(__xludf.DUMMYFUNCTION("IFERROR(REGEXEXTRACT(D3132, ""https?://(?:www\\.)?([^/]+)""), """")"),"www.usmagazine.com")</f>
        <v>www.usmagazine.com</v>
      </c>
      <c r="D3132" s="54" t="s">
        <v>15793</v>
      </c>
      <c r="E3132" s="14" t="s">
        <v>15794</v>
      </c>
      <c r="F3132" s="16">
        <v>22.0</v>
      </c>
      <c r="G3132" s="16">
        <v>22.0</v>
      </c>
    </row>
    <row r="3133" ht="22.5" customHeight="1">
      <c r="A3133" s="53">
        <v>46054.0</v>
      </c>
      <c r="B3133" s="14" t="str">
        <f>IFERROR(__xludf.DUMMYFUNCTION("IFERROR(REGEXEXTRACT(C3133, ""https?://(?:www\\.)?([^/]+)""), """")"),"")</f>
        <v/>
      </c>
      <c r="C3133" s="54" t="str">
        <f>IFERROR(__xludf.DUMMYFUNCTION("IFERROR(REGEXEXTRACT(D3133, ""https?://(?:www\\.)?([^/]+)""), """")"),"www.usmagazine.com")</f>
        <v>www.usmagazine.com</v>
      </c>
      <c r="D3133" s="54" t="s">
        <v>15795</v>
      </c>
      <c r="E3133" s="14" t="s">
        <v>15796</v>
      </c>
      <c r="F3133" s="16">
        <v>22.0</v>
      </c>
      <c r="G3133" s="16">
        <v>22.0</v>
      </c>
    </row>
    <row r="3134" ht="22.5" customHeight="1">
      <c r="A3134" s="53">
        <v>46054.0</v>
      </c>
      <c r="B3134" s="14" t="str">
        <f>IFERROR(__xludf.DUMMYFUNCTION("IFERROR(REGEXEXTRACT(C3134, ""https?://(?:www\\.)?([^/]+)""), """")"),"")</f>
        <v/>
      </c>
      <c r="C3134" s="54" t="str">
        <f>IFERROR(__xludf.DUMMYFUNCTION("IFERROR(REGEXEXTRACT(D3134, ""https?://(?:www\\.)?([^/]+)""), """")"),"www.usmagazine.com")</f>
        <v>www.usmagazine.com</v>
      </c>
      <c r="D3134" s="54" t="s">
        <v>15797</v>
      </c>
      <c r="E3134" s="14" t="s">
        <v>15798</v>
      </c>
      <c r="F3134" s="16">
        <v>22.0</v>
      </c>
      <c r="G3134" s="16">
        <v>22.0</v>
      </c>
    </row>
    <row r="3135" ht="22.5" customHeight="1">
      <c r="A3135" s="53">
        <v>46054.0</v>
      </c>
      <c r="B3135" s="14" t="str">
        <f>IFERROR(__xludf.DUMMYFUNCTION("IFERROR(REGEXEXTRACT(C3135, ""https?://(?:www\\.)?([^/]+)""), """")"),"")</f>
        <v/>
      </c>
      <c r="C3135" s="54" t="str">
        <f>IFERROR(__xludf.DUMMYFUNCTION("IFERROR(REGEXEXTRACT(D3135, ""https?://(?:www\\.)?([^/]+)""), """")"),"www.womansworld.com")</f>
        <v>www.womansworld.com</v>
      </c>
      <c r="D3135" s="54" t="s">
        <v>15799</v>
      </c>
      <c r="E3135" s="14" t="s">
        <v>15434</v>
      </c>
      <c r="F3135" s="16">
        <v>22.0</v>
      </c>
      <c r="G3135" s="16">
        <v>22.0</v>
      </c>
    </row>
    <row r="3136" ht="22.5" customHeight="1">
      <c r="A3136" s="53">
        <v>46054.0</v>
      </c>
      <c r="B3136" s="14" t="str">
        <f>IFERROR(__xludf.DUMMYFUNCTION("IFERROR(REGEXEXTRACT(C3136, ""https?://(?:www\\.)?([^/]+)""), """")"),"")</f>
        <v/>
      </c>
      <c r="C3136" s="54" t="str">
        <f>IFERROR(__xludf.DUMMYFUNCTION("IFERROR(REGEXEXTRACT(D3136, ""https?://(?:www\\.)?([^/]+)""), """")"),"www.usmagazine.com")</f>
        <v>www.usmagazine.com</v>
      </c>
      <c r="D3136" s="54" t="s">
        <v>15800</v>
      </c>
      <c r="E3136" s="14" t="s">
        <v>15801</v>
      </c>
      <c r="F3136" s="16">
        <v>22.0</v>
      </c>
      <c r="G3136" s="16">
        <v>22.0</v>
      </c>
    </row>
    <row r="3137" ht="22.5" customHeight="1">
      <c r="A3137" s="53">
        <v>46054.0</v>
      </c>
      <c r="B3137" s="14" t="str">
        <f>IFERROR(__xludf.DUMMYFUNCTION("IFERROR(REGEXEXTRACT(C3137, ""https?://(?:www\\.)?([^/]+)""), """")"),"")</f>
        <v/>
      </c>
      <c r="C3137" s="54" t="str">
        <f>IFERROR(__xludf.DUMMYFUNCTION("IFERROR(REGEXEXTRACT(D3137, ""https?://(?:www\\.)?([^/]+)""), """")"),"www.usmagazine.com")</f>
        <v>www.usmagazine.com</v>
      </c>
      <c r="D3137" s="54" t="s">
        <v>15802</v>
      </c>
      <c r="E3137" s="14" t="s">
        <v>15803</v>
      </c>
      <c r="F3137" s="16">
        <v>22.0</v>
      </c>
      <c r="G3137" s="16">
        <v>22.0</v>
      </c>
    </row>
    <row r="3138" ht="22.5" customHeight="1">
      <c r="A3138" s="53">
        <v>46054.0</v>
      </c>
      <c r="B3138" s="14" t="str">
        <f>IFERROR(__xludf.DUMMYFUNCTION("IFERROR(REGEXEXTRACT(C3138, ""https?://(?:www\\.)?([^/]+)""), """")"),"")</f>
        <v/>
      </c>
      <c r="C3138" s="54" t="str">
        <f>IFERROR(__xludf.DUMMYFUNCTION("IFERROR(REGEXEXTRACT(D3138, ""https?://(?:www\\.)?([^/]+)""), """")"),"www.usmagazine.com")</f>
        <v>www.usmagazine.com</v>
      </c>
      <c r="D3138" s="54" t="s">
        <v>15804</v>
      </c>
      <c r="E3138" s="14" t="s">
        <v>15805</v>
      </c>
      <c r="F3138" s="16">
        <v>21.0</v>
      </c>
      <c r="G3138" s="16">
        <v>21.0</v>
      </c>
    </row>
    <row r="3139" ht="22.5" customHeight="1">
      <c r="A3139" s="53">
        <v>46054.0</v>
      </c>
      <c r="B3139" s="14" t="str">
        <f>IFERROR(__xludf.DUMMYFUNCTION("IFERROR(REGEXEXTRACT(C3139, ""https?://(?:www\\.)?([^/]+)""), """")"),"")</f>
        <v/>
      </c>
      <c r="C3139" s="54" t="str">
        <f>IFERROR(__xludf.DUMMYFUNCTION("IFERROR(REGEXEXTRACT(D3139, ""https?://(?:www\\.)?([^/]+)""), """")"),"www.usmagazine.com")</f>
        <v>www.usmagazine.com</v>
      </c>
      <c r="D3139" s="54" t="s">
        <v>15806</v>
      </c>
      <c r="E3139" s="14" t="s">
        <v>15807</v>
      </c>
      <c r="F3139" s="16">
        <v>21.0</v>
      </c>
      <c r="G3139" s="16">
        <v>21.0</v>
      </c>
    </row>
    <row r="3140" ht="22.5" customHeight="1">
      <c r="A3140" s="53">
        <v>46054.0</v>
      </c>
      <c r="B3140" s="14" t="str">
        <f>IFERROR(__xludf.DUMMYFUNCTION("IFERROR(REGEXEXTRACT(C3140, ""https?://(?:www\\.)?([^/]+)""), """")"),"")</f>
        <v/>
      </c>
      <c r="C3140" s="54" t="str">
        <f>IFERROR(__xludf.DUMMYFUNCTION("IFERROR(REGEXEXTRACT(D3140, ""https?://(?:www\\.)?([^/]+)""), """")"),"www.usmagazine.com")</f>
        <v>www.usmagazine.com</v>
      </c>
      <c r="D3140" s="54" t="s">
        <v>15808</v>
      </c>
      <c r="E3140" s="14" t="s">
        <v>15809</v>
      </c>
      <c r="F3140" s="16">
        <v>21.0</v>
      </c>
      <c r="G3140" s="16">
        <v>21.0</v>
      </c>
    </row>
    <row r="3141" ht="22.5" customHeight="1">
      <c r="A3141" s="53">
        <v>46054.0</v>
      </c>
      <c r="B3141" s="14" t="str">
        <f>IFERROR(__xludf.DUMMYFUNCTION("IFERROR(REGEXEXTRACT(C3141, ""https?://(?:www\\.)?([^/]+)""), """")"),"")</f>
        <v/>
      </c>
      <c r="C3141" s="54" t="str">
        <f>IFERROR(__xludf.DUMMYFUNCTION("IFERROR(REGEXEXTRACT(D3141, ""https?://(?:www\\.)?([^/]+)""), """")"),"www.usmagazine.com")</f>
        <v>www.usmagazine.com</v>
      </c>
      <c r="D3141" s="54" t="s">
        <v>15810</v>
      </c>
      <c r="E3141" s="14" t="s">
        <v>15811</v>
      </c>
      <c r="F3141" s="16">
        <v>21.0</v>
      </c>
      <c r="G3141" s="16">
        <v>21.0</v>
      </c>
    </row>
    <row r="3142" ht="22.5" customHeight="1">
      <c r="A3142" s="53">
        <v>46054.0</v>
      </c>
      <c r="B3142" s="14" t="str">
        <f>IFERROR(__xludf.DUMMYFUNCTION("IFERROR(REGEXEXTRACT(C3142, ""https?://(?:www\\.)?([^/]+)""), """")"),"")</f>
        <v/>
      </c>
      <c r="C3142" s="54" t="str">
        <f>IFERROR(__xludf.DUMMYFUNCTION("IFERROR(REGEXEXTRACT(D3142, ""https?://(?:www\\.)?([^/]+)""), """")"),"www.usmagazine.com")</f>
        <v>www.usmagazine.com</v>
      </c>
      <c r="D3142" s="54" t="s">
        <v>15812</v>
      </c>
      <c r="E3142" s="14" t="s">
        <v>15813</v>
      </c>
      <c r="F3142" s="16">
        <v>23.0</v>
      </c>
      <c r="G3142" s="16">
        <v>21.0</v>
      </c>
    </row>
    <row r="3143" ht="22.5" customHeight="1">
      <c r="A3143" s="53">
        <v>46054.0</v>
      </c>
      <c r="B3143" s="14" t="str">
        <f>IFERROR(__xludf.DUMMYFUNCTION("IFERROR(REGEXEXTRACT(C3143, ""https?://(?:www\\.)?([^/]+)""), """")"),"")</f>
        <v/>
      </c>
      <c r="C3143" s="54" t="str">
        <f>IFERROR(__xludf.DUMMYFUNCTION("IFERROR(REGEXEXTRACT(D3143, ""https?://(?:www\\.)?([^/]+)""), """")"),"www.usmagazine.com")</f>
        <v>www.usmagazine.com</v>
      </c>
      <c r="D3143" s="54" t="s">
        <v>15814</v>
      </c>
      <c r="E3143" s="14" t="s">
        <v>15815</v>
      </c>
      <c r="F3143" s="16">
        <v>21.0</v>
      </c>
      <c r="G3143" s="16">
        <v>21.0</v>
      </c>
    </row>
    <row r="3144" ht="22.5" customHeight="1">
      <c r="A3144" s="53">
        <v>46054.0</v>
      </c>
      <c r="B3144" s="14" t="str">
        <f>IFERROR(__xludf.DUMMYFUNCTION("IFERROR(REGEXEXTRACT(C3144, ""https?://(?:www\\.)?([^/]+)""), """")"),"")</f>
        <v/>
      </c>
      <c r="C3144" s="54" t="str">
        <f>IFERROR(__xludf.DUMMYFUNCTION("IFERROR(REGEXEXTRACT(D3144, ""https?://(?:www\\.)?([^/]+)""), """")"),"www.usmagazine.com")</f>
        <v>www.usmagazine.com</v>
      </c>
      <c r="D3144" s="54" t="s">
        <v>15816</v>
      </c>
      <c r="E3144" s="14" t="s">
        <v>15817</v>
      </c>
      <c r="F3144" s="16">
        <v>21.0</v>
      </c>
      <c r="G3144" s="16">
        <v>21.0</v>
      </c>
    </row>
    <row r="3145" ht="22.5" customHeight="1">
      <c r="A3145" s="53">
        <v>46054.0</v>
      </c>
      <c r="B3145" s="14" t="str">
        <f>IFERROR(__xludf.DUMMYFUNCTION("IFERROR(REGEXEXTRACT(C3145, ""https?://(?:www\\.)?([^/]+)""), """")"),"")</f>
        <v/>
      </c>
      <c r="C3145" s="54" t="str">
        <f>IFERROR(__xludf.DUMMYFUNCTION("IFERROR(REGEXEXTRACT(D3145, ""https?://(?:www\\.)?([^/]+)""), """")"),"www.usmagazine.com")</f>
        <v>www.usmagazine.com</v>
      </c>
      <c r="D3145" s="54" t="s">
        <v>15818</v>
      </c>
      <c r="E3145" s="14" t="s">
        <v>15819</v>
      </c>
      <c r="F3145" s="16">
        <v>21.0</v>
      </c>
      <c r="G3145" s="16">
        <v>21.0</v>
      </c>
    </row>
    <row r="3146" ht="22.5" customHeight="1">
      <c r="A3146" s="53">
        <v>46054.0</v>
      </c>
      <c r="B3146" s="14" t="str">
        <f>IFERROR(__xludf.DUMMYFUNCTION("IFERROR(REGEXEXTRACT(C3146, ""https?://(?:www\\.)?([^/]+)""), """")"),"")</f>
        <v/>
      </c>
      <c r="C3146" s="54" t="str">
        <f>IFERROR(__xludf.DUMMYFUNCTION("IFERROR(REGEXEXTRACT(D3146, ""https?://(?:www\\.)?([^/]+)""), """")"),"www.usmagazine.com")</f>
        <v>www.usmagazine.com</v>
      </c>
      <c r="D3146" s="54" t="s">
        <v>15820</v>
      </c>
      <c r="E3146" s="14" t="s">
        <v>15821</v>
      </c>
      <c r="F3146" s="16">
        <v>21.0</v>
      </c>
      <c r="G3146" s="16">
        <v>21.0</v>
      </c>
    </row>
    <row r="3147" ht="22.5" customHeight="1">
      <c r="A3147" s="53">
        <v>46054.0</v>
      </c>
      <c r="B3147" s="14" t="str">
        <f>IFERROR(__xludf.DUMMYFUNCTION("IFERROR(REGEXEXTRACT(C3147, ""https?://(?:www\\.)?([^/]+)""), """")"),"")</f>
        <v/>
      </c>
      <c r="C3147" s="54" t="str">
        <f>IFERROR(__xludf.DUMMYFUNCTION("IFERROR(REGEXEXTRACT(D3147, ""https?://(?:www\\.)?([^/]+)""), """")"),"www.usmagazine.com")</f>
        <v>www.usmagazine.com</v>
      </c>
      <c r="D3147" s="54" t="s">
        <v>15822</v>
      </c>
      <c r="E3147" s="14" t="s">
        <v>15823</v>
      </c>
      <c r="F3147" s="16">
        <v>21.0</v>
      </c>
      <c r="G3147" s="16">
        <v>21.0</v>
      </c>
    </row>
    <row r="3148" ht="22.5" customHeight="1">
      <c r="A3148" s="53">
        <v>46054.0</v>
      </c>
      <c r="B3148" s="14" t="str">
        <f>IFERROR(__xludf.DUMMYFUNCTION("IFERROR(REGEXEXTRACT(C3148, ""https?://(?:www\\.)?([^/]+)""), """")"),"")</f>
        <v/>
      </c>
      <c r="C3148" s="54" t="str">
        <f>IFERROR(__xludf.DUMMYFUNCTION("IFERROR(REGEXEXTRACT(D3148, ""https?://(?:www\\.)?([^/]+)""), """")"),"www.usmagazine.com")</f>
        <v>www.usmagazine.com</v>
      </c>
      <c r="D3148" s="54" t="s">
        <v>15824</v>
      </c>
      <c r="E3148" s="14" t="s">
        <v>15825</v>
      </c>
      <c r="F3148" s="16">
        <v>21.0</v>
      </c>
      <c r="G3148" s="16">
        <v>21.0</v>
      </c>
    </row>
    <row r="3149" ht="22.5" customHeight="1">
      <c r="A3149" s="53">
        <v>46054.0</v>
      </c>
      <c r="B3149" s="14" t="str">
        <f>IFERROR(__xludf.DUMMYFUNCTION("IFERROR(REGEXEXTRACT(C3149, ""https?://(?:www\\.)?([^/]+)""), """")"),"")</f>
        <v/>
      </c>
      <c r="C3149" s="54" t="str">
        <f>IFERROR(__xludf.DUMMYFUNCTION("IFERROR(REGEXEXTRACT(D3149, ""https?://(?:www\\.)?([^/]+)""), """")"),"www.womansworld.com")</f>
        <v>www.womansworld.com</v>
      </c>
      <c r="D3149" s="54" t="s">
        <v>15826</v>
      </c>
      <c r="E3149" s="14" t="s">
        <v>15827</v>
      </c>
      <c r="F3149" s="16">
        <v>21.0</v>
      </c>
      <c r="G3149" s="16">
        <v>21.0</v>
      </c>
    </row>
    <row r="3150" ht="22.5" customHeight="1">
      <c r="A3150" s="53">
        <v>46054.0</v>
      </c>
      <c r="B3150" s="14" t="str">
        <f>IFERROR(__xludf.DUMMYFUNCTION("IFERROR(REGEXEXTRACT(C3150, ""https?://(?:www\\.)?([^/]+)""), """")"),"")</f>
        <v/>
      </c>
      <c r="C3150" s="54" t="str">
        <f>IFERROR(__xludf.DUMMYFUNCTION("IFERROR(REGEXEXTRACT(D3150, ""https?://(?:www\\.)?([^/]+)""), """")"),"www.usmagazine.com")</f>
        <v>www.usmagazine.com</v>
      </c>
      <c r="D3150" s="54" t="s">
        <v>15828</v>
      </c>
      <c r="E3150" s="14" t="s">
        <v>15829</v>
      </c>
      <c r="F3150" s="16">
        <v>21.0</v>
      </c>
      <c r="G3150" s="16">
        <v>21.0</v>
      </c>
    </row>
    <row r="3151" ht="22.5" customHeight="1">
      <c r="A3151" s="53">
        <v>46054.0</v>
      </c>
      <c r="B3151" s="14" t="str">
        <f>IFERROR(__xludf.DUMMYFUNCTION("IFERROR(REGEXEXTRACT(C3151, ""https?://(?:www\\.)?([^/]+)""), """")"),"")</f>
        <v/>
      </c>
      <c r="C3151" s="54" t="str">
        <f>IFERROR(__xludf.DUMMYFUNCTION("IFERROR(REGEXEXTRACT(D3151, ""https?://(?:www\\.)?([^/]+)""), """")"),"www.womansworld.com")</f>
        <v>www.womansworld.com</v>
      </c>
      <c r="D3151" s="54" t="s">
        <v>15830</v>
      </c>
      <c r="E3151" s="14" t="s">
        <v>15831</v>
      </c>
      <c r="F3151" s="16">
        <v>21.0</v>
      </c>
      <c r="G3151" s="16">
        <v>21.0</v>
      </c>
    </row>
    <row r="3152" ht="22.5" customHeight="1">
      <c r="A3152" s="53">
        <v>46054.0</v>
      </c>
      <c r="B3152" s="14" t="str">
        <f>IFERROR(__xludf.DUMMYFUNCTION("IFERROR(REGEXEXTRACT(C3152, ""https?://(?:www\\.)?([^/]+)""), """")"),"")</f>
        <v/>
      </c>
      <c r="C3152" s="54" t="str">
        <f>IFERROR(__xludf.DUMMYFUNCTION("IFERROR(REGEXEXTRACT(D3152, ""https?://(?:www\\.)?([^/]+)""), """")"),"www.usmagazine.com")</f>
        <v>www.usmagazine.com</v>
      </c>
      <c r="D3152" s="54" t="s">
        <v>15832</v>
      </c>
      <c r="E3152" s="14" t="s">
        <v>15833</v>
      </c>
      <c r="F3152" s="16">
        <v>21.0</v>
      </c>
      <c r="G3152" s="16">
        <v>21.0</v>
      </c>
    </row>
    <row r="3153" ht="22.5" customHeight="1">
      <c r="A3153" s="53">
        <v>46054.0</v>
      </c>
      <c r="B3153" s="14" t="str">
        <f>IFERROR(__xludf.DUMMYFUNCTION("IFERROR(REGEXEXTRACT(C3153, ""https?://(?:www\\.)?([^/]+)""), """")"),"")</f>
        <v/>
      </c>
      <c r="C3153" s="54" t="str">
        <f>IFERROR(__xludf.DUMMYFUNCTION("IFERROR(REGEXEXTRACT(D3153, ""https?://(?:www\\.)?([^/]+)""), """")"),"www.womansworld.com")</f>
        <v>www.womansworld.com</v>
      </c>
      <c r="D3153" s="54" t="s">
        <v>15834</v>
      </c>
      <c r="E3153" s="14" t="s">
        <v>15835</v>
      </c>
      <c r="F3153" s="16">
        <v>21.0</v>
      </c>
      <c r="G3153" s="16">
        <v>21.0</v>
      </c>
    </row>
    <row r="3154" ht="22.5" customHeight="1">
      <c r="A3154" s="53">
        <v>46054.0</v>
      </c>
      <c r="B3154" s="14" t="str">
        <f>IFERROR(__xludf.DUMMYFUNCTION("IFERROR(REGEXEXTRACT(C3154, ""https?://(?:www\\.)?([^/]+)""), """")"),"")</f>
        <v/>
      </c>
      <c r="C3154" s="54" t="str">
        <f>IFERROR(__xludf.DUMMYFUNCTION("IFERROR(REGEXEXTRACT(D3154, ""https?://(?:www\\.)?([^/]+)""), """")"),"www.usmagazine.com")</f>
        <v>www.usmagazine.com</v>
      </c>
      <c r="D3154" s="54" t="s">
        <v>15836</v>
      </c>
      <c r="E3154" s="14" t="s">
        <v>15837</v>
      </c>
      <c r="F3154" s="16">
        <v>21.0</v>
      </c>
      <c r="G3154" s="16">
        <v>21.0</v>
      </c>
    </row>
    <row r="3155" ht="22.5" customHeight="1">
      <c r="A3155" s="53">
        <v>46054.0</v>
      </c>
      <c r="B3155" s="14" t="str">
        <f>IFERROR(__xludf.DUMMYFUNCTION("IFERROR(REGEXEXTRACT(C3155, ""https?://(?:www\\.)?([^/]+)""), """")"),"")</f>
        <v/>
      </c>
      <c r="C3155" s="54" t="str">
        <f>IFERROR(__xludf.DUMMYFUNCTION("IFERROR(REGEXEXTRACT(D3155, ""https?://(?:www\\.)?([^/]+)""), """")"),"www.womansworld.com")</f>
        <v>www.womansworld.com</v>
      </c>
      <c r="D3155" s="54" t="s">
        <v>15838</v>
      </c>
      <c r="E3155" s="14" t="s">
        <v>15839</v>
      </c>
      <c r="F3155" s="16">
        <v>21.0</v>
      </c>
      <c r="G3155" s="16">
        <v>21.0</v>
      </c>
    </row>
    <row r="3156" ht="22.5" customHeight="1">
      <c r="A3156" s="53">
        <v>46054.0</v>
      </c>
      <c r="B3156" s="14" t="str">
        <f>IFERROR(__xludf.DUMMYFUNCTION("IFERROR(REGEXEXTRACT(C3156, ""https?://(?:www\\.)?([^/]+)""), """")"),"")</f>
        <v/>
      </c>
      <c r="C3156" s="54" t="str">
        <f>IFERROR(__xludf.DUMMYFUNCTION("IFERROR(REGEXEXTRACT(D3156, ""https?://(?:www\\.)?([^/]+)""), """")"),"www.usmagazine.com")</f>
        <v>www.usmagazine.com</v>
      </c>
      <c r="D3156" s="54" t="s">
        <v>15840</v>
      </c>
      <c r="E3156" s="14" t="s">
        <v>15841</v>
      </c>
      <c r="F3156" s="16">
        <v>21.0</v>
      </c>
      <c r="G3156" s="16">
        <v>21.0</v>
      </c>
    </row>
    <row r="3157" ht="22.5" customHeight="1">
      <c r="A3157" s="53">
        <v>46054.0</v>
      </c>
      <c r="B3157" s="14" t="str">
        <f>IFERROR(__xludf.DUMMYFUNCTION("IFERROR(REGEXEXTRACT(C3157, ""https?://(?:www\\.)?([^/]+)""), """")"),"")</f>
        <v/>
      </c>
      <c r="C3157" s="54" t="str">
        <f>IFERROR(__xludf.DUMMYFUNCTION("IFERROR(REGEXEXTRACT(D3157, ""https?://(?:www\\.)?([^/]+)""), """")"),"www.usmagazine.com")</f>
        <v>www.usmagazine.com</v>
      </c>
      <c r="D3157" s="54" t="s">
        <v>15842</v>
      </c>
      <c r="E3157" s="14" t="s">
        <v>15843</v>
      </c>
      <c r="F3157" s="16">
        <v>21.0</v>
      </c>
      <c r="G3157" s="16">
        <v>21.0</v>
      </c>
    </row>
    <row r="3158" ht="22.5" customHeight="1">
      <c r="A3158" s="53">
        <v>46054.0</v>
      </c>
      <c r="B3158" s="14" t="str">
        <f>IFERROR(__xludf.DUMMYFUNCTION("IFERROR(REGEXEXTRACT(C3158, ""https?://(?:www\\.)?([^/]+)""), """")"),"")</f>
        <v/>
      </c>
      <c r="C3158" s="54" t="str">
        <f>IFERROR(__xludf.DUMMYFUNCTION("IFERROR(REGEXEXTRACT(D3158, ""https?://(?:www\\.)?([^/]+)""), """")"),"www.usmagazine.com")</f>
        <v>www.usmagazine.com</v>
      </c>
      <c r="D3158" s="54" t="s">
        <v>15844</v>
      </c>
      <c r="E3158" s="14" t="s">
        <v>15845</v>
      </c>
      <c r="F3158" s="16">
        <v>21.0</v>
      </c>
      <c r="G3158" s="16">
        <v>21.0</v>
      </c>
    </row>
    <row r="3159" ht="22.5" customHeight="1">
      <c r="A3159" s="53">
        <v>46054.0</v>
      </c>
      <c r="B3159" s="14" t="str">
        <f>IFERROR(__xludf.DUMMYFUNCTION("IFERROR(REGEXEXTRACT(C3159, ""https?://(?:www\\.)?([^/]+)""), """")"),"")</f>
        <v/>
      </c>
      <c r="C3159" s="54" t="str">
        <f>IFERROR(__xludf.DUMMYFUNCTION("IFERROR(REGEXEXTRACT(D3159, ""https?://(?:www\\.)?([^/]+)""), """")"),"www.usmagazine.com")</f>
        <v>www.usmagazine.com</v>
      </c>
      <c r="D3159" s="54" t="s">
        <v>15846</v>
      </c>
      <c r="E3159" s="14" t="s">
        <v>15847</v>
      </c>
      <c r="F3159" s="16">
        <v>21.0</v>
      </c>
      <c r="G3159" s="16">
        <v>21.0</v>
      </c>
    </row>
    <row r="3160" ht="22.5" customHeight="1">
      <c r="A3160" s="53">
        <v>46054.0</v>
      </c>
      <c r="B3160" s="14" t="str">
        <f>IFERROR(__xludf.DUMMYFUNCTION("IFERROR(REGEXEXTRACT(C3160, ""https?://(?:www\\.)?([^/]+)""), """")"),"")</f>
        <v/>
      </c>
      <c r="C3160" s="54" t="str">
        <f>IFERROR(__xludf.DUMMYFUNCTION("IFERROR(REGEXEXTRACT(D3160, ""https?://(?:www\\.)?([^/]+)""), """")"),"www.usmagazine.com")</f>
        <v>www.usmagazine.com</v>
      </c>
      <c r="D3160" s="54" t="s">
        <v>15848</v>
      </c>
      <c r="E3160" s="14" t="s">
        <v>15849</v>
      </c>
      <c r="F3160" s="16">
        <v>21.0</v>
      </c>
      <c r="G3160" s="16">
        <v>21.0</v>
      </c>
    </row>
    <row r="3161" ht="22.5" customHeight="1">
      <c r="A3161" s="53">
        <v>46054.0</v>
      </c>
      <c r="B3161" s="14" t="str">
        <f>IFERROR(__xludf.DUMMYFUNCTION("IFERROR(REGEXEXTRACT(C3161, ""https?://(?:www\\.)?([^/]+)""), """")"),"")</f>
        <v/>
      </c>
      <c r="C3161" s="54" t="str">
        <f>IFERROR(__xludf.DUMMYFUNCTION("IFERROR(REGEXEXTRACT(D3161, ""https?://(?:www\\.)?([^/]+)""), """")"),"www.usmagazine.com")</f>
        <v>www.usmagazine.com</v>
      </c>
      <c r="D3161" s="54" t="s">
        <v>15850</v>
      </c>
      <c r="E3161" s="14" t="s">
        <v>15851</v>
      </c>
      <c r="F3161" s="16">
        <v>20.0</v>
      </c>
      <c r="G3161" s="16">
        <v>20.0</v>
      </c>
    </row>
    <row r="3162" ht="22.5" customHeight="1">
      <c r="A3162" s="53">
        <v>46054.0</v>
      </c>
      <c r="B3162" s="14" t="str">
        <f>IFERROR(__xludf.DUMMYFUNCTION("IFERROR(REGEXEXTRACT(C3162, ""https?://(?:www\\.)?([^/]+)""), """")"),"")</f>
        <v/>
      </c>
      <c r="C3162" s="54" t="str">
        <f>IFERROR(__xludf.DUMMYFUNCTION("IFERROR(REGEXEXTRACT(D3162, ""https?://(?:www\\.)?([^/]+)""), """")"),"www.usmagazine.com")</f>
        <v>www.usmagazine.com</v>
      </c>
      <c r="D3162" s="54" t="s">
        <v>15852</v>
      </c>
      <c r="E3162" s="14" t="s">
        <v>15853</v>
      </c>
      <c r="F3162" s="16">
        <v>20.0</v>
      </c>
      <c r="G3162" s="16">
        <v>20.0</v>
      </c>
    </row>
    <row r="3163" ht="22.5" customHeight="1">
      <c r="A3163" s="53">
        <v>46054.0</v>
      </c>
      <c r="B3163" s="14" t="str">
        <f>IFERROR(__xludf.DUMMYFUNCTION("IFERROR(REGEXEXTRACT(C3163, ""https?://(?:www\\.)?([^/]+)""), """")"),"")</f>
        <v/>
      </c>
      <c r="C3163" s="54" t="str">
        <f>IFERROR(__xludf.DUMMYFUNCTION("IFERROR(REGEXEXTRACT(D3163, ""https?://(?:www\\.)?([^/]+)""), """")"),"www.womansworld.com")</f>
        <v>www.womansworld.com</v>
      </c>
      <c r="D3163" s="54" t="s">
        <v>15854</v>
      </c>
      <c r="E3163" s="14" t="s">
        <v>15855</v>
      </c>
      <c r="F3163" s="16">
        <v>20.0</v>
      </c>
      <c r="G3163" s="16">
        <v>20.0</v>
      </c>
    </row>
    <row r="3164" ht="22.5" customHeight="1">
      <c r="A3164" s="53">
        <v>46054.0</v>
      </c>
      <c r="B3164" s="14" t="str">
        <f>IFERROR(__xludf.DUMMYFUNCTION("IFERROR(REGEXEXTRACT(C3164, ""https?://(?:www\\.)?([^/]+)""), """")"),"")</f>
        <v/>
      </c>
      <c r="C3164" s="54" t="str">
        <f>IFERROR(__xludf.DUMMYFUNCTION("IFERROR(REGEXEXTRACT(D3164, ""https?://(?:www\\.)?([^/]+)""), """")"),"www.lifeandstylemag.com")</f>
        <v>www.lifeandstylemag.com</v>
      </c>
      <c r="D3164" s="54" t="s">
        <v>15856</v>
      </c>
      <c r="E3164" s="14" t="s">
        <v>15857</v>
      </c>
      <c r="F3164" s="16">
        <v>20.0</v>
      </c>
      <c r="G3164" s="16">
        <v>20.0</v>
      </c>
    </row>
    <row r="3165" ht="22.5" customHeight="1">
      <c r="A3165" s="53">
        <v>46054.0</v>
      </c>
      <c r="B3165" s="14" t="str">
        <f>IFERROR(__xludf.DUMMYFUNCTION("IFERROR(REGEXEXTRACT(C3165, ""https?://(?:www\\.)?([^/]+)""), """")"),"")</f>
        <v/>
      </c>
      <c r="C3165" s="54" t="str">
        <f>IFERROR(__xludf.DUMMYFUNCTION("IFERROR(REGEXEXTRACT(D3165, ""https?://(?:www\\.)?([^/]+)""), """")"),"www.usmagazine.com")</f>
        <v>www.usmagazine.com</v>
      </c>
      <c r="D3165" s="54" t="s">
        <v>15858</v>
      </c>
      <c r="E3165" s="14" t="s">
        <v>15859</v>
      </c>
      <c r="F3165" s="16">
        <v>20.0</v>
      </c>
      <c r="G3165" s="16">
        <v>20.0</v>
      </c>
    </row>
    <row r="3166" ht="22.5" customHeight="1">
      <c r="A3166" s="53">
        <v>46054.0</v>
      </c>
      <c r="B3166" s="14" t="str">
        <f>IFERROR(__xludf.DUMMYFUNCTION("IFERROR(REGEXEXTRACT(C3166, ""https?://(?:www\\.)?([^/]+)""), """")"),"")</f>
        <v/>
      </c>
      <c r="C3166" s="54" t="str">
        <f>IFERROR(__xludf.DUMMYFUNCTION("IFERROR(REGEXEXTRACT(D3166, ""https?://(?:www\\.)?([^/]+)""), """")"),"www.usmagazine.com")</f>
        <v>www.usmagazine.com</v>
      </c>
      <c r="D3166" s="54" t="s">
        <v>15860</v>
      </c>
      <c r="E3166" s="14" t="s">
        <v>15861</v>
      </c>
      <c r="F3166" s="16">
        <v>20.0</v>
      </c>
      <c r="G3166" s="16">
        <v>20.0</v>
      </c>
    </row>
    <row r="3167" ht="22.5" customHeight="1">
      <c r="A3167" s="53">
        <v>46054.0</v>
      </c>
      <c r="B3167" s="14" t="str">
        <f>IFERROR(__xludf.DUMMYFUNCTION("IFERROR(REGEXEXTRACT(C3167, ""https?://(?:www\\.)?([^/]+)""), """")"),"")</f>
        <v/>
      </c>
      <c r="C3167" s="54" t="str">
        <f>IFERROR(__xludf.DUMMYFUNCTION("IFERROR(REGEXEXTRACT(D3167, ""https?://(?:www\\.)?([^/]+)""), """")"),"www.usmagazine.com")</f>
        <v>www.usmagazine.com</v>
      </c>
      <c r="D3167" s="54" t="s">
        <v>15862</v>
      </c>
      <c r="E3167" s="14" t="s">
        <v>15863</v>
      </c>
      <c r="F3167" s="16">
        <v>20.0</v>
      </c>
      <c r="G3167" s="16">
        <v>20.0</v>
      </c>
    </row>
    <row r="3168" ht="22.5" customHeight="1">
      <c r="A3168" s="53">
        <v>46054.0</v>
      </c>
      <c r="B3168" s="14" t="str">
        <f>IFERROR(__xludf.DUMMYFUNCTION("IFERROR(REGEXEXTRACT(C3168, ""https?://(?:www\\.)?([^/]+)""), """")"),"")</f>
        <v/>
      </c>
      <c r="C3168" s="54" t="str">
        <f>IFERROR(__xludf.DUMMYFUNCTION("IFERROR(REGEXEXTRACT(D3168, ""https?://(?:www\\.)?([^/]+)""), """")"),"www.usmagazine.com")</f>
        <v>www.usmagazine.com</v>
      </c>
      <c r="D3168" s="54" t="s">
        <v>15864</v>
      </c>
      <c r="E3168" s="14" t="s">
        <v>15865</v>
      </c>
      <c r="F3168" s="16">
        <v>20.0</v>
      </c>
      <c r="G3168" s="16">
        <v>20.0</v>
      </c>
    </row>
    <row r="3169" ht="22.5" customHeight="1">
      <c r="A3169" s="53">
        <v>46054.0</v>
      </c>
      <c r="B3169" s="14" t="str">
        <f>IFERROR(__xludf.DUMMYFUNCTION("IFERROR(REGEXEXTRACT(C3169, ""https?://(?:www\\.)?([^/]+)""), """")"),"")</f>
        <v/>
      </c>
      <c r="C3169" s="54" t="str">
        <f>IFERROR(__xludf.DUMMYFUNCTION("IFERROR(REGEXEXTRACT(D3169, ""https?://(?:www\\.)?([^/]+)""), """")"),"www.usmagazine.com")</f>
        <v>www.usmagazine.com</v>
      </c>
      <c r="D3169" s="54" t="s">
        <v>15866</v>
      </c>
      <c r="E3169" s="14" t="s">
        <v>15867</v>
      </c>
      <c r="F3169" s="16">
        <v>20.0</v>
      </c>
      <c r="G3169" s="16">
        <v>20.0</v>
      </c>
    </row>
    <row r="3170" ht="22.5" customHeight="1">
      <c r="A3170" s="53">
        <v>46054.0</v>
      </c>
      <c r="B3170" s="14" t="str">
        <f>IFERROR(__xludf.DUMMYFUNCTION("IFERROR(REGEXEXTRACT(C3170, ""https?://(?:www\\.)?([^/]+)""), """")"),"")</f>
        <v/>
      </c>
      <c r="C3170" s="54" t="str">
        <f>IFERROR(__xludf.DUMMYFUNCTION("IFERROR(REGEXEXTRACT(D3170, ""https?://(?:www\\.)?([^/]+)""), """")"),"www.usmagazine.com")</f>
        <v>www.usmagazine.com</v>
      </c>
      <c r="D3170" s="54" t="s">
        <v>15868</v>
      </c>
      <c r="E3170" s="14" t="s">
        <v>15869</v>
      </c>
      <c r="F3170" s="16">
        <v>20.0</v>
      </c>
      <c r="G3170" s="16">
        <v>20.0</v>
      </c>
    </row>
    <row r="3171" ht="22.5" customHeight="1">
      <c r="A3171" s="53">
        <v>46054.0</v>
      </c>
      <c r="B3171" s="14" t="str">
        <f>IFERROR(__xludf.DUMMYFUNCTION("IFERROR(REGEXEXTRACT(C3171, ""https?://(?:www\\.)?([^/]+)""), """")"),"")</f>
        <v/>
      </c>
      <c r="C3171" s="54" t="str">
        <f>IFERROR(__xludf.DUMMYFUNCTION("IFERROR(REGEXEXTRACT(D3171, ""https?://(?:www\\.)?([^/]+)""), """")"),"www.usmagazine.com")</f>
        <v>www.usmagazine.com</v>
      </c>
      <c r="D3171" s="54" t="s">
        <v>15870</v>
      </c>
      <c r="E3171" s="14" t="s">
        <v>15871</v>
      </c>
      <c r="F3171" s="16">
        <v>20.0</v>
      </c>
      <c r="G3171" s="16">
        <v>20.0</v>
      </c>
    </row>
    <row r="3172" ht="22.5" customHeight="1">
      <c r="A3172" s="53">
        <v>46054.0</v>
      </c>
      <c r="B3172" s="14" t="str">
        <f>IFERROR(__xludf.DUMMYFUNCTION("IFERROR(REGEXEXTRACT(C3172, ""https?://(?:www\\.)?([^/]+)""), """")"),"")</f>
        <v/>
      </c>
      <c r="C3172" s="54" t="str">
        <f>IFERROR(__xludf.DUMMYFUNCTION("IFERROR(REGEXEXTRACT(D3172, ""https?://(?:www\\.)?([^/]+)""), """")"),"www.usmagazine.com")</f>
        <v>www.usmagazine.com</v>
      </c>
      <c r="D3172" s="54" t="s">
        <v>15872</v>
      </c>
      <c r="E3172" s="14" t="s">
        <v>15873</v>
      </c>
      <c r="F3172" s="16">
        <v>20.0</v>
      </c>
      <c r="G3172" s="16">
        <v>20.0</v>
      </c>
    </row>
    <row r="3173" ht="22.5" customHeight="1">
      <c r="A3173" s="53">
        <v>46054.0</v>
      </c>
      <c r="B3173" s="14" t="str">
        <f>IFERROR(__xludf.DUMMYFUNCTION("IFERROR(REGEXEXTRACT(C3173, ""https?://(?:www\\.)?([^/]+)""), """")"),"")</f>
        <v/>
      </c>
      <c r="C3173" s="54" t="str">
        <f>IFERROR(__xludf.DUMMYFUNCTION("IFERROR(REGEXEXTRACT(D3173, ""https?://(?:www\\.)?([^/]+)""), """")"),"www.usmagazine.com")</f>
        <v>www.usmagazine.com</v>
      </c>
      <c r="D3173" s="54" t="s">
        <v>15874</v>
      </c>
      <c r="E3173" s="14" t="s">
        <v>15875</v>
      </c>
      <c r="F3173" s="16">
        <v>20.0</v>
      </c>
      <c r="G3173" s="16">
        <v>20.0</v>
      </c>
    </row>
    <row r="3174" ht="22.5" customHeight="1">
      <c r="A3174" s="53">
        <v>46054.0</v>
      </c>
      <c r="B3174" s="14" t="str">
        <f>IFERROR(__xludf.DUMMYFUNCTION("IFERROR(REGEXEXTRACT(C3174, ""https?://(?:www\\.)?([^/]+)""), """")"),"")</f>
        <v/>
      </c>
      <c r="C3174" s="54" t="str">
        <f>IFERROR(__xludf.DUMMYFUNCTION("IFERROR(REGEXEXTRACT(D3174, ""https?://(?:www\\.)?([^/]+)""), """")"),"www.usmagazine.com")</f>
        <v>www.usmagazine.com</v>
      </c>
      <c r="D3174" s="54" t="s">
        <v>15876</v>
      </c>
      <c r="E3174" s="14" t="s">
        <v>15877</v>
      </c>
      <c r="F3174" s="16">
        <v>20.0</v>
      </c>
      <c r="G3174" s="16">
        <v>20.0</v>
      </c>
    </row>
    <row r="3175" ht="22.5" customHeight="1">
      <c r="A3175" s="53">
        <v>46054.0</v>
      </c>
      <c r="B3175" s="14" t="str">
        <f>IFERROR(__xludf.DUMMYFUNCTION("IFERROR(REGEXEXTRACT(C3175, ""https?://(?:www\\.)?([^/]+)""), """")"),"")</f>
        <v/>
      </c>
      <c r="C3175" s="54" t="str">
        <f>IFERROR(__xludf.DUMMYFUNCTION("IFERROR(REGEXEXTRACT(D3175, ""https?://(?:www\\.)?([^/]+)""), """")"),"www.usmagazine.com")</f>
        <v>www.usmagazine.com</v>
      </c>
      <c r="D3175" s="54" t="s">
        <v>15878</v>
      </c>
      <c r="E3175" s="14" t="s">
        <v>15879</v>
      </c>
      <c r="F3175" s="16">
        <v>20.0</v>
      </c>
      <c r="G3175" s="16">
        <v>20.0</v>
      </c>
    </row>
    <row r="3176" ht="22.5" customHeight="1">
      <c r="A3176" s="53">
        <v>46054.0</v>
      </c>
      <c r="B3176" s="14" t="str">
        <f>IFERROR(__xludf.DUMMYFUNCTION("IFERROR(REGEXEXTRACT(C3176, ""https?://(?:www\\.)?([^/]+)""), """")"),"")</f>
        <v/>
      </c>
      <c r="C3176" s="54" t="str">
        <f>IFERROR(__xludf.DUMMYFUNCTION("IFERROR(REGEXEXTRACT(D3176, ""https?://(?:www\\.)?([^/]+)""), """")"),"www.usmagazine.com")</f>
        <v>www.usmagazine.com</v>
      </c>
      <c r="D3176" s="54" t="s">
        <v>15880</v>
      </c>
      <c r="E3176" s="14" t="s">
        <v>15881</v>
      </c>
      <c r="F3176" s="16">
        <v>20.0</v>
      </c>
      <c r="G3176" s="16">
        <v>20.0</v>
      </c>
    </row>
    <row r="3177" ht="22.5" customHeight="1">
      <c r="A3177" s="53">
        <v>46054.0</v>
      </c>
      <c r="B3177" s="14" t="str">
        <f>IFERROR(__xludf.DUMMYFUNCTION("IFERROR(REGEXEXTRACT(C3177, ""https?://(?:www\\.)?([^/]+)""), """")"),"")</f>
        <v/>
      </c>
      <c r="C3177" s="54" t="str">
        <f>IFERROR(__xludf.DUMMYFUNCTION("IFERROR(REGEXEXTRACT(D3177, ""https?://(?:www\\.)?([^/]+)""), """")"),"www.usmagazine.com")</f>
        <v>www.usmagazine.com</v>
      </c>
      <c r="D3177" s="54" t="s">
        <v>15882</v>
      </c>
      <c r="E3177" s="14" t="s">
        <v>15883</v>
      </c>
      <c r="F3177" s="16">
        <v>20.0</v>
      </c>
      <c r="G3177" s="16">
        <v>20.0</v>
      </c>
    </row>
    <row r="3178" ht="22.5" customHeight="1">
      <c r="A3178" s="53">
        <v>46054.0</v>
      </c>
      <c r="B3178" s="14" t="str">
        <f>IFERROR(__xludf.DUMMYFUNCTION("IFERROR(REGEXEXTRACT(C3178, ""https?://(?:www\\.)?([^/]+)""), """")"),"")</f>
        <v/>
      </c>
      <c r="C3178" s="54" t="str">
        <f>IFERROR(__xludf.DUMMYFUNCTION("IFERROR(REGEXEXTRACT(D3178, ""https?://(?:www\\.)?([^/]+)""), """")"),"www.usmagazine.com")</f>
        <v>www.usmagazine.com</v>
      </c>
      <c r="D3178" s="54" t="s">
        <v>15884</v>
      </c>
      <c r="E3178" s="14" t="s">
        <v>15885</v>
      </c>
      <c r="F3178" s="16">
        <v>20.0</v>
      </c>
      <c r="G3178" s="16">
        <v>20.0</v>
      </c>
    </row>
    <row r="3179" ht="22.5" customHeight="1">
      <c r="A3179" s="53">
        <v>46054.0</v>
      </c>
      <c r="B3179" s="14" t="str">
        <f>IFERROR(__xludf.DUMMYFUNCTION("IFERROR(REGEXEXTRACT(C3179, ""https?://(?:www\\.)?([^/]+)""), """")"),"")</f>
        <v/>
      </c>
      <c r="C3179" s="54" t="str">
        <f>IFERROR(__xludf.DUMMYFUNCTION("IFERROR(REGEXEXTRACT(D3179, ""https?://(?:www\\.)?([^/]+)""), """")"),"www.usmagazine.com")</f>
        <v>www.usmagazine.com</v>
      </c>
      <c r="D3179" s="54" t="s">
        <v>15886</v>
      </c>
      <c r="E3179" s="14" t="s">
        <v>15887</v>
      </c>
      <c r="F3179" s="16">
        <v>20.0</v>
      </c>
      <c r="G3179" s="16">
        <v>20.0</v>
      </c>
    </row>
    <row r="3180" ht="22.5" customHeight="1">
      <c r="A3180" s="53">
        <v>46054.0</v>
      </c>
      <c r="B3180" s="14" t="str">
        <f>IFERROR(__xludf.DUMMYFUNCTION("IFERROR(REGEXEXTRACT(C3180, ""https?://(?:www\\.)?([^/]+)""), """")"),"")</f>
        <v/>
      </c>
      <c r="C3180" s="54" t="str">
        <f>IFERROR(__xludf.DUMMYFUNCTION("IFERROR(REGEXEXTRACT(D3180, ""https?://(?:www\\.)?([^/]+)""), """")"),"www.usmagazine.com")</f>
        <v>www.usmagazine.com</v>
      </c>
      <c r="D3180" s="54" t="s">
        <v>15888</v>
      </c>
      <c r="E3180" s="14" t="s">
        <v>15889</v>
      </c>
      <c r="F3180" s="16">
        <v>20.0</v>
      </c>
      <c r="G3180" s="16">
        <v>20.0</v>
      </c>
    </row>
    <row r="3181" ht="22.5" customHeight="1">
      <c r="A3181" s="53">
        <v>46054.0</v>
      </c>
      <c r="B3181" s="14" t="str">
        <f>IFERROR(__xludf.DUMMYFUNCTION("IFERROR(REGEXEXTRACT(C3181, ""https?://(?:www\\.)?([^/]+)""), """")"),"")</f>
        <v/>
      </c>
      <c r="C3181" s="54" t="str">
        <f>IFERROR(__xludf.DUMMYFUNCTION("IFERROR(REGEXEXTRACT(D3181, ""https?://(?:www\\.)?([^/]+)""), """")"),"www.womansworld.com")</f>
        <v>www.womansworld.com</v>
      </c>
      <c r="D3181" s="54" t="s">
        <v>15890</v>
      </c>
      <c r="E3181" s="14" t="s">
        <v>15891</v>
      </c>
      <c r="F3181" s="16">
        <v>20.0</v>
      </c>
      <c r="G3181" s="16">
        <v>20.0</v>
      </c>
    </row>
    <row r="3182" ht="22.5" customHeight="1">
      <c r="A3182" s="53">
        <v>46054.0</v>
      </c>
      <c r="B3182" s="14" t="str">
        <f>IFERROR(__xludf.DUMMYFUNCTION("IFERROR(REGEXEXTRACT(C3182, ""https?://(?:www\\.)?([^/]+)""), """")"),"")</f>
        <v/>
      </c>
      <c r="C3182" s="54" t="str">
        <f>IFERROR(__xludf.DUMMYFUNCTION("IFERROR(REGEXEXTRACT(D3182, ""https?://(?:www\\.)?([^/]+)""), """")"),"www.womansworld.com")</f>
        <v>www.womansworld.com</v>
      </c>
      <c r="D3182" s="54" t="s">
        <v>15892</v>
      </c>
      <c r="E3182" s="14" t="s">
        <v>15893</v>
      </c>
      <c r="F3182" s="16">
        <v>20.0</v>
      </c>
      <c r="G3182" s="16">
        <v>20.0</v>
      </c>
    </row>
    <row r="3183" ht="22.5" customHeight="1">
      <c r="A3183" s="53">
        <v>46054.0</v>
      </c>
      <c r="B3183" s="14" t="str">
        <f>IFERROR(__xludf.DUMMYFUNCTION("IFERROR(REGEXEXTRACT(C3183, ""https?://(?:www\\.)?([^/]+)""), """")"),"")</f>
        <v/>
      </c>
      <c r="C3183" s="54" t="str">
        <f>IFERROR(__xludf.DUMMYFUNCTION("IFERROR(REGEXEXTRACT(D3183, ""https?://(?:www\\.)?([^/]+)""), """")"),"www.usmagazine.com")</f>
        <v>www.usmagazine.com</v>
      </c>
      <c r="D3183" s="54" t="s">
        <v>15894</v>
      </c>
      <c r="E3183" s="14" t="s">
        <v>15895</v>
      </c>
      <c r="F3183" s="16">
        <v>20.0</v>
      </c>
      <c r="G3183" s="16">
        <v>20.0</v>
      </c>
    </row>
    <row r="3184" ht="22.5" customHeight="1">
      <c r="A3184" s="53">
        <v>46054.0</v>
      </c>
      <c r="B3184" s="14" t="str">
        <f>IFERROR(__xludf.DUMMYFUNCTION("IFERROR(REGEXEXTRACT(C3184, ""https?://(?:www\\.)?([^/]+)""), """")"),"")</f>
        <v/>
      </c>
      <c r="C3184" s="54" t="str">
        <f>IFERROR(__xludf.DUMMYFUNCTION("IFERROR(REGEXEXTRACT(D3184, ""https?://(?:www\\.)?([^/]+)""), """")"),"www.usmagazine.com")</f>
        <v>www.usmagazine.com</v>
      </c>
      <c r="D3184" s="54" t="s">
        <v>15896</v>
      </c>
      <c r="E3184" s="14" t="s">
        <v>4656</v>
      </c>
      <c r="F3184" s="16">
        <v>19.0</v>
      </c>
      <c r="G3184" s="16">
        <v>19.0</v>
      </c>
    </row>
    <row r="3185" ht="22.5" customHeight="1">
      <c r="A3185" s="53">
        <v>46054.0</v>
      </c>
      <c r="B3185" s="14" t="str">
        <f>IFERROR(__xludf.DUMMYFUNCTION("IFERROR(REGEXEXTRACT(C3185, ""https?://(?:www\\.)?([^/]+)""), """")"),"")</f>
        <v/>
      </c>
      <c r="C3185" s="54" t="str">
        <f>IFERROR(__xludf.DUMMYFUNCTION("IFERROR(REGEXEXTRACT(D3185, ""https?://(?:www\\.)?([^/]+)""), """")"),"www.usmagazine.com")</f>
        <v>www.usmagazine.com</v>
      </c>
      <c r="D3185" s="54" t="s">
        <v>15897</v>
      </c>
      <c r="E3185" s="14" t="s">
        <v>15898</v>
      </c>
      <c r="F3185" s="16">
        <v>19.0</v>
      </c>
      <c r="G3185" s="16">
        <v>19.0</v>
      </c>
    </row>
    <row r="3186" ht="22.5" customHeight="1">
      <c r="A3186" s="53">
        <v>46054.0</v>
      </c>
      <c r="B3186" s="14" t="str">
        <f>IFERROR(__xludf.DUMMYFUNCTION("IFERROR(REGEXEXTRACT(C3186, ""https?://(?:www\\.)?([^/]+)""), """")"),"")</f>
        <v/>
      </c>
      <c r="C3186" s="54" t="str">
        <f>IFERROR(__xludf.DUMMYFUNCTION("IFERROR(REGEXEXTRACT(D3186, ""https?://(?:www\\.)?([^/]+)""), """")"),"www.usmagazine.com")</f>
        <v>www.usmagazine.com</v>
      </c>
      <c r="D3186" s="54" t="s">
        <v>15899</v>
      </c>
      <c r="E3186" s="14" t="s">
        <v>15900</v>
      </c>
      <c r="F3186" s="16">
        <v>19.0</v>
      </c>
      <c r="G3186" s="16">
        <v>19.0</v>
      </c>
    </row>
    <row r="3187" ht="22.5" customHeight="1">
      <c r="A3187" s="53">
        <v>46054.0</v>
      </c>
      <c r="B3187" s="14" t="str">
        <f>IFERROR(__xludf.DUMMYFUNCTION("IFERROR(REGEXEXTRACT(C3187, ""https?://(?:www\\.)?([^/]+)""), """")"),"")</f>
        <v/>
      </c>
      <c r="C3187" s="54" t="str">
        <f>IFERROR(__xludf.DUMMYFUNCTION("IFERROR(REGEXEXTRACT(D3187, ""https?://(?:www\\.)?([^/]+)""), """")"),"www.usmagazine.com")</f>
        <v>www.usmagazine.com</v>
      </c>
      <c r="D3187" s="54" t="s">
        <v>15901</v>
      </c>
      <c r="E3187" s="14" t="s">
        <v>15902</v>
      </c>
      <c r="F3187" s="16">
        <v>19.0</v>
      </c>
      <c r="G3187" s="16">
        <v>19.0</v>
      </c>
    </row>
    <row r="3188" ht="22.5" customHeight="1">
      <c r="A3188" s="53">
        <v>46054.0</v>
      </c>
      <c r="B3188" s="14" t="str">
        <f>IFERROR(__xludf.DUMMYFUNCTION("IFERROR(REGEXEXTRACT(C3188, ""https?://(?:www\\.)?([^/]+)""), """")"),"")</f>
        <v/>
      </c>
      <c r="C3188" s="54" t="str">
        <f>IFERROR(__xludf.DUMMYFUNCTION("IFERROR(REGEXEXTRACT(D3188, ""https?://(?:www\\.)?([^/]+)""), """")"),"www.usmagazine.com")</f>
        <v>www.usmagazine.com</v>
      </c>
      <c r="D3188" s="54" t="s">
        <v>15903</v>
      </c>
      <c r="E3188" s="14" t="s">
        <v>15904</v>
      </c>
      <c r="F3188" s="16">
        <v>19.0</v>
      </c>
      <c r="G3188" s="16">
        <v>19.0</v>
      </c>
    </row>
    <row r="3189" ht="22.5" customHeight="1">
      <c r="A3189" s="53">
        <v>46054.0</v>
      </c>
      <c r="B3189" s="14" t="str">
        <f>IFERROR(__xludf.DUMMYFUNCTION("IFERROR(REGEXEXTRACT(C3189, ""https?://(?:www\\.)?([^/]+)""), """")"),"")</f>
        <v/>
      </c>
      <c r="C3189" s="54" t="str">
        <f>IFERROR(__xludf.DUMMYFUNCTION("IFERROR(REGEXEXTRACT(D3189, ""https?://(?:www\\.)?([^/]+)""), """")"),"www.usmagazine.com")</f>
        <v>www.usmagazine.com</v>
      </c>
      <c r="D3189" s="54" t="s">
        <v>15905</v>
      </c>
      <c r="E3189" s="14" t="s">
        <v>15906</v>
      </c>
      <c r="F3189" s="16">
        <v>19.0</v>
      </c>
      <c r="G3189" s="16">
        <v>19.0</v>
      </c>
    </row>
    <row r="3190" ht="22.5" customHeight="1">
      <c r="A3190" s="53">
        <v>46054.0</v>
      </c>
      <c r="B3190" s="14" t="str">
        <f>IFERROR(__xludf.DUMMYFUNCTION("IFERROR(REGEXEXTRACT(C3190, ""https?://(?:www\\.)?([^/]+)""), """")"),"")</f>
        <v/>
      </c>
      <c r="C3190" s="54" t="str">
        <f>IFERROR(__xludf.DUMMYFUNCTION("IFERROR(REGEXEXTRACT(D3190, ""https?://(?:www\\.)?([^/]+)""), """")"),"www.usmagazine.com")</f>
        <v>www.usmagazine.com</v>
      </c>
      <c r="D3190" s="54" t="s">
        <v>15907</v>
      </c>
      <c r="E3190" s="14" t="s">
        <v>15908</v>
      </c>
      <c r="F3190" s="16">
        <v>19.0</v>
      </c>
      <c r="G3190" s="16">
        <v>19.0</v>
      </c>
    </row>
    <row r="3191" ht="22.5" customHeight="1">
      <c r="A3191" s="53">
        <v>46054.0</v>
      </c>
      <c r="B3191" s="14" t="str">
        <f>IFERROR(__xludf.DUMMYFUNCTION("IFERROR(REGEXEXTRACT(C3191, ""https?://(?:www\\.)?([^/]+)""), """")"),"")</f>
        <v/>
      </c>
      <c r="C3191" s="54" t="str">
        <f>IFERROR(__xludf.DUMMYFUNCTION("IFERROR(REGEXEXTRACT(D3191, ""https?://(?:www\\.)?([^/]+)""), """")"),"www.womansworld.com")</f>
        <v>www.womansworld.com</v>
      </c>
      <c r="D3191" s="54" t="s">
        <v>15909</v>
      </c>
      <c r="E3191" s="14" t="s">
        <v>15910</v>
      </c>
      <c r="F3191" s="16">
        <v>19.0</v>
      </c>
      <c r="G3191" s="16">
        <v>19.0</v>
      </c>
    </row>
    <row r="3192" ht="22.5" customHeight="1">
      <c r="A3192" s="53">
        <v>46054.0</v>
      </c>
      <c r="B3192" s="14" t="str">
        <f>IFERROR(__xludf.DUMMYFUNCTION("IFERROR(REGEXEXTRACT(C3192, ""https?://(?:www\\.)?([^/]+)""), """")"),"")</f>
        <v/>
      </c>
      <c r="C3192" s="54" t="str">
        <f>IFERROR(__xludf.DUMMYFUNCTION("IFERROR(REGEXEXTRACT(D3192, ""https?://(?:www\\.)?([^/]+)""), """")"),"www.womansworld.com")</f>
        <v>www.womansworld.com</v>
      </c>
      <c r="D3192" s="54" t="s">
        <v>15911</v>
      </c>
      <c r="E3192" s="14" t="s">
        <v>15912</v>
      </c>
      <c r="F3192" s="16">
        <v>19.0</v>
      </c>
      <c r="G3192" s="16">
        <v>19.0</v>
      </c>
    </row>
    <row r="3193" ht="22.5" customHeight="1">
      <c r="A3193" s="53">
        <v>46054.0</v>
      </c>
      <c r="B3193" s="14" t="str">
        <f>IFERROR(__xludf.DUMMYFUNCTION("IFERROR(REGEXEXTRACT(C3193, ""https?://(?:www\\.)?([^/]+)""), """")"),"")</f>
        <v/>
      </c>
      <c r="C3193" s="54" t="str">
        <f>IFERROR(__xludf.DUMMYFUNCTION("IFERROR(REGEXEXTRACT(D3193, ""https?://(?:www\\.)?([^/]+)""), """")"),"www.usmagazine.com")</f>
        <v>www.usmagazine.com</v>
      </c>
      <c r="D3193" s="54" t="s">
        <v>15913</v>
      </c>
      <c r="E3193" s="14" t="s">
        <v>15914</v>
      </c>
      <c r="F3193" s="16">
        <v>19.0</v>
      </c>
      <c r="G3193" s="16">
        <v>19.0</v>
      </c>
    </row>
    <row r="3194" ht="22.5" customHeight="1">
      <c r="A3194" s="53">
        <v>46054.0</v>
      </c>
      <c r="B3194" s="14" t="str">
        <f>IFERROR(__xludf.DUMMYFUNCTION("IFERROR(REGEXEXTRACT(C3194, ""https?://(?:www\\.)?([^/]+)""), """")"),"")</f>
        <v/>
      </c>
      <c r="C3194" s="54" t="str">
        <f>IFERROR(__xludf.DUMMYFUNCTION("IFERROR(REGEXEXTRACT(D3194, ""https?://(?:www\\.)?([^/]+)""), """")"),"www.womansworld.com")</f>
        <v>www.womansworld.com</v>
      </c>
      <c r="D3194" s="54" t="s">
        <v>15915</v>
      </c>
      <c r="E3194" s="14" t="s">
        <v>15916</v>
      </c>
      <c r="F3194" s="16">
        <v>19.0</v>
      </c>
      <c r="G3194" s="16">
        <v>19.0</v>
      </c>
    </row>
    <row r="3195" ht="22.5" customHeight="1">
      <c r="A3195" s="53">
        <v>46054.0</v>
      </c>
      <c r="B3195" s="14" t="str">
        <f>IFERROR(__xludf.DUMMYFUNCTION("IFERROR(REGEXEXTRACT(C3195, ""https?://(?:www\\.)?([^/]+)""), """")"),"")</f>
        <v/>
      </c>
      <c r="C3195" s="54" t="str">
        <f>IFERROR(__xludf.DUMMYFUNCTION("IFERROR(REGEXEXTRACT(D3195, ""https?://(?:www\\.)?([^/]+)""), """")"),"www.usmagazine.com")</f>
        <v>www.usmagazine.com</v>
      </c>
      <c r="D3195" s="54" t="s">
        <v>15917</v>
      </c>
      <c r="E3195" s="14" t="s">
        <v>15918</v>
      </c>
      <c r="F3195" s="16">
        <v>19.0</v>
      </c>
      <c r="G3195" s="16">
        <v>19.0</v>
      </c>
    </row>
    <row r="3196" ht="22.5" customHeight="1">
      <c r="A3196" s="53">
        <v>46054.0</v>
      </c>
      <c r="B3196" s="14" t="str">
        <f>IFERROR(__xludf.DUMMYFUNCTION("IFERROR(REGEXEXTRACT(C3196, ""https?://(?:www\\.)?([^/]+)""), """")"),"")</f>
        <v/>
      </c>
      <c r="C3196" s="54" t="str">
        <f>IFERROR(__xludf.DUMMYFUNCTION("IFERROR(REGEXEXTRACT(D3196, ""https?://(?:www\\.)?([^/]+)""), """")"),"www.usmagazine.com")</f>
        <v>www.usmagazine.com</v>
      </c>
      <c r="D3196" s="54" t="s">
        <v>15919</v>
      </c>
      <c r="E3196" s="14" t="s">
        <v>15920</v>
      </c>
      <c r="F3196" s="16">
        <v>19.0</v>
      </c>
      <c r="G3196" s="16">
        <v>19.0</v>
      </c>
    </row>
    <row r="3197" ht="22.5" customHeight="1">
      <c r="A3197" s="53">
        <v>46054.0</v>
      </c>
      <c r="B3197" s="14" t="str">
        <f>IFERROR(__xludf.DUMMYFUNCTION("IFERROR(REGEXEXTRACT(C3197, ""https?://(?:www\\.)?([^/]+)""), """")"),"")</f>
        <v/>
      </c>
      <c r="C3197" s="54" t="str">
        <f>IFERROR(__xludf.DUMMYFUNCTION("IFERROR(REGEXEXTRACT(D3197, ""https?://(?:www\\.)?([^/]+)""), """")"),"www.lifeandstylemag.com")</f>
        <v>www.lifeandstylemag.com</v>
      </c>
      <c r="D3197" s="54" t="s">
        <v>15921</v>
      </c>
      <c r="E3197" s="14" t="s">
        <v>15922</v>
      </c>
      <c r="F3197" s="16">
        <v>19.0</v>
      </c>
      <c r="G3197" s="16">
        <v>19.0</v>
      </c>
    </row>
    <row r="3198" ht="22.5" customHeight="1">
      <c r="A3198" s="53">
        <v>46054.0</v>
      </c>
      <c r="B3198" s="14" t="str">
        <f>IFERROR(__xludf.DUMMYFUNCTION("IFERROR(REGEXEXTRACT(C3198, ""https?://(?:www\\.)?([^/]+)""), """")"),"")</f>
        <v/>
      </c>
      <c r="C3198" s="54" t="str">
        <f>IFERROR(__xludf.DUMMYFUNCTION("IFERROR(REGEXEXTRACT(D3198, ""https?://(?:www\\.)?([^/]+)""), """")"),"www.usmagazine.com")</f>
        <v>www.usmagazine.com</v>
      </c>
      <c r="D3198" s="54" t="s">
        <v>15923</v>
      </c>
      <c r="E3198" s="14" t="s">
        <v>15924</v>
      </c>
      <c r="F3198" s="16">
        <v>19.0</v>
      </c>
      <c r="G3198" s="16">
        <v>19.0</v>
      </c>
    </row>
    <row r="3199" ht="22.5" customHeight="1">
      <c r="A3199" s="53">
        <v>46054.0</v>
      </c>
      <c r="B3199" s="14" t="str">
        <f>IFERROR(__xludf.DUMMYFUNCTION("IFERROR(REGEXEXTRACT(C3199, ""https?://(?:www\\.)?([^/]+)""), """")"),"")</f>
        <v/>
      </c>
      <c r="C3199" s="54" t="str">
        <f>IFERROR(__xludf.DUMMYFUNCTION("IFERROR(REGEXEXTRACT(D3199, ""https?://(?:www\\.)?([^/]+)""), """")"),"www.usmagazine.com")</f>
        <v>www.usmagazine.com</v>
      </c>
      <c r="D3199" s="54" t="s">
        <v>15925</v>
      </c>
      <c r="E3199" s="14" t="s">
        <v>15926</v>
      </c>
      <c r="F3199" s="16">
        <v>19.0</v>
      </c>
      <c r="G3199" s="16">
        <v>19.0</v>
      </c>
    </row>
    <row r="3200" ht="22.5" customHeight="1">
      <c r="A3200" s="53">
        <v>46054.0</v>
      </c>
      <c r="B3200" s="14" t="str">
        <f>IFERROR(__xludf.DUMMYFUNCTION("IFERROR(REGEXEXTRACT(C3200, ""https?://(?:www\\.)?([^/]+)""), """")"),"")</f>
        <v/>
      </c>
      <c r="C3200" s="54" t="str">
        <f>IFERROR(__xludf.DUMMYFUNCTION("IFERROR(REGEXEXTRACT(D3200, ""https?://(?:www\\.)?([^/]+)""), """")"),"www.lifeandstylemag.com")</f>
        <v>www.lifeandstylemag.com</v>
      </c>
      <c r="D3200" s="54" t="s">
        <v>15927</v>
      </c>
      <c r="E3200" s="14" t="s">
        <v>15928</v>
      </c>
      <c r="F3200" s="16">
        <v>19.0</v>
      </c>
      <c r="G3200" s="16">
        <v>19.0</v>
      </c>
    </row>
    <row r="3201" ht="22.5" customHeight="1">
      <c r="A3201" s="53">
        <v>46054.0</v>
      </c>
      <c r="B3201" s="14" t="str">
        <f>IFERROR(__xludf.DUMMYFUNCTION("IFERROR(REGEXEXTRACT(C3201, ""https?://(?:www\\.)?([^/]+)""), """")"),"")</f>
        <v/>
      </c>
      <c r="C3201" s="54" t="str">
        <f>IFERROR(__xludf.DUMMYFUNCTION("IFERROR(REGEXEXTRACT(D3201, ""https?://(?:www\\.)?([^/]+)""), """")"),"www.usmagazine.com")</f>
        <v>www.usmagazine.com</v>
      </c>
      <c r="D3201" s="54" t="s">
        <v>15929</v>
      </c>
      <c r="E3201" s="14" t="s">
        <v>15930</v>
      </c>
      <c r="F3201" s="16">
        <v>19.0</v>
      </c>
      <c r="G3201" s="16">
        <v>19.0</v>
      </c>
    </row>
    <row r="3202" ht="22.5" customHeight="1">
      <c r="A3202" s="53">
        <v>46054.0</v>
      </c>
      <c r="B3202" s="14" t="str">
        <f>IFERROR(__xludf.DUMMYFUNCTION("IFERROR(REGEXEXTRACT(C3202, ""https?://(?:www\\.)?([^/]+)""), """")"),"")</f>
        <v/>
      </c>
      <c r="C3202" s="54" t="str">
        <f>IFERROR(__xludf.DUMMYFUNCTION("IFERROR(REGEXEXTRACT(D3202, ""https?://(?:www\\.)?([^/]+)""), """")"),"www.womansworld.com")</f>
        <v>www.womansworld.com</v>
      </c>
      <c r="D3202" s="54" t="s">
        <v>10019</v>
      </c>
      <c r="E3202" s="14" t="s">
        <v>10020</v>
      </c>
      <c r="F3202" s="16">
        <v>19.0</v>
      </c>
      <c r="G3202" s="16">
        <v>19.0</v>
      </c>
    </row>
    <row r="3203" ht="22.5" customHeight="1">
      <c r="A3203" s="53">
        <v>46054.0</v>
      </c>
      <c r="B3203" s="14" t="str">
        <f>IFERROR(__xludf.DUMMYFUNCTION("IFERROR(REGEXEXTRACT(C3203, ""https?://(?:www\\.)?([^/]+)""), """")"),"")</f>
        <v/>
      </c>
      <c r="C3203" s="54" t="str">
        <f>IFERROR(__xludf.DUMMYFUNCTION("IFERROR(REGEXEXTRACT(D3203, ""https?://(?:www\\.)?([^/]+)""), """")"),"www.usmagazine.com")</f>
        <v>www.usmagazine.com</v>
      </c>
      <c r="D3203" s="54" t="s">
        <v>15931</v>
      </c>
      <c r="E3203" s="14" t="s">
        <v>15932</v>
      </c>
      <c r="F3203" s="16">
        <v>19.0</v>
      </c>
      <c r="G3203" s="16">
        <v>19.0</v>
      </c>
    </row>
    <row r="3204" ht="22.5" customHeight="1">
      <c r="A3204" s="53">
        <v>46054.0</v>
      </c>
      <c r="B3204" s="14" t="str">
        <f>IFERROR(__xludf.DUMMYFUNCTION("IFERROR(REGEXEXTRACT(C3204, ""https?://(?:www\\.)?([^/]+)""), """")"),"")</f>
        <v/>
      </c>
      <c r="C3204" s="54" t="str">
        <f>IFERROR(__xludf.DUMMYFUNCTION("IFERROR(REGEXEXTRACT(D3204, ""https?://(?:www\\.)?([^/]+)""), """")"),"www.lifeandstylemag.com")</f>
        <v>www.lifeandstylemag.com</v>
      </c>
      <c r="D3204" s="54" t="s">
        <v>15933</v>
      </c>
      <c r="E3204" s="14" t="s">
        <v>15934</v>
      </c>
      <c r="F3204" s="16">
        <v>19.0</v>
      </c>
      <c r="G3204" s="16">
        <v>19.0</v>
      </c>
    </row>
    <row r="3205" ht="22.5" customHeight="1">
      <c r="A3205" s="53">
        <v>46054.0</v>
      </c>
      <c r="B3205" s="14" t="str">
        <f>IFERROR(__xludf.DUMMYFUNCTION("IFERROR(REGEXEXTRACT(C3205, ""https?://(?:www\\.)?([^/]+)""), """")"),"")</f>
        <v/>
      </c>
      <c r="C3205" s="54" t="str">
        <f>IFERROR(__xludf.DUMMYFUNCTION("IFERROR(REGEXEXTRACT(D3205, ""https?://(?:www\\.)?([^/]+)""), """")"),"www.usmagazine.com")</f>
        <v>www.usmagazine.com</v>
      </c>
      <c r="D3205" s="54" t="s">
        <v>15935</v>
      </c>
      <c r="E3205" s="14" t="s">
        <v>15936</v>
      </c>
      <c r="F3205" s="16">
        <v>18.0</v>
      </c>
      <c r="G3205" s="16">
        <v>18.0</v>
      </c>
    </row>
    <row r="3206" ht="22.5" customHeight="1">
      <c r="A3206" s="53">
        <v>46054.0</v>
      </c>
      <c r="B3206" s="14" t="str">
        <f>IFERROR(__xludf.DUMMYFUNCTION("IFERROR(REGEXEXTRACT(C3206, ""https?://(?:www\\.)?([^/]+)""), """")"),"")</f>
        <v/>
      </c>
      <c r="C3206" s="54" t="str">
        <f>IFERROR(__xludf.DUMMYFUNCTION("IFERROR(REGEXEXTRACT(D3206, ""https?://(?:www\\.)?([^/]+)""), """")"),"www.usmagazine.com")</f>
        <v>www.usmagazine.com</v>
      </c>
      <c r="D3206" s="54" t="s">
        <v>15937</v>
      </c>
      <c r="E3206" s="14" t="s">
        <v>15938</v>
      </c>
      <c r="F3206" s="16">
        <v>18.0</v>
      </c>
      <c r="G3206" s="16">
        <v>18.0</v>
      </c>
    </row>
    <row r="3207" ht="22.5" customHeight="1">
      <c r="A3207" s="53">
        <v>46054.0</v>
      </c>
      <c r="B3207" s="14" t="str">
        <f>IFERROR(__xludf.DUMMYFUNCTION("IFERROR(REGEXEXTRACT(C3207, ""https?://(?:www\\.)?([^/]+)""), """")"),"")</f>
        <v/>
      </c>
      <c r="C3207" s="54" t="str">
        <f>IFERROR(__xludf.DUMMYFUNCTION("IFERROR(REGEXEXTRACT(D3207, ""https?://(?:www\\.)?([^/]+)""), """")"),"www.usmagazine.com")</f>
        <v>www.usmagazine.com</v>
      </c>
      <c r="D3207" s="54" t="s">
        <v>15939</v>
      </c>
      <c r="E3207" s="14" t="s">
        <v>15940</v>
      </c>
      <c r="F3207" s="16">
        <v>18.0</v>
      </c>
      <c r="G3207" s="16">
        <v>18.0</v>
      </c>
    </row>
    <row r="3208" ht="22.5" customHeight="1">
      <c r="A3208" s="53">
        <v>46054.0</v>
      </c>
      <c r="B3208" s="14" t="str">
        <f>IFERROR(__xludf.DUMMYFUNCTION("IFERROR(REGEXEXTRACT(C3208, ""https?://(?:www\\.)?([^/]+)""), """")"),"")</f>
        <v/>
      </c>
      <c r="C3208" s="54" t="str">
        <f>IFERROR(__xludf.DUMMYFUNCTION("IFERROR(REGEXEXTRACT(D3208, ""https?://(?:www\\.)?([^/]+)""), """")"),"www.usmagazine.com")</f>
        <v>www.usmagazine.com</v>
      </c>
      <c r="D3208" s="54" t="s">
        <v>15941</v>
      </c>
      <c r="E3208" s="14" t="s">
        <v>15942</v>
      </c>
      <c r="F3208" s="16">
        <v>18.0</v>
      </c>
      <c r="G3208" s="16">
        <v>18.0</v>
      </c>
    </row>
    <row r="3209" ht="22.5" customHeight="1">
      <c r="A3209" s="53">
        <v>46054.0</v>
      </c>
      <c r="B3209" s="14" t="str">
        <f>IFERROR(__xludf.DUMMYFUNCTION("IFERROR(REGEXEXTRACT(C3209, ""https?://(?:www\\.)?([^/]+)""), """")"),"")</f>
        <v/>
      </c>
      <c r="C3209" s="54" t="str">
        <f>IFERROR(__xludf.DUMMYFUNCTION("IFERROR(REGEXEXTRACT(D3209, ""https?://(?:www\\.)?([^/]+)""), """")"),"www.usmagazine.com")</f>
        <v>www.usmagazine.com</v>
      </c>
      <c r="D3209" s="54" t="s">
        <v>15943</v>
      </c>
      <c r="E3209" s="14" t="s">
        <v>15944</v>
      </c>
      <c r="F3209" s="16">
        <v>18.0</v>
      </c>
      <c r="G3209" s="16">
        <v>18.0</v>
      </c>
    </row>
    <row r="3210" ht="22.5" customHeight="1">
      <c r="A3210" s="53">
        <v>46054.0</v>
      </c>
      <c r="B3210" s="14" t="str">
        <f>IFERROR(__xludf.DUMMYFUNCTION("IFERROR(REGEXEXTRACT(C3210, ""https?://(?:www\\.)?([^/]+)""), """")"),"")</f>
        <v/>
      </c>
      <c r="C3210" s="54" t="str">
        <f>IFERROR(__xludf.DUMMYFUNCTION("IFERROR(REGEXEXTRACT(D3210, ""https?://(?:www\\.)?([^/]+)""), """")"),"www.usmagazine.com")</f>
        <v>www.usmagazine.com</v>
      </c>
      <c r="D3210" s="54" t="s">
        <v>15945</v>
      </c>
      <c r="E3210" s="14" t="s">
        <v>15946</v>
      </c>
      <c r="F3210" s="16">
        <v>18.0</v>
      </c>
      <c r="G3210" s="16">
        <v>18.0</v>
      </c>
    </row>
    <row r="3211" ht="22.5" customHeight="1">
      <c r="A3211" s="53">
        <v>46054.0</v>
      </c>
      <c r="B3211" s="14" t="str">
        <f>IFERROR(__xludf.DUMMYFUNCTION("IFERROR(REGEXEXTRACT(C3211, ""https?://(?:www\\.)?([^/]+)""), """")"),"")</f>
        <v/>
      </c>
      <c r="C3211" s="54" t="str">
        <f>IFERROR(__xludf.DUMMYFUNCTION("IFERROR(REGEXEXTRACT(D3211, ""https?://(?:www\\.)?([^/]+)""), """")"),"www.usmagazine.com")</f>
        <v>www.usmagazine.com</v>
      </c>
      <c r="D3211" s="54" t="s">
        <v>15947</v>
      </c>
      <c r="E3211" s="14" t="s">
        <v>15948</v>
      </c>
      <c r="F3211" s="16">
        <v>18.0</v>
      </c>
      <c r="G3211" s="16">
        <v>18.0</v>
      </c>
    </row>
    <row r="3212" ht="22.5" customHeight="1">
      <c r="A3212" s="53">
        <v>46054.0</v>
      </c>
      <c r="B3212" s="14" t="str">
        <f>IFERROR(__xludf.DUMMYFUNCTION("IFERROR(REGEXEXTRACT(C3212, ""https?://(?:www\\.)?([^/]+)""), """")"),"")</f>
        <v/>
      </c>
      <c r="C3212" s="54" t="str">
        <f>IFERROR(__xludf.DUMMYFUNCTION("IFERROR(REGEXEXTRACT(D3212, ""https?://(?:www\\.)?([^/]+)""), """")"),"www.lifeandstylemag.com")</f>
        <v>www.lifeandstylemag.com</v>
      </c>
      <c r="D3212" s="54" t="s">
        <v>15949</v>
      </c>
      <c r="E3212" s="14" t="s">
        <v>15950</v>
      </c>
      <c r="F3212" s="16">
        <v>18.0</v>
      </c>
      <c r="G3212" s="16">
        <v>18.0</v>
      </c>
    </row>
    <row r="3213" ht="22.5" customHeight="1">
      <c r="A3213" s="53">
        <v>46054.0</v>
      </c>
      <c r="B3213" s="14" t="str">
        <f>IFERROR(__xludf.DUMMYFUNCTION("IFERROR(REGEXEXTRACT(C3213, ""https?://(?:www\\.)?([^/]+)""), """")"),"")</f>
        <v/>
      </c>
      <c r="C3213" s="54" t="str">
        <f>IFERROR(__xludf.DUMMYFUNCTION("IFERROR(REGEXEXTRACT(D3213, ""https?://(?:www\\.)?([^/]+)""), """")"),"www.usmagazine.com")</f>
        <v>www.usmagazine.com</v>
      </c>
      <c r="D3213" s="54" t="s">
        <v>15951</v>
      </c>
      <c r="E3213" s="14" t="s">
        <v>15952</v>
      </c>
      <c r="F3213" s="16">
        <v>18.0</v>
      </c>
      <c r="G3213" s="16">
        <v>18.0</v>
      </c>
    </row>
    <row r="3214" ht="22.5" customHeight="1">
      <c r="A3214" s="53">
        <v>46054.0</v>
      </c>
      <c r="B3214" s="14" t="str">
        <f>IFERROR(__xludf.DUMMYFUNCTION("IFERROR(REGEXEXTRACT(C3214, ""https?://(?:www\\.)?([^/]+)""), """")"),"")</f>
        <v/>
      </c>
      <c r="C3214" s="54" t="str">
        <f>IFERROR(__xludf.DUMMYFUNCTION("IFERROR(REGEXEXTRACT(D3214, ""https?://(?:www\\.)?([^/]+)""), """")"),"www.usmagazine.com")</f>
        <v>www.usmagazine.com</v>
      </c>
      <c r="D3214" s="54" t="s">
        <v>15953</v>
      </c>
      <c r="E3214" s="14" t="s">
        <v>15954</v>
      </c>
      <c r="F3214" s="16">
        <v>18.0</v>
      </c>
      <c r="G3214" s="16">
        <v>18.0</v>
      </c>
    </row>
    <row r="3215" ht="22.5" customHeight="1">
      <c r="A3215" s="53">
        <v>46054.0</v>
      </c>
      <c r="B3215" s="14" t="str">
        <f>IFERROR(__xludf.DUMMYFUNCTION("IFERROR(REGEXEXTRACT(C3215, ""https?://(?:www\\.)?([^/]+)""), """")"),"")</f>
        <v/>
      </c>
      <c r="C3215" s="54" t="str">
        <f>IFERROR(__xludf.DUMMYFUNCTION("IFERROR(REGEXEXTRACT(D3215, ""https?://(?:www\\.)?([^/]+)""), """")"),"www.usmagazine.com")</f>
        <v>www.usmagazine.com</v>
      </c>
      <c r="D3215" s="54" t="s">
        <v>15955</v>
      </c>
      <c r="E3215" s="14" t="s">
        <v>15956</v>
      </c>
      <c r="F3215" s="16">
        <v>18.0</v>
      </c>
      <c r="G3215" s="16">
        <v>18.0</v>
      </c>
    </row>
    <row r="3216" ht="22.5" customHeight="1">
      <c r="A3216" s="53">
        <v>46054.0</v>
      </c>
      <c r="B3216" s="14" t="str">
        <f>IFERROR(__xludf.DUMMYFUNCTION("IFERROR(REGEXEXTRACT(C3216, ""https?://(?:www\\.)?([^/]+)""), """")"),"")</f>
        <v/>
      </c>
      <c r="C3216" s="54" t="str">
        <f>IFERROR(__xludf.DUMMYFUNCTION("IFERROR(REGEXEXTRACT(D3216, ""https?://(?:www\\.)?([^/]+)""), """")"),"www.usmagazine.com")</f>
        <v>www.usmagazine.com</v>
      </c>
      <c r="D3216" s="54" t="s">
        <v>15957</v>
      </c>
      <c r="E3216" s="14" t="s">
        <v>15958</v>
      </c>
      <c r="F3216" s="16">
        <v>18.0</v>
      </c>
      <c r="G3216" s="16">
        <v>18.0</v>
      </c>
    </row>
    <row r="3217" ht="22.5" customHeight="1">
      <c r="A3217" s="53">
        <v>46054.0</v>
      </c>
      <c r="B3217" s="14" t="str">
        <f>IFERROR(__xludf.DUMMYFUNCTION("IFERROR(REGEXEXTRACT(C3217, ""https?://(?:www\\.)?([^/]+)""), """")"),"")</f>
        <v/>
      </c>
      <c r="C3217" s="54" t="str">
        <f>IFERROR(__xludf.DUMMYFUNCTION("IFERROR(REGEXEXTRACT(D3217, ""https?://(?:www\\.)?([^/]+)""), """")"),"www.womansworld.com")</f>
        <v>www.womansworld.com</v>
      </c>
      <c r="D3217" s="54" t="s">
        <v>15959</v>
      </c>
      <c r="E3217" s="14" t="s">
        <v>15960</v>
      </c>
      <c r="F3217" s="16">
        <v>18.0</v>
      </c>
      <c r="G3217" s="16">
        <v>18.0</v>
      </c>
    </row>
    <row r="3218" ht="22.5" customHeight="1">
      <c r="A3218" s="53">
        <v>46054.0</v>
      </c>
      <c r="B3218" s="14" t="str">
        <f>IFERROR(__xludf.DUMMYFUNCTION("IFERROR(REGEXEXTRACT(C3218, ""https?://(?:www\\.)?([^/]+)""), """")"),"")</f>
        <v/>
      </c>
      <c r="C3218" s="54" t="str">
        <f>IFERROR(__xludf.DUMMYFUNCTION("IFERROR(REGEXEXTRACT(D3218, ""https?://(?:www\\.)?([^/]+)""), """")"),"www.lifeandstylemag.com")</f>
        <v>www.lifeandstylemag.com</v>
      </c>
      <c r="D3218" s="54" t="s">
        <v>15961</v>
      </c>
      <c r="E3218" s="14" t="s">
        <v>15962</v>
      </c>
      <c r="F3218" s="16">
        <v>18.0</v>
      </c>
      <c r="G3218" s="16">
        <v>18.0</v>
      </c>
    </row>
    <row r="3219" ht="22.5" customHeight="1">
      <c r="A3219" s="53">
        <v>46054.0</v>
      </c>
      <c r="B3219" s="14" t="str">
        <f>IFERROR(__xludf.DUMMYFUNCTION("IFERROR(REGEXEXTRACT(C3219, ""https?://(?:www\\.)?([^/]+)""), """")"),"")</f>
        <v/>
      </c>
      <c r="C3219" s="54" t="str">
        <f>IFERROR(__xludf.DUMMYFUNCTION("IFERROR(REGEXEXTRACT(D3219, ""https?://(?:www\\.)?([^/]+)""), """")"),"www.usmagazine.com")</f>
        <v>www.usmagazine.com</v>
      </c>
      <c r="D3219" s="54" t="s">
        <v>15963</v>
      </c>
      <c r="E3219" s="14" t="s">
        <v>15964</v>
      </c>
      <c r="F3219" s="16">
        <v>18.0</v>
      </c>
      <c r="G3219" s="16">
        <v>18.0</v>
      </c>
    </row>
    <row r="3220" ht="22.5" customHeight="1">
      <c r="A3220" s="53">
        <v>46054.0</v>
      </c>
      <c r="B3220" s="14" t="str">
        <f>IFERROR(__xludf.DUMMYFUNCTION("IFERROR(REGEXEXTRACT(C3220, ""https?://(?:www\\.)?([^/]+)""), """")"),"")</f>
        <v/>
      </c>
      <c r="C3220" s="54" t="str">
        <f>IFERROR(__xludf.DUMMYFUNCTION("IFERROR(REGEXEXTRACT(D3220, ""https?://(?:www\\.)?([^/]+)""), """")"),"www.usmagazine.com")</f>
        <v>www.usmagazine.com</v>
      </c>
      <c r="D3220" s="54" t="s">
        <v>15965</v>
      </c>
      <c r="E3220" s="14" t="s">
        <v>15966</v>
      </c>
      <c r="F3220" s="16">
        <v>18.0</v>
      </c>
      <c r="G3220" s="16">
        <v>18.0</v>
      </c>
    </row>
    <row r="3221" ht="22.5" customHeight="1">
      <c r="A3221" s="53">
        <v>46054.0</v>
      </c>
      <c r="B3221" s="14" t="str">
        <f>IFERROR(__xludf.DUMMYFUNCTION("IFERROR(REGEXEXTRACT(C3221, ""https?://(?:www\\.)?([^/]+)""), """")"),"")</f>
        <v/>
      </c>
      <c r="C3221" s="54" t="str">
        <f>IFERROR(__xludf.DUMMYFUNCTION("IFERROR(REGEXEXTRACT(D3221, ""https?://(?:www\\.)?([^/]+)""), """")"),"www.usmagazine.com")</f>
        <v>www.usmagazine.com</v>
      </c>
      <c r="D3221" s="54" t="s">
        <v>15967</v>
      </c>
      <c r="E3221" s="14" t="s">
        <v>15968</v>
      </c>
      <c r="F3221" s="16">
        <v>18.0</v>
      </c>
      <c r="G3221" s="16">
        <v>18.0</v>
      </c>
    </row>
    <row r="3222" ht="22.5" customHeight="1">
      <c r="A3222" s="53">
        <v>46054.0</v>
      </c>
      <c r="B3222" s="14" t="str">
        <f>IFERROR(__xludf.DUMMYFUNCTION("IFERROR(REGEXEXTRACT(C3222, ""https?://(?:www\\.)?([^/]+)""), """")"),"")</f>
        <v/>
      </c>
      <c r="C3222" s="54" t="str">
        <f>IFERROR(__xludf.DUMMYFUNCTION("IFERROR(REGEXEXTRACT(D3222, ""https?://(?:www\\.)?([^/]+)""), """")"),"www.lifeandstylemag.com")</f>
        <v>www.lifeandstylemag.com</v>
      </c>
      <c r="D3222" s="54" t="s">
        <v>15969</v>
      </c>
      <c r="E3222" s="14" t="s">
        <v>15970</v>
      </c>
      <c r="F3222" s="16">
        <v>18.0</v>
      </c>
      <c r="G3222" s="16">
        <v>18.0</v>
      </c>
    </row>
    <row r="3223" ht="22.5" customHeight="1">
      <c r="A3223" s="53">
        <v>46054.0</v>
      </c>
      <c r="B3223" s="14" t="str">
        <f>IFERROR(__xludf.DUMMYFUNCTION("IFERROR(REGEXEXTRACT(C3223, ""https?://(?:www\\.)?([^/]+)""), """")"),"")</f>
        <v/>
      </c>
      <c r="C3223" s="54" t="str">
        <f>IFERROR(__xludf.DUMMYFUNCTION("IFERROR(REGEXEXTRACT(D3223, ""https?://(?:www\\.)?([^/]+)""), """")"),"www.womansworld.com")</f>
        <v>www.womansworld.com</v>
      </c>
      <c r="D3223" s="54" t="s">
        <v>15971</v>
      </c>
      <c r="E3223" s="14" t="s">
        <v>15972</v>
      </c>
      <c r="F3223" s="16">
        <v>18.0</v>
      </c>
      <c r="G3223" s="16">
        <v>18.0</v>
      </c>
    </row>
    <row r="3224" ht="22.5" customHeight="1">
      <c r="A3224" s="53">
        <v>46054.0</v>
      </c>
      <c r="B3224" s="14" t="str">
        <f>IFERROR(__xludf.DUMMYFUNCTION("IFERROR(REGEXEXTRACT(C3224, ""https?://(?:www\\.)?([^/]+)""), """")"),"")</f>
        <v/>
      </c>
      <c r="C3224" s="54" t="str">
        <f>IFERROR(__xludf.DUMMYFUNCTION("IFERROR(REGEXEXTRACT(D3224, ""https?://(?:www\\.)?([^/]+)""), """")"),"www.usmagazine.com")</f>
        <v>www.usmagazine.com</v>
      </c>
      <c r="D3224" s="54" t="s">
        <v>15973</v>
      </c>
      <c r="E3224" s="14" t="s">
        <v>15974</v>
      </c>
      <c r="F3224" s="16">
        <v>18.0</v>
      </c>
      <c r="G3224" s="16">
        <v>18.0</v>
      </c>
    </row>
    <row r="3225" ht="22.5" customHeight="1">
      <c r="A3225" s="53">
        <v>46054.0</v>
      </c>
      <c r="B3225" s="14" t="str">
        <f>IFERROR(__xludf.DUMMYFUNCTION("IFERROR(REGEXEXTRACT(C3225, ""https?://(?:www\\.)?([^/]+)""), """")"),"")</f>
        <v/>
      </c>
      <c r="C3225" s="54" t="str">
        <f>IFERROR(__xludf.DUMMYFUNCTION("IFERROR(REGEXEXTRACT(D3225, ""https?://(?:www\\.)?([^/]+)""), """")"),"www.usmagazine.com")</f>
        <v>www.usmagazine.com</v>
      </c>
      <c r="D3225" s="54" t="s">
        <v>15975</v>
      </c>
      <c r="E3225" s="14" t="s">
        <v>15976</v>
      </c>
      <c r="F3225" s="16">
        <v>18.0</v>
      </c>
      <c r="G3225" s="16">
        <v>18.0</v>
      </c>
    </row>
    <row r="3226" ht="22.5" customHeight="1">
      <c r="A3226" s="53">
        <v>46054.0</v>
      </c>
      <c r="B3226" s="14" t="str">
        <f>IFERROR(__xludf.DUMMYFUNCTION("IFERROR(REGEXEXTRACT(C3226, ""https?://(?:www\\.)?([^/]+)""), """")"),"")</f>
        <v/>
      </c>
      <c r="C3226" s="54" t="str">
        <f>IFERROR(__xludf.DUMMYFUNCTION("IFERROR(REGEXEXTRACT(D3226, ""https?://(?:www\\.)?([^/]+)""), """")"),"www.usmagazine.com")</f>
        <v>www.usmagazine.com</v>
      </c>
      <c r="D3226" s="54" t="s">
        <v>15977</v>
      </c>
      <c r="E3226" s="14" t="s">
        <v>15978</v>
      </c>
      <c r="F3226" s="16">
        <v>17.0</v>
      </c>
      <c r="G3226" s="16">
        <v>17.0</v>
      </c>
    </row>
    <row r="3227" ht="22.5" customHeight="1">
      <c r="A3227" s="53">
        <v>46054.0</v>
      </c>
      <c r="B3227" s="14" t="str">
        <f>IFERROR(__xludf.DUMMYFUNCTION("IFERROR(REGEXEXTRACT(C3227, ""https?://(?:www\\.)?([^/]+)""), """")"),"")</f>
        <v/>
      </c>
      <c r="C3227" s="54" t="str">
        <f>IFERROR(__xludf.DUMMYFUNCTION("IFERROR(REGEXEXTRACT(D3227, ""https?://(?:www\\.)?([^/]+)""), """")"),"www.usmagazine.com")</f>
        <v>www.usmagazine.com</v>
      </c>
      <c r="D3227" s="54" t="s">
        <v>15979</v>
      </c>
      <c r="E3227" s="14" t="s">
        <v>15980</v>
      </c>
      <c r="F3227" s="16">
        <v>17.0</v>
      </c>
      <c r="G3227" s="16">
        <v>17.0</v>
      </c>
    </row>
    <row r="3228" ht="22.5" customHeight="1">
      <c r="A3228" s="53">
        <v>46054.0</v>
      </c>
      <c r="B3228" s="14" t="str">
        <f>IFERROR(__xludf.DUMMYFUNCTION("IFERROR(REGEXEXTRACT(C3228, ""https?://(?:www\\.)?([^/]+)""), """")"),"")</f>
        <v/>
      </c>
      <c r="C3228" s="54" t="str">
        <f>IFERROR(__xludf.DUMMYFUNCTION("IFERROR(REGEXEXTRACT(D3228, ""https?://(?:www\\.)?([^/]+)""), """")"),"www.usmagazine.com")</f>
        <v>www.usmagazine.com</v>
      </c>
      <c r="D3228" s="54" t="s">
        <v>9872</v>
      </c>
      <c r="E3228" s="14" t="s">
        <v>9873</v>
      </c>
      <c r="F3228" s="16">
        <v>27.0</v>
      </c>
      <c r="G3228" s="16">
        <v>17.0</v>
      </c>
    </row>
    <row r="3229" ht="22.5" customHeight="1">
      <c r="A3229" s="53">
        <v>46054.0</v>
      </c>
      <c r="B3229" s="14" t="str">
        <f>IFERROR(__xludf.DUMMYFUNCTION("IFERROR(REGEXEXTRACT(C3229, ""https?://(?:www\\.)?([^/]+)""), """")"),"")</f>
        <v/>
      </c>
      <c r="C3229" s="54" t="str">
        <f>IFERROR(__xludf.DUMMYFUNCTION("IFERROR(REGEXEXTRACT(D3229, ""https?://(?:www\\.)?([^/]+)""), """")"),"www.usmagazine.com")</f>
        <v>www.usmagazine.com</v>
      </c>
      <c r="D3229" s="54" t="s">
        <v>15981</v>
      </c>
      <c r="E3229" s="14" t="s">
        <v>15982</v>
      </c>
      <c r="F3229" s="16">
        <v>17.0</v>
      </c>
      <c r="G3229" s="16">
        <v>17.0</v>
      </c>
    </row>
    <row r="3230" ht="22.5" customHeight="1">
      <c r="A3230" s="53">
        <v>46054.0</v>
      </c>
      <c r="B3230" s="14" t="str">
        <f>IFERROR(__xludf.DUMMYFUNCTION("IFERROR(REGEXEXTRACT(C3230, ""https?://(?:www\\.)?([^/]+)""), """")"),"")</f>
        <v/>
      </c>
      <c r="C3230" s="54" t="str">
        <f>IFERROR(__xludf.DUMMYFUNCTION("IFERROR(REGEXEXTRACT(D3230, ""https?://(?:www\\.)?([^/]+)""), """")"),"www.usmagazine.com")</f>
        <v>www.usmagazine.com</v>
      </c>
      <c r="D3230" s="54" t="s">
        <v>15983</v>
      </c>
      <c r="E3230" s="14" t="s">
        <v>15984</v>
      </c>
      <c r="F3230" s="16">
        <v>17.0</v>
      </c>
      <c r="G3230" s="16">
        <v>17.0</v>
      </c>
    </row>
    <row r="3231" ht="22.5" customHeight="1">
      <c r="A3231" s="53">
        <v>46054.0</v>
      </c>
      <c r="B3231" s="14" t="str">
        <f>IFERROR(__xludf.DUMMYFUNCTION("IFERROR(REGEXEXTRACT(C3231, ""https?://(?:www\\.)?([^/]+)""), """")"),"")</f>
        <v/>
      </c>
      <c r="C3231" s="54" t="str">
        <f>IFERROR(__xludf.DUMMYFUNCTION("IFERROR(REGEXEXTRACT(D3231, ""https?://(?:www\\.)?([^/]+)""), """")"),"www.lifeandstylemag.com")</f>
        <v>www.lifeandstylemag.com</v>
      </c>
      <c r="D3231" s="54" t="s">
        <v>15985</v>
      </c>
      <c r="E3231" s="14" t="s">
        <v>15986</v>
      </c>
      <c r="F3231" s="16">
        <v>17.0</v>
      </c>
      <c r="G3231" s="16">
        <v>17.0</v>
      </c>
    </row>
    <row r="3232" ht="22.5" customHeight="1">
      <c r="A3232" s="53">
        <v>46054.0</v>
      </c>
      <c r="B3232" s="14" t="str">
        <f>IFERROR(__xludf.DUMMYFUNCTION("IFERROR(REGEXEXTRACT(C3232, ""https?://(?:www\\.)?([^/]+)""), """")"),"")</f>
        <v/>
      </c>
      <c r="C3232" s="54" t="str">
        <f>IFERROR(__xludf.DUMMYFUNCTION("IFERROR(REGEXEXTRACT(D3232, ""https?://(?:www\\.)?([^/]+)""), """")"),"www.usmagazine.com")</f>
        <v>www.usmagazine.com</v>
      </c>
      <c r="D3232" s="54" t="s">
        <v>15987</v>
      </c>
      <c r="E3232" s="14" t="s">
        <v>15988</v>
      </c>
      <c r="F3232" s="16">
        <v>17.0</v>
      </c>
      <c r="G3232" s="16">
        <v>17.0</v>
      </c>
    </row>
    <row r="3233" ht="22.5" customHeight="1">
      <c r="A3233" s="53">
        <v>46054.0</v>
      </c>
      <c r="B3233" s="14" t="str">
        <f>IFERROR(__xludf.DUMMYFUNCTION("IFERROR(REGEXEXTRACT(C3233, ""https?://(?:www\\.)?([^/]+)""), """")"),"")</f>
        <v/>
      </c>
      <c r="C3233" s="54" t="str">
        <f>IFERROR(__xludf.DUMMYFUNCTION("IFERROR(REGEXEXTRACT(D3233, ""https?://(?:www\\.)?([^/]+)""), """")"),"www.usmagazine.com")</f>
        <v>www.usmagazine.com</v>
      </c>
      <c r="D3233" s="54" t="s">
        <v>15989</v>
      </c>
      <c r="E3233" s="14" t="s">
        <v>15990</v>
      </c>
      <c r="F3233" s="16">
        <v>17.0</v>
      </c>
      <c r="G3233" s="16">
        <v>17.0</v>
      </c>
    </row>
    <row r="3234" ht="22.5" customHeight="1">
      <c r="A3234" s="53">
        <v>46054.0</v>
      </c>
      <c r="B3234" s="14" t="str">
        <f>IFERROR(__xludf.DUMMYFUNCTION("IFERROR(REGEXEXTRACT(C3234, ""https?://(?:www\\.)?([^/]+)""), """")"),"")</f>
        <v/>
      </c>
      <c r="C3234" s="54" t="str">
        <f>IFERROR(__xludf.DUMMYFUNCTION("IFERROR(REGEXEXTRACT(D3234, ""https?://(?:www\\.)?([^/]+)""), """")"),"www.usmagazine.com")</f>
        <v>www.usmagazine.com</v>
      </c>
      <c r="D3234" s="54" t="s">
        <v>15991</v>
      </c>
      <c r="E3234" s="14" t="s">
        <v>15992</v>
      </c>
      <c r="F3234" s="16">
        <v>17.0</v>
      </c>
      <c r="G3234" s="16">
        <v>17.0</v>
      </c>
    </row>
    <row r="3235" ht="22.5" customHeight="1">
      <c r="A3235" s="53">
        <v>46054.0</v>
      </c>
      <c r="B3235" s="14" t="str">
        <f>IFERROR(__xludf.DUMMYFUNCTION("IFERROR(REGEXEXTRACT(C3235, ""https?://(?:www\\.)?([^/]+)""), """")"),"")</f>
        <v/>
      </c>
      <c r="C3235" s="54" t="str">
        <f>IFERROR(__xludf.DUMMYFUNCTION("IFERROR(REGEXEXTRACT(D3235, ""https?://(?:www\\.)?([^/]+)""), """")"),"www.usmagazine.com")</f>
        <v>www.usmagazine.com</v>
      </c>
      <c r="D3235" s="54" t="s">
        <v>15993</v>
      </c>
      <c r="E3235" s="14" t="s">
        <v>15994</v>
      </c>
      <c r="F3235" s="16">
        <v>17.0</v>
      </c>
      <c r="G3235" s="16">
        <v>17.0</v>
      </c>
    </row>
    <row r="3236" ht="22.5" customHeight="1">
      <c r="A3236" s="53">
        <v>46054.0</v>
      </c>
      <c r="B3236" s="14" t="str">
        <f>IFERROR(__xludf.DUMMYFUNCTION("IFERROR(REGEXEXTRACT(C3236, ""https?://(?:www\\.)?([^/]+)""), """")"),"")</f>
        <v/>
      </c>
      <c r="C3236" s="54" t="str">
        <f>IFERROR(__xludf.DUMMYFUNCTION("IFERROR(REGEXEXTRACT(D3236, ""https?://(?:www\\.)?([^/]+)""), """")"),"www.usmagazine.com")</f>
        <v>www.usmagazine.com</v>
      </c>
      <c r="D3236" s="54" t="s">
        <v>15995</v>
      </c>
      <c r="E3236" s="14" t="s">
        <v>15996</v>
      </c>
      <c r="F3236" s="16">
        <v>17.0</v>
      </c>
      <c r="G3236" s="16">
        <v>17.0</v>
      </c>
    </row>
    <row r="3237" ht="22.5" customHeight="1">
      <c r="A3237" s="53">
        <v>46054.0</v>
      </c>
      <c r="B3237" s="14" t="str">
        <f>IFERROR(__xludf.DUMMYFUNCTION("IFERROR(REGEXEXTRACT(C3237, ""https?://(?:www\\.)?([^/]+)""), """")"),"")</f>
        <v/>
      </c>
      <c r="C3237" s="54" t="str">
        <f>IFERROR(__xludf.DUMMYFUNCTION("IFERROR(REGEXEXTRACT(D3237, ""https?://(?:www\\.)?([^/]+)""), """")"),"www.usmagazine.com")</f>
        <v>www.usmagazine.com</v>
      </c>
      <c r="D3237" s="54" t="s">
        <v>15997</v>
      </c>
      <c r="E3237" s="14" t="s">
        <v>15998</v>
      </c>
      <c r="F3237" s="16">
        <v>17.0</v>
      </c>
      <c r="G3237" s="16">
        <v>17.0</v>
      </c>
    </row>
    <row r="3238" ht="22.5" customHeight="1">
      <c r="A3238" s="53">
        <v>46054.0</v>
      </c>
      <c r="B3238" s="14" t="str">
        <f>IFERROR(__xludf.DUMMYFUNCTION("IFERROR(REGEXEXTRACT(C3238, ""https?://(?:www\\.)?([^/]+)""), """")"),"")</f>
        <v/>
      </c>
      <c r="C3238" s="54" t="str">
        <f>IFERROR(__xludf.DUMMYFUNCTION("IFERROR(REGEXEXTRACT(D3238, ""https?://(?:www\\.)?([^/]+)""), """")"),"www.usmagazine.com")</f>
        <v>www.usmagazine.com</v>
      </c>
      <c r="D3238" s="54" t="s">
        <v>15999</v>
      </c>
      <c r="E3238" s="14" t="s">
        <v>16000</v>
      </c>
      <c r="F3238" s="16">
        <v>17.0</v>
      </c>
      <c r="G3238" s="16">
        <v>17.0</v>
      </c>
    </row>
    <row r="3239" ht="22.5" customHeight="1">
      <c r="A3239" s="53">
        <v>46054.0</v>
      </c>
      <c r="B3239" s="14" t="str">
        <f>IFERROR(__xludf.DUMMYFUNCTION("IFERROR(REGEXEXTRACT(C3239, ""https?://(?:www\\.)?([^/]+)""), """")"),"")</f>
        <v/>
      </c>
      <c r="C3239" s="54" t="str">
        <f>IFERROR(__xludf.DUMMYFUNCTION("IFERROR(REGEXEXTRACT(D3239, ""https?://(?:www\\.)?([^/]+)""), """")"),"www.usmagazine.com")</f>
        <v>www.usmagazine.com</v>
      </c>
      <c r="D3239" s="54" t="s">
        <v>16001</v>
      </c>
      <c r="E3239" s="14" t="s">
        <v>16002</v>
      </c>
      <c r="F3239" s="16">
        <v>17.0</v>
      </c>
      <c r="G3239" s="16">
        <v>17.0</v>
      </c>
    </row>
    <row r="3240" ht="22.5" customHeight="1">
      <c r="A3240" s="53">
        <v>46054.0</v>
      </c>
      <c r="B3240" s="14" t="str">
        <f>IFERROR(__xludf.DUMMYFUNCTION("IFERROR(REGEXEXTRACT(C3240, ""https?://(?:www\\.)?([^/]+)""), """")"),"")</f>
        <v/>
      </c>
      <c r="C3240" s="54" t="str">
        <f>IFERROR(__xludf.DUMMYFUNCTION("IFERROR(REGEXEXTRACT(D3240, ""https?://(?:www\\.)?([^/]+)""), """")"),"www.usmagazine.com")</f>
        <v>www.usmagazine.com</v>
      </c>
      <c r="D3240" s="54" t="s">
        <v>16003</v>
      </c>
      <c r="E3240" s="14" t="s">
        <v>16004</v>
      </c>
      <c r="F3240" s="16">
        <v>17.0</v>
      </c>
      <c r="G3240" s="16">
        <v>17.0</v>
      </c>
    </row>
    <row r="3241" ht="22.5" customHeight="1">
      <c r="A3241" s="53">
        <v>46054.0</v>
      </c>
      <c r="B3241" s="14" t="str">
        <f>IFERROR(__xludf.DUMMYFUNCTION("IFERROR(REGEXEXTRACT(C3241, ""https?://(?:www\\.)?([^/]+)""), """")"),"")</f>
        <v/>
      </c>
      <c r="C3241" s="54" t="str">
        <f>IFERROR(__xludf.DUMMYFUNCTION("IFERROR(REGEXEXTRACT(D3241, ""https?://(?:www\\.)?([^/]+)""), """")"),"www.usmagazine.com")</f>
        <v>www.usmagazine.com</v>
      </c>
      <c r="D3241" s="54" t="s">
        <v>16005</v>
      </c>
      <c r="E3241" s="14" t="s">
        <v>16006</v>
      </c>
      <c r="F3241" s="16">
        <v>17.0</v>
      </c>
      <c r="G3241" s="16">
        <v>17.0</v>
      </c>
    </row>
    <row r="3242" ht="22.5" customHeight="1">
      <c r="A3242" s="53">
        <v>46054.0</v>
      </c>
      <c r="B3242" s="14" t="str">
        <f>IFERROR(__xludf.DUMMYFUNCTION("IFERROR(REGEXEXTRACT(C3242, ""https?://(?:www\\.)?([^/]+)""), """")"),"")</f>
        <v/>
      </c>
      <c r="C3242" s="54" t="str">
        <f>IFERROR(__xludf.DUMMYFUNCTION("IFERROR(REGEXEXTRACT(D3242, ""https?://(?:www\\.)?([^/]+)""), """")"),"www.usmagazine.com")</f>
        <v>www.usmagazine.com</v>
      </c>
      <c r="D3242" s="54" t="s">
        <v>16007</v>
      </c>
      <c r="E3242" s="14" t="s">
        <v>16008</v>
      </c>
      <c r="F3242" s="16">
        <v>17.0</v>
      </c>
      <c r="G3242" s="16">
        <v>17.0</v>
      </c>
    </row>
    <row r="3243" ht="22.5" customHeight="1">
      <c r="A3243" s="53">
        <v>46054.0</v>
      </c>
      <c r="B3243" s="14" t="str">
        <f>IFERROR(__xludf.DUMMYFUNCTION("IFERROR(REGEXEXTRACT(C3243, ""https?://(?:www\\.)?([^/]+)""), """")"),"")</f>
        <v/>
      </c>
      <c r="C3243" s="54" t="str">
        <f>IFERROR(__xludf.DUMMYFUNCTION("IFERROR(REGEXEXTRACT(D3243, ""https?://(?:www\\.)?([^/]+)""), """")"),"www.usmagazine.com")</f>
        <v>www.usmagazine.com</v>
      </c>
      <c r="D3243" s="54" t="s">
        <v>16009</v>
      </c>
      <c r="E3243" s="14" t="s">
        <v>16010</v>
      </c>
      <c r="F3243" s="16">
        <v>17.0</v>
      </c>
      <c r="G3243" s="16">
        <v>17.0</v>
      </c>
    </row>
    <row r="3244" ht="22.5" customHeight="1">
      <c r="A3244" s="53">
        <v>46054.0</v>
      </c>
      <c r="B3244" s="14" t="str">
        <f>IFERROR(__xludf.DUMMYFUNCTION("IFERROR(REGEXEXTRACT(C3244, ""https?://(?:www\\.)?([^/]+)""), """")"),"")</f>
        <v/>
      </c>
      <c r="C3244" s="54" t="str">
        <f>IFERROR(__xludf.DUMMYFUNCTION("IFERROR(REGEXEXTRACT(D3244, ""https?://(?:www\\.)?([^/]+)""), """")"),"www.usmagazine.com")</f>
        <v>www.usmagazine.com</v>
      </c>
      <c r="D3244" s="54" t="s">
        <v>16011</v>
      </c>
      <c r="E3244" s="14" t="s">
        <v>16012</v>
      </c>
      <c r="F3244" s="16">
        <v>17.0</v>
      </c>
      <c r="G3244" s="16">
        <v>17.0</v>
      </c>
    </row>
    <row r="3245" ht="22.5" customHeight="1">
      <c r="A3245" s="53">
        <v>46054.0</v>
      </c>
      <c r="B3245" s="14" t="str">
        <f>IFERROR(__xludf.DUMMYFUNCTION("IFERROR(REGEXEXTRACT(C3245, ""https?://(?:www\\.)?([^/]+)""), """")"),"")</f>
        <v/>
      </c>
      <c r="C3245" s="54" t="str">
        <f>IFERROR(__xludf.DUMMYFUNCTION("IFERROR(REGEXEXTRACT(D3245, ""https?://(?:www\\.)?([^/]+)""), """")"),"www.usmagazine.com")</f>
        <v>www.usmagazine.com</v>
      </c>
      <c r="D3245" s="54" t="s">
        <v>16013</v>
      </c>
      <c r="E3245" s="14" t="s">
        <v>16014</v>
      </c>
      <c r="F3245" s="16">
        <v>17.0</v>
      </c>
      <c r="G3245" s="16">
        <v>17.0</v>
      </c>
    </row>
    <row r="3246" ht="22.5" customHeight="1">
      <c r="A3246" s="53">
        <v>46054.0</v>
      </c>
      <c r="B3246" s="14" t="str">
        <f>IFERROR(__xludf.DUMMYFUNCTION("IFERROR(REGEXEXTRACT(C3246, ""https?://(?:www\\.)?([^/]+)""), """")"),"")</f>
        <v/>
      </c>
      <c r="C3246" s="54" t="str">
        <f>IFERROR(__xludf.DUMMYFUNCTION("IFERROR(REGEXEXTRACT(D3246, ""https?://(?:www\\.)?([^/]+)""), """")"),"www.usmagazine.com")</f>
        <v>www.usmagazine.com</v>
      </c>
      <c r="D3246" s="54" t="s">
        <v>16015</v>
      </c>
      <c r="E3246" s="14" t="s">
        <v>16016</v>
      </c>
      <c r="F3246" s="16">
        <v>17.0</v>
      </c>
      <c r="G3246" s="16">
        <v>17.0</v>
      </c>
    </row>
    <row r="3247" ht="22.5" customHeight="1">
      <c r="A3247" s="53">
        <v>46054.0</v>
      </c>
      <c r="B3247" s="14" t="str">
        <f>IFERROR(__xludf.DUMMYFUNCTION("IFERROR(REGEXEXTRACT(C3247, ""https?://(?:www\\.)?([^/]+)""), """")"),"")</f>
        <v/>
      </c>
      <c r="C3247" s="54" t="str">
        <f>IFERROR(__xludf.DUMMYFUNCTION("IFERROR(REGEXEXTRACT(D3247, ""https?://(?:www\\.)?([^/]+)""), """")"),"www.usmagazine.com")</f>
        <v>www.usmagazine.com</v>
      </c>
      <c r="D3247" s="54" t="s">
        <v>16017</v>
      </c>
      <c r="E3247" s="14" t="s">
        <v>16018</v>
      </c>
      <c r="F3247" s="16">
        <v>16.0</v>
      </c>
      <c r="G3247" s="16">
        <v>16.0</v>
      </c>
    </row>
    <row r="3248" ht="22.5" customHeight="1">
      <c r="A3248" s="53">
        <v>46054.0</v>
      </c>
      <c r="B3248" s="14" t="str">
        <f>IFERROR(__xludf.DUMMYFUNCTION("IFERROR(REGEXEXTRACT(C3248, ""https?://(?:www\\.)?([^/]+)""), """")"),"")</f>
        <v/>
      </c>
      <c r="C3248" s="54" t="str">
        <f>IFERROR(__xludf.DUMMYFUNCTION("IFERROR(REGEXEXTRACT(D3248, ""https?://(?:www\\.)?([^/]+)""), """")"),"www.usmagazine.com")</f>
        <v>www.usmagazine.com</v>
      </c>
      <c r="D3248" s="54" t="s">
        <v>16019</v>
      </c>
      <c r="E3248" s="14" t="s">
        <v>16020</v>
      </c>
      <c r="F3248" s="16">
        <v>16.0</v>
      </c>
      <c r="G3248" s="16">
        <v>16.0</v>
      </c>
    </row>
    <row r="3249" ht="22.5" customHeight="1">
      <c r="A3249" s="53">
        <v>46054.0</v>
      </c>
      <c r="B3249" s="14" t="str">
        <f>IFERROR(__xludf.DUMMYFUNCTION("IFERROR(REGEXEXTRACT(C3249, ""https?://(?:www\\.)?([^/]+)""), """")"),"")</f>
        <v/>
      </c>
      <c r="C3249" s="54" t="str">
        <f>IFERROR(__xludf.DUMMYFUNCTION("IFERROR(REGEXEXTRACT(D3249, ""https?://(?:www\\.)?([^/]+)""), """")"),"www.usmagazine.com")</f>
        <v>www.usmagazine.com</v>
      </c>
      <c r="D3249" s="54" t="s">
        <v>16021</v>
      </c>
      <c r="E3249" s="14" t="s">
        <v>16022</v>
      </c>
      <c r="F3249" s="16">
        <v>16.0</v>
      </c>
      <c r="G3249" s="16">
        <v>16.0</v>
      </c>
    </row>
    <row r="3250" ht="22.5" customHeight="1">
      <c r="A3250" s="53">
        <v>46054.0</v>
      </c>
      <c r="B3250" s="14" t="str">
        <f>IFERROR(__xludf.DUMMYFUNCTION("IFERROR(REGEXEXTRACT(C3250, ""https?://(?:www\\.)?([^/]+)""), """")"),"")</f>
        <v/>
      </c>
      <c r="C3250" s="54" t="str">
        <f>IFERROR(__xludf.DUMMYFUNCTION("IFERROR(REGEXEXTRACT(D3250, ""https?://(?:www\\.)?([^/]+)""), """")"),"www.usmagazine.com")</f>
        <v>www.usmagazine.com</v>
      </c>
      <c r="D3250" s="54" t="s">
        <v>16023</v>
      </c>
      <c r="E3250" s="14" t="s">
        <v>16024</v>
      </c>
      <c r="F3250" s="16">
        <v>16.0</v>
      </c>
      <c r="G3250" s="16">
        <v>16.0</v>
      </c>
    </row>
    <row r="3251" ht="22.5" customHeight="1">
      <c r="A3251" s="53">
        <v>46054.0</v>
      </c>
      <c r="B3251" s="14" t="str">
        <f>IFERROR(__xludf.DUMMYFUNCTION("IFERROR(REGEXEXTRACT(C3251, ""https?://(?:www\\.)?([^/]+)""), """")"),"")</f>
        <v/>
      </c>
      <c r="C3251" s="54" t="str">
        <f>IFERROR(__xludf.DUMMYFUNCTION("IFERROR(REGEXEXTRACT(D3251, ""https?://(?:www\\.)?([^/]+)""), """")"),"www.usmagazine.com")</f>
        <v>www.usmagazine.com</v>
      </c>
      <c r="D3251" s="54" t="s">
        <v>16025</v>
      </c>
      <c r="E3251" s="14" t="s">
        <v>16026</v>
      </c>
      <c r="F3251" s="16">
        <v>16.0</v>
      </c>
      <c r="G3251" s="16">
        <v>16.0</v>
      </c>
    </row>
    <row r="3252" ht="22.5" customHeight="1">
      <c r="A3252" s="53">
        <v>46054.0</v>
      </c>
      <c r="B3252" s="14" t="str">
        <f>IFERROR(__xludf.DUMMYFUNCTION("IFERROR(REGEXEXTRACT(C3252, ""https?://(?:www\\.)?([^/]+)""), """")"),"")</f>
        <v/>
      </c>
      <c r="C3252" s="54" t="str">
        <f>IFERROR(__xludf.DUMMYFUNCTION("IFERROR(REGEXEXTRACT(D3252, ""https?://(?:www\\.)?([^/]+)""), """")"),"www.usmagazine.com")</f>
        <v>www.usmagazine.com</v>
      </c>
      <c r="D3252" s="54" t="s">
        <v>16027</v>
      </c>
      <c r="E3252" s="14" t="s">
        <v>16028</v>
      </c>
      <c r="F3252" s="16">
        <v>16.0</v>
      </c>
      <c r="G3252" s="16">
        <v>16.0</v>
      </c>
    </row>
    <row r="3253" ht="22.5" customHeight="1">
      <c r="A3253" s="53">
        <v>46054.0</v>
      </c>
      <c r="B3253" s="14" t="str">
        <f>IFERROR(__xludf.DUMMYFUNCTION("IFERROR(REGEXEXTRACT(C3253, ""https?://(?:www\\.)?([^/]+)""), """")"),"")</f>
        <v/>
      </c>
      <c r="C3253" s="54" t="str">
        <f>IFERROR(__xludf.DUMMYFUNCTION("IFERROR(REGEXEXTRACT(D3253, ""https?://(?:www\\.)?([^/]+)""), """")"),"www.usmagazine.com")</f>
        <v>www.usmagazine.com</v>
      </c>
      <c r="D3253" s="54" t="s">
        <v>16029</v>
      </c>
      <c r="E3253" s="14" t="s">
        <v>16030</v>
      </c>
      <c r="F3253" s="16">
        <v>16.0</v>
      </c>
      <c r="G3253" s="16">
        <v>16.0</v>
      </c>
    </row>
    <row r="3254" ht="22.5" customHeight="1">
      <c r="A3254" s="53">
        <v>46054.0</v>
      </c>
      <c r="B3254" s="14" t="str">
        <f>IFERROR(__xludf.DUMMYFUNCTION("IFERROR(REGEXEXTRACT(C3254, ""https?://(?:www\\.)?([^/]+)""), """")"),"")</f>
        <v/>
      </c>
      <c r="C3254" s="54" t="str">
        <f>IFERROR(__xludf.DUMMYFUNCTION("IFERROR(REGEXEXTRACT(D3254, ""https?://(?:www\\.)?([^/]+)""), """")"),"www.usmagazine.com")</f>
        <v>www.usmagazine.com</v>
      </c>
      <c r="D3254" s="54" t="s">
        <v>16031</v>
      </c>
      <c r="E3254" s="14" t="s">
        <v>15360</v>
      </c>
      <c r="F3254" s="16">
        <v>16.0</v>
      </c>
      <c r="G3254" s="16">
        <v>16.0</v>
      </c>
    </row>
    <row r="3255" ht="22.5" customHeight="1">
      <c r="A3255" s="53">
        <v>46054.0</v>
      </c>
      <c r="B3255" s="14" t="str">
        <f>IFERROR(__xludf.DUMMYFUNCTION("IFERROR(REGEXEXTRACT(C3255, ""https?://(?:www\\.)?([^/]+)""), """")"),"")</f>
        <v/>
      </c>
      <c r="C3255" s="54" t="str">
        <f>IFERROR(__xludf.DUMMYFUNCTION("IFERROR(REGEXEXTRACT(D3255, ""https?://(?:www\\.)?([^/]+)""), """")"),"www.usmagazine.com")</f>
        <v>www.usmagazine.com</v>
      </c>
      <c r="D3255" s="54" t="s">
        <v>16032</v>
      </c>
      <c r="E3255" s="14" t="s">
        <v>16033</v>
      </c>
      <c r="F3255" s="16">
        <v>16.0</v>
      </c>
      <c r="G3255" s="16">
        <v>16.0</v>
      </c>
    </row>
    <row r="3256" ht="22.5" customHeight="1">
      <c r="A3256" s="53">
        <v>46054.0</v>
      </c>
      <c r="B3256" s="14" t="str">
        <f>IFERROR(__xludf.DUMMYFUNCTION("IFERROR(REGEXEXTRACT(C3256, ""https?://(?:www\\.)?([^/]+)""), """")"),"")</f>
        <v/>
      </c>
      <c r="C3256" s="54" t="str">
        <f>IFERROR(__xludf.DUMMYFUNCTION("IFERROR(REGEXEXTRACT(D3256, ""https?://(?:www\\.)?([^/]+)""), """")"),"www.usmagazine.com")</f>
        <v>www.usmagazine.com</v>
      </c>
      <c r="D3256" s="54" t="s">
        <v>16034</v>
      </c>
      <c r="E3256" s="14" t="s">
        <v>8297</v>
      </c>
      <c r="F3256" s="16">
        <v>16.0</v>
      </c>
      <c r="G3256" s="16">
        <v>16.0</v>
      </c>
    </row>
    <row r="3257" ht="22.5" customHeight="1">
      <c r="A3257" s="53">
        <v>46054.0</v>
      </c>
      <c r="B3257" s="14" t="str">
        <f>IFERROR(__xludf.DUMMYFUNCTION("IFERROR(REGEXEXTRACT(C3257, ""https?://(?:www\\.)?([^/]+)""), """")"),"")</f>
        <v/>
      </c>
      <c r="C3257" s="54" t="str">
        <f>IFERROR(__xludf.DUMMYFUNCTION("IFERROR(REGEXEXTRACT(D3257, ""https?://(?:www\\.)?([^/]+)""), """")"),"www.usmagazine.com")</f>
        <v>www.usmagazine.com</v>
      </c>
      <c r="D3257" s="54" t="s">
        <v>16035</v>
      </c>
      <c r="E3257" s="14" t="s">
        <v>16036</v>
      </c>
      <c r="F3257" s="16">
        <v>16.0</v>
      </c>
      <c r="G3257" s="16">
        <v>16.0</v>
      </c>
    </row>
    <row r="3258" ht="22.5" customHeight="1">
      <c r="A3258" s="53">
        <v>46054.0</v>
      </c>
      <c r="B3258" s="14" t="str">
        <f>IFERROR(__xludf.DUMMYFUNCTION("IFERROR(REGEXEXTRACT(C3258, ""https?://(?:www\\.)?([^/]+)""), """")"),"")</f>
        <v/>
      </c>
      <c r="C3258" s="54" t="str">
        <f>IFERROR(__xludf.DUMMYFUNCTION("IFERROR(REGEXEXTRACT(D3258, ""https?://(?:www\\.)?([^/]+)""), """")"),"www.usmagazine.com")</f>
        <v>www.usmagazine.com</v>
      </c>
      <c r="D3258" s="54" t="s">
        <v>16037</v>
      </c>
      <c r="E3258" s="14" t="s">
        <v>16038</v>
      </c>
      <c r="F3258" s="16">
        <v>16.0</v>
      </c>
      <c r="G3258" s="16">
        <v>16.0</v>
      </c>
    </row>
    <row r="3259" ht="22.5" customHeight="1">
      <c r="A3259" s="53">
        <v>46054.0</v>
      </c>
      <c r="B3259" s="14" t="str">
        <f>IFERROR(__xludf.DUMMYFUNCTION("IFERROR(REGEXEXTRACT(C3259, ""https?://(?:www\\.)?([^/]+)""), """")"),"")</f>
        <v/>
      </c>
      <c r="C3259" s="54" t="str">
        <f>IFERROR(__xludf.DUMMYFUNCTION("IFERROR(REGEXEXTRACT(D3259, ""https?://(?:www\\.)?([^/]+)""), """")"),"www.usmagazine.com")</f>
        <v>www.usmagazine.com</v>
      </c>
      <c r="D3259" s="54" t="s">
        <v>16039</v>
      </c>
      <c r="E3259" s="14" t="s">
        <v>16040</v>
      </c>
      <c r="F3259" s="16">
        <v>16.0</v>
      </c>
      <c r="G3259" s="16">
        <v>16.0</v>
      </c>
    </row>
    <row r="3260" ht="22.5" customHeight="1">
      <c r="A3260" s="53">
        <v>46054.0</v>
      </c>
      <c r="B3260" s="14" t="str">
        <f>IFERROR(__xludf.DUMMYFUNCTION("IFERROR(REGEXEXTRACT(C3260, ""https?://(?:www\\.)?([^/]+)""), """")"),"")</f>
        <v/>
      </c>
      <c r="C3260" s="54" t="str">
        <f>IFERROR(__xludf.DUMMYFUNCTION("IFERROR(REGEXEXTRACT(D3260, ""https?://(?:www\\.)?([^/]+)""), """")"),"www.usmagazine.com")</f>
        <v>www.usmagazine.com</v>
      </c>
      <c r="D3260" s="54" t="s">
        <v>16041</v>
      </c>
      <c r="E3260" s="14" t="s">
        <v>16042</v>
      </c>
      <c r="F3260" s="16">
        <v>16.0</v>
      </c>
      <c r="G3260" s="16">
        <v>16.0</v>
      </c>
    </row>
    <row r="3261" ht="22.5" customHeight="1">
      <c r="A3261" s="53">
        <v>46054.0</v>
      </c>
      <c r="B3261" s="14" t="str">
        <f>IFERROR(__xludf.DUMMYFUNCTION("IFERROR(REGEXEXTRACT(C3261, ""https?://(?:www\\.)?([^/]+)""), """")"),"")</f>
        <v/>
      </c>
      <c r="C3261" s="54" t="str">
        <f>IFERROR(__xludf.DUMMYFUNCTION("IFERROR(REGEXEXTRACT(D3261, ""https?://(?:www\\.)?([^/]+)""), """")"),"www.usmagazine.com")</f>
        <v>www.usmagazine.com</v>
      </c>
      <c r="D3261" s="54" t="s">
        <v>16043</v>
      </c>
      <c r="E3261" s="14" t="s">
        <v>16044</v>
      </c>
      <c r="F3261" s="16">
        <v>16.0</v>
      </c>
      <c r="G3261" s="16">
        <v>16.0</v>
      </c>
    </row>
    <row r="3262" ht="22.5" customHeight="1">
      <c r="A3262" s="53">
        <v>46054.0</v>
      </c>
      <c r="B3262" s="14" t="str">
        <f>IFERROR(__xludf.DUMMYFUNCTION("IFERROR(REGEXEXTRACT(C3262, ""https?://(?:www\\.)?([^/]+)""), """")"),"")</f>
        <v/>
      </c>
      <c r="C3262" s="54" t="str">
        <f>IFERROR(__xludf.DUMMYFUNCTION("IFERROR(REGEXEXTRACT(D3262, ""https?://(?:www\\.)?([^/]+)""), """")"),"www.womansworld.com")</f>
        <v>www.womansworld.com</v>
      </c>
      <c r="D3262" s="54" t="s">
        <v>16045</v>
      </c>
      <c r="E3262" s="14" t="s">
        <v>16046</v>
      </c>
      <c r="F3262" s="16">
        <v>16.0</v>
      </c>
      <c r="G3262" s="16">
        <v>16.0</v>
      </c>
    </row>
    <row r="3263" ht="22.5" customHeight="1">
      <c r="A3263" s="53">
        <v>46054.0</v>
      </c>
      <c r="B3263" s="14" t="str">
        <f>IFERROR(__xludf.DUMMYFUNCTION("IFERROR(REGEXEXTRACT(C3263, ""https?://(?:www\\.)?([^/]+)""), """")"),"")</f>
        <v/>
      </c>
      <c r="C3263" s="54" t="str">
        <f>IFERROR(__xludf.DUMMYFUNCTION("IFERROR(REGEXEXTRACT(D3263, ""https?://(?:www\\.)?([^/]+)""), """")"),"www.usmagazine.com")</f>
        <v>www.usmagazine.com</v>
      </c>
      <c r="D3263" s="54" t="s">
        <v>16047</v>
      </c>
      <c r="E3263" s="14" t="s">
        <v>16048</v>
      </c>
      <c r="F3263" s="16">
        <v>16.0</v>
      </c>
      <c r="G3263" s="16">
        <v>16.0</v>
      </c>
    </row>
    <row r="3264" ht="22.5" customHeight="1">
      <c r="A3264" s="53">
        <v>46054.0</v>
      </c>
      <c r="B3264" s="14" t="str">
        <f>IFERROR(__xludf.DUMMYFUNCTION("IFERROR(REGEXEXTRACT(C3264, ""https?://(?:www\\.)?([^/]+)""), """")"),"")</f>
        <v/>
      </c>
      <c r="C3264" s="54" t="str">
        <f>IFERROR(__xludf.DUMMYFUNCTION("IFERROR(REGEXEXTRACT(D3264, ""https?://(?:www\\.)?([^/]+)""), """")"),"www.usmagazine.com")</f>
        <v>www.usmagazine.com</v>
      </c>
      <c r="D3264" s="54" t="s">
        <v>16049</v>
      </c>
      <c r="E3264" s="14" t="s">
        <v>16050</v>
      </c>
      <c r="F3264" s="16">
        <v>16.0</v>
      </c>
      <c r="G3264" s="16">
        <v>16.0</v>
      </c>
    </row>
    <row r="3265" ht="22.5" customHeight="1">
      <c r="A3265" s="53">
        <v>46054.0</v>
      </c>
      <c r="B3265" s="14" t="str">
        <f>IFERROR(__xludf.DUMMYFUNCTION("IFERROR(REGEXEXTRACT(C3265, ""https?://(?:www\\.)?([^/]+)""), """")"),"")</f>
        <v/>
      </c>
      <c r="C3265" s="54" t="str">
        <f>IFERROR(__xludf.DUMMYFUNCTION("IFERROR(REGEXEXTRACT(D3265, ""https?://(?:www\\.)?([^/]+)""), """")"),"www.womansworld.com")</f>
        <v>www.womansworld.com</v>
      </c>
      <c r="D3265" s="54" t="s">
        <v>16051</v>
      </c>
      <c r="E3265" s="14" t="s">
        <v>16052</v>
      </c>
      <c r="F3265" s="16">
        <v>16.0</v>
      </c>
      <c r="G3265" s="16">
        <v>16.0</v>
      </c>
    </row>
    <row r="3266" ht="22.5" customHeight="1">
      <c r="A3266" s="53">
        <v>46054.0</v>
      </c>
      <c r="B3266" s="14" t="str">
        <f>IFERROR(__xludf.DUMMYFUNCTION("IFERROR(REGEXEXTRACT(C3266, ""https?://(?:www\\.)?([^/]+)""), """")"),"")</f>
        <v/>
      </c>
      <c r="C3266" s="54" t="str">
        <f>IFERROR(__xludf.DUMMYFUNCTION("IFERROR(REGEXEXTRACT(D3266, ""https?://(?:www\\.)?([^/]+)""), """")"),"www.usmagazine.com")</f>
        <v>www.usmagazine.com</v>
      </c>
      <c r="D3266" s="54" t="s">
        <v>16053</v>
      </c>
      <c r="E3266" s="14" t="s">
        <v>16054</v>
      </c>
      <c r="F3266" s="16">
        <v>16.0</v>
      </c>
      <c r="G3266" s="16">
        <v>16.0</v>
      </c>
    </row>
    <row r="3267" ht="22.5" customHeight="1">
      <c r="A3267" s="53">
        <v>46054.0</v>
      </c>
      <c r="B3267" s="14" t="str">
        <f>IFERROR(__xludf.DUMMYFUNCTION("IFERROR(REGEXEXTRACT(C3267, ""https?://(?:www\\.)?([^/]+)""), """")"),"")</f>
        <v/>
      </c>
      <c r="C3267" s="54" t="str">
        <f>IFERROR(__xludf.DUMMYFUNCTION("IFERROR(REGEXEXTRACT(D3267, ""https?://(?:www\\.)?([^/]+)""), """")"),"www.usmagazine.com")</f>
        <v>www.usmagazine.com</v>
      </c>
      <c r="D3267" s="54" t="s">
        <v>16055</v>
      </c>
      <c r="E3267" s="14" t="s">
        <v>16056</v>
      </c>
      <c r="F3267" s="16">
        <v>16.0</v>
      </c>
      <c r="G3267" s="16">
        <v>16.0</v>
      </c>
    </row>
    <row r="3268" ht="22.5" customHeight="1">
      <c r="A3268" s="53">
        <v>46054.0</v>
      </c>
      <c r="B3268" s="14" t="str">
        <f>IFERROR(__xludf.DUMMYFUNCTION("IFERROR(REGEXEXTRACT(C3268, ""https?://(?:www\\.)?([^/]+)""), """")"),"")</f>
        <v/>
      </c>
      <c r="C3268" s="54" t="str">
        <f>IFERROR(__xludf.DUMMYFUNCTION("IFERROR(REGEXEXTRACT(D3268, ""https?://(?:www\\.)?([^/]+)""), """")"),"www.usmagazine.com")</f>
        <v>www.usmagazine.com</v>
      </c>
      <c r="D3268" s="54" t="s">
        <v>16057</v>
      </c>
      <c r="E3268" s="14" t="s">
        <v>16058</v>
      </c>
      <c r="F3268" s="16">
        <v>16.0</v>
      </c>
      <c r="G3268" s="16">
        <v>16.0</v>
      </c>
    </row>
    <row r="3269" ht="22.5" customHeight="1">
      <c r="A3269" s="53">
        <v>46054.0</v>
      </c>
      <c r="B3269" s="14" t="str">
        <f>IFERROR(__xludf.DUMMYFUNCTION("IFERROR(REGEXEXTRACT(C3269, ""https?://(?:www\\.)?([^/]+)""), """")"),"")</f>
        <v/>
      </c>
      <c r="C3269" s="54" t="str">
        <f>IFERROR(__xludf.DUMMYFUNCTION("IFERROR(REGEXEXTRACT(D3269, ""https?://(?:www\\.)?([^/]+)""), """")"),"www.usmagazine.com")</f>
        <v>www.usmagazine.com</v>
      </c>
      <c r="D3269" s="54" t="s">
        <v>16059</v>
      </c>
      <c r="E3269" s="14" t="s">
        <v>16060</v>
      </c>
      <c r="F3269" s="16">
        <v>16.0</v>
      </c>
      <c r="G3269" s="16">
        <v>16.0</v>
      </c>
    </row>
    <row r="3270" ht="22.5" customHeight="1">
      <c r="A3270" s="53">
        <v>46054.0</v>
      </c>
      <c r="B3270" s="14" t="str">
        <f>IFERROR(__xludf.DUMMYFUNCTION("IFERROR(REGEXEXTRACT(C3270, ""https?://(?:www\\.)?([^/]+)""), """")"),"")</f>
        <v/>
      </c>
      <c r="C3270" s="54" t="str">
        <f>IFERROR(__xludf.DUMMYFUNCTION("IFERROR(REGEXEXTRACT(D3270, ""https?://(?:www\\.)?([^/]+)""), """")"),"www.usmagazine.com")</f>
        <v>www.usmagazine.com</v>
      </c>
      <c r="D3270" s="54" t="s">
        <v>16061</v>
      </c>
      <c r="E3270" s="14" t="s">
        <v>16062</v>
      </c>
      <c r="F3270" s="16">
        <v>15.0</v>
      </c>
      <c r="G3270" s="16">
        <v>15.0</v>
      </c>
    </row>
    <row r="3271" ht="22.5" customHeight="1">
      <c r="A3271" s="53">
        <v>46054.0</v>
      </c>
      <c r="B3271" s="14" t="str">
        <f>IFERROR(__xludf.DUMMYFUNCTION("IFERROR(REGEXEXTRACT(C3271, ""https?://(?:www\\.)?([^/]+)""), """")"),"")</f>
        <v/>
      </c>
      <c r="C3271" s="54" t="str">
        <f>IFERROR(__xludf.DUMMYFUNCTION("IFERROR(REGEXEXTRACT(D3271, ""https?://(?:www\\.)?([^/]+)""), """")"),"www.usmagazine.com")</f>
        <v>www.usmagazine.com</v>
      </c>
      <c r="D3271" s="54" t="s">
        <v>16063</v>
      </c>
      <c r="E3271" s="14" t="s">
        <v>16064</v>
      </c>
      <c r="F3271" s="16">
        <v>15.0</v>
      </c>
      <c r="G3271" s="16">
        <v>15.0</v>
      </c>
    </row>
    <row r="3272" ht="22.5" customHeight="1">
      <c r="A3272" s="53">
        <v>46054.0</v>
      </c>
      <c r="B3272" s="14" t="str">
        <f>IFERROR(__xludf.DUMMYFUNCTION("IFERROR(REGEXEXTRACT(C3272, ""https?://(?:www\\.)?([^/]+)""), """")"),"")</f>
        <v/>
      </c>
      <c r="C3272" s="54" t="str">
        <f>IFERROR(__xludf.DUMMYFUNCTION("IFERROR(REGEXEXTRACT(D3272, ""https?://(?:www\\.)?([^/]+)""), """")"),"www.usmagazine.com")</f>
        <v>www.usmagazine.com</v>
      </c>
      <c r="D3272" s="54" t="s">
        <v>16065</v>
      </c>
      <c r="E3272" s="14" t="s">
        <v>16066</v>
      </c>
      <c r="F3272" s="16">
        <v>15.0</v>
      </c>
      <c r="G3272" s="16">
        <v>15.0</v>
      </c>
    </row>
    <row r="3273" ht="22.5" customHeight="1">
      <c r="A3273" s="53">
        <v>46054.0</v>
      </c>
      <c r="B3273" s="14" t="str">
        <f>IFERROR(__xludf.DUMMYFUNCTION("IFERROR(REGEXEXTRACT(C3273, ""https?://(?:www\\.)?([^/]+)""), """")"),"")</f>
        <v/>
      </c>
      <c r="C3273" s="54" t="str">
        <f>IFERROR(__xludf.DUMMYFUNCTION("IFERROR(REGEXEXTRACT(D3273, ""https?://(?:www\\.)?([^/]+)""), """")"),"www.womansworld.com")</f>
        <v>www.womansworld.com</v>
      </c>
      <c r="D3273" s="54" t="s">
        <v>16067</v>
      </c>
      <c r="E3273" s="14" t="s">
        <v>16068</v>
      </c>
      <c r="F3273" s="16">
        <v>15.0</v>
      </c>
      <c r="G3273" s="16">
        <v>15.0</v>
      </c>
    </row>
    <row r="3274" ht="22.5" customHeight="1">
      <c r="A3274" s="53">
        <v>46054.0</v>
      </c>
      <c r="B3274" s="14" t="str">
        <f>IFERROR(__xludf.DUMMYFUNCTION("IFERROR(REGEXEXTRACT(C3274, ""https?://(?:www\\.)?([^/]+)""), """")"),"")</f>
        <v/>
      </c>
      <c r="C3274" s="54" t="str">
        <f>IFERROR(__xludf.DUMMYFUNCTION("IFERROR(REGEXEXTRACT(D3274, ""https?://(?:www\\.)?([^/]+)""), """")"),"www.usmagazine.com")</f>
        <v>www.usmagazine.com</v>
      </c>
      <c r="D3274" s="54" t="s">
        <v>16069</v>
      </c>
      <c r="E3274" s="14" t="s">
        <v>16070</v>
      </c>
      <c r="F3274" s="16">
        <v>15.0</v>
      </c>
      <c r="G3274" s="16">
        <v>15.0</v>
      </c>
    </row>
    <row r="3275" ht="22.5" customHeight="1">
      <c r="A3275" s="53">
        <v>46054.0</v>
      </c>
      <c r="B3275" s="14" t="str">
        <f>IFERROR(__xludf.DUMMYFUNCTION("IFERROR(REGEXEXTRACT(C3275, ""https?://(?:www\\.)?([^/]+)""), """")"),"")</f>
        <v/>
      </c>
      <c r="C3275" s="54" t="str">
        <f>IFERROR(__xludf.DUMMYFUNCTION("IFERROR(REGEXEXTRACT(D3275, ""https?://(?:www\\.)?([^/]+)""), """")"),"www.usmagazine.com")</f>
        <v>www.usmagazine.com</v>
      </c>
      <c r="D3275" s="54" t="s">
        <v>16071</v>
      </c>
      <c r="E3275" s="14" t="s">
        <v>16072</v>
      </c>
      <c r="F3275" s="16">
        <v>15.0</v>
      </c>
      <c r="G3275" s="16">
        <v>15.0</v>
      </c>
    </row>
    <row r="3276" ht="22.5" customHeight="1">
      <c r="A3276" s="53">
        <v>46054.0</v>
      </c>
      <c r="B3276" s="14" t="str">
        <f>IFERROR(__xludf.DUMMYFUNCTION("IFERROR(REGEXEXTRACT(C3276, ""https?://(?:www\\.)?([^/]+)""), """")"),"")</f>
        <v/>
      </c>
      <c r="C3276" s="54" t="str">
        <f>IFERROR(__xludf.DUMMYFUNCTION("IFERROR(REGEXEXTRACT(D3276, ""https?://(?:www\\.)?([^/]+)""), """")"),"www.usmagazine.com")</f>
        <v>www.usmagazine.com</v>
      </c>
      <c r="D3276" s="54" t="s">
        <v>16073</v>
      </c>
      <c r="E3276" s="14" t="s">
        <v>16074</v>
      </c>
      <c r="F3276" s="16">
        <v>15.0</v>
      </c>
      <c r="G3276" s="16">
        <v>15.0</v>
      </c>
    </row>
    <row r="3277" ht="22.5" customHeight="1">
      <c r="A3277" s="53">
        <v>46054.0</v>
      </c>
      <c r="B3277" s="14" t="str">
        <f>IFERROR(__xludf.DUMMYFUNCTION("IFERROR(REGEXEXTRACT(C3277, ""https?://(?:www\\.)?([^/]+)""), """")"),"")</f>
        <v/>
      </c>
      <c r="C3277" s="54" t="str">
        <f>IFERROR(__xludf.DUMMYFUNCTION("IFERROR(REGEXEXTRACT(D3277, ""https?://(?:www\\.)?([^/]+)""), """")"),"www.usmagazine.com")</f>
        <v>www.usmagazine.com</v>
      </c>
      <c r="D3277" s="54" t="s">
        <v>16075</v>
      </c>
      <c r="E3277" s="14" t="s">
        <v>16076</v>
      </c>
      <c r="F3277" s="16">
        <v>15.0</v>
      </c>
      <c r="G3277" s="16">
        <v>15.0</v>
      </c>
    </row>
    <row r="3278" ht="22.5" customHeight="1">
      <c r="A3278" s="53">
        <v>46054.0</v>
      </c>
      <c r="B3278" s="14" t="str">
        <f>IFERROR(__xludf.DUMMYFUNCTION("IFERROR(REGEXEXTRACT(C3278, ""https?://(?:www\\.)?([^/]+)""), """")"),"")</f>
        <v/>
      </c>
      <c r="C3278" s="54" t="str">
        <f>IFERROR(__xludf.DUMMYFUNCTION("IFERROR(REGEXEXTRACT(D3278, ""https?://(?:www\\.)?([^/]+)""), """")"),"www.usmagazine.com")</f>
        <v>www.usmagazine.com</v>
      </c>
      <c r="D3278" s="54" t="s">
        <v>16077</v>
      </c>
      <c r="E3278" s="14" t="s">
        <v>16078</v>
      </c>
      <c r="F3278" s="16">
        <v>15.0</v>
      </c>
      <c r="G3278" s="16">
        <v>15.0</v>
      </c>
    </row>
    <row r="3279" ht="22.5" customHeight="1">
      <c r="A3279" s="53">
        <v>46054.0</v>
      </c>
      <c r="B3279" s="14" t="str">
        <f>IFERROR(__xludf.DUMMYFUNCTION("IFERROR(REGEXEXTRACT(C3279, ""https?://(?:www\\.)?([^/]+)""), """")"),"")</f>
        <v/>
      </c>
      <c r="C3279" s="54" t="str">
        <f>IFERROR(__xludf.DUMMYFUNCTION("IFERROR(REGEXEXTRACT(D3279, ""https?://(?:www\\.)?([^/]+)""), """")"),"www.usmagazine.com")</f>
        <v>www.usmagazine.com</v>
      </c>
      <c r="D3279" s="54" t="s">
        <v>16079</v>
      </c>
      <c r="E3279" s="14" t="s">
        <v>16080</v>
      </c>
      <c r="F3279" s="16">
        <v>15.0</v>
      </c>
      <c r="G3279" s="16">
        <v>15.0</v>
      </c>
    </row>
    <row r="3280" ht="22.5" customHeight="1">
      <c r="A3280" s="53">
        <v>46054.0</v>
      </c>
      <c r="B3280" s="14" t="str">
        <f>IFERROR(__xludf.DUMMYFUNCTION("IFERROR(REGEXEXTRACT(C3280, ""https?://(?:www\\.)?([^/]+)""), """")"),"")</f>
        <v/>
      </c>
      <c r="C3280" s="54" t="str">
        <f>IFERROR(__xludf.DUMMYFUNCTION("IFERROR(REGEXEXTRACT(D3280, ""https?://(?:www\\.)?([^/]+)""), """")"),"www.usmagazine.com")</f>
        <v>www.usmagazine.com</v>
      </c>
      <c r="D3280" s="54" t="s">
        <v>16081</v>
      </c>
      <c r="E3280" s="14" t="s">
        <v>16082</v>
      </c>
      <c r="F3280" s="16">
        <v>15.0</v>
      </c>
      <c r="G3280" s="16">
        <v>15.0</v>
      </c>
    </row>
    <row r="3281" ht="22.5" customHeight="1">
      <c r="A3281" s="53">
        <v>46054.0</v>
      </c>
      <c r="B3281" s="14" t="str">
        <f>IFERROR(__xludf.DUMMYFUNCTION("IFERROR(REGEXEXTRACT(C3281, ""https?://(?:www\\.)?([^/]+)""), """")"),"")</f>
        <v/>
      </c>
      <c r="C3281" s="54" t="str">
        <f>IFERROR(__xludf.DUMMYFUNCTION("IFERROR(REGEXEXTRACT(D3281, ""https?://(?:www\\.)?([^/]+)""), """")"),"www.usmagazine.com")</f>
        <v>www.usmagazine.com</v>
      </c>
      <c r="D3281" s="54" t="s">
        <v>16083</v>
      </c>
      <c r="E3281" s="14" t="s">
        <v>16084</v>
      </c>
      <c r="F3281" s="16">
        <v>15.0</v>
      </c>
      <c r="G3281" s="16">
        <v>15.0</v>
      </c>
    </row>
    <row r="3282" ht="22.5" customHeight="1">
      <c r="A3282" s="53">
        <v>46054.0</v>
      </c>
      <c r="B3282" s="14" t="str">
        <f>IFERROR(__xludf.DUMMYFUNCTION("IFERROR(REGEXEXTRACT(C3282, ""https?://(?:www\\.)?([^/]+)""), """")"),"")</f>
        <v/>
      </c>
      <c r="C3282" s="54" t="str">
        <f>IFERROR(__xludf.DUMMYFUNCTION("IFERROR(REGEXEXTRACT(D3282, ""https?://(?:www\\.)?([^/]+)""), """")"),"www.usmagazine.com")</f>
        <v>www.usmagazine.com</v>
      </c>
      <c r="D3282" s="54" t="s">
        <v>16085</v>
      </c>
      <c r="E3282" s="14" t="s">
        <v>16086</v>
      </c>
      <c r="F3282" s="16">
        <v>15.0</v>
      </c>
      <c r="G3282" s="16">
        <v>15.0</v>
      </c>
    </row>
    <row r="3283" ht="22.5" customHeight="1">
      <c r="A3283" s="53">
        <v>46054.0</v>
      </c>
      <c r="B3283" s="14" t="str">
        <f>IFERROR(__xludf.DUMMYFUNCTION("IFERROR(REGEXEXTRACT(C3283, ""https?://(?:www\\.)?([^/]+)""), """")"),"")</f>
        <v/>
      </c>
      <c r="C3283" s="54" t="str">
        <f>IFERROR(__xludf.DUMMYFUNCTION("IFERROR(REGEXEXTRACT(D3283, ""https?://(?:www\\.)?([^/]+)""), """")"),"www.usmagazine.com")</f>
        <v>www.usmagazine.com</v>
      </c>
      <c r="D3283" s="54" t="s">
        <v>16087</v>
      </c>
      <c r="E3283" s="14" t="s">
        <v>16088</v>
      </c>
      <c r="F3283" s="16">
        <v>15.0</v>
      </c>
      <c r="G3283" s="16">
        <v>15.0</v>
      </c>
    </row>
    <row r="3284" ht="22.5" customHeight="1">
      <c r="A3284" s="53">
        <v>46054.0</v>
      </c>
      <c r="B3284" s="14" t="str">
        <f>IFERROR(__xludf.DUMMYFUNCTION("IFERROR(REGEXEXTRACT(C3284, ""https?://(?:www\\.)?([^/]+)""), """")"),"")</f>
        <v/>
      </c>
      <c r="C3284" s="54" t="str">
        <f>IFERROR(__xludf.DUMMYFUNCTION("IFERROR(REGEXEXTRACT(D3284, ""https?://(?:www\\.)?([^/]+)""), """")"),"www.lifeandstylemag.com")</f>
        <v>www.lifeandstylemag.com</v>
      </c>
      <c r="D3284" s="54" t="s">
        <v>16089</v>
      </c>
      <c r="E3284" s="14" t="s">
        <v>16090</v>
      </c>
      <c r="F3284" s="16">
        <v>15.0</v>
      </c>
      <c r="G3284" s="16">
        <v>15.0</v>
      </c>
    </row>
    <row r="3285" ht="22.5" customHeight="1">
      <c r="A3285" s="53">
        <v>46054.0</v>
      </c>
      <c r="B3285" s="14" t="str">
        <f>IFERROR(__xludf.DUMMYFUNCTION("IFERROR(REGEXEXTRACT(C3285, ""https?://(?:www\\.)?([^/]+)""), """")"),"")</f>
        <v/>
      </c>
      <c r="C3285" s="54" t="str">
        <f>IFERROR(__xludf.DUMMYFUNCTION("IFERROR(REGEXEXTRACT(D3285, ""https?://(?:www\\.)?([^/]+)""), """")"),"www.usmagazine.com")</f>
        <v>www.usmagazine.com</v>
      </c>
      <c r="D3285" s="54" t="s">
        <v>16091</v>
      </c>
      <c r="E3285" s="14" t="s">
        <v>16092</v>
      </c>
      <c r="F3285" s="16">
        <v>15.0</v>
      </c>
      <c r="G3285" s="16">
        <v>15.0</v>
      </c>
    </row>
    <row r="3286" ht="22.5" customHeight="1">
      <c r="A3286" s="53">
        <v>46054.0</v>
      </c>
      <c r="B3286" s="14" t="str">
        <f>IFERROR(__xludf.DUMMYFUNCTION("IFERROR(REGEXEXTRACT(C3286, ""https?://(?:www\\.)?([^/]+)""), """")"),"")</f>
        <v/>
      </c>
      <c r="C3286" s="54" t="str">
        <f>IFERROR(__xludf.DUMMYFUNCTION("IFERROR(REGEXEXTRACT(D3286, ""https?://(?:www\\.)?([^/]+)""), """")"),"www.usmagazine.com")</f>
        <v>www.usmagazine.com</v>
      </c>
      <c r="D3286" s="54" t="s">
        <v>16093</v>
      </c>
      <c r="E3286" s="14" t="s">
        <v>16094</v>
      </c>
      <c r="F3286" s="16">
        <v>15.0</v>
      </c>
      <c r="G3286" s="16">
        <v>15.0</v>
      </c>
    </row>
    <row r="3287" ht="22.5" customHeight="1">
      <c r="A3287" s="53">
        <v>46054.0</v>
      </c>
      <c r="B3287" s="14" t="str">
        <f>IFERROR(__xludf.DUMMYFUNCTION("IFERROR(REGEXEXTRACT(C3287, ""https?://(?:www\\.)?([^/]+)""), """")"),"")</f>
        <v/>
      </c>
      <c r="C3287" s="54" t="str">
        <f>IFERROR(__xludf.DUMMYFUNCTION("IFERROR(REGEXEXTRACT(D3287, ""https?://(?:www\\.)?([^/]+)""), """")"),"www.usmagazine.com")</f>
        <v>www.usmagazine.com</v>
      </c>
      <c r="D3287" s="54" t="s">
        <v>16095</v>
      </c>
      <c r="E3287" s="14" t="s">
        <v>16096</v>
      </c>
      <c r="F3287" s="16">
        <v>15.0</v>
      </c>
      <c r="G3287" s="16">
        <v>15.0</v>
      </c>
    </row>
    <row r="3288" ht="22.5" customHeight="1">
      <c r="A3288" s="53">
        <v>46054.0</v>
      </c>
      <c r="B3288" s="14" t="str">
        <f>IFERROR(__xludf.DUMMYFUNCTION("IFERROR(REGEXEXTRACT(C3288, ""https?://(?:www\\.)?([^/]+)""), """")"),"")</f>
        <v/>
      </c>
      <c r="C3288" s="54" t="str">
        <f>IFERROR(__xludf.DUMMYFUNCTION("IFERROR(REGEXEXTRACT(D3288, ""https?://(?:www\\.)?([^/]+)""), """")"),"www.usmagazine.com")</f>
        <v>www.usmagazine.com</v>
      </c>
      <c r="D3288" s="54" t="s">
        <v>16097</v>
      </c>
      <c r="E3288" s="14" t="s">
        <v>16098</v>
      </c>
      <c r="F3288" s="16">
        <v>15.0</v>
      </c>
      <c r="G3288" s="16">
        <v>15.0</v>
      </c>
    </row>
    <row r="3289" ht="22.5" customHeight="1">
      <c r="A3289" s="53">
        <v>46054.0</v>
      </c>
      <c r="B3289" s="14" t="str">
        <f>IFERROR(__xludf.DUMMYFUNCTION("IFERROR(REGEXEXTRACT(C3289, ""https?://(?:www\\.)?([^/]+)""), """")"),"")</f>
        <v/>
      </c>
      <c r="C3289" s="54" t="str">
        <f>IFERROR(__xludf.DUMMYFUNCTION("IFERROR(REGEXEXTRACT(D3289, ""https?://(?:www\\.)?([^/]+)""), """")"),"www.womansworld.com")</f>
        <v>www.womansworld.com</v>
      </c>
      <c r="D3289" s="54" t="s">
        <v>16099</v>
      </c>
      <c r="E3289" s="14" t="s">
        <v>16100</v>
      </c>
      <c r="F3289" s="16">
        <v>14.0</v>
      </c>
      <c r="G3289" s="16">
        <v>14.0</v>
      </c>
    </row>
    <row r="3290" ht="22.5" customHeight="1">
      <c r="A3290" s="53">
        <v>46054.0</v>
      </c>
      <c r="B3290" s="14" t="str">
        <f>IFERROR(__xludf.DUMMYFUNCTION("IFERROR(REGEXEXTRACT(C3290, ""https?://(?:www\\.)?([^/]+)""), """")"),"")</f>
        <v/>
      </c>
      <c r="C3290" s="54" t="str">
        <f>IFERROR(__xludf.DUMMYFUNCTION("IFERROR(REGEXEXTRACT(D3290, ""https?://(?:www\\.)?([^/]+)""), """")"),"www.usmagazine.com")</f>
        <v>www.usmagazine.com</v>
      </c>
      <c r="D3290" s="54" t="s">
        <v>16101</v>
      </c>
      <c r="E3290" s="14" t="s">
        <v>16102</v>
      </c>
      <c r="F3290" s="16">
        <v>14.0</v>
      </c>
      <c r="G3290" s="16">
        <v>14.0</v>
      </c>
    </row>
    <row r="3291" ht="22.5" customHeight="1">
      <c r="A3291" s="53">
        <v>46054.0</v>
      </c>
      <c r="B3291" s="14" t="str">
        <f>IFERROR(__xludf.DUMMYFUNCTION("IFERROR(REGEXEXTRACT(C3291, ""https?://(?:www\\.)?([^/]+)""), """")"),"")</f>
        <v/>
      </c>
      <c r="C3291" s="54" t="str">
        <f>IFERROR(__xludf.DUMMYFUNCTION("IFERROR(REGEXEXTRACT(D3291, ""https?://(?:www\\.)?([^/]+)""), """")"),"www.usmagazine.com")</f>
        <v>www.usmagazine.com</v>
      </c>
      <c r="D3291" s="54" t="s">
        <v>16103</v>
      </c>
      <c r="E3291" s="14" t="s">
        <v>16104</v>
      </c>
      <c r="F3291" s="16">
        <v>14.0</v>
      </c>
      <c r="G3291" s="16">
        <v>14.0</v>
      </c>
    </row>
    <row r="3292" ht="22.5" customHeight="1">
      <c r="A3292" s="53">
        <v>46054.0</v>
      </c>
      <c r="B3292" s="14" t="str">
        <f>IFERROR(__xludf.DUMMYFUNCTION("IFERROR(REGEXEXTRACT(C3292, ""https?://(?:www\\.)?([^/]+)""), """")"),"")</f>
        <v/>
      </c>
      <c r="C3292" s="54" t="str">
        <f>IFERROR(__xludf.DUMMYFUNCTION("IFERROR(REGEXEXTRACT(D3292, ""https?://(?:www\\.)?([^/]+)""), """")"),"www.womansworld.com")</f>
        <v>www.womansworld.com</v>
      </c>
      <c r="D3292" s="54" t="s">
        <v>16105</v>
      </c>
      <c r="E3292" s="14" t="s">
        <v>8873</v>
      </c>
      <c r="F3292" s="16">
        <v>14.0</v>
      </c>
      <c r="G3292" s="16">
        <v>14.0</v>
      </c>
    </row>
    <row r="3293" ht="22.5" customHeight="1">
      <c r="A3293" s="53">
        <v>46054.0</v>
      </c>
      <c r="B3293" s="14" t="str">
        <f>IFERROR(__xludf.DUMMYFUNCTION("IFERROR(REGEXEXTRACT(C3293, ""https?://(?:www\\.)?([^/]+)""), """")"),"")</f>
        <v/>
      </c>
      <c r="C3293" s="54" t="str">
        <f>IFERROR(__xludf.DUMMYFUNCTION("IFERROR(REGEXEXTRACT(D3293, ""https?://(?:www\\.)?([^/]+)""), """")"),"www.usmagazine.com")</f>
        <v>www.usmagazine.com</v>
      </c>
      <c r="D3293" s="54" t="s">
        <v>16106</v>
      </c>
      <c r="E3293" s="14" t="s">
        <v>16107</v>
      </c>
      <c r="F3293" s="16">
        <v>14.0</v>
      </c>
      <c r="G3293" s="16">
        <v>14.0</v>
      </c>
    </row>
    <row r="3294" ht="22.5" customHeight="1">
      <c r="A3294" s="53">
        <v>46054.0</v>
      </c>
      <c r="B3294" s="14" t="str">
        <f>IFERROR(__xludf.DUMMYFUNCTION("IFERROR(REGEXEXTRACT(C3294, ""https?://(?:www\\.)?([^/]+)""), """")"),"")</f>
        <v/>
      </c>
      <c r="C3294" s="54" t="str">
        <f>IFERROR(__xludf.DUMMYFUNCTION("IFERROR(REGEXEXTRACT(D3294, ""https?://(?:www\\.)?([^/]+)""), """")"),"www.usmagazine.com")</f>
        <v>www.usmagazine.com</v>
      </c>
      <c r="D3294" s="54" t="s">
        <v>16108</v>
      </c>
      <c r="E3294" s="14" t="s">
        <v>16109</v>
      </c>
      <c r="F3294" s="16">
        <v>14.0</v>
      </c>
      <c r="G3294" s="16">
        <v>14.0</v>
      </c>
    </row>
    <row r="3295" ht="22.5" customHeight="1">
      <c r="A3295" s="53">
        <v>46054.0</v>
      </c>
      <c r="B3295" s="14" t="str">
        <f>IFERROR(__xludf.DUMMYFUNCTION("IFERROR(REGEXEXTRACT(C3295, ""https?://(?:www\\.)?([^/]+)""), """")"),"")</f>
        <v/>
      </c>
      <c r="C3295" s="54" t="str">
        <f>IFERROR(__xludf.DUMMYFUNCTION("IFERROR(REGEXEXTRACT(D3295, ""https?://(?:www\\.)?([^/]+)""), """")"),"www.usmagazine.com")</f>
        <v>www.usmagazine.com</v>
      </c>
      <c r="D3295" s="54" t="s">
        <v>16110</v>
      </c>
      <c r="E3295" s="14" t="s">
        <v>16111</v>
      </c>
      <c r="F3295" s="16">
        <v>14.0</v>
      </c>
      <c r="G3295" s="16">
        <v>14.0</v>
      </c>
    </row>
    <row r="3296" ht="22.5" customHeight="1">
      <c r="A3296" s="53">
        <v>46054.0</v>
      </c>
      <c r="B3296" s="14" t="str">
        <f>IFERROR(__xludf.DUMMYFUNCTION("IFERROR(REGEXEXTRACT(C3296, ""https?://(?:www\\.)?([^/]+)""), """")"),"")</f>
        <v/>
      </c>
      <c r="C3296" s="54" t="str">
        <f>IFERROR(__xludf.DUMMYFUNCTION("IFERROR(REGEXEXTRACT(D3296, ""https?://(?:www\\.)?([^/]+)""), """")"),"www.womansworld.com")</f>
        <v>www.womansworld.com</v>
      </c>
      <c r="D3296" s="54" t="s">
        <v>16112</v>
      </c>
      <c r="E3296" s="14" t="s">
        <v>16113</v>
      </c>
      <c r="F3296" s="16">
        <v>14.0</v>
      </c>
      <c r="G3296" s="16">
        <v>14.0</v>
      </c>
    </row>
    <row r="3297" ht="22.5" customHeight="1">
      <c r="A3297" s="53">
        <v>46054.0</v>
      </c>
      <c r="B3297" s="14" t="str">
        <f>IFERROR(__xludf.DUMMYFUNCTION("IFERROR(REGEXEXTRACT(C3297, ""https?://(?:www\\.)?([^/]+)""), """")"),"")</f>
        <v/>
      </c>
      <c r="C3297" s="54" t="str">
        <f>IFERROR(__xludf.DUMMYFUNCTION("IFERROR(REGEXEXTRACT(D3297, ""https?://(?:www\\.)?([^/]+)""), """")"),"www.usmagazine.com")</f>
        <v>www.usmagazine.com</v>
      </c>
      <c r="D3297" s="54" t="s">
        <v>16114</v>
      </c>
      <c r="E3297" s="14" t="s">
        <v>16115</v>
      </c>
      <c r="F3297" s="16">
        <v>14.0</v>
      </c>
      <c r="G3297" s="16">
        <v>14.0</v>
      </c>
    </row>
    <row r="3298" ht="22.5" customHeight="1">
      <c r="A3298" s="53">
        <v>46054.0</v>
      </c>
      <c r="B3298" s="14" t="str">
        <f>IFERROR(__xludf.DUMMYFUNCTION("IFERROR(REGEXEXTRACT(C3298, ""https?://(?:www\\.)?([^/]+)""), """")"),"")</f>
        <v/>
      </c>
      <c r="C3298" s="54" t="str">
        <f>IFERROR(__xludf.DUMMYFUNCTION("IFERROR(REGEXEXTRACT(D3298, ""https?://(?:www\\.)?([^/]+)""), """")"),"www.usmagazine.com")</f>
        <v>www.usmagazine.com</v>
      </c>
      <c r="D3298" s="54" t="s">
        <v>16116</v>
      </c>
      <c r="E3298" s="14" t="s">
        <v>16117</v>
      </c>
      <c r="F3298" s="16">
        <v>14.0</v>
      </c>
      <c r="G3298" s="16">
        <v>14.0</v>
      </c>
    </row>
    <row r="3299" ht="22.5" customHeight="1">
      <c r="A3299" s="53">
        <v>46054.0</v>
      </c>
      <c r="B3299" s="14" t="str">
        <f>IFERROR(__xludf.DUMMYFUNCTION("IFERROR(REGEXEXTRACT(C3299, ""https?://(?:www\\.)?([^/]+)""), """")"),"")</f>
        <v/>
      </c>
      <c r="C3299" s="54" t="str">
        <f>IFERROR(__xludf.DUMMYFUNCTION("IFERROR(REGEXEXTRACT(D3299, ""https?://(?:www\\.)?([^/]+)""), """")"),"www.usmagazine.com")</f>
        <v>www.usmagazine.com</v>
      </c>
      <c r="D3299" s="54" t="s">
        <v>16118</v>
      </c>
      <c r="E3299" s="14" t="s">
        <v>16119</v>
      </c>
      <c r="F3299" s="16">
        <v>14.0</v>
      </c>
      <c r="G3299" s="16">
        <v>14.0</v>
      </c>
    </row>
    <row r="3300" ht="22.5" customHeight="1">
      <c r="A3300" s="53">
        <v>46054.0</v>
      </c>
      <c r="B3300" s="14" t="str">
        <f>IFERROR(__xludf.DUMMYFUNCTION("IFERROR(REGEXEXTRACT(C3300, ""https?://(?:www\\.)?([^/]+)""), """")"),"")</f>
        <v/>
      </c>
      <c r="C3300" s="54" t="str">
        <f>IFERROR(__xludf.DUMMYFUNCTION("IFERROR(REGEXEXTRACT(D3300, ""https?://(?:www\\.)?([^/]+)""), """")"),"www.womansworld.com")</f>
        <v>www.womansworld.com</v>
      </c>
      <c r="D3300" s="54" t="s">
        <v>16120</v>
      </c>
      <c r="E3300" s="14" t="s">
        <v>16121</v>
      </c>
      <c r="F3300" s="16">
        <v>14.0</v>
      </c>
      <c r="G3300" s="16">
        <v>14.0</v>
      </c>
    </row>
    <row r="3301" ht="22.5" customHeight="1">
      <c r="A3301" s="53">
        <v>46054.0</v>
      </c>
      <c r="B3301" s="14" t="str">
        <f>IFERROR(__xludf.DUMMYFUNCTION("IFERROR(REGEXEXTRACT(C3301, ""https?://(?:www\\.)?([^/]+)""), """")"),"")</f>
        <v/>
      </c>
      <c r="C3301" s="54" t="str">
        <f>IFERROR(__xludf.DUMMYFUNCTION("IFERROR(REGEXEXTRACT(D3301, ""https?://(?:www\\.)?([^/]+)""), """")"),"www.usmagazine.com")</f>
        <v>www.usmagazine.com</v>
      </c>
      <c r="D3301" s="54" t="s">
        <v>16122</v>
      </c>
      <c r="E3301" s="14" t="s">
        <v>16123</v>
      </c>
      <c r="F3301" s="16">
        <v>14.0</v>
      </c>
      <c r="G3301" s="16">
        <v>14.0</v>
      </c>
    </row>
    <row r="3302" ht="22.5" customHeight="1">
      <c r="A3302" s="53">
        <v>46054.0</v>
      </c>
      <c r="B3302" s="14" t="str">
        <f>IFERROR(__xludf.DUMMYFUNCTION("IFERROR(REGEXEXTRACT(C3302, ""https?://(?:www\\.)?([^/]+)""), """")"),"")</f>
        <v/>
      </c>
      <c r="C3302" s="54" t="str">
        <f>IFERROR(__xludf.DUMMYFUNCTION("IFERROR(REGEXEXTRACT(D3302, ""https?://(?:www\\.)?([^/]+)""), """")"),"www.usmagazine.com")</f>
        <v>www.usmagazine.com</v>
      </c>
      <c r="D3302" s="54" t="s">
        <v>16124</v>
      </c>
      <c r="E3302" s="14" t="s">
        <v>16125</v>
      </c>
      <c r="F3302" s="16">
        <v>14.0</v>
      </c>
      <c r="G3302" s="16">
        <v>14.0</v>
      </c>
    </row>
    <row r="3303" ht="22.5" customHeight="1">
      <c r="A3303" s="53">
        <v>46054.0</v>
      </c>
      <c r="B3303" s="14" t="str">
        <f>IFERROR(__xludf.DUMMYFUNCTION("IFERROR(REGEXEXTRACT(C3303, ""https?://(?:www\\.)?([^/]+)""), """")"),"")</f>
        <v/>
      </c>
      <c r="C3303" s="54" t="str">
        <f>IFERROR(__xludf.DUMMYFUNCTION("IFERROR(REGEXEXTRACT(D3303, ""https?://(?:www\\.)?([^/]+)""), """")"),"www.womansworld.com")</f>
        <v>www.womansworld.com</v>
      </c>
      <c r="D3303" s="54" t="s">
        <v>16126</v>
      </c>
      <c r="E3303" s="14" t="s">
        <v>16127</v>
      </c>
      <c r="F3303" s="16">
        <v>14.0</v>
      </c>
      <c r="G3303" s="16">
        <v>14.0</v>
      </c>
    </row>
    <row r="3304" ht="22.5" customHeight="1">
      <c r="A3304" s="53">
        <v>46054.0</v>
      </c>
      <c r="B3304" s="14" t="str">
        <f>IFERROR(__xludf.DUMMYFUNCTION("IFERROR(REGEXEXTRACT(C3304, ""https?://(?:www\\.)?([^/]+)""), """")"),"")</f>
        <v/>
      </c>
      <c r="C3304" s="54" t="str">
        <f>IFERROR(__xludf.DUMMYFUNCTION("IFERROR(REGEXEXTRACT(D3304, ""https?://(?:www\\.)?([^/]+)""), """")"),"www.usmagazine.com")</f>
        <v>www.usmagazine.com</v>
      </c>
      <c r="D3304" s="54" t="s">
        <v>16128</v>
      </c>
      <c r="E3304" s="14" t="s">
        <v>16129</v>
      </c>
      <c r="F3304" s="16">
        <v>14.0</v>
      </c>
      <c r="G3304" s="16">
        <v>14.0</v>
      </c>
    </row>
    <row r="3305" ht="22.5" customHeight="1">
      <c r="A3305" s="53">
        <v>46054.0</v>
      </c>
      <c r="B3305" s="14" t="str">
        <f>IFERROR(__xludf.DUMMYFUNCTION("IFERROR(REGEXEXTRACT(C3305, ""https?://(?:www\\.)?([^/]+)""), """")"),"")</f>
        <v/>
      </c>
      <c r="C3305" s="54" t="str">
        <f>IFERROR(__xludf.DUMMYFUNCTION("IFERROR(REGEXEXTRACT(D3305, ""https?://(?:www\\.)?([^/]+)""), """")"),"www.usmagazine.com")</f>
        <v>www.usmagazine.com</v>
      </c>
      <c r="D3305" s="54" t="s">
        <v>16130</v>
      </c>
      <c r="E3305" s="14" t="s">
        <v>16131</v>
      </c>
      <c r="F3305" s="16">
        <v>14.0</v>
      </c>
      <c r="G3305" s="16">
        <v>14.0</v>
      </c>
    </row>
    <row r="3306" ht="22.5" customHeight="1">
      <c r="A3306" s="53">
        <v>46054.0</v>
      </c>
      <c r="B3306" s="14" t="str">
        <f>IFERROR(__xludf.DUMMYFUNCTION("IFERROR(REGEXEXTRACT(C3306, ""https?://(?:www\\.)?([^/]+)""), """")"),"")</f>
        <v/>
      </c>
      <c r="C3306" s="54" t="str">
        <f>IFERROR(__xludf.DUMMYFUNCTION("IFERROR(REGEXEXTRACT(D3306, ""https?://(?:www\\.)?([^/]+)""), """")"),"www.usmagazine.com")</f>
        <v>www.usmagazine.com</v>
      </c>
      <c r="D3306" s="54" t="s">
        <v>16132</v>
      </c>
      <c r="E3306" s="14" t="s">
        <v>16133</v>
      </c>
      <c r="F3306" s="16">
        <v>14.0</v>
      </c>
      <c r="G3306" s="16">
        <v>14.0</v>
      </c>
    </row>
    <row r="3307" ht="22.5" customHeight="1">
      <c r="A3307" s="53">
        <v>46054.0</v>
      </c>
      <c r="B3307" s="14" t="str">
        <f>IFERROR(__xludf.DUMMYFUNCTION("IFERROR(REGEXEXTRACT(C3307, ""https?://(?:www\\.)?([^/]+)""), """")"),"")</f>
        <v/>
      </c>
      <c r="C3307" s="54" t="str">
        <f>IFERROR(__xludf.DUMMYFUNCTION("IFERROR(REGEXEXTRACT(D3307, ""https?://(?:www\\.)?([^/]+)""), """")"),"www.usmagazine.com")</f>
        <v>www.usmagazine.com</v>
      </c>
      <c r="D3307" s="54" t="s">
        <v>16134</v>
      </c>
      <c r="E3307" s="14" t="s">
        <v>16135</v>
      </c>
      <c r="F3307" s="16">
        <v>14.0</v>
      </c>
      <c r="G3307" s="16">
        <v>14.0</v>
      </c>
    </row>
    <row r="3308" ht="22.5" customHeight="1">
      <c r="A3308" s="53">
        <v>46054.0</v>
      </c>
      <c r="B3308" s="14" t="str">
        <f>IFERROR(__xludf.DUMMYFUNCTION("IFERROR(REGEXEXTRACT(C3308, ""https?://(?:www\\.)?([^/]+)""), """")"),"")</f>
        <v/>
      </c>
      <c r="C3308" s="54" t="str">
        <f>IFERROR(__xludf.DUMMYFUNCTION("IFERROR(REGEXEXTRACT(D3308, ""https?://(?:www\\.)?([^/]+)""), """")"),"www.usmagazine.com")</f>
        <v>www.usmagazine.com</v>
      </c>
      <c r="D3308" s="54" t="s">
        <v>16136</v>
      </c>
      <c r="E3308" s="14" t="s">
        <v>16137</v>
      </c>
      <c r="F3308" s="16">
        <v>14.0</v>
      </c>
      <c r="G3308" s="16">
        <v>14.0</v>
      </c>
    </row>
    <row r="3309" ht="22.5" customHeight="1">
      <c r="A3309" s="53">
        <v>46054.0</v>
      </c>
      <c r="B3309" s="14" t="str">
        <f>IFERROR(__xludf.DUMMYFUNCTION("IFERROR(REGEXEXTRACT(C3309, ""https?://(?:www\\.)?([^/]+)""), """")"),"")</f>
        <v/>
      </c>
      <c r="C3309" s="54" t="str">
        <f>IFERROR(__xludf.DUMMYFUNCTION("IFERROR(REGEXEXTRACT(D3309, ""https?://(?:www\\.)?([^/]+)""), """")"),"www.usmagazine.com")</f>
        <v>www.usmagazine.com</v>
      </c>
      <c r="D3309" s="54" t="s">
        <v>16138</v>
      </c>
      <c r="E3309" s="14" t="s">
        <v>16139</v>
      </c>
      <c r="F3309" s="16">
        <v>14.0</v>
      </c>
      <c r="G3309" s="16">
        <v>14.0</v>
      </c>
    </row>
    <row r="3310" ht="22.5" customHeight="1">
      <c r="A3310" s="53">
        <v>46054.0</v>
      </c>
      <c r="B3310" s="14" t="str">
        <f>IFERROR(__xludf.DUMMYFUNCTION("IFERROR(REGEXEXTRACT(C3310, ""https?://(?:www\\.)?([^/]+)""), """")"),"")</f>
        <v/>
      </c>
      <c r="C3310" s="54" t="str">
        <f>IFERROR(__xludf.DUMMYFUNCTION("IFERROR(REGEXEXTRACT(D3310, ""https?://(?:www\\.)?([^/]+)""), """")"),"www.usmagazine.com")</f>
        <v>www.usmagazine.com</v>
      </c>
      <c r="D3310" s="54" t="s">
        <v>16140</v>
      </c>
      <c r="E3310" s="14" t="s">
        <v>16141</v>
      </c>
      <c r="F3310" s="16">
        <v>13.0</v>
      </c>
      <c r="G3310" s="16">
        <v>13.0</v>
      </c>
    </row>
    <row r="3311" ht="22.5" customHeight="1">
      <c r="A3311" s="53">
        <v>46054.0</v>
      </c>
      <c r="B3311" s="14" t="str">
        <f>IFERROR(__xludf.DUMMYFUNCTION("IFERROR(REGEXEXTRACT(C3311, ""https?://(?:www\\.)?([^/]+)""), """")"),"")</f>
        <v/>
      </c>
      <c r="C3311" s="54" t="str">
        <f>IFERROR(__xludf.DUMMYFUNCTION("IFERROR(REGEXEXTRACT(D3311, ""https?://(?:www\\.)?([^/]+)""), """")"),"www.usmagazine.com")</f>
        <v>www.usmagazine.com</v>
      </c>
      <c r="D3311" s="54" t="s">
        <v>16142</v>
      </c>
      <c r="E3311" s="14" t="s">
        <v>16143</v>
      </c>
      <c r="F3311" s="16">
        <v>13.0</v>
      </c>
      <c r="G3311" s="16">
        <v>13.0</v>
      </c>
    </row>
    <row r="3312" ht="22.5" customHeight="1">
      <c r="A3312" s="53">
        <v>46054.0</v>
      </c>
      <c r="B3312" s="14" t="str">
        <f>IFERROR(__xludf.DUMMYFUNCTION("IFERROR(REGEXEXTRACT(C3312, ""https?://(?:www\\.)?([^/]+)""), """")"),"")</f>
        <v/>
      </c>
      <c r="C3312" s="54" t="str">
        <f>IFERROR(__xludf.DUMMYFUNCTION("IFERROR(REGEXEXTRACT(D3312, ""https?://(?:www\\.)?([^/]+)""), """")"),"www.usmagazine.com")</f>
        <v>www.usmagazine.com</v>
      </c>
      <c r="D3312" s="54" t="s">
        <v>16144</v>
      </c>
      <c r="E3312" s="14" t="s">
        <v>16145</v>
      </c>
      <c r="F3312" s="16">
        <v>13.0</v>
      </c>
      <c r="G3312" s="16">
        <v>13.0</v>
      </c>
    </row>
    <row r="3313" ht="22.5" customHeight="1">
      <c r="A3313" s="53">
        <v>46054.0</v>
      </c>
      <c r="B3313" s="14" t="str">
        <f>IFERROR(__xludf.DUMMYFUNCTION("IFERROR(REGEXEXTRACT(C3313, ""https?://(?:www\\.)?([^/]+)""), """")"),"")</f>
        <v/>
      </c>
      <c r="C3313" s="54" t="str">
        <f>IFERROR(__xludf.DUMMYFUNCTION("IFERROR(REGEXEXTRACT(D3313, ""https?://(?:www\\.)?([^/]+)""), """")"),"www.usmagazine.com")</f>
        <v>www.usmagazine.com</v>
      </c>
      <c r="D3313" s="54" t="s">
        <v>16146</v>
      </c>
      <c r="E3313" s="14" t="s">
        <v>4777</v>
      </c>
      <c r="F3313" s="16">
        <v>13.0</v>
      </c>
      <c r="G3313" s="16">
        <v>13.0</v>
      </c>
    </row>
    <row r="3314" ht="22.5" customHeight="1">
      <c r="A3314" s="53">
        <v>46054.0</v>
      </c>
      <c r="B3314" s="14" t="str">
        <f>IFERROR(__xludf.DUMMYFUNCTION("IFERROR(REGEXEXTRACT(C3314, ""https?://(?:www\\.)?([^/]+)""), """")"),"")</f>
        <v/>
      </c>
      <c r="C3314" s="54" t="str">
        <f>IFERROR(__xludf.DUMMYFUNCTION("IFERROR(REGEXEXTRACT(D3314, ""https?://(?:www\\.)?([^/]+)""), """")"),"www.usmagazine.com")</f>
        <v>www.usmagazine.com</v>
      </c>
      <c r="D3314" s="54" t="s">
        <v>16147</v>
      </c>
      <c r="E3314" s="14" t="s">
        <v>16148</v>
      </c>
      <c r="F3314" s="16">
        <v>13.0</v>
      </c>
      <c r="G3314" s="16">
        <v>13.0</v>
      </c>
    </row>
    <row r="3315" ht="22.5" customHeight="1">
      <c r="A3315" s="53">
        <v>46054.0</v>
      </c>
      <c r="B3315" s="14" t="str">
        <f>IFERROR(__xludf.DUMMYFUNCTION("IFERROR(REGEXEXTRACT(C3315, ""https?://(?:www\\.)?([^/]+)""), """")"),"")</f>
        <v/>
      </c>
      <c r="C3315" s="54" t="str">
        <f>IFERROR(__xludf.DUMMYFUNCTION("IFERROR(REGEXEXTRACT(D3315, ""https?://(?:www\\.)?([^/]+)""), """")"),"www.usmagazine.com")</f>
        <v>www.usmagazine.com</v>
      </c>
      <c r="D3315" s="54" t="s">
        <v>16149</v>
      </c>
      <c r="E3315" s="14" t="s">
        <v>16150</v>
      </c>
      <c r="F3315" s="16">
        <v>13.0</v>
      </c>
      <c r="G3315" s="16">
        <v>13.0</v>
      </c>
    </row>
    <row r="3316" ht="22.5" customHeight="1">
      <c r="A3316" s="53">
        <v>46054.0</v>
      </c>
      <c r="B3316" s="14" t="str">
        <f>IFERROR(__xludf.DUMMYFUNCTION("IFERROR(REGEXEXTRACT(C3316, ""https?://(?:www\\.)?([^/]+)""), """")"),"")</f>
        <v/>
      </c>
      <c r="C3316" s="54" t="str">
        <f>IFERROR(__xludf.DUMMYFUNCTION("IFERROR(REGEXEXTRACT(D3316, ""https?://(?:www\\.)?([^/]+)""), """")"),"www.usmagazine.com")</f>
        <v>www.usmagazine.com</v>
      </c>
      <c r="D3316" s="54" t="s">
        <v>16151</v>
      </c>
      <c r="E3316" s="14" t="s">
        <v>16152</v>
      </c>
      <c r="F3316" s="16">
        <v>13.0</v>
      </c>
      <c r="G3316" s="16">
        <v>13.0</v>
      </c>
    </row>
    <row r="3317" ht="22.5" customHeight="1">
      <c r="A3317" s="53">
        <v>46054.0</v>
      </c>
      <c r="B3317" s="14" t="str">
        <f>IFERROR(__xludf.DUMMYFUNCTION("IFERROR(REGEXEXTRACT(C3317, ""https?://(?:www\\.)?([^/]+)""), """")"),"")</f>
        <v/>
      </c>
      <c r="C3317" s="54" t="str">
        <f>IFERROR(__xludf.DUMMYFUNCTION("IFERROR(REGEXEXTRACT(D3317, ""https?://(?:www\\.)?([^/]+)""), """")"),"www.usmagazine.com")</f>
        <v>www.usmagazine.com</v>
      </c>
      <c r="D3317" s="54" t="s">
        <v>16153</v>
      </c>
      <c r="E3317" s="14" t="s">
        <v>16154</v>
      </c>
      <c r="F3317" s="16">
        <v>13.0</v>
      </c>
      <c r="G3317" s="16">
        <v>13.0</v>
      </c>
    </row>
    <row r="3318" ht="22.5" customHeight="1">
      <c r="A3318" s="53">
        <v>46054.0</v>
      </c>
      <c r="B3318" s="14" t="str">
        <f>IFERROR(__xludf.DUMMYFUNCTION("IFERROR(REGEXEXTRACT(C3318, ""https?://(?:www\\.)?([^/]+)""), """")"),"")</f>
        <v/>
      </c>
      <c r="C3318" s="54" t="str">
        <f>IFERROR(__xludf.DUMMYFUNCTION("IFERROR(REGEXEXTRACT(D3318, ""https?://(?:www\\.)?([^/]+)""), """")"),"www.usmagazine.com")</f>
        <v>www.usmagazine.com</v>
      </c>
      <c r="D3318" s="54" t="s">
        <v>16155</v>
      </c>
      <c r="E3318" s="14" t="s">
        <v>16156</v>
      </c>
      <c r="F3318" s="16">
        <v>13.0</v>
      </c>
      <c r="G3318" s="16">
        <v>13.0</v>
      </c>
    </row>
    <row r="3319" ht="22.5" customHeight="1">
      <c r="A3319" s="53">
        <v>46054.0</v>
      </c>
      <c r="B3319" s="14" t="str">
        <f>IFERROR(__xludf.DUMMYFUNCTION("IFERROR(REGEXEXTRACT(C3319, ""https?://(?:www\\.)?([^/]+)""), """")"),"")</f>
        <v/>
      </c>
      <c r="C3319" s="54" t="str">
        <f>IFERROR(__xludf.DUMMYFUNCTION("IFERROR(REGEXEXTRACT(D3319, ""https?://(?:www\\.)?([^/]+)""), """")"),"www.usmagazine.com")</f>
        <v>www.usmagazine.com</v>
      </c>
      <c r="D3319" s="54" t="s">
        <v>16157</v>
      </c>
      <c r="E3319" s="14" t="s">
        <v>16158</v>
      </c>
      <c r="F3319" s="16">
        <v>13.0</v>
      </c>
      <c r="G3319" s="16">
        <v>13.0</v>
      </c>
    </row>
    <row r="3320" ht="22.5" customHeight="1">
      <c r="A3320" s="53">
        <v>46054.0</v>
      </c>
      <c r="B3320" s="14" t="str">
        <f>IFERROR(__xludf.DUMMYFUNCTION("IFERROR(REGEXEXTRACT(C3320, ""https?://(?:www\\.)?([^/]+)""), """")"),"")</f>
        <v/>
      </c>
      <c r="C3320" s="54" t="str">
        <f>IFERROR(__xludf.DUMMYFUNCTION("IFERROR(REGEXEXTRACT(D3320, ""https?://(?:www\\.)?([^/]+)""), """")"),"www.usmagazine.com")</f>
        <v>www.usmagazine.com</v>
      </c>
      <c r="D3320" s="54" t="s">
        <v>16159</v>
      </c>
      <c r="E3320" s="14" t="s">
        <v>16160</v>
      </c>
      <c r="F3320" s="16">
        <v>13.0</v>
      </c>
      <c r="G3320" s="16">
        <v>13.0</v>
      </c>
    </row>
    <row r="3321" ht="22.5" customHeight="1">
      <c r="A3321" s="53">
        <v>46054.0</v>
      </c>
      <c r="B3321" s="14" t="str">
        <f>IFERROR(__xludf.DUMMYFUNCTION("IFERROR(REGEXEXTRACT(C3321, ""https?://(?:www\\.)?([^/]+)""), """")"),"")</f>
        <v/>
      </c>
      <c r="C3321" s="54" t="str">
        <f>IFERROR(__xludf.DUMMYFUNCTION("IFERROR(REGEXEXTRACT(D3321, ""https?://(?:www\\.)?([^/]+)""), """")"),"www.womansworld.com")</f>
        <v>www.womansworld.com</v>
      </c>
      <c r="D3321" s="54" t="s">
        <v>16161</v>
      </c>
      <c r="E3321" s="14" t="s">
        <v>16162</v>
      </c>
      <c r="F3321" s="16">
        <v>13.0</v>
      </c>
      <c r="G3321" s="16">
        <v>13.0</v>
      </c>
    </row>
    <row r="3322" ht="22.5" customHeight="1">
      <c r="A3322" s="53">
        <v>46054.0</v>
      </c>
      <c r="B3322" s="14" t="str">
        <f>IFERROR(__xludf.DUMMYFUNCTION("IFERROR(REGEXEXTRACT(C3322, ""https?://(?:www\\.)?([^/]+)""), """")"),"")</f>
        <v/>
      </c>
      <c r="C3322" s="54" t="str">
        <f>IFERROR(__xludf.DUMMYFUNCTION("IFERROR(REGEXEXTRACT(D3322, ""https?://(?:www\\.)?([^/]+)""), """")"),"www.usmagazine.com")</f>
        <v>www.usmagazine.com</v>
      </c>
      <c r="D3322" s="54" t="s">
        <v>16163</v>
      </c>
      <c r="E3322" s="14" t="s">
        <v>16164</v>
      </c>
      <c r="F3322" s="16">
        <v>13.0</v>
      </c>
      <c r="G3322" s="16">
        <v>13.0</v>
      </c>
    </row>
    <row r="3323" ht="22.5" customHeight="1">
      <c r="A3323" s="53">
        <v>46054.0</v>
      </c>
      <c r="B3323" s="14" t="str">
        <f>IFERROR(__xludf.DUMMYFUNCTION("IFERROR(REGEXEXTRACT(C3323, ""https?://(?:www\\.)?([^/]+)""), """")"),"")</f>
        <v/>
      </c>
      <c r="C3323" s="54" t="str">
        <f>IFERROR(__xludf.DUMMYFUNCTION("IFERROR(REGEXEXTRACT(D3323, ""https?://(?:www\\.)?([^/]+)""), """")"),"www.womansworld.com")</f>
        <v>www.womansworld.com</v>
      </c>
      <c r="D3323" s="54" t="s">
        <v>16165</v>
      </c>
      <c r="E3323" s="14" t="s">
        <v>16121</v>
      </c>
      <c r="F3323" s="16">
        <v>13.0</v>
      </c>
      <c r="G3323" s="16">
        <v>13.0</v>
      </c>
    </row>
    <row r="3324" ht="22.5" customHeight="1">
      <c r="A3324" s="53">
        <v>46054.0</v>
      </c>
      <c r="B3324" s="14" t="str">
        <f>IFERROR(__xludf.DUMMYFUNCTION("IFERROR(REGEXEXTRACT(C3324, ""https?://(?:www\\.)?([^/]+)""), """")"),"")</f>
        <v/>
      </c>
      <c r="C3324" s="54" t="str">
        <f>IFERROR(__xludf.DUMMYFUNCTION("IFERROR(REGEXEXTRACT(D3324, ""https?://(?:www\\.)?([^/]+)""), """")"),"www.usmagazine.com")</f>
        <v>www.usmagazine.com</v>
      </c>
      <c r="D3324" s="54" t="s">
        <v>16166</v>
      </c>
      <c r="E3324" s="14" t="s">
        <v>16167</v>
      </c>
      <c r="F3324" s="16">
        <v>13.0</v>
      </c>
      <c r="G3324" s="16">
        <v>13.0</v>
      </c>
    </row>
    <row r="3325" ht="22.5" customHeight="1">
      <c r="A3325" s="53">
        <v>46054.0</v>
      </c>
      <c r="B3325" s="14" t="str">
        <f>IFERROR(__xludf.DUMMYFUNCTION("IFERROR(REGEXEXTRACT(C3325, ""https?://(?:www\\.)?([^/]+)""), """")"),"")</f>
        <v/>
      </c>
      <c r="C3325" s="54" t="str">
        <f>IFERROR(__xludf.DUMMYFUNCTION("IFERROR(REGEXEXTRACT(D3325, ""https?://(?:www\\.)?([^/]+)""), """")"),"www.usmagazine.com")</f>
        <v>www.usmagazine.com</v>
      </c>
      <c r="D3325" s="54" t="s">
        <v>16168</v>
      </c>
      <c r="E3325" s="14" t="s">
        <v>16169</v>
      </c>
      <c r="F3325" s="16">
        <v>13.0</v>
      </c>
      <c r="G3325" s="16">
        <v>13.0</v>
      </c>
    </row>
    <row r="3326" ht="22.5" customHeight="1">
      <c r="A3326" s="53">
        <v>46054.0</v>
      </c>
      <c r="B3326" s="14" t="str">
        <f>IFERROR(__xludf.DUMMYFUNCTION("IFERROR(REGEXEXTRACT(C3326, ""https?://(?:www\\.)?([^/]+)""), """")"),"")</f>
        <v/>
      </c>
      <c r="C3326" s="54" t="str">
        <f>IFERROR(__xludf.DUMMYFUNCTION("IFERROR(REGEXEXTRACT(D3326, ""https?://(?:www\\.)?([^/]+)""), """")"),"www.usmagazine.com")</f>
        <v>www.usmagazine.com</v>
      </c>
      <c r="D3326" s="54" t="s">
        <v>16170</v>
      </c>
      <c r="E3326" s="14" t="s">
        <v>16171</v>
      </c>
      <c r="F3326" s="16">
        <v>13.0</v>
      </c>
      <c r="G3326" s="16">
        <v>13.0</v>
      </c>
    </row>
    <row r="3327" ht="22.5" customHeight="1">
      <c r="A3327" s="53">
        <v>46054.0</v>
      </c>
      <c r="B3327" s="14" t="str">
        <f>IFERROR(__xludf.DUMMYFUNCTION("IFERROR(REGEXEXTRACT(C3327, ""https?://(?:www\\.)?([^/]+)""), """")"),"")</f>
        <v/>
      </c>
      <c r="C3327" s="54" t="str">
        <f>IFERROR(__xludf.DUMMYFUNCTION("IFERROR(REGEXEXTRACT(D3327, ""https?://(?:www\\.)?([^/]+)""), """")"),"www.usmagazine.com")</f>
        <v>www.usmagazine.com</v>
      </c>
      <c r="D3327" s="54" t="s">
        <v>16172</v>
      </c>
      <c r="E3327" s="14" t="s">
        <v>16173</v>
      </c>
      <c r="F3327" s="16">
        <v>13.0</v>
      </c>
      <c r="G3327" s="16">
        <v>13.0</v>
      </c>
    </row>
    <row r="3328" ht="22.5" customHeight="1">
      <c r="A3328" s="53">
        <v>46054.0</v>
      </c>
      <c r="B3328" s="14" t="str">
        <f>IFERROR(__xludf.DUMMYFUNCTION("IFERROR(REGEXEXTRACT(C3328, ""https?://(?:www\\.)?([^/]+)""), """")"),"")</f>
        <v/>
      </c>
      <c r="C3328" s="54" t="str">
        <f>IFERROR(__xludf.DUMMYFUNCTION("IFERROR(REGEXEXTRACT(D3328, ""https?://(?:www\\.)?([^/]+)""), """")"),"www.usmagazine.com")</f>
        <v>www.usmagazine.com</v>
      </c>
      <c r="D3328" s="54" t="s">
        <v>16174</v>
      </c>
      <c r="E3328" s="14" t="s">
        <v>16175</v>
      </c>
      <c r="F3328" s="16">
        <v>13.0</v>
      </c>
      <c r="G3328" s="16">
        <v>13.0</v>
      </c>
    </row>
    <row r="3329" ht="22.5" customHeight="1">
      <c r="A3329" s="53">
        <v>46054.0</v>
      </c>
      <c r="B3329" s="14" t="str">
        <f>IFERROR(__xludf.DUMMYFUNCTION("IFERROR(REGEXEXTRACT(C3329, ""https?://(?:www\\.)?([^/]+)""), """")"),"")</f>
        <v/>
      </c>
      <c r="C3329" s="54" t="str">
        <f>IFERROR(__xludf.DUMMYFUNCTION("IFERROR(REGEXEXTRACT(D3329, ""https?://(?:www\\.)?([^/]+)""), """")"),"www.lifeandstylemag.com")</f>
        <v>www.lifeandstylemag.com</v>
      </c>
      <c r="D3329" s="54" t="s">
        <v>16176</v>
      </c>
      <c r="E3329" s="14" t="s">
        <v>16177</v>
      </c>
      <c r="F3329" s="16">
        <v>13.0</v>
      </c>
      <c r="G3329" s="16">
        <v>13.0</v>
      </c>
    </row>
    <row r="3330" ht="22.5" customHeight="1">
      <c r="A3330" s="53">
        <v>46054.0</v>
      </c>
      <c r="B3330" s="14" t="str">
        <f>IFERROR(__xludf.DUMMYFUNCTION("IFERROR(REGEXEXTRACT(C3330, ""https?://(?:www\\.)?([^/]+)""), """")"),"")</f>
        <v/>
      </c>
      <c r="C3330" s="54" t="str">
        <f>IFERROR(__xludf.DUMMYFUNCTION("IFERROR(REGEXEXTRACT(D3330, ""https?://(?:www\\.)?([^/]+)""), """")"),"www.usmagazine.com")</f>
        <v>www.usmagazine.com</v>
      </c>
      <c r="D3330" s="54" t="s">
        <v>16178</v>
      </c>
      <c r="E3330" s="14" t="s">
        <v>16179</v>
      </c>
      <c r="F3330" s="16">
        <v>13.0</v>
      </c>
      <c r="G3330" s="16">
        <v>13.0</v>
      </c>
    </row>
    <row r="3331" ht="22.5" customHeight="1">
      <c r="A3331" s="53">
        <v>46054.0</v>
      </c>
      <c r="B3331" s="14" t="str">
        <f>IFERROR(__xludf.DUMMYFUNCTION("IFERROR(REGEXEXTRACT(C3331, ""https?://(?:www\\.)?([^/]+)""), """")"),"")</f>
        <v/>
      </c>
      <c r="C3331" s="54" t="str">
        <f>IFERROR(__xludf.DUMMYFUNCTION("IFERROR(REGEXEXTRACT(D3331, ""https?://(?:www\\.)?([^/]+)""), """")"),"www.usmagazine.com")</f>
        <v>www.usmagazine.com</v>
      </c>
      <c r="D3331" s="54" t="s">
        <v>16180</v>
      </c>
      <c r="E3331" s="14" t="s">
        <v>16181</v>
      </c>
      <c r="F3331" s="16">
        <v>13.0</v>
      </c>
      <c r="G3331" s="16">
        <v>13.0</v>
      </c>
    </row>
    <row r="3332" ht="22.5" customHeight="1">
      <c r="A3332" s="53">
        <v>46054.0</v>
      </c>
      <c r="B3332" s="14" t="str">
        <f>IFERROR(__xludf.DUMMYFUNCTION("IFERROR(REGEXEXTRACT(C3332, ""https?://(?:www\\.)?([^/]+)""), """")"),"")</f>
        <v/>
      </c>
      <c r="C3332" s="54" t="str">
        <f>IFERROR(__xludf.DUMMYFUNCTION("IFERROR(REGEXEXTRACT(D3332, ""https?://(?:www\\.)?([^/]+)""), """")"),"www.usmagazine.com")</f>
        <v>www.usmagazine.com</v>
      </c>
      <c r="D3332" s="54" t="s">
        <v>16182</v>
      </c>
      <c r="E3332" s="14" t="s">
        <v>16183</v>
      </c>
      <c r="F3332" s="16">
        <v>13.0</v>
      </c>
      <c r="G3332" s="16">
        <v>13.0</v>
      </c>
    </row>
    <row r="3333" ht="22.5" customHeight="1">
      <c r="A3333" s="53">
        <v>46054.0</v>
      </c>
      <c r="B3333" s="14" t="str">
        <f>IFERROR(__xludf.DUMMYFUNCTION("IFERROR(REGEXEXTRACT(C3333, ""https?://(?:www\\.)?([^/]+)""), """")"),"")</f>
        <v/>
      </c>
      <c r="C3333" s="54" t="str">
        <f>IFERROR(__xludf.DUMMYFUNCTION("IFERROR(REGEXEXTRACT(D3333, ""https?://(?:www\\.)?([^/]+)""), """")"),"www.usmagazine.com")</f>
        <v>www.usmagazine.com</v>
      </c>
      <c r="D3333" s="54" t="s">
        <v>16184</v>
      </c>
      <c r="E3333" s="14" t="s">
        <v>16185</v>
      </c>
      <c r="F3333" s="16">
        <v>13.0</v>
      </c>
      <c r="G3333" s="16">
        <v>13.0</v>
      </c>
    </row>
    <row r="3334" ht="22.5" customHeight="1">
      <c r="A3334" s="53">
        <v>46054.0</v>
      </c>
      <c r="B3334" s="14" t="str">
        <f>IFERROR(__xludf.DUMMYFUNCTION("IFERROR(REGEXEXTRACT(C3334, ""https?://(?:www\\.)?([^/]+)""), """")"),"")</f>
        <v/>
      </c>
      <c r="C3334" s="54" t="str">
        <f>IFERROR(__xludf.DUMMYFUNCTION("IFERROR(REGEXEXTRACT(D3334, ""https?://(?:www\\.)?([^/]+)""), """")"),"www.usmagazine.com")</f>
        <v>www.usmagazine.com</v>
      </c>
      <c r="D3334" s="54" t="s">
        <v>16186</v>
      </c>
      <c r="E3334" s="14" t="s">
        <v>16187</v>
      </c>
      <c r="F3334" s="16">
        <v>13.0</v>
      </c>
      <c r="G3334" s="16">
        <v>13.0</v>
      </c>
    </row>
    <row r="3335" ht="22.5" customHeight="1">
      <c r="A3335" s="53">
        <v>46054.0</v>
      </c>
      <c r="B3335" s="14" t="str">
        <f>IFERROR(__xludf.DUMMYFUNCTION("IFERROR(REGEXEXTRACT(C3335, ""https?://(?:www\\.)?([^/]+)""), """")"),"")</f>
        <v/>
      </c>
      <c r="C3335" s="54" t="str">
        <f>IFERROR(__xludf.DUMMYFUNCTION("IFERROR(REGEXEXTRACT(D3335, ""https?://(?:www\\.)?([^/]+)""), """")"),"www.usmagazine.com")</f>
        <v>www.usmagazine.com</v>
      </c>
      <c r="D3335" s="54" t="s">
        <v>16188</v>
      </c>
      <c r="E3335" s="14" t="s">
        <v>16189</v>
      </c>
      <c r="F3335" s="16">
        <v>13.0</v>
      </c>
      <c r="G3335" s="16">
        <v>13.0</v>
      </c>
    </row>
    <row r="3336" ht="22.5" customHeight="1">
      <c r="A3336" s="53">
        <v>46054.0</v>
      </c>
      <c r="B3336" s="14" t="str">
        <f>IFERROR(__xludf.DUMMYFUNCTION("IFERROR(REGEXEXTRACT(C3336, ""https?://(?:www\\.)?([^/]+)""), """")"),"")</f>
        <v/>
      </c>
      <c r="C3336" s="54" t="str">
        <f>IFERROR(__xludf.DUMMYFUNCTION("IFERROR(REGEXEXTRACT(D3336, ""https?://(?:www\\.)?([^/]+)""), """")"),"www.usmagazine.com")</f>
        <v>www.usmagazine.com</v>
      </c>
      <c r="D3336" s="54" t="s">
        <v>16190</v>
      </c>
      <c r="E3336" s="14" t="s">
        <v>16191</v>
      </c>
      <c r="F3336" s="16">
        <v>13.0</v>
      </c>
      <c r="G3336" s="16">
        <v>13.0</v>
      </c>
    </row>
    <row r="3337" ht="22.5" customHeight="1">
      <c r="A3337" s="53">
        <v>46054.0</v>
      </c>
      <c r="B3337" s="14" t="str">
        <f>IFERROR(__xludf.DUMMYFUNCTION("IFERROR(REGEXEXTRACT(C3337, ""https?://(?:www\\.)?([^/]+)""), """")"),"")</f>
        <v/>
      </c>
      <c r="C3337" s="54" t="str">
        <f>IFERROR(__xludf.DUMMYFUNCTION("IFERROR(REGEXEXTRACT(D3337, ""https?://(?:www\\.)?([^/]+)""), """")"),"www.womansworld.com")</f>
        <v>www.womansworld.com</v>
      </c>
      <c r="D3337" s="54" t="s">
        <v>16192</v>
      </c>
      <c r="E3337" s="14" t="s">
        <v>16193</v>
      </c>
      <c r="F3337" s="16">
        <v>12.0</v>
      </c>
      <c r="G3337" s="16">
        <v>12.0</v>
      </c>
    </row>
    <row r="3338" ht="22.5" customHeight="1">
      <c r="A3338" s="53">
        <v>46054.0</v>
      </c>
      <c r="B3338" s="14" t="str">
        <f>IFERROR(__xludf.DUMMYFUNCTION("IFERROR(REGEXEXTRACT(C3338, ""https?://(?:www\\.)?([^/]+)""), """")"),"")</f>
        <v/>
      </c>
      <c r="C3338" s="54" t="str">
        <f>IFERROR(__xludf.DUMMYFUNCTION("IFERROR(REGEXEXTRACT(D3338, ""https?://(?:www\\.)?([^/]+)""), """")"),"www.usmagazine.com")</f>
        <v>www.usmagazine.com</v>
      </c>
      <c r="D3338" s="54" t="s">
        <v>16194</v>
      </c>
      <c r="E3338" s="14" t="s">
        <v>16195</v>
      </c>
      <c r="F3338" s="16">
        <v>12.0</v>
      </c>
      <c r="G3338" s="16">
        <v>12.0</v>
      </c>
    </row>
    <row r="3339" ht="22.5" customHeight="1">
      <c r="A3339" s="53">
        <v>46054.0</v>
      </c>
      <c r="B3339" s="14" t="str">
        <f>IFERROR(__xludf.DUMMYFUNCTION("IFERROR(REGEXEXTRACT(C3339, ""https?://(?:www\\.)?([^/]+)""), """")"),"")</f>
        <v/>
      </c>
      <c r="C3339" s="54" t="str">
        <f>IFERROR(__xludf.DUMMYFUNCTION("IFERROR(REGEXEXTRACT(D3339, ""https?://(?:www\\.)?([^/]+)""), """")"),"www.usmagazine.com")</f>
        <v>www.usmagazine.com</v>
      </c>
      <c r="D3339" s="54" t="s">
        <v>16196</v>
      </c>
      <c r="E3339" s="14" t="s">
        <v>4526</v>
      </c>
      <c r="F3339" s="16">
        <v>12.0</v>
      </c>
      <c r="G3339" s="16">
        <v>12.0</v>
      </c>
    </row>
    <row r="3340" ht="22.5" customHeight="1">
      <c r="A3340" s="53">
        <v>46054.0</v>
      </c>
      <c r="B3340" s="14" t="str">
        <f>IFERROR(__xludf.DUMMYFUNCTION("IFERROR(REGEXEXTRACT(C3340, ""https?://(?:www\\.)?([^/]+)""), """")"),"")</f>
        <v/>
      </c>
      <c r="C3340" s="54" t="str">
        <f>IFERROR(__xludf.DUMMYFUNCTION("IFERROR(REGEXEXTRACT(D3340, ""https?://(?:www\\.)?([^/]+)""), """")"),"www.usmagazine.com")</f>
        <v>www.usmagazine.com</v>
      </c>
      <c r="D3340" s="54" t="s">
        <v>16197</v>
      </c>
      <c r="E3340" s="14" t="s">
        <v>16198</v>
      </c>
      <c r="F3340" s="16">
        <v>12.0</v>
      </c>
      <c r="G3340" s="16">
        <v>12.0</v>
      </c>
    </row>
    <row r="3341" ht="22.5" customHeight="1">
      <c r="A3341" s="53">
        <v>46054.0</v>
      </c>
      <c r="B3341" s="14" t="str">
        <f>IFERROR(__xludf.DUMMYFUNCTION("IFERROR(REGEXEXTRACT(C3341, ""https?://(?:www\\.)?([^/]+)""), """")"),"")</f>
        <v/>
      </c>
      <c r="C3341" s="54" t="str">
        <f>IFERROR(__xludf.DUMMYFUNCTION("IFERROR(REGEXEXTRACT(D3341, ""https?://(?:www\\.)?([^/]+)""), """")"),"www.usmagazine.com")</f>
        <v>www.usmagazine.com</v>
      </c>
      <c r="D3341" s="54" t="s">
        <v>16199</v>
      </c>
      <c r="E3341" s="14" t="s">
        <v>16200</v>
      </c>
      <c r="F3341" s="16">
        <v>12.0</v>
      </c>
      <c r="G3341" s="16">
        <v>12.0</v>
      </c>
    </row>
    <row r="3342" ht="22.5" customHeight="1">
      <c r="A3342" s="53">
        <v>46054.0</v>
      </c>
      <c r="B3342" s="14" t="str">
        <f>IFERROR(__xludf.DUMMYFUNCTION("IFERROR(REGEXEXTRACT(C3342, ""https?://(?:www\\.)?([^/]+)""), """")"),"")</f>
        <v/>
      </c>
      <c r="C3342" s="54" t="str">
        <f>IFERROR(__xludf.DUMMYFUNCTION("IFERROR(REGEXEXTRACT(D3342, ""https?://(?:www\\.)?([^/]+)""), """")"),"www.usmagazine.com")</f>
        <v>www.usmagazine.com</v>
      </c>
      <c r="D3342" s="54" t="s">
        <v>16201</v>
      </c>
      <c r="E3342" s="14" t="s">
        <v>16202</v>
      </c>
      <c r="F3342" s="16">
        <v>12.0</v>
      </c>
      <c r="G3342" s="16">
        <v>12.0</v>
      </c>
    </row>
    <row r="3343" ht="22.5" customHeight="1">
      <c r="A3343" s="53">
        <v>46054.0</v>
      </c>
      <c r="B3343" s="14" t="str">
        <f>IFERROR(__xludf.DUMMYFUNCTION("IFERROR(REGEXEXTRACT(C3343, ""https?://(?:www\\.)?([^/]+)""), """")"),"")</f>
        <v/>
      </c>
      <c r="C3343" s="54" t="str">
        <f>IFERROR(__xludf.DUMMYFUNCTION("IFERROR(REGEXEXTRACT(D3343, ""https?://(?:www\\.)?([^/]+)""), """")"),"www.usmagazine.com")</f>
        <v>www.usmagazine.com</v>
      </c>
      <c r="D3343" s="54" t="s">
        <v>16203</v>
      </c>
      <c r="E3343" s="14" t="s">
        <v>16204</v>
      </c>
      <c r="F3343" s="16">
        <v>12.0</v>
      </c>
      <c r="G3343" s="16">
        <v>12.0</v>
      </c>
    </row>
    <row r="3344" ht="22.5" customHeight="1">
      <c r="A3344" s="53">
        <v>46054.0</v>
      </c>
      <c r="B3344" s="14" t="str">
        <f>IFERROR(__xludf.DUMMYFUNCTION("IFERROR(REGEXEXTRACT(C3344, ""https?://(?:www\\.)?([^/]+)""), """")"),"")</f>
        <v/>
      </c>
      <c r="C3344" s="54" t="str">
        <f>IFERROR(__xludf.DUMMYFUNCTION("IFERROR(REGEXEXTRACT(D3344, ""https?://(?:www\\.)?([^/]+)""), """")"),"www.usmagazine.com")</f>
        <v>www.usmagazine.com</v>
      </c>
      <c r="D3344" s="54" t="s">
        <v>16205</v>
      </c>
      <c r="E3344" s="14" t="s">
        <v>16206</v>
      </c>
      <c r="F3344" s="16">
        <v>12.0</v>
      </c>
      <c r="G3344" s="16">
        <v>12.0</v>
      </c>
    </row>
    <row r="3345" ht="22.5" customHeight="1">
      <c r="A3345" s="53">
        <v>46054.0</v>
      </c>
      <c r="B3345" s="14" t="str">
        <f>IFERROR(__xludf.DUMMYFUNCTION("IFERROR(REGEXEXTRACT(C3345, ""https?://(?:www\\.)?([^/]+)""), """")"),"")</f>
        <v/>
      </c>
      <c r="C3345" s="54" t="str">
        <f>IFERROR(__xludf.DUMMYFUNCTION("IFERROR(REGEXEXTRACT(D3345, ""https?://(?:www\\.)?([^/]+)""), """")"),"www.usmagazine.com")</f>
        <v>www.usmagazine.com</v>
      </c>
      <c r="D3345" s="54" t="s">
        <v>16207</v>
      </c>
      <c r="E3345" s="14" t="s">
        <v>16208</v>
      </c>
      <c r="F3345" s="16">
        <v>12.0</v>
      </c>
      <c r="G3345" s="16">
        <v>12.0</v>
      </c>
    </row>
    <row r="3346" ht="22.5" customHeight="1">
      <c r="A3346" s="53">
        <v>46054.0</v>
      </c>
      <c r="B3346" s="14" t="str">
        <f>IFERROR(__xludf.DUMMYFUNCTION("IFERROR(REGEXEXTRACT(C3346, ""https?://(?:www\\.)?([^/]+)""), """")"),"")</f>
        <v/>
      </c>
      <c r="C3346" s="54" t="str">
        <f>IFERROR(__xludf.DUMMYFUNCTION("IFERROR(REGEXEXTRACT(D3346, ""https?://(?:www\\.)?([^/]+)""), """")"),"www.womansworld.com")</f>
        <v>www.womansworld.com</v>
      </c>
      <c r="D3346" s="54" t="s">
        <v>16209</v>
      </c>
      <c r="E3346" s="14" t="s">
        <v>16210</v>
      </c>
      <c r="F3346" s="16">
        <v>12.0</v>
      </c>
      <c r="G3346" s="16">
        <v>12.0</v>
      </c>
    </row>
    <row r="3347" ht="22.5" customHeight="1">
      <c r="A3347" s="53">
        <v>46054.0</v>
      </c>
      <c r="B3347" s="14" t="str">
        <f>IFERROR(__xludf.DUMMYFUNCTION("IFERROR(REGEXEXTRACT(C3347, ""https?://(?:www\\.)?([^/]+)""), """")"),"")</f>
        <v/>
      </c>
      <c r="C3347" s="54" t="str">
        <f>IFERROR(__xludf.DUMMYFUNCTION("IFERROR(REGEXEXTRACT(D3347, ""https?://(?:www\\.)?([^/]+)""), """")"),"www.usmagazine.com")</f>
        <v>www.usmagazine.com</v>
      </c>
      <c r="D3347" s="54" t="s">
        <v>16211</v>
      </c>
      <c r="E3347" s="14" t="s">
        <v>16212</v>
      </c>
      <c r="F3347" s="16">
        <v>12.0</v>
      </c>
      <c r="G3347" s="16">
        <v>12.0</v>
      </c>
    </row>
    <row r="3348" ht="22.5" customHeight="1">
      <c r="A3348" s="53">
        <v>46054.0</v>
      </c>
      <c r="B3348" s="14" t="str">
        <f>IFERROR(__xludf.DUMMYFUNCTION("IFERROR(REGEXEXTRACT(C3348, ""https?://(?:www\\.)?([^/]+)""), """")"),"")</f>
        <v/>
      </c>
      <c r="C3348" s="54" t="str">
        <f>IFERROR(__xludf.DUMMYFUNCTION("IFERROR(REGEXEXTRACT(D3348, ""https?://(?:www\\.)?([^/]+)""), """")"),"www.usmagazine.com")</f>
        <v>www.usmagazine.com</v>
      </c>
      <c r="D3348" s="54" t="s">
        <v>16213</v>
      </c>
      <c r="E3348" s="14" t="s">
        <v>16214</v>
      </c>
      <c r="F3348" s="16">
        <v>12.0</v>
      </c>
      <c r="G3348" s="16">
        <v>12.0</v>
      </c>
    </row>
    <row r="3349" ht="22.5" customHeight="1">
      <c r="A3349" s="53">
        <v>46054.0</v>
      </c>
      <c r="B3349" s="14" t="str">
        <f>IFERROR(__xludf.DUMMYFUNCTION("IFERROR(REGEXEXTRACT(C3349, ""https?://(?:www\\.)?([^/]+)""), """")"),"")</f>
        <v/>
      </c>
      <c r="C3349" s="54" t="str">
        <f>IFERROR(__xludf.DUMMYFUNCTION("IFERROR(REGEXEXTRACT(D3349, ""https?://(?:www\\.)?([^/]+)""), """")"),"www.womansworld.com")</f>
        <v>www.womansworld.com</v>
      </c>
      <c r="D3349" s="54" t="s">
        <v>16215</v>
      </c>
      <c r="E3349" s="14" t="s">
        <v>16216</v>
      </c>
      <c r="F3349" s="16">
        <v>12.0</v>
      </c>
      <c r="G3349" s="16">
        <v>12.0</v>
      </c>
    </row>
    <row r="3350" ht="22.5" customHeight="1">
      <c r="A3350" s="53">
        <v>46054.0</v>
      </c>
      <c r="B3350" s="14" t="str">
        <f>IFERROR(__xludf.DUMMYFUNCTION("IFERROR(REGEXEXTRACT(C3350, ""https?://(?:www\\.)?([^/]+)""), """")"),"")</f>
        <v/>
      </c>
      <c r="C3350" s="54" t="str">
        <f>IFERROR(__xludf.DUMMYFUNCTION("IFERROR(REGEXEXTRACT(D3350, ""https?://(?:www\\.)?([^/]+)""), """")"),"www.usmagazine.com")</f>
        <v>www.usmagazine.com</v>
      </c>
      <c r="D3350" s="54" t="s">
        <v>16217</v>
      </c>
      <c r="E3350" s="14" t="s">
        <v>16218</v>
      </c>
      <c r="F3350" s="16">
        <v>12.0</v>
      </c>
      <c r="G3350" s="16">
        <v>12.0</v>
      </c>
    </row>
    <row r="3351" ht="22.5" customHeight="1">
      <c r="A3351" s="53">
        <v>46054.0</v>
      </c>
      <c r="B3351" s="14" t="str">
        <f>IFERROR(__xludf.DUMMYFUNCTION("IFERROR(REGEXEXTRACT(C3351, ""https?://(?:www\\.)?([^/]+)""), """")"),"")</f>
        <v/>
      </c>
      <c r="C3351" s="54" t="str">
        <f>IFERROR(__xludf.DUMMYFUNCTION("IFERROR(REGEXEXTRACT(D3351, ""https?://(?:www\\.)?([^/]+)""), """")"),"www.usmagazine.com")</f>
        <v>www.usmagazine.com</v>
      </c>
      <c r="D3351" s="54" t="s">
        <v>16219</v>
      </c>
      <c r="E3351" s="14" t="s">
        <v>16220</v>
      </c>
      <c r="F3351" s="16">
        <v>12.0</v>
      </c>
      <c r="G3351" s="16">
        <v>12.0</v>
      </c>
    </row>
    <row r="3352" ht="22.5" customHeight="1">
      <c r="A3352" s="53">
        <v>46054.0</v>
      </c>
      <c r="B3352" s="14" t="str">
        <f>IFERROR(__xludf.DUMMYFUNCTION("IFERROR(REGEXEXTRACT(C3352, ""https?://(?:www\\.)?([^/]+)""), """")"),"")</f>
        <v/>
      </c>
      <c r="C3352" s="54" t="str">
        <f>IFERROR(__xludf.DUMMYFUNCTION("IFERROR(REGEXEXTRACT(D3352, ""https?://(?:www\\.)?([^/]+)""), """")"),"www.usmagazine.com")</f>
        <v>www.usmagazine.com</v>
      </c>
      <c r="D3352" s="54" t="s">
        <v>16221</v>
      </c>
      <c r="E3352" s="14" t="s">
        <v>16222</v>
      </c>
      <c r="F3352" s="16">
        <v>12.0</v>
      </c>
      <c r="G3352" s="16">
        <v>12.0</v>
      </c>
    </row>
    <row r="3353" ht="22.5" customHeight="1">
      <c r="A3353" s="53">
        <v>46054.0</v>
      </c>
      <c r="B3353" s="14" t="str">
        <f>IFERROR(__xludf.DUMMYFUNCTION("IFERROR(REGEXEXTRACT(C3353, ""https?://(?:www\\.)?([^/]+)""), """")"),"")</f>
        <v/>
      </c>
      <c r="C3353" s="54" t="str">
        <f>IFERROR(__xludf.DUMMYFUNCTION("IFERROR(REGEXEXTRACT(D3353, ""https?://(?:www\\.)?([^/]+)""), """")"),"www.usmagazine.com")</f>
        <v>www.usmagazine.com</v>
      </c>
      <c r="D3353" s="54" t="s">
        <v>16223</v>
      </c>
      <c r="E3353" s="14" t="s">
        <v>16224</v>
      </c>
      <c r="F3353" s="16">
        <v>12.0</v>
      </c>
      <c r="G3353" s="16">
        <v>12.0</v>
      </c>
    </row>
    <row r="3354" ht="22.5" customHeight="1">
      <c r="A3354" s="53">
        <v>46054.0</v>
      </c>
      <c r="B3354" s="14" t="str">
        <f>IFERROR(__xludf.DUMMYFUNCTION("IFERROR(REGEXEXTRACT(C3354, ""https?://(?:www\\.)?([^/]+)""), """")"),"")</f>
        <v/>
      </c>
      <c r="C3354" s="54" t="str">
        <f>IFERROR(__xludf.DUMMYFUNCTION("IFERROR(REGEXEXTRACT(D3354, ""https?://(?:www\\.)?([^/]+)""), """")"),"www.usmagazine.com")</f>
        <v>www.usmagazine.com</v>
      </c>
      <c r="D3354" s="54" t="s">
        <v>16225</v>
      </c>
      <c r="E3354" s="14" t="s">
        <v>16226</v>
      </c>
      <c r="F3354" s="16">
        <v>12.0</v>
      </c>
      <c r="G3354" s="16">
        <v>12.0</v>
      </c>
    </row>
    <row r="3355" ht="22.5" customHeight="1">
      <c r="A3355" s="53">
        <v>46054.0</v>
      </c>
      <c r="B3355" s="14" t="str">
        <f>IFERROR(__xludf.DUMMYFUNCTION("IFERROR(REGEXEXTRACT(C3355, ""https?://(?:www\\.)?([^/]+)""), """")"),"")</f>
        <v/>
      </c>
      <c r="C3355" s="54" t="str">
        <f>IFERROR(__xludf.DUMMYFUNCTION("IFERROR(REGEXEXTRACT(D3355, ""https?://(?:www\\.)?([^/]+)""), """")"),"www.usmagazine.com")</f>
        <v>www.usmagazine.com</v>
      </c>
      <c r="D3355" s="54" t="s">
        <v>16227</v>
      </c>
      <c r="E3355" s="14" t="s">
        <v>16228</v>
      </c>
      <c r="F3355" s="16">
        <v>12.0</v>
      </c>
      <c r="G3355" s="16">
        <v>12.0</v>
      </c>
    </row>
    <row r="3356" ht="22.5" customHeight="1">
      <c r="A3356" s="53">
        <v>46054.0</v>
      </c>
      <c r="B3356" s="14" t="str">
        <f>IFERROR(__xludf.DUMMYFUNCTION("IFERROR(REGEXEXTRACT(C3356, ""https?://(?:www\\.)?([^/]+)""), """")"),"")</f>
        <v/>
      </c>
      <c r="C3356" s="54" t="str">
        <f>IFERROR(__xludf.DUMMYFUNCTION("IFERROR(REGEXEXTRACT(D3356, ""https?://(?:www\\.)?([^/]+)""), """")"),"www.lifeandstylemag.com")</f>
        <v>www.lifeandstylemag.com</v>
      </c>
      <c r="D3356" s="54" t="s">
        <v>16229</v>
      </c>
      <c r="E3356" s="14" t="s">
        <v>16230</v>
      </c>
      <c r="F3356" s="16">
        <v>12.0</v>
      </c>
      <c r="G3356" s="16">
        <v>12.0</v>
      </c>
    </row>
    <row r="3357" ht="22.5" customHeight="1">
      <c r="A3357" s="53">
        <v>46054.0</v>
      </c>
      <c r="B3357" s="14" t="str">
        <f>IFERROR(__xludf.DUMMYFUNCTION("IFERROR(REGEXEXTRACT(C3357, ""https?://(?:www\\.)?([^/]+)""), """")"),"")</f>
        <v/>
      </c>
      <c r="C3357" s="54" t="str">
        <f>IFERROR(__xludf.DUMMYFUNCTION("IFERROR(REGEXEXTRACT(D3357, ""https?://(?:www\\.)?([^/]+)""), """")"),"www.usmagazine.com")</f>
        <v>www.usmagazine.com</v>
      </c>
      <c r="D3357" s="54" t="s">
        <v>16231</v>
      </c>
      <c r="E3357" s="14" t="s">
        <v>16232</v>
      </c>
      <c r="F3357" s="16">
        <v>12.0</v>
      </c>
      <c r="G3357" s="16">
        <v>12.0</v>
      </c>
    </row>
    <row r="3358" ht="22.5" customHeight="1">
      <c r="A3358" s="53">
        <v>46054.0</v>
      </c>
      <c r="B3358" s="14" t="str">
        <f>IFERROR(__xludf.DUMMYFUNCTION("IFERROR(REGEXEXTRACT(C3358, ""https?://(?:www\\.)?([^/]+)""), """")"),"")</f>
        <v/>
      </c>
      <c r="C3358" s="54" t="str">
        <f>IFERROR(__xludf.DUMMYFUNCTION("IFERROR(REGEXEXTRACT(D3358, ""https?://(?:www\\.)?([^/]+)""), """")"),"www.usmagazine.com")</f>
        <v>www.usmagazine.com</v>
      </c>
      <c r="D3358" s="54" t="s">
        <v>16233</v>
      </c>
      <c r="E3358" s="14" t="s">
        <v>16234</v>
      </c>
      <c r="F3358" s="16">
        <v>12.0</v>
      </c>
      <c r="G3358" s="16">
        <v>12.0</v>
      </c>
    </row>
    <row r="3359" ht="22.5" customHeight="1">
      <c r="A3359" s="53">
        <v>46054.0</v>
      </c>
      <c r="B3359" s="14" t="str">
        <f>IFERROR(__xludf.DUMMYFUNCTION("IFERROR(REGEXEXTRACT(C3359, ""https?://(?:www\\.)?([^/]+)""), """")"),"")</f>
        <v/>
      </c>
      <c r="C3359" s="54" t="str">
        <f>IFERROR(__xludf.DUMMYFUNCTION("IFERROR(REGEXEXTRACT(D3359, ""https?://(?:www\\.)?([^/]+)""), """")"),"www.usmagazine.com")</f>
        <v>www.usmagazine.com</v>
      </c>
      <c r="D3359" s="54" t="s">
        <v>16235</v>
      </c>
      <c r="E3359" s="14" t="s">
        <v>16236</v>
      </c>
      <c r="F3359" s="16">
        <v>12.0</v>
      </c>
      <c r="G3359" s="16">
        <v>12.0</v>
      </c>
    </row>
    <row r="3360" ht="22.5" customHeight="1">
      <c r="A3360" s="53">
        <v>46054.0</v>
      </c>
      <c r="B3360" s="14" t="str">
        <f>IFERROR(__xludf.DUMMYFUNCTION("IFERROR(REGEXEXTRACT(C3360, ""https?://(?:www\\.)?([^/]+)""), """")"),"")</f>
        <v/>
      </c>
      <c r="C3360" s="54" t="str">
        <f>IFERROR(__xludf.DUMMYFUNCTION("IFERROR(REGEXEXTRACT(D3360, ""https?://(?:www\\.)?([^/]+)""), """")"),"www.usmagazine.com")</f>
        <v>www.usmagazine.com</v>
      </c>
      <c r="D3360" s="54" t="s">
        <v>16237</v>
      </c>
      <c r="E3360" s="14" t="s">
        <v>16238</v>
      </c>
      <c r="F3360" s="16">
        <v>11.0</v>
      </c>
      <c r="G3360" s="16">
        <v>11.0</v>
      </c>
    </row>
    <row r="3361" ht="22.5" customHeight="1">
      <c r="A3361" s="53">
        <v>46054.0</v>
      </c>
      <c r="B3361" s="14" t="str">
        <f>IFERROR(__xludf.DUMMYFUNCTION("IFERROR(REGEXEXTRACT(C3361, ""https?://(?:www\\.)?([^/]+)""), """")"),"")</f>
        <v/>
      </c>
      <c r="C3361" s="54" t="str">
        <f>IFERROR(__xludf.DUMMYFUNCTION("IFERROR(REGEXEXTRACT(D3361, ""https?://(?:www\\.)?([^/]+)""), """")"),"www.usmagazine.com")</f>
        <v>www.usmagazine.com</v>
      </c>
      <c r="D3361" s="54" t="s">
        <v>16239</v>
      </c>
      <c r="E3361" s="14" t="s">
        <v>16240</v>
      </c>
      <c r="F3361" s="16">
        <v>11.0</v>
      </c>
      <c r="G3361" s="16">
        <v>11.0</v>
      </c>
    </row>
    <row r="3362" ht="22.5" customHeight="1">
      <c r="A3362" s="53">
        <v>46054.0</v>
      </c>
      <c r="B3362" s="14" t="str">
        <f>IFERROR(__xludf.DUMMYFUNCTION("IFERROR(REGEXEXTRACT(C3362, ""https?://(?:www\\.)?([^/]+)""), """")"),"")</f>
        <v/>
      </c>
      <c r="C3362" s="54" t="str">
        <f>IFERROR(__xludf.DUMMYFUNCTION("IFERROR(REGEXEXTRACT(D3362, ""https?://(?:www\\.)?([^/]+)""), """")"),"www.usmagazine.com")</f>
        <v>www.usmagazine.com</v>
      </c>
      <c r="D3362" s="54" t="s">
        <v>16241</v>
      </c>
      <c r="E3362" s="14" t="s">
        <v>16242</v>
      </c>
      <c r="F3362" s="16">
        <v>11.0</v>
      </c>
      <c r="G3362" s="16">
        <v>11.0</v>
      </c>
    </row>
    <row r="3363" ht="22.5" customHeight="1">
      <c r="A3363" s="53">
        <v>46054.0</v>
      </c>
      <c r="B3363" s="14" t="str">
        <f>IFERROR(__xludf.DUMMYFUNCTION("IFERROR(REGEXEXTRACT(C3363, ""https?://(?:www\\.)?([^/]+)""), """")"),"")</f>
        <v/>
      </c>
      <c r="C3363" s="54" t="str">
        <f>IFERROR(__xludf.DUMMYFUNCTION("IFERROR(REGEXEXTRACT(D3363, ""https?://(?:www\\.)?([^/]+)""), """")"),"www.womansworld.com")</f>
        <v>www.womansworld.com</v>
      </c>
      <c r="D3363" s="54" t="s">
        <v>16243</v>
      </c>
      <c r="E3363" s="14" t="s">
        <v>16244</v>
      </c>
      <c r="F3363" s="16">
        <v>11.0</v>
      </c>
      <c r="G3363" s="16">
        <v>11.0</v>
      </c>
    </row>
    <row r="3364" ht="22.5" customHeight="1">
      <c r="A3364" s="53">
        <v>46054.0</v>
      </c>
      <c r="B3364" s="14" t="str">
        <f>IFERROR(__xludf.DUMMYFUNCTION("IFERROR(REGEXEXTRACT(C3364, ""https?://(?:www\\.)?([^/]+)""), """")"),"")</f>
        <v/>
      </c>
      <c r="C3364" s="54" t="str">
        <f>IFERROR(__xludf.DUMMYFUNCTION("IFERROR(REGEXEXTRACT(D3364, ""https?://(?:www\\.)?([^/]+)""), """")"),"www.usmagazine.com")</f>
        <v>www.usmagazine.com</v>
      </c>
      <c r="D3364" s="54" t="s">
        <v>16245</v>
      </c>
      <c r="E3364" s="14" t="s">
        <v>16246</v>
      </c>
      <c r="F3364" s="16">
        <v>11.0</v>
      </c>
      <c r="G3364" s="16">
        <v>11.0</v>
      </c>
    </row>
    <row r="3365" ht="22.5" customHeight="1">
      <c r="A3365" s="53">
        <v>46054.0</v>
      </c>
      <c r="B3365" s="14" t="str">
        <f>IFERROR(__xludf.DUMMYFUNCTION("IFERROR(REGEXEXTRACT(C3365, ""https?://(?:www\\.)?([^/]+)""), """")"),"")</f>
        <v/>
      </c>
      <c r="C3365" s="54" t="str">
        <f>IFERROR(__xludf.DUMMYFUNCTION("IFERROR(REGEXEXTRACT(D3365, ""https?://(?:www\\.)?([^/]+)""), """")"),"www.usmagazine.com")</f>
        <v>www.usmagazine.com</v>
      </c>
      <c r="D3365" s="54" t="s">
        <v>16247</v>
      </c>
      <c r="E3365" s="14" t="s">
        <v>16248</v>
      </c>
      <c r="F3365" s="16">
        <v>11.0</v>
      </c>
      <c r="G3365" s="16">
        <v>11.0</v>
      </c>
    </row>
    <row r="3366" ht="22.5" customHeight="1">
      <c r="A3366" s="53">
        <v>46054.0</v>
      </c>
      <c r="B3366" s="14" t="str">
        <f>IFERROR(__xludf.DUMMYFUNCTION("IFERROR(REGEXEXTRACT(C3366, ""https?://(?:www\\.)?([^/]+)""), """")"),"")</f>
        <v/>
      </c>
      <c r="C3366" s="54" t="str">
        <f>IFERROR(__xludf.DUMMYFUNCTION("IFERROR(REGEXEXTRACT(D3366, ""https?://(?:www\\.)?([^/]+)""), """")"),"www.usmagazine.com")</f>
        <v>www.usmagazine.com</v>
      </c>
      <c r="D3366" s="54" t="s">
        <v>16249</v>
      </c>
      <c r="E3366" s="14" t="s">
        <v>16250</v>
      </c>
      <c r="F3366" s="16">
        <v>11.0</v>
      </c>
      <c r="G3366" s="16">
        <v>11.0</v>
      </c>
    </row>
    <row r="3367" ht="22.5" customHeight="1">
      <c r="A3367" s="53">
        <v>46054.0</v>
      </c>
      <c r="B3367" s="14" t="str">
        <f>IFERROR(__xludf.DUMMYFUNCTION("IFERROR(REGEXEXTRACT(C3367, ""https?://(?:www\\.)?([^/]+)""), """")"),"")</f>
        <v/>
      </c>
      <c r="C3367" s="54" t="str">
        <f>IFERROR(__xludf.DUMMYFUNCTION("IFERROR(REGEXEXTRACT(D3367, ""https?://(?:www\\.)?([^/]+)""), """")"),"www.usmagazine.com")</f>
        <v>www.usmagazine.com</v>
      </c>
      <c r="D3367" s="54" t="s">
        <v>16251</v>
      </c>
      <c r="E3367" s="14" t="s">
        <v>16252</v>
      </c>
      <c r="F3367" s="16">
        <v>11.0</v>
      </c>
      <c r="G3367" s="16">
        <v>11.0</v>
      </c>
    </row>
    <row r="3368" ht="22.5" customHeight="1">
      <c r="A3368" s="53">
        <v>46054.0</v>
      </c>
      <c r="B3368" s="14" t="str">
        <f>IFERROR(__xludf.DUMMYFUNCTION("IFERROR(REGEXEXTRACT(C3368, ""https?://(?:www\\.)?([^/]+)""), """")"),"")</f>
        <v/>
      </c>
      <c r="C3368" s="54" t="str">
        <f>IFERROR(__xludf.DUMMYFUNCTION("IFERROR(REGEXEXTRACT(D3368, ""https?://(?:www\\.)?([^/]+)""), """")"),"www.usmagazine.com")</f>
        <v>www.usmagazine.com</v>
      </c>
      <c r="D3368" s="54" t="s">
        <v>16253</v>
      </c>
      <c r="E3368" s="14" t="s">
        <v>16254</v>
      </c>
      <c r="F3368" s="16">
        <v>11.0</v>
      </c>
      <c r="G3368" s="16">
        <v>11.0</v>
      </c>
    </row>
    <row r="3369" ht="22.5" customHeight="1">
      <c r="A3369" s="53">
        <v>46054.0</v>
      </c>
      <c r="B3369" s="14" t="str">
        <f>IFERROR(__xludf.DUMMYFUNCTION("IFERROR(REGEXEXTRACT(C3369, ""https?://(?:www\\.)?([^/]+)""), """")"),"")</f>
        <v/>
      </c>
      <c r="C3369" s="54" t="str">
        <f>IFERROR(__xludf.DUMMYFUNCTION("IFERROR(REGEXEXTRACT(D3369, ""https?://(?:www\\.)?([^/]+)""), """")"),"www.womansworld.com")</f>
        <v>www.womansworld.com</v>
      </c>
      <c r="D3369" s="54" t="s">
        <v>16255</v>
      </c>
      <c r="E3369" s="14" t="s">
        <v>16256</v>
      </c>
      <c r="F3369" s="16">
        <v>11.0</v>
      </c>
      <c r="G3369" s="16">
        <v>11.0</v>
      </c>
    </row>
    <row r="3370" ht="22.5" customHeight="1">
      <c r="A3370" s="53">
        <v>46054.0</v>
      </c>
      <c r="B3370" s="14" t="str">
        <f>IFERROR(__xludf.DUMMYFUNCTION("IFERROR(REGEXEXTRACT(C3370, ""https?://(?:www\\.)?([^/]+)""), """")"),"")</f>
        <v/>
      </c>
      <c r="C3370" s="54" t="str">
        <f>IFERROR(__xludf.DUMMYFUNCTION("IFERROR(REGEXEXTRACT(D3370, ""https?://(?:www\\.)?([^/]+)""), """")"),"www.womansworld.com")</f>
        <v>www.womansworld.com</v>
      </c>
      <c r="D3370" s="54" t="s">
        <v>16257</v>
      </c>
      <c r="E3370" s="14" t="s">
        <v>16258</v>
      </c>
      <c r="F3370" s="16">
        <v>11.0</v>
      </c>
      <c r="G3370" s="16">
        <v>11.0</v>
      </c>
    </row>
    <row r="3371" ht="22.5" customHeight="1">
      <c r="A3371" s="53">
        <v>46054.0</v>
      </c>
      <c r="B3371" s="14" t="str">
        <f>IFERROR(__xludf.DUMMYFUNCTION("IFERROR(REGEXEXTRACT(C3371, ""https?://(?:www\\.)?([^/]+)""), """")"),"")</f>
        <v/>
      </c>
      <c r="C3371" s="54" t="str">
        <f>IFERROR(__xludf.DUMMYFUNCTION("IFERROR(REGEXEXTRACT(D3371, ""https?://(?:www\\.)?([^/]+)""), """")"),"www.womansworld.com")</f>
        <v>www.womansworld.com</v>
      </c>
      <c r="D3371" s="54" t="s">
        <v>16259</v>
      </c>
      <c r="E3371" s="14" t="s">
        <v>16260</v>
      </c>
      <c r="F3371" s="16">
        <v>11.0</v>
      </c>
      <c r="G3371" s="16">
        <v>11.0</v>
      </c>
    </row>
    <row r="3372" ht="22.5" customHeight="1">
      <c r="A3372" s="53">
        <v>46054.0</v>
      </c>
      <c r="B3372" s="14" t="str">
        <f>IFERROR(__xludf.DUMMYFUNCTION("IFERROR(REGEXEXTRACT(C3372, ""https?://(?:www\\.)?([^/]+)""), """")"),"")</f>
        <v/>
      </c>
      <c r="C3372" s="54" t="str">
        <f>IFERROR(__xludf.DUMMYFUNCTION("IFERROR(REGEXEXTRACT(D3372, ""https?://(?:www\\.)?([^/]+)""), """")"),"www.usmagazine.com")</f>
        <v>www.usmagazine.com</v>
      </c>
      <c r="D3372" s="54" t="s">
        <v>16261</v>
      </c>
      <c r="E3372" s="14" t="s">
        <v>16262</v>
      </c>
      <c r="F3372" s="16">
        <v>11.0</v>
      </c>
      <c r="G3372" s="16">
        <v>11.0</v>
      </c>
    </row>
    <row r="3373" ht="22.5" customHeight="1">
      <c r="A3373" s="53">
        <v>46054.0</v>
      </c>
      <c r="B3373" s="14" t="str">
        <f>IFERROR(__xludf.DUMMYFUNCTION("IFERROR(REGEXEXTRACT(C3373, ""https?://(?:www\\.)?([^/]+)""), """")"),"")</f>
        <v/>
      </c>
      <c r="C3373" s="54" t="str">
        <f>IFERROR(__xludf.DUMMYFUNCTION("IFERROR(REGEXEXTRACT(D3373, ""https?://(?:www\\.)?([^/]+)""), """")"),"www.usmagazine.com")</f>
        <v>www.usmagazine.com</v>
      </c>
      <c r="D3373" s="54" t="s">
        <v>16263</v>
      </c>
      <c r="E3373" s="14" t="s">
        <v>16264</v>
      </c>
      <c r="F3373" s="16">
        <v>11.0</v>
      </c>
      <c r="G3373" s="16">
        <v>11.0</v>
      </c>
    </row>
    <row r="3374" ht="22.5" customHeight="1">
      <c r="A3374" s="53">
        <v>46054.0</v>
      </c>
      <c r="B3374" s="14" t="str">
        <f>IFERROR(__xludf.DUMMYFUNCTION("IFERROR(REGEXEXTRACT(C3374, ""https?://(?:www\\.)?([^/]+)""), """")"),"")</f>
        <v/>
      </c>
      <c r="C3374" s="54" t="str">
        <f>IFERROR(__xludf.DUMMYFUNCTION("IFERROR(REGEXEXTRACT(D3374, ""https?://(?:www\\.)?([^/]+)""), """")"),"www.usmagazine.com")</f>
        <v>www.usmagazine.com</v>
      </c>
      <c r="D3374" s="54" t="s">
        <v>16265</v>
      </c>
      <c r="E3374" s="14" t="s">
        <v>16266</v>
      </c>
      <c r="F3374" s="16">
        <v>11.0</v>
      </c>
      <c r="G3374" s="16">
        <v>11.0</v>
      </c>
    </row>
    <row r="3375" ht="22.5" customHeight="1">
      <c r="A3375" s="53">
        <v>46054.0</v>
      </c>
      <c r="B3375" s="14" t="str">
        <f>IFERROR(__xludf.DUMMYFUNCTION("IFERROR(REGEXEXTRACT(C3375, ""https?://(?:www\\.)?([^/]+)""), """")"),"")</f>
        <v/>
      </c>
      <c r="C3375" s="54" t="str">
        <f>IFERROR(__xludf.DUMMYFUNCTION("IFERROR(REGEXEXTRACT(D3375, ""https?://(?:www\\.)?([^/]+)""), """")"),"www.usmagazine.com")</f>
        <v>www.usmagazine.com</v>
      </c>
      <c r="D3375" s="54" t="s">
        <v>16267</v>
      </c>
      <c r="E3375" s="14" t="s">
        <v>16268</v>
      </c>
      <c r="F3375" s="16">
        <v>11.0</v>
      </c>
      <c r="G3375" s="16">
        <v>11.0</v>
      </c>
    </row>
    <row r="3376" ht="22.5" customHeight="1">
      <c r="A3376" s="53">
        <v>46054.0</v>
      </c>
      <c r="B3376" s="14" t="str">
        <f>IFERROR(__xludf.DUMMYFUNCTION("IFERROR(REGEXEXTRACT(C3376, ""https?://(?:www\\.)?([^/]+)""), """")"),"")</f>
        <v/>
      </c>
      <c r="C3376" s="54" t="str">
        <f>IFERROR(__xludf.DUMMYFUNCTION("IFERROR(REGEXEXTRACT(D3376, ""https?://(?:www\\.)?([^/]+)""), """")"),"www.womansworld.com")</f>
        <v>www.womansworld.com</v>
      </c>
      <c r="D3376" s="54" t="s">
        <v>16269</v>
      </c>
      <c r="E3376" s="14" t="s">
        <v>16270</v>
      </c>
      <c r="F3376" s="16">
        <v>11.0</v>
      </c>
      <c r="G3376" s="16">
        <v>11.0</v>
      </c>
    </row>
    <row r="3377" ht="22.5" customHeight="1">
      <c r="A3377" s="53">
        <v>46054.0</v>
      </c>
      <c r="B3377" s="14" t="str">
        <f>IFERROR(__xludf.DUMMYFUNCTION("IFERROR(REGEXEXTRACT(C3377, ""https?://(?:www\\.)?([^/]+)""), """")"),"")</f>
        <v/>
      </c>
      <c r="C3377" s="54" t="str">
        <f>IFERROR(__xludf.DUMMYFUNCTION("IFERROR(REGEXEXTRACT(D3377, ""https?://(?:www\\.)?([^/]+)""), """")"),"www.usmagazine.com")</f>
        <v>www.usmagazine.com</v>
      </c>
      <c r="D3377" s="54" t="s">
        <v>16271</v>
      </c>
      <c r="E3377" s="14" t="s">
        <v>16272</v>
      </c>
      <c r="F3377" s="16">
        <v>11.0</v>
      </c>
      <c r="G3377" s="16">
        <v>11.0</v>
      </c>
    </row>
    <row r="3378" ht="22.5" customHeight="1">
      <c r="A3378" s="53">
        <v>46054.0</v>
      </c>
      <c r="B3378" s="14" t="str">
        <f>IFERROR(__xludf.DUMMYFUNCTION("IFERROR(REGEXEXTRACT(C3378, ""https?://(?:www\\.)?([^/]+)""), """")"),"")</f>
        <v/>
      </c>
      <c r="C3378" s="54" t="str">
        <f>IFERROR(__xludf.DUMMYFUNCTION("IFERROR(REGEXEXTRACT(D3378, ""https?://(?:www\\.)?([^/]+)""), """")"),"www.lifeandstylemag.com")</f>
        <v>www.lifeandstylemag.com</v>
      </c>
      <c r="D3378" s="54" t="s">
        <v>16273</v>
      </c>
      <c r="E3378" s="14" t="s">
        <v>16274</v>
      </c>
      <c r="F3378" s="16">
        <v>11.0</v>
      </c>
      <c r="G3378" s="16">
        <v>11.0</v>
      </c>
    </row>
    <row r="3379" ht="22.5" customHeight="1">
      <c r="A3379" s="53">
        <v>46054.0</v>
      </c>
      <c r="B3379" s="14" t="str">
        <f>IFERROR(__xludf.DUMMYFUNCTION("IFERROR(REGEXEXTRACT(C3379, ""https?://(?:www\\.)?([^/]+)""), """")"),"")</f>
        <v/>
      </c>
      <c r="C3379" s="54" t="str">
        <f>IFERROR(__xludf.DUMMYFUNCTION("IFERROR(REGEXEXTRACT(D3379, ""https?://(?:www\\.)?([^/]+)""), """")"),"www.usmagazine.com")</f>
        <v>www.usmagazine.com</v>
      </c>
      <c r="D3379" s="54" t="s">
        <v>16275</v>
      </c>
      <c r="E3379" s="14" t="s">
        <v>16276</v>
      </c>
      <c r="F3379" s="16">
        <v>11.0</v>
      </c>
      <c r="G3379" s="16">
        <v>11.0</v>
      </c>
    </row>
    <row r="3380" ht="22.5" customHeight="1">
      <c r="A3380" s="53">
        <v>46054.0</v>
      </c>
      <c r="B3380" s="14" t="str">
        <f>IFERROR(__xludf.DUMMYFUNCTION("IFERROR(REGEXEXTRACT(C3380, ""https?://(?:www\\.)?([^/]+)""), """")"),"")</f>
        <v/>
      </c>
      <c r="C3380" s="54" t="str">
        <f>IFERROR(__xludf.DUMMYFUNCTION("IFERROR(REGEXEXTRACT(D3380, ""https?://(?:www\\.)?([^/]+)""), """")"),"www.womansworld.com")</f>
        <v>www.womansworld.com</v>
      </c>
      <c r="D3380" s="54" t="s">
        <v>16277</v>
      </c>
      <c r="E3380" s="14" t="s">
        <v>16278</v>
      </c>
      <c r="F3380" s="16">
        <v>11.0</v>
      </c>
      <c r="G3380" s="16">
        <v>11.0</v>
      </c>
    </row>
    <row r="3381" ht="22.5" customHeight="1">
      <c r="A3381" s="53">
        <v>46054.0</v>
      </c>
      <c r="B3381" s="14" t="str">
        <f>IFERROR(__xludf.DUMMYFUNCTION("IFERROR(REGEXEXTRACT(C3381, ""https?://(?:www\\.)?([^/]+)""), """")"),"")</f>
        <v/>
      </c>
      <c r="C3381" s="54" t="str">
        <f>IFERROR(__xludf.DUMMYFUNCTION("IFERROR(REGEXEXTRACT(D3381, ""https?://(?:www\\.)?([^/]+)""), """")"),"www.usmagazine.com")</f>
        <v>www.usmagazine.com</v>
      </c>
      <c r="D3381" s="54" t="s">
        <v>16279</v>
      </c>
      <c r="E3381" s="14" t="s">
        <v>16280</v>
      </c>
      <c r="F3381" s="16">
        <v>11.0</v>
      </c>
      <c r="G3381" s="16">
        <v>11.0</v>
      </c>
    </row>
    <row r="3382" ht="22.5" customHeight="1">
      <c r="A3382" s="53">
        <v>46054.0</v>
      </c>
      <c r="B3382" s="14" t="str">
        <f>IFERROR(__xludf.DUMMYFUNCTION("IFERROR(REGEXEXTRACT(C3382, ""https?://(?:www\\.)?([^/]+)""), """")"),"")</f>
        <v/>
      </c>
      <c r="C3382" s="54" t="str">
        <f>IFERROR(__xludf.DUMMYFUNCTION("IFERROR(REGEXEXTRACT(D3382, ""https?://(?:www\\.)?([^/]+)""), """")"),"www.usmagazine.com")</f>
        <v>www.usmagazine.com</v>
      </c>
      <c r="D3382" s="54" t="s">
        <v>16281</v>
      </c>
      <c r="E3382" s="14" t="s">
        <v>16282</v>
      </c>
      <c r="F3382" s="16">
        <v>11.0</v>
      </c>
      <c r="G3382" s="16">
        <v>11.0</v>
      </c>
    </row>
    <row r="3383" ht="22.5" customHeight="1">
      <c r="A3383" s="53">
        <v>46054.0</v>
      </c>
      <c r="B3383" s="14" t="str">
        <f>IFERROR(__xludf.DUMMYFUNCTION("IFERROR(REGEXEXTRACT(C3383, ""https?://(?:www\\.)?([^/]+)""), """")"),"")</f>
        <v/>
      </c>
      <c r="C3383" s="54" t="str">
        <f>IFERROR(__xludf.DUMMYFUNCTION("IFERROR(REGEXEXTRACT(D3383, ""https?://(?:www\\.)?([^/]+)""), """")"),"www.usmagazine.com")</f>
        <v>www.usmagazine.com</v>
      </c>
      <c r="D3383" s="54" t="s">
        <v>16283</v>
      </c>
      <c r="E3383" s="14" t="s">
        <v>16284</v>
      </c>
      <c r="F3383" s="16">
        <v>11.0</v>
      </c>
      <c r="G3383" s="16">
        <v>11.0</v>
      </c>
    </row>
    <row r="3384" ht="22.5" customHeight="1">
      <c r="A3384" s="53">
        <v>46054.0</v>
      </c>
      <c r="B3384" s="14" t="str">
        <f>IFERROR(__xludf.DUMMYFUNCTION("IFERROR(REGEXEXTRACT(C3384, ""https?://(?:www\\.)?([^/]+)""), """")"),"")</f>
        <v/>
      </c>
      <c r="C3384" s="54" t="str">
        <f>IFERROR(__xludf.DUMMYFUNCTION("IFERROR(REGEXEXTRACT(D3384, ""https?://(?:www\\.)?([^/]+)""), """")"),"www.usmagazine.com")</f>
        <v>www.usmagazine.com</v>
      </c>
      <c r="D3384" s="54" t="s">
        <v>16285</v>
      </c>
      <c r="E3384" s="14" t="s">
        <v>16286</v>
      </c>
      <c r="F3384" s="16">
        <v>11.0</v>
      </c>
      <c r="G3384" s="16">
        <v>11.0</v>
      </c>
    </row>
    <row r="3385" ht="22.5" customHeight="1">
      <c r="A3385" s="53">
        <v>46054.0</v>
      </c>
      <c r="B3385" s="14" t="str">
        <f>IFERROR(__xludf.DUMMYFUNCTION("IFERROR(REGEXEXTRACT(C3385, ""https?://(?:www\\.)?([^/]+)""), """")"),"")</f>
        <v/>
      </c>
      <c r="C3385" s="54" t="str">
        <f>IFERROR(__xludf.DUMMYFUNCTION("IFERROR(REGEXEXTRACT(D3385, ""https?://(?:www\\.)?([^/]+)""), """")"),"www.usmagazine.com")</f>
        <v>www.usmagazine.com</v>
      </c>
      <c r="D3385" s="54" t="s">
        <v>16287</v>
      </c>
      <c r="E3385" s="14" t="s">
        <v>16288</v>
      </c>
      <c r="F3385" s="16">
        <v>11.0</v>
      </c>
      <c r="G3385" s="16">
        <v>11.0</v>
      </c>
    </row>
    <row r="3386" ht="22.5" customHeight="1">
      <c r="A3386" s="53">
        <v>46054.0</v>
      </c>
      <c r="B3386" s="14" t="str">
        <f>IFERROR(__xludf.DUMMYFUNCTION("IFERROR(REGEXEXTRACT(C3386, ""https?://(?:www\\.)?([^/]+)""), """")"),"")</f>
        <v/>
      </c>
      <c r="C3386" s="54" t="str">
        <f>IFERROR(__xludf.DUMMYFUNCTION("IFERROR(REGEXEXTRACT(D3386, ""https?://(?:www\\.)?([^/]+)""), """")"),"www.usmagazine.com")</f>
        <v>www.usmagazine.com</v>
      </c>
      <c r="D3386" s="54" t="s">
        <v>16289</v>
      </c>
      <c r="E3386" s="14" t="s">
        <v>16290</v>
      </c>
      <c r="F3386" s="16">
        <v>11.0</v>
      </c>
      <c r="G3386" s="16">
        <v>11.0</v>
      </c>
    </row>
    <row r="3387" ht="22.5" customHeight="1">
      <c r="A3387" s="53">
        <v>46054.0</v>
      </c>
      <c r="B3387" s="14" t="str">
        <f>IFERROR(__xludf.DUMMYFUNCTION("IFERROR(REGEXEXTRACT(C3387, ""https?://(?:www\\.)?([^/]+)""), """")"),"")</f>
        <v/>
      </c>
      <c r="C3387" s="54" t="str">
        <f>IFERROR(__xludf.DUMMYFUNCTION("IFERROR(REGEXEXTRACT(D3387, ""https?://(?:www\\.)?([^/]+)""), """")"),"www.womansworld.com")</f>
        <v>www.womansworld.com</v>
      </c>
      <c r="D3387" s="54" t="s">
        <v>16291</v>
      </c>
      <c r="E3387" s="14" t="s">
        <v>16292</v>
      </c>
      <c r="F3387" s="16">
        <v>11.0</v>
      </c>
      <c r="G3387" s="16">
        <v>11.0</v>
      </c>
    </row>
    <row r="3388" ht="22.5" customHeight="1">
      <c r="A3388" s="53">
        <v>46054.0</v>
      </c>
      <c r="B3388" s="14" t="str">
        <f>IFERROR(__xludf.DUMMYFUNCTION("IFERROR(REGEXEXTRACT(C3388, ""https?://(?:www\\.)?([^/]+)""), """")"),"")</f>
        <v/>
      </c>
      <c r="C3388" s="54" t="str">
        <f>IFERROR(__xludf.DUMMYFUNCTION("IFERROR(REGEXEXTRACT(D3388, ""https?://(?:www\\.)?([^/]+)""), """")"),"www.usmagazine.com")</f>
        <v>www.usmagazine.com</v>
      </c>
      <c r="D3388" s="54" t="s">
        <v>16293</v>
      </c>
      <c r="E3388" s="14" t="s">
        <v>16294</v>
      </c>
      <c r="F3388" s="16">
        <v>11.0</v>
      </c>
      <c r="G3388" s="16">
        <v>11.0</v>
      </c>
    </row>
    <row r="3389" ht="22.5" customHeight="1">
      <c r="A3389" s="53">
        <v>46054.0</v>
      </c>
      <c r="B3389" s="14" t="str">
        <f>IFERROR(__xludf.DUMMYFUNCTION("IFERROR(REGEXEXTRACT(C3389, ""https?://(?:www\\.)?([^/]+)""), """")"),"")</f>
        <v/>
      </c>
      <c r="C3389" s="54" t="str">
        <f>IFERROR(__xludf.DUMMYFUNCTION("IFERROR(REGEXEXTRACT(D3389, ""https?://(?:www\\.)?([^/]+)""), """")"),"www.usmagazine.com")</f>
        <v>www.usmagazine.com</v>
      </c>
      <c r="D3389" s="54" t="s">
        <v>16295</v>
      </c>
      <c r="E3389" s="14" t="s">
        <v>2845</v>
      </c>
      <c r="F3389" s="16">
        <v>11.0</v>
      </c>
      <c r="G3389" s="16">
        <v>11.0</v>
      </c>
    </row>
    <row r="3390" ht="22.5" customHeight="1">
      <c r="A3390" s="53">
        <v>46054.0</v>
      </c>
      <c r="B3390" s="14" t="str">
        <f>IFERROR(__xludf.DUMMYFUNCTION("IFERROR(REGEXEXTRACT(C3390, ""https?://(?:www\\.)?([^/]+)""), """")"),"")</f>
        <v/>
      </c>
      <c r="C3390" s="54" t="str">
        <f>IFERROR(__xludf.DUMMYFUNCTION("IFERROR(REGEXEXTRACT(D3390, ""https?://(?:www\\.)?([^/]+)""), """")"),"www.lifeandstylemag.com")</f>
        <v>www.lifeandstylemag.com</v>
      </c>
      <c r="D3390" s="54" t="s">
        <v>16296</v>
      </c>
      <c r="E3390" s="14" t="s">
        <v>16297</v>
      </c>
      <c r="F3390" s="16">
        <v>11.0</v>
      </c>
      <c r="G3390" s="16">
        <v>11.0</v>
      </c>
    </row>
    <row r="3391" ht="22.5" customHeight="1">
      <c r="A3391" s="53">
        <v>46054.0</v>
      </c>
      <c r="B3391" s="14" t="str">
        <f>IFERROR(__xludf.DUMMYFUNCTION("IFERROR(REGEXEXTRACT(C3391, ""https?://(?:www\\.)?([^/]+)""), """")"),"")</f>
        <v/>
      </c>
      <c r="C3391" s="54" t="str">
        <f>IFERROR(__xludf.DUMMYFUNCTION("IFERROR(REGEXEXTRACT(D3391, ""https?://(?:www\\.)?([^/]+)""), """")"),"www.usmagazine.com")</f>
        <v>www.usmagazine.com</v>
      </c>
      <c r="D3391" s="54" t="s">
        <v>16298</v>
      </c>
      <c r="E3391" s="14" t="s">
        <v>16299</v>
      </c>
      <c r="F3391" s="16">
        <v>10.0</v>
      </c>
      <c r="G3391" s="16">
        <v>10.0</v>
      </c>
    </row>
    <row r="3392" ht="22.5" customHeight="1">
      <c r="A3392" s="53">
        <v>46054.0</v>
      </c>
      <c r="B3392" s="14" t="str">
        <f>IFERROR(__xludf.DUMMYFUNCTION("IFERROR(REGEXEXTRACT(C3392, ""https?://(?:www\\.)?([^/]+)""), """")"),"")</f>
        <v/>
      </c>
      <c r="C3392" s="54" t="str">
        <f>IFERROR(__xludf.DUMMYFUNCTION("IFERROR(REGEXEXTRACT(D3392, ""https?://(?:www\\.)?([^/]+)""), """")"),"www.usmagazine.com")</f>
        <v>www.usmagazine.com</v>
      </c>
      <c r="D3392" s="54" t="s">
        <v>9890</v>
      </c>
      <c r="E3392" s="14" t="s">
        <v>1346</v>
      </c>
      <c r="F3392" s="16">
        <v>10.0</v>
      </c>
      <c r="G3392" s="16">
        <v>10.0</v>
      </c>
    </row>
    <row r="3393" ht="22.5" customHeight="1">
      <c r="A3393" s="53">
        <v>46054.0</v>
      </c>
      <c r="B3393" s="14" t="str">
        <f>IFERROR(__xludf.DUMMYFUNCTION("IFERROR(REGEXEXTRACT(C3393, ""https?://(?:www\\.)?([^/]+)""), """")"),"")</f>
        <v/>
      </c>
      <c r="C3393" s="54" t="str">
        <f>IFERROR(__xludf.DUMMYFUNCTION("IFERROR(REGEXEXTRACT(D3393, ""https?://(?:www\\.)?([^/]+)""), """")"),"www.usmagazine.com")</f>
        <v>www.usmagazine.com</v>
      </c>
      <c r="D3393" s="54" t="s">
        <v>16300</v>
      </c>
      <c r="E3393" s="14" t="s">
        <v>16301</v>
      </c>
      <c r="F3393" s="16">
        <v>10.0</v>
      </c>
      <c r="G3393" s="16">
        <v>10.0</v>
      </c>
    </row>
    <row r="3394" ht="22.5" customHeight="1">
      <c r="A3394" s="53">
        <v>46054.0</v>
      </c>
      <c r="B3394" s="14" t="str">
        <f>IFERROR(__xludf.DUMMYFUNCTION("IFERROR(REGEXEXTRACT(C3394, ""https?://(?:www\\.)?([^/]+)""), """")"),"")</f>
        <v/>
      </c>
      <c r="C3394" s="54" t="str">
        <f>IFERROR(__xludf.DUMMYFUNCTION("IFERROR(REGEXEXTRACT(D3394, ""https?://(?:www\\.)?([^/]+)""), """")"),"www.usmagazine.com")</f>
        <v>www.usmagazine.com</v>
      </c>
      <c r="D3394" s="54" t="s">
        <v>16302</v>
      </c>
      <c r="E3394" s="14" t="s">
        <v>16303</v>
      </c>
      <c r="F3394" s="16">
        <v>10.0</v>
      </c>
      <c r="G3394" s="16">
        <v>10.0</v>
      </c>
    </row>
    <row r="3395" ht="22.5" customHeight="1">
      <c r="A3395" s="53">
        <v>46054.0</v>
      </c>
      <c r="B3395" s="14" t="str">
        <f>IFERROR(__xludf.DUMMYFUNCTION("IFERROR(REGEXEXTRACT(C3395, ""https?://(?:www\\.)?([^/]+)""), """")"),"")</f>
        <v/>
      </c>
      <c r="C3395" s="54" t="str">
        <f>IFERROR(__xludf.DUMMYFUNCTION("IFERROR(REGEXEXTRACT(D3395, ""https?://(?:www\\.)?([^/]+)""), """")"),"www.usmagazine.com")</f>
        <v>www.usmagazine.com</v>
      </c>
      <c r="D3395" s="54" t="s">
        <v>16304</v>
      </c>
      <c r="E3395" s="14" t="s">
        <v>16305</v>
      </c>
      <c r="F3395" s="16">
        <v>10.0</v>
      </c>
      <c r="G3395" s="16">
        <v>10.0</v>
      </c>
    </row>
    <row r="3396" ht="22.5" customHeight="1">
      <c r="A3396" s="53">
        <v>46054.0</v>
      </c>
      <c r="B3396" s="14" t="str">
        <f>IFERROR(__xludf.DUMMYFUNCTION("IFERROR(REGEXEXTRACT(C3396, ""https?://(?:www\\.)?([^/]+)""), """")"),"")</f>
        <v/>
      </c>
      <c r="C3396" s="54" t="str">
        <f>IFERROR(__xludf.DUMMYFUNCTION("IFERROR(REGEXEXTRACT(D3396, ""https?://(?:www\\.)?([^/]+)""), """")"),"www.usmagazine.com")</f>
        <v>www.usmagazine.com</v>
      </c>
      <c r="D3396" s="54" t="s">
        <v>16306</v>
      </c>
      <c r="E3396" s="14" t="s">
        <v>16307</v>
      </c>
      <c r="F3396" s="16">
        <v>10.0</v>
      </c>
      <c r="G3396" s="16">
        <v>10.0</v>
      </c>
    </row>
    <row r="3397" ht="22.5" customHeight="1">
      <c r="A3397" s="53">
        <v>46054.0</v>
      </c>
      <c r="B3397" s="14" t="str">
        <f>IFERROR(__xludf.DUMMYFUNCTION("IFERROR(REGEXEXTRACT(C3397, ""https?://(?:www\\.)?([^/]+)""), """")"),"")</f>
        <v/>
      </c>
      <c r="C3397" s="54" t="str">
        <f>IFERROR(__xludf.DUMMYFUNCTION("IFERROR(REGEXEXTRACT(D3397, ""https?://(?:www\\.)?([^/]+)""), """")"),"www.usmagazine.com")</f>
        <v>www.usmagazine.com</v>
      </c>
      <c r="D3397" s="54" t="s">
        <v>16308</v>
      </c>
      <c r="E3397" s="14" t="s">
        <v>16309</v>
      </c>
      <c r="F3397" s="16">
        <v>10.0</v>
      </c>
      <c r="G3397" s="16">
        <v>10.0</v>
      </c>
    </row>
    <row r="3398" ht="22.5" customHeight="1">
      <c r="A3398" s="53">
        <v>46054.0</v>
      </c>
      <c r="B3398" s="14" t="str">
        <f>IFERROR(__xludf.DUMMYFUNCTION("IFERROR(REGEXEXTRACT(C3398, ""https?://(?:www\\.)?([^/]+)""), """")"),"")</f>
        <v/>
      </c>
      <c r="C3398" s="54" t="str">
        <f>IFERROR(__xludf.DUMMYFUNCTION("IFERROR(REGEXEXTRACT(D3398, ""https?://(?:www\\.)?([^/]+)""), """")"),"www.usmagazine.com")</f>
        <v>www.usmagazine.com</v>
      </c>
      <c r="D3398" s="54" t="s">
        <v>16310</v>
      </c>
      <c r="E3398" s="14" t="s">
        <v>16311</v>
      </c>
      <c r="F3398" s="16">
        <v>10.0</v>
      </c>
      <c r="G3398" s="16">
        <v>10.0</v>
      </c>
    </row>
    <row r="3399" ht="22.5" customHeight="1">
      <c r="A3399" s="53">
        <v>46054.0</v>
      </c>
      <c r="B3399" s="14" t="str">
        <f>IFERROR(__xludf.DUMMYFUNCTION("IFERROR(REGEXEXTRACT(C3399, ""https?://(?:www\\.)?([^/]+)""), """")"),"")</f>
        <v/>
      </c>
      <c r="C3399" s="54" t="str">
        <f>IFERROR(__xludf.DUMMYFUNCTION("IFERROR(REGEXEXTRACT(D3399, ""https?://(?:www\\.)?([^/]+)""), """")"),"www.usmagazine.com")</f>
        <v>www.usmagazine.com</v>
      </c>
      <c r="D3399" s="54" t="s">
        <v>16312</v>
      </c>
      <c r="E3399" s="14" t="s">
        <v>16313</v>
      </c>
      <c r="F3399" s="16">
        <v>10.0</v>
      </c>
      <c r="G3399" s="16">
        <v>10.0</v>
      </c>
    </row>
    <row r="3400" ht="22.5" customHeight="1">
      <c r="A3400" s="53">
        <v>46054.0</v>
      </c>
      <c r="B3400" s="14" t="str">
        <f>IFERROR(__xludf.DUMMYFUNCTION("IFERROR(REGEXEXTRACT(C3400, ""https?://(?:www\\.)?([^/]+)""), """")"),"")</f>
        <v/>
      </c>
      <c r="C3400" s="54" t="str">
        <f>IFERROR(__xludf.DUMMYFUNCTION("IFERROR(REGEXEXTRACT(D3400, ""https?://(?:www\\.)?([^/]+)""), """")"),"www.usmagazine.com")</f>
        <v>www.usmagazine.com</v>
      </c>
      <c r="D3400" s="54" t="s">
        <v>16314</v>
      </c>
      <c r="E3400" s="14" t="s">
        <v>16315</v>
      </c>
      <c r="F3400" s="16">
        <v>10.0</v>
      </c>
      <c r="G3400" s="16">
        <v>10.0</v>
      </c>
    </row>
    <row r="3401" ht="22.5" customHeight="1">
      <c r="A3401" s="53">
        <v>46054.0</v>
      </c>
      <c r="B3401" s="14" t="str">
        <f>IFERROR(__xludf.DUMMYFUNCTION("IFERROR(REGEXEXTRACT(C3401, ""https?://(?:www\\.)?([^/]+)""), """")"),"")</f>
        <v/>
      </c>
      <c r="C3401" s="54" t="str">
        <f>IFERROR(__xludf.DUMMYFUNCTION("IFERROR(REGEXEXTRACT(D3401, ""https?://(?:www\\.)?([^/]+)""), """")"),"www.usmagazine.com")</f>
        <v>www.usmagazine.com</v>
      </c>
      <c r="D3401" s="54" t="s">
        <v>16316</v>
      </c>
      <c r="E3401" s="14" t="s">
        <v>16317</v>
      </c>
      <c r="F3401" s="16">
        <v>10.0</v>
      </c>
      <c r="G3401" s="16">
        <v>10.0</v>
      </c>
    </row>
    <row r="3402" ht="22.5" customHeight="1">
      <c r="A3402" s="53">
        <v>46054.0</v>
      </c>
      <c r="B3402" s="14" t="str">
        <f>IFERROR(__xludf.DUMMYFUNCTION("IFERROR(REGEXEXTRACT(C3402, ""https?://(?:www\\.)?([^/]+)""), """")"),"")</f>
        <v/>
      </c>
      <c r="C3402" s="54" t="str">
        <f>IFERROR(__xludf.DUMMYFUNCTION("IFERROR(REGEXEXTRACT(D3402, ""https?://(?:www\\.)?([^/]+)""), """")"),"www.lifeandstylemag.com")</f>
        <v>www.lifeandstylemag.com</v>
      </c>
      <c r="D3402" s="54" t="s">
        <v>16318</v>
      </c>
      <c r="E3402" s="14" t="s">
        <v>16319</v>
      </c>
      <c r="F3402" s="16">
        <v>10.0</v>
      </c>
      <c r="G3402" s="16">
        <v>10.0</v>
      </c>
    </row>
    <row r="3403" ht="22.5" customHeight="1">
      <c r="A3403" s="53">
        <v>46054.0</v>
      </c>
      <c r="B3403" s="14" t="str">
        <f>IFERROR(__xludf.DUMMYFUNCTION("IFERROR(REGEXEXTRACT(C3403, ""https?://(?:www\\.)?([^/]+)""), """")"),"")</f>
        <v/>
      </c>
      <c r="C3403" s="54" t="str">
        <f>IFERROR(__xludf.DUMMYFUNCTION("IFERROR(REGEXEXTRACT(D3403, ""https?://(?:www\\.)?([^/]+)""), """")"),"www.usmagazine.com")</f>
        <v>www.usmagazine.com</v>
      </c>
      <c r="D3403" s="54" t="s">
        <v>16320</v>
      </c>
      <c r="E3403" s="14" t="s">
        <v>16321</v>
      </c>
      <c r="F3403" s="16">
        <v>10.0</v>
      </c>
      <c r="G3403" s="16">
        <v>10.0</v>
      </c>
    </row>
    <row r="3404" ht="22.5" customHeight="1">
      <c r="A3404" s="53">
        <v>46054.0</v>
      </c>
      <c r="B3404" s="14" t="str">
        <f>IFERROR(__xludf.DUMMYFUNCTION("IFERROR(REGEXEXTRACT(C3404, ""https?://(?:www\\.)?([^/]+)""), """")"),"")</f>
        <v/>
      </c>
      <c r="C3404" s="54" t="str">
        <f>IFERROR(__xludf.DUMMYFUNCTION("IFERROR(REGEXEXTRACT(D3404, ""https?://(?:www\\.)?([^/]+)""), """")"),"www.usmagazine.com")</f>
        <v>www.usmagazine.com</v>
      </c>
      <c r="D3404" s="54" t="s">
        <v>16322</v>
      </c>
      <c r="E3404" s="14" t="s">
        <v>16323</v>
      </c>
      <c r="F3404" s="16">
        <v>10.0</v>
      </c>
      <c r="G3404" s="16">
        <v>10.0</v>
      </c>
    </row>
    <row r="3405" ht="22.5" customHeight="1">
      <c r="A3405" s="53">
        <v>46054.0</v>
      </c>
      <c r="B3405" s="14" t="str">
        <f>IFERROR(__xludf.DUMMYFUNCTION("IFERROR(REGEXEXTRACT(C3405, ""https?://(?:www\\.)?([^/]+)""), """")"),"")</f>
        <v/>
      </c>
      <c r="C3405" s="54" t="str">
        <f>IFERROR(__xludf.DUMMYFUNCTION("IFERROR(REGEXEXTRACT(D3405, ""https?://(?:www\\.)?([^/]+)""), """")"),"www.usmagazine.com")</f>
        <v>www.usmagazine.com</v>
      </c>
      <c r="D3405" s="54" t="s">
        <v>16324</v>
      </c>
      <c r="E3405" s="14" t="s">
        <v>16325</v>
      </c>
      <c r="F3405" s="16">
        <v>10.0</v>
      </c>
      <c r="G3405" s="16">
        <v>10.0</v>
      </c>
    </row>
    <row r="3406" ht="22.5" customHeight="1">
      <c r="A3406" s="53">
        <v>46054.0</v>
      </c>
      <c r="B3406" s="14" t="str">
        <f>IFERROR(__xludf.DUMMYFUNCTION("IFERROR(REGEXEXTRACT(C3406, ""https?://(?:www\\.)?([^/]+)""), """")"),"")</f>
        <v/>
      </c>
      <c r="C3406" s="54" t="str">
        <f>IFERROR(__xludf.DUMMYFUNCTION("IFERROR(REGEXEXTRACT(D3406, ""https?://(?:www\\.)?([^/]+)""), """")"),"www.womansworld.com")</f>
        <v>www.womansworld.com</v>
      </c>
      <c r="D3406" s="54" t="s">
        <v>16326</v>
      </c>
      <c r="E3406" s="14" t="s">
        <v>16327</v>
      </c>
      <c r="F3406" s="16">
        <v>10.0</v>
      </c>
      <c r="G3406" s="16">
        <v>10.0</v>
      </c>
    </row>
    <row r="3407" ht="22.5" customHeight="1">
      <c r="A3407" s="53">
        <v>46054.0</v>
      </c>
      <c r="B3407" s="14" t="str">
        <f>IFERROR(__xludf.DUMMYFUNCTION("IFERROR(REGEXEXTRACT(C3407, ""https?://(?:www\\.)?([^/]+)""), """")"),"")</f>
        <v/>
      </c>
      <c r="C3407" s="54" t="str">
        <f>IFERROR(__xludf.DUMMYFUNCTION("IFERROR(REGEXEXTRACT(D3407, ""https?://(?:www\\.)?([^/]+)""), """")"),"www.womansworld.com")</f>
        <v>www.womansworld.com</v>
      </c>
      <c r="D3407" s="54" t="s">
        <v>16328</v>
      </c>
      <c r="E3407" s="14" t="s">
        <v>16329</v>
      </c>
      <c r="F3407" s="16">
        <v>10.0</v>
      </c>
      <c r="G3407" s="16">
        <v>10.0</v>
      </c>
    </row>
    <row r="3408" ht="22.5" customHeight="1">
      <c r="A3408" s="53">
        <v>46054.0</v>
      </c>
      <c r="B3408" s="14" t="str">
        <f>IFERROR(__xludf.DUMMYFUNCTION("IFERROR(REGEXEXTRACT(C3408, ""https?://(?:www\\.)?([^/]+)""), """")"),"")</f>
        <v/>
      </c>
      <c r="C3408" s="54" t="str">
        <f>IFERROR(__xludf.DUMMYFUNCTION("IFERROR(REGEXEXTRACT(D3408, ""https?://(?:www\\.)?([^/]+)""), """")"),"www.lifeandstylemag.com")</f>
        <v>www.lifeandstylemag.com</v>
      </c>
      <c r="D3408" s="54" t="s">
        <v>16330</v>
      </c>
      <c r="E3408" s="14" t="s">
        <v>16331</v>
      </c>
      <c r="F3408" s="16">
        <v>10.0</v>
      </c>
      <c r="G3408" s="16">
        <v>10.0</v>
      </c>
    </row>
    <row r="3409" ht="22.5" customHeight="1">
      <c r="A3409" s="53">
        <v>46054.0</v>
      </c>
      <c r="B3409" s="14" t="str">
        <f>IFERROR(__xludf.DUMMYFUNCTION("IFERROR(REGEXEXTRACT(C3409, ""https?://(?:www\\.)?([^/]+)""), """")"),"")</f>
        <v/>
      </c>
      <c r="C3409" s="54" t="str">
        <f>IFERROR(__xludf.DUMMYFUNCTION("IFERROR(REGEXEXTRACT(D3409, ""https?://(?:www\\.)?([^/]+)""), """")"),"www.usmagazine.com")</f>
        <v>www.usmagazine.com</v>
      </c>
      <c r="D3409" s="54" t="s">
        <v>16332</v>
      </c>
      <c r="E3409" s="14" t="s">
        <v>16333</v>
      </c>
      <c r="F3409" s="16">
        <v>10.0</v>
      </c>
      <c r="G3409" s="16">
        <v>10.0</v>
      </c>
    </row>
    <row r="3410" ht="22.5" customHeight="1">
      <c r="A3410" s="53">
        <v>46054.0</v>
      </c>
      <c r="B3410" s="14" t="str">
        <f>IFERROR(__xludf.DUMMYFUNCTION("IFERROR(REGEXEXTRACT(C3410, ""https?://(?:www\\.)?([^/]+)""), """")"),"")</f>
        <v/>
      </c>
      <c r="C3410" s="54" t="str">
        <f>IFERROR(__xludf.DUMMYFUNCTION("IFERROR(REGEXEXTRACT(D3410, ""https?://(?:www\\.)?([^/]+)""), """")"),"www.usmagazine.com")</f>
        <v>www.usmagazine.com</v>
      </c>
      <c r="D3410" s="54" t="s">
        <v>16334</v>
      </c>
      <c r="E3410" s="14" t="s">
        <v>16335</v>
      </c>
      <c r="F3410" s="16">
        <v>10.0</v>
      </c>
      <c r="G3410" s="16">
        <v>10.0</v>
      </c>
    </row>
    <row r="3411" ht="22.5" customHeight="1">
      <c r="A3411" s="53">
        <v>46054.0</v>
      </c>
      <c r="B3411" s="14" t="str">
        <f>IFERROR(__xludf.DUMMYFUNCTION("IFERROR(REGEXEXTRACT(C3411, ""https?://(?:www\\.)?([^/]+)""), """")"),"")</f>
        <v/>
      </c>
      <c r="C3411" s="54" t="str">
        <f>IFERROR(__xludf.DUMMYFUNCTION("IFERROR(REGEXEXTRACT(D3411, ""https?://(?:www\\.)?([^/]+)""), """")"),"www.usmagazine.com")</f>
        <v>www.usmagazine.com</v>
      </c>
      <c r="D3411" s="54" t="s">
        <v>16336</v>
      </c>
      <c r="E3411" s="14" t="s">
        <v>16337</v>
      </c>
      <c r="F3411" s="16">
        <v>10.0</v>
      </c>
      <c r="G3411" s="16">
        <v>10.0</v>
      </c>
    </row>
    <row r="3412" ht="22.5" customHeight="1">
      <c r="A3412" s="53">
        <v>46054.0</v>
      </c>
      <c r="B3412" s="14" t="str">
        <f>IFERROR(__xludf.DUMMYFUNCTION("IFERROR(REGEXEXTRACT(C3412, ""https?://(?:www\\.)?([^/]+)""), """")"),"")</f>
        <v/>
      </c>
      <c r="C3412" s="54" t="str">
        <f>IFERROR(__xludf.DUMMYFUNCTION("IFERROR(REGEXEXTRACT(D3412, ""https?://(?:www\\.)?([^/]+)""), """")"),"www.usmagazine.com")</f>
        <v>www.usmagazine.com</v>
      </c>
      <c r="D3412" s="54" t="s">
        <v>16338</v>
      </c>
      <c r="E3412" s="14" t="s">
        <v>16339</v>
      </c>
      <c r="F3412" s="16">
        <v>10.0</v>
      </c>
      <c r="G3412" s="16">
        <v>10.0</v>
      </c>
    </row>
    <row r="3413" ht="22.5" customHeight="1">
      <c r="A3413" s="53">
        <v>46054.0</v>
      </c>
      <c r="B3413" s="14" t="str">
        <f>IFERROR(__xludf.DUMMYFUNCTION("IFERROR(REGEXEXTRACT(C3413, ""https?://(?:www\\.)?([^/]+)""), """")"),"")</f>
        <v/>
      </c>
      <c r="C3413" s="54" t="str">
        <f>IFERROR(__xludf.DUMMYFUNCTION("IFERROR(REGEXEXTRACT(D3413, ""https?://(?:www\\.)?([^/]+)""), """")"),"www.usmagazine.com")</f>
        <v>www.usmagazine.com</v>
      </c>
      <c r="D3413" s="54" t="s">
        <v>16340</v>
      </c>
      <c r="E3413" s="14" t="s">
        <v>16341</v>
      </c>
      <c r="F3413" s="16">
        <v>10.0</v>
      </c>
      <c r="G3413" s="16">
        <v>10.0</v>
      </c>
    </row>
    <row r="3414" ht="22.5" customHeight="1">
      <c r="A3414" s="53">
        <v>46054.0</v>
      </c>
      <c r="B3414" s="14" t="str">
        <f>IFERROR(__xludf.DUMMYFUNCTION("IFERROR(REGEXEXTRACT(C3414, ""https?://(?:www\\.)?([^/]+)""), """")"),"")</f>
        <v/>
      </c>
      <c r="C3414" s="54" t="str">
        <f>IFERROR(__xludf.DUMMYFUNCTION("IFERROR(REGEXEXTRACT(D3414, ""https?://(?:www\\.)?([^/]+)""), """")"),"www.usmagazine.com")</f>
        <v>www.usmagazine.com</v>
      </c>
      <c r="D3414" s="54" t="s">
        <v>16342</v>
      </c>
      <c r="E3414" s="14" t="s">
        <v>16343</v>
      </c>
      <c r="F3414" s="16">
        <v>10.0</v>
      </c>
      <c r="G3414" s="16">
        <v>10.0</v>
      </c>
    </row>
    <row r="3415" ht="22.5" customHeight="1">
      <c r="A3415" s="53">
        <v>46054.0</v>
      </c>
      <c r="B3415" s="14" t="str">
        <f>IFERROR(__xludf.DUMMYFUNCTION("IFERROR(REGEXEXTRACT(C3415, ""https?://(?:www\\.)?([^/]+)""), """")"),"")</f>
        <v/>
      </c>
      <c r="C3415" s="54" t="str">
        <f>IFERROR(__xludf.DUMMYFUNCTION("IFERROR(REGEXEXTRACT(D3415, ""https?://(?:www\\.)?([^/]+)""), """")"),"www.usmagazine.com")</f>
        <v>www.usmagazine.com</v>
      </c>
      <c r="D3415" s="54" t="s">
        <v>16344</v>
      </c>
      <c r="E3415" s="14" t="s">
        <v>16345</v>
      </c>
      <c r="F3415" s="16">
        <v>10.0</v>
      </c>
      <c r="G3415" s="16">
        <v>10.0</v>
      </c>
    </row>
    <row r="3416" ht="22.5" customHeight="1">
      <c r="A3416" s="53">
        <v>46054.0</v>
      </c>
      <c r="B3416" s="14" t="str">
        <f>IFERROR(__xludf.DUMMYFUNCTION("IFERROR(REGEXEXTRACT(C3416, ""https?://(?:www\\.)?([^/]+)""), """")"),"")</f>
        <v/>
      </c>
      <c r="C3416" s="54" t="str">
        <f>IFERROR(__xludf.DUMMYFUNCTION("IFERROR(REGEXEXTRACT(D3416, ""https?://(?:www\\.)?([^/]+)""), """")"),"www.usmagazine.com")</f>
        <v>www.usmagazine.com</v>
      </c>
      <c r="D3416" s="54" t="s">
        <v>16346</v>
      </c>
      <c r="E3416" s="14" t="s">
        <v>16347</v>
      </c>
      <c r="F3416" s="16">
        <v>10.0</v>
      </c>
      <c r="G3416" s="16">
        <v>10.0</v>
      </c>
    </row>
    <row r="3417" ht="22.5" customHeight="1">
      <c r="A3417" s="53">
        <v>46054.0</v>
      </c>
      <c r="B3417" s="14" t="str">
        <f>IFERROR(__xludf.DUMMYFUNCTION("IFERROR(REGEXEXTRACT(C3417, ""https?://(?:www\\.)?([^/]+)""), """")"),"")</f>
        <v/>
      </c>
      <c r="C3417" s="54" t="str">
        <f>IFERROR(__xludf.DUMMYFUNCTION("IFERROR(REGEXEXTRACT(D3417, ""https?://(?:www\\.)?([^/]+)""), """")"),"www.usmagazine.com")</f>
        <v>www.usmagazine.com</v>
      </c>
      <c r="D3417" s="54" t="s">
        <v>16348</v>
      </c>
      <c r="E3417" s="14" t="s">
        <v>16349</v>
      </c>
      <c r="F3417" s="16">
        <v>10.0</v>
      </c>
      <c r="G3417" s="16">
        <v>10.0</v>
      </c>
    </row>
    <row r="3418" ht="22.5" customHeight="1">
      <c r="A3418" s="53">
        <v>46054.0</v>
      </c>
      <c r="B3418" s="14" t="str">
        <f>IFERROR(__xludf.DUMMYFUNCTION("IFERROR(REGEXEXTRACT(C3418, ""https?://(?:www\\.)?([^/]+)""), """")"),"")</f>
        <v/>
      </c>
      <c r="C3418" s="54" t="str">
        <f>IFERROR(__xludf.DUMMYFUNCTION("IFERROR(REGEXEXTRACT(D3418, ""https?://(?:www\\.)?([^/]+)""), """")"),"www.usmagazine.com")</f>
        <v>www.usmagazine.com</v>
      </c>
      <c r="D3418" s="54" t="s">
        <v>16350</v>
      </c>
      <c r="E3418" s="14" t="s">
        <v>16351</v>
      </c>
      <c r="F3418" s="16">
        <v>9.0</v>
      </c>
      <c r="G3418" s="16">
        <v>9.0</v>
      </c>
    </row>
    <row r="3419" ht="22.5" customHeight="1">
      <c r="A3419" s="53">
        <v>46054.0</v>
      </c>
      <c r="B3419" s="14" t="str">
        <f>IFERROR(__xludf.DUMMYFUNCTION("IFERROR(REGEXEXTRACT(C3419, ""https?://(?:www\\.)?([^/]+)""), """")"),"")</f>
        <v/>
      </c>
      <c r="C3419" s="54" t="str">
        <f>IFERROR(__xludf.DUMMYFUNCTION("IFERROR(REGEXEXTRACT(D3419, ""https?://(?:www\\.)?([^/]+)""), """")"),"www.usmagazine.com")</f>
        <v>www.usmagazine.com</v>
      </c>
      <c r="D3419" s="54" t="s">
        <v>16352</v>
      </c>
      <c r="E3419" s="14" t="s">
        <v>16353</v>
      </c>
      <c r="F3419" s="16">
        <v>9.0</v>
      </c>
      <c r="G3419" s="16">
        <v>9.0</v>
      </c>
    </row>
    <row r="3420" ht="22.5" customHeight="1">
      <c r="A3420" s="53">
        <v>46054.0</v>
      </c>
      <c r="B3420" s="14" t="str">
        <f>IFERROR(__xludf.DUMMYFUNCTION("IFERROR(REGEXEXTRACT(C3420, ""https?://(?:www\\.)?([^/]+)""), """")"),"")</f>
        <v/>
      </c>
      <c r="C3420" s="54" t="str">
        <f>IFERROR(__xludf.DUMMYFUNCTION("IFERROR(REGEXEXTRACT(D3420, ""https?://(?:www\\.)?([^/]+)""), """")"),"www.usmagazine.com")</f>
        <v>www.usmagazine.com</v>
      </c>
      <c r="D3420" s="54" t="s">
        <v>16354</v>
      </c>
      <c r="E3420" s="14" t="s">
        <v>16355</v>
      </c>
      <c r="F3420" s="16">
        <v>9.0</v>
      </c>
      <c r="G3420" s="16">
        <v>9.0</v>
      </c>
    </row>
    <row r="3421" ht="22.5" customHeight="1">
      <c r="A3421" s="53">
        <v>46054.0</v>
      </c>
      <c r="B3421" s="14" t="str">
        <f>IFERROR(__xludf.DUMMYFUNCTION("IFERROR(REGEXEXTRACT(C3421, ""https?://(?:www\\.)?([^/]+)""), """")"),"")</f>
        <v/>
      </c>
      <c r="C3421" s="54" t="str">
        <f>IFERROR(__xludf.DUMMYFUNCTION("IFERROR(REGEXEXTRACT(D3421, ""https?://(?:www\\.)?([^/]+)""), """")"),"www.usmagazine.com")</f>
        <v>www.usmagazine.com</v>
      </c>
      <c r="D3421" s="54" t="s">
        <v>16356</v>
      </c>
      <c r="E3421" s="14" t="s">
        <v>16357</v>
      </c>
      <c r="F3421" s="16">
        <v>9.0</v>
      </c>
      <c r="G3421" s="16">
        <v>9.0</v>
      </c>
    </row>
    <row r="3422" ht="22.5" customHeight="1">
      <c r="A3422" s="53">
        <v>46054.0</v>
      </c>
      <c r="B3422" s="14" t="str">
        <f>IFERROR(__xludf.DUMMYFUNCTION("IFERROR(REGEXEXTRACT(C3422, ""https?://(?:www\\.)?([^/]+)""), """")"),"")</f>
        <v/>
      </c>
      <c r="C3422" s="54" t="str">
        <f>IFERROR(__xludf.DUMMYFUNCTION("IFERROR(REGEXEXTRACT(D3422, ""https?://(?:www\\.)?([^/]+)""), """")"),"www.usmagazine.com")</f>
        <v>www.usmagazine.com</v>
      </c>
      <c r="D3422" s="54" t="s">
        <v>16358</v>
      </c>
      <c r="E3422" s="14" t="s">
        <v>16359</v>
      </c>
      <c r="F3422" s="16">
        <v>9.0</v>
      </c>
      <c r="G3422" s="16">
        <v>9.0</v>
      </c>
    </row>
    <row r="3423" ht="22.5" customHeight="1">
      <c r="A3423" s="53">
        <v>46054.0</v>
      </c>
      <c r="B3423" s="14" t="str">
        <f>IFERROR(__xludf.DUMMYFUNCTION("IFERROR(REGEXEXTRACT(C3423, ""https?://(?:www\\.)?([^/]+)""), """")"),"")</f>
        <v/>
      </c>
      <c r="C3423" s="54" t="str">
        <f>IFERROR(__xludf.DUMMYFUNCTION("IFERROR(REGEXEXTRACT(D3423, ""https?://(?:www\\.)?([^/]+)""), """")"),"www.usmagazine.com")</f>
        <v>www.usmagazine.com</v>
      </c>
      <c r="D3423" s="54" t="s">
        <v>16360</v>
      </c>
      <c r="E3423" s="14" t="s">
        <v>16361</v>
      </c>
      <c r="F3423" s="16">
        <v>9.0</v>
      </c>
      <c r="G3423" s="16">
        <v>9.0</v>
      </c>
    </row>
    <row r="3424" ht="22.5" customHeight="1">
      <c r="A3424" s="53">
        <v>46054.0</v>
      </c>
      <c r="B3424" s="14" t="str">
        <f>IFERROR(__xludf.DUMMYFUNCTION("IFERROR(REGEXEXTRACT(C3424, ""https?://(?:www\\.)?([^/]+)""), """")"),"")</f>
        <v/>
      </c>
      <c r="C3424" s="54" t="str">
        <f>IFERROR(__xludf.DUMMYFUNCTION("IFERROR(REGEXEXTRACT(D3424, ""https?://(?:www\\.)?([^/]+)""), """")"),"www.usmagazine.com")</f>
        <v>www.usmagazine.com</v>
      </c>
      <c r="D3424" s="54" t="s">
        <v>16362</v>
      </c>
      <c r="E3424" s="14" t="s">
        <v>16363</v>
      </c>
      <c r="F3424" s="16">
        <v>9.0</v>
      </c>
      <c r="G3424" s="16">
        <v>9.0</v>
      </c>
    </row>
    <row r="3425" ht="22.5" customHeight="1">
      <c r="A3425" s="53">
        <v>46054.0</v>
      </c>
      <c r="B3425" s="14" t="str">
        <f>IFERROR(__xludf.DUMMYFUNCTION("IFERROR(REGEXEXTRACT(C3425, ""https?://(?:www\\.)?([^/]+)""), """")"),"")</f>
        <v/>
      </c>
      <c r="C3425" s="54" t="str">
        <f>IFERROR(__xludf.DUMMYFUNCTION("IFERROR(REGEXEXTRACT(D3425, ""https?://(?:www\\.)?([^/]+)""), """")"),"www.usmagazine.com")</f>
        <v>www.usmagazine.com</v>
      </c>
      <c r="D3425" s="54" t="s">
        <v>16364</v>
      </c>
      <c r="E3425" s="14" t="s">
        <v>16365</v>
      </c>
      <c r="F3425" s="16">
        <v>9.0</v>
      </c>
      <c r="G3425" s="16">
        <v>9.0</v>
      </c>
    </row>
    <row r="3426" ht="22.5" customHeight="1">
      <c r="A3426" s="53">
        <v>46054.0</v>
      </c>
      <c r="B3426" s="14" t="str">
        <f>IFERROR(__xludf.DUMMYFUNCTION("IFERROR(REGEXEXTRACT(C3426, ""https?://(?:www\\.)?([^/]+)""), """")"),"")</f>
        <v/>
      </c>
      <c r="C3426" s="54" t="str">
        <f>IFERROR(__xludf.DUMMYFUNCTION("IFERROR(REGEXEXTRACT(D3426, ""https?://(?:www\\.)?([^/]+)""), """")"),"www.usmagazine.com")</f>
        <v>www.usmagazine.com</v>
      </c>
      <c r="D3426" s="54" t="s">
        <v>16366</v>
      </c>
      <c r="E3426" s="14" t="s">
        <v>16367</v>
      </c>
      <c r="F3426" s="16">
        <v>9.0</v>
      </c>
      <c r="G3426" s="16">
        <v>9.0</v>
      </c>
    </row>
    <row r="3427" ht="22.5" customHeight="1">
      <c r="A3427" s="53">
        <v>46054.0</v>
      </c>
      <c r="B3427" s="14" t="str">
        <f>IFERROR(__xludf.DUMMYFUNCTION("IFERROR(REGEXEXTRACT(C3427, ""https?://(?:www\\.)?([^/]+)""), """")"),"")</f>
        <v/>
      </c>
      <c r="C3427" s="54" t="str">
        <f>IFERROR(__xludf.DUMMYFUNCTION("IFERROR(REGEXEXTRACT(D3427, ""https?://(?:www\\.)?([^/]+)""), """")"),"www.womansworld.com")</f>
        <v>www.womansworld.com</v>
      </c>
      <c r="D3427" s="54" t="s">
        <v>16368</v>
      </c>
      <c r="E3427" s="14" t="s">
        <v>16369</v>
      </c>
      <c r="F3427" s="16">
        <v>9.0</v>
      </c>
      <c r="G3427" s="16">
        <v>9.0</v>
      </c>
    </row>
    <row r="3428" ht="22.5" customHeight="1">
      <c r="A3428" s="53">
        <v>46054.0</v>
      </c>
      <c r="B3428" s="14" t="str">
        <f>IFERROR(__xludf.DUMMYFUNCTION("IFERROR(REGEXEXTRACT(C3428, ""https?://(?:www\\.)?([^/]+)""), """")"),"")</f>
        <v/>
      </c>
      <c r="C3428" s="54" t="str">
        <f>IFERROR(__xludf.DUMMYFUNCTION("IFERROR(REGEXEXTRACT(D3428, ""https?://(?:www\\.)?([^/]+)""), """")"),"www.usmagazine.com")</f>
        <v>www.usmagazine.com</v>
      </c>
      <c r="D3428" s="54" t="s">
        <v>16370</v>
      </c>
      <c r="E3428" s="14" t="s">
        <v>16371</v>
      </c>
      <c r="F3428" s="16">
        <v>9.0</v>
      </c>
      <c r="G3428" s="16">
        <v>9.0</v>
      </c>
    </row>
    <row r="3429" ht="22.5" customHeight="1">
      <c r="A3429" s="53">
        <v>46054.0</v>
      </c>
      <c r="B3429" s="14" t="str">
        <f>IFERROR(__xludf.DUMMYFUNCTION("IFERROR(REGEXEXTRACT(C3429, ""https?://(?:www\\.)?([^/]+)""), """")"),"")</f>
        <v/>
      </c>
      <c r="C3429" s="54" t="str">
        <f>IFERROR(__xludf.DUMMYFUNCTION("IFERROR(REGEXEXTRACT(D3429, ""https?://(?:www\\.)?([^/]+)""), """")"),"www.usmagazine.com")</f>
        <v>www.usmagazine.com</v>
      </c>
      <c r="D3429" s="54" t="s">
        <v>16372</v>
      </c>
      <c r="E3429" s="14" t="s">
        <v>16373</v>
      </c>
      <c r="F3429" s="16">
        <v>9.0</v>
      </c>
      <c r="G3429" s="16">
        <v>9.0</v>
      </c>
    </row>
    <row r="3430" ht="22.5" customHeight="1">
      <c r="A3430" s="53">
        <v>46054.0</v>
      </c>
      <c r="B3430" s="14" t="str">
        <f>IFERROR(__xludf.DUMMYFUNCTION("IFERROR(REGEXEXTRACT(C3430, ""https?://(?:www\\.)?([^/]+)""), """")"),"")</f>
        <v/>
      </c>
      <c r="C3430" s="54" t="str">
        <f>IFERROR(__xludf.DUMMYFUNCTION("IFERROR(REGEXEXTRACT(D3430, ""https?://(?:www\\.)?([^/]+)""), """")"),"www.usmagazine.com")</f>
        <v>www.usmagazine.com</v>
      </c>
      <c r="D3430" s="54" t="s">
        <v>16374</v>
      </c>
      <c r="E3430" s="14" t="s">
        <v>16375</v>
      </c>
      <c r="F3430" s="16">
        <v>9.0</v>
      </c>
      <c r="G3430" s="16">
        <v>9.0</v>
      </c>
    </row>
    <row r="3431" ht="22.5" customHeight="1">
      <c r="A3431" s="53">
        <v>46054.0</v>
      </c>
      <c r="B3431" s="14" t="str">
        <f>IFERROR(__xludf.DUMMYFUNCTION("IFERROR(REGEXEXTRACT(C3431, ""https?://(?:www\\.)?([^/]+)""), """")"),"")</f>
        <v/>
      </c>
      <c r="C3431" s="54" t="str">
        <f>IFERROR(__xludf.DUMMYFUNCTION("IFERROR(REGEXEXTRACT(D3431, ""https?://(?:www\\.)?([^/]+)""), """")"),"www.usmagazine.com")</f>
        <v>www.usmagazine.com</v>
      </c>
      <c r="D3431" s="54" t="s">
        <v>16376</v>
      </c>
      <c r="E3431" s="14" t="s">
        <v>16377</v>
      </c>
      <c r="F3431" s="16">
        <v>9.0</v>
      </c>
      <c r="G3431" s="16">
        <v>9.0</v>
      </c>
    </row>
    <row r="3432" ht="22.5" customHeight="1">
      <c r="A3432" s="53">
        <v>46054.0</v>
      </c>
      <c r="B3432" s="14" t="str">
        <f>IFERROR(__xludf.DUMMYFUNCTION("IFERROR(REGEXEXTRACT(C3432, ""https?://(?:www\\.)?([^/]+)""), """")"),"")</f>
        <v/>
      </c>
      <c r="C3432" s="54" t="str">
        <f>IFERROR(__xludf.DUMMYFUNCTION("IFERROR(REGEXEXTRACT(D3432, ""https?://(?:www\\.)?([^/]+)""), """")"),"www.usmagazine.com")</f>
        <v>www.usmagazine.com</v>
      </c>
      <c r="D3432" s="54" t="s">
        <v>16378</v>
      </c>
      <c r="E3432" s="14" t="s">
        <v>16379</v>
      </c>
      <c r="F3432" s="16">
        <v>9.0</v>
      </c>
      <c r="G3432" s="16">
        <v>9.0</v>
      </c>
    </row>
    <row r="3433" ht="22.5" customHeight="1">
      <c r="A3433" s="53">
        <v>46054.0</v>
      </c>
      <c r="B3433" s="14" t="str">
        <f>IFERROR(__xludf.DUMMYFUNCTION("IFERROR(REGEXEXTRACT(C3433, ""https?://(?:www\\.)?([^/]+)""), """")"),"")</f>
        <v/>
      </c>
      <c r="C3433" s="54" t="str">
        <f>IFERROR(__xludf.DUMMYFUNCTION("IFERROR(REGEXEXTRACT(D3433, ""https?://(?:www\\.)?([^/]+)""), """")"),"www.usmagazine.com")</f>
        <v>www.usmagazine.com</v>
      </c>
      <c r="D3433" s="54" t="s">
        <v>16380</v>
      </c>
      <c r="E3433" s="14" t="s">
        <v>16381</v>
      </c>
      <c r="F3433" s="16">
        <v>9.0</v>
      </c>
      <c r="G3433" s="16">
        <v>9.0</v>
      </c>
    </row>
    <row r="3434" ht="22.5" customHeight="1">
      <c r="A3434" s="53">
        <v>46054.0</v>
      </c>
      <c r="B3434" s="14" t="str">
        <f>IFERROR(__xludf.DUMMYFUNCTION("IFERROR(REGEXEXTRACT(C3434, ""https?://(?:www\\.)?([^/]+)""), """")"),"")</f>
        <v/>
      </c>
      <c r="C3434" s="54" t="str">
        <f>IFERROR(__xludf.DUMMYFUNCTION("IFERROR(REGEXEXTRACT(D3434, ""https?://(?:www\\.)?([^/]+)""), """")"),"www.womansworld.com")</f>
        <v>www.womansworld.com</v>
      </c>
      <c r="D3434" s="54" t="s">
        <v>16382</v>
      </c>
      <c r="E3434" s="14" t="s">
        <v>16383</v>
      </c>
      <c r="F3434" s="16">
        <v>9.0</v>
      </c>
      <c r="G3434" s="16">
        <v>9.0</v>
      </c>
    </row>
    <row r="3435" ht="22.5" customHeight="1">
      <c r="A3435" s="53">
        <v>46054.0</v>
      </c>
      <c r="B3435" s="14" t="str">
        <f>IFERROR(__xludf.DUMMYFUNCTION("IFERROR(REGEXEXTRACT(C3435, ""https?://(?:www\\.)?([^/]+)""), """")"),"")</f>
        <v/>
      </c>
      <c r="C3435" s="54" t="str">
        <f>IFERROR(__xludf.DUMMYFUNCTION("IFERROR(REGEXEXTRACT(D3435, ""https?://(?:www\\.)?([^/]+)""), """")"),"www.lifeandstylemag.com")</f>
        <v>www.lifeandstylemag.com</v>
      </c>
      <c r="D3435" s="54" t="s">
        <v>16384</v>
      </c>
      <c r="E3435" s="14" t="s">
        <v>16385</v>
      </c>
      <c r="F3435" s="16">
        <v>9.0</v>
      </c>
      <c r="G3435" s="16">
        <v>9.0</v>
      </c>
    </row>
    <row r="3436" ht="22.5" customHeight="1">
      <c r="A3436" s="53">
        <v>46054.0</v>
      </c>
      <c r="B3436" s="14" t="str">
        <f>IFERROR(__xludf.DUMMYFUNCTION("IFERROR(REGEXEXTRACT(C3436, ""https?://(?:www\\.)?([^/]+)""), """")"),"")</f>
        <v/>
      </c>
      <c r="C3436" s="54" t="str">
        <f>IFERROR(__xludf.DUMMYFUNCTION("IFERROR(REGEXEXTRACT(D3436, ""https?://(?:www\\.)?([^/]+)""), """")"),"www.usmagazine.com")</f>
        <v>www.usmagazine.com</v>
      </c>
      <c r="D3436" s="54" t="s">
        <v>16386</v>
      </c>
      <c r="E3436" s="14" t="s">
        <v>16387</v>
      </c>
      <c r="F3436" s="16">
        <v>9.0</v>
      </c>
      <c r="G3436" s="16">
        <v>9.0</v>
      </c>
    </row>
    <row r="3437" ht="22.5" customHeight="1">
      <c r="A3437" s="53">
        <v>46054.0</v>
      </c>
      <c r="B3437" s="14" t="str">
        <f>IFERROR(__xludf.DUMMYFUNCTION("IFERROR(REGEXEXTRACT(C3437, ""https?://(?:www\\.)?([^/]+)""), """")"),"")</f>
        <v/>
      </c>
      <c r="C3437" s="54" t="str">
        <f>IFERROR(__xludf.DUMMYFUNCTION("IFERROR(REGEXEXTRACT(D3437, ""https?://(?:www\\.)?([^/]+)""), """")"),"www.womansworld.com")</f>
        <v>www.womansworld.com</v>
      </c>
      <c r="D3437" s="54" t="s">
        <v>16388</v>
      </c>
      <c r="E3437" s="14" t="s">
        <v>16389</v>
      </c>
      <c r="F3437" s="16">
        <v>9.0</v>
      </c>
      <c r="G3437" s="16">
        <v>9.0</v>
      </c>
    </row>
    <row r="3438" ht="22.5" customHeight="1">
      <c r="A3438" s="53">
        <v>46054.0</v>
      </c>
      <c r="B3438" s="14" t="str">
        <f>IFERROR(__xludf.DUMMYFUNCTION("IFERROR(REGEXEXTRACT(C3438, ""https?://(?:www\\.)?([^/]+)""), """")"),"")</f>
        <v/>
      </c>
      <c r="C3438" s="54" t="str">
        <f>IFERROR(__xludf.DUMMYFUNCTION("IFERROR(REGEXEXTRACT(D3438, ""https?://(?:www\\.)?([^/]+)""), """")"),"www.usmagazine.com")</f>
        <v>www.usmagazine.com</v>
      </c>
      <c r="D3438" s="54" t="s">
        <v>16390</v>
      </c>
      <c r="E3438" s="14" t="s">
        <v>16391</v>
      </c>
      <c r="F3438" s="16">
        <v>9.0</v>
      </c>
      <c r="G3438" s="16">
        <v>9.0</v>
      </c>
    </row>
    <row r="3439" ht="22.5" customHeight="1">
      <c r="A3439" s="53">
        <v>46054.0</v>
      </c>
      <c r="B3439" s="14" t="str">
        <f>IFERROR(__xludf.DUMMYFUNCTION("IFERROR(REGEXEXTRACT(C3439, ""https?://(?:www\\.)?([^/]+)""), """")"),"")</f>
        <v/>
      </c>
      <c r="C3439" s="54" t="str">
        <f>IFERROR(__xludf.DUMMYFUNCTION("IFERROR(REGEXEXTRACT(D3439, ""https?://(?:www\\.)?([^/]+)""), """")"),"www.usmagazine.com")</f>
        <v>www.usmagazine.com</v>
      </c>
      <c r="D3439" s="54" t="s">
        <v>16392</v>
      </c>
      <c r="E3439" s="14" t="s">
        <v>16393</v>
      </c>
      <c r="F3439" s="16">
        <v>9.0</v>
      </c>
      <c r="G3439" s="16">
        <v>9.0</v>
      </c>
    </row>
    <row r="3440" ht="22.5" customHeight="1">
      <c r="A3440" s="53">
        <v>46054.0</v>
      </c>
      <c r="B3440" s="14" t="str">
        <f>IFERROR(__xludf.DUMMYFUNCTION("IFERROR(REGEXEXTRACT(C3440, ""https?://(?:www\\.)?([^/]+)""), """")"),"")</f>
        <v/>
      </c>
      <c r="C3440" s="54" t="str">
        <f>IFERROR(__xludf.DUMMYFUNCTION("IFERROR(REGEXEXTRACT(D3440, ""https?://(?:www\\.)?([^/]+)""), """")"),"www.usmagazine.com")</f>
        <v>www.usmagazine.com</v>
      </c>
      <c r="D3440" s="54" t="s">
        <v>16394</v>
      </c>
      <c r="E3440" s="14" t="s">
        <v>16395</v>
      </c>
      <c r="F3440" s="16">
        <v>9.0</v>
      </c>
      <c r="G3440" s="16">
        <v>9.0</v>
      </c>
    </row>
    <row r="3441" ht="22.5" customHeight="1">
      <c r="A3441" s="53">
        <v>46054.0</v>
      </c>
      <c r="B3441" s="14" t="str">
        <f>IFERROR(__xludf.DUMMYFUNCTION("IFERROR(REGEXEXTRACT(C3441, ""https?://(?:www\\.)?([^/]+)""), """")"),"")</f>
        <v/>
      </c>
      <c r="C3441" s="54" t="str">
        <f>IFERROR(__xludf.DUMMYFUNCTION("IFERROR(REGEXEXTRACT(D3441, ""https?://(?:www\\.)?([^/]+)""), """")"),"www.usmagazine.com")</f>
        <v>www.usmagazine.com</v>
      </c>
      <c r="D3441" s="54" t="s">
        <v>16396</v>
      </c>
      <c r="E3441" s="14" t="s">
        <v>16397</v>
      </c>
      <c r="F3441" s="16">
        <v>9.0</v>
      </c>
      <c r="G3441" s="16">
        <v>9.0</v>
      </c>
    </row>
    <row r="3442" ht="22.5" customHeight="1">
      <c r="A3442" s="53">
        <v>46054.0</v>
      </c>
      <c r="B3442" s="14" t="str">
        <f>IFERROR(__xludf.DUMMYFUNCTION("IFERROR(REGEXEXTRACT(C3442, ""https?://(?:www\\.)?([^/]+)""), """")"),"")</f>
        <v/>
      </c>
      <c r="C3442" s="54" t="str">
        <f>IFERROR(__xludf.DUMMYFUNCTION("IFERROR(REGEXEXTRACT(D3442, ""https?://(?:www\\.)?([^/]+)""), """")"),"www.usmagazine.com")</f>
        <v>www.usmagazine.com</v>
      </c>
      <c r="D3442" s="54" t="s">
        <v>16398</v>
      </c>
      <c r="E3442" s="14" t="s">
        <v>16399</v>
      </c>
      <c r="F3442" s="16">
        <v>9.0</v>
      </c>
      <c r="G3442" s="16">
        <v>9.0</v>
      </c>
    </row>
    <row r="3443" ht="22.5" customHeight="1">
      <c r="A3443" s="53">
        <v>46054.0</v>
      </c>
      <c r="B3443" s="14" t="str">
        <f>IFERROR(__xludf.DUMMYFUNCTION("IFERROR(REGEXEXTRACT(C3443, ""https?://(?:www\\.)?([^/]+)""), """")"),"")</f>
        <v/>
      </c>
      <c r="C3443" s="54" t="str">
        <f>IFERROR(__xludf.DUMMYFUNCTION("IFERROR(REGEXEXTRACT(D3443, ""https?://(?:www\\.)?([^/]+)""), """")"),"www.usmagazine.com")</f>
        <v>www.usmagazine.com</v>
      </c>
      <c r="D3443" s="54" t="s">
        <v>16400</v>
      </c>
      <c r="E3443" s="14" t="s">
        <v>16401</v>
      </c>
      <c r="F3443" s="16">
        <v>8.0</v>
      </c>
      <c r="G3443" s="16">
        <v>8.0</v>
      </c>
    </row>
    <row r="3444" ht="22.5" customHeight="1">
      <c r="A3444" s="53">
        <v>46054.0</v>
      </c>
      <c r="B3444" s="14" t="str">
        <f>IFERROR(__xludf.DUMMYFUNCTION("IFERROR(REGEXEXTRACT(C3444, ""https?://(?:www\\.)?([^/]+)""), """")"),"")</f>
        <v/>
      </c>
      <c r="C3444" s="54" t="str">
        <f>IFERROR(__xludf.DUMMYFUNCTION("IFERROR(REGEXEXTRACT(D3444, ""https?://(?:www\\.)?([^/]+)""), """")"),"www.usmagazine.com")</f>
        <v>www.usmagazine.com</v>
      </c>
      <c r="D3444" s="54" t="s">
        <v>16402</v>
      </c>
      <c r="E3444" s="14" t="s">
        <v>16403</v>
      </c>
      <c r="F3444" s="16">
        <v>8.0</v>
      </c>
      <c r="G3444" s="16">
        <v>8.0</v>
      </c>
    </row>
    <row r="3445" ht="22.5" customHeight="1">
      <c r="A3445" s="53">
        <v>46054.0</v>
      </c>
      <c r="B3445" s="14" t="str">
        <f>IFERROR(__xludf.DUMMYFUNCTION("IFERROR(REGEXEXTRACT(C3445, ""https?://(?:www\\.)?([^/]+)""), """")"),"")</f>
        <v/>
      </c>
      <c r="C3445" s="54" t="str">
        <f>IFERROR(__xludf.DUMMYFUNCTION("IFERROR(REGEXEXTRACT(D3445, ""https?://(?:www\\.)?([^/]+)""), """")"),"www.usmagazine.com")</f>
        <v>www.usmagazine.com</v>
      </c>
      <c r="D3445" s="54" t="s">
        <v>16404</v>
      </c>
      <c r="E3445" s="14" t="s">
        <v>16405</v>
      </c>
      <c r="F3445" s="16">
        <v>8.0</v>
      </c>
      <c r="G3445" s="16">
        <v>8.0</v>
      </c>
    </row>
    <row r="3446" ht="22.5" customHeight="1">
      <c r="A3446" s="53">
        <v>46054.0</v>
      </c>
      <c r="B3446" s="14" t="str">
        <f>IFERROR(__xludf.DUMMYFUNCTION("IFERROR(REGEXEXTRACT(C3446, ""https?://(?:www\\.)?([^/]+)""), """")"),"")</f>
        <v/>
      </c>
      <c r="C3446" s="54" t="str">
        <f>IFERROR(__xludf.DUMMYFUNCTION("IFERROR(REGEXEXTRACT(D3446, ""https?://(?:www\\.)?([^/]+)""), """")"),"www.usmagazine.com")</f>
        <v>www.usmagazine.com</v>
      </c>
      <c r="D3446" s="54" t="s">
        <v>16406</v>
      </c>
      <c r="E3446" s="14" t="s">
        <v>16407</v>
      </c>
      <c r="F3446" s="16">
        <v>8.0</v>
      </c>
      <c r="G3446" s="16">
        <v>8.0</v>
      </c>
    </row>
    <row r="3447" ht="22.5" customHeight="1">
      <c r="A3447" s="53">
        <v>46054.0</v>
      </c>
      <c r="B3447" s="14" t="str">
        <f>IFERROR(__xludf.DUMMYFUNCTION("IFERROR(REGEXEXTRACT(C3447, ""https?://(?:www\\.)?([^/]+)""), """")"),"")</f>
        <v/>
      </c>
      <c r="C3447" s="54" t="str">
        <f>IFERROR(__xludf.DUMMYFUNCTION("IFERROR(REGEXEXTRACT(D3447, ""https?://(?:www\\.)?([^/]+)""), """")"),"www.usmagazine.com")</f>
        <v>www.usmagazine.com</v>
      </c>
      <c r="D3447" s="54" t="s">
        <v>16408</v>
      </c>
      <c r="E3447" s="14" t="s">
        <v>16409</v>
      </c>
      <c r="F3447" s="16">
        <v>8.0</v>
      </c>
      <c r="G3447" s="16">
        <v>8.0</v>
      </c>
    </row>
    <row r="3448" ht="22.5" customHeight="1">
      <c r="A3448" s="53">
        <v>46054.0</v>
      </c>
      <c r="B3448" s="14" t="str">
        <f>IFERROR(__xludf.DUMMYFUNCTION("IFERROR(REGEXEXTRACT(C3448, ""https?://(?:www\\.)?([^/]+)""), """")"),"")</f>
        <v/>
      </c>
      <c r="C3448" s="54" t="str">
        <f>IFERROR(__xludf.DUMMYFUNCTION("IFERROR(REGEXEXTRACT(D3448, ""https?://(?:www\\.)?([^/]+)""), """")"),"www.usmagazine.com")</f>
        <v>www.usmagazine.com</v>
      </c>
      <c r="D3448" s="54" t="s">
        <v>16410</v>
      </c>
      <c r="E3448" s="14" t="s">
        <v>16411</v>
      </c>
      <c r="F3448" s="16">
        <v>8.0</v>
      </c>
      <c r="G3448" s="16">
        <v>8.0</v>
      </c>
    </row>
    <row r="3449" ht="22.5" customHeight="1">
      <c r="A3449" s="53">
        <v>46054.0</v>
      </c>
      <c r="B3449" s="14" t="str">
        <f>IFERROR(__xludf.DUMMYFUNCTION("IFERROR(REGEXEXTRACT(C3449, ""https?://(?:www\\.)?([^/]+)""), """")"),"")</f>
        <v/>
      </c>
      <c r="C3449" s="54" t="str">
        <f>IFERROR(__xludf.DUMMYFUNCTION("IFERROR(REGEXEXTRACT(D3449, ""https?://(?:www\\.)?([^/]+)""), """")"),"www.usmagazine.com")</f>
        <v>www.usmagazine.com</v>
      </c>
      <c r="D3449" s="54" t="s">
        <v>16412</v>
      </c>
      <c r="E3449" s="14" t="s">
        <v>16413</v>
      </c>
      <c r="F3449" s="16">
        <v>8.0</v>
      </c>
      <c r="G3449" s="16">
        <v>8.0</v>
      </c>
    </row>
    <row r="3450" ht="22.5" customHeight="1">
      <c r="A3450" s="53">
        <v>46054.0</v>
      </c>
      <c r="B3450" s="14" t="str">
        <f>IFERROR(__xludf.DUMMYFUNCTION("IFERROR(REGEXEXTRACT(C3450, ""https?://(?:www\\.)?([^/]+)""), """")"),"")</f>
        <v/>
      </c>
      <c r="C3450" s="54" t="str">
        <f>IFERROR(__xludf.DUMMYFUNCTION("IFERROR(REGEXEXTRACT(D3450, ""https?://(?:www\\.)?([^/]+)""), """")"),"www.usmagazine.com")</f>
        <v>www.usmagazine.com</v>
      </c>
      <c r="D3450" s="54" t="s">
        <v>16414</v>
      </c>
      <c r="E3450" s="14" t="s">
        <v>16415</v>
      </c>
      <c r="F3450" s="16">
        <v>8.0</v>
      </c>
      <c r="G3450" s="16">
        <v>8.0</v>
      </c>
    </row>
    <row r="3451" ht="22.5" customHeight="1">
      <c r="A3451" s="53">
        <v>46054.0</v>
      </c>
      <c r="B3451" s="14" t="str">
        <f>IFERROR(__xludf.DUMMYFUNCTION("IFERROR(REGEXEXTRACT(C3451, ""https?://(?:www\\.)?([^/]+)""), """")"),"")</f>
        <v/>
      </c>
      <c r="C3451" s="54" t="str">
        <f>IFERROR(__xludf.DUMMYFUNCTION("IFERROR(REGEXEXTRACT(D3451, ""https?://(?:www\\.)?([^/]+)""), """")"),"www.usmagazine.com")</f>
        <v>www.usmagazine.com</v>
      </c>
      <c r="D3451" s="54" t="s">
        <v>16416</v>
      </c>
      <c r="E3451" s="14" t="s">
        <v>16417</v>
      </c>
      <c r="F3451" s="16">
        <v>8.0</v>
      </c>
      <c r="G3451" s="16">
        <v>8.0</v>
      </c>
    </row>
    <row r="3452" ht="22.5" customHeight="1">
      <c r="A3452" s="53">
        <v>46054.0</v>
      </c>
      <c r="B3452" s="14" t="str">
        <f>IFERROR(__xludf.DUMMYFUNCTION("IFERROR(REGEXEXTRACT(C3452, ""https?://(?:www\\.)?([^/]+)""), """")"),"")</f>
        <v/>
      </c>
      <c r="C3452" s="54" t="str">
        <f>IFERROR(__xludf.DUMMYFUNCTION("IFERROR(REGEXEXTRACT(D3452, ""https?://(?:www\\.)?([^/]+)""), """")"),"www.usmagazine.com")</f>
        <v>www.usmagazine.com</v>
      </c>
      <c r="D3452" s="54" t="s">
        <v>16418</v>
      </c>
      <c r="E3452" s="14" t="s">
        <v>16419</v>
      </c>
      <c r="F3452" s="16">
        <v>8.0</v>
      </c>
      <c r="G3452" s="16">
        <v>8.0</v>
      </c>
    </row>
    <row r="3453" ht="22.5" customHeight="1">
      <c r="A3453" s="53">
        <v>46054.0</v>
      </c>
      <c r="B3453" s="14" t="str">
        <f>IFERROR(__xludf.DUMMYFUNCTION("IFERROR(REGEXEXTRACT(C3453, ""https?://(?:www\\.)?([^/]+)""), """")"),"")</f>
        <v/>
      </c>
      <c r="C3453" s="54" t="str">
        <f>IFERROR(__xludf.DUMMYFUNCTION("IFERROR(REGEXEXTRACT(D3453, ""https?://(?:www\\.)?([^/]+)""), """")"),"www.womansworld.com")</f>
        <v>www.womansworld.com</v>
      </c>
      <c r="D3453" s="54" t="s">
        <v>16420</v>
      </c>
      <c r="E3453" s="14" t="s">
        <v>16421</v>
      </c>
      <c r="F3453" s="16">
        <v>8.0</v>
      </c>
      <c r="G3453" s="16">
        <v>8.0</v>
      </c>
    </row>
    <row r="3454" ht="22.5" customHeight="1">
      <c r="A3454" s="53">
        <v>46054.0</v>
      </c>
      <c r="B3454" s="14" t="str">
        <f>IFERROR(__xludf.DUMMYFUNCTION("IFERROR(REGEXEXTRACT(C3454, ""https?://(?:www\\.)?([^/]+)""), """")"),"")</f>
        <v/>
      </c>
      <c r="C3454" s="54" t="str">
        <f>IFERROR(__xludf.DUMMYFUNCTION("IFERROR(REGEXEXTRACT(D3454, ""https?://(?:www\\.)?([^/]+)""), """")"),"www.usmagazine.com")</f>
        <v>www.usmagazine.com</v>
      </c>
      <c r="D3454" s="54" t="s">
        <v>16422</v>
      </c>
      <c r="E3454" s="14" t="s">
        <v>16423</v>
      </c>
      <c r="F3454" s="16">
        <v>8.0</v>
      </c>
      <c r="G3454" s="16">
        <v>8.0</v>
      </c>
    </row>
    <row r="3455" ht="22.5" customHeight="1">
      <c r="A3455" s="53">
        <v>46054.0</v>
      </c>
      <c r="B3455" s="14" t="str">
        <f>IFERROR(__xludf.DUMMYFUNCTION("IFERROR(REGEXEXTRACT(C3455, ""https?://(?:www\\.)?([^/]+)""), """")"),"")</f>
        <v/>
      </c>
      <c r="C3455" s="54" t="str">
        <f>IFERROR(__xludf.DUMMYFUNCTION("IFERROR(REGEXEXTRACT(D3455, ""https?://(?:www\\.)?([^/]+)""), """")"),"www.usmagazine.com")</f>
        <v>www.usmagazine.com</v>
      </c>
      <c r="D3455" s="54" t="s">
        <v>16424</v>
      </c>
      <c r="E3455" s="14" t="s">
        <v>16425</v>
      </c>
      <c r="F3455" s="16">
        <v>8.0</v>
      </c>
      <c r="G3455" s="16">
        <v>8.0</v>
      </c>
    </row>
    <row r="3456" ht="22.5" customHeight="1">
      <c r="A3456" s="53">
        <v>46054.0</v>
      </c>
      <c r="B3456" s="14" t="str">
        <f>IFERROR(__xludf.DUMMYFUNCTION("IFERROR(REGEXEXTRACT(C3456, ""https?://(?:www\\.)?([^/]+)""), """")"),"")</f>
        <v/>
      </c>
      <c r="C3456" s="54" t="str">
        <f>IFERROR(__xludf.DUMMYFUNCTION("IFERROR(REGEXEXTRACT(D3456, ""https?://(?:www\\.)?([^/]+)""), """")"),"www.usmagazine.com")</f>
        <v>www.usmagazine.com</v>
      </c>
      <c r="D3456" s="54" t="s">
        <v>16426</v>
      </c>
      <c r="E3456" s="14" t="s">
        <v>16427</v>
      </c>
      <c r="F3456" s="16">
        <v>8.0</v>
      </c>
      <c r="G3456" s="16">
        <v>8.0</v>
      </c>
    </row>
    <row r="3457" ht="22.5" customHeight="1">
      <c r="A3457" s="53">
        <v>46054.0</v>
      </c>
      <c r="B3457" s="14" t="str">
        <f>IFERROR(__xludf.DUMMYFUNCTION("IFERROR(REGEXEXTRACT(C3457, ""https?://(?:www\\.)?([^/]+)""), """")"),"")</f>
        <v/>
      </c>
      <c r="C3457" s="54" t="str">
        <f>IFERROR(__xludf.DUMMYFUNCTION("IFERROR(REGEXEXTRACT(D3457, ""https?://(?:www\\.)?([^/]+)""), """")"),"www.usmagazine.com")</f>
        <v>www.usmagazine.com</v>
      </c>
      <c r="D3457" s="54" t="s">
        <v>16428</v>
      </c>
      <c r="E3457" s="14" t="s">
        <v>16429</v>
      </c>
      <c r="F3457" s="16">
        <v>8.0</v>
      </c>
      <c r="G3457" s="16">
        <v>8.0</v>
      </c>
    </row>
    <row r="3458" ht="22.5" customHeight="1">
      <c r="A3458" s="53">
        <v>46054.0</v>
      </c>
      <c r="B3458" s="14" t="str">
        <f>IFERROR(__xludf.DUMMYFUNCTION("IFERROR(REGEXEXTRACT(C3458, ""https?://(?:www\\.)?([^/]+)""), """")"),"")</f>
        <v/>
      </c>
      <c r="C3458" s="54" t="str">
        <f>IFERROR(__xludf.DUMMYFUNCTION("IFERROR(REGEXEXTRACT(D3458, ""https?://(?:www\\.)?([^/]+)""), """")"),"www.usmagazine.com")</f>
        <v>www.usmagazine.com</v>
      </c>
      <c r="D3458" s="54" t="s">
        <v>16430</v>
      </c>
      <c r="E3458" s="14" t="s">
        <v>16431</v>
      </c>
      <c r="F3458" s="16">
        <v>8.0</v>
      </c>
      <c r="G3458" s="16">
        <v>8.0</v>
      </c>
    </row>
    <row r="3459" ht="22.5" customHeight="1">
      <c r="A3459" s="53">
        <v>46054.0</v>
      </c>
      <c r="B3459" s="14" t="str">
        <f>IFERROR(__xludf.DUMMYFUNCTION("IFERROR(REGEXEXTRACT(C3459, ""https?://(?:www\\.)?([^/]+)""), """")"),"")</f>
        <v/>
      </c>
      <c r="C3459" s="54" t="str">
        <f>IFERROR(__xludf.DUMMYFUNCTION("IFERROR(REGEXEXTRACT(D3459, ""https?://(?:www\\.)?([^/]+)""), """")"),"www.womansworld.com")</f>
        <v>www.womansworld.com</v>
      </c>
      <c r="D3459" s="54" t="s">
        <v>16432</v>
      </c>
      <c r="E3459" s="14" t="s">
        <v>16433</v>
      </c>
      <c r="F3459" s="16">
        <v>8.0</v>
      </c>
      <c r="G3459" s="16">
        <v>8.0</v>
      </c>
    </row>
    <row r="3460" ht="22.5" customHeight="1">
      <c r="A3460" s="53">
        <v>46054.0</v>
      </c>
      <c r="B3460" s="14" t="str">
        <f>IFERROR(__xludf.DUMMYFUNCTION("IFERROR(REGEXEXTRACT(C3460, ""https?://(?:www\\.)?([^/]+)""), """")"),"")</f>
        <v/>
      </c>
      <c r="C3460" s="54" t="str">
        <f>IFERROR(__xludf.DUMMYFUNCTION("IFERROR(REGEXEXTRACT(D3460, ""https?://(?:www\\.)?([^/]+)""), """")"),"www.usmagazine.com")</f>
        <v>www.usmagazine.com</v>
      </c>
      <c r="D3460" s="54" t="s">
        <v>16434</v>
      </c>
      <c r="E3460" s="14" t="s">
        <v>16435</v>
      </c>
      <c r="F3460" s="16">
        <v>8.0</v>
      </c>
      <c r="G3460" s="16">
        <v>8.0</v>
      </c>
    </row>
    <row r="3461" ht="22.5" customHeight="1">
      <c r="A3461" s="53">
        <v>46054.0</v>
      </c>
      <c r="B3461" s="14" t="str">
        <f>IFERROR(__xludf.DUMMYFUNCTION("IFERROR(REGEXEXTRACT(C3461, ""https?://(?:www\\.)?([^/]+)""), """")"),"")</f>
        <v/>
      </c>
      <c r="C3461" s="54" t="str">
        <f>IFERROR(__xludf.DUMMYFUNCTION("IFERROR(REGEXEXTRACT(D3461, ""https?://(?:www\\.)?([^/]+)""), """")"),"www.usmagazine.com")</f>
        <v>www.usmagazine.com</v>
      </c>
      <c r="D3461" s="54" t="s">
        <v>16436</v>
      </c>
      <c r="E3461" s="14" t="s">
        <v>16437</v>
      </c>
      <c r="F3461" s="16">
        <v>8.0</v>
      </c>
      <c r="G3461" s="16">
        <v>8.0</v>
      </c>
    </row>
    <row r="3462" ht="22.5" customHeight="1">
      <c r="A3462" s="53">
        <v>46054.0</v>
      </c>
      <c r="B3462" s="14" t="str">
        <f>IFERROR(__xludf.DUMMYFUNCTION("IFERROR(REGEXEXTRACT(C3462, ""https?://(?:www\\.)?([^/]+)""), """")"),"")</f>
        <v/>
      </c>
      <c r="C3462" s="54" t="str">
        <f>IFERROR(__xludf.DUMMYFUNCTION("IFERROR(REGEXEXTRACT(D3462, ""https?://(?:www\\.)?([^/]+)""), """")"),"www.usmagazine.com")</f>
        <v>www.usmagazine.com</v>
      </c>
      <c r="D3462" s="54" t="s">
        <v>16438</v>
      </c>
      <c r="E3462" s="14" t="s">
        <v>16439</v>
      </c>
      <c r="F3462" s="16">
        <v>8.0</v>
      </c>
      <c r="G3462" s="16">
        <v>8.0</v>
      </c>
    </row>
    <row r="3463" ht="22.5" customHeight="1">
      <c r="A3463" s="53">
        <v>46054.0</v>
      </c>
      <c r="B3463" s="14" t="str">
        <f>IFERROR(__xludf.DUMMYFUNCTION("IFERROR(REGEXEXTRACT(C3463, ""https?://(?:www\\.)?([^/]+)""), """")"),"")</f>
        <v/>
      </c>
      <c r="C3463" s="54" t="str">
        <f>IFERROR(__xludf.DUMMYFUNCTION("IFERROR(REGEXEXTRACT(D3463, ""https?://(?:www\\.)?([^/]+)""), """")"),"www.usmagazine.com")</f>
        <v>www.usmagazine.com</v>
      </c>
      <c r="D3463" s="54" t="s">
        <v>16440</v>
      </c>
      <c r="E3463" s="14" t="s">
        <v>16441</v>
      </c>
      <c r="F3463" s="16">
        <v>8.0</v>
      </c>
      <c r="G3463" s="16">
        <v>8.0</v>
      </c>
    </row>
    <row r="3464" ht="22.5" customHeight="1">
      <c r="A3464" s="53">
        <v>46054.0</v>
      </c>
      <c r="B3464" s="14" t="str">
        <f>IFERROR(__xludf.DUMMYFUNCTION("IFERROR(REGEXEXTRACT(C3464, ""https?://(?:www\\.)?([^/]+)""), """")"),"")</f>
        <v/>
      </c>
      <c r="C3464" s="54" t="str">
        <f>IFERROR(__xludf.DUMMYFUNCTION("IFERROR(REGEXEXTRACT(D3464, ""https?://(?:www\\.)?([^/]+)""), """")"),"www.usmagazine.com")</f>
        <v>www.usmagazine.com</v>
      </c>
      <c r="D3464" s="54" t="s">
        <v>16442</v>
      </c>
      <c r="E3464" s="14" t="s">
        <v>16443</v>
      </c>
      <c r="F3464" s="16">
        <v>8.0</v>
      </c>
      <c r="G3464" s="16">
        <v>8.0</v>
      </c>
    </row>
    <row r="3465" ht="22.5" customHeight="1">
      <c r="A3465" s="53">
        <v>46054.0</v>
      </c>
      <c r="B3465" s="14" t="str">
        <f>IFERROR(__xludf.DUMMYFUNCTION("IFERROR(REGEXEXTRACT(C3465, ""https?://(?:www\\.)?([^/]+)""), """")"),"")</f>
        <v/>
      </c>
      <c r="C3465" s="54" t="str">
        <f>IFERROR(__xludf.DUMMYFUNCTION("IFERROR(REGEXEXTRACT(D3465, ""https?://(?:www\\.)?([^/]+)""), """")"),"www.womansworld.com")</f>
        <v>www.womansworld.com</v>
      </c>
      <c r="D3465" s="54" t="s">
        <v>16444</v>
      </c>
      <c r="E3465" s="14" t="s">
        <v>16445</v>
      </c>
      <c r="F3465" s="16">
        <v>8.0</v>
      </c>
      <c r="G3465" s="16">
        <v>8.0</v>
      </c>
    </row>
    <row r="3466" ht="22.5" customHeight="1">
      <c r="A3466" s="53">
        <v>46054.0</v>
      </c>
      <c r="B3466" s="14" t="str">
        <f>IFERROR(__xludf.DUMMYFUNCTION("IFERROR(REGEXEXTRACT(C3466, ""https?://(?:www\\.)?([^/]+)""), """")"),"")</f>
        <v/>
      </c>
      <c r="C3466" s="54" t="str">
        <f>IFERROR(__xludf.DUMMYFUNCTION("IFERROR(REGEXEXTRACT(D3466, ""https?://(?:www\\.)?([^/]+)""), """")"),"www.usmagazine.com")</f>
        <v>www.usmagazine.com</v>
      </c>
      <c r="D3466" s="54" t="s">
        <v>16446</v>
      </c>
      <c r="E3466" s="14" t="s">
        <v>16447</v>
      </c>
      <c r="F3466" s="16">
        <v>8.0</v>
      </c>
      <c r="G3466" s="16">
        <v>8.0</v>
      </c>
    </row>
    <row r="3467" ht="22.5" customHeight="1">
      <c r="A3467" s="53">
        <v>46054.0</v>
      </c>
      <c r="B3467" s="14" t="str">
        <f>IFERROR(__xludf.DUMMYFUNCTION("IFERROR(REGEXEXTRACT(C3467, ""https?://(?:www\\.)?([^/]+)""), """")"),"")</f>
        <v/>
      </c>
      <c r="C3467" s="54" t="str">
        <f>IFERROR(__xludf.DUMMYFUNCTION("IFERROR(REGEXEXTRACT(D3467, ""https?://(?:www\\.)?([^/]+)""), """")"),"www.usmagazine.com")</f>
        <v>www.usmagazine.com</v>
      </c>
      <c r="D3467" s="54" t="s">
        <v>16448</v>
      </c>
      <c r="E3467" s="14" t="s">
        <v>16449</v>
      </c>
      <c r="F3467" s="16">
        <v>8.0</v>
      </c>
      <c r="G3467" s="16">
        <v>8.0</v>
      </c>
    </row>
    <row r="3468" ht="22.5" customHeight="1">
      <c r="A3468" s="53">
        <v>46054.0</v>
      </c>
      <c r="B3468" s="14" t="str">
        <f>IFERROR(__xludf.DUMMYFUNCTION("IFERROR(REGEXEXTRACT(C3468, ""https?://(?:www\\.)?([^/]+)""), """")"),"")</f>
        <v/>
      </c>
      <c r="C3468" s="54" t="str">
        <f>IFERROR(__xludf.DUMMYFUNCTION("IFERROR(REGEXEXTRACT(D3468, ""https?://(?:www\\.)?([^/]+)""), """")"),"www.usmagazine.com")</f>
        <v>www.usmagazine.com</v>
      </c>
      <c r="D3468" s="54" t="s">
        <v>16450</v>
      </c>
      <c r="E3468" s="14" t="s">
        <v>16451</v>
      </c>
      <c r="F3468" s="16">
        <v>8.0</v>
      </c>
      <c r="G3468" s="16">
        <v>8.0</v>
      </c>
    </row>
    <row r="3469" ht="22.5" customHeight="1">
      <c r="A3469" s="53">
        <v>46054.0</v>
      </c>
      <c r="B3469" s="14" t="str">
        <f>IFERROR(__xludf.DUMMYFUNCTION("IFERROR(REGEXEXTRACT(C3469, ""https?://(?:www\\.)?([^/]+)""), """")"),"")</f>
        <v/>
      </c>
      <c r="C3469" s="54" t="str">
        <f>IFERROR(__xludf.DUMMYFUNCTION("IFERROR(REGEXEXTRACT(D3469, ""https?://(?:www\\.)?([^/]+)""), """")"),"www.usmagazine.com")</f>
        <v>www.usmagazine.com</v>
      </c>
      <c r="D3469" s="54" t="s">
        <v>16452</v>
      </c>
      <c r="E3469" s="14" t="s">
        <v>16453</v>
      </c>
      <c r="F3469" s="16">
        <v>8.0</v>
      </c>
      <c r="G3469" s="16">
        <v>8.0</v>
      </c>
    </row>
    <row r="3470" ht="22.5" customHeight="1">
      <c r="A3470" s="53">
        <v>46054.0</v>
      </c>
      <c r="B3470" s="14" t="str">
        <f>IFERROR(__xludf.DUMMYFUNCTION("IFERROR(REGEXEXTRACT(C3470, ""https?://(?:www\\.)?([^/]+)""), """")"),"")</f>
        <v/>
      </c>
      <c r="C3470" s="54" t="str">
        <f>IFERROR(__xludf.DUMMYFUNCTION("IFERROR(REGEXEXTRACT(D3470, ""https?://(?:www\\.)?([^/]+)""), """")"),"www.usmagazine.com")</f>
        <v>www.usmagazine.com</v>
      </c>
      <c r="D3470" s="54" t="s">
        <v>16454</v>
      </c>
      <c r="E3470" s="14" t="s">
        <v>16455</v>
      </c>
      <c r="F3470" s="16">
        <v>8.0</v>
      </c>
      <c r="G3470" s="16">
        <v>8.0</v>
      </c>
    </row>
    <row r="3471" ht="22.5" customHeight="1">
      <c r="A3471" s="53">
        <v>46054.0</v>
      </c>
      <c r="B3471" s="14" t="str">
        <f>IFERROR(__xludf.DUMMYFUNCTION("IFERROR(REGEXEXTRACT(C3471, ""https?://(?:www\\.)?([^/]+)""), """")"),"")</f>
        <v/>
      </c>
      <c r="C3471" s="54" t="str">
        <f>IFERROR(__xludf.DUMMYFUNCTION("IFERROR(REGEXEXTRACT(D3471, ""https?://(?:www\\.)?([^/]+)""), """")"),"www.usmagazine.com")</f>
        <v>www.usmagazine.com</v>
      </c>
      <c r="D3471" s="54" t="s">
        <v>16456</v>
      </c>
      <c r="E3471" s="14" t="s">
        <v>16457</v>
      </c>
      <c r="F3471" s="16">
        <v>8.0</v>
      </c>
      <c r="G3471" s="16">
        <v>8.0</v>
      </c>
    </row>
    <row r="3472" ht="22.5" customHeight="1">
      <c r="A3472" s="53">
        <v>46054.0</v>
      </c>
      <c r="B3472" s="14" t="str">
        <f>IFERROR(__xludf.DUMMYFUNCTION("IFERROR(REGEXEXTRACT(C3472, ""https?://(?:www\\.)?([^/]+)""), """")"),"")</f>
        <v/>
      </c>
      <c r="C3472" s="54" t="str">
        <f>IFERROR(__xludf.DUMMYFUNCTION("IFERROR(REGEXEXTRACT(D3472, ""https?://(?:www\\.)?([^/]+)""), """")"),"www.usmagazine.com")</f>
        <v>www.usmagazine.com</v>
      </c>
      <c r="D3472" s="54" t="s">
        <v>16458</v>
      </c>
      <c r="E3472" s="14" t="s">
        <v>16459</v>
      </c>
      <c r="F3472" s="16">
        <v>8.0</v>
      </c>
      <c r="G3472" s="16">
        <v>8.0</v>
      </c>
    </row>
    <row r="3473" ht="22.5" customHeight="1">
      <c r="A3473" s="53">
        <v>46054.0</v>
      </c>
      <c r="B3473" s="14" t="str">
        <f>IFERROR(__xludf.DUMMYFUNCTION("IFERROR(REGEXEXTRACT(C3473, ""https?://(?:www\\.)?([^/]+)""), """")"),"")</f>
        <v/>
      </c>
      <c r="C3473" s="54" t="str">
        <f>IFERROR(__xludf.DUMMYFUNCTION("IFERROR(REGEXEXTRACT(D3473, ""https?://(?:www\\.)?([^/]+)""), """")"),"www.womansworld.com")</f>
        <v>www.womansworld.com</v>
      </c>
      <c r="D3473" s="54" t="s">
        <v>16460</v>
      </c>
      <c r="E3473" s="14" t="s">
        <v>16461</v>
      </c>
      <c r="F3473" s="16">
        <v>8.0</v>
      </c>
      <c r="G3473" s="16">
        <v>8.0</v>
      </c>
    </row>
    <row r="3474" ht="22.5" customHeight="1">
      <c r="A3474" s="53">
        <v>46054.0</v>
      </c>
      <c r="B3474" s="14" t="str">
        <f>IFERROR(__xludf.DUMMYFUNCTION("IFERROR(REGEXEXTRACT(C3474, ""https?://(?:www\\.)?([^/]+)""), """")"),"")</f>
        <v/>
      </c>
      <c r="C3474" s="54" t="str">
        <f>IFERROR(__xludf.DUMMYFUNCTION("IFERROR(REGEXEXTRACT(D3474, ""https?://(?:www\\.)?([^/]+)""), """")"),"www.usmagazine.com")</f>
        <v>www.usmagazine.com</v>
      </c>
      <c r="D3474" s="54" t="s">
        <v>16462</v>
      </c>
      <c r="E3474" s="14" t="s">
        <v>4455</v>
      </c>
      <c r="F3474" s="16">
        <v>7.0</v>
      </c>
      <c r="G3474" s="16">
        <v>7.0</v>
      </c>
    </row>
    <row r="3475" ht="22.5" customHeight="1">
      <c r="A3475" s="53">
        <v>46054.0</v>
      </c>
      <c r="B3475" s="14" t="str">
        <f>IFERROR(__xludf.DUMMYFUNCTION("IFERROR(REGEXEXTRACT(C3475, ""https?://(?:www\\.)?([^/]+)""), """")"),"")</f>
        <v/>
      </c>
      <c r="C3475" s="54" t="str">
        <f>IFERROR(__xludf.DUMMYFUNCTION("IFERROR(REGEXEXTRACT(D3475, ""https?://(?:www\\.)?([^/]+)""), """")"),"www.usmagazine.com")</f>
        <v>www.usmagazine.com</v>
      </c>
      <c r="D3475" s="54" t="s">
        <v>16463</v>
      </c>
      <c r="E3475" s="14" t="s">
        <v>16464</v>
      </c>
      <c r="F3475" s="16">
        <v>7.0</v>
      </c>
      <c r="G3475" s="16">
        <v>7.0</v>
      </c>
    </row>
    <row r="3476" ht="22.5" customHeight="1">
      <c r="A3476" s="53">
        <v>46054.0</v>
      </c>
      <c r="B3476" s="14" t="str">
        <f>IFERROR(__xludf.DUMMYFUNCTION("IFERROR(REGEXEXTRACT(C3476, ""https?://(?:www\\.)?([^/]+)""), """")"),"")</f>
        <v/>
      </c>
      <c r="C3476" s="54" t="str">
        <f>IFERROR(__xludf.DUMMYFUNCTION("IFERROR(REGEXEXTRACT(D3476, ""https?://(?:www\\.)?([^/]+)""), """")"),"www.usmagazine.com")</f>
        <v>www.usmagazine.com</v>
      </c>
      <c r="D3476" s="54" t="s">
        <v>16465</v>
      </c>
      <c r="E3476" s="14" t="s">
        <v>16466</v>
      </c>
      <c r="F3476" s="16">
        <v>7.0</v>
      </c>
      <c r="G3476" s="16">
        <v>7.0</v>
      </c>
    </row>
    <row r="3477" ht="22.5" customHeight="1">
      <c r="A3477" s="53">
        <v>46054.0</v>
      </c>
      <c r="B3477" s="14" t="str">
        <f>IFERROR(__xludf.DUMMYFUNCTION("IFERROR(REGEXEXTRACT(C3477, ""https?://(?:www\\.)?([^/]+)""), """")"),"")</f>
        <v/>
      </c>
      <c r="C3477" s="54" t="str">
        <f>IFERROR(__xludf.DUMMYFUNCTION("IFERROR(REGEXEXTRACT(D3477, ""https?://(?:www\\.)?([^/]+)""), """")"),"www.usmagazine.com")</f>
        <v>www.usmagazine.com</v>
      </c>
      <c r="D3477" s="54" t="s">
        <v>16467</v>
      </c>
      <c r="E3477" s="14" t="s">
        <v>16468</v>
      </c>
      <c r="F3477" s="16">
        <v>7.0</v>
      </c>
      <c r="G3477" s="16">
        <v>7.0</v>
      </c>
    </row>
    <row r="3478" ht="22.5" customHeight="1">
      <c r="A3478" s="53">
        <v>46054.0</v>
      </c>
      <c r="B3478" s="14" t="str">
        <f>IFERROR(__xludf.DUMMYFUNCTION("IFERROR(REGEXEXTRACT(C3478, ""https?://(?:www\\.)?([^/]+)""), """")"),"")</f>
        <v/>
      </c>
      <c r="C3478" s="54" t="str">
        <f>IFERROR(__xludf.DUMMYFUNCTION("IFERROR(REGEXEXTRACT(D3478, ""https?://(?:www\\.)?([^/]+)""), """")"),"www.usmagazine.com")</f>
        <v>www.usmagazine.com</v>
      </c>
      <c r="D3478" s="54" t="s">
        <v>16469</v>
      </c>
      <c r="E3478" s="14" t="s">
        <v>16470</v>
      </c>
      <c r="F3478" s="16">
        <v>7.0</v>
      </c>
      <c r="G3478" s="16">
        <v>7.0</v>
      </c>
    </row>
    <row r="3479" ht="22.5" customHeight="1">
      <c r="A3479" s="53">
        <v>46054.0</v>
      </c>
      <c r="B3479" s="14" t="str">
        <f>IFERROR(__xludf.DUMMYFUNCTION("IFERROR(REGEXEXTRACT(C3479, ""https?://(?:www\\.)?([^/]+)""), """")"),"")</f>
        <v/>
      </c>
      <c r="C3479" s="54" t="str">
        <f>IFERROR(__xludf.DUMMYFUNCTION("IFERROR(REGEXEXTRACT(D3479, ""https?://(?:www\\.)?([^/]+)""), """")"),"www.usmagazine.com")</f>
        <v>www.usmagazine.com</v>
      </c>
      <c r="D3479" s="54" t="s">
        <v>16471</v>
      </c>
      <c r="E3479" s="14" t="s">
        <v>9128</v>
      </c>
      <c r="F3479" s="16">
        <v>7.0</v>
      </c>
      <c r="G3479" s="16">
        <v>7.0</v>
      </c>
    </row>
    <row r="3480" ht="22.5" customHeight="1">
      <c r="A3480" s="53">
        <v>46054.0</v>
      </c>
      <c r="B3480" s="14" t="str">
        <f>IFERROR(__xludf.DUMMYFUNCTION("IFERROR(REGEXEXTRACT(C3480, ""https?://(?:www\\.)?([^/]+)""), """")"),"")</f>
        <v/>
      </c>
      <c r="C3480" s="54" t="str">
        <f>IFERROR(__xludf.DUMMYFUNCTION("IFERROR(REGEXEXTRACT(D3480, ""https?://(?:www\\.)?([^/]+)""), """")"),"www.womansworld.com")</f>
        <v>www.womansworld.com</v>
      </c>
      <c r="D3480" s="54" t="s">
        <v>16472</v>
      </c>
      <c r="E3480" s="14" t="s">
        <v>16473</v>
      </c>
      <c r="F3480" s="16">
        <v>7.0</v>
      </c>
      <c r="G3480" s="16">
        <v>7.0</v>
      </c>
    </row>
    <row r="3481" ht="22.5" customHeight="1">
      <c r="A3481" s="53">
        <v>46054.0</v>
      </c>
      <c r="B3481" s="14" t="str">
        <f>IFERROR(__xludf.DUMMYFUNCTION("IFERROR(REGEXEXTRACT(C3481, ""https?://(?:www\\.)?([^/]+)""), """")"),"")</f>
        <v/>
      </c>
      <c r="C3481" s="54" t="str">
        <f>IFERROR(__xludf.DUMMYFUNCTION("IFERROR(REGEXEXTRACT(D3481, ""https?://(?:www\\.)?([^/]+)""), """")"),"www.usmagazine.com")</f>
        <v>www.usmagazine.com</v>
      </c>
      <c r="D3481" s="54" t="s">
        <v>16474</v>
      </c>
      <c r="E3481" s="14" t="s">
        <v>16475</v>
      </c>
      <c r="F3481" s="16">
        <v>7.0</v>
      </c>
      <c r="G3481" s="16">
        <v>7.0</v>
      </c>
    </row>
    <row r="3482" ht="22.5" customHeight="1">
      <c r="A3482" s="53">
        <v>46054.0</v>
      </c>
      <c r="B3482" s="14" t="str">
        <f>IFERROR(__xludf.DUMMYFUNCTION("IFERROR(REGEXEXTRACT(C3482, ""https?://(?:www\\.)?([^/]+)""), """")"),"")</f>
        <v/>
      </c>
      <c r="C3482" s="54" t="str">
        <f>IFERROR(__xludf.DUMMYFUNCTION("IFERROR(REGEXEXTRACT(D3482, ""https?://(?:www\\.)?([^/]+)""), """")"),"www.usmagazine.com")</f>
        <v>www.usmagazine.com</v>
      </c>
      <c r="D3482" s="54" t="s">
        <v>16476</v>
      </c>
      <c r="E3482" s="14" t="s">
        <v>16477</v>
      </c>
      <c r="F3482" s="16">
        <v>7.0</v>
      </c>
      <c r="G3482" s="16">
        <v>7.0</v>
      </c>
    </row>
    <row r="3483" ht="22.5" customHeight="1">
      <c r="A3483" s="53">
        <v>46054.0</v>
      </c>
      <c r="B3483" s="14" t="str">
        <f>IFERROR(__xludf.DUMMYFUNCTION("IFERROR(REGEXEXTRACT(C3483, ""https?://(?:www\\.)?([^/]+)""), """")"),"")</f>
        <v/>
      </c>
      <c r="C3483" s="54" t="str">
        <f>IFERROR(__xludf.DUMMYFUNCTION("IFERROR(REGEXEXTRACT(D3483, ""https?://(?:www\\.)?([^/]+)""), """")"),"www.usmagazine.com")</f>
        <v>www.usmagazine.com</v>
      </c>
      <c r="D3483" s="54" t="s">
        <v>16478</v>
      </c>
      <c r="E3483" s="14" t="s">
        <v>16479</v>
      </c>
      <c r="F3483" s="16">
        <v>7.0</v>
      </c>
      <c r="G3483" s="16">
        <v>7.0</v>
      </c>
    </row>
    <row r="3484" ht="22.5" customHeight="1">
      <c r="A3484" s="53">
        <v>46054.0</v>
      </c>
      <c r="B3484" s="14" t="str">
        <f>IFERROR(__xludf.DUMMYFUNCTION("IFERROR(REGEXEXTRACT(C3484, ""https?://(?:www\\.)?([^/]+)""), """")"),"")</f>
        <v/>
      </c>
      <c r="C3484" s="54" t="str">
        <f>IFERROR(__xludf.DUMMYFUNCTION("IFERROR(REGEXEXTRACT(D3484, ""https?://(?:www\\.)?([^/]+)""), """")"),"www.usmagazine.com")</f>
        <v>www.usmagazine.com</v>
      </c>
      <c r="D3484" s="54" t="s">
        <v>16480</v>
      </c>
      <c r="E3484" s="14" t="s">
        <v>16481</v>
      </c>
      <c r="F3484" s="16">
        <v>7.0</v>
      </c>
      <c r="G3484" s="16">
        <v>7.0</v>
      </c>
    </row>
    <row r="3485" ht="22.5" customHeight="1">
      <c r="A3485" s="53">
        <v>46054.0</v>
      </c>
      <c r="B3485" s="14" t="str">
        <f>IFERROR(__xludf.DUMMYFUNCTION("IFERROR(REGEXEXTRACT(C3485, ""https?://(?:www\\.)?([^/]+)""), """")"),"")</f>
        <v/>
      </c>
      <c r="C3485" s="54" t="str">
        <f>IFERROR(__xludf.DUMMYFUNCTION("IFERROR(REGEXEXTRACT(D3485, ""https?://(?:www\\.)?([^/]+)""), """")"),"www.usmagazine.com")</f>
        <v>www.usmagazine.com</v>
      </c>
      <c r="D3485" s="54" t="s">
        <v>16482</v>
      </c>
      <c r="E3485" s="14" t="s">
        <v>16483</v>
      </c>
      <c r="F3485" s="16">
        <v>7.0</v>
      </c>
      <c r="G3485" s="16">
        <v>7.0</v>
      </c>
    </row>
    <row r="3486" ht="22.5" customHeight="1">
      <c r="A3486" s="53">
        <v>46054.0</v>
      </c>
      <c r="B3486" s="14" t="str">
        <f>IFERROR(__xludf.DUMMYFUNCTION("IFERROR(REGEXEXTRACT(C3486, ""https?://(?:www\\.)?([^/]+)""), """")"),"")</f>
        <v/>
      </c>
      <c r="C3486" s="54" t="str">
        <f>IFERROR(__xludf.DUMMYFUNCTION("IFERROR(REGEXEXTRACT(D3486, ""https?://(?:www\\.)?([^/]+)""), """")"),"www.womansworld.com")</f>
        <v>www.womansworld.com</v>
      </c>
      <c r="D3486" s="54" t="s">
        <v>16484</v>
      </c>
      <c r="E3486" s="14" t="s">
        <v>16485</v>
      </c>
      <c r="F3486" s="16">
        <v>7.0</v>
      </c>
      <c r="G3486" s="16">
        <v>7.0</v>
      </c>
    </row>
    <row r="3487" ht="22.5" customHeight="1">
      <c r="A3487" s="53">
        <v>46054.0</v>
      </c>
      <c r="B3487" s="14" t="str">
        <f>IFERROR(__xludf.DUMMYFUNCTION("IFERROR(REGEXEXTRACT(C3487, ""https?://(?:www\\.)?([^/]+)""), """")"),"")</f>
        <v/>
      </c>
      <c r="C3487" s="54" t="str">
        <f>IFERROR(__xludf.DUMMYFUNCTION("IFERROR(REGEXEXTRACT(D3487, ""https?://(?:www\\.)?([^/]+)""), """")"),"www.womansworld.com")</f>
        <v>www.womansworld.com</v>
      </c>
      <c r="D3487" s="54" t="s">
        <v>16486</v>
      </c>
      <c r="E3487" s="14" t="s">
        <v>16487</v>
      </c>
      <c r="F3487" s="16">
        <v>7.0</v>
      </c>
      <c r="G3487" s="16">
        <v>7.0</v>
      </c>
    </row>
    <row r="3488" ht="22.5" customHeight="1">
      <c r="A3488" s="53">
        <v>46054.0</v>
      </c>
      <c r="B3488" s="14" t="str">
        <f>IFERROR(__xludf.DUMMYFUNCTION("IFERROR(REGEXEXTRACT(C3488, ""https?://(?:www\\.)?([^/]+)""), """")"),"")</f>
        <v/>
      </c>
      <c r="C3488" s="54" t="str">
        <f>IFERROR(__xludf.DUMMYFUNCTION("IFERROR(REGEXEXTRACT(D3488, ""https?://(?:www\\.)?([^/]+)""), """")"),"www.womansworld.com")</f>
        <v>www.womansworld.com</v>
      </c>
      <c r="D3488" s="54" t="s">
        <v>16488</v>
      </c>
      <c r="E3488" s="14" t="s">
        <v>16489</v>
      </c>
      <c r="F3488" s="16">
        <v>7.0</v>
      </c>
      <c r="G3488" s="16">
        <v>7.0</v>
      </c>
    </row>
    <row r="3489" ht="22.5" customHeight="1">
      <c r="A3489" s="53">
        <v>46054.0</v>
      </c>
      <c r="B3489" s="14" t="str">
        <f>IFERROR(__xludf.DUMMYFUNCTION("IFERROR(REGEXEXTRACT(C3489, ""https?://(?:www\\.)?([^/]+)""), """")"),"")</f>
        <v/>
      </c>
      <c r="C3489" s="54" t="str">
        <f>IFERROR(__xludf.DUMMYFUNCTION("IFERROR(REGEXEXTRACT(D3489, ""https?://(?:www\\.)?([^/]+)""), """")"),"www.usmagazine.com")</f>
        <v>www.usmagazine.com</v>
      </c>
      <c r="D3489" s="54" t="s">
        <v>16490</v>
      </c>
      <c r="E3489" s="14" t="s">
        <v>16491</v>
      </c>
      <c r="F3489" s="16">
        <v>7.0</v>
      </c>
      <c r="G3489" s="16">
        <v>7.0</v>
      </c>
    </row>
    <row r="3490" ht="22.5" customHeight="1">
      <c r="A3490" s="53">
        <v>46054.0</v>
      </c>
      <c r="B3490" s="14" t="str">
        <f>IFERROR(__xludf.DUMMYFUNCTION("IFERROR(REGEXEXTRACT(C3490, ""https?://(?:www\\.)?([^/]+)""), """")"),"")</f>
        <v/>
      </c>
      <c r="C3490" s="54" t="str">
        <f>IFERROR(__xludf.DUMMYFUNCTION("IFERROR(REGEXEXTRACT(D3490, ""https?://(?:www\\.)?([^/]+)""), """")"),"www.usmagazine.com")</f>
        <v>www.usmagazine.com</v>
      </c>
      <c r="D3490" s="54" t="s">
        <v>16492</v>
      </c>
      <c r="E3490" s="14" t="s">
        <v>16493</v>
      </c>
      <c r="F3490" s="16">
        <v>7.0</v>
      </c>
      <c r="G3490" s="16">
        <v>7.0</v>
      </c>
    </row>
    <row r="3491" ht="22.5" customHeight="1">
      <c r="A3491" s="53">
        <v>46054.0</v>
      </c>
      <c r="B3491" s="14" t="str">
        <f>IFERROR(__xludf.DUMMYFUNCTION("IFERROR(REGEXEXTRACT(C3491, ""https?://(?:www\\.)?([^/]+)""), """")"),"")</f>
        <v/>
      </c>
      <c r="C3491" s="54" t="str">
        <f>IFERROR(__xludf.DUMMYFUNCTION("IFERROR(REGEXEXTRACT(D3491, ""https?://(?:www\\.)?([^/]+)""), """")"),"www.usmagazine.com")</f>
        <v>www.usmagazine.com</v>
      </c>
      <c r="D3491" s="54" t="s">
        <v>16494</v>
      </c>
      <c r="E3491" s="14" t="s">
        <v>16495</v>
      </c>
      <c r="F3491" s="16">
        <v>7.0</v>
      </c>
      <c r="G3491" s="16">
        <v>7.0</v>
      </c>
    </row>
    <row r="3492" ht="22.5" customHeight="1">
      <c r="A3492" s="53">
        <v>46054.0</v>
      </c>
      <c r="B3492" s="14" t="str">
        <f>IFERROR(__xludf.DUMMYFUNCTION("IFERROR(REGEXEXTRACT(C3492, ""https?://(?:www\\.)?([^/]+)""), """")"),"")</f>
        <v/>
      </c>
      <c r="C3492" s="54" t="str">
        <f>IFERROR(__xludf.DUMMYFUNCTION("IFERROR(REGEXEXTRACT(D3492, ""https?://(?:www\\.)?([^/]+)""), """")"),"www.usmagazine.com")</f>
        <v>www.usmagazine.com</v>
      </c>
      <c r="D3492" s="54" t="s">
        <v>9947</v>
      </c>
      <c r="E3492" s="14" t="s">
        <v>9948</v>
      </c>
      <c r="F3492" s="16">
        <v>7.0</v>
      </c>
      <c r="G3492" s="16">
        <v>7.0</v>
      </c>
    </row>
    <row r="3493" ht="22.5" customHeight="1">
      <c r="A3493" s="53">
        <v>46054.0</v>
      </c>
      <c r="B3493" s="14" t="str">
        <f>IFERROR(__xludf.DUMMYFUNCTION("IFERROR(REGEXEXTRACT(C3493, ""https?://(?:www\\.)?([^/]+)""), """")"),"")</f>
        <v/>
      </c>
      <c r="C3493" s="54" t="str">
        <f>IFERROR(__xludf.DUMMYFUNCTION("IFERROR(REGEXEXTRACT(D3493, ""https?://(?:www\\.)?([^/]+)""), """")"),"www.usmagazine.com")</f>
        <v>www.usmagazine.com</v>
      </c>
      <c r="D3493" s="54" t="s">
        <v>16496</v>
      </c>
      <c r="E3493" s="14" t="s">
        <v>16497</v>
      </c>
      <c r="F3493" s="16">
        <v>7.0</v>
      </c>
      <c r="G3493" s="16">
        <v>7.0</v>
      </c>
    </row>
    <row r="3494" ht="22.5" customHeight="1">
      <c r="A3494" s="53">
        <v>46054.0</v>
      </c>
      <c r="B3494" s="14" t="str">
        <f>IFERROR(__xludf.DUMMYFUNCTION("IFERROR(REGEXEXTRACT(C3494, ""https?://(?:www\\.)?([^/]+)""), """")"),"")</f>
        <v/>
      </c>
      <c r="C3494" s="54" t="str">
        <f>IFERROR(__xludf.DUMMYFUNCTION("IFERROR(REGEXEXTRACT(D3494, ""https?://(?:www\\.)?([^/]+)""), """")"),"www.womansworld.com")</f>
        <v>www.womansworld.com</v>
      </c>
      <c r="D3494" s="54" t="s">
        <v>16498</v>
      </c>
      <c r="E3494" s="14" t="s">
        <v>16499</v>
      </c>
      <c r="F3494" s="16">
        <v>7.0</v>
      </c>
      <c r="G3494" s="16">
        <v>7.0</v>
      </c>
    </row>
    <row r="3495" ht="22.5" customHeight="1">
      <c r="A3495" s="53">
        <v>46054.0</v>
      </c>
      <c r="B3495" s="14" t="str">
        <f>IFERROR(__xludf.DUMMYFUNCTION("IFERROR(REGEXEXTRACT(C3495, ""https?://(?:www\\.)?([^/]+)""), """")"),"")</f>
        <v/>
      </c>
      <c r="C3495" s="54" t="str">
        <f>IFERROR(__xludf.DUMMYFUNCTION("IFERROR(REGEXEXTRACT(D3495, ""https?://(?:www\\.)?([^/]+)""), """")"),"www.usmagazine.com")</f>
        <v>www.usmagazine.com</v>
      </c>
      <c r="D3495" s="54" t="s">
        <v>16500</v>
      </c>
      <c r="E3495" s="14" t="s">
        <v>16501</v>
      </c>
      <c r="F3495" s="16">
        <v>7.0</v>
      </c>
      <c r="G3495" s="16">
        <v>7.0</v>
      </c>
    </row>
    <row r="3496" ht="22.5" customHeight="1">
      <c r="A3496" s="53">
        <v>46054.0</v>
      </c>
      <c r="B3496" s="14" t="str">
        <f>IFERROR(__xludf.DUMMYFUNCTION("IFERROR(REGEXEXTRACT(C3496, ""https?://(?:www\\.)?([^/]+)""), """")"),"")</f>
        <v/>
      </c>
      <c r="C3496" s="54" t="str">
        <f>IFERROR(__xludf.DUMMYFUNCTION("IFERROR(REGEXEXTRACT(D3496, ""https?://(?:www\\.)?([^/]+)""), """")"),"www.usmagazine.com")</f>
        <v>www.usmagazine.com</v>
      </c>
      <c r="D3496" s="54" t="s">
        <v>16502</v>
      </c>
      <c r="E3496" s="14" t="s">
        <v>16503</v>
      </c>
      <c r="F3496" s="16">
        <v>7.0</v>
      </c>
      <c r="G3496" s="16">
        <v>7.0</v>
      </c>
    </row>
    <row r="3497" ht="22.5" customHeight="1">
      <c r="A3497" s="53">
        <v>46054.0</v>
      </c>
      <c r="B3497" s="14" t="str">
        <f>IFERROR(__xludf.DUMMYFUNCTION("IFERROR(REGEXEXTRACT(C3497, ""https?://(?:www\\.)?([^/]+)""), """")"),"")</f>
        <v/>
      </c>
      <c r="C3497" s="54" t="str">
        <f>IFERROR(__xludf.DUMMYFUNCTION("IFERROR(REGEXEXTRACT(D3497, ""https?://(?:www\\.)?([^/]+)""), """")"),"www.usmagazine.com")</f>
        <v>www.usmagazine.com</v>
      </c>
      <c r="D3497" s="54" t="s">
        <v>16504</v>
      </c>
      <c r="E3497" s="14" t="s">
        <v>16505</v>
      </c>
      <c r="F3497" s="16">
        <v>7.0</v>
      </c>
      <c r="G3497" s="16">
        <v>7.0</v>
      </c>
    </row>
    <row r="3498" ht="22.5" customHeight="1">
      <c r="A3498" s="53">
        <v>46054.0</v>
      </c>
      <c r="B3498" s="14" t="str">
        <f>IFERROR(__xludf.DUMMYFUNCTION("IFERROR(REGEXEXTRACT(C3498, ""https?://(?:www\\.)?([^/]+)""), """")"),"")</f>
        <v/>
      </c>
      <c r="C3498" s="54" t="str">
        <f>IFERROR(__xludf.DUMMYFUNCTION("IFERROR(REGEXEXTRACT(D3498, ""https?://(?:www\\.)?([^/]+)""), """")"),"www.usmagazine.com")</f>
        <v>www.usmagazine.com</v>
      </c>
      <c r="D3498" s="54" t="s">
        <v>16506</v>
      </c>
      <c r="E3498" s="14" t="s">
        <v>16507</v>
      </c>
      <c r="F3498" s="16">
        <v>7.0</v>
      </c>
      <c r="G3498" s="16">
        <v>7.0</v>
      </c>
    </row>
    <row r="3499" ht="22.5" customHeight="1">
      <c r="A3499" s="53">
        <v>46054.0</v>
      </c>
      <c r="B3499" s="14" t="str">
        <f>IFERROR(__xludf.DUMMYFUNCTION("IFERROR(REGEXEXTRACT(C3499, ""https?://(?:www\\.)?([^/]+)""), """")"),"")</f>
        <v/>
      </c>
      <c r="C3499" s="54" t="str">
        <f>IFERROR(__xludf.DUMMYFUNCTION("IFERROR(REGEXEXTRACT(D3499, ""https?://(?:www\\.)?([^/]+)""), """")"),"www.usmagazine.com")</f>
        <v>www.usmagazine.com</v>
      </c>
      <c r="D3499" s="54" t="s">
        <v>16508</v>
      </c>
      <c r="E3499" s="14" t="s">
        <v>16509</v>
      </c>
      <c r="F3499" s="16">
        <v>7.0</v>
      </c>
      <c r="G3499" s="16">
        <v>7.0</v>
      </c>
    </row>
    <row r="3500" ht="22.5" customHeight="1">
      <c r="A3500" s="53">
        <v>46054.0</v>
      </c>
      <c r="B3500" s="14" t="str">
        <f>IFERROR(__xludf.DUMMYFUNCTION("IFERROR(REGEXEXTRACT(C3500, ""https?://(?:www\\.)?([^/]+)""), """")"),"")</f>
        <v/>
      </c>
      <c r="C3500" s="54" t="str">
        <f>IFERROR(__xludf.DUMMYFUNCTION("IFERROR(REGEXEXTRACT(D3500, ""https?://(?:www\\.)?([^/]+)""), """")"),"www.usmagazine.com")</f>
        <v>www.usmagazine.com</v>
      </c>
      <c r="D3500" s="54" t="s">
        <v>16510</v>
      </c>
      <c r="E3500" s="14" t="s">
        <v>16511</v>
      </c>
      <c r="F3500" s="16">
        <v>7.0</v>
      </c>
      <c r="G3500" s="16">
        <v>7.0</v>
      </c>
    </row>
    <row r="3501" ht="22.5" customHeight="1">
      <c r="A3501" s="53">
        <v>46054.0</v>
      </c>
      <c r="B3501" s="14" t="str">
        <f>IFERROR(__xludf.DUMMYFUNCTION("IFERROR(REGEXEXTRACT(C3501, ""https?://(?:www\\.)?([^/]+)""), """")"),"")</f>
        <v/>
      </c>
      <c r="C3501" s="54" t="str">
        <f>IFERROR(__xludf.DUMMYFUNCTION("IFERROR(REGEXEXTRACT(D3501, ""https?://(?:www\\.)?([^/]+)""), """")"),"www.usmagazine.com")</f>
        <v>www.usmagazine.com</v>
      </c>
      <c r="D3501" s="54" t="s">
        <v>16512</v>
      </c>
      <c r="E3501" s="14" t="s">
        <v>16513</v>
      </c>
      <c r="F3501" s="16">
        <v>7.0</v>
      </c>
      <c r="G3501" s="16">
        <v>7.0</v>
      </c>
    </row>
    <row r="3502" ht="22.5" customHeight="1">
      <c r="A3502" s="53">
        <v>46054.0</v>
      </c>
      <c r="B3502" s="14" t="str">
        <f>IFERROR(__xludf.DUMMYFUNCTION("IFERROR(REGEXEXTRACT(C3502, ""https?://(?:www\\.)?([^/]+)""), """")"),"")</f>
        <v/>
      </c>
      <c r="C3502" s="54" t="str">
        <f>IFERROR(__xludf.DUMMYFUNCTION("IFERROR(REGEXEXTRACT(D3502, ""https?://(?:www\\.)?([^/]+)""), """")"),"www.womansworld.com")</f>
        <v>www.womansworld.com</v>
      </c>
      <c r="D3502" s="54" t="s">
        <v>16514</v>
      </c>
      <c r="E3502" s="14" t="s">
        <v>16515</v>
      </c>
      <c r="F3502" s="16">
        <v>7.0</v>
      </c>
      <c r="G3502" s="16">
        <v>7.0</v>
      </c>
    </row>
    <row r="3503" ht="22.5" customHeight="1">
      <c r="A3503" s="53">
        <v>46054.0</v>
      </c>
      <c r="B3503" s="14" t="str">
        <f>IFERROR(__xludf.DUMMYFUNCTION("IFERROR(REGEXEXTRACT(C3503, ""https?://(?:www\\.)?([^/]+)""), """")"),"")</f>
        <v/>
      </c>
      <c r="C3503" s="54" t="str">
        <f>IFERROR(__xludf.DUMMYFUNCTION("IFERROR(REGEXEXTRACT(D3503, ""https?://(?:www\\.)?([^/]+)""), """")"),"www.usmagazine.com")</f>
        <v>www.usmagazine.com</v>
      </c>
      <c r="D3503" s="54" t="s">
        <v>16516</v>
      </c>
      <c r="E3503" s="14" t="s">
        <v>16517</v>
      </c>
      <c r="F3503" s="16">
        <v>7.0</v>
      </c>
      <c r="G3503" s="16">
        <v>7.0</v>
      </c>
    </row>
    <row r="3504" ht="22.5" customHeight="1">
      <c r="A3504" s="53">
        <v>46054.0</v>
      </c>
      <c r="B3504" s="14" t="str">
        <f>IFERROR(__xludf.DUMMYFUNCTION("IFERROR(REGEXEXTRACT(C3504, ""https?://(?:www\\.)?([^/]+)""), """")"),"")</f>
        <v/>
      </c>
      <c r="C3504" s="54" t="str">
        <f>IFERROR(__xludf.DUMMYFUNCTION("IFERROR(REGEXEXTRACT(D3504, ""https?://(?:www\\.)?([^/]+)""), """")"),"www.usmagazine.com")</f>
        <v>www.usmagazine.com</v>
      </c>
      <c r="D3504" s="54" t="s">
        <v>16518</v>
      </c>
      <c r="E3504" s="14" t="s">
        <v>16519</v>
      </c>
      <c r="F3504" s="16">
        <v>7.0</v>
      </c>
      <c r="G3504" s="16">
        <v>7.0</v>
      </c>
    </row>
    <row r="3505" ht="22.5" customHeight="1">
      <c r="A3505" s="53">
        <v>46054.0</v>
      </c>
      <c r="B3505" s="14" t="str">
        <f>IFERROR(__xludf.DUMMYFUNCTION("IFERROR(REGEXEXTRACT(C3505, ""https?://(?:www\\.)?([^/]+)""), """")"),"")</f>
        <v/>
      </c>
      <c r="C3505" s="54" t="str">
        <f>IFERROR(__xludf.DUMMYFUNCTION("IFERROR(REGEXEXTRACT(D3505, ""https?://(?:www\\.)?([^/]+)""), """")"),"www.usmagazine.com")</f>
        <v>www.usmagazine.com</v>
      </c>
      <c r="D3505" s="54" t="s">
        <v>16520</v>
      </c>
      <c r="E3505" s="14" t="s">
        <v>16521</v>
      </c>
      <c r="F3505" s="16">
        <v>7.0</v>
      </c>
      <c r="G3505" s="16">
        <v>7.0</v>
      </c>
    </row>
    <row r="3506" ht="22.5" customHeight="1">
      <c r="A3506" s="53">
        <v>46054.0</v>
      </c>
      <c r="B3506" s="14" t="str">
        <f>IFERROR(__xludf.DUMMYFUNCTION("IFERROR(REGEXEXTRACT(C3506, ""https?://(?:www\\.)?([^/]+)""), """")"),"")</f>
        <v/>
      </c>
      <c r="C3506" s="54" t="str">
        <f>IFERROR(__xludf.DUMMYFUNCTION("IFERROR(REGEXEXTRACT(D3506, ""https?://(?:www\\.)?([^/]+)""), """")"),"www.usmagazine.com")</f>
        <v>www.usmagazine.com</v>
      </c>
      <c r="D3506" s="54" t="s">
        <v>16522</v>
      </c>
      <c r="E3506" s="14" t="s">
        <v>16523</v>
      </c>
      <c r="F3506" s="16">
        <v>7.0</v>
      </c>
      <c r="G3506" s="16">
        <v>7.0</v>
      </c>
    </row>
    <row r="3507" ht="22.5" customHeight="1">
      <c r="A3507" s="53">
        <v>46054.0</v>
      </c>
      <c r="B3507" s="14" t="str">
        <f>IFERROR(__xludf.DUMMYFUNCTION("IFERROR(REGEXEXTRACT(C3507, ""https?://(?:www\\.)?([^/]+)""), """")"),"")</f>
        <v/>
      </c>
      <c r="C3507" s="54" t="str">
        <f>IFERROR(__xludf.DUMMYFUNCTION("IFERROR(REGEXEXTRACT(D3507, ""https?://(?:www\\.)?([^/]+)""), """")"),"www.usmagazine.com")</f>
        <v>www.usmagazine.com</v>
      </c>
      <c r="D3507" s="54" t="s">
        <v>16524</v>
      </c>
      <c r="E3507" s="14" t="s">
        <v>16525</v>
      </c>
      <c r="F3507" s="16">
        <v>6.0</v>
      </c>
      <c r="G3507" s="16">
        <v>6.0</v>
      </c>
    </row>
    <row r="3508" ht="22.5" customHeight="1">
      <c r="A3508" s="53">
        <v>46054.0</v>
      </c>
      <c r="B3508" s="14" t="str">
        <f>IFERROR(__xludf.DUMMYFUNCTION("IFERROR(REGEXEXTRACT(C3508, ""https?://(?:www\\.)?([^/]+)""), """")"),"")</f>
        <v/>
      </c>
      <c r="C3508" s="54" t="str">
        <f>IFERROR(__xludf.DUMMYFUNCTION("IFERROR(REGEXEXTRACT(D3508, ""https?://(?:www\\.)?([^/]+)""), """")"),"www.usmagazine.com")</f>
        <v>www.usmagazine.com</v>
      </c>
      <c r="D3508" s="54" t="s">
        <v>16526</v>
      </c>
      <c r="E3508" s="14" t="s">
        <v>16527</v>
      </c>
      <c r="F3508" s="16">
        <v>6.0</v>
      </c>
      <c r="G3508" s="16">
        <v>6.0</v>
      </c>
    </row>
    <row r="3509" ht="22.5" customHeight="1">
      <c r="A3509" s="53">
        <v>46054.0</v>
      </c>
      <c r="B3509" s="14" t="str">
        <f>IFERROR(__xludf.DUMMYFUNCTION("IFERROR(REGEXEXTRACT(C3509, ""https?://(?:www\\.)?([^/]+)""), """")"),"")</f>
        <v/>
      </c>
      <c r="C3509" s="54" t="str">
        <f>IFERROR(__xludf.DUMMYFUNCTION("IFERROR(REGEXEXTRACT(D3509, ""https?://(?:www\\.)?([^/]+)""), """")"),"www.usmagazine.com")</f>
        <v>www.usmagazine.com</v>
      </c>
      <c r="D3509" s="54" t="s">
        <v>16528</v>
      </c>
      <c r="E3509" s="14" t="s">
        <v>16529</v>
      </c>
      <c r="F3509" s="16">
        <v>6.0</v>
      </c>
      <c r="G3509" s="16">
        <v>6.0</v>
      </c>
    </row>
    <row r="3510" ht="22.5" customHeight="1">
      <c r="A3510" s="53">
        <v>46054.0</v>
      </c>
      <c r="B3510" s="14" t="str">
        <f>IFERROR(__xludf.DUMMYFUNCTION("IFERROR(REGEXEXTRACT(C3510, ""https?://(?:www\\.)?([^/]+)""), """")"),"")</f>
        <v/>
      </c>
      <c r="C3510" s="54" t="str">
        <f>IFERROR(__xludf.DUMMYFUNCTION("IFERROR(REGEXEXTRACT(D3510, ""https?://(?:www\\.)?([^/]+)""), """")"),"www.usmagazine.com")</f>
        <v>www.usmagazine.com</v>
      </c>
      <c r="D3510" s="54" t="s">
        <v>16530</v>
      </c>
      <c r="E3510" s="14" t="s">
        <v>16531</v>
      </c>
      <c r="F3510" s="16">
        <v>6.0</v>
      </c>
      <c r="G3510" s="16">
        <v>6.0</v>
      </c>
    </row>
    <row r="3511" ht="22.5" customHeight="1">
      <c r="A3511" s="53">
        <v>46054.0</v>
      </c>
      <c r="B3511" s="14" t="str">
        <f>IFERROR(__xludf.DUMMYFUNCTION("IFERROR(REGEXEXTRACT(C3511, ""https?://(?:www\\.)?([^/]+)""), """")"),"")</f>
        <v/>
      </c>
      <c r="C3511" s="54" t="str">
        <f>IFERROR(__xludf.DUMMYFUNCTION("IFERROR(REGEXEXTRACT(D3511, ""https?://(?:www\\.)?([^/]+)""), """")"),"www.womansworld.com")</f>
        <v>www.womansworld.com</v>
      </c>
      <c r="D3511" s="54" t="s">
        <v>16532</v>
      </c>
      <c r="E3511" s="14" t="s">
        <v>16533</v>
      </c>
      <c r="F3511" s="16">
        <v>6.0</v>
      </c>
      <c r="G3511" s="16">
        <v>6.0</v>
      </c>
    </row>
    <row r="3512" ht="22.5" customHeight="1">
      <c r="A3512" s="53">
        <v>46054.0</v>
      </c>
      <c r="B3512" s="14" t="str">
        <f>IFERROR(__xludf.DUMMYFUNCTION("IFERROR(REGEXEXTRACT(C3512, ""https?://(?:www\\.)?([^/]+)""), """")"),"")</f>
        <v/>
      </c>
      <c r="C3512" s="54" t="str">
        <f>IFERROR(__xludf.DUMMYFUNCTION("IFERROR(REGEXEXTRACT(D3512, ""https?://(?:www\\.)?([^/]+)""), """")"),"www.usmagazine.com")</f>
        <v>www.usmagazine.com</v>
      </c>
      <c r="D3512" s="54" t="s">
        <v>16534</v>
      </c>
      <c r="E3512" s="14" t="s">
        <v>16535</v>
      </c>
      <c r="F3512" s="16">
        <v>6.0</v>
      </c>
      <c r="G3512" s="16">
        <v>6.0</v>
      </c>
    </row>
    <row r="3513" ht="22.5" customHeight="1">
      <c r="A3513" s="53">
        <v>46054.0</v>
      </c>
      <c r="B3513" s="14" t="str">
        <f>IFERROR(__xludf.DUMMYFUNCTION("IFERROR(REGEXEXTRACT(C3513, ""https?://(?:www\\.)?([^/]+)""), """")"),"")</f>
        <v/>
      </c>
      <c r="C3513" s="54" t="str">
        <f>IFERROR(__xludf.DUMMYFUNCTION("IFERROR(REGEXEXTRACT(D3513, ""https?://(?:www\\.)?([^/]+)""), """")"),"www.usmagazine.com")</f>
        <v>www.usmagazine.com</v>
      </c>
      <c r="D3513" s="54" t="s">
        <v>16536</v>
      </c>
      <c r="E3513" s="14" t="s">
        <v>16537</v>
      </c>
      <c r="F3513" s="16">
        <v>6.0</v>
      </c>
      <c r="G3513" s="16">
        <v>6.0</v>
      </c>
    </row>
    <row r="3514" ht="22.5" customHeight="1">
      <c r="A3514" s="53">
        <v>46054.0</v>
      </c>
      <c r="B3514" s="14" t="str">
        <f>IFERROR(__xludf.DUMMYFUNCTION("IFERROR(REGEXEXTRACT(C3514, ""https?://(?:www\\.)?([^/]+)""), """")"),"")</f>
        <v/>
      </c>
      <c r="C3514" s="54" t="str">
        <f>IFERROR(__xludf.DUMMYFUNCTION("IFERROR(REGEXEXTRACT(D3514, ""https?://(?:www\\.)?([^/]+)""), """")"),"www.usmagazine.com")</f>
        <v>www.usmagazine.com</v>
      </c>
      <c r="D3514" s="54" t="s">
        <v>16538</v>
      </c>
      <c r="E3514" s="14" t="s">
        <v>16539</v>
      </c>
      <c r="F3514" s="16">
        <v>6.0</v>
      </c>
      <c r="G3514" s="16">
        <v>6.0</v>
      </c>
    </row>
    <row r="3515" ht="22.5" customHeight="1">
      <c r="A3515" s="53">
        <v>46054.0</v>
      </c>
      <c r="B3515" s="14" t="str">
        <f>IFERROR(__xludf.DUMMYFUNCTION("IFERROR(REGEXEXTRACT(C3515, ""https?://(?:www\\.)?([^/]+)""), """")"),"")</f>
        <v/>
      </c>
      <c r="C3515" s="54" t="str">
        <f>IFERROR(__xludf.DUMMYFUNCTION("IFERROR(REGEXEXTRACT(D3515, ""https?://(?:www\\.)?([^/]+)""), """")"),"www.usmagazine.com")</f>
        <v>www.usmagazine.com</v>
      </c>
      <c r="D3515" s="54" t="s">
        <v>16540</v>
      </c>
      <c r="E3515" s="14" t="s">
        <v>16541</v>
      </c>
      <c r="F3515" s="16">
        <v>6.0</v>
      </c>
      <c r="G3515" s="16">
        <v>6.0</v>
      </c>
    </row>
    <row r="3516" ht="22.5" customHeight="1">
      <c r="A3516" s="53">
        <v>46054.0</v>
      </c>
      <c r="B3516" s="14" t="str">
        <f>IFERROR(__xludf.DUMMYFUNCTION("IFERROR(REGEXEXTRACT(C3516, ""https?://(?:www\\.)?([^/]+)""), """")"),"")</f>
        <v/>
      </c>
      <c r="C3516" s="54" t="str">
        <f>IFERROR(__xludf.DUMMYFUNCTION("IFERROR(REGEXEXTRACT(D3516, ""https?://(?:www\\.)?([^/]+)""), """")"),"www.usmagazine.com")</f>
        <v>www.usmagazine.com</v>
      </c>
      <c r="D3516" s="54" t="s">
        <v>16542</v>
      </c>
      <c r="E3516" s="14" t="s">
        <v>16543</v>
      </c>
      <c r="F3516" s="16">
        <v>6.0</v>
      </c>
      <c r="G3516" s="16">
        <v>6.0</v>
      </c>
    </row>
    <row r="3517" ht="22.5" customHeight="1">
      <c r="A3517" s="53">
        <v>46054.0</v>
      </c>
      <c r="B3517" s="14" t="str">
        <f>IFERROR(__xludf.DUMMYFUNCTION("IFERROR(REGEXEXTRACT(C3517, ""https?://(?:www\\.)?([^/]+)""), """")"),"")</f>
        <v/>
      </c>
      <c r="C3517" s="54" t="str">
        <f>IFERROR(__xludf.DUMMYFUNCTION("IFERROR(REGEXEXTRACT(D3517, ""https?://(?:www\\.)?([^/]+)""), """")"),"www.usmagazine.com")</f>
        <v>www.usmagazine.com</v>
      </c>
      <c r="D3517" s="54" t="s">
        <v>16544</v>
      </c>
      <c r="E3517" s="14" t="s">
        <v>16545</v>
      </c>
      <c r="F3517" s="16">
        <v>6.0</v>
      </c>
      <c r="G3517" s="16">
        <v>6.0</v>
      </c>
    </row>
    <row r="3518" ht="22.5" customHeight="1">
      <c r="A3518" s="53">
        <v>46054.0</v>
      </c>
      <c r="B3518" s="14" t="str">
        <f>IFERROR(__xludf.DUMMYFUNCTION("IFERROR(REGEXEXTRACT(C3518, ""https?://(?:www\\.)?([^/]+)""), """")"),"")</f>
        <v/>
      </c>
      <c r="C3518" s="54" t="str">
        <f>IFERROR(__xludf.DUMMYFUNCTION("IFERROR(REGEXEXTRACT(D3518, ""https?://(?:www\\.)?([^/]+)""), """")"),"www.usmagazine.com")</f>
        <v>www.usmagazine.com</v>
      </c>
      <c r="D3518" s="54" t="s">
        <v>16546</v>
      </c>
      <c r="E3518" s="14" t="s">
        <v>16547</v>
      </c>
      <c r="F3518" s="16">
        <v>6.0</v>
      </c>
      <c r="G3518" s="16">
        <v>6.0</v>
      </c>
    </row>
    <row r="3519" ht="22.5" customHeight="1">
      <c r="A3519" s="53">
        <v>46054.0</v>
      </c>
      <c r="B3519" s="14" t="str">
        <f>IFERROR(__xludf.DUMMYFUNCTION("IFERROR(REGEXEXTRACT(C3519, ""https?://(?:www\\.)?([^/]+)""), """")"),"")</f>
        <v/>
      </c>
      <c r="C3519" s="54" t="str">
        <f>IFERROR(__xludf.DUMMYFUNCTION("IFERROR(REGEXEXTRACT(D3519, ""https?://(?:www\\.)?([^/]+)""), """")"),"www.usmagazine.com")</f>
        <v>www.usmagazine.com</v>
      </c>
      <c r="D3519" s="54" t="s">
        <v>16548</v>
      </c>
      <c r="E3519" s="14" t="s">
        <v>16549</v>
      </c>
      <c r="F3519" s="16">
        <v>6.0</v>
      </c>
      <c r="G3519" s="16">
        <v>6.0</v>
      </c>
    </row>
    <row r="3520" ht="22.5" customHeight="1">
      <c r="A3520" s="53">
        <v>46054.0</v>
      </c>
      <c r="B3520" s="14" t="str">
        <f>IFERROR(__xludf.DUMMYFUNCTION("IFERROR(REGEXEXTRACT(C3520, ""https?://(?:www\\.)?([^/]+)""), """")"),"")</f>
        <v/>
      </c>
      <c r="C3520" s="54" t="str">
        <f>IFERROR(__xludf.DUMMYFUNCTION("IFERROR(REGEXEXTRACT(D3520, ""https?://(?:www\\.)?([^/]+)""), """")"),"www.usmagazine.com")</f>
        <v>www.usmagazine.com</v>
      </c>
      <c r="D3520" s="54" t="s">
        <v>16550</v>
      </c>
      <c r="E3520" s="14" t="s">
        <v>16551</v>
      </c>
      <c r="F3520" s="16">
        <v>6.0</v>
      </c>
      <c r="G3520" s="16">
        <v>6.0</v>
      </c>
    </row>
    <row r="3521" ht="22.5" customHeight="1">
      <c r="A3521" s="53">
        <v>46054.0</v>
      </c>
      <c r="B3521" s="14" t="str">
        <f>IFERROR(__xludf.DUMMYFUNCTION("IFERROR(REGEXEXTRACT(C3521, ""https?://(?:www\\.)?([^/]+)""), """")"),"")</f>
        <v/>
      </c>
      <c r="C3521" s="54" t="str">
        <f>IFERROR(__xludf.DUMMYFUNCTION("IFERROR(REGEXEXTRACT(D3521, ""https?://(?:www\\.)?([^/]+)""), """")"),"www.usmagazine.com")</f>
        <v>www.usmagazine.com</v>
      </c>
      <c r="D3521" s="54" t="s">
        <v>16552</v>
      </c>
      <c r="E3521" s="14" t="s">
        <v>16553</v>
      </c>
      <c r="F3521" s="16">
        <v>6.0</v>
      </c>
      <c r="G3521" s="16">
        <v>6.0</v>
      </c>
    </row>
    <row r="3522" ht="22.5" customHeight="1">
      <c r="A3522" s="53">
        <v>46054.0</v>
      </c>
      <c r="B3522" s="14" t="str">
        <f>IFERROR(__xludf.DUMMYFUNCTION("IFERROR(REGEXEXTRACT(C3522, ""https?://(?:www\\.)?([^/]+)""), """")"),"")</f>
        <v/>
      </c>
      <c r="C3522" s="54" t="str">
        <f>IFERROR(__xludf.DUMMYFUNCTION("IFERROR(REGEXEXTRACT(D3522, ""https?://(?:www\\.)?([^/]+)""), """")"),"www.usmagazine.com")</f>
        <v>www.usmagazine.com</v>
      </c>
      <c r="D3522" s="54" t="s">
        <v>16554</v>
      </c>
      <c r="E3522" s="14" t="s">
        <v>16555</v>
      </c>
      <c r="F3522" s="16">
        <v>6.0</v>
      </c>
      <c r="G3522" s="16">
        <v>6.0</v>
      </c>
    </row>
    <row r="3523" ht="22.5" customHeight="1">
      <c r="A3523" s="53">
        <v>46054.0</v>
      </c>
      <c r="B3523" s="14" t="str">
        <f>IFERROR(__xludf.DUMMYFUNCTION("IFERROR(REGEXEXTRACT(C3523, ""https?://(?:www\\.)?([^/]+)""), """")"),"")</f>
        <v/>
      </c>
      <c r="C3523" s="54" t="str">
        <f>IFERROR(__xludf.DUMMYFUNCTION("IFERROR(REGEXEXTRACT(D3523, ""https?://(?:www\\.)?([^/]+)""), """")"),"www.usmagazine.com")</f>
        <v>www.usmagazine.com</v>
      </c>
      <c r="D3523" s="54" t="s">
        <v>16556</v>
      </c>
      <c r="E3523" s="14" t="s">
        <v>16557</v>
      </c>
      <c r="F3523" s="16">
        <v>6.0</v>
      </c>
      <c r="G3523" s="16">
        <v>6.0</v>
      </c>
    </row>
    <row r="3524" ht="22.5" customHeight="1">
      <c r="A3524" s="53">
        <v>46054.0</v>
      </c>
      <c r="B3524" s="14" t="str">
        <f>IFERROR(__xludf.DUMMYFUNCTION("IFERROR(REGEXEXTRACT(C3524, ""https?://(?:www\\.)?([^/]+)""), """")"),"")</f>
        <v/>
      </c>
      <c r="C3524" s="54" t="str">
        <f>IFERROR(__xludf.DUMMYFUNCTION("IFERROR(REGEXEXTRACT(D3524, ""https?://(?:www\\.)?([^/]+)""), """")"),"www.lifeandstylemag.com")</f>
        <v>www.lifeandstylemag.com</v>
      </c>
      <c r="D3524" s="54" t="s">
        <v>16558</v>
      </c>
      <c r="E3524" s="14" t="s">
        <v>16559</v>
      </c>
      <c r="F3524" s="16">
        <v>6.0</v>
      </c>
      <c r="G3524" s="16">
        <v>6.0</v>
      </c>
    </row>
    <row r="3525" ht="22.5" customHeight="1">
      <c r="A3525" s="53">
        <v>46054.0</v>
      </c>
      <c r="B3525" s="14" t="str">
        <f>IFERROR(__xludf.DUMMYFUNCTION("IFERROR(REGEXEXTRACT(C3525, ""https?://(?:www\\.)?([^/]+)""), """")"),"")</f>
        <v/>
      </c>
      <c r="C3525" s="54" t="str">
        <f>IFERROR(__xludf.DUMMYFUNCTION("IFERROR(REGEXEXTRACT(D3525, ""https?://(?:www\\.)?([^/]+)""), """")"),"www.usmagazine.com")</f>
        <v>www.usmagazine.com</v>
      </c>
      <c r="D3525" s="54" t="s">
        <v>16560</v>
      </c>
      <c r="E3525" s="14" t="s">
        <v>16561</v>
      </c>
      <c r="F3525" s="16">
        <v>6.0</v>
      </c>
      <c r="G3525" s="16">
        <v>6.0</v>
      </c>
    </row>
    <row r="3526" ht="22.5" customHeight="1">
      <c r="A3526" s="53">
        <v>46054.0</v>
      </c>
      <c r="B3526" s="14" t="str">
        <f>IFERROR(__xludf.DUMMYFUNCTION("IFERROR(REGEXEXTRACT(C3526, ""https?://(?:www\\.)?([^/]+)""), """")"),"")</f>
        <v/>
      </c>
      <c r="C3526" s="54" t="str">
        <f>IFERROR(__xludf.DUMMYFUNCTION("IFERROR(REGEXEXTRACT(D3526, ""https?://(?:www\\.)?([^/]+)""), """")"),"www.womansworld.com")</f>
        <v>www.womansworld.com</v>
      </c>
      <c r="D3526" s="54" t="s">
        <v>16562</v>
      </c>
      <c r="E3526" s="14" t="s">
        <v>16563</v>
      </c>
      <c r="F3526" s="16">
        <v>6.0</v>
      </c>
      <c r="G3526" s="16">
        <v>6.0</v>
      </c>
    </row>
    <row r="3527" ht="22.5" customHeight="1">
      <c r="A3527" s="53">
        <v>46054.0</v>
      </c>
      <c r="B3527" s="14" t="str">
        <f>IFERROR(__xludf.DUMMYFUNCTION("IFERROR(REGEXEXTRACT(C3527, ""https?://(?:www\\.)?([^/]+)""), """")"),"")</f>
        <v/>
      </c>
      <c r="C3527" s="54" t="str">
        <f>IFERROR(__xludf.DUMMYFUNCTION("IFERROR(REGEXEXTRACT(D3527, ""https?://(?:www\\.)?([^/]+)""), """")"),"www.usmagazine.com")</f>
        <v>www.usmagazine.com</v>
      </c>
      <c r="D3527" s="54" t="s">
        <v>16564</v>
      </c>
      <c r="E3527" s="14" t="s">
        <v>16565</v>
      </c>
      <c r="F3527" s="16">
        <v>6.0</v>
      </c>
      <c r="G3527" s="16">
        <v>6.0</v>
      </c>
    </row>
    <row r="3528" ht="22.5" customHeight="1">
      <c r="A3528" s="53">
        <v>46054.0</v>
      </c>
      <c r="B3528" s="14" t="str">
        <f>IFERROR(__xludf.DUMMYFUNCTION("IFERROR(REGEXEXTRACT(C3528, ""https?://(?:www\\.)?([^/]+)""), """")"),"")</f>
        <v/>
      </c>
      <c r="C3528" s="54" t="str">
        <f>IFERROR(__xludf.DUMMYFUNCTION("IFERROR(REGEXEXTRACT(D3528, ""https?://(?:www\\.)?([^/]+)""), """")"),"www.usmagazine.com")</f>
        <v>www.usmagazine.com</v>
      </c>
      <c r="D3528" s="54" t="s">
        <v>16566</v>
      </c>
      <c r="E3528" s="14" t="s">
        <v>16567</v>
      </c>
      <c r="F3528" s="16">
        <v>6.0</v>
      </c>
      <c r="G3528" s="16">
        <v>6.0</v>
      </c>
    </row>
    <row r="3529" ht="22.5" customHeight="1">
      <c r="A3529" s="53">
        <v>46054.0</v>
      </c>
      <c r="B3529" s="14" t="str">
        <f>IFERROR(__xludf.DUMMYFUNCTION("IFERROR(REGEXEXTRACT(C3529, ""https?://(?:www\\.)?([^/]+)""), """")"),"")</f>
        <v/>
      </c>
      <c r="C3529" s="54" t="str">
        <f>IFERROR(__xludf.DUMMYFUNCTION("IFERROR(REGEXEXTRACT(D3529, ""https?://(?:www\\.)?([^/]+)""), """")"),"www.usmagazine.com")</f>
        <v>www.usmagazine.com</v>
      </c>
      <c r="D3529" s="54" t="s">
        <v>16568</v>
      </c>
      <c r="E3529" s="14" t="s">
        <v>16569</v>
      </c>
      <c r="F3529" s="16">
        <v>6.0</v>
      </c>
      <c r="G3529" s="16">
        <v>6.0</v>
      </c>
    </row>
    <row r="3530" ht="22.5" customHeight="1">
      <c r="A3530" s="53">
        <v>46054.0</v>
      </c>
      <c r="B3530" s="14" t="str">
        <f>IFERROR(__xludf.DUMMYFUNCTION("IFERROR(REGEXEXTRACT(C3530, ""https?://(?:www\\.)?([^/]+)""), """")"),"")</f>
        <v/>
      </c>
      <c r="C3530" s="54" t="str">
        <f>IFERROR(__xludf.DUMMYFUNCTION("IFERROR(REGEXEXTRACT(D3530, ""https?://(?:www\\.)?([^/]+)""), """")"),"www.womansworld.com")</f>
        <v>www.womansworld.com</v>
      </c>
      <c r="D3530" s="54" t="s">
        <v>16570</v>
      </c>
      <c r="E3530" s="14" t="s">
        <v>16571</v>
      </c>
      <c r="F3530" s="16">
        <v>6.0</v>
      </c>
      <c r="G3530" s="16">
        <v>6.0</v>
      </c>
    </row>
    <row r="3531" ht="22.5" customHeight="1">
      <c r="A3531" s="53">
        <v>46054.0</v>
      </c>
      <c r="B3531" s="14" t="str">
        <f>IFERROR(__xludf.DUMMYFUNCTION("IFERROR(REGEXEXTRACT(C3531, ""https?://(?:www\\.)?([^/]+)""), """")"),"")</f>
        <v/>
      </c>
      <c r="C3531" s="54" t="str">
        <f>IFERROR(__xludf.DUMMYFUNCTION("IFERROR(REGEXEXTRACT(D3531, ""https?://(?:www\\.)?([^/]+)""), """")"),"www.usmagazine.com")</f>
        <v>www.usmagazine.com</v>
      </c>
      <c r="D3531" s="54" t="s">
        <v>16572</v>
      </c>
      <c r="E3531" s="14" t="s">
        <v>16573</v>
      </c>
      <c r="F3531" s="16">
        <v>6.0</v>
      </c>
      <c r="G3531" s="16">
        <v>6.0</v>
      </c>
    </row>
    <row r="3532" ht="22.5" customHeight="1">
      <c r="A3532" s="53">
        <v>46054.0</v>
      </c>
      <c r="B3532" s="14" t="str">
        <f>IFERROR(__xludf.DUMMYFUNCTION("IFERROR(REGEXEXTRACT(C3532, ""https?://(?:www\\.)?([^/]+)""), """")"),"")</f>
        <v/>
      </c>
      <c r="C3532" s="54" t="str">
        <f>IFERROR(__xludf.DUMMYFUNCTION("IFERROR(REGEXEXTRACT(D3532, ""https?://(?:www\\.)?([^/]+)""), """")"),"www.usmagazine.com")</f>
        <v>www.usmagazine.com</v>
      </c>
      <c r="D3532" s="54" t="s">
        <v>16574</v>
      </c>
      <c r="E3532" s="14" t="s">
        <v>16575</v>
      </c>
      <c r="F3532" s="16">
        <v>6.0</v>
      </c>
      <c r="G3532" s="16">
        <v>6.0</v>
      </c>
    </row>
    <row r="3533" ht="22.5" customHeight="1">
      <c r="A3533" s="53">
        <v>46054.0</v>
      </c>
      <c r="B3533" s="14" t="str">
        <f>IFERROR(__xludf.DUMMYFUNCTION("IFERROR(REGEXEXTRACT(C3533, ""https?://(?:www\\.)?([^/]+)""), """")"),"")</f>
        <v/>
      </c>
      <c r="C3533" s="54" t="str">
        <f>IFERROR(__xludf.DUMMYFUNCTION("IFERROR(REGEXEXTRACT(D3533, ""https?://(?:www\\.)?([^/]+)""), """")"),"www.usmagazine.com")</f>
        <v>www.usmagazine.com</v>
      </c>
      <c r="D3533" s="54" t="s">
        <v>16576</v>
      </c>
      <c r="E3533" s="14" t="s">
        <v>16577</v>
      </c>
      <c r="F3533" s="16">
        <v>6.0</v>
      </c>
      <c r="G3533" s="16">
        <v>6.0</v>
      </c>
    </row>
    <row r="3534" ht="22.5" customHeight="1">
      <c r="A3534" s="53">
        <v>46054.0</v>
      </c>
      <c r="B3534" s="14" t="str">
        <f>IFERROR(__xludf.DUMMYFUNCTION("IFERROR(REGEXEXTRACT(C3534, ""https?://(?:www\\.)?([^/]+)""), """")"),"")</f>
        <v/>
      </c>
      <c r="C3534" s="54" t="str">
        <f>IFERROR(__xludf.DUMMYFUNCTION("IFERROR(REGEXEXTRACT(D3534, ""https?://(?:www\\.)?([^/]+)""), """")"),"www.usmagazine.com")</f>
        <v>www.usmagazine.com</v>
      </c>
      <c r="D3534" s="54" t="s">
        <v>16578</v>
      </c>
      <c r="E3534" s="14" t="s">
        <v>16579</v>
      </c>
      <c r="F3534" s="16">
        <v>6.0</v>
      </c>
      <c r="G3534" s="16">
        <v>6.0</v>
      </c>
    </row>
    <row r="3535" ht="22.5" customHeight="1">
      <c r="A3535" s="53">
        <v>46054.0</v>
      </c>
      <c r="B3535" s="14" t="str">
        <f>IFERROR(__xludf.DUMMYFUNCTION("IFERROR(REGEXEXTRACT(C3535, ""https?://(?:www\\.)?([^/]+)""), """")"),"")</f>
        <v/>
      </c>
      <c r="C3535" s="54" t="str">
        <f>IFERROR(__xludf.DUMMYFUNCTION("IFERROR(REGEXEXTRACT(D3535, ""https?://(?:www\\.)?([^/]+)""), """")"),"www.womansworld.com")</f>
        <v>www.womansworld.com</v>
      </c>
      <c r="D3535" s="54" t="s">
        <v>16580</v>
      </c>
      <c r="E3535" s="14" t="s">
        <v>16581</v>
      </c>
      <c r="F3535" s="16">
        <v>6.0</v>
      </c>
      <c r="G3535" s="16">
        <v>6.0</v>
      </c>
    </row>
    <row r="3536" ht="22.5" customHeight="1">
      <c r="A3536" s="53">
        <v>46054.0</v>
      </c>
      <c r="B3536" s="14" t="str">
        <f>IFERROR(__xludf.DUMMYFUNCTION("IFERROR(REGEXEXTRACT(C3536, ""https?://(?:www\\.)?([^/]+)""), """")"),"")</f>
        <v/>
      </c>
      <c r="C3536" s="54" t="str">
        <f>IFERROR(__xludf.DUMMYFUNCTION("IFERROR(REGEXEXTRACT(D3536, ""https?://(?:www\\.)?([^/]+)""), """")"),"www.womansworld.com")</f>
        <v>www.womansworld.com</v>
      </c>
      <c r="D3536" s="54" t="s">
        <v>16582</v>
      </c>
      <c r="E3536" s="14" t="s">
        <v>16583</v>
      </c>
      <c r="F3536" s="16">
        <v>6.0</v>
      </c>
      <c r="G3536" s="16">
        <v>6.0</v>
      </c>
    </row>
    <row r="3537" ht="22.5" customHeight="1">
      <c r="A3537" s="53">
        <v>46054.0</v>
      </c>
      <c r="B3537" s="14" t="str">
        <f>IFERROR(__xludf.DUMMYFUNCTION("IFERROR(REGEXEXTRACT(C3537, ""https?://(?:www\\.)?([^/]+)""), """")"),"")</f>
        <v/>
      </c>
      <c r="C3537" s="54" t="str">
        <f>IFERROR(__xludf.DUMMYFUNCTION("IFERROR(REGEXEXTRACT(D3537, ""https?://(?:www\\.)?([^/]+)""), """")"),"www.usmagazine.com")</f>
        <v>www.usmagazine.com</v>
      </c>
      <c r="D3537" s="54" t="s">
        <v>16584</v>
      </c>
      <c r="E3537" s="14" t="s">
        <v>16585</v>
      </c>
      <c r="F3537" s="16">
        <v>6.0</v>
      </c>
      <c r="G3537" s="16">
        <v>6.0</v>
      </c>
    </row>
    <row r="3538" ht="22.5" customHeight="1">
      <c r="A3538" s="53">
        <v>46054.0</v>
      </c>
      <c r="B3538" s="14" t="str">
        <f>IFERROR(__xludf.DUMMYFUNCTION("IFERROR(REGEXEXTRACT(C3538, ""https?://(?:www\\.)?([^/]+)""), """")"),"")</f>
        <v/>
      </c>
      <c r="C3538" s="54" t="str">
        <f>IFERROR(__xludf.DUMMYFUNCTION("IFERROR(REGEXEXTRACT(D3538, ""https?://(?:www\\.)?([^/]+)""), """")"),"www.usmagazine.com")</f>
        <v>www.usmagazine.com</v>
      </c>
      <c r="D3538" s="54" t="s">
        <v>16586</v>
      </c>
      <c r="E3538" s="14" t="s">
        <v>16587</v>
      </c>
      <c r="F3538" s="16">
        <v>6.0</v>
      </c>
      <c r="G3538" s="16">
        <v>6.0</v>
      </c>
    </row>
    <row r="3539" ht="22.5" customHeight="1">
      <c r="A3539" s="53">
        <v>46054.0</v>
      </c>
      <c r="B3539" s="14" t="str">
        <f>IFERROR(__xludf.DUMMYFUNCTION("IFERROR(REGEXEXTRACT(C3539, ""https?://(?:www\\.)?([^/]+)""), """")"),"")</f>
        <v/>
      </c>
      <c r="C3539" s="54" t="str">
        <f>IFERROR(__xludf.DUMMYFUNCTION("IFERROR(REGEXEXTRACT(D3539, ""https?://(?:www\\.)?([^/]+)""), """")"),"www.usmagazine.com")</f>
        <v>www.usmagazine.com</v>
      </c>
      <c r="D3539" s="54" t="s">
        <v>16588</v>
      </c>
      <c r="E3539" s="14" t="s">
        <v>16589</v>
      </c>
      <c r="F3539" s="16">
        <v>6.0</v>
      </c>
      <c r="G3539" s="16">
        <v>6.0</v>
      </c>
    </row>
    <row r="3540" ht="22.5" customHeight="1">
      <c r="A3540" s="53">
        <v>46054.0</v>
      </c>
      <c r="B3540" s="14" t="str">
        <f>IFERROR(__xludf.DUMMYFUNCTION("IFERROR(REGEXEXTRACT(C3540, ""https?://(?:www\\.)?([^/]+)""), """")"),"")</f>
        <v/>
      </c>
      <c r="C3540" s="54" t="str">
        <f>IFERROR(__xludf.DUMMYFUNCTION("IFERROR(REGEXEXTRACT(D3540, ""https?://(?:www\\.)?([^/]+)""), """")"),"www.usmagazine.com")</f>
        <v>www.usmagazine.com</v>
      </c>
      <c r="D3540" s="54" t="s">
        <v>16590</v>
      </c>
      <c r="E3540" s="14" t="s">
        <v>16591</v>
      </c>
      <c r="F3540" s="16">
        <v>6.0</v>
      </c>
      <c r="G3540" s="16">
        <v>6.0</v>
      </c>
    </row>
    <row r="3541" ht="22.5" customHeight="1">
      <c r="A3541" s="53">
        <v>46054.0</v>
      </c>
      <c r="B3541" s="14" t="str">
        <f>IFERROR(__xludf.DUMMYFUNCTION("IFERROR(REGEXEXTRACT(C3541, ""https?://(?:www\\.)?([^/]+)""), """")"),"")</f>
        <v/>
      </c>
      <c r="C3541" s="54" t="str">
        <f>IFERROR(__xludf.DUMMYFUNCTION("IFERROR(REGEXEXTRACT(D3541, ""https?://(?:www\\.)?([^/]+)""), """")"),"www.usmagazine.com")</f>
        <v>www.usmagazine.com</v>
      </c>
      <c r="D3541" s="54" t="s">
        <v>16592</v>
      </c>
      <c r="E3541" s="14" t="s">
        <v>16593</v>
      </c>
      <c r="F3541" s="16">
        <v>6.0</v>
      </c>
      <c r="G3541" s="16">
        <v>6.0</v>
      </c>
    </row>
    <row r="3542" ht="22.5" customHeight="1">
      <c r="A3542" s="53">
        <v>46054.0</v>
      </c>
      <c r="B3542" s="14" t="str">
        <f>IFERROR(__xludf.DUMMYFUNCTION("IFERROR(REGEXEXTRACT(C3542, ""https?://(?:www\\.)?([^/]+)""), """")"),"")</f>
        <v/>
      </c>
      <c r="C3542" s="54" t="str">
        <f>IFERROR(__xludf.DUMMYFUNCTION("IFERROR(REGEXEXTRACT(D3542, ""https?://(?:www\\.)?([^/]+)""), """")"),"www.usmagazine.com")</f>
        <v>www.usmagazine.com</v>
      </c>
      <c r="D3542" s="54" t="s">
        <v>16594</v>
      </c>
      <c r="E3542" s="14" t="s">
        <v>16595</v>
      </c>
      <c r="F3542" s="16">
        <v>6.0</v>
      </c>
      <c r="G3542" s="16">
        <v>6.0</v>
      </c>
    </row>
    <row r="3543" ht="22.5" customHeight="1">
      <c r="A3543" s="53">
        <v>46054.0</v>
      </c>
      <c r="B3543" s="14" t="str">
        <f>IFERROR(__xludf.DUMMYFUNCTION("IFERROR(REGEXEXTRACT(C3543, ""https?://(?:www\\.)?([^/]+)""), """")"),"")</f>
        <v/>
      </c>
      <c r="C3543" s="54" t="str">
        <f>IFERROR(__xludf.DUMMYFUNCTION("IFERROR(REGEXEXTRACT(D3543, ""https?://(?:www\\.)?([^/]+)""), """")"),"www.usmagazine.com")</f>
        <v>www.usmagazine.com</v>
      </c>
      <c r="D3543" s="54" t="s">
        <v>16596</v>
      </c>
      <c r="E3543" s="14" t="s">
        <v>16597</v>
      </c>
      <c r="F3543" s="16">
        <v>6.0</v>
      </c>
      <c r="G3543" s="16">
        <v>6.0</v>
      </c>
    </row>
    <row r="3544" ht="22.5" customHeight="1">
      <c r="A3544" s="53">
        <v>46054.0</v>
      </c>
      <c r="B3544" s="14" t="str">
        <f>IFERROR(__xludf.DUMMYFUNCTION("IFERROR(REGEXEXTRACT(C3544, ""https?://(?:www\\.)?([^/]+)""), """")"),"")</f>
        <v/>
      </c>
      <c r="C3544" s="54" t="str">
        <f>IFERROR(__xludf.DUMMYFUNCTION("IFERROR(REGEXEXTRACT(D3544, ""https?://(?:www\\.)?([^/]+)""), """")"),"www.usmagazine.com")</f>
        <v>www.usmagazine.com</v>
      </c>
      <c r="D3544" s="54" t="s">
        <v>16598</v>
      </c>
      <c r="E3544" s="14" t="s">
        <v>16599</v>
      </c>
      <c r="F3544" s="16">
        <v>6.0</v>
      </c>
      <c r="G3544" s="16">
        <v>6.0</v>
      </c>
    </row>
    <row r="3545" ht="22.5" customHeight="1">
      <c r="A3545" s="53">
        <v>46054.0</v>
      </c>
      <c r="B3545" s="14" t="str">
        <f>IFERROR(__xludf.DUMMYFUNCTION("IFERROR(REGEXEXTRACT(C3545, ""https?://(?:www\\.)?([^/]+)""), """")"),"")</f>
        <v/>
      </c>
      <c r="C3545" s="54" t="str">
        <f>IFERROR(__xludf.DUMMYFUNCTION("IFERROR(REGEXEXTRACT(D3545, ""https?://(?:www\\.)?([^/]+)""), """")"),"www.usmagazine.com")</f>
        <v>www.usmagazine.com</v>
      </c>
      <c r="D3545" s="54" t="s">
        <v>16600</v>
      </c>
      <c r="E3545" s="14" t="s">
        <v>16601</v>
      </c>
      <c r="F3545" s="16">
        <v>6.0</v>
      </c>
      <c r="G3545" s="16">
        <v>6.0</v>
      </c>
    </row>
    <row r="3546" ht="22.5" customHeight="1">
      <c r="A3546" s="53">
        <v>46054.0</v>
      </c>
      <c r="B3546" s="14" t="str">
        <f>IFERROR(__xludf.DUMMYFUNCTION("IFERROR(REGEXEXTRACT(C3546, ""https?://(?:www\\.)?([^/]+)""), """")"),"")</f>
        <v/>
      </c>
      <c r="C3546" s="54" t="str">
        <f>IFERROR(__xludf.DUMMYFUNCTION("IFERROR(REGEXEXTRACT(D3546, ""https?://(?:www\\.)?([^/]+)""), """")"),"www.usmagazine.com")</f>
        <v>www.usmagazine.com</v>
      </c>
      <c r="D3546" s="54" t="s">
        <v>16602</v>
      </c>
      <c r="E3546" s="14" t="s">
        <v>16603</v>
      </c>
      <c r="F3546" s="16">
        <v>6.0</v>
      </c>
      <c r="G3546" s="16">
        <v>6.0</v>
      </c>
    </row>
    <row r="3547" ht="22.5" customHeight="1">
      <c r="A3547" s="53">
        <v>46054.0</v>
      </c>
      <c r="B3547" s="14" t="str">
        <f>IFERROR(__xludf.DUMMYFUNCTION("IFERROR(REGEXEXTRACT(C3547, ""https?://(?:www\\.)?([^/]+)""), """")"),"")</f>
        <v/>
      </c>
      <c r="C3547" s="54" t="str">
        <f>IFERROR(__xludf.DUMMYFUNCTION("IFERROR(REGEXEXTRACT(D3547, ""https?://(?:www\\.)?([^/]+)""), """")"),"www.usmagazine.com")</f>
        <v>www.usmagazine.com</v>
      </c>
      <c r="D3547" s="54" t="s">
        <v>16604</v>
      </c>
      <c r="E3547" s="14" t="s">
        <v>16605</v>
      </c>
      <c r="F3547" s="16">
        <v>6.0</v>
      </c>
      <c r="G3547" s="16">
        <v>6.0</v>
      </c>
    </row>
    <row r="3548" ht="22.5" customHeight="1">
      <c r="A3548" s="53">
        <v>46054.0</v>
      </c>
      <c r="B3548" s="14" t="str">
        <f>IFERROR(__xludf.DUMMYFUNCTION("IFERROR(REGEXEXTRACT(C3548, ""https?://(?:www\\.)?([^/]+)""), """")"),"")</f>
        <v/>
      </c>
      <c r="C3548" s="54" t="str">
        <f>IFERROR(__xludf.DUMMYFUNCTION("IFERROR(REGEXEXTRACT(D3548, ""https?://(?:www\\.)?([^/]+)""), """")"),"www.usmagazine.com")</f>
        <v>www.usmagazine.com</v>
      </c>
      <c r="D3548" s="54" t="s">
        <v>16606</v>
      </c>
      <c r="E3548" s="14" t="s">
        <v>16607</v>
      </c>
      <c r="F3548" s="16">
        <v>6.0</v>
      </c>
      <c r="G3548" s="16">
        <v>6.0</v>
      </c>
    </row>
    <row r="3549" ht="22.5" customHeight="1">
      <c r="A3549" s="53">
        <v>46054.0</v>
      </c>
      <c r="B3549" s="14" t="str">
        <f>IFERROR(__xludf.DUMMYFUNCTION("IFERROR(REGEXEXTRACT(C3549, ""https?://(?:www\\.)?([^/]+)""), """")"),"")</f>
        <v/>
      </c>
      <c r="C3549" s="54" t="str">
        <f>IFERROR(__xludf.DUMMYFUNCTION("IFERROR(REGEXEXTRACT(D3549, ""https?://(?:www\\.)?([^/]+)""), """")"),"www.usmagazine.com")</f>
        <v>www.usmagazine.com</v>
      </c>
      <c r="D3549" s="54" t="s">
        <v>16608</v>
      </c>
      <c r="E3549" s="14" t="s">
        <v>16609</v>
      </c>
      <c r="F3549" s="16">
        <v>6.0</v>
      </c>
      <c r="G3549" s="16">
        <v>6.0</v>
      </c>
    </row>
    <row r="3550" ht="22.5" customHeight="1">
      <c r="A3550" s="53">
        <v>46054.0</v>
      </c>
      <c r="B3550" s="14" t="str">
        <f>IFERROR(__xludf.DUMMYFUNCTION("IFERROR(REGEXEXTRACT(C3550, ""https?://(?:www\\.)?([^/]+)""), """")"),"")</f>
        <v/>
      </c>
      <c r="C3550" s="54" t="str">
        <f>IFERROR(__xludf.DUMMYFUNCTION("IFERROR(REGEXEXTRACT(D3550, ""https?://(?:www\\.)?([^/]+)""), """")"),"www.usmagazine.com")</f>
        <v>www.usmagazine.com</v>
      </c>
      <c r="D3550" s="54" t="s">
        <v>16610</v>
      </c>
      <c r="E3550" s="14" t="s">
        <v>16611</v>
      </c>
      <c r="F3550" s="16">
        <v>6.0</v>
      </c>
      <c r="G3550" s="16">
        <v>6.0</v>
      </c>
    </row>
    <row r="3551" ht="22.5" customHeight="1">
      <c r="A3551" s="53">
        <v>46054.0</v>
      </c>
      <c r="B3551" s="14" t="str">
        <f>IFERROR(__xludf.DUMMYFUNCTION("IFERROR(REGEXEXTRACT(C3551, ""https?://(?:www\\.)?([^/]+)""), """")"),"")</f>
        <v/>
      </c>
      <c r="C3551" s="54" t="str">
        <f>IFERROR(__xludf.DUMMYFUNCTION("IFERROR(REGEXEXTRACT(D3551, ""https?://(?:www\\.)?([^/]+)""), """")"),"www.womansworld.com")</f>
        <v>www.womansworld.com</v>
      </c>
      <c r="D3551" s="54" t="s">
        <v>16612</v>
      </c>
      <c r="E3551" s="14" t="s">
        <v>16613</v>
      </c>
      <c r="F3551" s="16">
        <v>6.0</v>
      </c>
      <c r="G3551" s="16">
        <v>6.0</v>
      </c>
    </row>
    <row r="3552" ht="22.5" customHeight="1">
      <c r="A3552" s="53">
        <v>46054.0</v>
      </c>
      <c r="B3552" s="14" t="str">
        <f>IFERROR(__xludf.DUMMYFUNCTION("IFERROR(REGEXEXTRACT(C3552, ""https?://(?:www\\.)?([^/]+)""), """")"),"")</f>
        <v/>
      </c>
      <c r="C3552" s="54" t="str">
        <f>IFERROR(__xludf.DUMMYFUNCTION("IFERROR(REGEXEXTRACT(D3552, ""https?://(?:www\\.)?([^/]+)""), """")"),"www.usmagazine.com")</f>
        <v>www.usmagazine.com</v>
      </c>
      <c r="D3552" s="54" t="s">
        <v>16614</v>
      </c>
      <c r="E3552" s="14" t="s">
        <v>16615</v>
      </c>
      <c r="F3552" s="16">
        <v>6.0</v>
      </c>
      <c r="G3552" s="16">
        <v>6.0</v>
      </c>
    </row>
    <row r="3553" ht="22.5" customHeight="1">
      <c r="A3553" s="53">
        <v>46054.0</v>
      </c>
      <c r="B3553" s="14" t="str">
        <f>IFERROR(__xludf.DUMMYFUNCTION("IFERROR(REGEXEXTRACT(C3553, ""https?://(?:www\\.)?([^/]+)""), """")"),"")</f>
        <v/>
      </c>
      <c r="C3553" s="54" t="str">
        <f>IFERROR(__xludf.DUMMYFUNCTION("IFERROR(REGEXEXTRACT(D3553, ""https?://(?:www\\.)?([^/]+)""), """")"),"www.usmagazine.com")</f>
        <v>www.usmagazine.com</v>
      </c>
      <c r="D3553" s="54" t="s">
        <v>16616</v>
      </c>
      <c r="E3553" s="14" t="s">
        <v>16617</v>
      </c>
      <c r="F3553" s="16">
        <v>6.0</v>
      </c>
      <c r="G3553" s="16">
        <v>6.0</v>
      </c>
    </row>
    <row r="3554" ht="22.5" customHeight="1">
      <c r="A3554" s="53">
        <v>46054.0</v>
      </c>
      <c r="B3554" s="14" t="str">
        <f>IFERROR(__xludf.DUMMYFUNCTION("IFERROR(REGEXEXTRACT(C3554, ""https?://(?:www\\.)?([^/]+)""), """")"),"")</f>
        <v/>
      </c>
      <c r="C3554" s="54" t="str">
        <f>IFERROR(__xludf.DUMMYFUNCTION("IFERROR(REGEXEXTRACT(D3554, ""https?://(?:www\\.)?([^/]+)""), """")"),"www.usmagazine.com")</f>
        <v>www.usmagazine.com</v>
      </c>
      <c r="D3554" s="54" t="s">
        <v>16618</v>
      </c>
      <c r="E3554" s="14" t="s">
        <v>16619</v>
      </c>
      <c r="F3554" s="16">
        <v>5.0</v>
      </c>
      <c r="G3554" s="16">
        <v>5.0</v>
      </c>
    </row>
    <row r="3555" ht="22.5" customHeight="1">
      <c r="A3555" s="53">
        <v>46054.0</v>
      </c>
      <c r="B3555" s="14" t="str">
        <f>IFERROR(__xludf.DUMMYFUNCTION("IFERROR(REGEXEXTRACT(C3555, ""https?://(?:www\\.)?([^/]+)""), """")"),"")</f>
        <v/>
      </c>
      <c r="C3555" s="54" t="str">
        <f>IFERROR(__xludf.DUMMYFUNCTION("IFERROR(REGEXEXTRACT(D3555, ""https?://(?:www\\.)?([^/]+)""), """")"),"www.usmagazine.com")</f>
        <v>www.usmagazine.com</v>
      </c>
      <c r="D3555" s="54" t="s">
        <v>16620</v>
      </c>
      <c r="E3555" s="14" t="s">
        <v>16621</v>
      </c>
      <c r="F3555" s="16">
        <v>5.0</v>
      </c>
      <c r="G3555" s="16">
        <v>5.0</v>
      </c>
    </row>
    <row r="3556" ht="22.5" customHeight="1">
      <c r="A3556" s="53">
        <v>46054.0</v>
      </c>
      <c r="B3556" s="14" t="str">
        <f>IFERROR(__xludf.DUMMYFUNCTION("IFERROR(REGEXEXTRACT(C3556, ""https?://(?:www\\.)?([^/]+)""), """")"),"")</f>
        <v/>
      </c>
      <c r="C3556" s="54" t="str">
        <f>IFERROR(__xludf.DUMMYFUNCTION("IFERROR(REGEXEXTRACT(D3556, ""https?://(?:www\\.)?([^/]+)""), """")"),"www.usmagazine.com")</f>
        <v>www.usmagazine.com</v>
      </c>
      <c r="D3556" s="54" t="s">
        <v>16622</v>
      </c>
      <c r="E3556" s="14" t="s">
        <v>16623</v>
      </c>
      <c r="F3556" s="16">
        <v>5.0</v>
      </c>
      <c r="G3556" s="16">
        <v>5.0</v>
      </c>
    </row>
    <row r="3557" ht="22.5" customHeight="1">
      <c r="A3557" s="53">
        <v>46054.0</v>
      </c>
      <c r="B3557" s="14" t="str">
        <f>IFERROR(__xludf.DUMMYFUNCTION("IFERROR(REGEXEXTRACT(C3557, ""https?://(?:www\\.)?([^/]+)""), """")"),"")</f>
        <v/>
      </c>
      <c r="C3557" s="54" t="str">
        <f>IFERROR(__xludf.DUMMYFUNCTION("IFERROR(REGEXEXTRACT(D3557, ""https?://(?:www\\.)?([^/]+)""), """")"),"www.usmagazine.com")</f>
        <v>www.usmagazine.com</v>
      </c>
      <c r="D3557" s="54" t="s">
        <v>16624</v>
      </c>
      <c r="E3557" s="14" t="s">
        <v>16625</v>
      </c>
      <c r="F3557" s="16">
        <v>5.0</v>
      </c>
      <c r="G3557" s="16">
        <v>5.0</v>
      </c>
    </row>
    <row r="3558" ht="22.5" customHeight="1">
      <c r="A3558" s="53">
        <v>46054.0</v>
      </c>
      <c r="B3558" s="14" t="str">
        <f>IFERROR(__xludf.DUMMYFUNCTION("IFERROR(REGEXEXTRACT(C3558, ""https?://(?:www\\.)?([^/]+)""), """")"),"")</f>
        <v/>
      </c>
      <c r="C3558" s="54" t="str">
        <f>IFERROR(__xludf.DUMMYFUNCTION("IFERROR(REGEXEXTRACT(D3558, ""https?://(?:www\\.)?([^/]+)""), """")"),"www.usmagazine.com")</f>
        <v>www.usmagazine.com</v>
      </c>
      <c r="D3558" s="54" t="s">
        <v>16626</v>
      </c>
      <c r="E3558" s="14" t="s">
        <v>16627</v>
      </c>
      <c r="F3558" s="16">
        <v>5.0</v>
      </c>
      <c r="G3558" s="16">
        <v>5.0</v>
      </c>
    </row>
    <row r="3559" ht="22.5" customHeight="1">
      <c r="A3559" s="53">
        <v>46054.0</v>
      </c>
      <c r="B3559" s="14" t="str">
        <f>IFERROR(__xludf.DUMMYFUNCTION("IFERROR(REGEXEXTRACT(C3559, ""https?://(?:www\\.)?([^/]+)""), """")"),"")</f>
        <v/>
      </c>
      <c r="C3559" s="54" t="str">
        <f>IFERROR(__xludf.DUMMYFUNCTION("IFERROR(REGEXEXTRACT(D3559, ""https?://(?:www\\.)?([^/]+)""), """")"),"www.womansworld.com")</f>
        <v>www.womansworld.com</v>
      </c>
      <c r="D3559" s="54" t="s">
        <v>16628</v>
      </c>
      <c r="E3559" s="14" t="s">
        <v>16629</v>
      </c>
      <c r="F3559" s="16">
        <v>5.0</v>
      </c>
      <c r="G3559" s="16">
        <v>5.0</v>
      </c>
    </row>
    <row r="3560" ht="22.5" customHeight="1">
      <c r="A3560" s="53">
        <v>46054.0</v>
      </c>
      <c r="B3560" s="14" t="str">
        <f>IFERROR(__xludf.DUMMYFUNCTION("IFERROR(REGEXEXTRACT(C3560, ""https?://(?:www\\.)?([^/]+)""), """")"),"")</f>
        <v/>
      </c>
      <c r="C3560" s="54" t="str">
        <f>IFERROR(__xludf.DUMMYFUNCTION("IFERROR(REGEXEXTRACT(D3560, ""https?://(?:www\\.)?([^/]+)""), """")"),"www.usmagazine.com")</f>
        <v>www.usmagazine.com</v>
      </c>
      <c r="D3560" s="54" t="s">
        <v>16630</v>
      </c>
      <c r="E3560" s="14" t="s">
        <v>16631</v>
      </c>
      <c r="F3560" s="16">
        <v>5.0</v>
      </c>
      <c r="G3560" s="16">
        <v>5.0</v>
      </c>
    </row>
    <row r="3561" ht="22.5" customHeight="1">
      <c r="A3561" s="53">
        <v>46054.0</v>
      </c>
      <c r="B3561" s="14" t="str">
        <f>IFERROR(__xludf.DUMMYFUNCTION("IFERROR(REGEXEXTRACT(C3561, ""https?://(?:www\\.)?([^/]+)""), """")"),"")</f>
        <v/>
      </c>
      <c r="C3561" s="54" t="str">
        <f>IFERROR(__xludf.DUMMYFUNCTION("IFERROR(REGEXEXTRACT(D3561, ""https?://(?:www\\.)?([^/]+)""), """")"),"www.usmagazine.com")</f>
        <v>www.usmagazine.com</v>
      </c>
      <c r="D3561" s="54" t="s">
        <v>16632</v>
      </c>
      <c r="E3561" s="14" t="s">
        <v>16633</v>
      </c>
      <c r="F3561" s="16">
        <v>5.0</v>
      </c>
      <c r="G3561" s="16">
        <v>5.0</v>
      </c>
    </row>
    <row r="3562" ht="22.5" customHeight="1">
      <c r="A3562" s="53">
        <v>46054.0</v>
      </c>
      <c r="B3562" s="14" t="str">
        <f>IFERROR(__xludf.DUMMYFUNCTION("IFERROR(REGEXEXTRACT(C3562, ""https?://(?:www\\.)?([^/]+)""), """")"),"")</f>
        <v/>
      </c>
      <c r="C3562" s="54" t="str">
        <f>IFERROR(__xludf.DUMMYFUNCTION("IFERROR(REGEXEXTRACT(D3562, ""https?://(?:www\\.)?([^/]+)""), """")"),"www.usmagazine.com")</f>
        <v>www.usmagazine.com</v>
      </c>
      <c r="D3562" s="54" t="s">
        <v>16634</v>
      </c>
      <c r="E3562" s="14" t="s">
        <v>16635</v>
      </c>
      <c r="F3562" s="16">
        <v>5.0</v>
      </c>
      <c r="G3562" s="16">
        <v>5.0</v>
      </c>
    </row>
    <row r="3563" ht="22.5" customHeight="1">
      <c r="A3563" s="53">
        <v>46054.0</v>
      </c>
      <c r="B3563" s="14" t="str">
        <f>IFERROR(__xludf.DUMMYFUNCTION("IFERROR(REGEXEXTRACT(C3563, ""https?://(?:www\\.)?([^/]+)""), """")"),"")</f>
        <v/>
      </c>
      <c r="C3563" s="54" t="str">
        <f>IFERROR(__xludf.DUMMYFUNCTION("IFERROR(REGEXEXTRACT(D3563, ""https?://(?:www\\.)?([^/]+)""), """")"),"www.usmagazine.com")</f>
        <v>www.usmagazine.com</v>
      </c>
      <c r="D3563" s="54" t="s">
        <v>16636</v>
      </c>
      <c r="E3563" s="14" t="s">
        <v>16637</v>
      </c>
      <c r="F3563" s="16">
        <v>5.0</v>
      </c>
      <c r="G3563" s="16">
        <v>5.0</v>
      </c>
    </row>
    <row r="3564" ht="22.5" customHeight="1">
      <c r="A3564" s="53">
        <v>46054.0</v>
      </c>
      <c r="B3564" s="14" t="str">
        <f>IFERROR(__xludf.DUMMYFUNCTION("IFERROR(REGEXEXTRACT(C3564, ""https?://(?:www\\.)?([^/]+)""), """")"),"")</f>
        <v/>
      </c>
      <c r="C3564" s="54" t="str">
        <f>IFERROR(__xludf.DUMMYFUNCTION("IFERROR(REGEXEXTRACT(D3564, ""https?://(?:www\\.)?([^/]+)""), """")"),"www.usmagazine.com")</f>
        <v>www.usmagazine.com</v>
      </c>
      <c r="D3564" s="54" t="s">
        <v>16638</v>
      </c>
      <c r="E3564" s="14" t="s">
        <v>16639</v>
      </c>
      <c r="F3564" s="16">
        <v>5.0</v>
      </c>
      <c r="G3564" s="16">
        <v>5.0</v>
      </c>
    </row>
    <row r="3565" ht="22.5" customHeight="1">
      <c r="A3565" s="53">
        <v>46054.0</v>
      </c>
      <c r="B3565" s="14" t="str">
        <f>IFERROR(__xludf.DUMMYFUNCTION("IFERROR(REGEXEXTRACT(C3565, ""https?://(?:www\\.)?([^/]+)""), """")"),"")</f>
        <v/>
      </c>
      <c r="C3565" s="54" t="str">
        <f>IFERROR(__xludf.DUMMYFUNCTION("IFERROR(REGEXEXTRACT(D3565, ""https?://(?:www\\.)?([^/]+)""), """")"),"www.usmagazine.com")</f>
        <v>www.usmagazine.com</v>
      </c>
      <c r="D3565" s="54" t="s">
        <v>16640</v>
      </c>
      <c r="E3565" s="14" t="s">
        <v>16641</v>
      </c>
      <c r="F3565" s="16">
        <v>5.0</v>
      </c>
      <c r="G3565" s="16">
        <v>5.0</v>
      </c>
    </row>
    <row r="3566" ht="22.5" customHeight="1">
      <c r="A3566" s="53">
        <v>46054.0</v>
      </c>
      <c r="B3566" s="14" t="str">
        <f>IFERROR(__xludf.DUMMYFUNCTION("IFERROR(REGEXEXTRACT(C3566, ""https?://(?:www\\.)?([^/]+)""), """")"),"")</f>
        <v/>
      </c>
      <c r="C3566" s="54" t="str">
        <f>IFERROR(__xludf.DUMMYFUNCTION("IFERROR(REGEXEXTRACT(D3566, ""https?://(?:www\\.)?([^/]+)""), """")"),"www.usmagazine.com")</f>
        <v>www.usmagazine.com</v>
      </c>
      <c r="D3566" s="54" t="s">
        <v>16642</v>
      </c>
      <c r="E3566" s="14" t="s">
        <v>16643</v>
      </c>
      <c r="F3566" s="16">
        <v>5.0</v>
      </c>
      <c r="G3566" s="16">
        <v>5.0</v>
      </c>
    </row>
    <row r="3567" ht="22.5" customHeight="1">
      <c r="A3567" s="53">
        <v>46054.0</v>
      </c>
      <c r="B3567" s="14" t="str">
        <f>IFERROR(__xludf.DUMMYFUNCTION("IFERROR(REGEXEXTRACT(C3567, ""https?://(?:www\\.)?([^/]+)""), """")"),"")</f>
        <v/>
      </c>
      <c r="C3567" s="54" t="str">
        <f>IFERROR(__xludf.DUMMYFUNCTION("IFERROR(REGEXEXTRACT(D3567, ""https?://(?:www\\.)?([^/]+)""), """")"),"www.usmagazine.com")</f>
        <v>www.usmagazine.com</v>
      </c>
      <c r="D3567" s="54" t="s">
        <v>16644</v>
      </c>
      <c r="E3567" s="14" t="s">
        <v>16645</v>
      </c>
      <c r="F3567" s="16">
        <v>5.0</v>
      </c>
      <c r="G3567" s="16">
        <v>5.0</v>
      </c>
    </row>
    <row r="3568" ht="22.5" customHeight="1">
      <c r="A3568" s="53">
        <v>46054.0</v>
      </c>
      <c r="B3568" s="14" t="str">
        <f>IFERROR(__xludf.DUMMYFUNCTION("IFERROR(REGEXEXTRACT(C3568, ""https?://(?:www\\.)?([^/]+)""), """")"),"")</f>
        <v/>
      </c>
      <c r="C3568" s="54" t="str">
        <f>IFERROR(__xludf.DUMMYFUNCTION("IFERROR(REGEXEXTRACT(D3568, ""https?://(?:www\\.)?([^/]+)""), """")"),"www.womansworld.com")</f>
        <v>www.womansworld.com</v>
      </c>
      <c r="D3568" s="54" t="s">
        <v>16646</v>
      </c>
      <c r="E3568" s="14" t="s">
        <v>16647</v>
      </c>
      <c r="F3568" s="16">
        <v>5.0</v>
      </c>
      <c r="G3568" s="16">
        <v>5.0</v>
      </c>
    </row>
    <row r="3569" ht="22.5" customHeight="1">
      <c r="A3569" s="53">
        <v>46054.0</v>
      </c>
      <c r="B3569" s="14" t="str">
        <f>IFERROR(__xludf.DUMMYFUNCTION("IFERROR(REGEXEXTRACT(C3569, ""https?://(?:www\\.)?([^/]+)""), """")"),"")</f>
        <v/>
      </c>
      <c r="C3569" s="54" t="str">
        <f>IFERROR(__xludf.DUMMYFUNCTION("IFERROR(REGEXEXTRACT(D3569, ""https?://(?:www\\.)?([^/]+)""), """")"),"www.usmagazine.com")</f>
        <v>www.usmagazine.com</v>
      </c>
      <c r="D3569" s="54" t="s">
        <v>16648</v>
      </c>
      <c r="E3569" s="14" t="s">
        <v>16649</v>
      </c>
      <c r="F3569" s="16">
        <v>5.0</v>
      </c>
      <c r="G3569" s="16">
        <v>5.0</v>
      </c>
    </row>
    <row r="3570" ht="22.5" customHeight="1">
      <c r="A3570" s="53">
        <v>46054.0</v>
      </c>
      <c r="B3570" s="14" t="str">
        <f>IFERROR(__xludf.DUMMYFUNCTION("IFERROR(REGEXEXTRACT(C3570, ""https?://(?:www\\.)?([^/]+)""), """")"),"")</f>
        <v/>
      </c>
      <c r="C3570" s="54" t="str">
        <f>IFERROR(__xludf.DUMMYFUNCTION("IFERROR(REGEXEXTRACT(D3570, ""https?://(?:www\\.)?([^/]+)""), """")"),"www.usmagazine.com")</f>
        <v>www.usmagazine.com</v>
      </c>
      <c r="D3570" s="54" t="s">
        <v>16650</v>
      </c>
      <c r="E3570" s="14" t="s">
        <v>16651</v>
      </c>
      <c r="F3570" s="16">
        <v>5.0</v>
      </c>
      <c r="G3570" s="16">
        <v>5.0</v>
      </c>
    </row>
    <row r="3571" ht="22.5" customHeight="1">
      <c r="A3571" s="53">
        <v>46054.0</v>
      </c>
      <c r="B3571" s="14" t="str">
        <f>IFERROR(__xludf.DUMMYFUNCTION("IFERROR(REGEXEXTRACT(C3571, ""https?://(?:www\\.)?([^/]+)""), """")"),"")</f>
        <v/>
      </c>
      <c r="C3571" s="54" t="str">
        <f>IFERROR(__xludf.DUMMYFUNCTION("IFERROR(REGEXEXTRACT(D3571, ""https?://(?:www\\.)?([^/]+)""), """")"),"www.usmagazine.com")</f>
        <v>www.usmagazine.com</v>
      </c>
      <c r="D3571" s="54" t="s">
        <v>16652</v>
      </c>
      <c r="E3571" s="14" t="s">
        <v>16653</v>
      </c>
      <c r="F3571" s="16">
        <v>5.0</v>
      </c>
      <c r="G3571" s="16">
        <v>5.0</v>
      </c>
    </row>
    <row r="3572" ht="22.5" customHeight="1">
      <c r="A3572" s="53">
        <v>46054.0</v>
      </c>
      <c r="B3572" s="14" t="str">
        <f>IFERROR(__xludf.DUMMYFUNCTION("IFERROR(REGEXEXTRACT(C3572, ""https?://(?:www\\.)?([^/]+)""), """")"),"")</f>
        <v/>
      </c>
      <c r="C3572" s="54" t="str">
        <f>IFERROR(__xludf.DUMMYFUNCTION("IFERROR(REGEXEXTRACT(D3572, ""https?://(?:www\\.)?([^/]+)""), """")"),"www.usmagazine.com")</f>
        <v>www.usmagazine.com</v>
      </c>
      <c r="D3572" s="54" t="s">
        <v>16654</v>
      </c>
      <c r="E3572" s="14" t="s">
        <v>16655</v>
      </c>
      <c r="F3572" s="16">
        <v>5.0</v>
      </c>
      <c r="G3572" s="16">
        <v>5.0</v>
      </c>
    </row>
    <row r="3573" ht="22.5" customHeight="1">
      <c r="A3573" s="53">
        <v>46054.0</v>
      </c>
      <c r="B3573" s="14" t="str">
        <f>IFERROR(__xludf.DUMMYFUNCTION("IFERROR(REGEXEXTRACT(C3573, ""https?://(?:www\\.)?([^/]+)""), """")"),"")</f>
        <v/>
      </c>
      <c r="C3573" s="54" t="str">
        <f>IFERROR(__xludf.DUMMYFUNCTION("IFERROR(REGEXEXTRACT(D3573, ""https?://(?:www\\.)?([^/]+)""), """")"),"www.usmagazine.com")</f>
        <v>www.usmagazine.com</v>
      </c>
      <c r="D3573" s="54" t="s">
        <v>16656</v>
      </c>
      <c r="E3573" s="14" t="s">
        <v>16657</v>
      </c>
      <c r="F3573" s="16">
        <v>5.0</v>
      </c>
      <c r="G3573" s="16">
        <v>5.0</v>
      </c>
    </row>
    <row r="3574" ht="22.5" customHeight="1">
      <c r="A3574" s="53">
        <v>46054.0</v>
      </c>
      <c r="B3574" s="14" t="str">
        <f>IFERROR(__xludf.DUMMYFUNCTION("IFERROR(REGEXEXTRACT(C3574, ""https?://(?:www\\.)?([^/]+)""), """")"),"")</f>
        <v/>
      </c>
      <c r="C3574" s="54" t="str">
        <f>IFERROR(__xludf.DUMMYFUNCTION("IFERROR(REGEXEXTRACT(D3574, ""https?://(?:www\\.)?([^/]+)""), """")"),"www.usmagazine.com")</f>
        <v>www.usmagazine.com</v>
      </c>
      <c r="D3574" s="54" t="s">
        <v>16658</v>
      </c>
      <c r="E3574" s="14" t="s">
        <v>16659</v>
      </c>
      <c r="F3574" s="16">
        <v>5.0</v>
      </c>
      <c r="G3574" s="16">
        <v>5.0</v>
      </c>
    </row>
    <row r="3575" ht="22.5" customHeight="1">
      <c r="A3575" s="53">
        <v>46054.0</v>
      </c>
      <c r="B3575" s="14" t="str">
        <f>IFERROR(__xludf.DUMMYFUNCTION("IFERROR(REGEXEXTRACT(C3575, ""https?://(?:www\\.)?([^/]+)""), """")"),"")</f>
        <v/>
      </c>
      <c r="C3575" s="54" t="str">
        <f>IFERROR(__xludf.DUMMYFUNCTION("IFERROR(REGEXEXTRACT(D3575, ""https?://(?:www\\.)?([^/]+)""), """")"),"www.usmagazine.com")</f>
        <v>www.usmagazine.com</v>
      </c>
      <c r="D3575" s="54" t="s">
        <v>16660</v>
      </c>
      <c r="E3575" s="14" t="s">
        <v>16661</v>
      </c>
      <c r="F3575" s="16">
        <v>5.0</v>
      </c>
      <c r="G3575" s="16">
        <v>5.0</v>
      </c>
    </row>
    <row r="3576" ht="22.5" customHeight="1">
      <c r="A3576" s="53">
        <v>46054.0</v>
      </c>
      <c r="B3576" s="14" t="str">
        <f>IFERROR(__xludf.DUMMYFUNCTION("IFERROR(REGEXEXTRACT(C3576, ""https?://(?:www\\.)?([^/]+)""), """")"),"")</f>
        <v/>
      </c>
      <c r="C3576" s="54" t="str">
        <f>IFERROR(__xludf.DUMMYFUNCTION("IFERROR(REGEXEXTRACT(D3576, ""https?://(?:www\\.)?([^/]+)""), """")"),"www.usmagazine.com")</f>
        <v>www.usmagazine.com</v>
      </c>
      <c r="D3576" s="54" t="s">
        <v>16662</v>
      </c>
      <c r="E3576" s="14" t="s">
        <v>16663</v>
      </c>
      <c r="F3576" s="16">
        <v>5.0</v>
      </c>
      <c r="G3576" s="16">
        <v>5.0</v>
      </c>
    </row>
    <row r="3577" ht="22.5" customHeight="1">
      <c r="A3577" s="53">
        <v>46054.0</v>
      </c>
      <c r="B3577" s="14" t="str">
        <f>IFERROR(__xludf.DUMMYFUNCTION("IFERROR(REGEXEXTRACT(C3577, ""https?://(?:www\\.)?([^/]+)""), """")"),"")</f>
        <v/>
      </c>
      <c r="C3577" s="54" t="str">
        <f>IFERROR(__xludf.DUMMYFUNCTION("IFERROR(REGEXEXTRACT(D3577, ""https?://(?:www\\.)?([^/]+)""), """")"),"www.usmagazine.com")</f>
        <v>www.usmagazine.com</v>
      </c>
      <c r="D3577" s="54" t="s">
        <v>16664</v>
      </c>
      <c r="E3577" s="14" t="s">
        <v>16665</v>
      </c>
      <c r="F3577" s="16">
        <v>5.0</v>
      </c>
      <c r="G3577" s="16">
        <v>5.0</v>
      </c>
    </row>
    <row r="3578" ht="22.5" customHeight="1">
      <c r="A3578" s="53">
        <v>46054.0</v>
      </c>
      <c r="B3578" s="14" t="str">
        <f>IFERROR(__xludf.DUMMYFUNCTION("IFERROR(REGEXEXTRACT(C3578, ""https?://(?:www\\.)?([^/]+)""), """")"),"")</f>
        <v/>
      </c>
      <c r="C3578" s="54" t="str">
        <f>IFERROR(__xludf.DUMMYFUNCTION("IFERROR(REGEXEXTRACT(D3578, ""https?://(?:www\\.)?([^/]+)""), """")"),"www.usmagazine.com")</f>
        <v>www.usmagazine.com</v>
      </c>
      <c r="D3578" s="54" t="s">
        <v>16666</v>
      </c>
      <c r="E3578" s="14" t="s">
        <v>16667</v>
      </c>
      <c r="F3578" s="16">
        <v>5.0</v>
      </c>
      <c r="G3578" s="16">
        <v>5.0</v>
      </c>
    </row>
    <row r="3579" ht="22.5" customHeight="1">
      <c r="A3579" s="53">
        <v>46054.0</v>
      </c>
      <c r="B3579" s="14" t="str">
        <f>IFERROR(__xludf.DUMMYFUNCTION("IFERROR(REGEXEXTRACT(C3579, ""https?://(?:www\\.)?([^/]+)""), """")"),"")</f>
        <v/>
      </c>
      <c r="C3579" s="54" t="str">
        <f>IFERROR(__xludf.DUMMYFUNCTION("IFERROR(REGEXEXTRACT(D3579, ""https?://(?:www\\.)?([^/]+)""), """")"),"www.lifeandstylemag.com")</f>
        <v>www.lifeandstylemag.com</v>
      </c>
      <c r="D3579" s="54" t="s">
        <v>16668</v>
      </c>
      <c r="E3579" s="14" t="s">
        <v>16669</v>
      </c>
      <c r="F3579" s="16">
        <v>5.0</v>
      </c>
      <c r="G3579" s="16">
        <v>5.0</v>
      </c>
    </row>
    <row r="3580" ht="22.5" customHeight="1">
      <c r="A3580" s="53">
        <v>46054.0</v>
      </c>
      <c r="B3580" s="14" t="str">
        <f>IFERROR(__xludf.DUMMYFUNCTION("IFERROR(REGEXEXTRACT(C3580, ""https?://(?:www\\.)?([^/]+)""), """")"),"")</f>
        <v/>
      </c>
      <c r="C3580" s="54" t="str">
        <f>IFERROR(__xludf.DUMMYFUNCTION("IFERROR(REGEXEXTRACT(D3580, ""https?://(?:www\\.)?([^/]+)""), """")"),"www.womansworld.com")</f>
        <v>www.womansworld.com</v>
      </c>
      <c r="D3580" s="54" t="s">
        <v>16670</v>
      </c>
      <c r="E3580" s="14" t="s">
        <v>16671</v>
      </c>
      <c r="F3580" s="16">
        <v>5.0</v>
      </c>
      <c r="G3580" s="16">
        <v>5.0</v>
      </c>
    </row>
    <row r="3581" ht="22.5" customHeight="1">
      <c r="A3581" s="53">
        <v>46054.0</v>
      </c>
      <c r="B3581" s="14" t="str">
        <f>IFERROR(__xludf.DUMMYFUNCTION("IFERROR(REGEXEXTRACT(C3581, ""https?://(?:www\\.)?([^/]+)""), """")"),"")</f>
        <v/>
      </c>
      <c r="C3581" s="54" t="str">
        <f>IFERROR(__xludf.DUMMYFUNCTION("IFERROR(REGEXEXTRACT(D3581, ""https?://(?:www\\.)?([^/]+)""), """")"),"www.usmagazine.com")</f>
        <v>www.usmagazine.com</v>
      </c>
      <c r="D3581" s="54" t="s">
        <v>9797</v>
      </c>
      <c r="E3581" s="14" t="s">
        <v>9798</v>
      </c>
      <c r="F3581" s="16">
        <v>5.0</v>
      </c>
      <c r="G3581" s="16">
        <v>5.0</v>
      </c>
    </row>
    <row r="3582" ht="22.5" customHeight="1">
      <c r="A3582" s="53">
        <v>46054.0</v>
      </c>
      <c r="B3582" s="14" t="str">
        <f>IFERROR(__xludf.DUMMYFUNCTION("IFERROR(REGEXEXTRACT(C3582, ""https?://(?:www\\.)?([^/]+)""), """")"),"")</f>
        <v/>
      </c>
      <c r="C3582" s="54" t="str">
        <f>IFERROR(__xludf.DUMMYFUNCTION("IFERROR(REGEXEXTRACT(D3582, ""https?://(?:www\\.)?([^/]+)""), """")"),"www.womansworld.com")</f>
        <v>www.womansworld.com</v>
      </c>
      <c r="D3582" s="54" t="s">
        <v>16672</v>
      </c>
      <c r="E3582" s="14" t="s">
        <v>16673</v>
      </c>
      <c r="F3582" s="16">
        <v>5.0</v>
      </c>
      <c r="G3582" s="16">
        <v>5.0</v>
      </c>
    </row>
    <row r="3583" ht="22.5" customHeight="1">
      <c r="A3583" s="53">
        <v>46054.0</v>
      </c>
      <c r="B3583" s="14" t="str">
        <f>IFERROR(__xludf.DUMMYFUNCTION("IFERROR(REGEXEXTRACT(C3583, ""https?://(?:www\\.)?([^/]+)""), """")"),"")</f>
        <v/>
      </c>
      <c r="C3583" s="54" t="str">
        <f>IFERROR(__xludf.DUMMYFUNCTION("IFERROR(REGEXEXTRACT(D3583, ""https?://(?:www\\.)?([^/]+)""), """")"),"www.usmagazine.com")</f>
        <v>www.usmagazine.com</v>
      </c>
      <c r="D3583" s="54" t="s">
        <v>16674</v>
      </c>
      <c r="E3583" s="14" t="s">
        <v>16675</v>
      </c>
      <c r="F3583" s="16">
        <v>5.0</v>
      </c>
      <c r="G3583" s="16">
        <v>5.0</v>
      </c>
    </row>
    <row r="3584" ht="22.5" customHeight="1">
      <c r="A3584" s="53">
        <v>46054.0</v>
      </c>
      <c r="B3584" s="14" t="str">
        <f>IFERROR(__xludf.DUMMYFUNCTION("IFERROR(REGEXEXTRACT(C3584, ""https?://(?:www\\.)?([^/]+)""), """")"),"")</f>
        <v/>
      </c>
      <c r="C3584" s="54" t="str">
        <f>IFERROR(__xludf.DUMMYFUNCTION("IFERROR(REGEXEXTRACT(D3584, ""https?://(?:www\\.)?([^/]+)""), """")"),"www.womansworld.com")</f>
        <v>www.womansworld.com</v>
      </c>
      <c r="D3584" s="54" t="s">
        <v>16676</v>
      </c>
      <c r="E3584" s="14" t="s">
        <v>16677</v>
      </c>
      <c r="F3584" s="16">
        <v>5.0</v>
      </c>
      <c r="G3584" s="16">
        <v>5.0</v>
      </c>
    </row>
    <row r="3585" ht="22.5" customHeight="1">
      <c r="A3585" s="53">
        <v>46054.0</v>
      </c>
      <c r="B3585" s="14" t="str">
        <f>IFERROR(__xludf.DUMMYFUNCTION("IFERROR(REGEXEXTRACT(C3585, ""https?://(?:www\\.)?([^/]+)""), """")"),"")</f>
        <v/>
      </c>
      <c r="C3585" s="54" t="str">
        <f>IFERROR(__xludf.DUMMYFUNCTION("IFERROR(REGEXEXTRACT(D3585, ""https?://(?:www\\.)?([^/]+)""), """")"),"www.usmagazine.com")</f>
        <v>www.usmagazine.com</v>
      </c>
      <c r="D3585" s="54" t="s">
        <v>16678</v>
      </c>
      <c r="E3585" s="14" t="s">
        <v>16679</v>
      </c>
      <c r="F3585" s="16">
        <v>5.0</v>
      </c>
      <c r="G3585" s="16">
        <v>5.0</v>
      </c>
    </row>
    <row r="3586" ht="22.5" customHeight="1">
      <c r="A3586" s="53">
        <v>46054.0</v>
      </c>
      <c r="B3586" s="14" t="str">
        <f>IFERROR(__xludf.DUMMYFUNCTION("IFERROR(REGEXEXTRACT(C3586, ""https?://(?:www\\.)?([^/]+)""), """")"),"")</f>
        <v/>
      </c>
      <c r="C3586" s="54" t="str">
        <f>IFERROR(__xludf.DUMMYFUNCTION("IFERROR(REGEXEXTRACT(D3586, ""https?://(?:www\\.)?([^/]+)""), """")"),"www.usmagazine.com")</f>
        <v>www.usmagazine.com</v>
      </c>
      <c r="D3586" s="54" t="s">
        <v>16680</v>
      </c>
      <c r="E3586" s="14" t="s">
        <v>16681</v>
      </c>
      <c r="F3586" s="16">
        <v>5.0</v>
      </c>
      <c r="G3586" s="16">
        <v>5.0</v>
      </c>
    </row>
    <row r="3587" ht="22.5" customHeight="1">
      <c r="A3587" s="53">
        <v>46054.0</v>
      </c>
      <c r="B3587" s="14" t="str">
        <f>IFERROR(__xludf.DUMMYFUNCTION("IFERROR(REGEXEXTRACT(C3587, ""https?://(?:www\\.)?([^/]+)""), """")"),"")</f>
        <v/>
      </c>
      <c r="C3587" s="54" t="str">
        <f>IFERROR(__xludf.DUMMYFUNCTION("IFERROR(REGEXEXTRACT(D3587, ""https?://(?:www\\.)?([^/]+)""), """")"),"www.usmagazine.com")</f>
        <v>www.usmagazine.com</v>
      </c>
      <c r="D3587" s="54" t="s">
        <v>16682</v>
      </c>
      <c r="E3587" s="14" t="s">
        <v>16683</v>
      </c>
      <c r="F3587" s="16">
        <v>5.0</v>
      </c>
      <c r="G3587" s="16">
        <v>5.0</v>
      </c>
    </row>
    <row r="3588" ht="22.5" customHeight="1">
      <c r="A3588" s="53">
        <v>46054.0</v>
      </c>
      <c r="B3588" s="14" t="str">
        <f>IFERROR(__xludf.DUMMYFUNCTION("IFERROR(REGEXEXTRACT(C3588, ""https?://(?:www\\.)?([^/]+)""), """")"),"")</f>
        <v/>
      </c>
      <c r="C3588" s="54" t="str">
        <f>IFERROR(__xludf.DUMMYFUNCTION("IFERROR(REGEXEXTRACT(D3588, ""https?://(?:www\\.)?([^/]+)""), """")"),"www.usmagazine.com")</f>
        <v>www.usmagazine.com</v>
      </c>
      <c r="D3588" s="54" t="s">
        <v>16684</v>
      </c>
      <c r="E3588" s="14" t="s">
        <v>16685</v>
      </c>
      <c r="F3588" s="16">
        <v>5.0</v>
      </c>
      <c r="G3588" s="16">
        <v>5.0</v>
      </c>
    </row>
    <row r="3589" ht="22.5" customHeight="1">
      <c r="A3589" s="53">
        <v>46054.0</v>
      </c>
      <c r="B3589" s="14" t="str">
        <f>IFERROR(__xludf.DUMMYFUNCTION("IFERROR(REGEXEXTRACT(C3589, ""https?://(?:www\\.)?([^/]+)""), """")"),"")</f>
        <v/>
      </c>
      <c r="C3589" s="54" t="str">
        <f>IFERROR(__xludf.DUMMYFUNCTION("IFERROR(REGEXEXTRACT(D3589, ""https?://(?:www\\.)?([^/]+)""), """")"),"www.usmagazine.com")</f>
        <v>www.usmagazine.com</v>
      </c>
      <c r="D3589" s="54" t="s">
        <v>16686</v>
      </c>
      <c r="E3589" s="14" t="s">
        <v>16687</v>
      </c>
      <c r="F3589" s="16">
        <v>5.0</v>
      </c>
      <c r="G3589" s="16">
        <v>5.0</v>
      </c>
    </row>
    <row r="3590" ht="22.5" customHeight="1">
      <c r="A3590" s="53">
        <v>46054.0</v>
      </c>
      <c r="B3590" s="14" t="str">
        <f>IFERROR(__xludf.DUMMYFUNCTION("IFERROR(REGEXEXTRACT(C3590, ""https?://(?:www\\.)?([^/]+)""), """")"),"")</f>
        <v/>
      </c>
      <c r="C3590" s="54" t="str">
        <f>IFERROR(__xludf.DUMMYFUNCTION("IFERROR(REGEXEXTRACT(D3590, ""https?://(?:www\\.)?([^/]+)""), """")"),"www.lifeandstylemag.com")</f>
        <v>www.lifeandstylemag.com</v>
      </c>
      <c r="D3590" s="54" t="s">
        <v>16688</v>
      </c>
      <c r="E3590" s="14" t="s">
        <v>7469</v>
      </c>
      <c r="F3590" s="16">
        <v>5.0</v>
      </c>
      <c r="G3590" s="16">
        <v>5.0</v>
      </c>
    </row>
    <row r="3591" ht="22.5" customHeight="1">
      <c r="A3591" s="53">
        <v>46054.0</v>
      </c>
      <c r="B3591" s="14" t="str">
        <f>IFERROR(__xludf.DUMMYFUNCTION("IFERROR(REGEXEXTRACT(C3591, ""https?://(?:www\\.)?([^/]+)""), """")"),"")</f>
        <v/>
      </c>
      <c r="C3591" s="54" t="str">
        <f>IFERROR(__xludf.DUMMYFUNCTION("IFERROR(REGEXEXTRACT(D3591, ""https?://(?:www\\.)?([^/]+)""), """")"),"www.usmagazine.com")</f>
        <v>www.usmagazine.com</v>
      </c>
      <c r="D3591" s="54" t="s">
        <v>16689</v>
      </c>
      <c r="E3591" s="14" t="s">
        <v>16690</v>
      </c>
      <c r="F3591" s="16">
        <v>5.0</v>
      </c>
      <c r="G3591" s="16">
        <v>5.0</v>
      </c>
    </row>
    <row r="3592" ht="22.5" customHeight="1">
      <c r="A3592" s="53">
        <v>46054.0</v>
      </c>
      <c r="B3592" s="14" t="str">
        <f>IFERROR(__xludf.DUMMYFUNCTION("IFERROR(REGEXEXTRACT(C3592, ""https?://(?:www\\.)?([^/]+)""), """")"),"")</f>
        <v/>
      </c>
      <c r="C3592" s="54" t="str">
        <f>IFERROR(__xludf.DUMMYFUNCTION("IFERROR(REGEXEXTRACT(D3592, ""https?://(?:www\\.)?([^/]+)""), """")"),"www.usmagazine.com")</f>
        <v>www.usmagazine.com</v>
      </c>
      <c r="D3592" s="54" t="s">
        <v>16691</v>
      </c>
      <c r="E3592" s="14" t="s">
        <v>16692</v>
      </c>
      <c r="F3592" s="16">
        <v>5.0</v>
      </c>
      <c r="G3592" s="16">
        <v>5.0</v>
      </c>
    </row>
    <row r="3593" ht="22.5" customHeight="1">
      <c r="A3593" s="53">
        <v>46054.0</v>
      </c>
      <c r="B3593" s="14" t="str">
        <f>IFERROR(__xludf.DUMMYFUNCTION("IFERROR(REGEXEXTRACT(C3593, ""https?://(?:www\\.)?([^/]+)""), """")"),"")</f>
        <v/>
      </c>
      <c r="C3593" s="54" t="str">
        <f>IFERROR(__xludf.DUMMYFUNCTION("IFERROR(REGEXEXTRACT(D3593, ""https?://(?:www\\.)?([^/]+)""), """")"),"www.usmagazine.com")</f>
        <v>www.usmagazine.com</v>
      </c>
      <c r="D3593" s="54" t="s">
        <v>16693</v>
      </c>
      <c r="E3593" s="14" t="s">
        <v>16694</v>
      </c>
      <c r="F3593" s="16">
        <v>5.0</v>
      </c>
      <c r="G3593" s="16">
        <v>5.0</v>
      </c>
    </row>
    <row r="3594" ht="22.5" customHeight="1">
      <c r="A3594" s="53">
        <v>46054.0</v>
      </c>
      <c r="B3594" s="14" t="str">
        <f>IFERROR(__xludf.DUMMYFUNCTION("IFERROR(REGEXEXTRACT(C3594, ""https?://(?:www\\.)?([^/]+)""), """")"),"")</f>
        <v/>
      </c>
      <c r="C3594" s="54" t="str">
        <f>IFERROR(__xludf.DUMMYFUNCTION("IFERROR(REGEXEXTRACT(D3594, ""https?://(?:www\\.)?([^/]+)""), """")"),"www.usmagazine.com")</f>
        <v>www.usmagazine.com</v>
      </c>
      <c r="D3594" s="54" t="s">
        <v>16695</v>
      </c>
      <c r="E3594" s="14" t="s">
        <v>16696</v>
      </c>
      <c r="F3594" s="16">
        <v>5.0</v>
      </c>
      <c r="G3594" s="16">
        <v>5.0</v>
      </c>
    </row>
    <row r="3595" ht="22.5" customHeight="1">
      <c r="A3595" s="53">
        <v>46054.0</v>
      </c>
      <c r="B3595" s="14" t="str">
        <f>IFERROR(__xludf.DUMMYFUNCTION("IFERROR(REGEXEXTRACT(C3595, ""https?://(?:www\\.)?([^/]+)""), """")"),"")</f>
        <v/>
      </c>
      <c r="C3595" s="54" t="str">
        <f>IFERROR(__xludf.DUMMYFUNCTION("IFERROR(REGEXEXTRACT(D3595, ""https?://(?:www\\.)?([^/]+)""), """")"),"www.usmagazine.com")</f>
        <v>www.usmagazine.com</v>
      </c>
      <c r="D3595" s="54" t="s">
        <v>16697</v>
      </c>
      <c r="E3595" s="14" t="s">
        <v>16698</v>
      </c>
      <c r="F3595" s="16">
        <v>5.0</v>
      </c>
      <c r="G3595" s="16">
        <v>5.0</v>
      </c>
    </row>
    <row r="3596" ht="22.5" customHeight="1">
      <c r="A3596" s="53">
        <v>46054.0</v>
      </c>
      <c r="B3596" s="14" t="str">
        <f>IFERROR(__xludf.DUMMYFUNCTION("IFERROR(REGEXEXTRACT(C3596, ""https?://(?:www\\.)?([^/]+)""), """")"),"")</f>
        <v/>
      </c>
      <c r="C3596" s="54" t="str">
        <f>IFERROR(__xludf.DUMMYFUNCTION("IFERROR(REGEXEXTRACT(D3596, ""https?://(?:www\\.)?([^/]+)""), """")"),"www.usmagazine.com")</f>
        <v>www.usmagazine.com</v>
      </c>
      <c r="D3596" s="54" t="s">
        <v>16699</v>
      </c>
      <c r="E3596" s="14" t="s">
        <v>16700</v>
      </c>
      <c r="F3596" s="16">
        <v>5.0</v>
      </c>
      <c r="G3596" s="16">
        <v>5.0</v>
      </c>
    </row>
    <row r="3597" ht="22.5" customHeight="1">
      <c r="A3597" s="53">
        <v>46054.0</v>
      </c>
      <c r="B3597" s="14" t="str">
        <f>IFERROR(__xludf.DUMMYFUNCTION("IFERROR(REGEXEXTRACT(C3597, ""https?://(?:www\\.)?([^/]+)""), """")"),"")</f>
        <v/>
      </c>
      <c r="C3597" s="54" t="str">
        <f>IFERROR(__xludf.DUMMYFUNCTION("IFERROR(REGEXEXTRACT(D3597, ""https?://(?:www\\.)?([^/]+)""), """")"),"www.usmagazine.com")</f>
        <v>www.usmagazine.com</v>
      </c>
      <c r="D3597" s="54" t="s">
        <v>16701</v>
      </c>
      <c r="E3597" s="14" t="s">
        <v>16702</v>
      </c>
      <c r="F3597" s="16">
        <v>5.0</v>
      </c>
      <c r="G3597" s="16">
        <v>5.0</v>
      </c>
    </row>
    <row r="3598" ht="22.5" customHeight="1">
      <c r="A3598" s="53">
        <v>46054.0</v>
      </c>
      <c r="B3598" s="14" t="str">
        <f>IFERROR(__xludf.DUMMYFUNCTION("IFERROR(REGEXEXTRACT(C3598, ""https?://(?:www\\.)?([^/]+)""), """")"),"")</f>
        <v/>
      </c>
      <c r="C3598" s="54" t="str">
        <f>IFERROR(__xludf.DUMMYFUNCTION("IFERROR(REGEXEXTRACT(D3598, ""https?://(?:www\\.)?([^/]+)""), """")"),"www.usmagazine.com")</f>
        <v>www.usmagazine.com</v>
      </c>
      <c r="D3598" s="54" t="s">
        <v>16703</v>
      </c>
      <c r="E3598" s="14" t="s">
        <v>5082</v>
      </c>
      <c r="F3598" s="16">
        <v>5.0</v>
      </c>
      <c r="G3598" s="16">
        <v>5.0</v>
      </c>
    </row>
    <row r="3599" ht="22.5" customHeight="1">
      <c r="A3599" s="53">
        <v>46054.0</v>
      </c>
      <c r="B3599" s="14" t="str">
        <f>IFERROR(__xludf.DUMMYFUNCTION("IFERROR(REGEXEXTRACT(C3599, ""https?://(?:www\\.)?([^/]+)""), """")"),"")</f>
        <v/>
      </c>
      <c r="C3599" s="54" t="str">
        <f>IFERROR(__xludf.DUMMYFUNCTION("IFERROR(REGEXEXTRACT(D3599, ""https?://(?:www\\.)?([^/]+)""), """")"),"www.usmagazine.com")</f>
        <v>www.usmagazine.com</v>
      </c>
      <c r="D3599" s="54" t="s">
        <v>16704</v>
      </c>
      <c r="E3599" s="14" t="s">
        <v>16705</v>
      </c>
      <c r="F3599" s="16">
        <v>5.0</v>
      </c>
      <c r="G3599" s="16">
        <v>5.0</v>
      </c>
    </row>
    <row r="3600" ht="22.5" customHeight="1">
      <c r="A3600" s="53">
        <v>46054.0</v>
      </c>
      <c r="B3600" s="14" t="str">
        <f>IFERROR(__xludf.DUMMYFUNCTION("IFERROR(REGEXEXTRACT(C3600, ""https?://(?:www\\.)?([^/]+)""), """")"),"")</f>
        <v/>
      </c>
      <c r="C3600" s="54" t="str">
        <f>IFERROR(__xludf.DUMMYFUNCTION("IFERROR(REGEXEXTRACT(D3600, ""https?://(?:www\\.)?([^/]+)""), """")"),"www.usmagazine.com")</f>
        <v>www.usmagazine.com</v>
      </c>
      <c r="D3600" s="54" t="s">
        <v>16706</v>
      </c>
      <c r="E3600" s="14" t="s">
        <v>16707</v>
      </c>
      <c r="F3600" s="16">
        <v>5.0</v>
      </c>
      <c r="G3600" s="16">
        <v>5.0</v>
      </c>
    </row>
    <row r="3601" ht="22.5" customHeight="1">
      <c r="A3601" s="53">
        <v>46054.0</v>
      </c>
      <c r="B3601" s="14" t="str">
        <f>IFERROR(__xludf.DUMMYFUNCTION("IFERROR(REGEXEXTRACT(C3601, ""https?://(?:www\\.)?([^/]+)""), """")"),"")</f>
        <v/>
      </c>
      <c r="C3601" s="54" t="str">
        <f>IFERROR(__xludf.DUMMYFUNCTION("IFERROR(REGEXEXTRACT(D3601, ""https?://(?:www\\.)?([^/]+)""), """")"),"www.usmagazine.com")</f>
        <v>www.usmagazine.com</v>
      </c>
      <c r="D3601" s="54" t="s">
        <v>16708</v>
      </c>
      <c r="E3601" s="14" t="s">
        <v>16709</v>
      </c>
      <c r="F3601" s="16">
        <v>5.0</v>
      </c>
      <c r="G3601" s="16">
        <v>5.0</v>
      </c>
    </row>
    <row r="3602" ht="22.5" customHeight="1">
      <c r="A3602" s="53">
        <v>46054.0</v>
      </c>
      <c r="B3602" s="14" t="str">
        <f>IFERROR(__xludf.DUMMYFUNCTION("IFERROR(REGEXEXTRACT(C3602, ""https?://(?:www\\.)?([^/]+)""), """")"),"")</f>
        <v/>
      </c>
      <c r="C3602" s="54" t="str">
        <f>IFERROR(__xludf.DUMMYFUNCTION("IFERROR(REGEXEXTRACT(D3602, ""https?://(?:www\\.)?([^/]+)""), """")"),"www.usmagazine.com")</f>
        <v>www.usmagazine.com</v>
      </c>
      <c r="D3602" s="54" t="s">
        <v>16710</v>
      </c>
      <c r="E3602" s="14" t="s">
        <v>16711</v>
      </c>
      <c r="F3602" s="16">
        <v>5.0</v>
      </c>
      <c r="G3602" s="16">
        <v>5.0</v>
      </c>
    </row>
    <row r="3603" ht="22.5" customHeight="1">
      <c r="A3603" s="53">
        <v>46054.0</v>
      </c>
      <c r="B3603" s="14" t="str">
        <f>IFERROR(__xludf.DUMMYFUNCTION("IFERROR(REGEXEXTRACT(C3603, ""https?://(?:www\\.)?([^/]+)""), """")"),"")</f>
        <v/>
      </c>
      <c r="C3603" s="54" t="str">
        <f>IFERROR(__xludf.DUMMYFUNCTION("IFERROR(REGEXEXTRACT(D3603, ""https?://(?:www\\.)?([^/]+)""), """")"),"www.usmagazine.com")</f>
        <v>www.usmagazine.com</v>
      </c>
      <c r="D3603" s="54" t="s">
        <v>16712</v>
      </c>
      <c r="E3603" s="14" t="s">
        <v>16713</v>
      </c>
      <c r="F3603" s="16">
        <v>5.0</v>
      </c>
      <c r="G3603" s="16">
        <v>5.0</v>
      </c>
    </row>
    <row r="3604" ht="22.5" customHeight="1">
      <c r="A3604" s="53">
        <v>46054.0</v>
      </c>
      <c r="B3604" s="14" t="str">
        <f>IFERROR(__xludf.DUMMYFUNCTION("IFERROR(REGEXEXTRACT(C3604, ""https?://(?:www\\.)?([^/]+)""), """")"),"")</f>
        <v/>
      </c>
      <c r="C3604" s="54" t="str">
        <f>IFERROR(__xludf.DUMMYFUNCTION("IFERROR(REGEXEXTRACT(D3604, ""https?://(?:www\\.)?([^/]+)""), """")"),"www.lifeandstylemag.com")</f>
        <v>www.lifeandstylemag.com</v>
      </c>
      <c r="D3604" s="54" t="s">
        <v>16714</v>
      </c>
      <c r="E3604" s="14" t="s">
        <v>16715</v>
      </c>
      <c r="F3604" s="16">
        <v>5.0</v>
      </c>
      <c r="G3604" s="16">
        <v>5.0</v>
      </c>
    </row>
    <row r="3605" ht="22.5" customHeight="1">
      <c r="A3605" s="53">
        <v>46054.0</v>
      </c>
      <c r="B3605" s="14" t="str">
        <f>IFERROR(__xludf.DUMMYFUNCTION("IFERROR(REGEXEXTRACT(C3605, ""https?://(?:www\\.)?([^/]+)""), """")"),"")</f>
        <v/>
      </c>
      <c r="C3605" s="54" t="str">
        <f>IFERROR(__xludf.DUMMYFUNCTION("IFERROR(REGEXEXTRACT(D3605, ""https?://(?:www\\.)?([^/]+)""), """")"),"www.usmagazine.com")</f>
        <v>www.usmagazine.com</v>
      </c>
      <c r="D3605" s="54" t="s">
        <v>16716</v>
      </c>
      <c r="E3605" s="14" t="s">
        <v>16717</v>
      </c>
      <c r="F3605" s="16">
        <v>4.0</v>
      </c>
      <c r="G3605" s="16">
        <v>4.0</v>
      </c>
    </row>
    <row r="3606" ht="22.5" customHeight="1">
      <c r="A3606" s="53">
        <v>46054.0</v>
      </c>
      <c r="B3606" s="14" t="str">
        <f>IFERROR(__xludf.DUMMYFUNCTION("IFERROR(REGEXEXTRACT(C3606, ""https?://(?:www\\.)?([^/]+)""), """")"),"")</f>
        <v/>
      </c>
      <c r="C3606" s="54" t="str">
        <f>IFERROR(__xludf.DUMMYFUNCTION("IFERROR(REGEXEXTRACT(D3606, ""https?://(?:www\\.)?([^/]+)""), """")"),"www.usmagazine.com")</f>
        <v>www.usmagazine.com</v>
      </c>
      <c r="D3606" s="54" t="s">
        <v>16718</v>
      </c>
      <c r="E3606" s="14" t="s">
        <v>16719</v>
      </c>
      <c r="F3606" s="16">
        <v>4.0</v>
      </c>
      <c r="G3606" s="16">
        <v>4.0</v>
      </c>
    </row>
    <row r="3607" ht="22.5" customHeight="1">
      <c r="A3607" s="53">
        <v>46054.0</v>
      </c>
      <c r="B3607" s="14" t="str">
        <f>IFERROR(__xludf.DUMMYFUNCTION("IFERROR(REGEXEXTRACT(C3607, ""https?://(?:www\\.)?([^/]+)""), """")"),"")</f>
        <v/>
      </c>
      <c r="C3607" s="54" t="str">
        <f>IFERROR(__xludf.DUMMYFUNCTION("IFERROR(REGEXEXTRACT(D3607, ""https?://(?:www\\.)?([^/]+)""), """")"),"www.usmagazine.com")</f>
        <v>www.usmagazine.com</v>
      </c>
      <c r="D3607" s="54" t="s">
        <v>16720</v>
      </c>
      <c r="E3607" s="14" t="s">
        <v>16721</v>
      </c>
      <c r="F3607" s="16">
        <v>4.0</v>
      </c>
      <c r="G3607" s="16">
        <v>4.0</v>
      </c>
    </row>
    <row r="3608" ht="22.5" customHeight="1">
      <c r="A3608" s="53">
        <v>46054.0</v>
      </c>
      <c r="B3608" s="14" t="str">
        <f>IFERROR(__xludf.DUMMYFUNCTION("IFERROR(REGEXEXTRACT(C3608, ""https?://(?:www\\.)?([^/]+)""), """")"),"")</f>
        <v/>
      </c>
      <c r="C3608" s="54" t="str">
        <f>IFERROR(__xludf.DUMMYFUNCTION("IFERROR(REGEXEXTRACT(D3608, ""https?://(?:www\\.)?([^/]+)""), """")"),"www.usmagazine.com")</f>
        <v>www.usmagazine.com</v>
      </c>
      <c r="D3608" s="54" t="s">
        <v>16722</v>
      </c>
      <c r="E3608" s="14" t="s">
        <v>16723</v>
      </c>
      <c r="F3608" s="16">
        <v>5.0</v>
      </c>
      <c r="G3608" s="16">
        <v>4.0</v>
      </c>
    </row>
    <row r="3609" ht="22.5" customHeight="1">
      <c r="A3609" s="53">
        <v>46054.0</v>
      </c>
      <c r="B3609" s="14" t="str">
        <f>IFERROR(__xludf.DUMMYFUNCTION("IFERROR(REGEXEXTRACT(C3609, ""https?://(?:www\\.)?([^/]+)""), """")"),"")</f>
        <v/>
      </c>
      <c r="C3609" s="54" t="str">
        <f>IFERROR(__xludf.DUMMYFUNCTION("IFERROR(REGEXEXTRACT(D3609, ""https?://(?:www\\.)?([^/]+)""), """")"),"www.usmagazine.com")</f>
        <v>www.usmagazine.com</v>
      </c>
      <c r="D3609" s="54" t="s">
        <v>16724</v>
      </c>
      <c r="E3609" s="14" t="s">
        <v>16725</v>
      </c>
      <c r="F3609" s="16">
        <v>3.0</v>
      </c>
      <c r="G3609" s="16">
        <v>3.0</v>
      </c>
    </row>
    <row r="3610" ht="22.5" customHeight="1">
      <c r="A3610" s="53">
        <v>46054.0</v>
      </c>
      <c r="B3610" s="14" t="str">
        <f>IFERROR(__xludf.DUMMYFUNCTION("IFERROR(REGEXEXTRACT(C3610, ""https?://(?:www\\.)?([^/]+)""), """")"),"")</f>
        <v/>
      </c>
      <c r="C3610" s="54" t="str">
        <f>IFERROR(__xludf.DUMMYFUNCTION("IFERROR(REGEXEXTRACT(D3610, ""https?://(?:www\\.)?([^/]+)""), """")"),"www.usmagazine.com")</f>
        <v>www.usmagazine.com</v>
      </c>
      <c r="D3610" s="54" t="s">
        <v>16726</v>
      </c>
      <c r="E3610" s="14" t="s">
        <v>16727</v>
      </c>
      <c r="F3610" s="16">
        <v>3.0</v>
      </c>
      <c r="G3610" s="16">
        <v>3.0</v>
      </c>
    </row>
    <row r="3611" ht="22.5" customHeight="1">
      <c r="A3611" s="53">
        <v>46054.0</v>
      </c>
      <c r="B3611" s="14" t="str">
        <f>IFERROR(__xludf.DUMMYFUNCTION("IFERROR(REGEXEXTRACT(C3611, ""https?://(?:www\\.)?([^/]+)""), """")"),"")</f>
        <v/>
      </c>
      <c r="C3611" s="54" t="str">
        <f>IFERROR(__xludf.DUMMYFUNCTION("IFERROR(REGEXEXTRACT(D3611, ""https?://(?:www\\.)?([^/]+)""), """")"),"www.usmagazine.com")</f>
        <v>www.usmagazine.com</v>
      </c>
      <c r="D3611" s="54" t="s">
        <v>16728</v>
      </c>
      <c r="E3611" s="14" t="s">
        <v>16729</v>
      </c>
      <c r="F3611" s="16">
        <v>3.0</v>
      </c>
      <c r="G3611" s="16">
        <v>3.0</v>
      </c>
    </row>
    <row r="3612" ht="22.5" customHeight="1">
      <c r="A3612" s="53">
        <v>46054.0</v>
      </c>
      <c r="B3612" s="14" t="str">
        <f>IFERROR(__xludf.DUMMYFUNCTION("IFERROR(REGEXEXTRACT(C3612, ""https?://(?:www\\.)?([^/]+)""), """")"),"")</f>
        <v/>
      </c>
      <c r="C3612" s="54" t="str">
        <f>IFERROR(__xludf.DUMMYFUNCTION("IFERROR(REGEXEXTRACT(D3612, ""https?://(?:www\\.)?([^/]+)""), """")"),"www.usmagazine.com")</f>
        <v>www.usmagazine.com</v>
      </c>
      <c r="D3612" s="54" t="s">
        <v>16730</v>
      </c>
      <c r="E3612" s="14" t="s">
        <v>16731</v>
      </c>
      <c r="F3612" s="16">
        <v>3.0</v>
      </c>
      <c r="G3612" s="16">
        <v>3.0</v>
      </c>
    </row>
    <row r="3613" ht="22.5" customHeight="1">
      <c r="A3613" s="53">
        <v>46054.0</v>
      </c>
      <c r="B3613" s="14" t="str">
        <f>IFERROR(__xludf.DUMMYFUNCTION("IFERROR(REGEXEXTRACT(C3613, ""https?://(?:www\\.)?([^/]+)""), """")"),"")</f>
        <v/>
      </c>
      <c r="C3613" s="54" t="str">
        <f>IFERROR(__xludf.DUMMYFUNCTION("IFERROR(REGEXEXTRACT(D3613, ""https?://(?:www\\.)?([^/]+)""), """")"),"www.usmagazine.com")</f>
        <v>www.usmagazine.com</v>
      </c>
      <c r="D3613" s="54" t="s">
        <v>16732</v>
      </c>
      <c r="E3613" s="14" t="s">
        <v>16733</v>
      </c>
      <c r="F3613" s="16">
        <v>6.0</v>
      </c>
      <c r="G3613" s="16">
        <v>3.0</v>
      </c>
    </row>
    <row r="3614" ht="22.5" customHeight="1">
      <c r="A3614" s="53">
        <v>46054.0</v>
      </c>
      <c r="B3614" s="14" t="str">
        <f>IFERROR(__xludf.DUMMYFUNCTION("IFERROR(REGEXEXTRACT(C3614, ""https?://(?:www\\.)?([^/]+)""), """")"),"")</f>
        <v/>
      </c>
      <c r="C3614" s="54" t="str">
        <f>IFERROR(__xludf.DUMMYFUNCTION("IFERROR(REGEXEXTRACT(D3614, ""https?://(?:www\\.)?([^/]+)""), """")"),"www.usmagazine.com")</f>
        <v>www.usmagazine.com</v>
      </c>
      <c r="D3614" s="54" t="s">
        <v>16734</v>
      </c>
      <c r="E3614" s="14" t="s">
        <v>16735</v>
      </c>
      <c r="F3614" s="16">
        <v>2.0</v>
      </c>
      <c r="G3614" s="16">
        <v>2.0</v>
      </c>
    </row>
    <row r="3615" ht="22.5" customHeight="1">
      <c r="A3615" s="53">
        <v>46054.0</v>
      </c>
      <c r="B3615" s="14" t="str">
        <f>IFERROR(__xludf.DUMMYFUNCTION("IFERROR(REGEXEXTRACT(C3615, ""https?://(?:www\\.)?([^/]+)""), """")"),"")</f>
        <v/>
      </c>
      <c r="C3615" s="54" t="str">
        <f>IFERROR(__xludf.DUMMYFUNCTION("IFERROR(REGEXEXTRACT(D3615, ""https?://(?:www\\.)?([^/]+)""), """")"),"www.usmagazine.com")</f>
        <v>www.usmagazine.com</v>
      </c>
      <c r="D3615" s="54" t="s">
        <v>16736</v>
      </c>
      <c r="E3615" s="14" t="s">
        <v>16737</v>
      </c>
      <c r="F3615" s="16">
        <v>2.0</v>
      </c>
      <c r="G3615" s="16">
        <v>2.0</v>
      </c>
    </row>
    <row r="3616" ht="22.5" customHeight="1">
      <c r="A3616" s="53">
        <v>46054.0</v>
      </c>
      <c r="B3616" s="14" t="str">
        <f>IFERROR(__xludf.DUMMYFUNCTION("IFERROR(REGEXEXTRACT(C3616, ""https?://(?:www\\.)?([^/]+)""), """")"),"")</f>
        <v/>
      </c>
      <c r="C3616" s="54" t="str">
        <f>IFERROR(__xludf.DUMMYFUNCTION("IFERROR(REGEXEXTRACT(D3616, ""https?://(?:www\\.)?([^/]+)""), """")"),"www.lifeandstylemag.com")</f>
        <v>www.lifeandstylemag.com</v>
      </c>
      <c r="D3616" s="54" t="s">
        <v>16738</v>
      </c>
      <c r="E3616" s="14" t="s">
        <v>16739</v>
      </c>
      <c r="F3616" s="16">
        <v>2.0</v>
      </c>
      <c r="G3616" s="16">
        <v>2.0</v>
      </c>
    </row>
    <row r="3617" ht="22.5" customHeight="1">
      <c r="A3617" s="53">
        <v>46054.0</v>
      </c>
      <c r="B3617" s="14" t="str">
        <f>IFERROR(__xludf.DUMMYFUNCTION("IFERROR(REGEXEXTRACT(C3617, ""https?://(?:www\\.)?([^/]+)""), """")"),"")</f>
        <v/>
      </c>
      <c r="C3617" s="54" t="str">
        <f>IFERROR(__xludf.DUMMYFUNCTION("IFERROR(REGEXEXTRACT(D3617, ""https?://(?:www\\.)?([^/]+)""), """")"),"www.usmagazine.com")</f>
        <v>www.usmagazine.com</v>
      </c>
      <c r="D3617" s="54" t="s">
        <v>9926</v>
      </c>
      <c r="E3617" s="14" t="s">
        <v>9927</v>
      </c>
      <c r="F3617" s="16">
        <v>1.0</v>
      </c>
      <c r="G3617" s="16">
        <v>1.0</v>
      </c>
    </row>
    <row r="3618" ht="22.5" customHeight="1">
      <c r="A3618" s="53">
        <v>46054.0</v>
      </c>
      <c r="B3618" s="14" t="str">
        <f>IFERROR(__xludf.DUMMYFUNCTION("IFERROR(REGEXEXTRACT(C3618, ""https?://(?:www\\.)?([^/]+)""), """")"),"")</f>
        <v/>
      </c>
      <c r="C3618" s="54" t="str">
        <f>IFERROR(__xludf.DUMMYFUNCTION("IFERROR(REGEXEXTRACT(D3618, ""https?://(?:www\\.)?([^/]+)""), """")"),"www.usmagazine.com")</f>
        <v>www.usmagazine.com</v>
      </c>
      <c r="D3618" s="54" t="s">
        <v>16740</v>
      </c>
      <c r="E3618" s="14" t="s">
        <v>16741</v>
      </c>
      <c r="F3618" s="16">
        <v>1.0</v>
      </c>
      <c r="G3618" s="16">
        <v>1.0</v>
      </c>
    </row>
    <row r="3619" ht="22.5" customHeight="1">
      <c r="A3619" s="53">
        <v>46054.0</v>
      </c>
      <c r="B3619" s="14" t="str">
        <f>IFERROR(__xludf.DUMMYFUNCTION("IFERROR(REGEXEXTRACT(C3619, ""https?://(?:www\\.)?([^/]+)""), """")"),"")</f>
        <v/>
      </c>
      <c r="C3619" s="54" t="str">
        <f>IFERROR(__xludf.DUMMYFUNCTION("IFERROR(REGEXEXTRACT(D3619, ""https?://(?:www\\.)?([^/]+)""), """")"),"www.usmagazine.com")</f>
        <v>www.usmagazine.com</v>
      </c>
      <c r="D3619" s="54" t="s">
        <v>9988</v>
      </c>
      <c r="E3619" s="14" t="s">
        <v>9989</v>
      </c>
      <c r="F3619" s="16">
        <v>1.0</v>
      </c>
      <c r="G3619" s="16">
        <v>1.0</v>
      </c>
    </row>
    <row r="3620" ht="22.5" customHeight="1">
      <c r="A3620" s="53">
        <v>46054.0</v>
      </c>
      <c r="B3620" s="14" t="str">
        <f>IFERROR(__xludf.DUMMYFUNCTION("IFERROR(REGEXEXTRACT(C3620, ""https?://(?:www\\.)?([^/]+)""), """")"),"")</f>
        <v/>
      </c>
      <c r="C3620" s="54" t="str">
        <f>IFERROR(__xludf.DUMMYFUNCTION("IFERROR(REGEXEXTRACT(D3620, ""https?://(?:www\\.)?([^/]+)""), """")"),"www.usmagazine.com")</f>
        <v>www.usmagazine.com</v>
      </c>
      <c r="D3620" s="54" t="s">
        <v>16742</v>
      </c>
      <c r="E3620" s="14" t="s">
        <v>4700</v>
      </c>
      <c r="F3620" s="16">
        <v>5.0</v>
      </c>
      <c r="G3620" s="16">
        <v>1.0</v>
      </c>
    </row>
    <row r="3621" ht="22.5" customHeight="1">
      <c r="A3621" s="53">
        <v>46054.0</v>
      </c>
      <c r="B3621" s="14" t="str">
        <f>IFERROR(__xludf.DUMMYFUNCTION("IFERROR(REGEXEXTRACT(C3621, ""https?://(?:www\\.)?([^/]+)""), """")"),"")</f>
        <v/>
      </c>
      <c r="C3621" s="54" t="str">
        <f>IFERROR(__xludf.DUMMYFUNCTION("IFERROR(REGEXEXTRACT(D3621, ""https?://(?:www\\.)?([^/]+)""), """")"),"www.lifeandstylemag.com")</f>
        <v>www.lifeandstylemag.com</v>
      </c>
      <c r="D3621" s="54" t="s">
        <v>16743</v>
      </c>
      <c r="E3621" s="14" t="s">
        <v>16744</v>
      </c>
      <c r="F3621" s="16">
        <v>1.0</v>
      </c>
      <c r="G3621" s="16">
        <v>1.0</v>
      </c>
    </row>
    <row r="3622" ht="22.5" customHeight="1">
      <c r="A3622" s="53">
        <v>46054.0</v>
      </c>
      <c r="B3622" s="14" t="str">
        <f>IFERROR(__xludf.DUMMYFUNCTION("IFERROR(REGEXEXTRACT(C3622, ""https?://(?:www\\.)?([^/]+)""), """")"),"")</f>
        <v/>
      </c>
      <c r="C3622" s="54" t="str">
        <f>IFERROR(__xludf.DUMMYFUNCTION("IFERROR(REGEXEXTRACT(D3622, ""https?://(?:www\\.)?([^/]+)""), """")"),"www.womansworld.com")</f>
        <v>www.womansworld.com</v>
      </c>
      <c r="D3622" s="54" t="s">
        <v>9829</v>
      </c>
      <c r="E3622" s="14" t="s">
        <v>9830</v>
      </c>
      <c r="F3622" s="16">
        <v>1.0</v>
      </c>
      <c r="G3622" s="16">
        <v>1.0</v>
      </c>
    </row>
    <row r="3623" ht="22.5" customHeight="1">
      <c r="A3623" s="53">
        <v>46054.0</v>
      </c>
      <c r="B3623" s="14" t="str">
        <f>IFERROR(__xludf.DUMMYFUNCTION("IFERROR(REGEXEXTRACT(C3623, ""https?://(?:www\\.)?([^/]+)""), """")"),"")</f>
        <v/>
      </c>
      <c r="C3623" s="54" t="str">
        <f>IFERROR(__xludf.DUMMYFUNCTION("IFERROR(REGEXEXTRACT(D3623, ""https?://(?:www\\.)?([^/]+)""), """")"),"www.usmagazine.com")</f>
        <v>www.usmagazine.com</v>
      </c>
      <c r="D3623" s="54" t="s">
        <v>16745</v>
      </c>
      <c r="E3623" s="14" t="s">
        <v>16746</v>
      </c>
      <c r="F3623" s="16">
        <v>1.0</v>
      </c>
      <c r="G3623" s="16">
        <v>1.0</v>
      </c>
    </row>
    <row r="3624" ht="22.5" customHeight="1">
      <c r="A3624" s="53">
        <v>46054.0</v>
      </c>
      <c r="B3624" s="14" t="str">
        <f>IFERROR(__xludf.DUMMYFUNCTION("IFERROR(REGEXEXTRACT(C3624, ""https?://(?:www\\.)?([^/]+)""), """")"),"")</f>
        <v/>
      </c>
      <c r="C3624" s="54" t="str">
        <f>IFERROR(__xludf.DUMMYFUNCTION("IFERROR(REGEXEXTRACT(D3624, ""https?://(?:www\\.)?([^/]+)""), """")"),"www.usmagazine.com")</f>
        <v>www.usmagazine.com</v>
      </c>
      <c r="D3624" s="54" t="s">
        <v>16747</v>
      </c>
      <c r="E3624" s="14"/>
      <c r="F3624" s="16">
        <v>0.0</v>
      </c>
      <c r="G3624" s="16">
        <v>0.0</v>
      </c>
    </row>
    <row r="3625" ht="22.5" customHeight="1">
      <c r="A3625" s="53">
        <v>46054.0</v>
      </c>
      <c r="B3625" s="14" t="str">
        <f>IFERROR(__xludf.DUMMYFUNCTION("IFERROR(REGEXEXTRACT(C3625, ""https?://(?:www\\.)?([^/]+)""), """")"),"")</f>
        <v/>
      </c>
      <c r="C3625" s="54" t="str">
        <f>IFERROR(__xludf.DUMMYFUNCTION("IFERROR(REGEXEXTRACT(D3625, ""https?://(?:www\\.)?([^/]+)""), """")"),"www.usmagazine.com")</f>
        <v>www.usmagazine.com</v>
      </c>
      <c r="D3625" s="54" t="s">
        <v>16748</v>
      </c>
      <c r="E3625" s="14" t="s">
        <v>16749</v>
      </c>
      <c r="F3625" s="16">
        <v>0.0</v>
      </c>
      <c r="G3625" s="16">
        <v>0.0</v>
      </c>
    </row>
    <row r="3626" ht="22.5" customHeight="1">
      <c r="A3626" s="53">
        <v>46054.0</v>
      </c>
      <c r="B3626" s="14" t="str">
        <f>IFERROR(__xludf.DUMMYFUNCTION("IFERROR(REGEXEXTRACT(C3626, ""https?://(?:www\\.)?([^/]+)""), """")"),"")</f>
        <v/>
      </c>
      <c r="C3626" s="54" t="str">
        <f>IFERROR(__xludf.DUMMYFUNCTION("IFERROR(REGEXEXTRACT(D3626, ""https?://(?:www\\.)?([^/]+)""), """")"),"www.usmagazine.com")</f>
        <v>www.usmagazine.com</v>
      </c>
      <c r="D3626" s="54" t="s">
        <v>16750</v>
      </c>
      <c r="E3626" s="14" t="s">
        <v>4689</v>
      </c>
      <c r="F3626" s="16">
        <v>0.0</v>
      </c>
      <c r="G3626" s="16">
        <v>0.0</v>
      </c>
    </row>
    <row r="3627" ht="22.5" customHeight="1">
      <c r="A3627" s="53">
        <v>46054.0</v>
      </c>
      <c r="B3627" s="14" t="str">
        <f>IFERROR(__xludf.DUMMYFUNCTION("IFERROR(REGEXEXTRACT(C3627, ""https?://(?:www\\.)?([^/]+)""), """")"),"")</f>
        <v/>
      </c>
      <c r="C3627" s="54" t="str">
        <f>IFERROR(__xludf.DUMMYFUNCTION("IFERROR(REGEXEXTRACT(D3627, ""https?://(?:www\\.)?([^/]+)""), """")"),"www.womansworld.com")</f>
        <v>www.womansworld.com</v>
      </c>
      <c r="D3627" s="54" t="s">
        <v>16751</v>
      </c>
      <c r="E3627" s="14"/>
      <c r="F3627" s="16">
        <v>0.0</v>
      </c>
      <c r="G3627" s="16">
        <v>0.0</v>
      </c>
    </row>
    <row r="3628" ht="22.5" customHeight="1">
      <c r="A3628" s="53">
        <v>46054.0</v>
      </c>
      <c r="B3628" s="14" t="str">
        <f>IFERROR(__xludf.DUMMYFUNCTION("IFERROR(REGEXEXTRACT(C3628, ""https?://(?:www\\.)?([^/]+)""), """")"),"")</f>
        <v/>
      </c>
      <c r="C3628" s="54" t="str">
        <f>IFERROR(__xludf.DUMMYFUNCTION("IFERROR(REGEXEXTRACT(D3628, ""https?://(?:www\\.)?([^/]+)""), """")"),"www.usmagazine.com")</f>
        <v>www.usmagazine.com</v>
      </c>
      <c r="D3628" s="54" t="s">
        <v>16752</v>
      </c>
      <c r="E3628" s="14" t="s">
        <v>16753</v>
      </c>
      <c r="F3628" s="16">
        <v>0.0</v>
      </c>
      <c r="G3628" s="16">
        <v>0.0</v>
      </c>
    </row>
    <row r="3629" ht="22.5" customHeight="1">
      <c r="A3629" s="53">
        <v>46054.0</v>
      </c>
      <c r="B3629" s="14" t="str">
        <f>IFERROR(__xludf.DUMMYFUNCTION("IFERROR(REGEXEXTRACT(C3629, ""https?://(?:www\\.)?([^/]+)""), """")"),"")</f>
        <v/>
      </c>
      <c r="C3629" s="54" t="str">
        <f>IFERROR(__xludf.DUMMYFUNCTION("IFERROR(REGEXEXTRACT(D3629, ""https?://(?:www\\.)?([^/]+)""), """")"),"www.usmagazine.com")</f>
        <v>www.usmagazine.com</v>
      </c>
      <c r="D3629" s="54" t="s">
        <v>16754</v>
      </c>
      <c r="E3629" s="14" t="s">
        <v>16755</v>
      </c>
      <c r="F3629" s="16">
        <v>0.0</v>
      </c>
      <c r="G3629" s="16">
        <v>0.0</v>
      </c>
    </row>
    <row r="3630" ht="22.5" customHeight="1">
      <c r="A3630" s="53">
        <v>46054.0</v>
      </c>
      <c r="B3630" s="14" t="str">
        <f>IFERROR(__xludf.DUMMYFUNCTION("IFERROR(REGEXEXTRACT(C3630, ""https?://(?:www\\.)?([^/]+)""), """")"),"")</f>
        <v/>
      </c>
      <c r="C3630" s="54" t="str">
        <f>IFERROR(__xludf.DUMMYFUNCTION("IFERROR(REGEXEXTRACT(D3630, ""https?://(?:www\\.)?([^/]+)""), """")"),"www.usmagazine.com")</f>
        <v>www.usmagazine.com</v>
      </c>
      <c r="D3630" s="54" t="s">
        <v>16756</v>
      </c>
      <c r="E3630" s="14" t="s">
        <v>16757</v>
      </c>
      <c r="F3630" s="16">
        <v>0.0</v>
      </c>
      <c r="G3630" s="16">
        <v>0.0</v>
      </c>
    </row>
    <row r="3631" ht="22.5" customHeight="1">
      <c r="A3631" s="53">
        <v>46054.0</v>
      </c>
      <c r="B3631" s="14" t="str">
        <f>IFERROR(__xludf.DUMMYFUNCTION("IFERROR(REGEXEXTRACT(C3631, ""https?://(?:www\\.)?([^/]+)""), """")"),"")</f>
        <v/>
      </c>
      <c r="C3631" s="54" t="str">
        <f>IFERROR(__xludf.DUMMYFUNCTION("IFERROR(REGEXEXTRACT(D3631, ""https?://(?:www\\.)?([^/]+)""), """")"),"www.usmagazine.com")</f>
        <v>www.usmagazine.com</v>
      </c>
      <c r="D3631" s="54" t="s">
        <v>16758</v>
      </c>
      <c r="E3631" s="14" t="s">
        <v>16759</v>
      </c>
      <c r="F3631" s="16">
        <v>0.0</v>
      </c>
      <c r="G3631" s="16">
        <v>0.0</v>
      </c>
    </row>
    <row r="3632" ht="22.5" customHeight="1">
      <c r="A3632" s="53">
        <v>46054.0</v>
      </c>
      <c r="B3632" s="14" t="str">
        <f>IFERROR(__xludf.DUMMYFUNCTION("IFERROR(REGEXEXTRACT(C3632, ""https?://(?:www\\.)?([^/]+)""), """")"),"")</f>
        <v/>
      </c>
      <c r="C3632" s="54" t="str">
        <f>IFERROR(__xludf.DUMMYFUNCTION("IFERROR(REGEXEXTRACT(D3632, ""https?://(?:www\\.)?([^/]+)""), """")"),"www.usmagazine.com")</f>
        <v>www.usmagazine.com</v>
      </c>
      <c r="D3632" s="54" t="s">
        <v>16760</v>
      </c>
      <c r="E3632" s="14" t="s">
        <v>16761</v>
      </c>
      <c r="F3632" s="16">
        <v>0.0</v>
      </c>
      <c r="G3632" s="16">
        <v>0.0</v>
      </c>
    </row>
    <row r="3633" ht="22.5" customHeight="1">
      <c r="A3633" s="53">
        <v>46054.0</v>
      </c>
      <c r="B3633" s="14" t="str">
        <f>IFERROR(__xludf.DUMMYFUNCTION("IFERROR(REGEXEXTRACT(C3633, ""https?://(?:www\\.)?([^/]+)""), """")"),"")</f>
        <v/>
      </c>
      <c r="C3633" s="54" t="str">
        <f>IFERROR(__xludf.DUMMYFUNCTION("IFERROR(REGEXEXTRACT(D3633, ""https?://(?:www\\.)?([^/]+)""), """")"),"www.usmagazine.com")</f>
        <v>www.usmagazine.com</v>
      </c>
      <c r="D3633" s="54" t="s">
        <v>16762</v>
      </c>
      <c r="E3633" s="14" t="s">
        <v>16763</v>
      </c>
      <c r="F3633" s="16">
        <v>0.0</v>
      </c>
      <c r="G3633" s="16">
        <v>0.0</v>
      </c>
    </row>
    <row r="3634" ht="22.5" hidden="1" customHeight="1">
      <c r="A3634" s="53"/>
      <c r="B3634" s="14"/>
      <c r="C3634" s="14"/>
      <c r="D3634" s="14"/>
      <c r="E3634" s="14"/>
      <c r="F3634" s="16"/>
      <c r="G3634" s="16"/>
    </row>
    <row r="3635" ht="22.5" hidden="1" customHeight="1">
      <c r="A3635" s="53"/>
      <c r="B3635" s="14"/>
      <c r="C3635" s="14"/>
      <c r="D3635" s="14"/>
      <c r="E3635" s="14"/>
      <c r="F3635" s="16"/>
      <c r="G3635" s="16"/>
    </row>
    <row r="3636" ht="22.5" hidden="1" customHeight="1">
      <c r="A3636" s="53"/>
      <c r="B3636" s="14"/>
      <c r="C3636" s="14"/>
      <c r="D3636" s="14"/>
      <c r="E3636" s="14"/>
      <c r="F3636" s="16"/>
      <c r="G3636" s="16"/>
    </row>
    <row r="3637" ht="22.5" hidden="1" customHeight="1">
      <c r="A3637" s="53"/>
      <c r="B3637" s="14"/>
      <c r="C3637" s="14"/>
      <c r="D3637" s="14"/>
      <c r="E3637" s="14"/>
      <c r="F3637" s="16"/>
      <c r="G3637" s="16"/>
    </row>
    <row r="3638" ht="22.5" hidden="1" customHeight="1">
      <c r="A3638" s="53"/>
      <c r="B3638" s="14"/>
      <c r="C3638" s="14"/>
      <c r="D3638" s="14"/>
      <c r="E3638" s="14"/>
      <c r="F3638" s="16"/>
      <c r="G3638" s="16"/>
    </row>
    <row r="3639" ht="22.5" hidden="1" customHeight="1">
      <c r="A3639" s="53"/>
      <c r="B3639" s="14"/>
      <c r="C3639" s="14"/>
      <c r="D3639" s="14"/>
      <c r="E3639" s="14"/>
      <c r="F3639" s="16"/>
      <c r="G3639" s="16"/>
    </row>
    <row r="3640" ht="22.5" hidden="1" customHeight="1">
      <c r="A3640" s="53"/>
      <c r="B3640" s="14"/>
      <c r="C3640" s="14"/>
      <c r="D3640" s="14"/>
      <c r="E3640" s="14"/>
      <c r="F3640" s="16"/>
      <c r="G3640" s="16"/>
    </row>
    <row r="3641" ht="22.5" hidden="1" customHeight="1">
      <c r="A3641" s="53"/>
      <c r="B3641" s="14"/>
      <c r="C3641" s="14"/>
      <c r="D3641" s="14"/>
      <c r="E3641" s="14"/>
      <c r="F3641" s="16"/>
      <c r="G3641" s="16"/>
    </row>
    <row r="3642" ht="22.5" hidden="1" customHeight="1">
      <c r="A3642" s="53"/>
      <c r="B3642" s="14"/>
      <c r="C3642" s="14"/>
      <c r="D3642" s="14"/>
      <c r="E3642" s="14"/>
      <c r="F3642" s="16"/>
      <c r="G3642" s="16"/>
    </row>
    <row r="3643" ht="22.5" hidden="1" customHeight="1">
      <c r="A3643" s="53"/>
      <c r="B3643" s="14"/>
      <c r="C3643" s="14"/>
      <c r="D3643" s="14"/>
      <c r="E3643" s="14"/>
      <c r="F3643" s="16"/>
      <c r="G3643" s="16"/>
    </row>
    <row r="3644" ht="22.5" hidden="1" customHeight="1">
      <c r="A3644" s="53"/>
      <c r="B3644" s="14"/>
      <c r="C3644" s="14"/>
      <c r="D3644" s="14"/>
      <c r="E3644" s="14"/>
      <c r="F3644" s="16"/>
      <c r="G3644" s="16"/>
    </row>
    <row r="3645" ht="22.5" hidden="1" customHeight="1">
      <c r="A3645" s="53"/>
      <c r="B3645" s="14"/>
      <c r="C3645" s="14"/>
      <c r="D3645" s="14"/>
      <c r="E3645" s="14"/>
      <c r="F3645" s="16"/>
      <c r="G3645" s="16"/>
    </row>
    <row r="3646" ht="22.5" hidden="1" customHeight="1">
      <c r="A3646" s="53"/>
      <c r="B3646" s="14"/>
      <c r="C3646" s="14"/>
      <c r="D3646" s="14"/>
      <c r="E3646" s="14"/>
      <c r="F3646" s="16"/>
      <c r="G3646" s="16"/>
    </row>
    <row r="3647" ht="22.5" hidden="1" customHeight="1">
      <c r="A3647" s="53"/>
      <c r="B3647" s="14"/>
      <c r="C3647" s="14"/>
      <c r="D3647" s="14"/>
      <c r="E3647" s="14"/>
      <c r="F3647" s="16"/>
      <c r="G3647" s="16"/>
    </row>
    <row r="3648" ht="22.5" hidden="1" customHeight="1">
      <c r="A3648" s="53"/>
      <c r="B3648" s="14"/>
      <c r="C3648" s="14"/>
      <c r="D3648" s="14"/>
      <c r="E3648" s="14"/>
      <c r="F3648" s="16"/>
      <c r="G3648" s="16"/>
    </row>
    <row r="3649" ht="22.5" hidden="1" customHeight="1">
      <c r="A3649" s="53"/>
      <c r="B3649" s="14"/>
      <c r="C3649" s="14"/>
      <c r="D3649" s="14"/>
      <c r="E3649" s="14"/>
      <c r="F3649" s="16"/>
      <c r="G3649" s="16"/>
    </row>
    <row r="3650" ht="22.5" hidden="1" customHeight="1">
      <c r="A3650" s="53"/>
      <c r="B3650" s="14"/>
      <c r="C3650" s="14"/>
      <c r="D3650" s="14"/>
      <c r="E3650" s="14"/>
      <c r="F3650" s="16"/>
      <c r="G3650" s="16"/>
    </row>
    <row r="3651" ht="22.5" hidden="1" customHeight="1">
      <c r="A3651" s="53"/>
      <c r="B3651" s="14"/>
      <c r="C3651" s="14"/>
      <c r="D3651" s="14"/>
      <c r="E3651" s="14"/>
      <c r="F3651" s="16"/>
      <c r="G3651" s="16"/>
    </row>
    <row r="3652" ht="22.5" hidden="1" customHeight="1">
      <c r="A3652" s="53"/>
      <c r="B3652" s="14"/>
      <c r="C3652" s="14"/>
      <c r="D3652" s="14"/>
      <c r="E3652" s="14"/>
      <c r="F3652" s="16"/>
      <c r="G3652" s="16"/>
    </row>
    <row r="3653" ht="22.5" hidden="1" customHeight="1">
      <c r="A3653" s="53"/>
      <c r="B3653" s="14"/>
      <c r="C3653" s="14"/>
      <c r="D3653" s="14"/>
      <c r="E3653" s="14"/>
      <c r="F3653" s="16"/>
      <c r="G3653" s="16"/>
    </row>
    <row r="3654" ht="22.5" hidden="1" customHeight="1">
      <c r="A3654" s="53"/>
      <c r="B3654" s="14"/>
      <c r="C3654" s="14"/>
      <c r="D3654" s="14"/>
      <c r="E3654" s="14"/>
      <c r="F3654" s="16"/>
      <c r="G3654" s="16"/>
    </row>
    <row r="3655" ht="22.5" hidden="1" customHeight="1">
      <c r="A3655" s="53"/>
      <c r="B3655" s="14"/>
      <c r="C3655" s="14"/>
      <c r="D3655" s="14"/>
      <c r="E3655" s="14"/>
      <c r="F3655" s="16"/>
      <c r="G3655" s="16"/>
    </row>
    <row r="3656" ht="22.5" hidden="1" customHeight="1">
      <c r="A3656" s="53"/>
      <c r="B3656" s="14"/>
      <c r="C3656" s="14"/>
      <c r="D3656" s="14"/>
      <c r="E3656" s="14"/>
      <c r="F3656" s="16"/>
      <c r="G3656" s="16"/>
    </row>
    <row r="3657" ht="22.5" hidden="1" customHeight="1">
      <c r="A3657" s="53"/>
      <c r="B3657" s="14"/>
      <c r="C3657" s="14"/>
      <c r="D3657" s="14"/>
      <c r="E3657" s="14"/>
      <c r="F3657" s="16"/>
      <c r="G3657" s="16"/>
    </row>
    <row r="3658" ht="22.5" hidden="1" customHeight="1">
      <c r="A3658" s="53"/>
      <c r="B3658" s="14"/>
      <c r="C3658" s="14"/>
      <c r="D3658" s="14"/>
      <c r="E3658" s="14"/>
      <c r="F3658" s="16"/>
      <c r="G3658" s="16"/>
    </row>
    <row r="3659" ht="22.5" hidden="1" customHeight="1">
      <c r="A3659" s="53"/>
      <c r="B3659" s="14"/>
      <c r="C3659" s="14"/>
      <c r="D3659" s="14"/>
      <c r="E3659" s="14"/>
      <c r="F3659" s="16"/>
      <c r="G3659" s="16"/>
    </row>
    <row r="3660" ht="22.5" hidden="1" customHeight="1">
      <c r="A3660" s="53"/>
      <c r="B3660" s="14"/>
      <c r="C3660" s="14"/>
      <c r="D3660" s="14"/>
      <c r="E3660" s="14"/>
      <c r="F3660" s="16"/>
      <c r="G3660" s="16"/>
    </row>
    <row r="3661" ht="22.5" hidden="1" customHeight="1">
      <c r="A3661" s="53"/>
      <c r="B3661" s="14"/>
      <c r="C3661" s="14"/>
      <c r="D3661" s="14"/>
      <c r="E3661" s="14"/>
      <c r="F3661" s="16"/>
      <c r="G3661" s="16"/>
    </row>
    <row r="3662" ht="22.5" hidden="1" customHeight="1">
      <c r="A3662" s="53"/>
      <c r="B3662" s="14"/>
      <c r="C3662" s="14"/>
      <c r="D3662" s="14"/>
      <c r="E3662" s="14"/>
      <c r="F3662" s="16"/>
      <c r="G3662" s="16"/>
    </row>
    <row r="3663" ht="22.5" hidden="1" customHeight="1">
      <c r="A3663" s="53"/>
      <c r="B3663" s="14"/>
      <c r="C3663" s="14"/>
      <c r="D3663" s="14"/>
      <c r="E3663" s="14"/>
      <c r="F3663" s="16"/>
      <c r="G3663" s="16"/>
    </row>
    <row r="3664" ht="22.5" hidden="1" customHeight="1">
      <c r="A3664" s="53"/>
      <c r="B3664" s="14"/>
      <c r="C3664" s="14"/>
      <c r="D3664" s="14"/>
      <c r="E3664" s="14"/>
      <c r="F3664" s="16"/>
      <c r="G3664" s="16"/>
    </row>
    <row r="3665" ht="22.5" hidden="1" customHeight="1">
      <c r="A3665" s="53"/>
      <c r="B3665" s="14"/>
      <c r="C3665" s="14"/>
      <c r="D3665" s="14"/>
      <c r="E3665" s="14"/>
      <c r="F3665" s="16"/>
      <c r="G3665" s="16"/>
    </row>
    <row r="3666" ht="22.5" hidden="1" customHeight="1">
      <c r="A3666" s="53"/>
      <c r="B3666" s="14"/>
      <c r="C3666" s="14"/>
      <c r="D3666" s="14"/>
      <c r="E3666" s="14"/>
      <c r="F3666" s="16"/>
      <c r="G3666" s="16"/>
    </row>
    <row r="3667" ht="22.5" hidden="1" customHeight="1">
      <c r="A3667" s="53"/>
      <c r="B3667" s="14"/>
      <c r="C3667" s="14"/>
      <c r="D3667" s="14"/>
      <c r="E3667" s="14"/>
      <c r="F3667" s="16"/>
      <c r="G3667" s="16"/>
    </row>
    <row r="3668" ht="22.5" hidden="1" customHeight="1">
      <c r="A3668" s="53"/>
      <c r="B3668" s="14"/>
      <c r="C3668" s="14"/>
      <c r="D3668" s="14"/>
      <c r="E3668" s="14"/>
      <c r="F3668" s="16"/>
      <c r="G3668" s="16"/>
    </row>
    <row r="3669" ht="22.5" hidden="1" customHeight="1">
      <c r="A3669" s="53"/>
      <c r="B3669" s="14"/>
      <c r="C3669" s="14"/>
      <c r="D3669" s="14"/>
      <c r="E3669" s="14"/>
      <c r="F3669" s="16"/>
      <c r="G3669" s="16"/>
    </row>
    <row r="3670" ht="22.5" hidden="1" customHeight="1">
      <c r="A3670" s="53"/>
      <c r="B3670" s="14"/>
      <c r="C3670" s="14"/>
      <c r="D3670" s="14"/>
      <c r="E3670" s="14"/>
      <c r="F3670" s="16"/>
      <c r="G3670" s="16"/>
    </row>
    <row r="3671" ht="22.5" hidden="1" customHeight="1">
      <c r="A3671" s="53"/>
      <c r="B3671" s="14"/>
      <c r="C3671" s="14"/>
      <c r="D3671" s="14"/>
      <c r="E3671" s="14"/>
      <c r="F3671" s="16"/>
      <c r="G3671" s="16"/>
    </row>
    <row r="3672" ht="22.5" hidden="1" customHeight="1">
      <c r="A3672" s="53"/>
      <c r="B3672" s="14"/>
      <c r="C3672" s="14"/>
      <c r="D3672" s="14"/>
      <c r="E3672" s="14"/>
      <c r="F3672" s="16"/>
      <c r="G3672" s="16"/>
    </row>
    <row r="3673" ht="22.5" hidden="1" customHeight="1">
      <c r="A3673" s="53"/>
      <c r="B3673" s="14"/>
      <c r="C3673" s="14"/>
      <c r="D3673" s="14"/>
      <c r="E3673" s="14"/>
      <c r="F3673" s="16"/>
      <c r="G3673" s="16"/>
    </row>
    <row r="3674" ht="22.5" hidden="1" customHeight="1">
      <c r="A3674" s="53"/>
      <c r="B3674" s="14"/>
      <c r="C3674" s="14"/>
      <c r="D3674" s="14"/>
      <c r="E3674" s="14"/>
      <c r="F3674" s="16"/>
      <c r="G3674" s="16"/>
    </row>
    <row r="3675" ht="22.5" hidden="1" customHeight="1">
      <c r="A3675" s="53"/>
      <c r="B3675" s="14"/>
      <c r="C3675" s="14"/>
      <c r="D3675" s="14"/>
      <c r="E3675" s="14"/>
      <c r="F3675" s="16"/>
      <c r="G3675" s="16"/>
    </row>
    <row r="3676" ht="22.5" hidden="1" customHeight="1">
      <c r="A3676" s="53"/>
      <c r="B3676" s="14"/>
      <c r="C3676" s="14"/>
      <c r="D3676" s="14"/>
      <c r="E3676" s="14"/>
      <c r="F3676" s="16"/>
      <c r="G3676" s="16"/>
    </row>
    <row r="3677" ht="22.5" hidden="1" customHeight="1">
      <c r="A3677" s="53"/>
      <c r="B3677" s="14"/>
      <c r="C3677" s="14"/>
      <c r="D3677" s="14"/>
      <c r="E3677" s="14"/>
      <c r="F3677" s="16"/>
      <c r="G3677" s="16"/>
    </row>
    <row r="3678" ht="22.5" hidden="1" customHeight="1">
      <c r="A3678" s="53"/>
      <c r="B3678" s="14"/>
      <c r="C3678" s="14"/>
      <c r="D3678" s="14"/>
      <c r="E3678" s="14"/>
      <c r="F3678" s="16"/>
      <c r="G3678" s="16"/>
    </row>
    <row r="3679" ht="22.5" hidden="1" customHeight="1">
      <c r="A3679" s="53"/>
      <c r="B3679" s="14"/>
      <c r="C3679" s="14"/>
      <c r="D3679" s="14"/>
      <c r="E3679" s="14"/>
      <c r="F3679" s="16"/>
      <c r="G3679" s="16"/>
    </row>
    <row r="3680" ht="22.5" hidden="1" customHeight="1">
      <c r="A3680" s="53"/>
      <c r="B3680" s="14"/>
      <c r="C3680" s="14"/>
      <c r="D3680" s="14"/>
      <c r="E3680" s="14"/>
      <c r="F3680" s="16"/>
      <c r="G3680" s="16"/>
    </row>
    <row r="3681" ht="22.5" hidden="1" customHeight="1">
      <c r="A3681" s="53"/>
      <c r="B3681" s="14"/>
      <c r="C3681" s="14"/>
      <c r="D3681" s="14"/>
      <c r="E3681" s="14"/>
      <c r="F3681" s="16"/>
      <c r="G3681" s="16"/>
    </row>
    <row r="3682" ht="22.5" hidden="1" customHeight="1">
      <c r="A3682" s="53"/>
      <c r="B3682" s="14"/>
      <c r="C3682" s="14"/>
      <c r="D3682" s="14"/>
      <c r="E3682" s="14"/>
      <c r="F3682" s="16"/>
      <c r="G3682" s="16"/>
    </row>
    <row r="3683" ht="22.5" hidden="1" customHeight="1">
      <c r="A3683" s="53"/>
      <c r="B3683" s="14"/>
      <c r="C3683" s="14"/>
      <c r="D3683" s="14"/>
      <c r="E3683" s="14"/>
      <c r="F3683" s="16"/>
      <c r="G3683" s="16"/>
    </row>
    <row r="3684" ht="22.5" hidden="1" customHeight="1">
      <c r="A3684" s="53"/>
      <c r="B3684" s="14"/>
      <c r="C3684" s="14"/>
      <c r="D3684" s="14"/>
      <c r="E3684" s="14"/>
      <c r="F3684" s="16"/>
      <c r="G3684" s="16"/>
    </row>
    <row r="3685" ht="22.5" hidden="1" customHeight="1">
      <c r="A3685" s="53"/>
      <c r="B3685" s="14"/>
      <c r="C3685" s="14"/>
      <c r="D3685" s="14"/>
      <c r="E3685" s="14"/>
      <c r="F3685" s="16"/>
      <c r="G3685" s="16"/>
    </row>
    <row r="3686" ht="22.5" hidden="1" customHeight="1">
      <c r="A3686" s="53"/>
      <c r="B3686" s="14"/>
      <c r="C3686" s="14"/>
      <c r="D3686" s="14"/>
      <c r="E3686" s="14"/>
      <c r="F3686" s="16"/>
      <c r="G3686" s="16"/>
    </row>
    <row r="3687" ht="22.5" hidden="1" customHeight="1">
      <c r="A3687" s="53"/>
      <c r="B3687" s="14"/>
      <c r="C3687" s="14"/>
      <c r="D3687" s="14"/>
      <c r="E3687" s="14"/>
      <c r="F3687" s="16"/>
      <c r="G3687" s="16"/>
    </row>
    <row r="3688" ht="22.5" hidden="1" customHeight="1">
      <c r="A3688" s="53"/>
      <c r="B3688" s="14"/>
      <c r="C3688" s="14"/>
      <c r="D3688" s="14"/>
      <c r="E3688" s="14"/>
      <c r="F3688" s="16"/>
      <c r="G3688" s="16"/>
    </row>
    <row r="3689" ht="22.5" hidden="1" customHeight="1">
      <c r="A3689" s="53"/>
      <c r="B3689" s="14"/>
      <c r="C3689" s="14"/>
      <c r="D3689" s="14"/>
      <c r="E3689" s="14"/>
      <c r="F3689" s="16"/>
      <c r="G3689" s="16"/>
    </row>
    <row r="3690" ht="22.5" hidden="1" customHeight="1">
      <c r="A3690" s="53"/>
      <c r="B3690" s="14"/>
      <c r="C3690" s="14"/>
      <c r="D3690" s="14"/>
      <c r="E3690" s="14"/>
      <c r="F3690" s="16"/>
      <c r="G3690" s="16"/>
    </row>
    <row r="3691" ht="22.5" hidden="1" customHeight="1">
      <c r="A3691" s="53"/>
      <c r="B3691" s="14"/>
      <c r="C3691" s="14"/>
      <c r="D3691" s="14"/>
      <c r="E3691" s="14"/>
      <c r="F3691" s="16"/>
      <c r="G3691" s="16"/>
    </row>
    <row r="3692" ht="22.5" hidden="1" customHeight="1">
      <c r="A3692" s="53"/>
      <c r="B3692" s="14"/>
      <c r="C3692" s="14"/>
      <c r="D3692" s="14"/>
      <c r="E3692" s="14"/>
      <c r="F3692" s="16"/>
      <c r="G3692" s="16"/>
    </row>
    <row r="3693" ht="22.5" hidden="1" customHeight="1">
      <c r="A3693" s="53"/>
      <c r="B3693" s="14"/>
      <c r="C3693" s="14"/>
      <c r="D3693" s="14"/>
      <c r="E3693" s="14"/>
      <c r="F3693" s="16"/>
      <c r="G3693" s="16"/>
    </row>
    <row r="3694" ht="22.5" hidden="1" customHeight="1">
      <c r="A3694" s="53"/>
      <c r="B3694" s="14"/>
      <c r="C3694" s="14"/>
      <c r="D3694" s="14"/>
      <c r="E3694" s="14"/>
      <c r="F3694" s="16"/>
      <c r="G3694" s="16"/>
    </row>
    <row r="3695" ht="22.5" hidden="1" customHeight="1">
      <c r="A3695" s="53"/>
      <c r="B3695" s="14"/>
      <c r="C3695" s="14"/>
      <c r="D3695" s="14"/>
      <c r="E3695" s="14"/>
      <c r="F3695" s="16"/>
      <c r="G3695" s="16"/>
    </row>
    <row r="3696" ht="22.5" hidden="1" customHeight="1">
      <c r="A3696" s="53"/>
      <c r="B3696" s="14"/>
      <c r="C3696" s="14"/>
      <c r="D3696" s="14"/>
      <c r="E3696" s="14"/>
      <c r="F3696" s="16"/>
      <c r="G3696" s="16"/>
    </row>
    <row r="3697" ht="22.5" hidden="1" customHeight="1">
      <c r="A3697" s="53"/>
      <c r="B3697" s="14"/>
      <c r="C3697" s="14"/>
      <c r="D3697" s="14"/>
      <c r="E3697" s="14"/>
      <c r="F3697" s="16"/>
      <c r="G3697" s="16"/>
    </row>
    <row r="3698" ht="22.5" hidden="1" customHeight="1">
      <c r="A3698" s="53"/>
      <c r="B3698" s="14"/>
      <c r="C3698" s="14"/>
      <c r="D3698" s="14"/>
      <c r="E3698" s="14"/>
      <c r="F3698" s="16"/>
      <c r="G3698" s="16"/>
    </row>
    <row r="3699" ht="22.5" hidden="1" customHeight="1">
      <c r="A3699" s="53"/>
      <c r="B3699" s="14"/>
      <c r="C3699" s="14"/>
      <c r="D3699" s="14"/>
      <c r="E3699" s="14"/>
      <c r="F3699" s="16"/>
      <c r="G3699" s="16"/>
    </row>
    <row r="3700" ht="22.5" hidden="1" customHeight="1">
      <c r="A3700" s="53"/>
      <c r="B3700" s="14"/>
      <c r="C3700" s="14"/>
      <c r="D3700" s="14"/>
      <c r="E3700" s="14"/>
      <c r="F3700" s="16"/>
      <c r="G3700" s="16"/>
    </row>
    <row r="3701" ht="22.5" hidden="1" customHeight="1">
      <c r="A3701" s="53"/>
      <c r="B3701" s="14"/>
      <c r="C3701" s="14"/>
      <c r="D3701" s="14"/>
      <c r="E3701" s="14"/>
      <c r="F3701" s="16"/>
      <c r="G3701" s="16"/>
    </row>
    <row r="3702" ht="22.5" hidden="1" customHeight="1">
      <c r="A3702" s="53"/>
      <c r="B3702" s="14"/>
      <c r="C3702" s="14"/>
      <c r="D3702" s="14"/>
      <c r="E3702" s="14"/>
      <c r="F3702" s="16"/>
      <c r="G3702" s="16"/>
    </row>
    <row r="3703" ht="22.5" hidden="1" customHeight="1">
      <c r="A3703" s="53"/>
      <c r="B3703" s="14"/>
      <c r="C3703" s="14"/>
      <c r="D3703" s="14"/>
      <c r="E3703" s="14"/>
      <c r="F3703" s="16"/>
      <c r="G3703" s="16"/>
    </row>
    <row r="3704" ht="22.5" hidden="1" customHeight="1">
      <c r="A3704" s="53"/>
      <c r="B3704" s="14"/>
      <c r="C3704" s="14"/>
      <c r="D3704" s="14"/>
      <c r="E3704" s="14"/>
      <c r="F3704" s="16"/>
      <c r="G3704" s="16"/>
    </row>
    <row r="3705" ht="22.5" hidden="1" customHeight="1">
      <c r="A3705" s="53"/>
      <c r="B3705" s="14"/>
      <c r="C3705" s="14"/>
      <c r="D3705" s="14"/>
      <c r="E3705" s="14"/>
      <c r="F3705" s="16"/>
      <c r="G3705" s="16"/>
    </row>
    <row r="3706" ht="22.5" hidden="1" customHeight="1">
      <c r="A3706" s="53"/>
      <c r="B3706" s="14"/>
      <c r="C3706" s="14"/>
      <c r="D3706" s="14"/>
      <c r="E3706" s="14"/>
      <c r="F3706" s="16"/>
      <c r="G3706" s="16"/>
    </row>
    <row r="3707" ht="22.5" hidden="1" customHeight="1">
      <c r="A3707" s="53"/>
      <c r="B3707" s="14"/>
      <c r="C3707" s="14"/>
      <c r="D3707" s="14"/>
      <c r="E3707" s="14"/>
      <c r="F3707" s="16"/>
      <c r="G3707" s="16"/>
    </row>
    <row r="3708" ht="22.5" hidden="1" customHeight="1">
      <c r="A3708" s="53"/>
      <c r="B3708" s="14"/>
      <c r="C3708" s="14"/>
      <c r="D3708" s="14"/>
      <c r="E3708" s="14"/>
      <c r="F3708" s="16"/>
      <c r="G3708" s="16"/>
    </row>
    <row r="3709" ht="22.5" hidden="1" customHeight="1">
      <c r="A3709" s="53"/>
      <c r="B3709" s="14"/>
      <c r="C3709" s="14"/>
      <c r="D3709" s="14"/>
      <c r="E3709" s="14"/>
      <c r="F3709" s="16"/>
      <c r="G3709" s="16"/>
    </row>
    <row r="3710" ht="22.5" hidden="1" customHeight="1">
      <c r="A3710" s="53"/>
      <c r="B3710" s="14"/>
      <c r="C3710" s="14"/>
      <c r="D3710" s="14"/>
      <c r="E3710" s="14"/>
      <c r="F3710" s="16"/>
      <c r="G3710" s="16"/>
    </row>
    <row r="3711" ht="22.5" hidden="1" customHeight="1">
      <c r="A3711" s="53"/>
      <c r="B3711" s="14"/>
      <c r="C3711" s="14"/>
      <c r="D3711" s="14"/>
      <c r="E3711" s="14"/>
      <c r="F3711" s="16"/>
      <c r="G3711" s="16"/>
    </row>
    <row r="3712" ht="22.5" hidden="1" customHeight="1">
      <c r="A3712" s="53"/>
      <c r="B3712" s="14"/>
      <c r="C3712" s="14"/>
      <c r="D3712" s="14"/>
      <c r="E3712" s="14"/>
      <c r="F3712" s="16"/>
      <c r="G3712" s="16"/>
    </row>
    <row r="3713" ht="22.5" hidden="1" customHeight="1">
      <c r="A3713" s="53"/>
      <c r="B3713" s="14"/>
      <c r="C3713" s="14"/>
      <c r="D3713" s="14"/>
      <c r="E3713" s="14"/>
      <c r="F3713" s="16"/>
      <c r="G3713" s="16"/>
    </row>
    <row r="3714" ht="22.5" hidden="1" customHeight="1">
      <c r="A3714" s="53"/>
      <c r="B3714" s="14"/>
      <c r="C3714" s="14"/>
      <c r="D3714" s="14"/>
      <c r="E3714" s="14"/>
      <c r="F3714" s="16"/>
      <c r="G3714" s="16"/>
    </row>
    <row r="3715" ht="22.5" hidden="1" customHeight="1">
      <c r="A3715" s="53"/>
      <c r="B3715" s="14"/>
      <c r="C3715" s="14"/>
      <c r="D3715" s="14"/>
      <c r="E3715" s="14"/>
      <c r="F3715" s="16"/>
      <c r="G3715" s="16"/>
    </row>
    <row r="3716" ht="22.5" hidden="1" customHeight="1">
      <c r="A3716" s="53"/>
      <c r="B3716" s="14"/>
      <c r="C3716" s="14"/>
      <c r="D3716" s="14"/>
      <c r="E3716" s="14"/>
      <c r="F3716" s="16"/>
      <c r="G3716" s="16"/>
    </row>
    <row r="3717" ht="22.5" hidden="1" customHeight="1">
      <c r="A3717" s="53"/>
      <c r="B3717" s="14"/>
      <c r="C3717" s="14"/>
      <c r="D3717" s="14"/>
      <c r="E3717" s="14"/>
      <c r="F3717" s="16"/>
      <c r="G3717" s="16"/>
    </row>
    <row r="3718" ht="22.5" hidden="1" customHeight="1">
      <c r="A3718" s="53"/>
      <c r="B3718" s="14"/>
      <c r="C3718" s="14"/>
      <c r="D3718" s="14"/>
      <c r="E3718" s="14"/>
      <c r="F3718" s="16"/>
      <c r="G3718" s="16"/>
    </row>
    <row r="3719" ht="22.5" hidden="1" customHeight="1">
      <c r="A3719" s="53"/>
      <c r="B3719" s="14"/>
      <c r="C3719" s="14"/>
      <c r="D3719" s="14"/>
      <c r="E3719" s="14"/>
      <c r="F3719" s="16"/>
      <c r="G3719" s="16"/>
    </row>
    <row r="3720" ht="22.5" hidden="1" customHeight="1">
      <c r="A3720" s="53"/>
      <c r="B3720" s="14"/>
      <c r="C3720" s="14"/>
      <c r="D3720" s="14"/>
      <c r="E3720" s="14"/>
      <c r="F3720" s="16"/>
      <c r="G3720" s="16"/>
    </row>
    <row r="3721" ht="22.5" hidden="1" customHeight="1">
      <c r="A3721" s="53"/>
      <c r="B3721" s="14"/>
      <c r="C3721" s="14"/>
      <c r="D3721" s="14"/>
      <c r="E3721" s="14"/>
      <c r="F3721" s="16"/>
      <c r="G3721" s="16"/>
    </row>
    <row r="3722" ht="22.5" hidden="1" customHeight="1">
      <c r="A3722" s="53"/>
      <c r="B3722" s="14"/>
      <c r="C3722" s="14"/>
      <c r="D3722" s="14"/>
      <c r="E3722" s="14"/>
      <c r="F3722" s="16"/>
      <c r="G3722" s="16"/>
    </row>
    <row r="3723" ht="22.5" hidden="1" customHeight="1">
      <c r="A3723" s="53"/>
      <c r="B3723" s="14"/>
      <c r="C3723" s="14"/>
      <c r="D3723" s="14"/>
      <c r="E3723" s="14"/>
      <c r="F3723" s="16"/>
      <c r="G3723" s="16"/>
    </row>
    <row r="3724" ht="22.5" hidden="1" customHeight="1">
      <c r="A3724" s="53"/>
      <c r="B3724" s="14"/>
      <c r="C3724" s="14"/>
      <c r="D3724" s="14"/>
      <c r="E3724" s="14"/>
      <c r="F3724" s="16"/>
      <c r="G3724" s="16"/>
    </row>
    <row r="3725" ht="22.5" hidden="1" customHeight="1">
      <c r="A3725" s="53"/>
      <c r="B3725" s="14"/>
      <c r="C3725" s="14"/>
      <c r="D3725" s="14"/>
      <c r="E3725" s="14"/>
      <c r="F3725" s="16"/>
      <c r="G3725" s="16"/>
    </row>
    <row r="3726" ht="22.5" hidden="1" customHeight="1">
      <c r="A3726" s="53"/>
      <c r="B3726" s="14"/>
      <c r="C3726" s="14"/>
      <c r="D3726" s="14"/>
      <c r="E3726" s="14"/>
      <c r="F3726" s="16"/>
      <c r="G3726" s="16"/>
    </row>
    <row r="3727" ht="22.5" hidden="1" customHeight="1">
      <c r="A3727" s="53"/>
      <c r="B3727" s="14"/>
      <c r="C3727" s="14"/>
      <c r="D3727" s="14"/>
      <c r="E3727" s="14"/>
      <c r="F3727" s="16"/>
      <c r="G3727" s="16"/>
    </row>
    <row r="3728" ht="22.5" hidden="1" customHeight="1">
      <c r="A3728" s="53"/>
      <c r="B3728" s="14"/>
      <c r="C3728" s="14"/>
      <c r="D3728" s="14"/>
      <c r="E3728" s="14"/>
      <c r="F3728" s="16"/>
      <c r="G3728" s="16"/>
    </row>
    <row r="3729" ht="22.5" hidden="1" customHeight="1">
      <c r="A3729" s="53"/>
      <c r="B3729" s="14"/>
      <c r="C3729" s="14"/>
      <c r="D3729" s="14"/>
      <c r="E3729" s="14"/>
      <c r="F3729" s="16"/>
      <c r="G3729" s="16"/>
    </row>
    <row r="3730" ht="22.5" hidden="1" customHeight="1">
      <c r="A3730" s="53"/>
      <c r="B3730" s="14"/>
      <c r="C3730" s="14"/>
      <c r="D3730" s="14"/>
      <c r="E3730" s="14"/>
      <c r="F3730" s="16"/>
      <c r="G3730" s="16"/>
    </row>
    <row r="3731" ht="22.5" hidden="1" customHeight="1">
      <c r="A3731" s="53"/>
      <c r="B3731" s="14"/>
      <c r="C3731" s="14"/>
      <c r="D3731" s="14"/>
      <c r="E3731" s="14"/>
      <c r="F3731" s="16"/>
      <c r="G3731" s="16"/>
    </row>
    <row r="3732" ht="22.5" hidden="1" customHeight="1">
      <c r="A3732" s="53"/>
      <c r="B3732" s="14"/>
      <c r="C3732" s="14"/>
      <c r="D3732" s="14"/>
      <c r="E3732" s="14"/>
      <c r="F3732" s="16"/>
      <c r="G3732" s="16"/>
    </row>
    <row r="3733" ht="22.5" hidden="1" customHeight="1">
      <c r="A3733" s="53"/>
      <c r="B3733" s="14"/>
      <c r="C3733" s="14"/>
      <c r="D3733" s="14"/>
      <c r="E3733" s="14"/>
      <c r="F3733" s="16"/>
      <c r="G3733" s="16"/>
    </row>
    <row r="3734" ht="22.5" hidden="1" customHeight="1">
      <c r="A3734" s="53"/>
      <c r="B3734" s="14"/>
      <c r="C3734" s="14"/>
      <c r="D3734" s="14"/>
      <c r="E3734" s="14"/>
      <c r="F3734" s="16"/>
      <c r="G3734" s="16"/>
    </row>
    <row r="3735" ht="22.5" hidden="1" customHeight="1">
      <c r="A3735" s="53"/>
      <c r="B3735" s="14"/>
      <c r="C3735" s="14"/>
      <c r="D3735" s="14"/>
      <c r="E3735" s="14"/>
      <c r="F3735" s="16"/>
      <c r="G3735" s="16"/>
    </row>
    <row r="3736" ht="22.5" hidden="1" customHeight="1">
      <c r="A3736" s="53"/>
      <c r="B3736" s="14"/>
      <c r="C3736" s="14"/>
      <c r="D3736" s="14"/>
      <c r="E3736" s="14"/>
      <c r="F3736" s="16"/>
      <c r="G3736" s="16"/>
    </row>
    <row r="3737" ht="22.5" hidden="1" customHeight="1">
      <c r="A3737" s="53"/>
      <c r="B3737" s="14"/>
      <c r="C3737" s="14"/>
      <c r="D3737" s="14"/>
      <c r="E3737" s="14"/>
      <c r="F3737" s="16"/>
      <c r="G3737" s="16"/>
    </row>
    <row r="3738" ht="22.5" hidden="1" customHeight="1">
      <c r="A3738" s="53"/>
      <c r="B3738" s="14"/>
      <c r="C3738" s="14"/>
      <c r="D3738" s="14"/>
      <c r="E3738" s="14"/>
      <c r="F3738" s="16"/>
      <c r="G3738" s="16"/>
    </row>
    <row r="3739" ht="22.5" hidden="1" customHeight="1">
      <c r="A3739" s="53"/>
      <c r="B3739" s="14"/>
      <c r="C3739" s="14"/>
      <c r="D3739" s="14"/>
      <c r="E3739" s="14"/>
      <c r="F3739" s="16"/>
      <c r="G3739" s="16"/>
    </row>
    <row r="3740" ht="22.5" hidden="1" customHeight="1">
      <c r="A3740" s="53"/>
      <c r="B3740" s="14"/>
      <c r="C3740" s="14"/>
      <c r="D3740" s="14"/>
      <c r="E3740" s="14"/>
      <c r="F3740" s="16"/>
      <c r="G3740" s="16"/>
    </row>
    <row r="3741" ht="22.5" hidden="1" customHeight="1">
      <c r="A3741" s="53"/>
      <c r="B3741" s="14"/>
      <c r="C3741" s="14"/>
      <c r="D3741" s="14"/>
      <c r="E3741" s="14"/>
      <c r="F3741" s="16"/>
      <c r="G3741" s="16"/>
    </row>
    <row r="3742" ht="22.5" hidden="1" customHeight="1">
      <c r="A3742" s="53"/>
      <c r="B3742" s="14"/>
      <c r="C3742" s="14"/>
      <c r="D3742" s="14"/>
      <c r="E3742" s="14"/>
      <c r="F3742" s="16"/>
      <c r="G3742" s="16"/>
    </row>
    <row r="3743" ht="22.5" hidden="1" customHeight="1">
      <c r="A3743" s="53"/>
      <c r="B3743" s="14"/>
      <c r="C3743" s="14"/>
      <c r="D3743" s="14"/>
      <c r="E3743" s="14"/>
      <c r="F3743" s="16"/>
      <c r="G3743" s="16"/>
    </row>
    <row r="3744" ht="22.5" hidden="1" customHeight="1">
      <c r="A3744" s="53"/>
      <c r="B3744" s="14"/>
      <c r="C3744" s="14"/>
      <c r="D3744" s="14"/>
      <c r="E3744" s="14"/>
      <c r="F3744" s="16"/>
      <c r="G3744" s="16"/>
    </row>
    <row r="3745" ht="22.5" hidden="1" customHeight="1">
      <c r="A3745" s="53"/>
      <c r="B3745" s="14"/>
      <c r="C3745" s="14"/>
      <c r="D3745" s="14"/>
      <c r="E3745" s="14"/>
      <c r="F3745" s="16"/>
      <c r="G3745" s="16"/>
    </row>
    <row r="3746" ht="22.5" hidden="1" customHeight="1">
      <c r="A3746" s="53"/>
      <c r="B3746" s="14"/>
      <c r="C3746" s="14"/>
      <c r="D3746" s="14"/>
      <c r="E3746" s="14"/>
      <c r="F3746" s="16"/>
      <c r="G3746" s="16"/>
    </row>
    <row r="3747" ht="22.5" hidden="1" customHeight="1">
      <c r="A3747" s="53"/>
      <c r="B3747" s="14"/>
      <c r="C3747" s="14"/>
      <c r="D3747" s="14"/>
      <c r="E3747" s="14"/>
      <c r="F3747" s="16"/>
      <c r="G3747" s="16"/>
    </row>
    <row r="3748" ht="22.5" hidden="1" customHeight="1">
      <c r="A3748" s="53"/>
      <c r="B3748" s="14"/>
      <c r="C3748" s="14"/>
      <c r="D3748" s="14"/>
      <c r="E3748" s="14"/>
      <c r="F3748" s="16"/>
      <c r="G3748" s="16"/>
    </row>
    <row r="3749" ht="22.5" hidden="1" customHeight="1">
      <c r="A3749" s="53"/>
      <c r="B3749" s="14"/>
      <c r="C3749" s="14"/>
      <c r="D3749" s="14"/>
      <c r="E3749" s="14"/>
      <c r="F3749" s="16"/>
      <c r="G3749" s="16"/>
    </row>
    <row r="3750" ht="22.5" hidden="1" customHeight="1">
      <c r="A3750" s="53"/>
      <c r="B3750" s="14"/>
      <c r="C3750" s="14"/>
      <c r="D3750" s="14"/>
      <c r="E3750" s="14"/>
      <c r="F3750" s="16"/>
      <c r="G3750" s="16"/>
    </row>
    <row r="3751" ht="22.5" hidden="1" customHeight="1">
      <c r="A3751" s="53"/>
      <c r="B3751" s="14"/>
      <c r="C3751" s="14"/>
      <c r="D3751" s="14"/>
      <c r="E3751" s="14"/>
      <c r="F3751" s="16"/>
      <c r="G3751" s="16"/>
    </row>
    <row r="3752" ht="22.5" hidden="1" customHeight="1">
      <c r="A3752" s="53"/>
      <c r="B3752" s="14"/>
      <c r="C3752" s="14"/>
      <c r="D3752" s="14"/>
      <c r="E3752" s="14"/>
      <c r="F3752" s="16"/>
      <c r="G3752" s="16"/>
    </row>
    <row r="3753" ht="22.5" hidden="1" customHeight="1">
      <c r="A3753" s="53"/>
      <c r="B3753" s="14"/>
      <c r="C3753" s="14"/>
      <c r="D3753" s="14"/>
      <c r="E3753" s="14"/>
      <c r="F3753" s="16"/>
      <c r="G3753" s="16"/>
    </row>
    <row r="3754" ht="22.5" hidden="1" customHeight="1">
      <c r="A3754" s="53"/>
      <c r="B3754" s="14"/>
      <c r="C3754" s="14"/>
      <c r="D3754" s="14"/>
      <c r="E3754" s="14"/>
      <c r="F3754" s="16"/>
      <c r="G3754" s="16"/>
    </row>
    <row r="3755" ht="22.5" hidden="1" customHeight="1">
      <c r="A3755" s="53"/>
      <c r="B3755" s="14"/>
      <c r="C3755" s="14"/>
      <c r="D3755" s="14"/>
      <c r="E3755" s="14"/>
      <c r="F3755" s="16"/>
      <c r="G3755" s="16"/>
    </row>
    <row r="3756" ht="22.5" hidden="1" customHeight="1">
      <c r="A3756" s="53"/>
      <c r="B3756" s="14"/>
      <c r="C3756" s="14"/>
      <c r="D3756" s="14"/>
      <c r="E3756" s="14"/>
      <c r="F3756" s="16"/>
      <c r="G3756" s="16"/>
    </row>
    <row r="3757" ht="22.5" hidden="1" customHeight="1">
      <c r="A3757" s="53"/>
      <c r="B3757" s="14"/>
      <c r="C3757" s="14"/>
      <c r="D3757" s="14"/>
      <c r="E3757" s="14"/>
      <c r="F3757" s="16"/>
      <c r="G3757" s="16"/>
    </row>
    <row r="3758" ht="22.5" hidden="1" customHeight="1">
      <c r="A3758" s="53"/>
      <c r="B3758" s="14"/>
      <c r="C3758" s="14"/>
      <c r="D3758" s="14"/>
      <c r="E3758" s="14"/>
      <c r="F3758" s="16"/>
      <c r="G3758" s="16"/>
    </row>
    <row r="3759" ht="22.5" hidden="1" customHeight="1">
      <c r="A3759" s="53"/>
      <c r="B3759" s="14"/>
      <c r="C3759" s="14"/>
      <c r="D3759" s="14"/>
      <c r="E3759" s="14"/>
      <c r="F3759" s="16"/>
      <c r="G3759" s="16"/>
    </row>
    <row r="3760" ht="22.5" hidden="1" customHeight="1">
      <c r="A3760" s="53"/>
      <c r="B3760" s="14"/>
      <c r="C3760" s="14"/>
      <c r="D3760" s="14"/>
      <c r="E3760" s="14"/>
      <c r="F3760" s="16"/>
      <c r="G3760" s="16"/>
    </row>
    <row r="3761" ht="22.5" hidden="1" customHeight="1">
      <c r="A3761" s="53"/>
      <c r="B3761" s="14"/>
      <c r="C3761" s="14"/>
      <c r="D3761" s="14"/>
      <c r="E3761" s="14"/>
      <c r="F3761" s="16"/>
      <c r="G3761" s="16"/>
    </row>
    <row r="3762" ht="22.5" hidden="1" customHeight="1">
      <c r="A3762" s="53"/>
      <c r="B3762" s="14"/>
      <c r="C3762" s="14"/>
      <c r="D3762" s="14"/>
      <c r="E3762" s="14"/>
      <c r="F3762" s="16"/>
      <c r="G3762" s="16"/>
    </row>
    <row r="3763" ht="22.5" hidden="1" customHeight="1">
      <c r="A3763" s="53"/>
      <c r="B3763" s="14"/>
      <c r="C3763" s="14"/>
      <c r="D3763" s="14"/>
      <c r="E3763" s="14"/>
      <c r="F3763" s="16"/>
      <c r="G3763" s="16"/>
    </row>
    <row r="3764" ht="22.5" hidden="1" customHeight="1">
      <c r="A3764" s="53"/>
      <c r="B3764" s="14"/>
      <c r="C3764" s="14"/>
      <c r="D3764" s="14"/>
      <c r="E3764" s="14"/>
      <c r="F3764" s="16"/>
      <c r="G3764" s="16"/>
    </row>
    <row r="3765" ht="22.5" hidden="1" customHeight="1">
      <c r="A3765" s="53"/>
      <c r="B3765" s="14"/>
      <c r="C3765" s="14"/>
      <c r="D3765" s="14"/>
      <c r="E3765" s="14"/>
      <c r="F3765" s="16"/>
      <c r="G3765" s="16"/>
    </row>
    <row r="3766" ht="22.5" hidden="1" customHeight="1">
      <c r="A3766" s="53"/>
      <c r="B3766" s="14"/>
      <c r="C3766" s="14"/>
      <c r="D3766" s="14"/>
      <c r="E3766" s="14"/>
      <c r="F3766" s="16"/>
      <c r="G3766" s="16"/>
    </row>
    <row r="3767" ht="22.5" hidden="1" customHeight="1">
      <c r="A3767" s="53"/>
      <c r="B3767" s="14"/>
      <c r="C3767" s="14"/>
      <c r="D3767" s="14"/>
      <c r="E3767" s="14"/>
      <c r="F3767" s="16"/>
      <c r="G3767" s="16"/>
    </row>
    <row r="3768" ht="22.5" hidden="1" customHeight="1">
      <c r="A3768" s="53"/>
      <c r="B3768" s="14"/>
      <c r="C3768" s="14"/>
      <c r="D3768" s="14"/>
      <c r="E3768" s="14"/>
      <c r="F3768" s="16"/>
      <c r="G3768" s="16"/>
    </row>
    <row r="3769" ht="22.5" hidden="1" customHeight="1">
      <c r="A3769" s="53"/>
      <c r="B3769" s="14"/>
      <c r="C3769" s="14"/>
      <c r="D3769" s="14"/>
      <c r="E3769" s="14"/>
      <c r="F3769" s="16"/>
      <c r="G3769" s="16"/>
    </row>
    <row r="3770" ht="22.5" hidden="1" customHeight="1">
      <c r="A3770" s="53"/>
      <c r="B3770" s="14"/>
      <c r="C3770" s="14"/>
      <c r="D3770" s="14"/>
      <c r="E3770" s="14"/>
      <c r="F3770" s="16"/>
      <c r="G3770" s="16"/>
    </row>
    <row r="3771" ht="22.5" hidden="1" customHeight="1">
      <c r="A3771" s="53"/>
      <c r="B3771" s="14"/>
      <c r="C3771" s="14"/>
      <c r="D3771" s="14"/>
      <c r="E3771" s="14"/>
      <c r="F3771" s="16"/>
      <c r="G3771" s="16"/>
    </row>
    <row r="3772" ht="22.5" hidden="1" customHeight="1">
      <c r="A3772" s="53"/>
      <c r="B3772" s="14"/>
      <c r="C3772" s="14"/>
      <c r="D3772" s="14"/>
      <c r="E3772" s="14"/>
      <c r="F3772" s="16"/>
      <c r="G3772" s="16"/>
    </row>
    <row r="3773" ht="22.5" hidden="1" customHeight="1">
      <c r="A3773" s="53"/>
      <c r="B3773" s="14"/>
      <c r="C3773" s="14"/>
      <c r="D3773" s="14"/>
      <c r="E3773" s="14"/>
      <c r="F3773" s="16"/>
      <c r="G3773" s="16"/>
    </row>
    <row r="3774" ht="22.5" hidden="1" customHeight="1">
      <c r="A3774" s="53"/>
      <c r="B3774" s="14"/>
      <c r="C3774" s="14"/>
      <c r="D3774" s="14"/>
      <c r="E3774" s="14"/>
      <c r="F3774" s="16"/>
      <c r="G3774" s="16"/>
    </row>
    <row r="3775" ht="22.5" hidden="1" customHeight="1">
      <c r="A3775" s="53"/>
      <c r="B3775" s="14"/>
      <c r="C3775" s="14"/>
      <c r="D3775" s="14"/>
      <c r="E3775" s="14"/>
      <c r="F3775" s="16"/>
      <c r="G3775" s="16"/>
    </row>
    <row r="3776" ht="22.5" hidden="1" customHeight="1">
      <c r="A3776" s="53"/>
      <c r="B3776" s="14"/>
      <c r="C3776" s="14"/>
      <c r="D3776" s="14"/>
      <c r="E3776" s="14"/>
      <c r="F3776" s="16"/>
      <c r="G3776" s="16"/>
    </row>
    <row r="3777" ht="22.5" hidden="1" customHeight="1">
      <c r="A3777" s="53"/>
      <c r="B3777" s="14"/>
      <c r="C3777" s="14"/>
      <c r="D3777" s="14"/>
      <c r="E3777" s="14"/>
      <c r="F3777" s="16"/>
      <c r="G3777" s="16"/>
    </row>
    <row r="3778" ht="22.5" hidden="1" customHeight="1">
      <c r="A3778" s="53"/>
      <c r="B3778" s="14"/>
      <c r="C3778" s="14"/>
      <c r="D3778" s="14"/>
      <c r="E3778" s="14"/>
      <c r="F3778" s="16"/>
      <c r="G3778" s="16"/>
    </row>
    <row r="3779" ht="22.5" hidden="1" customHeight="1">
      <c r="A3779" s="53"/>
      <c r="B3779" s="14"/>
      <c r="C3779" s="14"/>
      <c r="D3779" s="14"/>
      <c r="E3779" s="14"/>
      <c r="F3779" s="16"/>
      <c r="G3779" s="16"/>
    </row>
    <row r="3780" ht="22.5" hidden="1" customHeight="1">
      <c r="A3780" s="53"/>
      <c r="B3780" s="14"/>
      <c r="C3780" s="14"/>
      <c r="D3780" s="14"/>
      <c r="E3780" s="14"/>
      <c r="F3780" s="16"/>
      <c r="G3780" s="16"/>
    </row>
    <row r="3781" ht="22.5" hidden="1" customHeight="1">
      <c r="A3781" s="53"/>
      <c r="B3781" s="14"/>
      <c r="C3781" s="14"/>
      <c r="D3781" s="14"/>
      <c r="E3781" s="14"/>
      <c r="F3781" s="16"/>
      <c r="G3781" s="16"/>
    </row>
    <row r="3782" ht="22.5" hidden="1" customHeight="1">
      <c r="A3782" s="53"/>
      <c r="B3782" s="14"/>
      <c r="C3782" s="14"/>
      <c r="D3782" s="14"/>
      <c r="E3782" s="14"/>
      <c r="F3782" s="16"/>
      <c r="G3782" s="16"/>
    </row>
    <row r="3783" ht="22.5" hidden="1" customHeight="1">
      <c r="A3783" s="53"/>
      <c r="B3783" s="14"/>
      <c r="C3783" s="14"/>
      <c r="D3783" s="14"/>
      <c r="E3783" s="14"/>
      <c r="F3783" s="16"/>
      <c r="G3783" s="16"/>
    </row>
    <row r="3784" ht="22.5" hidden="1" customHeight="1">
      <c r="A3784" s="53"/>
      <c r="B3784" s="14"/>
      <c r="C3784" s="14"/>
      <c r="D3784" s="14"/>
      <c r="E3784" s="14"/>
      <c r="F3784" s="16"/>
      <c r="G3784" s="16"/>
    </row>
    <row r="3785" ht="22.5" hidden="1" customHeight="1">
      <c r="A3785" s="53"/>
      <c r="B3785" s="14"/>
      <c r="C3785" s="14"/>
      <c r="D3785" s="14"/>
      <c r="E3785" s="14"/>
      <c r="F3785" s="16"/>
      <c r="G3785" s="16"/>
    </row>
    <row r="3786" ht="22.5" hidden="1" customHeight="1">
      <c r="A3786" s="53"/>
      <c r="B3786" s="14"/>
      <c r="C3786" s="14"/>
      <c r="D3786" s="14"/>
      <c r="E3786" s="14"/>
      <c r="F3786" s="16"/>
      <c r="G3786" s="16"/>
    </row>
    <row r="3787" ht="22.5" hidden="1" customHeight="1">
      <c r="A3787" s="53"/>
      <c r="B3787" s="14"/>
      <c r="C3787" s="14"/>
      <c r="D3787" s="14"/>
      <c r="E3787" s="14"/>
      <c r="F3787" s="16"/>
      <c r="G3787" s="16"/>
    </row>
    <row r="3788" ht="22.5" hidden="1" customHeight="1">
      <c r="A3788" s="53"/>
      <c r="B3788" s="14"/>
      <c r="C3788" s="14"/>
      <c r="D3788" s="14"/>
      <c r="E3788" s="14"/>
      <c r="F3788" s="16"/>
      <c r="G3788" s="16"/>
    </row>
    <row r="3789" ht="22.5" hidden="1" customHeight="1">
      <c r="A3789" s="53"/>
      <c r="B3789" s="14"/>
      <c r="C3789" s="14"/>
      <c r="D3789" s="14"/>
      <c r="E3789" s="14"/>
      <c r="F3789" s="16"/>
      <c r="G3789" s="16"/>
    </row>
    <row r="3790" ht="22.5" hidden="1" customHeight="1">
      <c r="A3790" s="53"/>
      <c r="B3790" s="14"/>
      <c r="C3790" s="14"/>
      <c r="D3790" s="14"/>
      <c r="E3790" s="14"/>
      <c r="F3790" s="16"/>
      <c r="G3790" s="16"/>
    </row>
    <row r="3791" ht="22.5" hidden="1" customHeight="1">
      <c r="A3791" s="53"/>
      <c r="B3791" s="14"/>
      <c r="C3791" s="14"/>
      <c r="D3791" s="14"/>
      <c r="E3791" s="14"/>
      <c r="F3791" s="16"/>
      <c r="G3791" s="16"/>
    </row>
    <row r="3792" ht="22.5" hidden="1" customHeight="1">
      <c r="A3792" s="53"/>
      <c r="B3792" s="14"/>
      <c r="C3792" s="14"/>
      <c r="D3792" s="14"/>
      <c r="E3792" s="14"/>
      <c r="F3792" s="16"/>
      <c r="G3792" s="16"/>
    </row>
    <row r="3793" ht="22.5" hidden="1" customHeight="1">
      <c r="A3793" s="53"/>
      <c r="B3793" s="14"/>
      <c r="C3793" s="14"/>
      <c r="D3793" s="14"/>
      <c r="E3793" s="14"/>
      <c r="F3793" s="16"/>
      <c r="G3793" s="16"/>
    </row>
    <row r="3794" ht="22.5" hidden="1" customHeight="1">
      <c r="A3794" s="53"/>
      <c r="B3794" s="14"/>
      <c r="C3794" s="14"/>
      <c r="D3794" s="14"/>
      <c r="E3794" s="14"/>
      <c r="F3794" s="16"/>
      <c r="G3794" s="16"/>
    </row>
    <row r="3795" ht="22.5" hidden="1" customHeight="1">
      <c r="A3795" s="53"/>
      <c r="B3795" s="14"/>
      <c r="C3795" s="14"/>
      <c r="D3795" s="14"/>
      <c r="E3795" s="14"/>
      <c r="F3795" s="16"/>
      <c r="G3795" s="16"/>
    </row>
    <row r="3796" ht="22.5" hidden="1" customHeight="1">
      <c r="A3796" s="53"/>
      <c r="B3796" s="14"/>
      <c r="C3796" s="14"/>
      <c r="D3796" s="14"/>
      <c r="E3796" s="14"/>
      <c r="F3796" s="16"/>
      <c r="G3796" s="16"/>
    </row>
    <row r="3797" ht="22.5" hidden="1" customHeight="1">
      <c r="A3797" s="53"/>
      <c r="B3797" s="14"/>
      <c r="C3797" s="14"/>
      <c r="D3797" s="14"/>
      <c r="E3797" s="14"/>
      <c r="F3797" s="16"/>
      <c r="G3797" s="16"/>
    </row>
    <row r="3798" ht="22.5" hidden="1" customHeight="1">
      <c r="A3798" s="53"/>
      <c r="B3798" s="14"/>
      <c r="C3798" s="14"/>
      <c r="D3798" s="14"/>
      <c r="E3798" s="14"/>
      <c r="F3798" s="16"/>
      <c r="G3798" s="16"/>
    </row>
    <row r="3799" ht="22.5" hidden="1" customHeight="1">
      <c r="A3799" s="53"/>
      <c r="B3799" s="14"/>
      <c r="C3799" s="14"/>
      <c r="D3799" s="14"/>
      <c r="E3799" s="14"/>
      <c r="F3799" s="16"/>
      <c r="G3799" s="16"/>
    </row>
    <row r="3800" ht="22.5" hidden="1" customHeight="1">
      <c r="A3800" s="53"/>
      <c r="B3800" s="14"/>
      <c r="C3800" s="14"/>
      <c r="D3800" s="14"/>
      <c r="E3800" s="14"/>
      <c r="F3800" s="16"/>
      <c r="G3800" s="16"/>
    </row>
    <row r="3801" ht="22.5" hidden="1" customHeight="1">
      <c r="A3801" s="53"/>
      <c r="B3801" s="14"/>
      <c r="C3801" s="14"/>
      <c r="D3801" s="14"/>
      <c r="E3801" s="14"/>
      <c r="F3801" s="16"/>
      <c r="G3801" s="16"/>
    </row>
    <row r="3802" ht="22.5" hidden="1" customHeight="1">
      <c r="A3802" s="53"/>
      <c r="B3802" s="14"/>
      <c r="C3802" s="14"/>
      <c r="D3802" s="14"/>
      <c r="E3802" s="14"/>
      <c r="F3802" s="16"/>
      <c r="G3802" s="16"/>
    </row>
    <row r="3803" ht="22.5" hidden="1" customHeight="1">
      <c r="A3803" s="53"/>
      <c r="B3803" s="14"/>
      <c r="C3803" s="14"/>
      <c r="D3803" s="14"/>
      <c r="E3803" s="14"/>
      <c r="F3803" s="16"/>
      <c r="G3803" s="16"/>
    </row>
    <row r="3804" ht="22.5" hidden="1" customHeight="1">
      <c r="A3804" s="53"/>
      <c r="B3804" s="14"/>
      <c r="C3804" s="14"/>
      <c r="D3804" s="14"/>
      <c r="E3804" s="14"/>
      <c r="F3804" s="16"/>
      <c r="G3804" s="16"/>
    </row>
    <row r="3805" ht="22.5" hidden="1" customHeight="1">
      <c r="A3805" s="53"/>
      <c r="B3805" s="14"/>
      <c r="C3805" s="14"/>
      <c r="D3805" s="14"/>
      <c r="E3805" s="14"/>
      <c r="F3805" s="16"/>
      <c r="G3805" s="16"/>
    </row>
    <row r="3806" ht="22.5" hidden="1" customHeight="1">
      <c r="A3806" s="53"/>
      <c r="B3806" s="14"/>
      <c r="C3806" s="14"/>
      <c r="D3806" s="14"/>
      <c r="E3806" s="14"/>
      <c r="F3806" s="16"/>
      <c r="G3806" s="16"/>
    </row>
    <row r="3807" ht="22.5" hidden="1" customHeight="1">
      <c r="A3807" s="53"/>
      <c r="B3807" s="14"/>
      <c r="C3807" s="14"/>
      <c r="D3807" s="14"/>
      <c r="E3807" s="14"/>
      <c r="F3807" s="16"/>
      <c r="G3807" s="16"/>
    </row>
    <row r="3808" ht="22.5" hidden="1" customHeight="1">
      <c r="A3808" s="53"/>
      <c r="B3808" s="14"/>
      <c r="C3808" s="14"/>
      <c r="D3808" s="14"/>
      <c r="E3808" s="14"/>
      <c r="F3808" s="16"/>
      <c r="G3808" s="16"/>
    </row>
    <row r="3809" ht="22.5" hidden="1" customHeight="1">
      <c r="A3809" s="53"/>
      <c r="B3809" s="14"/>
      <c r="C3809" s="14"/>
      <c r="D3809" s="14"/>
      <c r="E3809" s="14"/>
      <c r="F3809" s="16"/>
      <c r="G3809" s="16"/>
    </row>
    <row r="3810" ht="22.5" hidden="1" customHeight="1">
      <c r="A3810" s="53"/>
      <c r="B3810" s="14"/>
      <c r="C3810" s="14"/>
      <c r="D3810" s="14"/>
      <c r="E3810" s="14"/>
      <c r="F3810" s="16"/>
      <c r="G3810" s="16"/>
    </row>
    <row r="3811" ht="22.5" hidden="1" customHeight="1">
      <c r="A3811" s="53"/>
      <c r="B3811" s="14"/>
      <c r="C3811" s="14"/>
      <c r="D3811" s="14"/>
      <c r="E3811" s="14"/>
      <c r="F3811" s="16"/>
      <c r="G3811" s="16"/>
    </row>
    <row r="3812" ht="22.5" hidden="1" customHeight="1">
      <c r="A3812" s="53"/>
      <c r="B3812" s="14"/>
      <c r="C3812" s="14"/>
      <c r="D3812" s="14"/>
      <c r="E3812" s="14"/>
      <c r="F3812" s="16"/>
      <c r="G3812" s="16"/>
    </row>
    <row r="3813" ht="22.5" hidden="1" customHeight="1">
      <c r="A3813" s="53"/>
      <c r="B3813" s="14"/>
      <c r="C3813" s="14"/>
      <c r="D3813" s="14"/>
      <c r="E3813" s="14"/>
      <c r="F3813" s="16"/>
      <c r="G3813" s="16"/>
    </row>
    <row r="3814" ht="22.5" hidden="1" customHeight="1">
      <c r="A3814" s="53"/>
      <c r="B3814" s="14"/>
      <c r="C3814" s="14"/>
      <c r="D3814" s="14"/>
      <c r="E3814" s="14"/>
      <c r="F3814" s="16"/>
      <c r="G3814" s="16"/>
    </row>
    <row r="3815" ht="22.5" hidden="1" customHeight="1">
      <c r="A3815" s="53"/>
      <c r="B3815" s="14"/>
      <c r="C3815" s="14"/>
      <c r="D3815" s="14"/>
      <c r="E3815" s="14"/>
      <c r="F3815" s="16"/>
      <c r="G3815" s="16"/>
    </row>
    <row r="3816" ht="22.5" hidden="1" customHeight="1">
      <c r="A3816" s="53"/>
      <c r="B3816" s="14"/>
      <c r="C3816" s="14"/>
      <c r="D3816" s="14"/>
      <c r="E3816" s="14"/>
      <c r="F3816" s="16"/>
      <c r="G3816" s="16"/>
    </row>
    <row r="3817" ht="22.5" hidden="1" customHeight="1">
      <c r="A3817" s="53"/>
      <c r="B3817" s="14"/>
      <c r="C3817" s="14"/>
      <c r="D3817" s="14"/>
      <c r="E3817" s="14"/>
      <c r="F3817" s="16"/>
      <c r="G3817" s="16"/>
    </row>
    <row r="3818" ht="22.5" hidden="1" customHeight="1">
      <c r="A3818" s="53"/>
      <c r="B3818" s="14"/>
      <c r="C3818" s="14"/>
      <c r="D3818" s="14"/>
      <c r="E3818" s="14"/>
      <c r="F3818" s="16"/>
      <c r="G3818" s="16"/>
    </row>
    <row r="3819" ht="22.5" hidden="1" customHeight="1">
      <c r="A3819" s="53"/>
      <c r="B3819" s="14"/>
      <c r="C3819" s="14"/>
      <c r="D3819" s="14"/>
      <c r="E3819" s="14"/>
      <c r="F3819" s="16"/>
      <c r="G3819" s="16"/>
    </row>
    <row r="3820" ht="22.5" hidden="1" customHeight="1">
      <c r="A3820" s="53"/>
      <c r="B3820" s="14"/>
      <c r="C3820" s="14"/>
      <c r="D3820" s="14"/>
      <c r="E3820" s="14"/>
      <c r="F3820" s="16"/>
      <c r="G3820" s="16"/>
    </row>
    <row r="3821" ht="22.5" hidden="1" customHeight="1">
      <c r="A3821" s="53"/>
      <c r="B3821" s="14"/>
      <c r="C3821" s="14"/>
      <c r="D3821" s="14"/>
      <c r="E3821" s="14"/>
      <c r="F3821" s="16"/>
      <c r="G3821" s="16"/>
    </row>
    <row r="3822" ht="22.5" hidden="1" customHeight="1">
      <c r="A3822" s="53"/>
      <c r="B3822" s="14"/>
      <c r="C3822" s="14"/>
      <c r="D3822" s="14"/>
      <c r="E3822" s="14"/>
      <c r="F3822" s="16"/>
      <c r="G3822" s="16"/>
    </row>
    <row r="3823" ht="22.5" hidden="1" customHeight="1">
      <c r="A3823" s="53"/>
      <c r="B3823" s="14"/>
      <c r="C3823" s="14"/>
      <c r="D3823" s="14"/>
      <c r="E3823" s="14"/>
      <c r="F3823" s="16"/>
      <c r="G3823" s="16"/>
    </row>
    <row r="3824" ht="22.5" hidden="1" customHeight="1">
      <c r="A3824" s="53"/>
      <c r="B3824" s="14"/>
      <c r="C3824" s="14"/>
      <c r="D3824" s="14"/>
      <c r="E3824" s="14"/>
      <c r="F3824" s="16"/>
      <c r="G3824" s="16"/>
    </row>
    <row r="3825" ht="22.5" hidden="1" customHeight="1">
      <c r="A3825" s="53"/>
      <c r="B3825" s="14"/>
      <c r="C3825" s="14"/>
      <c r="D3825" s="14"/>
      <c r="E3825" s="14"/>
      <c r="F3825" s="16"/>
      <c r="G3825" s="16"/>
    </row>
    <row r="3826" ht="22.5" hidden="1" customHeight="1">
      <c r="A3826" s="53"/>
      <c r="B3826" s="14"/>
      <c r="C3826" s="14"/>
      <c r="D3826" s="14"/>
      <c r="E3826" s="14"/>
      <c r="F3826" s="16"/>
      <c r="G3826" s="16"/>
    </row>
    <row r="3827" ht="22.5" hidden="1" customHeight="1">
      <c r="A3827" s="53"/>
      <c r="B3827" s="14"/>
      <c r="C3827" s="14"/>
      <c r="D3827" s="14"/>
      <c r="E3827" s="14"/>
      <c r="F3827" s="16"/>
      <c r="G3827" s="16"/>
    </row>
    <row r="3828" ht="22.5" hidden="1" customHeight="1">
      <c r="A3828" s="53"/>
      <c r="B3828" s="14"/>
      <c r="C3828" s="14"/>
      <c r="D3828" s="14"/>
      <c r="E3828" s="14"/>
      <c r="F3828" s="16"/>
      <c r="G3828" s="16"/>
    </row>
    <row r="3829" ht="22.5" hidden="1" customHeight="1">
      <c r="A3829" s="53"/>
      <c r="B3829" s="14"/>
      <c r="C3829" s="14"/>
      <c r="D3829" s="14"/>
      <c r="E3829" s="14"/>
      <c r="F3829" s="16"/>
      <c r="G3829" s="16"/>
    </row>
    <row r="3830" ht="22.5" hidden="1" customHeight="1">
      <c r="A3830" s="53"/>
      <c r="B3830" s="14"/>
      <c r="C3830" s="14"/>
      <c r="D3830" s="14"/>
      <c r="E3830" s="14"/>
      <c r="F3830" s="16"/>
      <c r="G3830" s="16"/>
    </row>
    <row r="3831" ht="22.5" hidden="1" customHeight="1">
      <c r="A3831" s="53"/>
      <c r="B3831" s="14"/>
      <c r="C3831" s="14"/>
      <c r="D3831" s="14"/>
      <c r="E3831" s="14"/>
      <c r="F3831" s="16"/>
      <c r="G3831" s="16"/>
    </row>
    <row r="3832" ht="22.5" hidden="1" customHeight="1">
      <c r="A3832" s="53"/>
      <c r="B3832" s="14"/>
      <c r="C3832" s="14"/>
      <c r="D3832" s="14"/>
      <c r="E3832" s="14"/>
      <c r="F3832" s="16"/>
      <c r="G3832" s="16"/>
    </row>
    <row r="3833" ht="22.5" hidden="1" customHeight="1">
      <c r="A3833" s="53"/>
      <c r="B3833" s="14"/>
      <c r="C3833" s="14"/>
      <c r="D3833" s="14"/>
      <c r="E3833" s="14"/>
      <c r="F3833" s="16"/>
      <c r="G3833" s="16"/>
    </row>
    <row r="3834" ht="22.5" hidden="1" customHeight="1">
      <c r="A3834" s="53"/>
      <c r="B3834" s="14"/>
      <c r="C3834" s="14"/>
      <c r="D3834" s="14"/>
      <c r="E3834" s="14"/>
      <c r="F3834" s="16"/>
      <c r="G3834" s="16"/>
    </row>
    <row r="3835" ht="22.5" hidden="1" customHeight="1">
      <c r="A3835" s="53"/>
      <c r="B3835" s="14"/>
      <c r="C3835" s="14"/>
      <c r="D3835" s="14"/>
      <c r="E3835" s="14"/>
      <c r="F3835" s="16"/>
      <c r="G3835" s="16"/>
    </row>
    <row r="3836" ht="22.5" hidden="1" customHeight="1">
      <c r="A3836" s="53"/>
      <c r="B3836" s="14"/>
      <c r="C3836" s="14"/>
      <c r="D3836" s="14"/>
      <c r="E3836" s="14"/>
      <c r="F3836" s="16"/>
      <c r="G3836" s="16"/>
    </row>
    <row r="3837" ht="22.5" hidden="1" customHeight="1">
      <c r="A3837" s="53"/>
      <c r="B3837" s="14"/>
      <c r="C3837" s="14"/>
      <c r="D3837" s="14"/>
      <c r="E3837" s="14"/>
      <c r="F3837" s="16"/>
      <c r="G3837" s="16"/>
    </row>
    <row r="3838" ht="22.5" hidden="1" customHeight="1">
      <c r="A3838" s="53"/>
      <c r="B3838" s="14"/>
      <c r="C3838" s="14"/>
      <c r="D3838" s="14"/>
      <c r="E3838" s="14"/>
      <c r="F3838" s="16"/>
      <c r="G3838" s="16"/>
    </row>
    <row r="3839" ht="22.5" hidden="1" customHeight="1">
      <c r="A3839" s="53"/>
      <c r="B3839" s="14"/>
      <c r="C3839" s="14"/>
      <c r="D3839" s="14"/>
      <c r="E3839" s="14"/>
      <c r="F3839" s="16"/>
      <c r="G3839" s="16"/>
    </row>
    <row r="3840" ht="22.5" hidden="1" customHeight="1">
      <c r="A3840" s="53"/>
      <c r="B3840" s="14"/>
      <c r="C3840" s="14"/>
      <c r="D3840" s="14"/>
      <c r="E3840" s="14"/>
      <c r="F3840" s="16"/>
      <c r="G3840" s="16"/>
    </row>
    <row r="3841" ht="22.5" hidden="1" customHeight="1">
      <c r="A3841" s="53"/>
      <c r="B3841" s="14"/>
      <c r="C3841" s="14"/>
      <c r="D3841" s="14"/>
      <c r="E3841" s="14"/>
      <c r="F3841" s="16"/>
      <c r="G3841" s="16"/>
    </row>
    <row r="3842" ht="22.5" hidden="1" customHeight="1">
      <c r="A3842" s="53"/>
      <c r="B3842" s="14"/>
      <c r="C3842" s="14"/>
      <c r="D3842" s="14"/>
      <c r="E3842" s="14"/>
      <c r="F3842" s="16"/>
      <c r="G3842" s="16"/>
    </row>
    <row r="3843" ht="22.5" hidden="1" customHeight="1">
      <c r="A3843" s="53"/>
      <c r="B3843" s="14"/>
      <c r="C3843" s="14"/>
      <c r="D3843" s="14"/>
      <c r="E3843" s="14"/>
      <c r="F3843" s="16"/>
      <c r="G3843" s="16"/>
    </row>
    <row r="3844" ht="22.5" hidden="1" customHeight="1">
      <c r="A3844" s="53"/>
      <c r="B3844" s="14"/>
      <c r="C3844" s="14"/>
      <c r="D3844" s="14"/>
      <c r="E3844" s="14"/>
      <c r="F3844" s="16"/>
      <c r="G3844" s="16"/>
    </row>
    <row r="3845" ht="22.5" hidden="1" customHeight="1">
      <c r="A3845" s="53"/>
      <c r="B3845" s="14"/>
      <c r="C3845" s="14"/>
      <c r="D3845" s="14"/>
      <c r="E3845" s="14"/>
      <c r="F3845" s="16"/>
      <c r="G3845" s="16"/>
    </row>
    <row r="3846" ht="22.5" hidden="1" customHeight="1">
      <c r="A3846" s="53"/>
      <c r="B3846" s="14"/>
      <c r="C3846" s="14"/>
      <c r="D3846" s="14"/>
      <c r="E3846" s="14"/>
      <c r="F3846" s="16"/>
      <c r="G3846" s="16"/>
    </row>
    <row r="3847" ht="22.5" hidden="1" customHeight="1">
      <c r="A3847" s="53"/>
      <c r="B3847" s="14"/>
      <c r="C3847" s="14"/>
      <c r="D3847" s="14"/>
      <c r="E3847" s="14"/>
      <c r="F3847" s="16"/>
      <c r="G3847" s="16"/>
    </row>
    <row r="3848" ht="22.5" hidden="1" customHeight="1">
      <c r="A3848" s="53"/>
      <c r="B3848" s="14"/>
      <c r="C3848" s="14"/>
      <c r="D3848" s="14"/>
      <c r="E3848" s="14"/>
      <c r="F3848" s="16"/>
      <c r="G3848" s="16"/>
    </row>
    <row r="3849" ht="22.5" hidden="1" customHeight="1">
      <c r="A3849" s="53"/>
      <c r="B3849" s="14"/>
      <c r="C3849" s="14"/>
      <c r="D3849" s="14"/>
      <c r="E3849" s="14"/>
      <c r="F3849" s="16"/>
      <c r="G3849" s="16"/>
    </row>
    <row r="3850" ht="22.5" hidden="1" customHeight="1">
      <c r="A3850" s="53"/>
      <c r="B3850" s="14"/>
      <c r="C3850" s="14"/>
      <c r="D3850" s="14"/>
      <c r="E3850" s="14"/>
      <c r="F3850" s="16"/>
      <c r="G3850" s="16"/>
    </row>
    <row r="3851" ht="22.5" hidden="1" customHeight="1">
      <c r="A3851" s="53"/>
      <c r="B3851" s="14"/>
      <c r="C3851" s="14"/>
      <c r="D3851" s="14"/>
      <c r="E3851" s="14"/>
      <c r="F3851" s="16"/>
      <c r="G3851" s="16"/>
    </row>
    <row r="3852" ht="22.5" hidden="1" customHeight="1">
      <c r="A3852" s="53"/>
      <c r="B3852" s="14"/>
      <c r="C3852" s="14"/>
      <c r="D3852" s="14"/>
      <c r="E3852" s="14"/>
      <c r="F3852" s="16"/>
      <c r="G3852" s="16"/>
    </row>
    <row r="3853" ht="22.5" hidden="1" customHeight="1">
      <c r="A3853" s="53"/>
      <c r="B3853" s="14"/>
      <c r="C3853" s="14"/>
      <c r="D3853" s="14"/>
      <c r="E3853" s="14"/>
      <c r="F3853" s="16"/>
      <c r="G3853" s="16"/>
    </row>
    <row r="3854" ht="22.5" hidden="1" customHeight="1">
      <c r="A3854" s="53"/>
      <c r="B3854" s="14"/>
      <c r="C3854" s="14"/>
      <c r="D3854" s="14"/>
      <c r="E3854" s="14"/>
      <c r="F3854" s="16"/>
      <c r="G3854" s="16"/>
    </row>
    <row r="3855" ht="22.5" hidden="1" customHeight="1">
      <c r="A3855" s="53"/>
      <c r="B3855" s="14"/>
      <c r="C3855" s="14"/>
      <c r="D3855" s="14"/>
      <c r="E3855" s="14"/>
      <c r="F3855" s="16"/>
      <c r="G3855" s="16"/>
    </row>
    <row r="3856" ht="22.5" hidden="1" customHeight="1">
      <c r="A3856" s="53"/>
      <c r="B3856" s="14"/>
      <c r="C3856" s="14"/>
      <c r="D3856" s="14"/>
      <c r="E3856" s="14"/>
      <c r="F3856" s="16"/>
      <c r="G3856" s="16"/>
    </row>
    <row r="3857" ht="22.5" hidden="1" customHeight="1">
      <c r="A3857" s="53"/>
      <c r="B3857" s="14"/>
      <c r="C3857" s="14"/>
      <c r="D3857" s="14"/>
      <c r="E3857" s="14"/>
      <c r="F3857" s="16"/>
      <c r="G3857" s="16"/>
    </row>
    <row r="3858" ht="22.5" hidden="1" customHeight="1">
      <c r="A3858" s="53"/>
      <c r="B3858" s="14"/>
      <c r="C3858" s="14"/>
      <c r="D3858" s="14"/>
      <c r="E3858" s="14"/>
      <c r="F3858" s="16"/>
      <c r="G3858" s="16"/>
    </row>
    <row r="3859" ht="22.5" hidden="1" customHeight="1">
      <c r="A3859" s="53"/>
      <c r="B3859" s="14"/>
      <c r="C3859" s="14"/>
      <c r="D3859" s="14"/>
      <c r="E3859" s="14"/>
      <c r="F3859" s="16"/>
      <c r="G3859" s="16"/>
    </row>
    <row r="3860" ht="22.5" hidden="1" customHeight="1">
      <c r="A3860" s="53"/>
      <c r="B3860" s="14"/>
      <c r="C3860" s="14"/>
      <c r="D3860" s="14"/>
      <c r="E3860" s="14"/>
      <c r="F3860" s="16"/>
      <c r="G3860" s="16"/>
    </row>
    <row r="3861" ht="22.5" hidden="1" customHeight="1">
      <c r="A3861" s="53"/>
      <c r="B3861" s="14"/>
      <c r="C3861" s="14"/>
      <c r="D3861" s="14"/>
      <c r="E3861" s="14"/>
      <c r="F3861" s="16"/>
      <c r="G3861" s="16"/>
    </row>
    <row r="3862" ht="22.5" hidden="1" customHeight="1">
      <c r="A3862" s="53"/>
      <c r="B3862" s="14"/>
      <c r="C3862" s="14"/>
      <c r="D3862" s="14"/>
      <c r="E3862" s="14"/>
      <c r="F3862" s="16"/>
      <c r="G3862" s="16"/>
    </row>
    <row r="3863" ht="22.5" hidden="1" customHeight="1">
      <c r="A3863" s="53"/>
      <c r="B3863" s="14"/>
      <c r="C3863" s="14"/>
      <c r="D3863" s="14"/>
      <c r="E3863" s="14"/>
      <c r="F3863" s="16"/>
      <c r="G3863" s="16"/>
    </row>
    <row r="3864" ht="22.5" hidden="1" customHeight="1">
      <c r="A3864" s="53"/>
      <c r="B3864" s="14"/>
      <c r="C3864" s="14"/>
      <c r="D3864" s="14"/>
      <c r="E3864" s="14"/>
      <c r="F3864" s="16"/>
      <c r="G3864" s="16"/>
    </row>
    <row r="3865" ht="22.5" hidden="1" customHeight="1">
      <c r="A3865" s="53"/>
      <c r="B3865" s="14"/>
      <c r="C3865" s="14"/>
      <c r="D3865" s="14"/>
      <c r="E3865" s="14"/>
      <c r="F3865" s="16"/>
      <c r="G3865" s="16"/>
    </row>
    <row r="3866" ht="22.5" hidden="1" customHeight="1">
      <c r="A3866" s="53"/>
      <c r="B3866" s="14"/>
      <c r="C3866" s="14"/>
      <c r="D3866" s="14"/>
      <c r="E3866" s="14"/>
      <c r="F3866" s="16"/>
      <c r="G3866" s="16"/>
    </row>
    <row r="3867" ht="22.5" hidden="1" customHeight="1">
      <c r="A3867" s="53"/>
      <c r="B3867" s="14"/>
      <c r="C3867" s="14"/>
      <c r="D3867" s="14"/>
      <c r="E3867" s="14"/>
      <c r="F3867" s="16"/>
      <c r="G3867" s="16"/>
    </row>
    <row r="3868" ht="22.5" hidden="1" customHeight="1">
      <c r="A3868" s="53"/>
      <c r="B3868" s="14"/>
      <c r="C3868" s="14"/>
      <c r="D3868" s="14"/>
      <c r="E3868" s="14"/>
      <c r="F3868" s="16"/>
      <c r="G3868" s="16"/>
    </row>
    <row r="3869" ht="22.5" hidden="1" customHeight="1">
      <c r="A3869" s="53"/>
      <c r="B3869" s="14"/>
      <c r="C3869" s="14"/>
      <c r="D3869" s="14"/>
      <c r="E3869" s="14"/>
      <c r="F3869" s="16"/>
      <c r="G3869" s="16"/>
    </row>
    <row r="3870" ht="22.5" hidden="1" customHeight="1">
      <c r="A3870" s="53"/>
      <c r="B3870" s="14"/>
      <c r="C3870" s="14"/>
      <c r="D3870" s="14"/>
      <c r="E3870" s="14"/>
      <c r="F3870" s="16"/>
      <c r="G3870" s="16"/>
    </row>
    <row r="3871" ht="22.5" hidden="1" customHeight="1">
      <c r="A3871" s="53"/>
      <c r="B3871" s="14"/>
      <c r="C3871" s="14"/>
      <c r="D3871" s="14"/>
      <c r="E3871" s="14"/>
      <c r="F3871" s="16"/>
      <c r="G3871" s="16"/>
    </row>
    <row r="3872" ht="22.5" hidden="1" customHeight="1">
      <c r="A3872" s="53"/>
      <c r="B3872" s="14"/>
      <c r="C3872" s="14"/>
      <c r="D3872" s="14"/>
      <c r="E3872" s="14"/>
      <c r="F3872" s="16"/>
      <c r="G3872" s="16"/>
    </row>
    <row r="3873" ht="22.5" hidden="1" customHeight="1">
      <c r="A3873" s="53"/>
      <c r="B3873" s="14"/>
      <c r="C3873" s="14"/>
      <c r="D3873" s="14"/>
      <c r="E3873" s="14"/>
      <c r="F3873" s="16"/>
      <c r="G3873" s="16"/>
    </row>
    <row r="3874" ht="22.5" hidden="1" customHeight="1">
      <c r="A3874" s="53"/>
      <c r="B3874" s="14"/>
      <c r="C3874" s="14"/>
      <c r="D3874" s="14"/>
      <c r="E3874" s="14"/>
      <c r="F3874" s="16"/>
      <c r="G3874" s="16"/>
    </row>
    <row r="3875" ht="22.5" hidden="1" customHeight="1">
      <c r="A3875" s="53"/>
      <c r="B3875" s="14"/>
      <c r="C3875" s="14"/>
      <c r="D3875" s="14"/>
      <c r="E3875" s="14"/>
      <c r="F3875" s="16"/>
      <c r="G3875" s="16"/>
    </row>
    <row r="3876" ht="22.5" hidden="1" customHeight="1">
      <c r="A3876" s="53"/>
      <c r="B3876" s="14"/>
      <c r="C3876" s="14"/>
      <c r="D3876" s="14"/>
      <c r="E3876" s="14"/>
      <c r="F3876" s="16"/>
      <c r="G3876" s="16"/>
    </row>
    <row r="3877" ht="22.5" hidden="1" customHeight="1">
      <c r="A3877" s="53"/>
      <c r="B3877" s="14"/>
      <c r="C3877" s="14"/>
      <c r="D3877" s="14"/>
      <c r="E3877" s="14"/>
      <c r="F3877" s="16"/>
      <c r="G3877" s="16"/>
    </row>
    <row r="3878" ht="22.5" hidden="1" customHeight="1">
      <c r="A3878" s="53"/>
      <c r="B3878" s="14"/>
      <c r="C3878" s="14"/>
      <c r="D3878" s="14"/>
      <c r="E3878" s="14"/>
      <c r="F3878" s="16"/>
      <c r="G3878" s="16"/>
    </row>
    <row r="3879" ht="22.5" hidden="1" customHeight="1">
      <c r="A3879" s="53"/>
      <c r="B3879" s="14"/>
      <c r="C3879" s="14"/>
      <c r="D3879" s="14"/>
      <c r="E3879" s="14"/>
      <c r="F3879" s="16"/>
      <c r="G3879" s="16"/>
    </row>
    <row r="3880" ht="22.5" hidden="1" customHeight="1">
      <c r="A3880" s="53"/>
      <c r="B3880" s="14"/>
      <c r="C3880" s="14"/>
      <c r="D3880" s="14"/>
      <c r="E3880" s="14"/>
      <c r="F3880" s="16"/>
      <c r="G3880" s="16"/>
    </row>
    <row r="3881" ht="22.5" hidden="1" customHeight="1">
      <c r="A3881" s="53"/>
      <c r="B3881" s="14"/>
      <c r="C3881" s="14"/>
      <c r="D3881" s="14"/>
      <c r="E3881" s="14"/>
      <c r="F3881" s="16"/>
      <c r="G3881" s="16"/>
    </row>
    <row r="3882" ht="22.5" hidden="1" customHeight="1">
      <c r="A3882" s="53"/>
      <c r="B3882" s="14"/>
      <c r="C3882" s="14"/>
      <c r="D3882" s="14"/>
      <c r="E3882" s="14"/>
      <c r="F3882" s="16"/>
      <c r="G3882" s="16"/>
    </row>
    <row r="3883" ht="22.5" hidden="1" customHeight="1">
      <c r="A3883" s="53"/>
      <c r="B3883" s="14"/>
      <c r="C3883" s="14"/>
      <c r="D3883" s="14"/>
      <c r="E3883" s="14"/>
      <c r="F3883" s="16"/>
      <c r="G3883" s="16"/>
    </row>
    <row r="3884" ht="22.5" hidden="1" customHeight="1">
      <c r="A3884" s="53"/>
      <c r="B3884" s="14"/>
      <c r="C3884" s="14"/>
      <c r="D3884" s="14"/>
      <c r="E3884" s="14"/>
      <c r="F3884" s="16"/>
      <c r="G3884" s="16"/>
    </row>
    <row r="3885" ht="22.5" hidden="1" customHeight="1">
      <c r="A3885" s="53"/>
      <c r="B3885" s="14"/>
      <c r="C3885" s="14"/>
      <c r="D3885" s="14"/>
      <c r="E3885" s="14"/>
      <c r="F3885" s="16"/>
      <c r="G3885" s="16"/>
    </row>
    <row r="3886" ht="22.5" hidden="1" customHeight="1">
      <c r="A3886" s="53"/>
      <c r="B3886" s="14"/>
      <c r="C3886" s="14"/>
      <c r="D3886" s="14"/>
      <c r="E3886" s="14"/>
      <c r="F3886" s="16"/>
      <c r="G3886" s="16"/>
    </row>
    <row r="3887" ht="22.5" hidden="1" customHeight="1">
      <c r="A3887" s="53"/>
      <c r="B3887" s="14"/>
      <c r="C3887" s="14"/>
      <c r="D3887" s="14"/>
      <c r="E3887" s="14"/>
      <c r="F3887" s="16"/>
      <c r="G3887" s="16"/>
    </row>
    <row r="3888" ht="22.5" hidden="1" customHeight="1">
      <c r="A3888" s="53"/>
      <c r="B3888" s="14"/>
      <c r="C3888" s="14"/>
      <c r="D3888" s="14"/>
      <c r="E3888" s="14"/>
      <c r="F3888" s="16"/>
      <c r="G3888" s="16"/>
    </row>
    <row r="3889" ht="22.5" hidden="1" customHeight="1">
      <c r="A3889" s="53"/>
      <c r="B3889" s="14"/>
      <c r="C3889" s="14"/>
      <c r="D3889" s="14"/>
      <c r="E3889" s="14"/>
      <c r="F3889" s="16"/>
      <c r="G3889" s="16"/>
    </row>
    <row r="3890" ht="22.5" hidden="1" customHeight="1">
      <c r="A3890" s="53"/>
      <c r="B3890" s="14"/>
      <c r="C3890" s="14"/>
      <c r="D3890" s="14"/>
      <c r="E3890" s="14"/>
      <c r="F3890" s="16"/>
      <c r="G3890" s="16"/>
    </row>
    <row r="3891" ht="22.5" hidden="1" customHeight="1">
      <c r="A3891" s="53"/>
      <c r="B3891" s="14"/>
      <c r="C3891" s="14"/>
      <c r="D3891" s="14"/>
      <c r="E3891" s="14"/>
      <c r="F3891" s="16"/>
      <c r="G3891" s="16"/>
    </row>
    <row r="3892" ht="22.5" hidden="1" customHeight="1">
      <c r="A3892" s="53"/>
      <c r="B3892" s="14"/>
      <c r="C3892" s="14"/>
      <c r="D3892" s="14"/>
      <c r="E3892" s="14"/>
      <c r="F3892" s="16"/>
      <c r="G3892" s="16"/>
    </row>
    <row r="3893" ht="22.5" hidden="1" customHeight="1">
      <c r="A3893" s="53"/>
      <c r="B3893" s="14"/>
      <c r="C3893" s="14"/>
      <c r="D3893" s="14"/>
      <c r="E3893" s="14"/>
      <c r="F3893" s="16"/>
      <c r="G3893" s="16"/>
    </row>
    <row r="3894" ht="22.5" hidden="1" customHeight="1">
      <c r="A3894" s="53"/>
      <c r="B3894" s="14"/>
      <c r="C3894" s="14"/>
      <c r="D3894" s="14"/>
      <c r="E3894" s="14"/>
      <c r="F3894" s="16"/>
      <c r="G3894" s="16"/>
    </row>
    <row r="3895" ht="22.5" hidden="1" customHeight="1">
      <c r="A3895" s="53"/>
      <c r="B3895" s="14"/>
      <c r="C3895" s="14"/>
      <c r="D3895" s="14"/>
      <c r="E3895" s="14"/>
      <c r="F3895" s="16"/>
      <c r="G3895" s="16"/>
    </row>
    <row r="3896" ht="22.5" hidden="1" customHeight="1">
      <c r="A3896" s="53"/>
      <c r="B3896" s="14"/>
      <c r="C3896" s="14"/>
      <c r="D3896" s="14"/>
      <c r="E3896" s="14"/>
      <c r="F3896" s="16"/>
      <c r="G3896" s="16"/>
    </row>
    <row r="3897" ht="22.5" hidden="1" customHeight="1">
      <c r="A3897" s="53"/>
      <c r="B3897" s="14"/>
      <c r="C3897" s="14"/>
      <c r="D3897" s="14"/>
      <c r="E3897" s="14"/>
      <c r="F3897" s="16"/>
      <c r="G3897" s="16"/>
    </row>
    <row r="3898" ht="22.5" hidden="1" customHeight="1">
      <c r="A3898" s="53"/>
      <c r="B3898" s="14"/>
      <c r="C3898" s="14"/>
      <c r="D3898" s="14"/>
      <c r="E3898" s="14"/>
      <c r="F3898" s="16"/>
      <c r="G3898" s="16"/>
    </row>
    <row r="3899" ht="22.5" hidden="1" customHeight="1">
      <c r="A3899" s="53"/>
      <c r="B3899" s="14"/>
      <c r="C3899" s="14"/>
      <c r="D3899" s="14"/>
      <c r="E3899" s="14"/>
      <c r="F3899" s="16"/>
      <c r="G3899" s="16"/>
    </row>
    <row r="3900" ht="22.5" hidden="1" customHeight="1">
      <c r="A3900" s="53"/>
      <c r="B3900" s="14"/>
      <c r="C3900" s="14"/>
      <c r="D3900" s="14"/>
      <c r="E3900" s="14"/>
      <c r="F3900" s="16"/>
      <c r="G3900" s="16"/>
    </row>
    <row r="3901" ht="22.5" hidden="1" customHeight="1">
      <c r="A3901" s="53"/>
      <c r="B3901" s="14"/>
      <c r="C3901" s="14"/>
      <c r="D3901" s="14"/>
      <c r="E3901" s="14"/>
      <c r="F3901" s="16"/>
      <c r="G3901" s="16"/>
    </row>
    <row r="3902" ht="22.5" hidden="1" customHeight="1">
      <c r="A3902" s="53"/>
      <c r="B3902" s="14"/>
      <c r="C3902" s="14"/>
      <c r="D3902" s="14"/>
      <c r="E3902" s="14"/>
      <c r="F3902" s="16"/>
      <c r="G3902" s="16"/>
    </row>
    <row r="3903" ht="22.5" hidden="1" customHeight="1">
      <c r="A3903" s="53"/>
      <c r="B3903" s="14"/>
      <c r="C3903" s="14"/>
      <c r="D3903" s="14"/>
      <c r="E3903" s="14"/>
      <c r="F3903" s="16"/>
      <c r="G3903" s="16"/>
    </row>
    <row r="3904" ht="22.5" hidden="1" customHeight="1">
      <c r="A3904" s="53"/>
      <c r="B3904" s="14"/>
      <c r="C3904" s="14"/>
      <c r="D3904" s="14"/>
      <c r="E3904" s="14"/>
      <c r="F3904" s="16"/>
      <c r="G3904" s="16"/>
    </row>
    <row r="3905" ht="22.5" hidden="1" customHeight="1">
      <c r="A3905" s="53"/>
      <c r="B3905" s="14"/>
      <c r="C3905" s="14"/>
      <c r="D3905" s="14"/>
      <c r="E3905" s="14"/>
      <c r="F3905" s="16"/>
      <c r="G3905" s="16"/>
    </row>
    <row r="3906" ht="22.5" hidden="1" customHeight="1">
      <c r="A3906" s="53"/>
      <c r="B3906" s="14"/>
      <c r="C3906" s="14"/>
      <c r="D3906" s="14"/>
      <c r="E3906" s="14"/>
      <c r="F3906" s="16"/>
      <c r="G3906" s="16"/>
    </row>
    <row r="3907" ht="22.5" hidden="1" customHeight="1">
      <c r="A3907" s="53"/>
      <c r="B3907" s="14"/>
      <c r="C3907" s="14"/>
      <c r="D3907" s="14"/>
      <c r="E3907" s="14"/>
      <c r="F3907" s="16"/>
      <c r="G3907" s="16"/>
    </row>
    <row r="3908" ht="22.5" hidden="1" customHeight="1">
      <c r="A3908" s="53"/>
      <c r="B3908" s="14"/>
      <c r="C3908" s="14"/>
      <c r="D3908" s="14"/>
      <c r="E3908" s="14"/>
      <c r="F3908" s="16"/>
      <c r="G3908" s="16"/>
    </row>
    <row r="3909" ht="22.5" hidden="1" customHeight="1">
      <c r="A3909" s="53"/>
      <c r="B3909" s="14"/>
      <c r="C3909" s="14"/>
      <c r="D3909" s="14"/>
      <c r="E3909" s="14"/>
      <c r="F3909" s="16"/>
      <c r="G3909" s="16"/>
    </row>
    <row r="3910" ht="22.5" hidden="1" customHeight="1">
      <c r="A3910" s="53"/>
      <c r="B3910" s="14"/>
      <c r="C3910" s="14"/>
      <c r="D3910" s="14"/>
      <c r="E3910" s="14"/>
      <c r="F3910" s="16"/>
      <c r="G3910" s="16"/>
    </row>
    <row r="3911" ht="22.5" hidden="1" customHeight="1">
      <c r="A3911" s="53"/>
      <c r="B3911" s="14"/>
      <c r="C3911" s="14"/>
      <c r="D3911" s="14"/>
      <c r="E3911" s="14"/>
      <c r="F3911" s="16"/>
      <c r="G3911" s="16"/>
    </row>
    <row r="3912" ht="22.5" hidden="1" customHeight="1">
      <c r="A3912" s="53"/>
      <c r="B3912" s="14"/>
      <c r="C3912" s="14"/>
      <c r="D3912" s="14"/>
      <c r="E3912" s="14"/>
      <c r="F3912" s="16"/>
      <c r="G3912" s="16"/>
    </row>
    <row r="3913" ht="22.5" hidden="1" customHeight="1">
      <c r="A3913" s="53"/>
      <c r="B3913" s="14"/>
      <c r="C3913" s="14"/>
      <c r="D3913" s="14"/>
      <c r="E3913" s="14"/>
      <c r="F3913" s="16"/>
      <c r="G3913" s="16"/>
    </row>
    <row r="3914" ht="22.5" hidden="1" customHeight="1">
      <c r="A3914" s="53"/>
      <c r="B3914" s="14"/>
      <c r="C3914" s="14"/>
      <c r="D3914" s="14"/>
      <c r="E3914" s="14"/>
      <c r="F3914" s="16"/>
      <c r="G3914" s="16"/>
    </row>
    <row r="3915" ht="22.5" hidden="1" customHeight="1">
      <c r="A3915" s="53"/>
      <c r="B3915" s="14"/>
      <c r="C3915" s="14"/>
      <c r="D3915" s="14"/>
      <c r="E3915" s="14"/>
      <c r="F3915" s="16"/>
      <c r="G3915" s="16"/>
    </row>
    <row r="3916" ht="22.5" hidden="1" customHeight="1">
      <c r="A3916" s="53"/>
      <c r="B3916" s="14"/>
      <c r="C3916" s="14"/>
      <c r="D3916" s="14"/>
      <c r="E3916" s="14"/>
      <c r="F3916" s="16"/>
      <c r="G3916" s="16"/>
    </row>
    <row r="3917" ht="22.5" hidden="1" customHeight="1">
      <c r="A3917" s="53"/>
      <c r="B3917" s="14"/>
      <c r="C3917" s="14"/>
      <c r="D3917" s="14"/>
      <c r="E3917" s="14"/>
      <c r="F3917" s="16"/>
      <c r="G3917" s="16"/>
    </row>
    <row r="3918" ht="22.5" hidden="1" customHeight="1">
      <c r="A3918" s="53"/>
      <c r="B3918" s="14"/>
      <c r="C3918" s="14"/>
      <c r="D3918" s="14"/>
      <c r="E3918" s="14"/>
      <c r="F3918" s="16"/>
      <c r="G3918" s="16"/>
    </row>
    <row r="3919" ht="22.5" hidden="1" customHeight="1">
      <c r="A3919" s="53"/>
      <c r="B3919" s="14"/>
      <c r="C3919" s="14"/>
      <c r="D3919" s="14"/>
      <c r="E3919" s="14"/>
      <c r="F3919" s="16"/>
      <c r="G3919" s="16"/>
    </row>
    <row r="3920" ht="22.5" hidden="1" customHeight="1">
      <c r="A3920" s="53"/>
      <c r="B3920" s="14"/>
      <c r="C3920" s="14"/>
      <c r="D3920" s="14"/>
      <c r="E3920" s="14"/>
      <c r="F3920" s="16"/>
      <c r="G3920" s="16"/>
    </row>
    <row r="3921" ht="22.5" hidden="1" customHeight="1">
      <c r="A3921" s="53"/>
      <c r="B3921" s="14"/>
      <c r="C3921" s="14"/>
      <c r="D3921" s="14"/>
      <c r="E3921" s="14"/>
      <c r="F3921" s="16"/>
      <c r="G3921" s="16"/>
    </row>
    <row r="3922" ht="22.5" hidden="1" customHeight="1">
      <c r="A3922" s="53"/>
      <c r="B3922" s="14"/>
      <c r="C3922" s="14"/>
      <c r="D3922" s="14"/>
      <c r="E3922" s="14"/>
      <c r="F3922" s="16"/>
      <c r="G3922" s="16"/>
    </row>
    <row r="3923" ht="22.5" hidden="1" customHeight="1">
      <c r="A3923" s="53"/>
      <c r="B3923" s="14"/>
      <c r="C3923" s="14"/>
      <c r="D3923" s="14"/>
      <c r="E3923" s="14"/>
      <c r="F3923" s="16"/>
      <c r="G3923" s="16"/>
    </row>
    <row r="3924" ht="22.5" hidden="1" customHeight="1">
      <c r="A3924" s="53"/>
      <c r="B3924" s="14"/>
      <c r="C3924" s="14"/>
      <c r="D3924" s="14"/>
      <c r="E3924" s="14"/>
      <c r="F3924" s="16"/>
      <c r="G3924" s="16"/>
    </row>
    <row r="3925" ht="22.5" hidden="1" customHeight="1">
      <c r="A3925" s="53"/>
      <c r="B3925" s="14"/>
      <c r="C3925" s="14"/>
      <c r="D3925" s="14"/>
      <c r="E3925" s="14"/>
      <c r="F3925" s="16"/>
      <c r="G3925" s="16"/>
    </row>
    <row r="3926" ht="22.5" hidden="1" customHeight="1">
      <c r="A3926" s="53"/>
      <c r="B3926" s="14"/>
      <c r="C3926" s="14"/>
      <c r="D3926" s="14"/>
      <c r="E3926" s="14"/>
      <c r="F3926" s="16"/>
      <c r="G3926" s="16"/>
    </row>
    <row r="3927" ht="22.5" hidden="1" customHeight="1">
      <c r="A3927" s="53"/>
      <c r="B3927" s="14"/>
      <c r="C3927" s="14"/>
      <c r="D3927" s="14"/>
      <c r="E3927" s="14"/>
      <c r="F3927" s="16"/>
      <c r="G3927" s="16"/>
    </row>
    <row r="3928" ht="22.5" hidden="1" customHeight="1">
      <c r="A3928" s="53"/>
      <c r="B3928" s="14"/>
      <c r="C3928" s="14"/>
      <c r="D3928" s="14"/>
      <c r="E3928" s="14"/>
      <c r="F3928" s="16"/>
      <c r="G3928" s="16"/>
    </row>
    <row r="3929" ht="22.5" hidden="1" customHeight="1">
      <c r="A3929" s="53"/>
      <c r="B3929" s="14"/>
      <c r="C3929" s="14"/>
      <c r="D3929" s="14"/>
      <c r="E3929" s="14"/>
      <c r="F3929" s="16"/>
      <c r="G3929" s="16"/>
    </row>
    <row r="3930" ht="22.5" hidden="1" customHeight="1">
      <c r="A3930" s="53"/>
      <c r="B3930" s="14"/>
      <c r="C3930" s="14"/>
      <c r="D3930" s="14"/>
      <c r="E3930" s="14"/>
      <c r="F3930" s="16"/>
      <c r="G3930" s="16"/>
    </row>
    <row r="3931" ht="22.5" hidden="1" customHeight="1">
      <c r="A3931" s="53"/>
      <c r="B3931" s="14"/>
      <c r="C3931" s="14"/>
      <c r="D3931" s="14"/>
      <c r="E3931" s="14"/>
      <c r="F3931" s="16"/>
      <c r="G3931" s="16"/>
    </row>
    <row r="3932" ht="22.5" hidden="1" customHeight="1">
      <c r="A3932" s="53"/>
      <c r="B3932" s="14"/>
      <c r="C3932" s="14"/>
      <c r="D3932" s="14"/>
      <c r="E3932" s="14"/>
      <c r="F3932" s="16"/>
      <c r="G3932" s="16"/>
    </row>
    <row r="3933" ht="22.5" hidden="1" customHeight="1">
      <c r="A3933" s="53"/>
      <c r="B3933" s="14"/>
      <c r="C3933" s="14"/>
      <c r="D3933" s="14"/>
      <c r="E3933" s="14"/>
      <c r="F3933" s="16"/>
      <c r="G3933" s="16"/>
    </row>
    <row r="3934" ht="22.5" hidden="1" customHeight="1">
      <c r="A3934" s="53"/>
      <c r="B3934" s="14"/>
      <c r="C3934" s="14"/>
      <c r="D3934" s="14"/>
      <c r="E3934" s="14"/>
      <c r="F3934" s="16"/>
      <c r="G3934" s="16"/>
    </row>
    <row r="3935" ht="22.5" hidden="1" customHeight="1">
      <c r="A3935" s="53"/>
      <c r="B3935" s="14"/>
      <c r="C3935" s="14"/>
      <c r="D3935" s="14"/>
      <c r="E3935" s="14"/>
      <c r="F3935" s="16"/>
      <c r="G3935" s="16"/>
    </row>
    <row r="3936" ht="22.5" hidden="1" customHeight="1">
      <c r="A3936" s="53"/>
      <c r="B3936" s="14"/>
      <c r="C3936" s="14"/>
      <c r="D3936" s="14"/>
      <c r="E3936" s="14"/>
      <c r="F3936" s="16"/>
      <c r="G3936" s="16"/>
    </row>
    <row r="3937" ht="22.5" hidden="1" customHeight="1">
      <c r="A3937" s="53"/>
      <c r="B3937" s="14"/>
      <c r="C3937" s="14"/>
      <c r="D3937" s="14"/>
      <c r="E3937" s="14"/>
      <c r="F3937" s="16"/>
      <c r="G3937" s="16"/>
    </row>
    <row r="3938" ht="22.5" hidden="1" customHeight="1">
      <c r="A3938" s="53"/>
      <c r="B3938" s="14"/>
      <c r="C3938" s="14"/>
      <c r="D3938" s="14"/>
      <c r="E3938" s="14"/>
      <c r="F3938" s="16"/>
      <c r="G3938" s="16"/>
    </row>
    <row r="3939" ht="22.5" hidden="1" customHeight="1">
      <c r="A3939" s="53"/>
      <c r="B3939" s="14"/>
      <c r="C3939" s="14"/>
      <c r="D3939" s="14"/>
      <c r="E3939" s="14"/>
      <c r="F3939" s="16"/>
      <c r="G3939" s="16"/>
    </row>
    <row r="3940" ht="22.5" hidden="1" customHeight="1">
      <c r="A3940" s="53"/>
      <c r="B3940" s="14"/>
      <c r="C3940" s="14"/>
      <c r="D3940" s="14"/>
      <c r="E3940" s="14"/>
      <c r="F3940" s="16"/>
      <c r="G3940" s="16"/>
    </row>
    <row r="3941" ht="22.5" hidden="1" customHeight="1">
      <c r="A3941" s="53"/>
      <c r="B3941" s="14"/>
      <c r="C3941" s="14"/>
      <c r="D3941" s="14"/>
      <c r="E3941" s="14"/>
      <c r="F3941" s="16"/>
      <c r="G3941" s="16"/>
    </row>
    <row r="3942" ht="22.5" hidden="1" customHeight="1">
      <c r="A3942" s="53"/>
      <c r="B3942" s="14"/>
      <c r="C3942" s="14"/>
      <c r="D3942" s="14"/>
      <c r="E3942" s="14"/>
      <c r="F3942" s="16"/>
      <c r="G3942" s="16"/>
    </row>
    <row r="3943" ht="22.5" hidden="1" customHeight="1">
      <c r="A3943" s="53"/>
      <c r="B3943" s="14"/>
      <c r="C3943" s="14"/>
      <c r="D3943" s="14"/>
      <c r="E3943" s="14"/>
      <c r="F3943" s="16"/>
      <c r="G3943" s="16"/>
    </row>
    <row r="3944" ht="22.5" hidden="1" customHeight="1">
      <c r="A3944" s="53"/>
      <c r="B3944" s="14"/>
      <c r="C3944" s="14"/>
      <c r="D3944" s="14"/>
      <c r="E3944" s="14"/>
      <c r="F3944" s="16"/>
      <c r="G3944" s="16"/>
    </row>
    <row r="3945" ht="22.5" hidden="1" customHeight="1">
      <c r="A3945" s="53"/>
      <c r="B3945" s="14"/>
      <c r="C3945" s="14"/>
      <c r="D3945" s="14"/>
      <c r="E3945" s="14"/>
      <c r="F3945" s="16"/>
      <c r="G3945" s="16"/>
    </row>
    <row r="3946" ht="22.5" hidden="1" customHeight="1">
      <c r="A3946" s="53"/>
      <c r="B3946" s="14"/>
      <c r="C3946" s="14"/>
      <c r="D3946" s="14"/>
      <c r="E3946" s="14"/>
      <c r="F3946" s="16"/>
      <c r="G3946" s="16"/>
    </row>
    <row r="3947" ht="22.5" hidden="1" customHeight="1">
      <c r="A3947" s="53"/>
      <c r="B3947" s="14"/>
      <c r="C3947" s="14"/>
      <c r="D3947" s="14"/>
      <c r="E3947" s="14"/>
      <c r="F3947" s="16"/>
      <c r="G3947" s="16"/>
    </row>
    <row r="3948" ht="22.5" hidden="1" customHeight="1">
      <c r="A3948" s="53"/>
      <c r="B3948" s="14"/>
      <c r="C3948" s="14"/>
      <c r="D3948" s="14"/>
      <c r="E3948" s="14"/>
      <c r="F3948" s="16"/>
      <c r="G3948" s="16"/>
    </row>
    <row r="3949" ht="22.5" hidden="1" customHeight="1">
      <c r="A3949" s="53"/>
      <c r="B3949" s="14"/>
      <c r="C3949" s="14"/>
      <c r="D3949" s="14"/>
      <c r="E3949" s="14"/>
      <c r="F3949" s="16"/>
      <c r="G3949" s="16"/>
    </row>
    <row r="3950" ht="22.5" hidden="1" customHeight="1">
      <c r="A3950" s="53"/>
      <c r="B3950" s="14"/>
      <c r="C3950" s="14"/>
      <c r="D3950" s="14"/>
      <c r="E3950" s="14"/>
      <c r="F3950" s="16"/>
      <c r="G3950" s="16"/>
    </row>
    <row r="3951" ht="22.5" hidden="1" customHeight="1">
      <c r="A3951" s="53"/>
      <c r="B3951" s="14"/>
      <c r="C3951" s="14"/>
      <c r="D3951" s="14"/>
      <c r="E3951" s="14"/>
      <c r="F3951" s="16"/>
      <c r="G3951" s="16"/>
    </row>
    <row r="3952" ht="22.5" hidden="1" customHeight="1">
      <c r="A3952" s="53"/>
      <c r="B3952" s="14"/>
      <c r="C3952" s="14"/>
      <c r="D3952" s="14"/>
      <c r="E3952" s="14"/>
      <c r="F3952" s="16"/>
      <c r="G3952" s="16"/>
    </row>
    <row r="3953" ht="22.5" hidden="1" customHeight="1">
      <c r="A3953" s="53"/>
      <c r="B3953" s="14"/>
      <c r="C3953" s="14"/>
      <c r="D3953" s="14"/>
      <c r="E3953" s="14"/>
      <c r="F3953" s="16"/>
      <c r="G3953" s="16"/>
    </row>
    <row r="3954" ht="22.5" hidden="1" customHeight="1">
      <c r="A3954" s="53"/>
      <c r="B3954" s="14"/>
      <c r="C3954" s="14"/>
      <c r="D3954" s="14"/>
      <c r="E3954" s="14"/>
      <c r="F3954" s="16"/>
      <c r="G3954" s="16"/>
    </row>
    <row r="3955" ht="22.5" hidden="1" customHeight="1">
      <c r="A3955" s="53"/>
      <c r="B3955" s="14"/>
      <c r="C3955" s="14"/>
      <c r="D3955" s="14"/>
      <c r="E3955" s="14"/>
      <c r="F3955" s="16"/>
      <c r="G3955" s="16"/>
    </row>
    <row r="3956" ht="22.5" hidden="1" customHeight="1">
      <c r="A3956" s="53"/>
      <c r="B3956" s="14"/>
      <c r="C3956" s="14"/>
      <c r="D3956" s="14"/>
      <c r="E3956" s="14"/>
      <c r="F3956" s="16"/>
      <c r="G3956" s="16"/>
    </row>
    <row r="3957" ht="22.5" hidden="1" customHeight="1">
      <c r="A3957" s="53"/>
      <c r="B3957" s="14"/>
      <c r="C3957" s="14"/>
      <c r="D3957" s="14"/>
      <c r="E3957" s="14"/>
      <c r="F3957" s="16"/>
      <c r="G3957" s="16"/>
    </row>
    <row r="3958" ht="22.5" hidden="1" customHeight="1">
      <c r="A3958" s="53"/>
      <c r="B3958" s="14"/>
      <c r="C3958" s="14"/>
      <c r="D3958" s="14"/>
      <c r="E3958" s="14"/>
      <c r="F3958" s="16"/>
      <c r="G3958" s="16"/>
    </row>
    <row r="3959" ht="22.5" hidden="1" customHeight="1">
      <c r="A3959" s="53"/>
      <c r="B3959" s="14"/>
      <c r="C3959" s="14"/>
      <c r="D3959" s="14"/>
      <c r="E3959" s="14"/>
      <c r="F3959" s="16"/>
      <c r="G3959" s="16"/>
    </row>
    <row r="3960" ht="22.5" hidden="1" customHeight="1">
      <c r="A3960" s="53"/>
      <c r="B3960" s="14"/>
      <c r="C3960" s="14"/>
      <c r="D3960" s="14"/>
      <c r="E3960" s="14"/>
      <c r="F3960" s="16"/>
      <c r="G3960" s="16"/>
    </row>
    <row r="3961" ht="22.5" hidden="1" customHeight="1">
      <c r="A3961" s="53"/>
      <c r="B3961" s="14"/>
      <c r="C3961" s="14"/>
      <c r="D3961" s="14"/>
      <c r="E3961" s="14"/>
      <c r="F3961" s="16"/>
      <c r="G3961" s="16"/>
    </row>
    <row r="3962" ht="22.5" hidden="1" customHeight="1">
      <c r="A3962" s="53"/>
      <c r="B3962" s="14"/>
      <c r="C3962" s="14"/>
      <c r="D3962" s="14"/>
      <c r="E3962" s="14"/>
      <c r="F3962" s="16"/>
      <c r="G3962" s="16"/>
    </row>
    <row r="3963" ht="22.5" hidden="1" customHeight="1">
      <c r="A3963" s="53"/>
      <c r="B3963" s="14"/>
      <c r="C3963" s="14"/>
      <c r="D3963" s="14"/>
      <c r="E3963" s="14"/>
      <c r="F3963" s="16"/>
      <c r="G3963" s="16"/>
    </row>
    <row r="3964" ht="22.5" hidden="1" customHeight="1">
      <c r="A3964" s="53"/>
      <c r="B3964" s="14"/>
      <c r="C3964" s="14"/>
      <c r="D3964" s="14"/>
      <c r="E3964" s="14"/>
      <c r="F3964" s="16"/>
      <c r="G3964" s="16"/>
    </row>
    <row r="3965" ht="22.5" hidden="1" customHeight="1">
      <c r="A3965" s="53"/>
      <c r="B3965" s="14"/>
      <c r="C3965" s="14"/>
      <c r="D3965" s="14"/>
      <c r="E3965" s="14"/>
      <c r="F3965" s="16"/>
      <c r="G3965" s="16"/>
    </row>
    <row r="3966" ht="22.5" hidden="1" customHeight="1">
      <c r="A3966" s="53"/>
      <c r="B3966" s="14"/>
      <c r="C3966" s="14"/>
      <c r="D3966" s="14"/>
      <c r="E3966" s="14"/>
      <c r="F3966" s="16"/>
      <c r="G3966" s="16"/>
    </row>
    <row r="3967" ht="22.5" hidden="1" customHeight="1">
      <c r="A3967" s="53"/>
      <c r="B3967" s="14"/>
      <c r="C3967" s="14"/>
      <c r="D3967" s="14"/>
      <c r="E3967" s="14"/>
      <c r="F3967" s="16"/>
      <c r="G3967" s="16"/>
    </row>
    <row r="3968" ht="22.5" hidden="1" customHeight="1">
      <c r="A3968" s="53"/>
      <c r="B3968" s="14"/>
      <c r="C3968" s="14"/>
      <c r="D3968" s="14"/>
      <c r="E3968" s="14"/>
      <c r="F3968" s="16"/>
      <c r="G3968" s="16"/>
    </row>
    <row r="3969" ht="22.5" hidden="1" customHeight="1">
      <c r="A3969" s="53"/>
      <c r="B3969" s="14"/>
      <c r="C3969" s="14"/>
      <c r="D3969" s="14"/>
      <c r="E3969" s="14"/>
      <c r="F3969" s="16"/>
      <c r="G3969" s="16"/>
    </row>
    <row r="3970" ht="22.5" hidden="1" customHeight="1">
      <c r="A3970" s="53"/>
      <c r="B3970" s="14"/>
      <c r="C3970" s="14"/>
      <c r="D3970" s="14"/>
      <c r="E3970" s="14"/>
      <c r="F3970" s="16"/>
      <c r="G3970" s="16"/>
    </row>
    <row r="3971" ht="22.5" hidden="1" customHeight="1">
      <c r="A3971" s="53"/>
      <c r="B3971" s="14"/>
      <c r="C3971" s="14"/>
      <c r="D3971" s="14"/>
      <c r="E3971" s="14"/>
      <c r="F3971" s="16"/>
      <c r="G3971" s="16"/>
    </row>
    <row r="3972" ht="22.5" hidden="1" customHeight="1">
      <c r="A3972" s="53"/>
      <c r="B3972" s="14"/>
      <c r="C3972" s="14"/>
      <c r="D3972" s="14"/>
      <c r="E3972" s="14"/>
      <c r="F3972" s="16"/>
      <c r="G3972" s="16"/>
    </row>
    <row r="3973" ht="22.5" hidden="1" customHeight="1">
      <c r="A3973" s="53"/>
      <c r="B3973" s="14"/>
      <c r="C3973" s="14"/>
      <c r="D3973" s="14"/>
      <c r="E3973" s="14"/>
      <c r="F3973" s="16"/>
      <c r="G3973" s="16"/>
    </row>
    <row r="3974" ht="22.5" hidden="1" customHeight="1">
      <c r="A3974" s="53"/>
      <c r="B3974" s="14"/>
      <c r="C3974" s="14"/>
      <c r="D3974" s="14"/>
      <c r="E3974" s="14"/>
      <c r="F3974" s="16"/>
      <c r="G3974" s="16"/>
    </row>
    <row r="3975" ht="22.5" hidden="1" customHeight="1">
      <c r="A3975" s="53"/>
      <c r="B3975" s="14"/>
      <c r="C3975" s="14"/>
      <c r="D3975" s="14"/>
      <c r="E3975" s="14"/>
      <c r="F3975" s="16"/>
      <c r="G3975" s="16"/>
    </row>
    <row r="3976" ht="22.5" hidden="1" customHeight="1">
      <c r="A3976" s="53"/>
      <c r="B3976" s="14"/>
      <c r="C3976" s="14"/>
      <c r="D3976" s="14"/>
      <c r="E3976" s="14"/>
      <c r="F3976" s="16"/>
      <c r="G3976" s="16"/>
    </row>
    <row r="3977" ht="22.5" hidden="1" customHeight="1">
      <c r="A3977" s="53"/>
      <c r="B3977" s="14"/>
      <c r="C3977" s="14"/>
      <c r="D3977" s="14"/>
      <c r="E3977" s="14"/>
      <c r="F3977" s="16"/>
      <c r="G3977" s="16"/>
    </row>
    <row r="3978" ht="22.5" hidden="1" customHeight="1">
      <c r="A3978" s="53"/>
      <c r="B3978" s="14"/>
      <c r="C3978" s="14"/>
      <c r="D3978" s="14"/>
      <c r="E3978" s="14"/>
      <c r="F3978" s="16"/>
      <c r="G3978" s="16"/>
    </row>
    <row r="3979" ht="22.5" hidden="1" customHeight="1">
      <c r="A3979" s="53"/>
      <c r="B3979" s="14"/>
      <c r="C3979" s="14"/>
      <c r="D3979" s="14"/>
      <c r="E3979" s="14"/>
      <c r="F3979" s="16"/>
      <c r="G3979" s="16"/>
    </row>
    <row r="3980" ht="22.5" hidden="1" customHeight="1">
      <c r="A3980" s="53"/>
      <c r="B3980" s="14"/>
      <c r="C3980" s="14"/>
      <c r="D3980" s="14"/>
      <c r="E3980" s="14"/>
      <c r="F3980" s="16"/>
      <c r="G3980" s="16"/>
    </row>
    <row r="3981" ht="22.5" hidden="1" customHeight="1">
      <c r="A3981" s="53"/>
      <c r="B3981" s="14"/>
      <c r="C3981" s="14"/>
      <c r="D3981" s="14"/>
      <c r="E3981" s="14"/>
      <c r="F3981" s="16"/>
      <c r="G3981" s="16"/>
    </row>
    <row r="3982" ht="22.5" hidden="1" customHeight="1">
      <c r="A3982" s="53"/>
      <c r="B3982" s="14"/>
      <c r="C3982" s="14"/>
      <c r="D3982" s="14"/>
      <c r="E3982" s="14"/>
      <c r="F3982" s="16"/>
      <c r="G3982" s="16"/>
    </row>
    <row r="3983" ht="22.5" hidden="1" customHeight="1">
      <c r="A3983" s="53"/>
      <c r="B3983" s="14"/>
      <c r="C3983" s="14"/>
      <c r="D3983" s="14"/>
      <c r="E3983" s="14"/>
      <c r="F3983" s="16"/>
      <c r="G3983" s="16"/>
    </row>
    <row r="3984" ht="22.5" hidden="1" customHeight="1">
      <c r="A3984" s="53"/>
      <c r="B3984" s="14"/>
      <c r="C3984" s="14"/>
      <c r="D3984" s="14"/>
      <c r="E3984" s="14"/>
      <c r="F3984" s="16"/>
      <c r="G3984" s="16"/>
    </row>
    <row r="3985" ht="22.5" hidden="1" customHeight="1">
      <c r="A3985" s="53"/>
      <c r="B3985" s="14"/>
      <c r="C3985" s="14"/>
      <c r="D3985" s="14"/>
      <c r="E3985" s="14"/>
      <c r="F3985" s="16"/>
      <c r="G3985" s="16"/>
    </row>
    <row r="3986" ht="22.5" hidden="1" customHeight="1">
      <c r="A3986" s="53"/>
      <c r="B3986" s="14"/>
      <c r="C3986" s="14"/>
      <c r="D3986" s="14"/>
      <c r="E3986" s="14"/>
      <c r="F3986" s="16"/>
      <c r="G3986" s="16"/>
    </row>
    <row r="3987" ht="22.5" hidden="1" customHeight="1">
      <c r="A3987" s="53"/>
      <c r="B3987" s="14"/>
      <c r="C3987" s="14"/>
      <c r="D3987" s="14"/>
      <c r="E3987" s="14"/>
      <c r="F3987" s="16"/>
      <c r="G3987" s="16"/>
    </row>
    <row r="3988" ht="22.5" hidden="1" customHeight="1">
      <c r="A3988" s="53"/>
      <c r="B3988" s="14"/>
      <c r="C3988" s="14"/>
      <c r="D3988" s="14"/>
      <c r="E3988" s="14"/>
      <c r="F3988" s="16"/>
      <c r="G3988" s="16"/>
    </row>
    <row r="3989" ht="22.5" hidden="1" customHeight="1">
      <c r="A3989" s="53"/>
      <c r="B3989" s="14"/>
      <c r="C3989" s="14"/>
      <c r="D3989" s="14"/>
      <c r="E3989" s="14"/>
      <c r="F3989" s="16"/>
      <c r="G3989" s="16"/>
    </row>
    <row r="3990" ht="22.5" hidden="1" customHeight="1">
      <c r="A3990" s="53"/>
      <c r="B3990" s="14"/>
      <c r="C3990" s="14"/>
      <c r="D3990" s="14"/>
      <c r="E3990" s="14"/>
      <c r="F3990" s="16"/>
      <c r="G3990" s="16"/>
    </row>
    <row r="3991" ht="22.5" hidden="1" customHeight="1">
      <c r="A3991" s="53"/>
      <c r="B3991" s="14"/>
      <c r="C3991" s="14"/>
      <c r="D3991" s="14"/>
      <c r="E3991" s="14"/>
      <c r="F3991" s="16"/>
      <c r="G3991" s="16"/>
    </row>
    <row r="3992" ht="22.5" hidden="1" customHeight="1">
      <c r="A3992" s="53"/>
      <c r="B3992" s="14"/>
      <c r="C3992" s="14"/>
      <c r="D3992" s="14"/>
      <c r="E3992" s="14"/>
      <c r="F3992" s="16"/>
      <c r="G3992" s="16"/>
    </row>
    <row r="3993" ht="22.5" hidden="1" customHeight="1">
      <c r="A3993" s="53"/>
      <c r="B3993" s="14"/>
      <c r="C3993" s="14"/>
      <c r="D3993" s="14"/>
      <c r="E3993" s="14"/>
      <c r="F3993" s="16"/>
      <c r="G3993" s="16"/>
    </row>
    <row r="3994" ht="22.5" hidden="1" customHeight="1">
      <c r="A3994" s="53"/>
      <c r="B3994" s="14"/>
      <c r="C3994" s="14"/>
      <c r="D3994" s="14"/>
      <c r="E3994" s="14"/>
      <c r="F3994" s="16"/>
      <c r="G3994" s="16"/>
    </row>
    <row r="3995" ht="22.5" hidden="1" customHeight="1">
      <c r="A3995" s="53"/>
      <c r="B3995" s="14"/>
      <c r="C3995" s="14"/>
      <c r="D3995" s="14"/>
      <c r="E3995" s="14"/>
      <c r="F3995" s="16"/>
      <c r="G3995" s="16"/>
    </row>
    <row r="3996" ht="22.5" hidden="1" customHeight="1">
      <c r="A3996" s="53"/>
      <c r="B3996" s="14"/>
      <c r="C3996" s="14"/>
      <c r="D3996" s="14"/>
      <c r="E3996" s="14"/>
      <c r="F3996" s="16"/>
      <c r="G3996" s="16"/>
    </row>
    <row r="3997" ht="22.5" hidden="1" customHeight="1">
      <c r="A3997" s="53"/>
      <c r="B3997" s="14"/>
      <c r="C3997" s="14"/>
      <c r="D3997" s="14"/>
      <c r="E3997" s="14"/>
      <c r="F3997" s="16"/>
      <c r="G3997" s="16"/>
    </row>
    <row r="3998" ht="22.5" hidden="1" customHeight="1">
      <c r="A3998" s="53"/>
      <c r="B3998" s="14"/>
      <c r="C3998" s="14"/>
      <c r="D3998" s="14"/>
      <c r="E3998" s="14"/>
      <c r="F3998" s="16"/>
      <c r="G3998" s="16"/>
    </row>
    <row r="3999" ht="22.5" hidden="1" customHeight="1">
      <c r="A3999" s="53"/>
      <c r="B3999" s="14"/>
      <c r="C3999" s="14"/>
      <c r="D3999" s="14"/>
      <c r="E3999" s="14"/>
      <c r="F3999" s="16"/>
      <c r="G3999" s="16"/>
    </row>
    <row r="4000" ht="22.5" hidden="1" customHeight="1">
      <c r="A4000" s="53"/>
      <c r="B4000" s="14"/>
      <c r="C4000" s="14"/>
      <c r="D4000" s="14"/>
      <c r="E4000" s="14"/>
      <c r="F4000" s="16"/>
      <c r="G4000" s="16"/>
    </row>
    <row r="4001" ht="22.5" hidden="1" customHeight="1">
      <c r="A4001" s="53"/>
      <c r="B4001" s="14"/>
      <c r="C4001" s="14"/>
      <c r="D4001" s="14"/>
      <c r="E4001" s="14"/>
      <c r="F4001" s="16"/>
      <c r="G4001" s="16"/>
    </row>
    <row r="4002" ht="22.5" hidden="1" customHeight="1">
      <c r="A4002" s="53"/>
      <c r="B4002" s="14"/>
      <c r="C4002" s="14"/>
      <c r="D4002" s="14"/>
      <c r="E4002" s="14"/>
      <c r="F4002" s="16"/>
      <c r="G4002" s="16"/>
    </row>
    <row r="4003" ht="22.5" hidden="1" customHeight="1">
      <c r="A4003" s="53"/>
      <c r="B4003" s="14"/>
      <c r="C4003" s="14"/>
      <c r="D4003" s="14"/>
      <c r="E4003" s="14"/>
      <c r="F4003" s="16"/>
      <c r="G4003" s="16"/>
    </row>
    <row r="4004" ht="22.5" hidden="1" customHeight="1">
      <c r="A4004" s="53"/>
      <c r="B4004" s="14"/>
      <c r="C4004" s="14"/>
      <c r="D4004" s="14"/>
      <c r="E4004" s="14"/>
      <c r="F4004" s="16"/>
      <c r="G4004" s="16"/>
    </row>
    <row r="4005" ht="22.5" hidden="1" customHeight="1">
      <c r="A4005" s="53"/>
      <c r="B4005" s="14"/>
      <c r="C4005" s="14"/>
      <c r="D4005" s="14"/>
      <c r="E4005" s="14"/>
      <c r="F4005" s="16"/>
      <c r="G4005" s="16"/>
    </row>
    <row r="4006" ht="22.5" hidden="1" customHeight="1">
      <c r="A4006" s="53"/>
      <c r="B4006" s="14"/>
      <c r="C4006" s="14"/>
      <c r="D4006" s="14"/>
      <c r="E4006" s="14"/>
      <c r="F4006" s="16"/>
      <c r="G4006" s="16"/>
    </row>
    <row r="4007" ht="22.5" hidden="1" customHeight="1">
      <c r="A4007" s="53"/>
      <c r="B4007" s="14"/>
      <c r="C4007" s="14"/>
      <c r="D4007" s="14"/>
      <c r="E4007" s="14"/>
      <c r="F4007" s="16"/>
      <c r="G4007" s="16"/>
    </row>
    <row r="4008" ht="22.5" hidden="1" customHeight="1">
      <c r="A4008" s="53"/>
      <c r="B4008" s="14"/>
      <c r="C4008" s="14"/>
      <c r="D4008" s="14"/>
      <c r="E4008" s="14"/>
      <c r="F4008" s="16"/>
      <c r="G4008" s="16"/>
    </row>
    <row r="4009" ht="22.5" hidden="1" customHeight="1">
      <c r="A4009" s="53"/>
      <c r="B4009" s="14"/>
      <c r="C4009" s="14"/>
      <c r="D4009" s="14"/>
      <c r="E4009" s="14"/>
      <c r="F4009" s="16"/>
      <c r="G4009" s="16"/>
    </row>
    <row r="4010" ht="22.5" hidden="1" customHeight="1">
      <c r="A4010" s="53"/>
      <c r="B4010" s="14"/>
      <c r="C4010" s="14"/>
      <c r="D4010" s="14"/>
      <c r="E4010" s="14"/>
      <c r="F4010" s="16"/>
      <c r="G4010" s="16"/>
    </row>
    <row r="4011" ht="22.5" hidden="1" customHeight="1">
      <c r="A4011" s="53"/>
      <c r="B4011" s="14"/>
      <c r="C4011" s="14"/>
      <c r="D4011" s="14"/>
      <c r="E4011" s="14"/>
      <c r="F4011" s="16"/>
      <c r="G4011" s="16"/>
    </row>
    <row r="4012" ht="22.5" hidden="1" customHeight="1">
      <c r="A4012" s="53"/>
      <c r="B4012" s="14"/>
      <c r="C4012" s="14"/>
      <c r="D4012" s="14"/>
      <c r="E4012" s="14"/>
      <c r="F4012" s="16"/>
      <c r="G4012" s="16"/>
    </row>
    <row r="4013" ht="22.5" hidden="1" customHeight="1">
      <c r="A4013" s="53"/>
      <c r="B4013" s="14"/>
      <c r="C4013" s="14"/>
      <c r="D4013" s="14"/>
      <c r="E4013" s="14"/>
      <c r="F4013" s="16"/>
      <c r="G4013" s="16"/>
    </row>
    <row r="4014" ht="22.5" hidden="1" customHeight="1">
      <c r="A4014" s="53"/>
      <c r="B4014" s="14"/>
      <c r="C4014" s="14"/>
      <c r="D4014" s="14"/>
      <c r="E4014" s="14"/>
      <c r="F4014" s="16"/>
      <c r="G4014" s="16"/>
    </row>
    <row r="4015" ht="22.5" hidden="1" customHeight="1">
      <c r="A4015" s="53"/>
      <c r="B4015" s="14"/>
      <c r="C4015" s="14"/>
      <c r="D4015" s="14"/>
      <c r="E4015" s="14"/>
      <c r="F4015" s="16"/>
      <c r="G4015" s="16"/>
    </row>
    <row r="4016" ht="22.5" hidden="1" customHeight="1">
      <c r="A4016" s="53"/>
      <c r="B4016" s="14"/>
      <c r="C4016" s="14"/>
      <c r="D4016" s="14"/>
      <c r="E4016" s="14"/>
      <c r="F4016" s="16"/>
      <c r="G4016" s="16"/>
    </row>
    <row r="4017" ht="22.5" hidden="1" customHeight="1">
      <c r="A4017" s="53"/>
      <c r="B4017" s="14"/>
      <c r="C4017" s="14"/>
      <c r="D4017" s="14"/>
      <c r="E4017" s="14"/>
      <c r="F4017" s="16"/>
      <c r="G4017" s="16"/>
    </row>
    <row r="4018" ht="22.5" hidden="1" customHeight="1">
      <c r="A4018" s="53"/>
      <c r="B4018" s="14"/>
      <c r="C4018" s="14"/>
      <c r="D4018" s="14"/>
      <c r="E4018" s="14"/>
      <c r="F4018" s="16"/>
      <c r="G4018" s="16"/>
    </row>
    <row r="4019" ht="22.5" hidden="1" customHeight="1">
      <c r="A4019" s="53"/>
      <c r="B4019" s="14"/>
      <c r="C4019" s="14"/>
      <c r="D4019" s="14"/>
      <c r="E4019" s="14"/>
      <c r="F4019" s="16"/>
      <c r="G4019" s="16"/>
    </row>
    <row r="4020" ht="22.5" hidden="1" customHeight="1">
      <c r="A4020" s="53"/>
      <c r="B4020" s="14"/>
      <c r="C4020" s="14"/>
      <c r="D4020" s="14"/>
      <c r="E4020" s="14"/>
      <c r="F4020" s="16"/>
      <c r="G4020" s="16"/>
    </row>
    <row r="4021" ht="22.5" hidden="1" customHeight="1">
      <c r="A4021" s="53"/>
      <c r="B4021" s="14"/>
      <c r="C4021" s="14"/>
      <c r="D4021" s="14"/>
      <c r="E4021" s="14"/>
      <c r="F4021" s="16"/>
      <c r="G4021" s="16"/>
    </row>
    <row r="4022" ht="22.5" hidden="1" customHeight="1">
      <c r="A4022" s="53"/>
      <c r="B4022" s="14"/>
      <c r="C4022" s="14"/>
      <c r="D4022" s="14"/>
      <c r="E4022" s="14"/>
      <c r="F4022" s="16"/>
      <c r="G4022" s="16"/>
    </row>
    <row r="4023" ht="22.5" hidden="1" customHeight="1">
      <c r="A4023" s="53"/>
      <c r="B4023" s="14"/>
      <c r="C4023" s="14"/>
      <c r="D4023" s="14"/>
      <c r="E4023" s="14"/>
      <c r="F4023" s="16"/>
      <c r="G4023" s="16"/>
    </row>
    <row r="4024" ht="22.5" hidden="1" customHeight="1">
      <c r="A4024" s="53"/>
      <c r="B4024" s="14"/>
      <c r="C4024" s="14"/>
      <c r="D4024" s="14"/>
      <c r="E4024" s="14"/>
      <c r="F4024" s="16"/>
      <c r="G4024" s="16"/>
    </row>
    <row r="4025" ht="22.5" hidden="1" customHeight="1">
      <c r="A4025" s="53"/>
      <c r="B4025" s="14"/>
      <c r="C4025" s="14"/>
      <c r="D4025" s="14"/>
      <c r="E4025" s="14"/>
      <c r="F4025" s="16"/>
      <c r="G4025" s="16"/>
    </row>
    <row r="4026" ht="22.5" hidden="1" customHeight="1">
      <c r="A4026" s="53"/>
      <c r="B4026" s="14"/>
      <c r="C4026" s="14"/>
      <c r="D4026" s="14"/>
      <c r="E4026" s="14"/>
      <c r="F4026" s="16"/>
      <c r="G4026" s="16"/>
    </row>
    <row r="4027" ht="22.5" hidden="1" customHeight="1">
      <c r="A4027" s="53"/>
      <c r="B4027" s="14"/>
      <c r="C4027" s="14"/>
      <c r="D4027" s="14"/>
      <c r="E4027" s="14"/>
      <c r="F4027" s="16"/>
      <c r="G4027" s="16"/>
    </row>
    <row r="4028" ht="22.5" hidden="1" customHeight="1">
      <c r="A4028" s="53"/>
      <c r="B4028" s="14"/>
      <c r="C4028" s="14"/>
      <c r="D4028" s="14"/>
      <c r="E4028" s="14"/>
      <c r="F4028" s="16"/>
      <c r="G4028" s="16"/>
    </row>
    <row r="4029" ht="22.5" hidden="1" customHeight="1">
      <c r="A4029" s="53"/>
      <c r="B4029" s="14"/>
      <c r="C4029" s="14"/>
      <c r="D4029" s="14"/>
      <c r="E4029" s="14"/>
      <c r="F4029" s="16"/>
      <c r="G4029" s="16"/>
    </row>
    <row r="4030" ht="22.5" hidden="1" customHeight="1">
      <c r="A4030" s="53"/>
      <c r="B4030" s="14"/>
      <c r="C4030" s="14"/>
      <c r="D4030" s="14"/>
      <c r="E4030" s="14"/>
      <c r="F4030" s="16"/>
      <c r="G4030" s="16"/>
    </row>
    <row r="4031" ht="22.5" hidden="1" customHeight="1">
      <c r="A4031" s="53"/>
      <c r="B4031" s="14"/>
      <c r="C4031" s="14"/>
      <c r="D4031" s="14"/>
      <c r="E4031" s="14"/>
      <c r="F4031" s="16"/>
      <c r="G4031" s="16"/>
    </row>
    <row r="4032" ht="22.5" hidden="1" customHeight="1">
      <c r="A4032" s="53"/>
      <c r="B4032" s="14"/>
      <c r="C4032" s="14"/>
      <c r="D4032" s="14"/>
      <c r="E4032" s="14"/>
      <c r="F4032" s="16"/>
      <c r="G4032" s="16"/>
    </row>
    <row r="4033" ht="22.5" hidden="1" customHeight="1">
      <c r="A4033" s="53"/>
      <c r="B4033" s="14"/>
      <c r="C4033" s="14"/>
      <c r="D4033" s="14"/>
      <c r="E4033" s="14"/>
      <c r="F4033" s="16"/>
      <c r="G4033" s="16"/>
    </row>
    <row r="4034" ht="22.5" hidden="1" customHeight="1">
      <c r="A4034" s="53"/>
      <c r="B4034" s="14"/>
      <c r="C4034" s="14"/>
      <c r="D4034" s="14"/>
      <c r="E4034" s="14"/>
      <c r="F4034" s="16"/>
      <c r="G4034" s="16"/>
    </row>
    <row r="4035" ht="22.5" hidden="1" customHeight="1">
      <c r="A4035" s="53"/>
      <c r="B4035" s="14"/>
      <c r="C4035" s="14"/>
      <c r="D4035" s="14"/>
      <c r="E4035" s="14"/>
      <c r="F4035" s="16"/>
      <c r="G4035" s="16"/>
    </row>
    <row r="4036" ht="22.5" hidden="1" customHeight="1">
      <c r="A4036" s="53"/>
      <c r="B4036" s="14"/>
      <c r="C4036" s="14"/>
      <c r="D4036" s="14"/>
      <c r="E4036" s="14"/>
      <c r="F4036" s="16"/>
      <c r="G4036" s="16"/>
    </row>
    <row r="4037" ht="22.5" hidden="1" customHeight="1">
      <c r="A4037" s="53"/>
      <c r="B4037" s="14"/>
      <c r="C4037" s="14"/>
      <c r="D4037" s="14"/>
      <c r="E4037" s="14"/>
      <c r="F4037" s="16"/>
      <c r="G4037" s="16"/>
    </row>
    <row r="4038" ht="22.5" hidden="1" customHeight="1">
      <c r="A4038" s="53"/>
      <c r="B4038" s="14"/>
      <c r="C4038" s="14"/>
      <c r="D4038" s="14"/>
      <c r="E4038" s="14"/>
      <c r="F4038" s="16"/>
      <c r="G4038" s="16"/>
    </row>
    <row r="4039" ht="22.5" hidden="1" customHeight="1">
      <c r="A4039" s="53"/>
      <c r="B4039" s="14"/>
      <c r="C4039" s="14"/>
      <c r="D4039" s="14"/>
      <c r="E4039" s="14"/>
      <c r="F4039" s="16"/>
      <c r="G4039" s="16"/>
    </row>
    <row r="4040" ht="22.5" hidden="1" customHeight="1">
      <c r="A4040" s="53"/>
      <c r="B4040" s="14"/>
      <c r="C4040" s="14"/>
      <c r="D4040" s="14"/>
      <c r="E4040" s="14"/>
      <c r="F4040" s="16"/>
      <c r="G4040" s="16"/>
    </row>
    <row r="4041" ht="22.5" hidden="1" customHeight="1">
      <c r="A4041" s="53"/>
      <c r="B4041" s="14"/>
      <c r="C4041" s="14"/>
      <c r="D4041" s="14"/>
      <c r="E4041" s="14"/>
      <c r="F4041" s="16"/>
      <c r="G4041" s="16"/>
    </row>
    <row r="4042" ht="22.5" hidden="1" customHeight="1">
      <c r="A4042" s="53"/>
      <c r="B4042" s="14"/>
      <c r="C4042" s="14"/>
      <c r="D4042" s="14"/>
      <c r="E4042" s="14"/>
      <c r="F4042" s="16"/>
      <c r="G4042" s="16"/>
    </row>
    <row r="4043" ht="22.5" hidden="1" customHeight="1">
      <c r="A4043" s="53"/>
      <c r="B4043" s="14"/>
      <c r="C4043" s="14"/>
      <c r="D4043" s="14"/>
      <c r="E4043" s="14"/>
      <c r="F4043" s="16"/>
      <c r="G4043" s="16"/>
    </row>
    <row r="4044" ht="22.5" hidden="1" customHeight="1">
      <c r="A4044" s="53"/>
      <c r="B4044" s="14"/>
      <c r="C4044" s="14"/>
      <c r="D4044" s="14"/>
      <c r="E4044" s="14"/>
      <c r="F4044" s="16"/>
      <c r="G4044" s="16"/>
    </row>
    <row r="4045" ht="22.5" hidden="1" customHeight="1">
      <c r="A4045" s="53"/>
      <c r="B4045" s="14"/>
      <c r="C4045" s="14"/>
      <c r="D4045" s="14"/>
      <c r="E4045" s="14"/>
      <c r="F4045" s="16"/>
      <c r="G4045" s="16"/>
    </row>
    <row r="4046" ht="22.5" hidden="1" customHeight="1">
      <c r="A4046" s="53"/>
      <c r="B4046" s="14"/>
      <c r="C4046" s="14"/>
      <c r="D4046" s="14"/>
      <c r="E4046" s="14"/>
      <c r="F4046" s="16"/>
      <c r="G4046" s="16"/>
    </row>
    <row r="4047" ht="22.5" hidden="1" customHeight="1">
      <c r="A4047" s="53"/>
      <c r="B4047" s="14"/>
      <c r="C4047" s="14"/>
      <c r="D4047" s="14"/>
      <c r="E4047" s="14"/>
      <c r="F4047" s="16"/>
      <c r="G4047" s="16"/>
    </row>
    <row r="4048" ht="22.5" hidden="1" customHeight="1">
      <c r="A4048" s="53"/>
      <c r="B4048" s="14"/>
      <c r="C4048" s="14"/>
      <c r="D4048" s="14"/>
      <c r="E4048" s="14"/>
      <c r="F4048" s="16"/>
      <c r="G4048" s="16"/>
    </row>
    <row r="4049" ht="22.5" hidden="1" customHeight="1">
      <c r="A4049" s="53"/>
      <c r="B4049" s="14"/>
      <c r="C4049" s="14"/>
      <c r="D4049" s="14"/>
      <c r="E4049" s="14"/>
      <c r="F4049" s="16"/>
      <c r="G4049" s="16"/>
    </row>
    <row r="4050" ht="22.5" hidden="1" customHeight="1">
      <c r="A4050" s="53"/>
      <c r="B4050" s="14"/>
      <c r="C4050" s="14"/>
      <c r="D4050" s="14"/>
      <c r="E4050" s="14"/>
      <c r="F4050" s="16"/>
      <c r="G4050" s="16"/>
    </row>
    <row r="4051" ht="22.5" hidden="1" customHeight="1">
      <c r="A4051" s="53"/>
      <c r="B4051" s="14"/>
      <c r="C4051" s="14"/>
      <c r="D4051" s="14"/>
      <c r="E4051" s="14"/>
      <c r="F4051" s="16"/>
      <c r="G4051" s="16"/>
    </row>
    <row r="4052" ht="22.5" hidden="1" customHeight="1">
      <c r="A4052" s="53"/>
      <c r="B4052" s="14"/>
      <c r="C4052" s="14"/>
      <c r="D4052" s="14"/>
      <c r="E4052" s="14"/>
      <c r="F4052" s="16"/>
      <c r="G4052" s="16"/>
    </row>
    <row r="4053" ht="22.5" hidden="1" customHeight="1">
      <c r="A4053" s="53"/>
      <c r="B4053" s="14"/>
      <c r="C4053" s="14"/>
      <c r="D4053" s="14"/>
      <c r="E4053" s="14"/>
      <c r="F4053" s="16"/>
      <c r="G4053" s="16"/>
    </row>
    <row r="4054" ht="22.5" hidden="1" customHeight="1">
      <c r="A4054" s="53"/>
      <c r="B4054" s="14"/>
      <c r="C4054" s="14"/>
      <c r="D4054" s="14"/>
      <c r="E4054" s="14"/>
      <c r="F4054" s="16"/>
      <c r="G4054" s="16"/>
    </row>
    <row r="4055" ht="22.5" hidden="1" customHeight="1">
      <c r="A4055" s="53"/>
      <c r="B4055" s="14"/>
      <c r="C4055" s="14"/>
      <c r="D4055" s="14"/>
      <c r="E4055" s="14"/>
      <c r="F4055" s="16"/>
      <c r="G4055" s="16"/>
    </row>
    <row r="4056" ht="22.5" hidden="1" customHeight="1">
      <c r="A4056" s="53"/>
      <c r="B4056" s="14"/>
      <c r="C4056" s="14"/>
      <c r="D4056" s="14"/>
      <c r="E4056" s="14"/>
      <c r="F4056" s="16"/>
      <c r="G4056" s="16"/>
    </row>
    <row r="4057" ht="22.5" hidden="1" customHeight="1">
      <c r="A4057" s="53"/>
      <c r="B4057" s="14"/>
      <c r="C4057" s="14"/>
      <c r="D4057" s="14"/>
      <c r="E4057" s="14"/>
      <c r="F4057" s="16"/>
      <c r="G4057" s="16"/>
    </row>
    <row r="4058" ht="22.5" hidden="1" customHeight="1">
      <c r="A4058" s="53"/>
      <c r="B4058" s="14"/>
      <c r="C4058" s="14"/>
      <c r="D4058" s="14"/>
      <c r="E4058" s="14"/>
      <c r="F4058" s="16"/>
      <c r="G4058" s="16"/>
    </row>
    <row r="4059" ht="22.5" hidden="1" customHeight="1">
      <c r="A4059" s="53"/>
      <c r="B4059" s="14"/>
      <c r="C4059" s="14"/>
      <c r="D4059" s="14"/>
      <c r="E4059" s="14"/>
      <c r="F4059" s="16"/>
      <c r="G4059" s="16"/>
    </row>
    <row r="4060" ht="22.5" hidden="1" customHeight="1">
      <c r="A4060" s="53"/>
      <c r="B4060" s="14"/>
      <c r="C4060" s="14"/>
      <c r="D4060" s="14"/>
      <c r="E4060" s="14"/>
      <c r="F4060" s="16"/>
      <c r="G4060" s="16"/>
    </row>
    <row r="4061" ht="22.5" hidden="1" customHeight="1">
      <c r="A4061" s="53"/>
      <c r="B4061" s="14"/>
      <c r="C4061" s="14"/>
      <c r="D4061" s="14"/>
      <c r="E4061" s="14"/>
      <c r="F4061" s="16"/>
      <c r="G4061" s="16"/>
    </row>
    <row r="4062" ht="22.5" hidden="1" customHeight="1">
      <c r="A4062" s="53"/>
      <c r="B4062" s="14"/>
      <c r="C4062" s="14"/>
      <c r="D4062" s="14"/>
      <c r="E4062" s="14"/>
      <c r="F4062" s="16"/>
      <c r="G4062" s="16"/>
    </row>
    <row r="4063" ht="22.5" hidden="1" customHeight="1">
      <c r="A4063" s="53"/>
      <c r="B4063" s="14"/>
      <c r="C4063" s="14"/>
      <c r="D4063" s="14"/>
      <c r="E4063" s="14"/>
      <c r="F4063" s="16"/>
      <c r="G4063" s="16"/>
    </row>
    <row r="4064" ht="22.5" hidden="1" customHeight="1">
      <c r="A4064" s="53"/>
      <c r="B4064" s="14"/>
      <c r="C4064" s="14"/>
      <c r="D4064" s="14"/>
      <c r="E4064" s="14"/>
      <c r="F4064" s="16"/>
      <c r="G4064" s="16"/>
    </row>
    <row r="4065" ht="22.5" hidden="1" customHeight="1">
      <c r="A4065" s="53"/>
      <c r="B4065" s="14"/>
      <c r="C4065" s="14"/>
      <c r="D4065" s="14"/>
      <c r="E4065" s="14"/>
      <c r="F4065" s="16"/>
      <c r="G4065" s="16"/>
    </row>
    <row r="4066" ht="22.5" hidden="1" customHeight="1">
      <c r="A4066" s="53"/>
      <c r="B4066" s="14"/>
      <c r="C4066" s="14"/>
      <c r="D4066" s="14"/>
      <c r="E4066" s="14"/>
      <c r="F4066" s="16"/>
      <c r="G4066" s="16"/>
    </row>
    <row r="4067" ht="22.5" hidden="1" customHeight="1">
      <c r="A4067" s="53"/>
      <c r="B4067" s="14"/>
      <c r="C4067" s="14"/>
      <c r="D4067" s="14"/>
      <c r="E4067" s="14"/>
      <c r="F4067" s="16"/>
      <c r="G4067" s="16"/>
    </row>
    <row r="4068" ht="22.5" hidden="1" customHeight="1">
      <c r="A4068" s="53"/>
      <c r="B4068" s="14"/>
      <c r="C4068" s="14"/>
      <c r="D4068" s="14"/>
      <c r="E4068" s="14"/>
      <c r="F4068" s="16"/>
      <c r="G4068" s="16"/>
    </row>
    <row r="4069" ht="22.5" hidden="1" customHeight="1">
      <c r="A4069" s="53"/>
      <c r="B4069" s="14"/>
      <c r="C4069" s="14"/>
      <c r="D4069" s="14"/>
      <c r="E4069" s="14"/>
      <c r="F4069" s="16"/>
      <c r="G4069" s="16"/>
    </row>
    <row r="4070" ht="22.5" hidden="1" customHeight="1">
      <c r="A4070" s="53"/>
      <c r="B4070" s="14"/>
      <c r="C4070" s="14"/>
      <c r="D4070" s="14"/>
      <c r="E4070" s="14"/>
      <c r="F4070" s="16"/>
      <c r="G4070" s="16"/>
    </row>
    <row r="4071" ht="22.5" hidden="1" customHeight="1">
      <c r="A4071" s="53"/>
      <c r="B4071" s="14"/>
      <c r="C4071" s="14"/>
      <c r="D4071" s="14"/>
      <c r="E4071" s="14"/>
      <c r="F4071" s="16"/>
      <c r="G4071" s="16"/>
    </row>
    <row r="4072" ht="22.5" hidden="1" customHeight="1">
      <c r="A4072" s="53"/>
      <c r="B4072" s="14"/>
      <c r="C4072" s="14"/>
      <c r="D4072" s="14"/>
      <c r="E4072" s="14"/>
      <c r="F4072" s="16"/>
      <c r="G4072" s="16"/>
    </row>
    <row r="4073" ht="22.5" hidden="1" customHeight="1">
      <c r="A4073" s="53"/>
      <c r="B4073" s="14"/>
      <c r="C4073" s="14"/>
      <c r="D4073" s="14"/>
      <c r="E4073" s="14"/>
      <c r="F4073" s="16"/>
      <c r="G4073" s="16"/>
    </row>
    <row r="4074" ht="22.5" hidden="1" customHeight="1">
      <c r="A4074" s="53"/>
      <c r="B4074" s="14"/>
      <c r="C4074" s="14"/>
      <c r="D4074" s="14"/>
      <c r="E4074" s="14"/>
      <c r="F4074" s="16"/>
      <c r="G4074" s="16"/>
    </row>
    <row r="4075" ht="22.5" hidden="1" customHeight="1">
      <c r="A4075" s="53"/>
      <c r="B4075" s="14"/>
      <c r="C4075" s="14"/>
      <c r="D4075" s="14"/>
      <c r="E4075" s="14"/>
      <c r="F4075" s="16"/>
      <c r="G4075" s="16"/>
    </row>
    <row r="4076" ht="22.5" hidden="1" customHeight="1">
      <c r="A4076" s="53"/>
      <c r="B4076" s="14"/>
      <c r="C4076" s="14"/>
      <c r="D4076" s="14"/>
      <c r="E4076" s="14"/>
      <c r="F4076" s="16"/>
      <c r="G4076" s="16"/>
    </row>
    <row r="4077" ht="22.5" hidden="1" customHeight="1">
      <c r="A4077" s="53"/>
      <c r="B4077" s="14"/>
      <c r="C4077" s="14"/>
      <c r="D4077" s="14"/>
      <c r="E4077" s="14"/>
      <c r="F4077" s="16"/>
      <c r="G4077" s="16"/>
    </row>
    <row r="4078" ht="22.5" hidden="1" customHeight="1">
      <c r="A4078" s="53"/>
      <c r="B4078" s="14"/>
      <c r="C4078" s="14"/>
      <c r="D4078" s="14"/>
      <c r="E4078" s="14"/>
      <c r="F4078" s="16"/>
      <c r="G4078" s="16"/>
    </row>
    <row r="4079" ht="22.5" hidden="1" customHeight="1">
      <c r="A4079" s="53"/>
      <c r="B4079" s="14"/>
      <c r="C4079" s="14"/>
      <c r="D4079" s="14"/>
      <c r="E4079" s="14"/>
      <c r="F4079" s="16"/>
      <c r="G4079" s="16"/>
    </row>
    <row r="4080" ht="22.5" hidden="1" customHeight="1">
      <c r="A4080" s="53"/>
      <c r="B4080" s="14"/>
      <c r="C4080" s="14"/>
      <c r="D4080" s="14"/>
      <c r="E4080" s="14"/>
      <c r="F4080" s="16"/>
      <c r="G4080" s="16"/>
    </row>
    <row r="4081" ht="22.5" hidden="1" customHeight="1">
      <c r="A4081" s="53"/>
      <c r="B4081" s="14"/>
      <c r="C4081" s="14"/>
      <c r="D4081" s="14"/>
      <c r="E4081" s="14"/>
      <c r="F4081" s="16"/>
      <c r="G4081" s="16"/>
    </row>
    <row r="4082" ht="22.5" hidden="1" customHeight="1">
      <c r="A4082" s="53"/>
      <c r="B4082" s="14"/>
      <c r="C4082" s="14"/>
      <c r="D4082" s="14"/>
      <c r="E4082" s="14"/>
      <c r="F4082" s="16"/>
      <c r="G4082" s="16"/>
    </row>
    <row r="4083" ht="22.5" hidden="1" customHeight="1">
      <c r="A4083" s="53"/>
      <c r="B4083" s="14"/>
      <c r="C4083" s="14"/>
      <c r="D4083" s="14"/>
      <c r="E4083" s="14"/>
      <c r="F4083" s="16"/>
      <c r="G4083" s="16"/>
    </row>
    <row r="4084" ht="22.5" hidden="1" customHeight="1">
      <c r="A4084" s="53"/>
      <c r="B4084" s="14"/>
      <c r="C4084" s="14"/>
      <c r="D4084" s="14"/>
      <c r="E4084" s="14"/>
      <c r="F4084" s="16"/>
      <c r="G4084" s="16"/>
    </row>
    <row r="4085" ht="22.5" hidden="1" customHeight="1">
      <c r="A4085" s="53"/>
      <c r="B4085" s="14"/>
      <c r="C4085" s="14"/>
      <c r="D4085" s="14"/>
      <c r="E4085" s="14"/>
      <c r="F4085" s="16"/>
      <c r="G4085" s="16"/>
    </row>
    <row r="4086" ht="22.5" hidden="1" customHeight="1">
      <c r="A4086" s="53"/>
      <c r="B4086" s="14"/>
      <c r="C4086" s="14"/>
      <c r="D4086" s="14"/>
      <c r="E4086" s="14"/>
      <c r="F4086" s="16"/>
      <c r="G4086" s="16"/>
    </row>
    <row r="4087" ht="22.5" hidden="1" customHeight="1">
      <c r="A4087" s="53"/>
      <c r="B4087" s="14"/>
      <c r="C4087" s="14"/>
      <c r="D4087" s="14"/>
      <c r="E4087" s="14"/>
      <c r="F4087" s="16"/>
      <c r="G4087" s="16"/>
    </row>
    <row r="4088" ht="22.5" hidden="1" customHeight="1">
      <c r="A4088" s="53"/>
      <c r="B4088" s="14"/>
      <c r="C4088" s="14"/>
      <c r="D4088" s="14"/>
      <c r="E4088" s="14"/>
      <c r="F4088" s="16"/>
      <c r="G4088" s="16"/>
    </row>
    <row r="4089" ht="22.5" hidden="1" customHeight="1">
      <c r="A4089" s="53"/>
      <c r="B4089" s="14"/>
      <c r="C4089" s="14"/>
      <c r="D4089" s="14"/>
      <c r="E4089" s="14"/>
      <c r="F4089" s="16"/>
      <c r="G4089" s="16"/>
    </row>
    <row r="4090" ht="22.5" hidden="1" customHeight="1">
      <c r="A4090" s="53"/>
      <c r="B4090" s="14"/>
      <c r="C4090" s="14"/>
      <c r="D4090" s="14"/>
      <c r="E4090" s="14"/>
      <c r="F4090" s="16"/>
      <c r="G4090" s="16"/>
    </row>
    <row r="4091" ht="22.5" hidden="1" customHeight="1">
      <c r="A4091" s="53"/>
      <c r="B4091" s="14"/>
      <c r="C4091" s="14"/>
      <c r="D4091" s="14"/>
      <c r="E4091" s="14"/>
      <c r="F4091" s="16"/>
      <c r="G4091" s="16"/>
    </row>
    <row r="4092" ht="22.5" hidden="1" customHeight="1">
      <c r="A4092" s="53"/>
      <c r="B4092" s="14"/>
      <c r="C4092" s="14"/>
      <c r="D4092" s="14"/>
      <c r="E4092" s="14"/>
      <c r="F4092" s="16"/>
      <c r="G4092" s="16"/>
    </row>
    <row r="4093" ht="22.5" hidden="1" customHeight="1">
      <c r="A4093" s="53"/>
      <c r="B4093" s="14"/>
      <c r="C4093" s="14"/>
      <c r="D4093" s="14"/>
      <c r="E4093" s="14"/>
      <c r="F4093" s="16"/>
      <c r="G4093" s="16"/>
    </row>
    <row r="4094" ht="22.5" hidden="1" customHeight="1">
      <c r="A4094" s="53"/>
      <c r="B4094" s="14"/>
      <c r="C4094" s="14"/>
      <c r="D4094" s="14"/>
      <c r="E4094" s="14"/>
      <c r="F4094" s="16"/>
      <c r="G4094" s="16"/>
    </row>
    <row r="4095" ht="22.5" hidden="1" customHeight="1">
      <c r="A4095" s="53"/>
      <c r="B4095" s="14"/>
      <c r="C4095" s="14"/>
      <c r="D4095" s="14"/>
      <c r="E4095" s="14"/>
      <c r="F4095" s="16"/>
      <c r="G4095" s="16"/>
    </row>
    <row r="4096" ht="22.5" hidden="1" customHeight="1">
      <c r="A4096" s="53"/>
      <c r="B4096" s="14"/>
      <c r="C4096" s="14"/>
      <c r="D4096" s="14"/>
      <c r="E4096" s="14"/>
      <c r="F4096" s="16"/>
      <c r="G4096" s="16"/>
    </row>
    <row r="4097" ht="22.5" hidden="1" customHeight="1">
      <c r="A4097" s="53"/>
      <c r="B4097" s="14"/>
      <c r="C4097" s="14"/>
      <c r="D4097" s="14"/>
      <c r="E4097" s="14"/>
      <c r="F4097" s="16"/>
      <c r="G4097" s="16"/>
    </row>
    <row r="4098" ht="22.5" hidden="1" customHeight="1">
      <c r="A4098" s="53"/>
      <c r="B4098" s="14"/>
      <c r="C4098" s="14"/>
      <c r="D4098" s="14"/>
      <c r="E4098" s="14"/>
      <c r="F4098" s="16"/>
      <c r="G4098" s="16"/>
    </row>
    <row r="4099" ht="22.5" hidden="1" customHeight="1">
      <c r="A4099" s="53"/>
      <c r="B4099" s="14"/>
      <c r="C4099" s="14"/>
      <c r="D4099" s="14"/>
      <c r="E4099" s="14"/>
      <c r="F4099" s="16"/>
      <c r="G4099" s="16"/>
    </row>
    <row r="4100" ht="22.5" hidden="1" customHeight="1">
      <c r="A4100" s="53"/>
      <c r="B4100" s="14"/>
      <c r="C4100" s="14"/>
      <c r="D4100" s="14"/>
      <c r="E4100" s="14"/>
      <c r="F4100" s="16"/>
      <c r="G4100" s="16"/>
    </row>
    <row r="4101" ht="22.5" hidden="1" customHeight="1">
      <c r="A4101" s="53"/>
      <c r="B4101" s="14"/>
      <c r="C4101" s="14"/>
      <c r="D4101" s="14"/>
      <c r="E4101" s="14"/>
      <c r="F4101" s="16"/>
      <c r="G4101" s="16"/>
    </row>
    <row r="4102" ht="22.5" hidden="1" customHeight="1">
      <c r="A4102" s="53"/>
      <c r="B4102" s="14"/>
      <c r="C4102" s="14"/>
      <c r="D4102" s="14"/>
      <c r="E4102" s="14"/>
      <c r="F4102" s="16"/>
      <c r="G4102" s="16"/>
    </row>
    <row r="4103" ht="22.5" hidden="1" customHeight="1">
      <c r="A4103" s="53"/>
      <c r="B4103" s="14"/>
      <c r="C4103" s="14"/>
      <c r="D4103" s="14"/>
      <c r="E4103" s="14"/>
      <c r="F4103" s="16"/>
      <c r="G4103" s="16"/>
    </row>
    <row r="4104" ht="22.5" hidden="1" customHeight="1">
      <c r="A4104" s="53"/>
      <c r="B4104" s="14"/>
      <c r="C4104" s="14"/>
      <c r="D4104" s="14"/>
      <c r="E4104" s="14"/>
      <c r="F4104" s="16"/>
      <c r="G4104" s="16"/>
    </row>
    <row r="4105" ht="22.5" hidden="1" customHeight="1">
      <c r="A4105" s="53"/>
      <c r="B4105" s="14"/>
      <c r="C4105" s="14"/>
      <c r="D4105" s="14"/>
      <c r="E4105" s="14"/>
      <c r="F4105" s="16"/>
      <c r="G4105" s="16"/>
    </row>
    <row r="4106" ht="22.5" hidden="1" customHeight="1">
      <c r="A4106" s="53"/>
      <c r="B4106" s="14"/>
      <c r="C4106" s="14"/>
      <c r="D4106" s="14"/>
      <c r="E4106" s="14"/>
      <c r="F4106" s="16"/>
      <c r="G4106" s="16"/>
    </row>
    <row r="4107" ht="22.5" hidden="1" customHeight="1">
      <c r="A4107" s="53"/>
      <c r="B4107" s="14"/>
      <c r="C4107" s="14"/>
      <c r="D4107" s="14"/>
      <c r="E4107" s="14"/>
      <c r="F4107" s="16"/>
      <c r="G4107" s="16"/>
    </row>
    <row r="4108" ht="22.5" hidden="1" customHeight="1">
      <c r="A4108" s="53"/>
      <c r="B4108" s="14"/>
      <c r="C4108" s="14"/>
      <c r="D4108" s="14"/>
      <c r="E4108" s="14"/>
      <c r="F4108" s="16"/>
      <c r="G4108" s="16"/>
    </row>
    <row r="4109" ht="22.5" hidden="1" customHeight="1">
      <c r="A4109" s="53"/>
      <c r="B4109" s="14"/>
      <c r="C4109" s="14"/>
      <c r="D4109" s="14"/>
      <c r="E4109" s="14"/>
      <c r="F4109" s="16"/>
      <c r="G4109" s="16"/>
    </row>
    <row r="4110" ht="22.5" hidden="1" customHeight="1">
      <c r="A4110" s="53"/>
      <c r="B4110" s="14"/>
      <c r="C4110" s="14"/>
      <c r="D4110" s="14"/>
      <c r="E4110" s="14"/>
      <c r="F4110" s="16"/>
      <c r="G4110" s="16"/>
    </row>
    <row r="4111" ht="22.5" hidden="1" customHeight="1">
      <c r="A4111" s="53"/>
      <c r="B4111" s="14"/>
      <c r="C4111" s="14"/>
      <c r="D4111" s="14"/>
      <c r="E4111" s="14"/>
      <c r="F4111" s="16"/>
      <c r="G4111" s="16"/>
    </row>
    <row r="4112" ht="22.5" hidden="1" customHeight="1">
      <c r="A4112" s="53"/>
      <c r="B4112" s="14"/>
      <c r="C4112" s="14"/>
      <c r="D4112" s="14"/>
      <c r="E4112" s="14"/>
      <c r="F4112" s="16"/>
      <c r="G4112" s="16"/>
    </row>
    <row r="4113" ht="22.5" hidden="1" customHeight="1">
      <c r="A4113" s="53"/>
      <c r="B4113" s="14"/>
      <c r="C4113" s="14"/>
      <c r="D4113" s="14"/>
      <c r="E4113" s="14"/>
      <c r="F4113" s="16"/>
      <c r="G4113" s="16"/>
    </row>
    <row r="4114" ht="22.5" hidden="1" customHeight="1">
      <c r="A4114" s="53"/>
      <c r="B4114" s="14"/>
      <c r="C4114" s="14"/>
      <c r="D4114" s="14"/>
      <c r="E4114" s="14"/>
      <c r="F4114" s="16"/>
      <c r="G4114" s="16"/>
    </row>
    <row r="4115" ht="22.5" hidden="1" customHeight="1">
      <c r="A4115" s="53"/>
      <c r="B4115" s="14"/>
      <c r="C4115" s="14"/>
      <c r="D4115" s="14"/>
      <c r="E4115" s="14"/>
      <c r="F4115" s="16"/>
      <c r="G4115" s="16"/>
    </row>
    <row r="4116" ht="22.5" hidden="1" customHeight="1">
      <c r="A4116" s="53"/>
      <c r="B4116" s="14"/>
      <c r="C4116" s="14"/>
      <c r="D4116" s="14"/>
      <c r="E4116" s="14"/>
      <c r="F4116" s="16"/>
      <c r="G4116" s="16"/>
    </row>
    <row r="4117" ht="22.5" hidden="1" customHeight="1">
      <c r="A4117" s="53"/>
      <c r="B4117" s="14"/>
      <c r="C4117" s="14"/>
      <c r="D4117" s="14"/>
      <c r="E4117" s="14"/>
      <c r="F4117" s="16"/>
      <c r="G4117" s="16"/>
    </row>
    <row r="4118" ht="22.5" hidden="1" customHeight="1">
      <c r="A4118" s="53"/>
      <c r="B4118" s="14"/>
      <c r="C4118" s="14"/>
      <c r="D4118" s="14"/>
      <c r="E4118" s="14"/>
      <c r="F4118" s="16"/>
      <c r="G4118" s="16"/>
    </row>
    <row r="4119" ht="22.5" hidden="1" customHeight="1">
      <c r="A4119" s="53"/>
      <c r="B4119" s="14"/>
      <c r="C4119" s="14"/>
      <c r="D4119" s="14"/>
      <c r="E4119" s="14"/>
      <c r="F4119" s="16"/>
      <c r="G4119" s="16"/>
    </row>
    <row r="4120" ht="22.5" hidden="1" customHeight="1">
      <c r="A4120" s="53"/>
      <c r="B4120" s="14"/>
      <c r="C4120" s="14"/>
      <c r="D4120" s="14"/>
      <c r="E4120" s="14"/>
      <c r="F4120" s="16"/>
      <c r="G4120" s="16"/>
    </row>
    <row r="4121" ht="22.5" hidden="1" customHeight="1">
      <c r="A4121" s="53"/>
      <c r="B4121" s="14"/>
      <c r="C4121" s="14"/>
      <c r="D4121" s="14"/>
      <c r="E4121" s="14"/>
      <c r="F4121" s="16"/>
      <c r="G4121" s="16"/>
    </row>
    <row r="4122" ht="22.5" hidden="1" customHeight="1">
      <c r="A4122" s="53"/>
      <c r="B4122" s="14"/>
      <c r="C4122" s="14"/>
      <c r="D4122" s="14"/>
      <c r="E4122" s="14"/>
      <c r="F4122" s="16"/>
      <c r="G4122" s="16"/>
    </row>
    <row r="4123" ht="22.5" hidden="1" customHeight="1">
      <c r="A4123" s="53"/>
      <c r="B4123" s="14"/>
      <c r="C4123" s="14"/>
      <c r="D4123" s="14"/>
      <c r="E4123" s="14"/>
      <c r="F4123" s="16"/>
      <c r="G4123" s="16"/>
    </row>
    <row r="4124" ht="22.5" hidden="1" customHeight="1">
      <c r="A4124" s="53"/>
      <c r="B4124" s="14"/>
      <c r="C4124" s="14"/>
      <c r="D4124" s="14"/>
      <c r="E4124" s="14"/>
      <c r="F4124" s="16"/>
      <c r="G4124" s="16"/>
    </row>
    <row r="4125" ht="22.5" hidden="1" customHeight="1">
      <c r="A4125" s="53"/>
      <c r="B4125" s="14"/>
      <c r="C4125" s="14"/>
      <c r="D4125" s="14"/>
      <c r="E4125" s="14"/>
      <c r="F4125" s="16"/>
      <c r="G4125" s="16"/>
    </row>
    <row r="4126" ht="22.5" hidden="1" customHeight="1">
      <c r="A4126" s="53"/>
      <c r="B4126" s="14"/>
      <c r="C4126" s="14"/>
      <c r="D4126" s="14"/>
      <c r="E4126" s="14"/>
      <c r="F4126" s="16"/>
      <c r="G4126" s="16"/>
    </row>
    <row r="4127" ht="22.5" hidden="1" customHeight="1">
      <c r="A4127" s="53"/>
      <c r="B4127" s="14"/>
      <c r="C4127" s="14"/>
      <c r="D4127" s="14"/>
      <c r="E4127" s="14"/>
      <c r="F4127" s="16"/>
      <c r="G4127" s="16"/>
    </row>
    <row r="4128" ht="22.5" hidden="1" customHeight="1">
      <c r="A4128" s="53"/>
      <c r="B4128" s="14"/>
      <c r="C4128" s="14"/>
      <c r="D4128" s="14"/>
      <c r="E4128" s="14"/>
      <c r="F4128" s="16"/>
      <c r="G4128" s="16"/>
    </row>
    <row r="4129" ht="22.5" hidden="1" customHeight="1">
      <c r="A4129" s="53"/>
      <c r="B4129" s="14"/>
      <c r="C4129" s="14"/>
      <c r="D4129" s="14"/>
      <c r="E4129" s="14"/>
      <c r="F4129" s="16"/>
      <c r="G4129" s="16"/>
    </row>
    <row r="4130" ht="22.5" hidden="1" customHeight="1">
      <c r="A4130" s="53"/>
      <c r="B4130" s="14"/>
      <c r="C4130" s="14"/>
      <c r="D4130" s="14"/>
      <c r="E4130" s="14"/>
      <c r="F4130" s="16"/>
      <c r="G4130" s="16"/>
    </row>
    <row r="4131" ht="22.5" hidden="1" customHeight="1">
      <c r="A4131" s="53"/>
      <c r="B4131" s="14"/>
      <c r="C4131" s="14"/>
      <c r="D4131" s="14"/>
      <c r="E4131" s="14"/>
      <c r="F4131" s="16"/>
      <c r="G4131" s="16"/>
    </row>
    <row r="4132" ht="22.5" hidden="1" customHeight="1">
      <c r="A4132" s="53"/>
      <c r="B4132" s="14"/>
      <c r="C4132" s="14"/>
      <c r="D4132" s="14"/>
      <c r="E4132" s="14"/>
      <c r="F4132" s="16"/>
      <c r="G4132" s="16"/>
    </row>
    <row r="4133" ht="22.5" hidden="1" customHeight="1">
      <c r="A4133" s="53"/>
      <c r="B4133" s="14"/>
      <c r="C4133" s="14"/>
      <c r="D4133" s="14"/>
      <c r="E4133" s="14"/>
      <c r="F4133" s="16"/>
      <c r="G4133" s="16"/>
    </row>
    <row r="4134" ht="22.5" hidden="1" customHeight="1">
      <c r="A4134" s="53"/>
      <c r="B4134" s="14"/>
      <c r="C4134" s="14"/>
      <c r="D4134" s="14"/>
      <c r="E4134" s="14"/>
      <c r="F4134" s="16"/>
      <c r="G4134" s="16"/>
    </row>
    <row r="4135" ht="22.5" hidden="1" customHeight="1">
      <c r="A4135" s="53"/>
      <c r="B4135" s="14"/>
      <c r="C4135" s="14"/>
      <c r="D4135" s="14"/>
      <c r="E4135" s="14"/>
      <c r="F4135" s="16"/>
      <c r="G4135" s="16"/>
    </row>
    <row r="4136" ht="22.5" hidden="1" customHeight="1">
      <c r="A4136" s="53"/>
      <c r="B4136" s="14"/>
      <c r="C4136" s="14"/>
      <c r="D4136" s="14"/>
      <c r="E4136" s="14"/>
      <c r="F4136" s="16"/>
      <c r="G4136" s="16"/>
    </row>
    <row r="4137" ht="22.5" hidden="1" customHeight="1">
      <c r="A4137" s="53"/>
      <c r="B4137" s="14"/>
      <c r="C4137" s="14"/>
      <c r="D4137" s="14"/>
      <c r="E4137" s="14"/>
      <c r="F4137" s="16"/>
      <c r="G4137" s="16"/>
    </row>
    <row r="4138" ht="22.5" hidden="1" customHeight="1">
      <c r="A4138" s="53"/>
      <c r="B4138" s="14"/>
      <c r="C4138" s="14"/>
      <c r="D4138" s="14"/>
      <c r="E4138" s="14"/>
      <c r="F4138" s="16"/>
      <c r="G4138" s="16"/>
    </row>
    <row r="4139" ht="22.5" hidden="1" customHeight="1">
      <c r="A4139" s="53"/>
      <c r="B4139" s="14"/>
      <c r="C4139" s="14"/>
      <c r="D4139" s="14"/>
      <c r="E4139" s="14"/>
      <c r="F4139" s="16"/>
      <c r="G4139" s="16"/>
    </row>
    <row r="4140" ht="22.5" hidden="1" customHeight="1">
      <c r="A4140" s="53"/>
      <c r="B4140" s="14"/>
      <c r="C4140" s="14"/>
      <c r="D4140" s="14"/>
      <c r="E4140" s="14"/>
      <c r="F4140" s="16"/>
      <c r="G4140" s="16"/>
    </row>
    <row r="4141" ht="22.5" hidden="1" customHeight="1">
      <c r="A4141" s="53"/>
      <c r="B4141" s="14"/>
      <c r="C4141" s="14"/>
      <c r="D4141" s="14"/>
      <c r="E4141" s="14"/>
      <c r="F4141" s="16"/>
      <c r="G4141" s="16"/>
    </row>
    <row r="4142" ht="22.5" hidden="1" customHeight="1">
      <c r="A4142" s="53"/>
      <c r="B4142" s="14"/>
      <c r="C4142" s="14"/>
      <c r="D4142" s="14"/>
      <c r="E4142" s="14"/>
      <c r="F4142" s="16"/>
      <c r="G4142" s="16"/>
    </row>
    <row r="4143" ht="22.5" hidden="1" customHeight="1">
      <c r="A4143" s="53"/>
      <c r="B4143" s="14"/>
      <c r="C4143" s="14"/>
      <c r="D4143" s="14"/>
      <c r="E4143" s="14"/>
      <c r="F4143" s="16"/>
      <c r="G4143" s="16"/>
    </row>
    <row r="4144" ht="22.5" hidden="1" customHeight="1">
      <c r="A4144" s="53"/>
      <c r="B4144" s="14"/>
      <c r="C4144" s="14"/>
      <c r="D4144" s="14"/>
      <c r="E4144" s="14"/>
      <c r="F4144" s="16"/>
      <c r="G4144" s="16"/>
    </row>
    <row r="4145" ht="22.5" hidden="1" customHeight="1">
      <c r="A4145" s="53"/>
      <c r="B4145" s="14"/>
      <c r="C4145" s="14"/>
      <c r="D4145" s="14"/>
      <c r="E4145" s="14"/>
      <c r="F4145" s="16"/>
      <c r="G4145" s="16"/>
    </row>
    <row r="4146" ht="22.5" hidden="1" customHeight="1">
      <c r="A4146" s="53"/>
      <c r="B4146" s="14"/>
      <c r="C4146" s="14"/>
      <c r="D4146" s="14"/>
      <c r="E4146" s="14"/>
      <c r="F4146" s="16"/>
      <c r="G4146" s="16"/>
    </row>
    <row r="4147" ht="22.5" hidden="1" customHeight="1">
      <c r="A4147" s="53"/>
      <c r="B4147" s="14"/>
      <c r="C4147" s="14"/>
      <c r="D4147" s="14"/>
      <c r="E4147" s="14"/>
      <c r="F4147" s="16"/>
      <c r="G4147" s="16"/>
    </row>
    <row r="4148" ht="22.5" hidden="1" customHeight="1">
      <c r="A4148" s="53"/>
      <c r="B4148" s="14"/>
      <c r="C4148" s="14"/>
      <c r="D4148" s="14"/>
      <c r="E4148" s="14"/>
      <c r="F4148" s="16"/>
      <c r="G4148" s="16"/>
    </row>
    <row r="4149" ht="22.5" hidden="1" customHeight="1">
      <c r="A4149" s="53"/>
      <c r="B4149" s="14"/>
      <c r="C4149" s="14"/>
      <c r="D4149" s="14"/>
      <c r="E4149" s="14"/>
      <c r="F4149" s="16"/>
      <c r="G4149" s="16"/>
    </row>
    <row r="4150" ht="22.5" hidden="1" customHeight="1">
      <c r="A4150" s="53"/>
      <c r="B4150" s="14"/>
      <c r="C4150" s="14"/>
      <c r="D4150" s="14"/>
      <c r="E4150" s="14"/>
      <c r="F4150" s="16"/>
      <c r="G4150" s="16"/>
    </row>
    <row r="4151" ht="22.5" hidden="1" customHeight="1">
      <c r="A4151" s="53"/>
      <c r="B4151" s="14"/>
      <c r="C4151" s="14"/>
      <c r="D4151" s="14"/>
      <c r="E4151" s="14"/>
      <c r="F4151" s="16"/>
      <c r="G4151" s="16"/>
    </row>
    <row r="4152" ht="22.5" hidden="1" customHeight="1">
      <c r="A4152" s="53"/>
      <c r="B4152" s="14"/>
      <c r="C4152" s="14"/>
      <c r="D4152" s="14"/>
      <c r="E4152" s="14"/>
      <c r="F4152" s="16"/>
      <c r="G4152" s="16"/>
    </row>
    <row r="4153" ht="22.5" hidden="1" customHeight="1">
      <c r="A4153" s="53"/>
      <c r="B4153" s="14"/>
      <c r="C4153" s="14"/>
      <c r="D4153" s="14"/>
      <c r="E4153" s="14"/>
      <c r="F4153" s="16"/>
      <c r="G4153" s="16"/>
    </row>
    <row r="4154" ht="22.5" hidden="1" customHeight="1">
      <c r="A4154" s="53"/>
      <c r="B4154" s="14"/>
      <c r="C4154" s="14"/>
      <c r="D4154" s="14"/>
      <c r="E4154" s="14"/>
      <c r="F4154" s="16"/>
      <c r="G4154" s="16"/>
    </row>
    <row r="4155" ht="22.5" hidden="1" customHeight="1">
      <c r="A4155" s="53"/>
      <c r="B4155" s="14"/>
      <c r="C4155" s="14"/>
      <c r="D4155" s="14"/>
      <c r="E4155" s="14"/>
      <c r="F4155" s="16"/>
      <c r="G4155" s="16"/>
    </row>
    <row r="4156" ht="22.5" hidden="1" customHeight="1">
      <c r="A4156" s="53"/>
      <c r="B4156" s="14"/>
      <c r="C4156" s="14"/>
      <c r="D4156" s="14"/>
      <c r="E4156" s="14"/>
      <c r="F4156" s="16"/>
      <c r="G4156" s="16"/>
    </row>
    <row r="4157" ht="22.5" hidden="1" customHeight="1">
      <c r="A4157" s="53"/>
      <c r="B4157" s="14"/>
      <c r="C4157" s="14"/>
      <c r="D4157" s="14"/>
      <c r="E4157" s="14"/>
      <c r="F4157" s="16"/>
      <c r="G4157" s="16"/>
    </row>
    <row r="4158" ht="22.5" hidden="1" customHeight="1">
      <c r="A4158" s="53"/>
      <c r="B4158" s="14"/>
      <c r="C4158" s="14"/>
      <c r="D4158" s="14"/>
      <c r="E4158" s="14"/>
      <c r="F4158" s="16"/>
      <c r="G4158" s="16"/>
    </row>
    <row r="4159" ht="22.5" hidden="1" customHeight="1">
      <c r="A4159" s="53"/>
      <c r="B4159" s="14"/>
      <c r="C4159" s="14"/>
      <c r="D4159" s="14"/>
      <c r="E4159" s="14"/>
      <c r="F4159" s="16"/>
      <c r="G4159" s="16"/>
    </row>
    <row r="4160" ht="22.5" hidden="1" customHeight="1">
      <c r="A4160" s="53"/>
      <c r="B4160" s="14"/>
      <c r="C4160" s="14"/>
      <c r="D4160" s="14"/>
      <c r="E4160" s="14"/>
      <c r="F4160" s="16"/>
      <c r="G4160" s="16"/>
    </row>
    <row r="4161" ht="22.5" hidden="1" customHeight="1">
      <c r="A4161" s="53"/>
      <c r="B4161" s="14"/>
      <c r="C4161" s="14"/>
      <c r="D4161" s="14"/>
      <c r="E4161" s="14"/>
      <c r="F4161" s="16"/>
      <c r="G4161" s="16"/>
    </row>
    <row r="4162" ht="22.5" hidden="1" customHeight="1">
      <c r="A4162" s="53"/>
      <c r="B4162" s="14"/>
      <c r="C4162" s="14"/>
      <c r="D4162" s="14"/>
      <c r="E4162" s="14"/>
      <c r="F4162" s="16"/>
      <c r="G4162" s="16"/>
    </row>
    <row r="4163" ht="22.5" hidden="1" customHeight="1">
      <c r="A4163" s="53"/>
      <c r="B4163" s="14"/>
      <c r="C4163" s="14"/>
      <c r="D4163" s="14"/>
      <c r="E4163" s="14"/>
      <c r="F4163" s="16"/>
      <c r="G4163" s="16"/>
    </row>
    <row r="4164" ht="22.5" hidden="1" customHeight="1">
      <c r="A4164" s="53"/>
      <c r="B4164" s="14"/>
      <c r="C4164" s="14"/>
      <c r="D4164" s="14"/>
      <c r="E4164" s="14"/>
      <c r="F4164" s="16"/>
      <c r="G4164" s="16"/>
    </row>
    <row r="4165" ht="22.5" hidden="1" customHeight="1">
      <c r="A4165" s="53"/>
      <c r="B4165" s="14"/>
      <c r="C4165" s="14"/>
      <c r="D4165" s="14"/>
      <c r="E4165" s="14"/>
      <c r="F4165" s="16"/>
      <c r="G4165" s="16"/>
    </row>
    <row r="4166" ht="22.5" hidden="1" customHeight="1">
      <c r="A4166" s="53"/>
      <c r="B4166" s="14"/>
      <c r="C4166" s="14"/>
      <c r="D4166" s="14"/>
      <c r="E4166" s="14"/>
      <c r="F4166" s="16"/>
      <c r="G4166" s="16"/>
    </row>
    <row r="4167" ht="22.5" hidden="1" customHeight="1">
      <c r="A4167" s="53"/>
      <c r="B4167" s="14"/>
      <c r="C4167" s="14"/>
      <c r="D4167" s="14"/>
      <c r="E4167" s="14"/>
      <c r="F4167" s="16"/>
      <c r="G4167" s="16"/>
    </row>
    <row r="4168" ht="22.5" hidden="1" customHeight="1">
      <c r="A4168" s="53"/>
      <c r="B4168" s="14"/>
      <c r="C4168" s="14"/>
      <c r="D4168" s="14"/>
      <c r="E4168" s="14"/>
      <c r="F4168" s="16"/>
      <c r="G4168" s="16"/>
    </row>
    <row r="4169" ht="22.5" hidden="1" customHeight="1">
      <c r="A4169" s="53"/>
      <c r="B4169" s="14"/>
      <c r="C4169" s="14"/>
      <c r="D4169" s="14"/>
      <c r="E4169" s="14"/>
      <c r="F4169" s="16"/>
      <c r="G4169" s="16"/>
    </row>
    <row r="4170" ht="22.5" hidden="1" customHeight="1">
      <c r="A4170" s="53"/>
      <c r="B4170" s="14"/>
      <c r="C4170" s="14"/>
      <c r="D4170" s="14"/>
      <c r="E4170" s="14"/>
      <c r="F4170" s="16"/>
      <c r="G4170" s="16"/>
    </row>
    <row r="4171" ht="22.5" hidden="1" customHeight="1">
      <c r="A4171" s="53"/>
      <c r="B4171" s="14"/>
      <c r="C4171" s="14"/>
      <c r="D4171" s="14"/>
      <c r="E4171" s="14"/>
      <c r="F4171" s="16"/>
      <c r="G4171" s="16"/>
    </row>
    <row r="4172" ht="22.5" hidden="1" customHeight="1">
      <c r="A4172" s="53"/>
      <c r="B4172" s="14"/>
      <c r="C4172" s="14"/>
      <c r="D4172" s="14"/>
      <c r="E4172" s="14"/>
      <c r="F4172" s="16"/>
      <c r="G4172" s="16"/>
    </row>
    <row r="4173" ht="22.5" hidden="1" customHeight="1">
      <c r="A4173" s="53"/>
      <c r="B4173" s="14"/>
      <c r="C4173" s="14"/>
      <c r="D4173" s="14"/>
      <c r="E4173" s="14"/>
      <c r="F4173" s="16"/>
      <c r="G4173" s="16"/>
    </row>
    <row r="4174" ht="22.5" hidden="1" customHeight="1">
      <c r="A4174" s="53"/>
      <c r="B4174" s="14"/>
      <c r="C4174" s="14"/>
      <c r="D4174" s="14"/>
      <c r="E4174" s="14"/>
      <c r="F4174" s="16"/>
      <c r="G4174" s="16"/>
    </row>
    <row r="4175" ht="22.5" hidden="1" customHeight="1">
      <c r="A4175" s="53"/>
      <c r="B4175" s="14"/>
      <c r="C4175" s="14"/>
      <c r="D4175" s="14"/>
      <c r="E4175" s="14"/>
      <c r="F4175" s="16"/>
      <c r="G4175" s="16"/>
    </row>
    <row r="4176" ht="22.5" hidden="1" customHeight="1">
      <c r="A4176" s="53"/>
      <c r="B4176" s="14"/>
      <c r="C4176" s="14"/>
      <c r="D4176" s="14"/>
      <c r="E4176" s="14"/>
      <c r="F4176" s="16"/>
      <c r="G4176" s="16"/>
    </row>
    <row r="4177" ht="22.5" hidden="1" customHeight="1">
      <c r="A4177" s="53"/>
      <c r="B4177" s="14"/>
      <c r="C4177" s="14"/>
      <c r="D4177" s="14"/>
      <c r="E4177" s="14"/>
      <c r="F4177" s="16"/>
      <c r="G4177" s="16"/>
    </row>
    <row r="4178" ht="22.5" hidden="1" customHeight="1">
      <c r="A4178" s="53"/>
      <c r="B4178" s="14"/>
      <c r="C4178" s="14"/>
      <c r="D4178" s="14"/>
      <c r="E4178" s="14"/>
      <c r="F4178" s="16"/>
      <c r="G4178" s="16"/>
    </row>
    <row r="4179" ht="22.5" hidden="1" customHeight="1">
      <c r="A4179" s="53"/>
      <c r="B4179" s="14"/>
      <c r="C4179" s="14"/>
      <c r="D4179" s="14"/>
      <c r="E4179" s="14"/>
      <c r="F4179" s="16"/>
      <c r="G4179" s="16"/>
    </row>
    <row r="4180" ht="22.5" hidden="1" customHeight="1">
      <c r="A4180" s="53"/>
      <c r="B4180" s="14"/>
      <c r="C4180" s="14"/>
      <c r="D4180" s="14"/>
      <c r="E4180" s="14"/>
      <c r="F4180" s="16"/>
      <c r="G4180" s="16"/>
    </row>
    <row r="4181" ht="22.5" hidden="1" customHeight="1">
      <c r="A4181" s="53"/>
      <c r="B4181" s="14"/>
      <c r="C4181" s="14"/>
      <c r="D4181" s="14"/>
      <c r="E4181" s="14"/>
      <c r="F4181" s="16"/>
      <c r="G4181" s="16"/>
    </row>
    <row r="4182" ht="22.5" hidden="1" customHeight="1">
      <c r="A4182" s="53"/>
      <c r="B4182" s="14"/>
      <c r="C4182" s="14"/>
      <c r="D4182" s="14"/>
      <c r="E4182" s="14"/>
      <c r="F4182" s="16"/>
      <c r="G4182" s="16"/>
    </row>
    <row r="4183" ht="22.5" hidden="1" customHeight="1">
      <c r="A4183" s="53"/>
      <c r="B4183" s="14"/>
      <c r="C4183" s="14"/>
      <c r="D4183" s="14"/>
      <c r="E4183" s="14"/>
      <c r="F4183" s="16"/>
      <c r="G4183" s="16"/>
    </row>
    <row r="4184" ht="22.5" hidden="1" customHeight="1">
      <c r="A4184" s="53"/>
      <c r="B4184" s="14"/>
      <c r="C4184" s="14"/>
      <c r="D4184" s="14"/>
      <c r="E4184" s="14"/>
      <c r="F4184" s="16"/>
      <c r="G4184" s="16"/>
    </row>
    <row r="4185" ht="22.5" hidden="1" customHeight="1">
      <c r="A4185" s="53"/>
      <c r="B4185" s="14"/>
      <c r="C4185" s="14"/>
      <c r="D4185" s="14"/>
      <c r="E4185" s="14"/>
      <c r="F4185" s="16"/>
      <c r="G4185" s="16"/>
    </row>
    <row r="4186" ht="22.5" hidden="1" customHeight="1">
      <c r="A4186" s="53"/>
      <c r="B4186" s="14"/>
      <c r="C4186" s="14"/>
      <c r="D4186" s="14"/>
      <c r="E4186" s="14"/>
      <c r="F4186" s="16"/>
      <c r="G4186" s="16"/>
    </row>
    <row r="4187" ht="22.5" hidden="1" customHeight="1">
      <c r="A4187" s="53"/>
      <c r="B4187" s="14"/>
      <c r="C4187" s="14"/>
      <c r="D4187" s="14"/>
      <c r="E4187" s="14"/>
      <c r="F4187" s="16"/>
      <c r="G4187" s="16"/>
    </row>
    <row r="4188" ht="22.5" hidden="1" customHeight="1">
      <c r="A4188" s="53"/>
      <c r="B4188" s="14"/>
      <c r="C4188" s="14"/>
      <c r="D4188" s="14"/>
      <c r="E4188" s="14"/>
      <c r="F4188" s="16"/>
      <c r="G4188" s="16"/>
    </row>
    <row r="4189" ht="22.5" hidden="1" customHeight="1">
      <c r="A4189" s="53"/>
      <c r="B4189" s="14"/>
      <c r="C4189" s="14"/>
      <c r="D4189" s="14"/>
      <c r="E4189" s="14"/>
      <c r="F4189" s="16"/>
      <c r="G4189" s="16"/>
    </row>
    <row r="4190" ht="22.5" hidden="1" customHeight="1">
      <c r="A4190" s="53"/>
      <c r="B4190" s="14"/>
      <c r="C4190" s="14"/>
      <c r="D4190" s="14"/>
      <c r="E4190" s="14"/>
      <c r="F4190" s="16"/>
      <c r="G4190" s="16"/>
    </row>
    <row r="4191" ht="22.5" hidden="1" customHeight="1">
      <c r="A4191" s="53"/>
      <c r="B4191" s="14"/>
      <c r="C4191" s="14"/>
      <c r="D4191" s="14"/>
      <c r="E4191" s="14"/>
      <c r="F4191" s="16"/>
      <c r="G4191" s="16"/>
    </row>
    <row r="4192" ht="22.5" hidden="1" customHeight="1">
      <c r="A4192" s="53"/>
      <c r="B4192" s="14"/>
      <c r="C4192" s="14"/>
      <c r="D4192" s="14"/>
      <c r="E4192" s="14"/>
      <c r="F4192" s="16"/>
      <c r="G4192" s="16"/>
    </row>
    <row r="4193" ht="22.5" hidden="1" customHeight="1">
      <c r="A4193" s="53"/>
      <c r="B4193" s="14"/>
      <c r="C4193" s="14"/>
      <c r="D4193" s="14"/>
      <c r="E4193" s="14"/>
      <c r="F4193" s="16"/>
      <c r="G4193" s="16"/>
    </row>
    <row r="4194" ht="22.5" hidden="1" customHeight="1">
      <c r="A4194" s="53"/>
      <c r="B4194" s="14"/>
      <c r="C4194" s="14"/>
      <c r="D4194" s="14"/>
      <c r="E4194" s="14"/>
      <c r="F4194" s="16"/>
      <c r="G4194" s="16"/>
    </row>
    <row r="4195" ht="22.5" hidden="1" customHeight="1">
      <c r="A4195" s="53"/>
      <c r="B4195" s="14"/>
      <c r="C4195" s="14"/>
      <c r="D4195" s="14"/>
      <c r="E4195" s="14"/>
      <c r="F4195" s="16"/>
      <c r="G4195" s="16"/>
    </row>
    <row r="4196" ht="22.5" hidden="1" customHeight="1">
      <c r="A4196" s="53"/>
      <c r="B4196" s="14"/>
      <c r="C4196" s="14"/>
      <c r="D4196" s="14"/>
      <c r="E4196" s="14"/>
      <c r="F4196" s="16"/>
      <c r="G4196" s="16"/>
    </row>
    <row r="4197" ht="22.5" hidden="1" customHeight="1">
      <c r="A4197" s="53"/>
      <c r="B4197" s="14"/>
      <c r="C4197" s="14"/>
      <c r="D4197" s="14"/>
      <c r="E4197" s="14"/>
      <c r="F4197" s="16"/>
      <c r="G4197" s="16"/>
    </row>
    <row r="4198" ht="22.5" hidden="1" customHeight="1">
      <c r="A4198" s="53"/>
      <c r="B4198" s="14"/>
      <c r="C4198" s="14"/>
      <c r="D4198" s="14"/>
      <c r="E4198" s="14"/>
      <c r="F4198" s="16"/>
      <c r="G4198" s="16"/>
    </row>
    <row r="4199" ht="22.5" hidden="1" customHeight="1">
      <c r="A4199" s="53"/>
      <c r="B4199" s="14"/>
      <c r="C4199" s="14"/>
      <c r="D4199" s="14"/>
      <c r="E4199" s="14"/>
      <c r="F4199" s="16"/>
      <c r="G4199" s="16"/>
    </row>
    <row r="4200" ht="22.5" hidden="1" customHeight="1">
      <c r="A4200" s="53"/>
      <c r="B4200" s="14"/>
      <c r="C4200" s="14"/>
      <c r="D4200" s="14"/>
      <c r="E4200" s="14"/>
      <c r="F4200" s="16"/>
      <c r="G4200" s="16"/>
    </row>
    <row r="4201" ht="22.5" hidden="1" customHeight="1">
      <c r="A4201" s="53"/>
      <c r="B4201" s="14"/>
      <c r="C4201" s="14"/>
      <c r="D4201" s="14"/>
      <c r="E4201" s="14"/>
      <c r="F4201" s="16"/>
      <c r="G4201" s="16"/>
    </row>
    <row r="4202" ht="22.5" hidden="1" customHeight="1">
      <c r="A4202" s="53"/>
      <c r="B4202" s="14"/>
      <c r="C4202" s="14"/>
      <c r="D4202" s="14"/>
      <c r="E4202" s="14"/>
      <c r="F4202" s="16"/>
      <c r="G4202" s="16"/>
    </row>
    <row r="4203" ht="22.5" hidden="1" customHeight="1">
      <c r="A4203" s="53"/>
      <c r="B4203" s="14"/>
      <c r="C4203" s="14"/>
      <c r="D4203" s="14"/>
      <c r="E4203" s="14"/>
      <c r="F4203" s="16"/>
      <c r="G4203" s="16"/>
    </row>
    <row r="4204" ht="22.5" hidden="1" customHeight="1">
      <c r="A4204" s="53"/>
      <c r="B4204" s="14"/>
      <c r="C4204" s="14"/>
      <c r="D4204" s="14"/>
      <c r="E4204" s="14"/>
      <c r="F4204" s="16"/>
      <c r="G4204" s="16"/>
    </row>
    <row r="4205" ht="22.5" hidden="1" customHeight="1">
      <c r="A4205" s="53"/>
      <c r="B4205" s="14"/>
      <c r="C4205" s="14"/>
      <c r="D4205" s="14"/>
      <c r="E4205" s="14"/>
      <c r="F4205" s="16"/>
      <c r="G4205" s="16"/>
    </row>
    <row r="4206" ht="22.5" hidden="1" customHeight="1">
      <c r="A4206" s="53"/>
      <c r="B4206" s="14"/>
      <c r="C4206" s="14"/>
      <c r="D4206" s="14"/>
      <c r="E4206" s="14"/>
      <c r="F4206" s="16"/>
      <c r="G4206" s="16"/>
    </row>
    <row r="4207" ht="22.5" hidden="1" customHeight="1">
      <c r="A4207" s="53"/>
      <c r="B4207" s="14"/>
      <c r="C4207" s="14"/>
      <c r="D4207" s="14"/>
      <c r="E4207" s="14"/>
      <c r="F4207" s="16"/>
      <c r="G4207" s="16"/>
    </row>
    <row r="4208" ht="22.5" hidden="1" customHeight="1">
      <c r="A4208" s="53"/>
      <c r="B4208" s="14"/>
      <c r="C4208" s="14"/>
      <c r="D4208" s="14"/>
      <c r="E4208" s="14"/>
      <c r="F4208" s="16"/>
      <c r="G4208" s="16"/>
    </row>
    <row r="4209" ht="22.5" hidden="1" customHeight="1">
      <c r="A4209" s="53"/>
      <c r="B4209" s="14"/>
      <c r="C4209" s="14"/>
      <c r="D4209" s="14"/>
      <c r="E4209" s="14"/>
      <c r="F4209" s="16"/>
      <c r="G4209" s="16"/>
    </row>
    <row r="4210" ht="22.5" hidden="1" customHeight="1">
      <c r="A4210" s="53"/>
      <c r="B4210" s="14"/>
      <c r="C4210" s="14"/>
      <c r="D4210" s="14"/>
      <c r="E4210" s="14"/>
      <c r="F4210" s="16"/>
      <c r="G4210" s="16"/>
    </row>
    <row r="4211" ht="22.5" hidden="1" customHeight="1">
      <c r="A4211" s="53"/>
      <c r="B4211" s="14"/>
      <c r="C4211" s="14"/>
      <c r="D4211" s="14"/>
      <c r="E4211" s="14"/>
      <c r="F4211" s="16"/>
      <c r="G4211" s="16"/>
    </row>
    <row r="4212" ht="22.5" hidden="1" customHeight="1">
      <c r="A4212" s="53"/>
      <c r="B4212" s="14"/>
      <c r="C4212" s="14"/>
      <c r="D4212" s="14"/>
      <c r="E4212" s="14"/>
      <c r="F4212" s="16"/>
      <c r="G4212" s="16"/>
    </row>
    <row r="4213" ht="22.5" hidden="1" customHeight="1">
      <c r="A4213" s="53"/>
      <c r="B4213" s="14"/>
      <c r="C4213" s="14"/>
      <c r="D4213" s="14"/>
      <c r="E4213" s="14"/>
      <c r="F4213" s="16"/>
      <c r="G4213" s="16"/>
    </row>
    <row r="4214" ht="22.5" hidden="1" customHeight="1">
      <c r="A4214" s="53"/>
      <c r="B4214" s="14"/>
      <c r="C4214" s="14"/>
      <c r="D4214" s="14"/>
      <c r="E4214" s="14"/>
      <c r="F4214" s="16"/>
      <c r="G4214" s="16"/>
    </row>
    <row r="4215" ht="22.5" hidden="1" customHeight="1">
      <c r="A4215" s="53"/>
      <c r="B4215" s="14"/>
      <c r="C4215" s="14"/>
      <c r="D4215" s="14"/>
      <c r="E4215" s="14"/>
      <c r="F4215" s="16"/>
      <c r="G4215" s="16"/>
    </row>
    <row r="4216" ht="22.5" hidden="1" customHeight="1">
      <c r="A4216" s="53"/>
      <c r="B4216" s="14"/>
      <c r="C4216" s="14"/>
      <c r="D4216" s="14"/>
      <c r="E4216" s="14"/>
      <c r="F4216" s="16"/>
      <c r="G4216" s="16"/>
    </row>
    <row r="4217" ht="22.5" hidden="1" customHeight="1">
      <c r="A4217" s="53"/>
      <c r="B4217" s="14"/>
      <c r="C4217" s="14"/>
      <c r="D4217" s="14"/>
      <c r="E4217" s="14"/>
      <c r="F4217" s="16"/>
      <c r="G4217" s="16"/>
    </row>
    <row r="4218" ht="22.5" hidden="1" customHeight="1">
      <c r="A4218" s="53"/>
      <c r="B4218" s="14"/>
      <c r="C4218" s="14"/>
      <c r="D4218" s="14"/>
      <c r="E4218" s="14"/>
      <c r="F4218" s="16"/>
      <c r="G4218" s="16"/>
    </row>
    <row r="4219" ht="22.5" hidden="1" customHeight="1">
      <c r="A4219" s="53"/>
      <c r="B4219" s="14"/>
      <c r="C4219" s="14"/>
      <c r="D4219" s="14"/>
      <c r="E4219" s="14"/>
      <c r="F4219" s="16"/>
      <c r="G4219" s="16"/>
    </row>
    <row r="4220" ht="22.5" hidden="1" customHeight="1">
      <c r="A4220" s="53"/>
      <c r="B4220" s="14"/>
      <c r="C4220" s="14"/>
      <c r="D4220" s="14"/>
      <c r="E4220" s="14"/>
      <c r="F4220" s="16"/>
      <c r="G4220" s="16"/>
    </row>
    <row r="4221" ht="22.5" hidden="1" customHeight="1">
      <c r="A4221" s="53"/>
      <c r="B4221" s="14"/>
      <c r="C4221" s="14"/>
      <c r="D4221" s="14"/>
      <c r="E4221" s="14"/>
      <c r="F4221" s="16"/>
      <c r="G4221" s="16"/>
    </row>
    <row r="4222" ht="22.5" hidden="1" customHeight="1">
      <c r="A4222" s="53"/>
      <c r="B4222" s="14"/>
      <c r="C4222" s="14"/>
      <c r="D4222" s="14"/>
      <c r="E4222" s="14"/>
      <c r="F4222" s="16"/>
      <c r="G4222" s="16"/>
    </row>
    <row r="4223" ht="22.5" hidden="1" customHeight="1">
      <c r="A4223" s="53"/>
      <c r="B4223" s="14"/>
      <c r="C4223" s="14"/>
      <c r="D4223" s="14"/>
      <c r="E4223" s="14"/>
      <c r="F4223" s="16"/>
      <c r="G4223" s="16"/>
    </row>
    <row r="4224" ht="22.5" hidden="1" customHeight="1">
      <c r="A4224" s="53"/>
      <c r="B4224" s="14"/>
      <c r="C4224" s="14"/>
      <c r="D4224" s="14"/>
      <c r="E4224" s="14"/>
      <c r="F4224" s="16"/>
      <c r="G4224" s="16"/>
    </row>
    <row r="4225" ht="22.5" hidden="1" customHeight="1">
      <c r="A4225" s="53"/>
      <c r="B4225" s="14"/>
      <c r="C4225" s="14"/>
      <c r="D4225" s="14"/>
      <c r="E4225" s="14"/>
      <c r="F4225" s="16"/>
      <c r="G4225" s="16"/>
    </row>
    <row r="4226" ht="22.5" hidden="1" customHeight="1">
      <c r="A4226" s="53"/>
      <c r="B4226" s="14"/>
      <c r="C4226" s="14"/>
      <c r="D4226" s="14"/>
      <c r="E4226" s="14"/>
      <c r="F4226" s="16"/>
      <c r="G4226" s="16"/>
    </row>
    <row r="4227" ht="22.5" hidden="1" customHeight="1">
      <c r="A4227" s="53"/>
      <c r="B4227" s="14"/>
      <c r="C4227" s="14"/>
      <c r="D4227" s="14"/>
      <c r="E4227" s="14"/>
      <c r="F4227" s="16"/>
      <c r="G4227" s="16"/>
    </row>
    <row r="4228" ht="22.5" hidden="1" customHeight="1">
      <c r="A4228" s="53"/>
      <c r="B4228" s="14"/>
      <c r="C4228" s="14"/>
      <c r="D4228" s="14"/>
      <c r="E4228" s="14"/>
      <c r="F4228" s="16"/>
      <c r="G4228" s="16"/>
    </row>
    <row r="4229" ht="22.5" hidden="1" customHeight="1">
      <c r="A4229" s="53"/>
      <c r="B4229" s="14"/>
      <c r="C4229" s="14"/>
      <c r="D4229" s="14"/>
      <c r="E4229" s="14"/>
      <c r="F4229" s="16"/>
      <c r="G4229" s="16"/>
    </row>
    <row r="4230" ht="22.5" hidden="1" customHeight="1">
      <c r="A4230" s="53"/>
      <c r="B4230" s="14"/>
      <c r="C4230" s="14"/>
      <c r="D4230" s="14"/>
      <c r="E4230" s="14"/>
      <c r="F4230" s="16"/>
      <c r="G4230" s="16"/>
    </row>
    <row r="4231" ht="22.5" hidden="1" customHeight="1">
      <c r="A4231" s="53"/>
      <c r="B4231" s="14"/>
      <c r="C4231" s="14"/>
      <c r="D4231" s="14"/>
      <c r="E4231" s="14"/>
      <c r="F4231" s="16"/>
      <c r="G4231" s="16"/>
    </row>
    <row r="4232" ht="22.5" hidden="1" customHeight="1">
      <c r="A4232" s="53"/>
      <c r="B4232" s="14"/>
      <c r="C4232" s="14"/>
      <c r="D4232" s="14"/>
      <c r="E4232" s="14"/>
      <c r="F4232" s="16"/>
      <c r="G4232" s="16"/>
    </row>
    <row r="4233" ht="22.5" hidden="1" customHeight="1">
      <c r="A4233" s="53"/>
      <c r="B4233" s="14"/>
      <c r="C4233" s="14"/>
      <c r="D4233" s="14"/>
      <c r="E4233" s="14"/>
      <c r="F4233" s="16"/>
      <c r="G4233" s="16"/>
    </row>
    <row r="4234" ht="22.5" hidden="1" customHeight="1">
      <c r="A4234" s="53"/>
      <c r="B4234" s="14"/>
      <c r="C4234" s="14"/>
      <c r="D4234" s="14"/>
      <c r="E4234" s="14"/>
      <c r="F4234" s="16"/>
      <c r="G4234" s="16"/>
    </row>
    <row r="4235" ht="22.5" hidden="1" customHeight="1">
      <c r="A4235" s="53"/>
      <c r="B4235" s="14"/>
      <c r="C4235" s="14"/>
      <c r="D4235" s="14"/>
      <c r="E4235" s="14"/>
      <c r="F4235" s="16"/>
      <c r="G4235" s="16"/>
    </row>
    <row r="4236" ht="22.5" hidden="1" customHeight="1">
      <c r="A4236" s="53"/>
      <c r="B4236" s="14"/>
      <c r="C4236" s="14"/>
      <c r="D4236" s="14"/>
      <c r="E4236" s="14"/>
      <c r="F4236" s="16"/>
      <c r="G4236" s="16"/>
    </row>
    <row r="4237" ht="22.5" hidden="1" customHeight="1">
      <c r="A4237" s="53"/>
      <c r="B4237" s="14"/>
      <c r="C4237" s="14"/>
      <c r="D4237" s="14"/>
      <c r="E4237" s="14"/>
      <c r="F4237" s="16"/>
      <c r="G4237" s="16"/>
    </row>
    <row r="4238" ht="22.5" hidden="1" customHeight="1">
      <c r="A4238" s="53"/>
      <c r="B4238" s="14"/>
      <c r="C4238" s="14"/>
      <c r="D4238" s="14"/>
      <c r="E4238" s="14"/>
      <c r="F4238" s="16"/>
      <c r="G4238" s="16"/>
    </row>
    <row r="4239" ht="22.5" hidden="1" customHeight="1">
      <c r="A4239" s="53"/>
      <c r="B4239" s="14"/>
      <c r="C4239" s="14"/>
      <c r="D4239" s="14"/>
      <c r="E4239" s="14"/>
      <c r="F4239" s="16"/>
      <c r="G4239" s="16"/>
    </row>
    <row r="4240" ht="22.5" hidden="1" customHeight="1">
      <c r="A4240" s="53"/>
      <c r="B4240" s="14"/>
      <c r="C4240" s="14"/>
      <c r="D4240" s="14"/>
      <c r="E4240" s="14"/>
      <c r="F4240" s="16"/>
      <c r="G4240" s="16"/>
    </row>
    <row r="4241" ht="22.5" hidden="1" customHeight="1">
      <c r="A4241" s="53"/>
      <c r="B4241" s="14"/>
      <c r="C4241" s="14"/>
      <c r="D4241" s="14"/>
      <c r="E4241" s="14"/>
      <c r="F4241" s="16"/>
      <c r="G4241" s="16"/>
    </row>
    <row r="4242" ht="22.5" hidden="1" customHeight="1">
      <c r="A4242" s="53"/>
      <c r="B4242" s="14"/>
      <c r="C4242" s="14"/>
      <c r="D4242" s="14"/>
      <c r="E4242" s="14"/>
      <c r="F4242" s="16"/>
      <c r="G4242" s="16"/>
    </row>
    <row r="4243" ht="22.5" hidden="1" customHeight="1">
      <c r="A4243" s="53"/>
      <c r="B4243" s="14"/>
      <c r="C4243" s="14"/>
      <c r="D4243" s="14"/>
      <c r="E4243" s="14"/>
      <c r="F4243" s="16"/>
      <c r="G4243" s="16"/>
    </row>
    <row r="4244" ht="22.5" hidden="1" customHeight="1">
      <c r="A4244" s="53"/>
      <c r="B4244" s="14"/>
      <c r="C4244" s="14"/>
      <c r="D4244" s="14"/>
      <c r="E4244" s="14"/>
      <c r="F4244" s="16"/>
      <c r="G4244" s="16"/>
    </row>
    <row r="4245" ht="22.5" hidden="1" customHeight="1">
      <c r="A4245" s="53"/>
      <c r="B4245" s="14"/>
      <c r="C4245" s="14"/>
      <c r="D4245" s="14"/>
      <c r="E4245" s="14"/>
      <c r="F4245" s="16"/>
      <c r="G4245" s="16"/>
    </row>
    <row r="4246" ht="22.5" hidden="1" customHeight="1">
      <c r="A4246" s="53"/>
      <c r="B4246" s="14"/>
      <c r="C4246" s="14"/>
      <c r="D4246" s="14"/>
      <c r="E4246" s="14"/>
      <c r="F4246" s="16"/>
      <c r="G4246" s="16"/>
    </row>
    <row r="4247" ht="22.5" hidden="1" customHeight="1">
      <c r="A4247" s="53"/>
      <c r="B4247" s="14"/>
      <c r="C4247" s="14"/>
      <c r="D4247" s="14"/>
      <c r="E4247" s="14"/>
      <c r="F4247" s="16"/>
      <c r="G4247" s="16"/>
    </row>
    <row r="4248" ht="22.5" hidden="1" customHeight="1">
      <c r="A4248" s="53"/>
      <c r="B4248" s="14"/>
      <c r="C4248" s="14"/>
      <c r="D4248" s="14"/>
      <c r="E4248" s="14"/>
      <c r="F4248" s="16"/>
      <c r="G4248" s="16"/>
    </row>
    <row r="4249" ht="22.5" hidden="1" customHeight="1">
      <c r="A4249" s="53"/>
      <c r="B4249" s="14"/>
      <c r="C4249" s="14"/>
      <c r="D4249" s="14"/>
      <c r="E4249" s="14"/>
      <c r="F4249" s="16"/>
      <c r="G4249" s="16"/>
    </row>
    <row r="4250" ht="22.5" hidden="1" customHeight="1">
      <c r="A4250" s="53"/>
      <c r="B4250" s="14"/>
      <c r="C4250" s="14"/>
      <c r="D4250" s="14"/>
      <c r="E4250" s="14"/>
      <c r="F4250" s="16"/>
      <c r="G4250" s="16"/>
    </row>
    <row r="4251" ht="22.5" hidden="1" customHeight="1">
      <c r="A4251" s="53"/>
      <c r="B4251" s="14"/>
      <c r="C4251" s="14"/>
      <c r="D4251" s="14"/>
      <c r="E4251" s="14"/>
      <c r="F4251" s="16"/>
      <c r="G4251" s="16"/>
    </row>
    <row r="4252" ht="22.5" hidden="1" customHeight="1">
      <c r="A4252" s="53"/>
      <c r="B4252" s="14"/>
      <c r="C4252" s="14"/>
      <c r="D4252" s="14"/>
      <c r="E4252" s="14"/>
      <c r="F4252" s="16"/>
      <c r="G4252" s="16"/>
    </row>
    <row r="4253" ht="22.5" hidden="1" customHeight="1">
      <c r="A4253" s="53"/>
      <c r="B4253" s="14"/>
      <c r="C4253" s="14"/>
      <c r="D4253" s="14"/>
      <c r="E4253" s="14"/>
      <c r="F4253" s="16"/>
      <c r="G4253" s="16"/>
    </row>
    <row r="4254" ht="22.5" hidden="1" customHeight="1">
      <c r="A4254" s="53"/>
      <c r="B4254" s="14"/>
      <c r="C4254" s="14"/>
      <c r="D4254" s="14"/>
      <c r="E4254" s="14"/>
      <c r="F4254" s="16"/>
      <c r="G4254" s="16"/>
    </row>
    <row r="4255" ht="22.5" hidden="1" customHeight="1">
      <c r="A4255" s="53"/>
      <c r="B4255" s="14"/>
      <c r="C4255" s="14"/>
      <c r="D4255" s="14"/>
      <c r="E4255" s="14"/>
      <c r="F4255" s="16"/>
      <c r="G4255" s="16"/>
    </row>
    <row r="4256" ht="22.5" hidden="1" customHeight="1">
      <c r="A4256" s="53"/>
      <c r="B4256" s="14"/>
      <c r="C4256" s="14"/>
      <c r="D4256" s="14"/>
      <c r="E4256" s="14"/>
      <c r="F4256" s="16"/>
      <c r="G4256" s="16"/>
    </row>
    <row r="4257" ht="22.5" hidden="1" customHeight="1">
      <c r="A4257" s="53"/>
      <c r="B4257" s="14"/>
      <c r="C4257" s="14"/>
      <c r="D4257" s="14"/>
      <c r="E4257" s="14"/>
      <c r="F4257" s="16"/>
      <c r="G4257" s="16"/>
    </row>
    <row r="4258" ht="22.5" hidden="1" customHeight="1">
      <c r="A4258" s="53"/>
      <c r="B4258" s="14"/>
      <c r="C4258" s="14"/>
      <c r="D4258" s="14"/>
      <c r="E4258" s="14"/>
      <c r="F4258" s="16"/>
      <c r="G4258" s="16"/>
    </row>
    <row r="4259" ht="22.5" hidden="1" customHeight="1">
      <c r="A4259" s="53"/>
      <c r="B4259" s="14"/>
      <c r="C4259" s="14"/>
      <c r="D4259" s="14"/>
      <c r="E4259" s="14"/>
      <c r="F4259" s="16"/>
      <c r="G4259" s="16"/>
    </row>
    <row r="4260" ht="22.5" hidden="1" customHeight="1">
      <c r="A4260" s="53"/>
      <c r="B4260" s="14"/>
      <c r="C4260" s="14"/>
      <c r="D4260" s="14"/>
      <c r="E4260" s="14"/>
      <c r="F4260" s="16"/>
      <c r="G4260" s="16"/>
    </row>
    <row r="4261" ht="22.5" hidden="1" customHeight="1">
      <c r="A4261" s="53"/>
      <c r="B4261" s="14"/>
      <c r="C4261" s="14"/>
      <c r="D4261" s="14"/>
      <c r="E4261" s="14"/>
      <c r="F4261" s="16"/>
      <c r="G4261" s="16"/>
    </row>
    <row r="4262" ht="22.5" hidden="1" customHeight="1">
      <c r="A4262" s="53"/>
      <c r="B4262" s="14"/>
      <c r="C4262" s="14"/>
      <c r="D4262" s="14"/>
      <c r="E4262" s="14"/>
      <c r="F4262" s="16"/>
      <c r="G4262" s="16"/>
    </row>
    <row r="4263" ht="22.5" hidden="1" customHeight="1">
      <c r="A4263" s="53"/>
      <c r="B4263" s="14"/>
      <c r="C4263" s="14"/>
      <c r="D4263" s="14"/>
      <c r="E4263" s="14"/>
      <c r="F4263" s="16"/>
      <c r="G4263" s="16"/>
    </row>
    <row r="4264" ht="22.5" hidden="1" customHeight="1">
      <c r="A4264" s="53"/>
      <c r="B4264" s="14"/>
      <c r="C4264" s="14"/>
      <c r="D4264" s="14"/>
      <c r="E4264" s="14"/>
      <c r="F4264" s="16"/>
      <c r="G4264" s="16"/>
    </row>
    <row r="4265" ht="22.5" hidden="1" customHeight="1">
      <c r="A4265" s="53"/>
      <c r="B4265" s="14"/>
      <c r="C4265" s="14"/>
      <c r="D4265" s="14"/>
      <c r="E4265" s="14"/>
      <c r="F4265" s="16"/>
      <c r="G4265" s="16"/>
    </row>
    <row r="4266" ht="22.5" hidden="1" customHeight="1">
      <c r="A4266" s="53"/>
      <c r="B4266" s="14"/>
      <c r="C4266" s="14"/>
      <c r="D4266" s="14"/>
      <c r="E4266" s="14"/>
      <c r="F4266" s="16"/>
      <c r="G4266" s="16"/>
    </row>
    <row r="4267" ht="22.5" hidden="1" customHeight="1">
      <c r="A4267" s="53"/>
      <c r="B4267" s="14"/>
      <c r="C4267" s="14"/>
      <c r="D4267" s="14"/>
      <c r="E4267" s="14"/>
      <c r="F4267" s="16"/>
      <c r="G4267" s="16"/>
    </row>
    <row r="4268" ht="22.5" hidden="1" customHeight="1">
      <c r="A4268" s="53"/>
      <c r="B4268" s="14"/>
      <c r="C4268" s="14"/>
      <c r="D4268" s="14"/>
      <c r="E4268" s="14"/>
      <c r="F4268" s="16"/>
      <c r="G4268" s="16"/>
    </row>
    <row r="4269" ht="22.5" hidden="1" customHeight="1">
      <c r="A4269" s="53"/>
      <c r="B4269" s="14"/>
      <c r="C4269" s="14"/>
      <c r="D4269" s="14"/>
      <c r="E4269" s="14"/>
      <c r="F4269" s="16"/>
      <c r="G4269" s="16"/>
    </row>
    <row r="4270" ht="22.5" hidden="1" customHeight="1">
      <c r="A4270" s="53"/>
      <c r="B4270" s="14"/>
      <c r="C4270" s="14"/>
      <c r="D4270" s="14"/>
      <c r="E4270" s="14"/>
      <c r="F4270" s="16"/>
      <c r="G4270" s="16"/>
    </row>
    <row r="4271" ht="22.5" hidden="1" customHeight="1">
      <c r="A4271" s="53"/>
      <c r="B4271" s="14"/>
      <c r="C4271" s="14"/>
      <c r="D4271" s="14"/>
      <c r="E4271" s="14"/>
      <c r="F4271" s="16"/>
      <c r="G4271" s="16"/>
    </row>
    <row r="4272" ht="22.5" hidden="1" customHeight="1">
      <c r="A4272" s="53"/>
      <c r="B4272" s="14"/>
      <c r="C4272" s="14"/>
      <c r="D4272" s="14"/>
      <c r="E4272" s="14"/>
      <c r="F4272" s="16"/>
      <c r="G4272" s="16"/>
    </row>
    <row r="4273" ht="22.5" hidden="1" customHeight="1">
      <c r="A4273" s="53"/>
      <c r="B4273" s="14"/>
      <c r="C4273" s="14"/>
      <c r="D4273" s="14"/>
      <c r="E4273" s="14"/>
      <c r="F4273" s="16"/>
      <c r="G4273" s="16"/>
    </row>
    <row r="4274" ht="22.5" hidden="1" customHeight="1">
      <c r="A4274" s="53"/>
      <c r="B4274" s="14"/>
      <c r="C4274" s="14"/>
      <c r="D4274" s="14"/>
      <c r="E4274" s="14"/>
      <c r="F4274" s="16"/>
      <c r="G4274" s="16"/>
    </row>
    <row r="4275" ht="22.5" hidden="1" customHeight="1">
      <c r="A4275" s="53"/>
      <c r="B4275" s="14"/>
      <c r="C4275" s="14"/>
      <c r="D4275" s="14"/>
      <c r="E4275" s="14"/>
      <c r="F4275" s="16"/>
      <c r="G4275" s="16"/>
    </row>
    <row r="4276" ht="22.5" hidden="1" customHeight="1">
      <c r="A4276" s="53"/>
      <c r="B4276" s="14"/>
      <c r="C4276" s="14"/>
      <c r="D4276" s="14"/>
      <c r="E4276" s="14"/>
      <c r="F4276" s="16"/>
      <c r="G4276" s="16"/>
    </row>
    <row r="4277" ht="22.5" hidden="1" customHeight="1">
      <c r="A4277" s="53"/>
      <c r="B4277" s="14"/>
      <c r="C4277" s="14"/>
      <c r="D4277" s="14"/>
      <c r="E4277" s="14"/>
      <c r="F4277" s="16"/>
      <c r="G4277" s="16"/>
    </row>
    <row r="4278" ht="22.5" hidden="1" customHeight="1">
      <c r="A4278" s="53"/>
      <c r="B4278" s="14"/>
      <c r="C4278" s="14"/>
      <c r="D4278" s="14"/>
      <c r="E4278" s="14"/>
      <c r="F4278" s="16"/>
      <c r="G4278" s="16"/>
    </row>
    <row r="4279" ht="22.5" hidden="1" customHeight="1">
      <c r="A4279" s="53"/>
      <c r="B4279" s="14"/>
      <c r="C4279" s="14"/>
      <c r="D4279" s="14"/>
      <c r="E4279" s="14"/>
      <c r="F4279" s="16"/>
      <c r="G4279" s="16"/>
    </row>
    <row r="4280" ht="22.5" hidden="1" customHeight="1">
      <c r="A4280" s="53"/>
      <c r="B4280" s="14"/>
      <c r="C4280" s="14"/>
      <c r="D4280" s="14"/>
      <c r="E4280" s="14"/>
      <c r="F4280" s="16"/>
      <c r="G4280" s="16"/>
    </row>
    <row r="4281" ht="22.5" hidden="1" customHeight="1">
      <c r="A4281" s="53"/>
      <c r="B4281" s="14"/>
      <c r="C4281" s="14"/>
      <c r="D4281" s="14"/>
      <c r="E4281" s="14"/>
      <c r="F4281" s="16"/>
      <c r="G4281" s="16"/>
    </row>
    <row r="4282" ht="22.5" hidden="1" customHeight="1">
      <c r="A4282" s="53"/>
      <c r="B4282" s="14"/>
      <c r="C4282" s="14"/>
      <c r="D4282" s="14"/>
      <c r="E4282" s="14"/>
      <c r="F4282" s="16"/>
      <c r="G4282" s="16"/>
    </row>
    <row r="4283" ht="22.5" hidden="1" customHeight="1">
      <c r="A4283" s="53"/>
      <c r="B4283" s="14"/>
      <c r="C4283" s="14"/>
      <c r="D4283" s="14"/>
      <c r="E4283" s="14"/>
      <c r="F4283" s="16"/>
      <c r="G4283" s="16"/>
    </row>
    <row r="4284" ht="22.5" hidden="1" customHeight="1">
      <c r="A4284" s="53"/>
      <c r="B4284" s="14"/>
      <c r="C4284" s="14"/>
      <c r="D4284" s="14"/>
      <c r="E4284" s="14"/>
      <c r="F4284" s="16"/>
      <c r="G4284" s="16"/>
    </row>
    <row r="4285" ht="22.5" hidden="1" customHeight="1">
      <c r="A4285" s="53"/>
      <c r="B4285" s="14"/>
      <c r="C4285" s="14"/>
      <c r="D4285" s="14"/>
      <c r="E4285" s="14"/>
      <c r="F4285" s="16"/>
      <c r="G4285" s="16"/>
    </row>
    <row r="4286" ht="22.5" hidden="1" customHeight="1">
      <c r="A4286" s="53"/>
      <c r="B4286" s="14"/>
      <c r="C4286" s="14"/>
      <c r="D4286" s="14"/>
      <c r="E4286" s="14"/>
      <c r="F4286" s="16"/>
      <c r="G4286" s="16"/>
    </row>
    <row r="4287" ht="22.5" hidden="1" customHeight="1">
      <c r="A4287" s="53"/>
      <c r="B4287" s="14"/>
      <c r="C4287" s="14"/>
      <c r="D4287" s="14"/>
      <c r="E4287" s="14"/>
      <c r="F4287" s="16"/>
      <c r="G4287" s="16"/>
    </row>
    <row r="4288" ht="22.5" hidden="1" customHeight="1">
      <c r="A4288" s="53"/>
      <c r="B4288" s="14"/>
      <c r="C4288" s="14"/>
      <c r="D4288" s="14"/>
      <c r="E4288" s="14"/>
      <c r="F4288" s="16"/>
      <c r="G4288" s="16"/>
    </row>
    <row r="4289" ht="22.5" hidden="1" customHeight="1">
      <c r="A4289" s="53"/>
      <c r="B4289" s="14"/>
      <c r="C4289" s="14"/>
      <c r="D4289" s="14"/>
      <c r="E4289" s="14"/>
      <c r="F4289" s="16"/>
      <c r="G4289" s="16"/>
    </row>
    <row r="4290" ht="22.5" hidden="1" customHeight="1">
      <c r="A4290" s="53"/>
      <c r="B4290" s="14"/>
      <c r="C4290" s="14"/>
      <c r="D4290" s="14"/>
      <c r="E4290" s="14"/>
      <c r="F4290" s="16"/>
      <c r="G4290" s="16"/>
    </row>
    <row r="4291" ht="22.5" hidden="1" customHeight="1">
      <c r="A4291" s="53"/>
      <c r="B4291" s="14"/>
      <c r="C4291" s="14"/>
      <c r="D4291" s="14"/>
      <c r="E4291" s="14"/>
      <c r="F4291" s="16"/>
      <c r="G4291" s="16"/>
    </row>
    <row r="4292" ht="22.5" hidden="1" customHeight="1">
      <c r="A4292" s="53"/>
      <c r="B4292" s="14"/>
      <c r="C4292" s="14"/>
      <c r="D4292" s="14"/>
      <c r="E4292" s="14"/>
      <c r="F4292" s="16"/>
      <c r="G4292" s="16"/>
    </row>
    <row r="4293" ht="22.5" hidden="1" customHeight="1">
      <c r="A4293" s="53"/>
      <c r="B4293" s="14"/>
      <c r="C4293" s="14"/>
      <c r="D4293" s="14"/>
      <c r="E4293" s="14"/>
      <c r="F4293" s="16"/>
      <c r="G4293" s="16"/>
    </row>
    <row r="4294" ht="22.5" hidden="1" customHeight="1">
      <c r="A4294" s="53"/>
      <c r="B4294" s="14"/>
      <c r="C4294" s="14"/>
      <c r="D4294" s="14"/>
      <c r="E4294" s="14"/>
      <c r="F4294" s="16"/>
      <c r="G4294" s="16"/>
    </row>
    <row r="4295" ht="22.5" hidden="1" customHeight="1">
      <c r="A4295" s="53"/>
      <c r="B4295" s="14"/>
      <c r="C4295" s="14"/>
      <c r="D4295" s="14"/>
      <c r="E4295" s="14"/>
      <c r="F4295" s="16"/>
      <c r="G4295" s="16"/>
    </row>
    <row r="4296" ht="22.5" hidden="1" customHeight="1">
      <c r="A4296" s="53"/>
      <c r="B4296" s="14"/>
      <c r="C4296" s="14"/>
      <c r="D4296" s="14"/>
      <c r="E4296" s="14"/>
      <c r="F4296" s="16"/>
      <c r="G4296" s="16"/>
    </row>
    <row r="4297" ht="22.5" hidden="1" customHeight="1">
      <c r="A4297" s="53"/>
      <c r="B4297" s="14"/>
      <c r="C4297" s="14"/>
      <c r="D4297" s="14"/>
      <c r="E4297" s="14"/>
      <c r="F4297" s="16"/>
      <c r="G4297" s="16"/>
    </row>
    <row r="4298" ht="22.5" hidden="1" customHeight="1">
      <c r="A4298" s="53"/>
      <c r="B4298" s="14"/>
      <c r="C4298" s="14"/>
      <c r="D4298" s="14"/>
      <c r="E4298" s="14"/>
      <c r="F4298" s="16"/>
      <c r="G4298" s="16"/>
    </row>
    <row r="4299" ht="22.5" hidden="1" customHeight="1">
      <c r="A4299" s="53"/>
      <c r="B4299" s="14"/>
      <c r="C4299" s="14"/>
      <c r="D4299" s="14"/>
      <c r="E4299" s="14"/>
      <c r="F4299" s="16"/>
      <c r="G4299" s="16"/>
    </row>
    <row r="4300" ht="22.5" hidden="1" customHeight="1">
      <c r="A4300" s="53"/>
      <c r="B4300" s="14"/>
      <c r="C4300" s="14"/>
      <c r="D4300" s="14"/>
      <c r="E4300" s="14"/>
      <c r="F4300" s="16"/>
      <c r="G4300" s="16"/>
    </row>
    <row r="4301" ht="22.5" hidden="1" customHeight="1">
      <c r="A4301" s="53"/>
      <c r="B4301" s="14"/>
      <c r="C4301" s="14"/>
      <c r="D4301" s="14"/>
      <c r="E4301" s="14"/>
      <c r="F4301" s="16"/>
      <c r="G4301" s="16"/>
    </row>
    <row r="4302" ht="22.5" hidden="1" customHeight="1">
      <c r="A4302" s="53"/>
      <c r="B4302" s="14"/>
      <c r="C4302" s="14"/>
      <c r="D4302" s="14"/>
      <c r="E4302" s="14"/>
      <c r="F4302" s="16"/>
      <c r="G4302" s="16"/>
    </row>
    <row r="4303" ht="22.5" hidden="1" customHeight="1">
      <c r="A4303" s="53"/>
      <c r="B4303" s="14"/>
      <c r="C4303" s="14"/>
      <c r="D4303" s="14"/>
      <c r="E4303" s="14"/>
      <c r="F4303" s="16"/>
      <c r="G4303" s="16"/>
    </row>
    <row r="4304" ht="22.5" hidden="1" customHeight="1">
      <c r="A4304" s="53"/>
      <c r="B4304" s="14"/>
      <c r="C4304" s="14"/>
      <c r="D4304" s="14"/>
      <c r="E4304" s="14"/>
      <c r="F4304" s="16"/>
      <c r="G4304" s="16"/>
    </row>
    <row r="4305" ht="22.5" hidden="1" customHeight="1">
      <c r="A4305" s="53"/>
      <c r="B4305" s="14"/>
      <c r="C4305" s="14"/>
      <c r="D4305" s="14"/>
      <c r="E4305" s="14"/>
      <c r="F4305" s="16"/>
      <c r="G4305" s="16"/>
    </row>
    <row r="4306" ht="22.5" hidden="1" customHeight="1">
      <c r="A4306" s="53"/>
      <c r="B4306" s="14"/>
      <c r="C4306" s="14"/>
      <c r="D4306" s="14"/>
      <c r="E4306" s="14"/>
      <c r="F4306" s="16"/>
      <c r="G4306" s="16"/>
    </row>
    <row r="4307" ht="22.5" hidden="1" customHeight="1">
      <c r="A4307" s="53"/>
      <c r="B4307" s="14"/>
      <c r="C4307" s="14"/>
      <c r="D4307" s="14"/>
      <c r="E4307" s="14"/>
      <c r="F4307" s="16"/>
      <c r="G4307" s="16"/>
    </row>
    <row r="4308" ht="22.5" hidden="1" customHeight="1">
      <c r="A4308" s="53"/>
      <c r="B4308" s="14"/>
      <c r="C4308" s="14"/>
      <c r="D4308" s="14"/>
      <c r="E4308" s="14"/>
      <c r="F4308" s="16"/>
      <c r="G4308" s="16"/>
    </row>
    <row r="4309" ht="22.5" hidden="1" customHeight="1">
      <c r="A4309" s="53"/>
      <c r="B4309" s="14"/>
      <c r="C4309" s="14"/>
      <c r="D4309" s="14"/>
      <c r="E4309" s="14"/>
      <c r="F4309" s="16"/>
      <c r="G4309" s="16"/>
    </row>
    <row r="4310" ht="22.5" hidden="1" customHeight="1">
      <c r="A4310" s="53"/>
      <c r="B4310" s="14"/>
      <c r="C4310" s="14"/>
      <c r="D4310" s="14"/>
      <c r="E4310" s="14"/>
      <c r="F4310" s="16"/>
      <c r="G4310" s="16"/>
    </row>
    <row r="4311" ht="22.5" hidden="1" customHeight="1">
      <c r="A4311" s="53"/>
      <c r="B4311" s="14"/>
      <c r="C4311" s="14"/>
      <c r="D4311" s="14"/>
      <c r="E4311" s="14"/>
      <c r="F4311" s="16"/>
      <c r="G4311" s="16"/>
    </row>
    <row r="4312" ht="22.5" hidden="1" customHeight="1">
      <c r="A4312" s="53"/>
      <c r="B4312" s="14"/>
      <c r="C4312" s="14"/>
      <c r="D4312" s="14"/>
      <c r="E4312" s="14"/>
      <c r="F4312" s="16"/>
      <c r="G4312" s="16"/>
    </row>
    <row r="4313" ht="22.5" hidden="1" customHeight="1">
      <c r="A4313" s="53"/>
      <c r="B4313" s="14"/>
      <c r="C4313" s="14"/>
      <c r="D4313" s="14"/>
      <c r="E4313" s="14"/>
      <c r="F4313" s="16"/>
      <c r="G4313" s="16"/>
    </row>
    <row r="4314" ht="22.5" hidden="1" customHeight="1">
      <c r="A4314" s="53"/>
      <c r="B4314" s="14"/>
      <c r="C4314" s="14"/>
      <c r="D4314" s="14"/>
      <c r="E4314" s="14"/>
      <c r="F4314" s="16"/>
      <c r="G4314" s="16"/>
    </row>
    <row r="4315" ht="22.5" hidden="1" customHeight="1">
      <c r="A4315" s="53"/>
      <c r="B4315" s="14"/>
      <c r="C4315" s="14"/>
      <c r="D4315" s="14"/>
      <c r="E4315" s="14"/>
      <c r="F4315" s="16"/>
      <c r="G4315" s="16"/>
    </row>
    <row r="4316" ht="22.5" hidden="1" customHeight="1">
      <c r="A4316" s="53"/>
      <c r="B4316" s="14"/>
      <c r="C4316" s="14"/>
      <c r="D4316" s="14"/>
      <c r="E4316" s="14"/>
      <c r="F4316" s="16"/>
      <c r="G4316" s="16"/>
    </row>
    <row r="4317" ht="22.5" hidden="1" customHeight="1">
      <c r="A4317" s="53"/>
      <c r="B4317" s="14"/>
      <c r="C4317" s="14"/>
      <c r="D4317" s="14"/>
      <c r="E4317" s="14"/>
      <c r="F4317" s="16"/>
      <c r="G4317" s="16"/>
    </row>
    <row r="4318" ht="22.5" hidden="1" customHeight="1">
      <c r="A4318" s="53"/>
      <c r="B4318" s="14"/>
      <c r="C4318" s="14"/>
      <c r="D4318" s="14"/>
      <c r="E4318" s="14"/>
      <c r="F4318" s="16"/>
      <c r="G4318" s="16"/>
    </row>
    <row r="4319" ht="22.5" hidden="1" customHeight="1">
      <c r="A4319" s="53"/>
      <c r="B4319" s="14"/>
      <c r="C4319" s="14"/>
      <c r="D4319" s="14"/>
      <c r="E4319" s="14"/>
      <c r="F4319" s="16"/>
      <c r="G4319" s="16"/>
    </row>
    <row r="4320" ht="22.5" hidden="1" customHeight="1">
      <c r="A4320" s="53"/>
      <c r="B4320" s="14"/>
      <c r="C4320" s="14"/>
      <c r="D4320" s="14"/>
      <c r="E4320" s="14"/>
      <c r="F4320" s="16"/>
      <c r="G4320" s="16"/>
    </row>
    <row r="4321" ht="22.5" hidden="1" customHeight="1">
      <c r="A4321" s="53"/>
      <c r="B4321" s="14"/>
      <c r="C4321" s="14"/>
      <c r="D4321" s="14"/>
      <c r="E4321" s="14"/>
      <c r="F4321" s="16"/>
      <c r="G4321" s="16"/>
    </row>
    <row r="4322" ht="22.5" hidden="1" customHeight="1">
      <c r="A4322" s="53"/>
      <c r="B4322" s="14"/>
      <c r="C4322" s="14"/>
      <c r="D4322" s="14"/>
      <c r="E4322" s="14"/>
      <c r="F4322" s="16"/>
      <c r="G4322" s="16"/>
    </row>
    <row r="4323" ht="22.5" hidden="1" customHeight="1">
      <c r="A4323" s="53"/>
      <c r="B4323" s="14"/>
      <c r="C4323" s="14"/>
      <c r="D4323" s="14"/>
      <c r="E4323" s="14"/>
      <c r="F4323" s="16"/>
      <c r="G4323" s="16"/>
    </row>
    <row r="4324" ht="22.5" hidden="1" customHeight="1">
      <c r="A4324" s="53"/>
      <c r="B4324" s="14"/>
      <c r="C4324" s="14"/>
      <c r="D4324" s="14"/>
      <c r="E4324" s="14"/>
      <c r="F4324" s="16"/>
      <c r="G4324" s="16"/>
    </row>
    <row r="4325" ht="22.5" hidden="1" customHeight="1">
      <c r="A4325" s="53"/>
      <c r="B4325" s="14"/>
      <c r="C4325" s="14"/>
      <c r="D4325" s="14"/>
      <c r="E4325" s="14"/>
      <c r="F4325" s="16"/>
      <c r="G4325" s="16"/>
    </row>
    <row r="4326" ht="22.5" hidden="1" customHeight="1">
      <c r="A4326" s="53"/>
      <c r="B4326" s="14"/>
      <c r="C4326" s="14"/>
      <c r="D4326" s="14"/>
      <c r="E4326" s="14"/>
      <c r="F4326" s="16"/>
      <c r="G4326" s="16"/>
    </row>
    <row r="4327" ht="22.5" hidden="1" customHeight="1">
      <c r="A4327" s="53"/>
      <c r="B4327" s="14"/>
      <c r="C4327" s="14"/>
      <c r="D4327" s="14"/>
      <c r="E4327" s="14"/>
      <c r="F4327" s="16"/>
      <c r="G4327" s="16"/>
    </row>
    <row r="4328" ht="22.5" hidden="1" customHeight="1">
      <c r="A4328" s="53"/>
      <c r="B4328" s="14"/>
      <c r="C4328" s="14"/>
      <c r="D4328" s="14"/>
      <c r="E4328" s="14"/>
      <c r="F4328" s="16"/>
      <c r="G4328" s="16"/>
    </row>
    <row r="4329" ht="22.5" hidden="1" customHeight="1">
      <c r="A4329" s="53"/>
      <c r="B4329" s="14"/>
      <c r="C4329" s="14"/>
      <c r="D4329" s="14"/>
      <c r="E4329" s="14"/>
      <c r="F4329" s="16"/>
      <c r="G4329" s="16"/>
    </row>
    <row r="4330" ht="22.5" hidden="1" customHeight="1">
      <c r="A4330" s="53"/>
      <c r="B4330" s="14"/>
      <c r="C4330" s="14"/>
      <c r="D4330" s="14"/>
      <c r="E4330" s="14"/>
      <c r="F4330" s="16"/>
      <c r="G4330" s="16"/>
    </row>
    <row r="4331" ht="22.5" hidden="1" customHeight="1">
      <c r="A4331" s="53"/>
      <c r="B4331" s="14"/>
      <c r="C4331" s="14"/>
      <c r="D4331" s="14"/>
      <c r="E4331" s="14"/>
      <c r="F4331" s="16"/>
      <c r="G4331" s="16"/>
    </row>
    <row r="4332" ht="22.5" hidden="1" customHeight="1">
      <c r="A4332" s="53"/>
      <c r="B4332" s="14"/>
      <c r="C4332" s="14"/>
      <c r="D4332" s="14"/>
      <c r="E4332" s="14"/>
      <c r="F4332" s="16"/>
      <c r="G4332" s="16"/>
    </row>
    <row r="4333" ht="22.5" hidden="1" customHeight="1">
      <c r="A4333" s="53"/>
      <c r="B4333" s="14"/>
      <c r="C4333" s="14"/>
      <c r="D4333" s="14"/>
      <c r="E4333" s="14"/>
      <c r="F4333" s="16"/>
      <c r="G4333" s="16"/>
    </row>
    <row r="4334" ht="22.5" hidden="1" customHeight="1">
      <c r="A4334" s="53"/>
      <c r="B4334" s="14"/>
      <c r="C4334" s="14"/>
      <c r="D4334" s="14"/>
      <c r="E4334" s="14"/>
      <c r="F4334" s="16"/>
      <c r="G4334" s="16"/>
    </row>
    <row r="4335" ht="22.5" hidden="1" customHeight="1">
      <c r="A4335" s="53"/>
      <c r="B4335" s="14"/>
      <c r="C4335" s="14"/>
      <c r="D4335" s="14"/>
      <c r="E4335" s="14"/>
      <c r="F4335" s="16"/>
      <c r="G4335" s="16"/>
    </row>
    <row r="4336" ht="22.5" hidden="1" customHeight="1">
      <c r="A4336" s="53"/>
      <c r="B4336" s="14"/>
      <c r="C4336" s="14"/>
      <c r="D4336" s="14"/>
      <c r="E4336" s="14"/>
      <c r="F4336" s="16"/>
      <c r="G4336" s="16"/>
    </row>
    <row r="4337" ht="22.5" hidden="1" customHeight="1">
      <c r="A4337" s="53"/>
      <c r="B4337" s="14"/>
      <c r="C4337" s="14"/>
      <c r="D4337" s="14"/>
      <c r="E4337" s="14"/>
      <c r="F4337" s="16"/>
      <c r="G4337" s="16"/>
    </row>
    <row r="4338" ht="22.5" hidden="1" customHeight="1">
      <c r="A4338" s="53"/>
      <c r="B4338" s="14"/>
      <c r="C4338" s="14"/>
      <c r="D4338" s="14"/>
      <c r="E4338" s="14"/>
      <c r="F4338" s="16"/>
      <c r="G4338" s="16"/>
    </row>
    <row r="4339" ht="22.5" hidden="1" customHeight="1">
      <c r="A4339" s="53"/>
      <c r="B4339" s="14"/>
      <c r="C4339" s="14"/>
      <c r="D4339" s="14"/>
      <c r="E4339" s="14"/>
      <c r="F4339" s="16"/>
      <c r="G4339" s="16"/>
    </row>
    <row r="4340" ht="22.5" hidden="1" customHeight="1">
      <c r="A4340" s="53"/>
      <c r="B4340" s="14"/>
      <c r="C4340" s="14"/>
      <c r="D4340" s="14"/>
      <c r="E4340" s="14"/>
      <c r="F4340" s="16"/>
      <c r="G4340" s="16"/>
    </row>
    <row r="4341" ht="22.5" hidden="1" customHeight="1">
      <c r="A4341" s="53"/>
      <c r="B4341" s="14"/>
      <c r="C4341" s="14"/>
      <c r="D4341" s="14"/>
      <c r="E4341" s="14"/>
      <c r="F4341" s="16"/>
      <c r="G4341" s="16"/>
    </row>
    <row r="4342" ht="22.5" hidden="1" customHeight="1">
      <c r="A4342" s="53"/>
      <c r="B4342" s="14"/>
      <c r="C4342" s="14"/>
      <c r="D4342" s="14"/>
      <c r="E4342" s="14"/>
      <c r="F4342" s="16"/>
      <c r="G4342" s="16"/>
    </row>
    <row r="4343" ht="22.5" hidden="1" customHeight="1">
      <c r="A4343" s="53"/>
      <c r="B4343" s="14"/>
      <c r="C4343" s="14"/>
      <c r="D4343" s="14"/>
      <c r="E4343" s="14"/>
      <c r="F4343" s="16"/>
      <c r="G4343" s="16"/>
    </row>
    <row r="4344" ht="22.5" hidden="1" customHeight="1">
      <c r="A4344" s="53"/>
      <c r="B4344" s="14"/>
      <c r="C4344" s="14"/>
      <c r="D4344" s="14"/>
      <c r="E4344" s="14"/>
      <c r="F4344" s="16"/>
      <c r="G4344" s="16"/>
    </row>
    <row r="4345" ht="22.5" hidden="1" customHeight="1">
      <c r="A4345" s="53"/>
      <c r="B4345" s="14"/>
      <c r="C4345" s="14"/>
      <c r="D4345" s="14"/>
      <c r="E4345" s="14"/>
      <c r="F4345" s="16"/>
      <c r="G4345" s="16"/>
    </row>
    <row r="4346" ht="22.5" hidden="1" customHeight="1">
      <c r="A4346" s="53"/>
      <c r="B4346" s="14"/>
      <c r="C4346" s="14"/>
      <c r="D4346" s="14"/>
      <c r="E4346" s="14"/>
      <c r="F4346" s="16"/>
      <c r="G4346" s="16"/>
    </row>
    <row r="4347" ht="22.5" hidden="1" customHeight="1">
      <c r="A4347" s="53"/>
      <c r="B4347" s="14"/>
      <c r="C4347" s="14"/>
      <c r="D4347" s="14"/>
      <c r="E4347" s="14"/>
      <c r="F4347" s="16"/>
      <c r="G4347" s="16"/>
    </row>
    <row r="4348" ht="22.5" hidden="1" customHeight="1">
      <c r="A4348" s="53"/>
      <c r="B4348" s="14"/>
      <c r="C4348" s="14"/>
      <c r="D4348" s="14"/>
      <c r="E4348" s="14"/>
      <c r="F4348" s="16"/>
      <c r="G4348" s="16"/>
    </row>
    <row r="4349" ht="22.5" hidden="1" customHeight="1">
      <c r="A4349" s="53"/>
      <c r="B4349" s="14"/>
      <c r="C4349" s="14"/>
      <c r="D4349" s="14"/>
      <c r="E4349" s="14"/>
      <c r="F4349" s="16"/>
      <c r="G4349" s="16"/>
    </row>
    <row r="4350" ht="22.5" hidden="1" customHeight="1">
      <c r="A4350" s="53"/>
      <c r="B4350" s="14"/>
      <c r="C4350" s="14"/>
      <c r="D4350" s="14"/>
      <c r="E4350" s="14"/>
      <c r="F4350" s="16"/>
      <c r="G4350" s="16"/>
    </row>
    <row r="4351" ht="22.5" hidden="1" customHeight="1">
      <c r="A4351" s="53"/>
      <c r="B4351" s="14"/>
      <c r="C4351" s="14"/>
      <c r="D4351" s="14"/>
      <c r="E4351" s="14"/>
      <c r="F4351" s="16"/>
      <c r="G4351" s="16"/>
    </row>
    <row r="4352" ht="22.5" hidden="1" customHeight="1">
      <c r="A4352" s="53"/>
      <c r="B4352" s="14"/>
      <c r="C4352" s="14"/>
      <c r="D4352" s="14"/>
      <c r="E4352" s="14"/>
      <c r="F4352" s="16"/>
      <c r="G4352" s="16"/>
    </row>
    <row r="4353" ht="22.5" hidden="1" customHeight="1">
      <c r="A4353" s="53"/>
      <c r="B4353" s="14"/>
      <c r="C4353" s="14"/>
      <c r="D4353" s="14"/>
      <c r="E4353" s="14"/>
      <c r="F4353" s="16"/>
      <c r="G4353" s="16"/>
    </row>
    <row r="4354" ht="22.5" hidden="1" customHeight="1">
      <c r="A4354" s="53"/>
      <c r="B4354" s="14"/>
      <c r="C4354" s="14"/>
      <c r="D4354" s="14"/>
      <c r="E4354" s="14"/>
      <c r="F4354" s="16"/>
      <c r="G4354" s="16"/>
    </row>
    <row r="4355" ht="22.5" hidden="1" customHeight="1">
      <c r="A4355" s="53"/>
      <c r="B4355" s="14"/>
      <c r="C4355" s="14"/>
      <c r="D4355" s="14"/>
      <c r="E4355" s="14"/>
      <c r="F4355" s="16"/>
      <c r="G4355" s="16"/>
    </row>
    <row r="4356" ht="22.5" hidden="1" customHeight="1">
      <c r="A4356" s="53"/>
      <c r="B4356" s="14"/>
      <c r="C4356" s="14"/>
      <c r="D4356" s="14"/>
      <c r="E4356" s="14"/>
      <c r="F4356" s="16"/>
      <c r="G4356" s="16"/>
    </row>
    <row r="4357" ht="22.5" hidden="1" customHeight="1">
      <c r="A4357" s="53"/>
      <c r="B4357" s="14"/>
      <c r="C4357" s="14"/>
      <c r="D4357" s="14"/>
      <c r="E4357" s="14"/>
      <c r="F4357" s="16"/>
      <c r="G4357" s="16"/>
    </row>
    <row r="4358" ht="22.5" hidden="1" customHeight="1">
      <c r="A4358" s="53"/>
      <c r="B4358" s="14"/>
      <c r="C4358" s="14"/>
      <c r="D4358" s="14"/>
      <c r="E4358" s="14"/>
      <c r="F4358" s="16"/>
      <c r="G4358" s="16"/>
    </row>
    <row r="4359" ht="22.5" hidden="1" customHeight="1">
      <c r="A4359" s="53"/>
      <c r="B4359" s="14"/>
      <c r="C4359" s="14"/>
      <c r="D4359" s="14"/>
      <c r="E4359" s="14"/>
      <c r="F4359" s="16"/>
      <c r="G4359" s="16"/>
    </row>
    <row r="4360" ht="22.5" hidden="1" customHeight="1">
      <c r="A4360" s="53"/>
      <c r="B4360" s="14"/>
      <c r="C4360" s="14"/>
      <c r="D4360" s="14"/>
      <c r="E4360" s="14"/>
      <c r="F4360" s="16"/>
      <c r="G4360" s="16"/>
    </row>
    <row r="4361" ht="22.5" hidden="1" customHeight="1">
      <c r="A4361" s="53"/>
      <c r="B4361" s="14"/>
      <c r="C4361" s="14"/>
      <c r="D4361" s="14"/>
      <c r="E4361" s="14"/>
      <c r="F4361" s="16"/>
      <c r="G4361" s="16"/>
    </row>
    <row r="4362" ht="22.5" hidden="1" customHeight="1">
      <c r="A4362" s="53"/>
      <c r="B4362" s="14"/>
      <c r="C4362" s="14"/>
      <c r="D4362" s="14"/>
      <c r="E4362" s="14"/>
      <c r="F4362" s="16"/>
      <c r="G4362" s="16"/>
    </row>
    <row r="4363" ht="22.5" hidden="1" customHeight="1">
      <c r="A4363" s="53"/>
      <c r="B4363" s="14"/>
      <c r="C4363" s="14"/>
      <c r="D4363" s="14"/>
      <c r="E4363" s="14"/>
      <c r="F4363" s="16"/>
      <c r="G4363" s="16"/>
    </row>
    <row r="4364" ht="22.5" hidden="1" customHeight="1">
      <c r="A4364" s="53"/>
      <c r="B4364" s="14"/>
      <c r="C4364" s="14"/>
      <c r="D4364" s="14"/>
      <c r="E4364" s="14"/>
      <c r="F4364" s="16"/>
      <c r="G4364" s="16"/>
    </row>
    <row r="4365" ht="22.5" hidden="1" customHeight="1">
      <c r="A4365" s="53"/>
      <c r="B4365" s="14"/>
      <c r="C4365" s="14"/>
      <c r="D4365" s="14"/>
      <c r="E4365" s="14"/>
      <c r="F4365" s="16"/>
      <c r="G4365" s="16"/>
    </row>
    <row r="4366" ht="22.5" hidden="1" customHeight="1">
      <c r="A4366" s="53"/>
      <c r="B4366" s="14"/>
      <c r="C4366" s="14"/>
      <c r="D4366" s="14"/>
      <c r="E4366" s="14"/>
      <c r="F4366" s="16"/>
      <c r="G4366" s="16"/>
    </row>
    <row r="4367" ht="22.5" hidden="1" customHeight="1">
      <c r="A4367" s="53"/>
      <c r="B4367" s="14"/>
      <c r="C4367" s="14"/>
      <c r="D4367" s="14"/>
      <c r="E4367" s="14"/>
      <c r="F4367" s="16"/>
      <c r="G4367" s="16"/>
    </row>
    <row r="4368" ht="22.5" hidden="1" customHeight="1">
      <c r="A4368" s="53"/>
      <c r="B4368" s="14"/>
      <c r="C4368" s="14"/>
      <c r="D4368" s="14"/>
      <c r="E4368" s="14"/>
      <c r="F4368" s="16"/>
      <c r="G4368" s="16"/>
    </row>
    <row r="4369" ht="22.5" hidden="1" customHeight="1">
      <c r="A4369" s="53"/>
      <c r="B4369" s="14"/>
      <c r="C4369" s="14"/>
      <c r="D4369" s="14"/>
      <c r="E4369" s="14"/>
      <c r="F4369" s="16"/>
      <c r="G4369" s="16"/>
    </row>
    <row r="4370" ht="22.5" hidden="1" customHeight="1">
      <c r="A4370" s="53"/>
      <c r="B4370" s="14"/>
      <c r="C4370" s="14"/>
      <c r="D4370" s="14"/>
      <c r="E4370" s="14"/>
      <c r="F4370" s="16"/>
      <c r="G4370" s="16"/>
    </row>
    <row r="4371" ht="22.5" hidden="1" customHeight="1">
      <c r="A4371" s="53"/>
      <c r="B4371" s="14"/>
      <c r="C4371" s="14"/>
      <c r="D4371" s="14"/>
      <c r="E4371" s="14"/>
      <c r="F4371" s="16"/>
      <c r="G4371" s="16"/>
    </row>
    <row r="4372" ht="22.5" hidden="1" customHeight="1">
      <c r="A4372" s="53"/>
      <c r="B4372" s="14"/>
      <c r="C4372" s="14"/>
      <c r="D4372" s="14"/>
      <c r="E4372" s="14"/>
      <c r="F4372" s="16"/>
      <c r="G4372" s="16"/>
    </row>
    <row r="4373" ht="22.5" hidden="1" customHeight="1">
      <c r="A4373" s="53"/>
      <c r="B4373" s="14"/>
      <c r="C4373" s="14"/>
      <c r="D4373" s="14"/>
      <c r="E4373" s="14"/>
      <c r="F4373" s="16"/>
      <c r="G4373" s="16"/>
    </row>
    <row r="4374" ht="22.5" hidden="1" customHeight="1">
      <c r="A4374" s="53"/>
      <c r="B4374" s="14"/>
      <c r="C4374" s="14"/>
      <c r="D4374" s="14"/>
      <c r="E4374" s="14"/>
      <c r="F4374" s="16"/>
      <c r="G4374" s="16"/>
    </row>
    <row r="4375" ht="22.5" hidden="1" customHeight="1">
      <c r="A4375" s="53"/>
      <c r="B4375" s="14"/>
      <c r="C4375" s="14"/>
      <c r="D4375" s="14"/>
      <c r="E4375" s="14"/>
      <c r="F4375" s="16"/>
      <c r="G4375" s="16"/>
    </row>
    <row r="4376" ht="22.5" hidden="1" customHeight="1">
      <c r="A4376" s="53"/>
      <c r="B4376" s="14"/>
      <c r="C4376" s="14"/>
      <c r="D4376" s="14"/>
      <c r="E4376" s="14"/>
      <c r="F4376" s="16"/>
      <c r="G4376" s="16"/>
    </row>
    <row r="4377" ht="22.5" hidden="1" customHeight="1">
      <c r="A4377" s="53"/>
      <c r="B4377" s="14"/>
      <c r="C4377" s="14"/>
      <c r="D4377" s="14"/>
      <c r="E4377" s="14"/>
      <c r="F4377" s="16"/>
      <c r="G4377" s="16"/>
    </row>
    <row r="4378" ht="22.5" hidden="1" customHeight="1">
      <c r="A4378" s="53"/>
      <c r="B4378" s="14"/>
      <c r="C4378" s="14"/>
      <c r="D4378" s="14"/>
      <c r="E4378" s="14"/>
      <c r="F4378" s="16"/>
      <c r="G4378" s="16"/>
    </row>
    <row r="4379" ht="22.5" hidden="1" customHeight="1">
      <c r="A4379" s="53"/>
      <c r="B4379" s="14"/>
      <c r="C4379" s="14"/>
      <c r="D4379" s="14"/>
      <c r="E4379" s="14"/>
      <c r="F4379" s="16"/>
      <c r="G4379" s="16"/>
    </row>
    <row r="4380" ht="22.5" hidden="1" customHeight="1">
      <c r="A4380" s="53"/>
      <c r="B4380" s="14"/>
      <c r="C4380" s="14"/>
      <c r="D4380" s="14"/>
      <c r="E4380" s="14"/>
      <c r="F4380" s="16"/>
      <c r="G4380" s="16"/>
    </row>
    <row r="4381" ht="22.5" hidden="1" customHeight="1">
      <c r="A4381" s="53"/>
      <c r="B4381" s="14"/>
      <c r="C4381" s="14"/>
      <c r="D4381" s="14"/>
      <c r="E4381" s="14"/>
      <c r="F4381" s="16"/>
      <c r="G4381" s="16"/>
    </row>
    <row r="4382" ht="22.5" hidden="1" customHeight="1">
      <c r="A4382" s="53"/>
      <c r="B4382" s="14"/>
      <c r="C4382" s="14"/>
      <c r="D4382" s="14"/>
      <c r="E4382" s="14"/>
      <c r="F4382" s="16"/>
      <c r="G4382" s="16"/>
    </row>
    <row r="4383" ht="22.5" hidden="1" customHeight="1">
      <c r="A4383" s="53"/>
      <c r="B4383" s="14"/>
      <c r="C4383" s="14"/>
      <c r="D4383" s="14"/>
      <c r="E4383" s="14"/>
      <c r="F4383" s="16"/>
      <c r="G4383" s="16"/>
    </row>
    <row r="4384" ht="22.5" hidden="1" customHeight="1">
      <c r="A4384" s="53"/>
      <c r="B4384" s="14"/>
      <c r="C4384" s="14"/>
      <c r="D4384" s="14"/>
      <c r="E4384" s="14"/>
      <c r="F4384" s="16"/>
      <c r="G4384" s="16"/>
    </row>
    <row r="4385" ht="22.5" hidden="1" customHeight="1">
      <c r="A4385" s="53"/>
      <c r="B4385" s="14"/>
      <c r="C4385" s="14"/>
      <c r="D4385" s="14"/>
      <c r="E4385" s="14"/>
      <c r="F4385" s="16"/>
      <c r="G4385" s="16"/>
    </row>
    <row r="4386" ht="22.5" hidden="1" customHeight="1">
      <c r="A4386" s="53"/>
      <c r="B4386" s="14"/>
      <c r="C4386" s="14"/>
      <c r="D4386" s="14"/>
      <c r="E4386" s="14"/>
      <c r="F4386" s="16"/>
      <c r="G4386" s="16"/>
    </row>
    <row r="4387" ht="22.5" hidden="1" customHeight="1">
      <c r="A4387" s="53"/>
      <c r="B4387" s="14"/>
      <c r="C4387" s="14"/>
      <c r="D4387" s="14"/>
      <c r="E4387" s="14"/>
      <c r="F4387" s="16"/>
      <c r="G4387" s="16"/>
    </row>
    <row r="4388" ht="22.5" hidden="1" customHeight="1">
      <c r="A4388" s="53"/>
      <c r="B4388" s="14"/>
      <c r="C4388" s="14"/>
      <c r="D4388" s="14"/>
      <c r="E4388" s="14"/>
      <c r="F4388" s="16"/>
      <c r="G4388" s="16"/>
    </row>
    <row r="4389" ht="22.5" hidden="1" customHeight="1">
      <c r="A4389" s="53"/>
      <c r="B4389" s="14"/>
      <c r="C4389" s="14"/>
      <c r="D4389" s="14"/>
      <c r="E4389" s="14"/>
      <c r="F4389" s="16"/>
      <c r="G4389" s="16"/>
    </row>
    <row r="4390" ht="22.5" hidden="1" customHeight="1">
      <c r="A4390" s="53"/>
      <c r="B4390" s="14"/>
      <c r="C4390" s="14"/>
      <c r="D4390" s="14"/>
      <c r="E4390" s="14"/>
      <c r="F4390" s="16"/>
      <c r="G4390" s="16"/>
    </row>
    <row r="4391" ht="22.5" hidden="1" customHeight="1">
      <c r="A4391" s="53"/>
      <c r="B4391" s="14"/>
      <c r="C4391" s="14"/>
      <c r="D4391" s="14"/>
      <c r="E4391" s="14"/>
      <c r="F4391" s="16"/>
      <c r="G4391" s="16"/>
    </row>
    <row r="4392" ht="22.5" hidden="1" customHeight="1">
      <c r="A4392" s="53"/>
      <c r="B4392" s="14"/>
      <c r="C4392" s="14"/>
      <c r="D4392" s="14"/>
      <c r="E4392" s="14"/>
      <c r="F4392" s="16"/>
      <c r="G4392" s="16"/>
    </row>
    <row r="4393" ht="22.5" hidden="1" customHeight="1">
      <c r="A4393" s="53"/>
      <c r="B4393" s="14"/>
      <c r="C4393" s="14"/>
      <c r="D4393" s="14"/>
      <c r="E4393" s="14"/>
      <c r="F4393" s="16"/>
      <c r="G4393" s="16"/>
    </row>
    <row r="4394" ht="22.5" hidden="1" customHeight="1">
      <c r="A4394" s="53"/>
      <c r="B4394" s="14"/>
      <c r="C4394" s="14"/>
      <c r="D4394" s="14"/>
      <c r="E4394" s="14"/>
      <c r="F4394" s="16"/>
      <c r="G4394" s="16"/>
    </row>
    <row r="4395" ht="22.5" hidden="1" customHeight="1">
      <c r="A4395" s="53"/>
      <c r="B4395" s="14"/>
      <c r="C4395" s="14"/>
      <c r="D4395" s="14"/>
      <c r="E4395" s="14"/>
      <c r="F4395" s="16"/>
      <c r="G4395" s="16"/>
    </row>
    <row r="4396" ht="22.5" hidden="1" customHeight="1">
      <c r="A4396" s="53"/>
      <c r="B4396" s="14"/>
      <c r="C4396" s="14"/>
      <c r="D4396" s="14"/>
      <c r="E4396" s="14"/>
      <c r="F4396" s="16"/>
      <c r="G4396" s="16"/>
    </row>
    <row r="4397" ht="22.5" hidden="1" customHeight="1">
      <c r="A4397" s="53"/>
      <c r="B4397" s="14"/>
      <c r="C4397" s="14"/>
      <c r="D4397" s="14"/>
      <c r="E4397" s="14"/>
      <c r="F4397" s="16"/>
      <c r="G4397" s="16"/>
    </row>
    <row r="4398" ht="22.5" hidden="1" customHeight="1">
      <c r="A4398" s="53"/>
      <c r="B4398" s="14"/>
      <c r="C4398" s="14"/>
      <c r="D4398" s="14"/>
      <c r="E4398" s="14"/>
      <c r="F4398" s="16"/>
      <c r="G4398" s="16"/>
    </row>
    <row r="4399" ht="22.5" hidden="1" customHeight="1">
      <c r="A4399" s="53"/>
      <c r="B4399" s="14"/>
      <c r="C4399" s="14"/>
      <c r="D4399" s="14"/>
      <c r="E4399" s="14"/>
      <c r="F4399" s="16"/>
      <c r="G4399" s="16"/>
    </row>
    <row r="4400" ht="22.5" hidden="1" customHeight="1">
      <c r="A4400" s="53"/>
      <c r="B4400" s="14"/>
      <c r="C4400" s="14"/>
      <c r="D4400" s="14"/>
      <c r="E4400" s="14"/>
      <c r="F4400" s="16"/>
      <c r="G4400" s="16"/>
    </row>
    <row r="4401" ht="22.5" hidden="1" customHeight="1">
      <c r="A4401" s="53"/>
      <c r="B4401" s="14"/>
      <c r="C4401" s="14"/>
      <c r="D4401" s="14"/>
      <c r="E4401" s="14"/>
      <c r="F4401" s="16"/>
      <c r="G4401" s="16"/>
    </row>
    <row r="4402" ht="22.5" hidden="1" customHeight="1">
      <c r="A4402" s="53"/>
      <c r="B4402" s="14"/>
      <c r="C4402" s="14"/>
      <c r="D4402" s="14"/>
      <c r="E4402" s="14"/>
      <c r="F4402" s="16"/>
      <c r="G4402" s="16"/>
    </row>
    <row r="4403" ht="22.5" hidden="1" customHeight="1">
      <c r="A4403" s="53"/>
      <c r="B4403" s="14"/>
      <c r="C4403" s="14"/>
      <c r="D4403" s="14"/>
      <c r="E4403" s="14"/>
      <c r="F4403" s="16"/>
      <c r="G4403" s="16"/>
    </row>
    <row r="4404" ht="22.5" hidden="1" customHeight="1">
      <c r="A4404" s="53"/>
      <c r="B4404" s="14"/>
      <c r="C4404" s="14"/>
      <c r="D4404" s="14"/>
      <c r="E4404" s="14"/>
      <c r="F4404" s="16"/>
      <c r="G4404" s="16"/>
    </row>
    <row r="4405" ht="22.5" hidden="1" customHeight="1">
      <c r="A4405" s="53"/>
      <c r="B4405" s="14"/>
      <c r="C4405" s="14"/>
      <c r="D4405" s="14"/>
      <c r="E4405" s="14"/>
      <c r="F4405" s="16"/>
      <c r="G4405" s="16"/>
    </row>
    <row r="4406" ht="22.5" hidden="1" customHeight="1">
      <c r="A4406" s="53"/>
      <c r="B4406" s="14"/>
      <c r="C4406" s="14"/>
      <c r="D4406" s="14"/>
      <c r="E4406" s="14"/>
      <c r="F4406" s="16"/>
      <c r="G4406" s="16"/>
    </row>
    <row r="4407" ht="22.5" hidden="1" customHeight="1">
      <c r="A4407" s="53"/>
      <c r="B4407" s="14"/>
      <c r="C4407" s="14"/>
      <c r="D4407" s="14"/>
      <c r="E4407" s="14"/>
      <c r="F4407" s="16"/>
      <c r="G4407" s="16"/>
    </row>
    <row r="4408" ht="22.5" hidden="1" customHeight="1">
      <c r="A4408" s="53"/>
      <c r="B4408" s="14"/>
      <c r="C4408" s="14"/>
      <c r="D4408" s="14"/>
      <c r="E4408" s="14"/>
      <c r="F4408" s="16"/>
      <c r="G4408" s="16"/>
    </row>
    <row r="4409" ht="22.5" hidden="1" customHeight="1">
      <c r="A4409" s="53"/>
      <c r="B4409" s="14"/>
      <c r="C4409" s="14"/>
      <c r="D4409" s="14"/>
      <c r="E4409" s="14"/>
      <c r="F4409" s="16"/>
      <c r="G4409" s="16"/>
    </row>
    <row r="4410" ht="22.5" hidden="1" customHeight="1">
      <c r="A4410" s="53"/>
      <c r="B4410" s="14"/>
      <c r="C4410" s="14"/>
      <c r="D4410" s="14"/>
      <c r="E4410" s="14"/>
      <c r="F4410" s="16"/>
      <c r="G4410" s="16"/>
    </row>
    <row r="4411" ht="22.5" hidden="1" customHeight="1">
      <c r="A4411" s="53"/>
      <c r="B4411" s="14"/>
      <c r="C4411" s="14"/>
      <c r="D4411" s="14"/>
      <c r="E4411" s="14"/>
      <c r="F4411" s="16"/>
      <c r="G4411" s="16"/>
    </row>
    <row r="4412" ht="22.5" hidden="1" customHeight="1">
      <c r="A4412" s="53"/>
      <c r="B4412" s="14"/>
      <c r="C4412" s="14"/>
      <c r="D4412" s="14"/>
      <c r="E4412" s="14"/>
      <c r="F4412" s="16"/>
      <c r="G4412" s="16"/>
    </row>
    <row r="4413" ht="22.5" hidden="1" customHeight="1">
      <c r="A4413" s="53"/>
      <c r="B4413" s="14"/>
      <c r="C4413" s="14"/>
      <c r="D4413" s="14"/>
      <c r="E4413" s="14"/>
      <c r="F4413" s="16"/>
      <c r="G4413" s="16"/>
    </row>
    <row r="4414" ht="22.5" hidden="1" customHeight="1">
      <c r="A4414" s="53"/>
      <c r="B4414" s="14"/>
      <c r="C4414" s="14"/>
      <c r="D4414" s="14"/>
      <c r="E4414" s="14"/>
      <c r="F4414" s="16"/>
      <c r="G4414" s="16"/>
    </row>
    <row r="4415" ht="22.5" hidden="1" customHeight="1">
      <c r="A4415" s="53"/>
      <c r="B4415" s="14"/>
      <c r="C4415" s="14"/>
      <c r="D4415" s="14"/>
      <c r="E4415" s="14"/>
      <c r="F4415" s="16"/>
      <c r="G4415" s="16"/>
    </row>
    <row r="4416" ht="22.5" hidden="1" customHeight="1">
      <c r="A4416" s="53"/>
      <c r="B4416" s="14"/>
      <c r="C4416" s="14"/>
      <c r="D4416" s="14"/>
      <c r="E4416" s="14"/>
      <c r="F4416" s="16"/>
      <c r="G4416" s="16"/>
    </row>
    <row r="4417" ht="22.5" hidden="1" customHeight="1">
      <c r="A4417" s="53"/>
      <c r="B4417" s="14"/>
      <c r="C4417" s="14"/>
      <c r="D4417" s="14"/>
      <c r="E4417" s="14"/>
      <c r="F4417" s="16"/>
      <c r="G4417" s="16"/>
    </row>
    <row r="4418" ht="22.5" hidden="1" customHeight="1">
      <c r="A4418" s="53"/>
      <c r="B4418" s="14"/>
      <c r="C4418" s="14"/>
      <c r="D4418" s="14"/>
      <c r="E4418" s="14"/>
      <c r="F4418" s="16"/>
      <c r="G4418" s="16"/>
    </row>
    <row r="4419" ht="22.5" hidden="1" customHeight="1">
      <c r="A4419" s="53"/>
      <c r="B4419" s="14"/>
      <c r="C4419" s="14"/>
      <c r="D4419" s="14"/>
      <c r="E4419" s="14"/>
      <c r="F4419" s="16"/>
      <c r="G4419" s="16"/>
    </row>
    <row r="4420" ht="22.5" hidden="1" customHeight="1">
      <c r="A4420" s="53"/>
      <c r="B4420" s="14"/>
      <c r="C4420" s="14"/>
      <c r="D4420" s="14"/>
      <c r="E4420" s="14"/>
      <c r="F4420" s="16"/>
      <c r="G4420" s="16"/>
    </row>
    <row r="4421" ht="22.5" hidden="1" customHeight="1">
      <c r="A4421" s="53"/>
      <c r="B4421" s="14"/>
      <c r="C4421" s="14"/>
      <c r="D4421" s="14"/>
      <c r="E4421" s="14"/>
      <c r="F4421" s="16"/>
      <c r="G4421" s="16"/>
    </row>
    <row r="4422" ht="22.5" hidden="1" customHeight="1">
      <c r="A4422" s="53"/>
      <c r="B4422" s="14"/>
      <c r="C4422" s="14"/>
      <c r="D4422" s="14"/>
      <c r="E4422" s="14"/>
      <c r="F4422" s="16"/>
      <c r="G4422" s="16"/>
    </row>
    <row r="4423" ht="22.5" hidden="1" customHeight="1">
      <c r="A4423" s="53"/>
      <c r="B4423" s="14"/>
      <c r="C4423" s="14"/>
      <c r="D4423" s="14"/>
      <c r="E4423" s="14"/>
      <c r="F4423" s="16"/>
      <c r="G4423" s="16"/>
    </row>
    <row r="4424" ht="22.5" hidden="1" customHeight="1">
      <c r="A4424" s="53"/>
      <c r="B4424" s="14"/>
      <c r="C4424" s="14"/>
      <c r="D4424" s="14"/>
      <c r="E4424" s="14"/>
      <c r="F4424" s="16"/>
      <c r="G4424" s="16"/>
    </row>
    <row r="4425" ht="22.5" hidden="1" customHeight="1">
      <c r="A4425" s="53"/>
      <c r="B4425" s="14"/>
      <c r="C4425" s="14"/>
      <c r="D4425" s="14"/>
      <c r="E4425" s="14"/>
      <c r="F4425" s="16"/>
      <c r="G4425" s="16"/>
    </row>
    <row r="4426" ht="22.5" hidden="1" customHeight="1">
      <c r="A4426" s="53"/>
      <c r="B4426" s="14"/>
      <c r="C4426" s="14"/>
      <c r="D4426" s="14"/>
      <c r="E4426" s="14"/>
      <c r="F4426" s="16"/>
      <c r="G4426" s="16"/>
    </row>
    <row r="4427" ht="22.5" hidden="1" customHeight="1">
      <c r="A4427" s="53"/>
      <c r="B4427" s="14"/>
      <c r="C4427" s="14"/>
      <c r="D4427" s="14"/>
      <c r="E4427" s="14"/>
      <c r="F4427" s="16"/>
      <c r="G4427" s="16"/>
    </row>
    <row r="4428" ht="22.5" hidden="1" customHeight="1">
      <c r="A4428" s="53"/>
      <c r="B4428" s="14"/>
      <c r="C4428" s="14"/>
      <c r="D4428" s="14"/>
      <c r="E4428" s="14"/>
      <c r="F4428" s="16"/>
      <c r="G4428" s="16"/>
    </row>
    <row r="4429" ht="22.5" hidden="1" customHeight="1">
      <c r="A4429" s="53"/>
      <c r="B4429" s="14"/>
      <c r="C4429" s="14"/>
      <c r="D4429" s="14"/>
      <c r="E4429" s="14"/>
      <c r="F4429" s="16"/>
      <c r="G4429" s="16"/>
    </row>
    <row r="4430" ht="22.5" hidden="1" customHeight="1">
      <c r="A4430" s="53"/>
      <c r="B4430" s="14"/>
      <c r="C4430" s="14"/>
      <c r="D4430" s="14"/>
      <c r="E4430" s="14"/>
      <c r="F4430" s="16"/>
      <c r="G4430" s="16"/>
    </row>
    <row r="4431" ht="22.5" hidden="1" customHeight="1">
      <c r="A4431" s="53"/>
      <c r="B4431" s="14"/>
      <c r="C4431" s="14"/>
      <c r="D4431" s="14"/>
      <c r="E4431" s="14"/>
      <c r="F4431" s="16"/>
      <c r="G4431" s="16"/>
    </row>
    <row r="4432" ht="22.5" hidden="1" customHeight="1">
      <c r="A4432" s="53"/>
      <c r="B4432" s="14"/>
      <c r="C4432" s="14"/>
      <c r="D4432" s="14"/>
      <c r="E4432" s="14"/>
      <c r="F4432" s="16"/>
      <c r="G4432" s="16"/>
    </row>
    <row r="4433" ht="22.5" hidden="1" customHeight="1">
      <c r="A4433" s="53"/>
      <c r="B4433" s="14"/>
      <c r="C4433" s="14"/>
      <c r="D4433" s="14"/>
      <c r="E4433" s="14"/>
      <c r="F4433" s="16"/>
      <c r="G4433" s="16"/>
    </row>
    <row r="4434" ht="22.5" hidden="1" customHeight="1">
      <c r="A4434" s="53"/>
      <c r="B4434" s="14"/>
      <c r="C4434" s="14"/>
      <c r="D4434" s="14"/>
      <c r="E4434" s="14"/>
      <c r="F4434" s="16"/>
      <c r="G4434" s="16"/>
    </row>
    <row r="4435" ht="22.5" hidden="1" customHeight="1">
      <c r="A4435" s="53"/>
      <c r="B4435" s="14"/>
      <c r="C4435" s="14"/>
      <c r="D4435" s="14"/>
      <c r="E4435" s="14"/>
      <c r="F4435" s="16"/>
      <c r="G4435" s="16"/>
    </row>
    <row r="4436" ht="22.5" hidden="1" customHeight="1">
      <c r="A4436" s="53"/>
      <c r="B4436" s="14"/>
      <c r="C4436" s="14"/>
      <c r="D4436" s="14"/>
      <c r="E4436" s="14"/>
      <c r="F4436" s="16"/>
      <c r="G4436" s="16"/>
    </row>
    <row r="4437" ht="22.5" hidden="1" customHeight="1">
      <c r="A4437" s="53"/>
      <c r="B4437" s="14"/>
      <c r="C4437" s="14"/>
      <c r="D4437" s="14"/>
      <c r="E4437" s="14"/>
      <c r="F4437" s="16"/>
      <c r="G4437" s="16"/>
    </row>
    <row r="4438" ht="22.5" hidden="1" customHeight="1">
      <c r="A4438" s="53"/>
      <c r="B4438" s="14"/>
      <c r="C4438" s="14"/>
      <c r="D4438" s="14"/>
      <c r="E4438" s="14"/>
      <c r="F4438" s="16"/>
      <c r="G4438" s="16"/>
    </row>
    <row r="4439" ht="22.5" hidden="1" customHeight="1">
      <c r="A4439" s="53"/>
      <c r="B4439" s="14"/>
      <c r="C4439" s="14"/>
      <c r="D4439" s="14"/>
      <c r="E4439" s="14"/>
      <c r="F4439" s="16"/>
      <c r="G4439" s="16"/>
    </row>
    <row r="4440" ht="22.5" hidden="1" customHeight="1">
      <c r="A4440" s="53"/>
      <c r="B4440" s="14"/>
      <c r="C4440" s="14"/>
      <c r="D4440" s="14"/>
      <c r="E4440" s="14"/>
      <c r="F4440" s="16"/>
      <c r="G4440" s="16"/>
    </row>
    <row r="4441" ht="22.5" hidden="1" customHeight="1">
      <c r="A4441" s="53"/>
      <c r="B4441" s="14"/>
      <c r="C4441" s="14"/>
      <c r="D4441" s="14"/>
      <c r="E4441" s="14"/>
      <c r="F4441" s="16"/>
      <c r="G4441" s="16"/>
    </row>
    <row r="4442" ht="22.5" hidden="1" customHeight="1">
      <c r="A4442" s="53"/>
      <c r="B4442" s="14"/>
      <c r="C4442" s="14"/>
      <c r="D4442" s="14"/>
      <c r="E4442" s="14"/>
      <c r="F4442" s="16"/>
      <c r="G4442" s="16"/>
    </row>
    <row r="4443" ht="22.5" hidden="1" customHeight="1">
      <c r="A4443" s="53"/>
      <c r="B4443" s="14"/>
      <c r="C4443" s="14"/>
      <c r="D4443" s="14"/>
      <c r="E4443" s="14"/>
      <c r="F4443" s="16"/>
      <c r="G4443" s="16"/>
    </row>
    <row r="4444" ht="22.5" hidden="1" customHeight="1">
      <c r="A4444" s="53"/>
      <c r="B4444" s="14"/>
      <c r="C4444" s="14"/>
      <c r="D4444" s="14"/>
      <c r="E4444" s="14"/>
      <c r="F4444" s="16"/>
      <c r="G4444" s="16"/>
    </row>
    <row r="4445" ht="22.5" hidden="1" customHeight="1">
      <c r="A4445" s="53"/>
      <c r="B4445" s="14"/>
      <c r="C4445" s="14"/>
      <c r="D4445" s="14"/>
      <c r="E4445" s="14"/>
      <c r="F4445" s="16"/>
      <c r="G4445" s="16"/>
    </row>
    <row r="4446" ht="22.5" hidden="1" customHeight="1">
      <c r="A4446" s="53"/>
      <c r="B4446" s="14"/>
      <c r="C4446" s="14"/>
      <c r="D4446" s="14"/>
      <c r="E4446" s="14"/>
      <c r="F4446" s="16"/>
      <c r="G4446" s="16"/>
    </row>
    <row r="4447" ht="22.5" hidden="1" customHeight="1">
      <c r="A4447" s="53"/>
      <c r="B4447" s="14"/>
      <c r="C4447" s="14"/>
      <c r="D4447" s="14"/>
      <c r="E4447" s="14"/>
      <c r="F4447" s="16"/>
      <c r="G4447" s="16"/>
    </row>
    <row r="4448" ht="22.5" hidden="1" customHeight="1">
      <c r="A4448" s="53"/>
      <c r="B4448" s="14"/>
      <c r="C4448" s="14"/>
      <c r="D4448" s="14"/>
      <c r="E4448" s="14"/>
      <c r="F4448" s="16"/>
      <c r="G4448" s="16"/>
    </row>
    <row r="4449" ht="22.5" hidden="1" customHeight="1">
      <c r="A4449" s="53"/>
      <c r="B4449" s="14"/>
      <c r="C4449" s="14"/>
      <c r="D4449" s="14"/>
      <c r="E4449" s="14"/>
      <c r="F4449" s="16"/>
      <c r="G4449" s="16"/>
    </row>
    <row r="4450" ht="22.5" hidden="1" customHeight="1">
      <c r="A4450" s="53"/>
      <c r="B4450" s="14"/>
      <c r="C4450" s="14"/>
      <c r="D4450" s="14"/>
      <c r="E4450" s="14"/>
      <c r="F4450" s="16"/>
      <c r="G4450" s="16"/>
    </row>
    <row r="4451" ht="22.5" hidden="1" customHeight="1">
      <c r="A4451" s="53"/>
      <c r="B4451" s="14"/>
      <c r="C4451" s="14"/>
      <c r="D4451" s="14"/>
      <c r="E4451" s="14"/>
      <c r="F4451" s="16"/>
      <c r="G4451" s="16"/>
    </row>
    <row r="4452" ht="22.5" hidden="1" customHeight="1">
      <c r="A4452" s="53"/>
      <c r="B4452" s="14"/>
      <c r="C4452" s="14"/>
      <c r="D4452" s="14"/>
      <c r="E4452" s="14"/>
      <c r="F4452" s="16"/>
      <c r="G4452" s="16"/>
    </row>
    <row r="4453" ht="22.5" hidden="1" customHeight="1">
      <c r="A4453" s="53"/>
      <c r="B4453" s="14"/>
      <c r="C4453" s="14"/>
      <c r="D4453" s="14"/>
      <c r="E4453" s="14"/>
      <c r="F4453" s="16"/>
      <c r="G4453" s="16"/>
    </row>
    <row r="4454" ht="22.5" hidden="1" customHeight="1">
      <c r="A4454" s="53"/>
      <c r="B4454" s="14"/>
      <c r="C4454" s="14"/>
      <c r="D4454" s="14"/>
      <c r="E4454" s="14"/>
      <c r="F4454" s="16"/>
      <c r="G4454" s="16"/>
    </row>
    <row r="4455" ht="22.5" hidden="1" customHeight="1">
      <c r="A4455" s="53"/>
      <c r="B4455" s="14"/>
      <c r="C4455" s="14"/>
      <c r="D4455" s="14"/>
      <c r="E4455" s="14"/>
      <c r="F4455" s="16"/>
      <c r="G4455" s="16"/>
    </row>
    <row r="4456" ht="22.5" hidden="1" customHeight="1">
      <c r="A4456" s="53"/>
      <c r="B4456" s="14"/>
      <c r="C4456" s="14"/>
      <c r="D4456" s="14"/>
      <c r="E4456" s="14"/>
      <c r="F4456" s="16"/>
      <c r="G4456" s="16"/>
    </row>
    <row r="4457" ht="22.5" hidden="1" customHeight="1">
      <c r="A4457" s="53"/>
      <c r="B4457" s="14"/>
      <c r="C4457" s="14"/>
      <c r="D4457" s="14"/>
      <c r="E4457" s="14"/>
      <c r="F4457" s="16"/>
      <c r="G4457" s="16"/>
    </row>
    <row r="4458" ht="22.5" hidden="1" customHeight="1">
      <c r="A4458" s="53"/>
      <c r="B4458" s="14"/>
      <c r="C4458" s="14"/>
      <c r="D4458" s="14"/>
      <c r="E4458" s="14"/>
      <c r="F4458" s="16"/>
      <c r="G4458" s="16"/>
    </row>
    <row r="4459" ht="22.5" hidden="1" customHeight="1">
      <c r="A4459" s="53"/>
      <c r="B4459" s="14"/>
      <c r="C4459" s="14"/>
      <c r="D4459" s="14"/>
      <c r="E4459" s="14"/>
      <c r="F4459" s="16"/>
      <c r="G4459" s="16"/>
    </row>
    <row r="4460" ht="22.5" hidden="1" customHeight="1">
      <c r="A4460" s="53"/>
      <c r="B4460" s="14"/>
      <c r="C4460" s="14"/>
      <c r="D4460" s="14"/>
      <c r="E4460" s="14"/>
      <c r="F4460" s="16"/>
      <c r="G4460" s="16"/>
    </row>
    <row r="4461" ht="22.5" hidden="1" customHeight="1">
      <c r="A4461" s="53"/>
      <c r="B4461" s="14"/>
      <c r="C4461" s="14"/>
      <c r="D4461" s="14"/>
      <c r="E4461" s="14"/>
      <c r="F4461" s="16"/>
      <c r="G4461" s="16"/>
    </row>
    <row r="4462" ht="22.5" hidden="1" customHeight="1">
      <c r="A4462" s="53"/>
      <c r="B4462" s="14"/>
      <c r="C4462" s="14"/>
      <c r="D4462" s="14"/>
      <c r="E4462" s="14"/>
      <c r="F4462" s="16"/>
      <c r="G4462" s="16"/>
    </row>
    <row r="4463" ht="22.5" hidden="1" customHeight="1">
      <c r="A4463" s="53"/>
      <c r="B4463" s="14"/>
      <c r="C4463" s="14"/>
      <c r="D4463" s="14"/>
      <c r="E4463" s="14"/>
      <c r="F4463" s="16"/>
      <c r="G4463" s="16"/>
    </row>
    <row r="4464" ht="22.5" hidden="1" customHeight="1">
      <c r="A4464" s="53"/>
      <c r="B4464" s="14"/>
      <c r="C4464" s="14"/>
      <c r="D4464" s="14"/>
      <c r="E4464" s="14"/>
      <c r="F4464" s="16"/>
      <c r="G4464" s="16"/>
    </row>
    <row r="4465" ht="22.5" hidden="1" customHeight="1">
      <c r="A4465" s="53"/>
      <c r="B4465" s="14"/>
      <c r="C4465" s="14"/>
      <c r="D4465" s="14"/>
      <c r="E4465" s="14"/>
      <c r="F4465" s="16"/>
      <c r="G4465" s="16"/>
    </row>
    <row r="4466" ht="22.5" hidden="1" customHeight="1">
      <c r="A4466" s="53"/>
      <c r="B4466" s="14"/>
      <c r="C4466" s="14"/>
      <c r="D4466" s="14"/>
      <c r="E4466" s="14"/>
      <c r="F4466" s="16"/>
      <c r="G4466" s="16"/>
    </row>
    <row r="4467" ht="22.5" hidden="1" customHeight="1">
      <c r="A4467" s="53"/>
      <c r="B4467" s="14"/>
      <c r="C4467" s="14"/>
      <c r="D4467" s="14"/>
      <c r="E4467" s="14"/>
      <c r="F4467" s="16"/>
      <c r="G4467" s="16"/>
    </row>
    <row r="4468" ht="22.5" hidden="1" customHeight="1">
      <c r="A4468" s="53"/>
      <c r="B4468" s="14"/>
      <c r="C4468" s="14"/>
      <c r="D4468" s="14"/>
      <c r="E4468" s="14"/>
      <c r="F4468" s="16"/>
      <c r="G4468" s="16"/>
    </row>
    <row r="4469" ht="22.5" hidden="1" customHeight="1">
      <c r="A4469" s="53"/>
      <c r="B4469" s="14"/>
      <c r="C4469" s="14"/>
      <c r="D4469" s="14"/>
      <c r="E4469" s="14"/>
      <c r="F4469" s="16"/>
      <c r="G4469" s="16"/>
    </row>
    <row r="4470" ht="22.5" hidden="1" customHeight="1">
      <c r="A4470" s="53"/>
      <c r="B4470" s="14"/>
      <c r="C4470" s="14"/>
      <c r="D4470" s="14"/>
      <c r="E4470" s="14"/>
      <c r="F4470" s="16"/>
      <c r="G4470" s="16"/>
    </row>
    <row r="4471" ht="22.5" hidden="1" customHeight="1">
      <c r="A4471" s="53"/>
      <c r="B4471" s="14"/>
      <c r="C4471" s="14"/>
      <c r="D4471" s="14"/>
      <c r="E4471" s="14"/>
      <c r="F4471" s="16"/>
      <c r="G4471" s="16"/>
    </row>
    <row r="4472" ht="22.5" hidden="1" customHeight="1">
      <c r="A4472" s="53"/>
      <c r="B4472" s="14"/>
      <c r="C4472" s="14"/>
      <c r="D4472" s="14"/>
      <c r="E4472" s="14"/>
      <c r="F4472" s="16"/>
      <c r="G4472" s="16"/>
    </row>
    <row r="4473" ht="22.5" hidden="1" customHeight="1">
      <c r="A4473" s="53"/>
      <c r="B4473" s="14"/>
      <c r="C4473" s="14"/>
      <c r="D4473" s="14"/>
      <c r="E4473" s="14"/>
      <c r="F4473" s="16"/>
      <c r="G4473" s="16"/>
    </row>
    <row r="4474" ht="22.5" hidden="1" customHeight="1">
      <c r="A4474" s="53"/>
      <c r="B4474" s="14"/>
      <c r="C4474" s="14"/>
      <c r="D4474" s="14"/>
      <c r="E4474" s="14"/>
      <c r="F4474" s="16"/>
      <c r="G4474" s="16"/>
    </row>
    <row r="4475" ht="22.5" hidden="1" customHeight="1">
      <c r="A4475" s="53"/>
      <c r="B4475" s="14"/>
      <c r="C4475" s="14"/>
      <c r="D4475" s="14"/>
      <c r="E4475" s="14"/>
      <c r="F4475" s="16"/>
      <c r="G4475" s="16"/>
    </row>
    <row r="4476" ht="22.5" hidden="1" customHeight="1">
      <c r="A4476" s="53"/>
      <c r="B4476" s="14"/>
      <c r="C4476" s="14"/>
      <c r="D4476" s="14"/>
      <c r="E4476" s="14"/>
      <c r="F4476" s="16"/>
      <c r="G4476" s="16"/>
    </row>
    <row r="4477" ht="22.5" hidden="1" customHeight="1">
      <c r="A4477" s="53"/>
      <c r="B4477" s="14"/>
      <c r="C4477" s="14"/>
      <c r="D4477" s="14"/>
      <c r="E4477" s="14"/>
      <c r="F4477" s="16"/>
      <c r="G4477" s="16"/>
    </row>
    <row r="4478" ht="22.5" hidden="1" customHeight="1">
      <c r="A4478" s="53"/>
      <c r="B4478" s="14"/>
      <c r="C4478" s="14"/>
      <c r="D4478" s="14"/>
      <c r="E4478" s="14"/>
      <c r="F4478" s="16"/>
      <c r="G4478" s="16"/>
    </row>
    <row r="4479" ht="22.5" hidden="1" customHeight="1">
      <c r="A4479" s="53"/>
      <c r="B4479" s="14"/>
      <c r="C4479" s="14"/>
      <c r="D4479" s="14"/>
      <c r="E4479" s="14"/>
      <c r="F4479" s="16"/>
      <c r="G4479" s="16"/>
    </row>
    <row r="4480" ht="22.5" hidden="1" customHeight="1">
      <c r="A4480" s="53"/>
      <c r="B4480" s="14"/>
      <c r="C4480" s="14"/>
      <c r="D4480" s="14"/>
      <c r="E4480" s="14"/>
      <c r="F4480" s="16"/>
      <c r="G4480" s="16"/>
    </row>
    <row r="4481" ht="22.5" hidden="1" customHeight="1">
      <c r="A4481" s="53"/>
      <c r="B4481" s="14"/>
      <c r="C4481" s="14"/>
      <c r="D4481" s="14"/>
      <c r="E4481" s="14"/>
      <c r="F4481" s="16"/>
      <c r="G4481" s="16"/>
    </row>
    <row r="4482" ht="22.5" hidden="1" customHeight="1">
      <c r="A4482" s="53"/>
      <c r="B4482" s="14"/>
      <c r="C4482" s="14"/>
      <c r="D4482" s="14"/>
      <c r="E4482" s="14"/>
      <c r="F4482" s="16"/>
      <c r="G4482" s="16"/>
    </row>
    <row r="4483" ht="22.5" hidden="1" customHeight="1">
      <c r="A4483" s="53"/>
      <c r="B4483" s="14"/>
      <c r="C4483" s="14"/>
      <c r="D4483" s="14"/>
      <c r="E4483" s="14"/>
      <c r="F4483" s="16"/>
      <c r="G4483" s="16"/>
    </row>
    <row r="4484" ht="22.5" hidden="1" customHeight="1">
      <c r="A4484" s="53"/>
      <c r="B4484" s="14"/>
      <c r="C4484" s="14"/>
      <c r="D4484" s="14"/>
      <c r="E4484" s="14"/>
      <c r="F4484" s="16"/>
      <c r="G4484" s="16"/>
    </row>
    <row r="4485" ht="22.5" hidden="1" customHeight="1">
      <c r="A4485" s="53"/>
      <c r="B4485" s="14"/>
      <c r="C4485" s="14"/>
      <c r="D4485" s="14"/>
      <c r="E4485" s="14"/>
      <c r="F4485" s="16"/>
      <c r="G4485" s="16"/>
    </row>
    <row r="4486" ht="22.5" hidden="1" customHeight="1">
      <c r="A4486" s="53"/>
      <c r="B4486" s="14"/>
      <c r="C4486" s="14"/>
      <c r="D4486" s="14"/>
      <c r="E4486" s="14"/>
      <c r="F4486" s="16"/>
      <c r="G4486" s="16"/>
    </row>
    <row r="4487" ht="22.5" hidden="1" customHeight="1">
      <c r="A4487" s="53"/>
      <c r="B4487" s="14"/>
      <c r="C4487" s="14"/>
      <c r="D4487" s="14"/>
      <c r="E4487" s="14"/>
      <c r="F4487" s="16"/>
      <c r="G4487" s="16"/>
    </row>
    <row r="4488" ht="22.5" hidden="1" customHeight="1">
      <c r="A4488" s="53"/>
      <c r="B4488" s="14"/>
      <c r="C4488" s="14"/>
      <c r="D4488" s="14"/>
      <c r="E4488" s="14"/>
      <c r="F4488" s="16"/>
      <c r="G4488" s="16"/>
    </row>
    <row r="4489" ht="22.5" hidden="1" customHeight="1">
      <c r="A4489" s="53"/>
      <c r="B4489" s="14"/>
      <c r="C4489" s="14"/>
      <c r="D4489" s="14"/>
      <c r="E4489" s="14"/>
      <c r="F4489" s="16"/>
      <c r="G4489" s="16"/>
    </row>
    <row r="4490" ht="22.5" hidden="1" customHeight="1">
      <c r="A4490" s="53"/>
      <c r="B4490" s="14"/>
      <c r="C4490" s="14"/>
      <c r="D4490" s="14"/>
      <c r="E4490" s="14"/>
      <c r="F4490" s="16"/>
      <c r="G4490" s="16"/>
    </row>
    <row r="4491" ht="22.5" hidden="1" customHeight="1">
      <c r="A4491" s="53"/>
      <c r="B4491" s="14"/>
      <c r="C4491" s="14"/>
      <c r="D4491" s="14"/>
      <c r="E4491" s="14"/>
      <c r="F4491" s="16"/>
      <c r="G4491" s="16"/>
    </row>
    <row r="4492" ht="22.5" hidden="1" customHeight="1">
      <c r="A4492" s="53"/>
      <c r="B4492" s="14"/>
      <c r="C4492" s="14"/>
      <c r="D4492" s="14"/>
      <c r="E4492" s="14"/>
      <c r="F4492" s="16"/>
      <c r="G4492" s="16"/>
    </row>
    <row r="4493" ht="22.5" hidden="1" customHeight="1">
      <c r="A4493" s="53"/>
      <c r="B4493" s="14"/>
      <c r="C4493" s="14"/>
      <c r="D4493" s="14"/>
      <c r="E4493" s="14"/>
      <c r="F4493" s="16"/>
      <c r="G4493" s="16"/>
    </row>
    <row r="4494" ht="22.5" hidden="1" customHeight="1">
      <c r="A4494" s="53"/>
      <c r="B4494" s="14"/>
      <c r="C4494" s="14"/>
      <c r="D4494" s="14"/>
      <c r="E4494" s="14"/>
      <c r="F4494" s="16"/>
      <c r="G4494" s="16"/>
    </row>
    <row r="4495" ht="22.5" hidden="1" customHeight="1">
      <c r="A4495" s="53"/>
      <c r="B4495" s="14"/>
      <c r="C4495" s="14"/>
      <c r="D4495" s="14"/>
      <c r="E4495" s="14"/>
      <c r="F4495" s="16"/>
      <c r="G4495" s="16"/>
    </row>
    <row r="4496" ht="22.5" hidden="1" customHeight="1">
      <c r="A4496" s="53"/>
      <c r="B4496" s="14"/>
      <c r="C4496" s="14"/>
      <c r="D4496" s="14"/>
      <c r="E4496" s="14"/>
      <c r="F4496" s="16"/>
      <c r="G4496" s="16"/>
    </row>
    <row r="4497" ht="22.5" hidden="1" customHeight="1">
      <c r="A4497" s="53"/>
      <c r="B4497" s="14"/>
      <c r="C4497" s="14"/>
      <c r="D4497" s="14"/>
      <c r="E4497" s="14"/>
      <c r="F4497" s="16"/>
      <c r="G4497" s="16"/>
    </row>
    <row r="4498" ht="22.5" hidden="1" customHeight="1">
      <c r="A4498" s="53"/>
      <c r="B4498" s="14"/>
      <c r="C4498" s="14"/>
      <c r="D4498" s="14"/>
      <c r="E4498" s="14"/>
      <c r="F4498" s="16"/>
      <c r="G4498" s="16"/>
    </row>
    <row r="4499" ht="22.5" hidden="1" customHeight="1">
      <c r="A4499" s="53"/>
      <c r="B4499" s="14"/>
      <c r="C4499" s="14"/>
      <c r="D4499" s="14"/>
      <c r="E4499" s="14"/>
      <c r="F4499" s="16"/>
      <c r="G4499" s="16"/>
    </row>
    <row r="4500" ht="22.5" hidden="1" customHeight="1">
      <c r="A4500" s="53"/>
      <c r="B4500" s="14"/>
      <c r="C4500" s="14"/>
      <c r="D4500" s="14"/>
      <c r="E4500" s="14"/>
      <c r="F4500" s="16"/>
      <c r="G4500" s="16"/>
    </row>
    <row r="4501" ht="22.5" hidden="1" customHeight="1">
      <c r="A4501" s="53"/>
      <c r="B4501" s="14"/>
      <c r="C4501" s="14"/>
      <c r="D4501" s="14"/>
      <c r="E4501" s="14"/>
      <c r="F4501" s="16"/>
      <c r="G4501" s="16"/>
    </row>
    <row r="4502" ht="22.5" hidden="1" customHeight="1">
      <c r="A4502" s="53"/>
      <c r="B4502" s="14"/>
      <c r="C4502" s="14"/>
      <c r="D4502" s="14"/>
      <c r="E4502" s="14"/>
      <c r="F4502" s="16"/>
      <c r="G4502" s="16"/>
    </row>
    <row r="4503" ht="22.5" hidden="1" customHeight="1">
      <c r="A4503" s="53"/>
      <c r="B4503" s="14"/>
      <c r="C4503" s="14"/>
      <c r="D4503" s="14"/>
      <c r="E4503" s="14"/>
      <c r="F4503" s="16"/>
      <c r="G4503" s="16"/>
    </row>
    <row r="4504" ht="22.5" hidden="1" customHeight="1">
      <c r="A4504" s="53"/>
      <c r="B4504" s="14"/>
      <c r="C4504" s="14"/>
      <c r="D4504" s="14"/>
      <c r="E4504" s="14"/>
      <c r="F4504" s="16"/>
      <c r="G4504" s="16"/>
    </row>
    <row r="4505" ht="22.5" hidden="1" customHeight="1">
      <c r="A4505" s="53"/>
      <c r="B4505" s="14"/>
      <c r="C4505" s="14"/>
      <c r="D4505" s="14"/>
      <c r="E4505" s="14"/>
      <c r="F4505" s="16"/>
      <c r="G4505" s="16"/>
    </row>
    <row r="4506" ht="22.5" hidden="1" customHeight="1">
      <c r="A4506" s="53"/>
      <c r="B4506" s="14"/>
      <c r="C4506" s="14"/>
      <c r="D4506" s="14"/>
      <c r="E4506" s="14"/>
      <c r="F4506" s="16"/>
      <c r="G4506" s="16"/>
    </row>
    <row r="4507" ht="22.5" hidden="1" customHeight="1">
      <c r="A4507" s="53"/>
      <c r="B4507" s="14"/>
      <c r="C4507" s="14"/>
      <c r="D4507" s="14"/>
      <c r="E4507" s="14"/>
      <c r="F4507" s="16"/>
      <c r="G4507" s="16"/>
    </row>
    <row r="4508" ht="22.5" hidden="1" customHeight="1">
      <c r="A4508" s="53"/>
      <c r="B4508" s="14"/>
      <c r="C4508" s="14"/>
      <c r="D4508" s="14"/>
      <c r="E4508" s="14"/>
      <c r="F4508" s="16"/>
      <c r="G4508" s="16"/>
    </row>
    <row r="4509" ht="22.5" hidden="1" customHeight="1">
      <c r="A4509" s="53"/>
      <c r="B4509" s="14"/>
      <c r="C4509" s="14"/>
      <c r="D4509" s="14"/>
      <c r="E4509" s="14"/>
      <c r="F4509" s="16"/>
      <c r="G4509" s="16"/>
    </row>
    <row r="4510" ht="22.5" hidden="1" customHeight="1">
      <c r="A4510" s="53"/>
      <c r="B4510" s="14"/>
      <c r="C4510" s="14"/>
      <c r="D4510" s="14"/>
      <c r="E4510" s="14"/>
      <c r="F4510" s="16"/>
      <c r="G4510" s="16"/>
    </row>
    <row r="4511" ht="22.5" hidden="1" customHeight="1">
      <c r="A4511" s="53"/>
      <c r="B4511" s="14"/>
      <c r="C4511" s="14"/>
      <c r="D4511" s="14"/>
      <c r="E4511" s="14"/>
      <c r="F4511" s="16"/>
      <c r="G4511" s="16"/>
    </row>
    <row r="4512" ht="22.5" hidden="1" customHeight="1">
      <c r="A4512" s="53"/>
      <c r="B4512" s="14"/>
      <c r="C4512" s="14"/>
      <c r="D4512" s="14"/>
      <c r="E4512" s="14"/>
      <c r="F4512" s="16"/>
      <c r="G4512" s="16"/>
    </row>
    <row r="4513" ht="22.5" hidden="1" customHeight="1">
      <c r="A4513" s="53"/>
      <c r="B4513" s="14"/>
      <c r="C4513" s="14"/>
      <c r="D4513" s="14"/>
      <c r="E4513" s="14"/>
      <c r="F4513" s="16"/>
      <c r="G4513" s="16"/>
    </row>
    <row r="4514" ht="22.5" hidden="1" customHeight="1">
      <c r="A4514" s="53"/>
      <c r="B4514" s="14"/>
      <c r="C4514" s="14"/>
      <c r="D4514" s="14"/>
      <c r="E4514" s="14"/>
      <c r="F4514" s="16"/>
      <c r="G4514" s="16"/>
    </row>
    <row r="4515" ht="22.5" hidden="1" customHeight="1">
      <c r="A4515" s="53"/>
      <c r="B4515" s="14"/>
      <c r="C4515" s="14"/>
      <c r="D4515" s="14"/>
      <c r="E4515" s="14"/>
      <c r="F4515" s="16"/>
      <c r="G4515" s="16"/>
    </row>
    <row r="4516" ht="22.5" hidden="1" customHeight="1">
      <c r="A4516" s="53"/>
      <c r="B4516" s="14"/>
      <c r="C4516" s="14"/>
      <c r="D4516" s="14"/>
      <c r="E4516" s="14"/>
      <c r="F4516" s="16"/>
      <c r="G4516" s="16"/>
    </row>
    <row r="4517" ht="22.5" hidden="1" customHeight="1">
      <c r="A4517" s="53"/>
      <c r="B4517" s="14"/>
      <c r="C4517" s="14"/>
      <c r="D4517" s="14"/>
      <c r="E4517" s="14"/>
      <c r="F4517" s="16"/>
      <c r="G4517" s="16"/>
    </row>
    <row r="4518" ht="22.5" hidden="1" customHeight="1">
      <c r="A4518" s="53"/>
      <c r="B4518" s="14"/>
      <c r="C4518" s="14"/>
      <c r="D4518" s="14"/>
      <c r="E4518" s="14"/>
      <c r="F4518" s="16"/>
      <c r="G4518" s="16"/>
    </row>
    <row r="4519" ht="22.5" hidden="1" customHeight="1">
      <c r="A4519" s="53"/>
      <c r="B4519" s="14"/>
      <c r="C4519" s="14"/>
      <c r="D4519" s="14"/>
      <c r="E4519" s="14"/>
      <c r="F4519" s="16"/>
      <c r="G4519" s="16"/>
    </row>
    <row r="4520" ht="22.5" hidden="1" customHeight="1">
      <c r="A4520" s="53"/>
      <c r="B4520" s="14"/>
      <c r="C4520" s="14"/>
      <c r="D4520" s="14"/>
      <c r="E4520" s="14"/>
      <c r="F4520" s="16"/>
      <c r="G4520" s="16"/>
    </row>
    <row r="4521" ht="22.5" hidden="1" customHeight="1">
      <c r="A4521" s="53"/>
      <c r="B4521" s="14"/>
      <c r="C4521" s="14"/>
      <c r="D4521" s="14"/>
      <c r="E4521" s="14"/>
      <c r="F4521" s="16"/>
      <c r="G4521" s="16"/>
    </row>
    <row r="4522" ht="22.5" hidden="1" customHeight="1">
      <c r="A4522" s="53"/>
      <c r="B4522" s="14"/>
      <c r="C4522" s="14"/>
      <c r="D4522" s="14"/>
      <c r="E4522" s="14"/>
      <c r="F4522" s="16"/>
      <c r="G4522" s="16"/>
    </row>
    <row r="4523" ht="22.5" hidden="1" customHeight="1">
      <c r="A4523" s="53"/>
      <c r="B4523" s="14"/>
      <c r="C4523" s="14"/>
      <c r="D4523" s="14"/>
      <c r="E4523" s="14"/>
      <c r="F4523" s="16"/>
      <c r="G4523" s="16"/>
    </row>
    <row r="4524" ht="22.5" hidden="1" customHeight="1">
      <c r="A4524" s="53"/>
      <c r="B4524" s="14"/>
      <c r="C4524" s="14"/>
      <c r="D4524" s="14"/>
      <c r="E4524" s="14"/>
      <c r="F4524" s="16"/>
      <c r="G4524" s="16"/>
    </row>
    <row r="4525" ht="22.5" hidden="1" customHeight="1">
      <c r="A4525" s="53"/>
      <c r="B4525" s="14"/>
      <c r="C4525" s="14"/>
      <c r="D4525" s="14"/>
      <c r="E4525" s="14"/>
      <c r="F4525" s="16"/>
      <c r="G4525" s="16"/>
    </row>
    <row r="4526" ht="22.5" hidden="1" customHeight="1">
      <c r="A4526" s="53"/>
      <c r="B4526" s="14"/>
      <c r="C4526" s="14"/>
      <c r="D4526" s="14"/>
      <c r="E4526" s="14"/>
      <c r="F4526" s="16"/>
      <c r="G4526" s="16"/>
    </row>
    <row r="4527" ht="22.5" hidden="1" customHeight="1">
      <c r="A4527" s="53"/>
      <c r="B4527" s="14"/>
      <c r="C4527" s="14"/>
      <c r="D4527" s="14"/>
      <c r="E4527" s="14"/>
      <c r="F4527" s="16"/>
      <c r="G4527" s="16"/>
    </row>
    <row r="4528" ht="22.5" hidden="1" customHeight="1">
      <c r="A4528" s="53"/>
      <c r="B4528" s="14"/>
      <c r="C4528" s="14"/>
      <c r="D4528" s="14"/>
      <c r="E4528" s="14"/>
      <c r="F4528" s="16"/>
      <c r="G4528" s="16"/>
    </row>
    <row r="4529" ht="22.5" hidden="1" customHeight="1">
      <c r="A4529" s="53"/>
      <c r="B4529" s="14"/>
      <c r="C4529" s="14"/>
      <c r="D4529" s="14"/>
      <c r="E4529" s="14"/>
      <c r="F4529" s="16"/>
      <c r="G4529" s="16"/>
    </row>
    <row r="4530" ht="22.5" hidden="1" customHeight="1">
      <c r="A4530" s="53"/>
      <c r="B4530" s="14"/>
      <c r="C4530" s="14"/>
      <c r="D4530" s="14"/>
      <c r="E4530" s="14"/>
      <c r="F4530" s="16"/>
      <c r="G4530" s="16"/>
    </row>
    <row r="4531" ht="22.5" hidden="1" customHeight="1">
      <c r="A4531" s="53"/>
      <c r="B4531" s="14"/>
      <c r="C4531" s="14"/>
      <c r="D4531" s="14"/>
      <c r="E4531" s="14"/>
      <c r="F4531" s="16"/>
      <c r="G4531" s="16"/>
    </row>
    <row r="4532" ht="22.5" hidden="1" customHeight="1">
      <c r="A4532" s="53"/>
      <c r="B4532" s="14"/>
      <c r="C4532" s="14"/>
      <c r="D4532" s="14"/>
      <c r="E4532" s="14"/>
      <c r="F4532" s="16"/>
      <c r="G4532" s="16"/>
    </row>
    <row r="4533" ht="22.5" hidden="1" customHeight="1">
      <c r="A4533" s="53"/>
      <c r="B4533" s="14"/>
      <c r="C4533" s="14"/>
      <c r="D4533" s="14"/>
      <c r="E4533" s="14"/>
      <c r="F4533" s="16"/>
      <c r="G4533" s="16"/>
    </row>
    <row r="4534" ht="22.5" hidden="1" customHeight="1">
      <c r="A4534" s="53"/>
      <c r="B4534" s="14"/>
      <c r="C4534" s="14"/>
      <c r="D4534" s="14"/>
      <c r="E4534" s="14"/>
      <c r="F4534" s="16"/>
      <c r="G4534" s="16"/>
    </row>
    <row r="4535" ht="22.5" hidden="1" customHeight="1">
      <c r="A4535" s="53"/>
      <c r="B4535" s="14"/>
      <c r="C4535" s="14"/>
      <c r="D4535" s="14"/>
      <c r="E4535" s="14"/>
      <c r="F4535" s="16"/>
      <c r="G4535" s="16"/>
    </row>
    <row r="4536" ht="22.5" hidden="1" customHeight="1">
      <c r="A4536" s="53"/>
      <c r="B4536" s="14"/>
      <c r="C4536" s="14"/>
      <c r="D4536" s="14"/>
      <c r="E4536" s="14"/>
      <c r="F4536" s="16"/>
      <c r="G4536" s="16"/>
    </row>
    <row r="4537" ht="22.5" hidden="1" customHeight="1">
      <c r="A4537" s="53"/>
      <c r="B4537" s="14"/>
      <c r="C4537" s="14"/>
      <c r="D4537" s="14"/>
      <c r="E4537" s="14"/>
      <c r="F4537" s="16"/>
      <c r="G4537" s="16"/>
    </row>
    <row r="4538" ht="22.5" hidden="1" customHeight="1">
      <c r="A4538" s="53"/>
      <c r="B4538" s="14"/>
      <c r="C4538" s="14"/>
      <c r="D4538" s="14"/>
      <c r="E4538" s="14"/>
      <c r="F4538" s="16"/>
      <c r="G4538" s="16"/>
    </row>
    <row r="4539" ht="22.5" hidden="1" customHeight="1">
      <c r="A4539" s="53"/>
      <c r="B4539" s="14"/>
      <c r="C4539" s="14"/>
      <c r="D4539" s="14"/>
      <c r="E4539" s="14"/>
      <c r="F4539" s="16"/>
      <c r="G4539" s="16"/>
    </row>
    <row r="4540" ht="22.5" hidden="1" customHeight="1">
      <c r="A4540" s="53"/>
      <c r="B4540" s="14"/>
      <c r="C4540" s="14"/>
      <c r="D4540" s="14"/>
      <c r="E4540" s="14"/>
      <c r="F4540" s="16"/>
      <c r="G4540" s="16"/>
    </row>
    <row r="4541" ht="22.5" hidden="1" customHeight="1">
      <c r="A4541" s="53"/>
      <c r="B4541" s="14"/>
      <c r="C4541" s="14"/>
      <c r="D4541" s="14"/>
      <c r="E4541" s="14"/>
      <c r="F4541" s="16"/>
      <c r="G4541" s="16"/>
    </row>
    <row r="4542" ht="22.5" hidden="1" customHeight="1">
      <c r="A4542" s="53"/>
      <c r="B4542" s="14"/>
      <c r="C4542" s="14"/>
      <c r="D4542" s="14"/>
      <c r="E4542" s="14"/>
      <c r="F4542" s="16"/>
      <c r="G4542" s="16"/>
    </row>
    <row r="4543" ht="22.5" hidden="1" customHeight="1">
      <c r="A4543" s="53"/>
      <c r="B4543" s="14"/>
      <c r="C4543" s="14"/>
      <c r="D4543" s="14"/>
      <c r="E4543" s="14"/>
      <c r="F4543" s="16"/>
      <c r="G4543" s="16"/>
    </row>
    <row r="4544" ht="22.5" hidden="1" customHeight="1">
      <c r="A4544" s="53"/>
      <c r="B4544" s="14"/>
      <c r="C4544" s="14"/>
      <c r="D4544" s="14"/>
      <c r="E4544" s="14"/>
      <c r="F4544" s="16"/>
      <c r="G4544" s="16"/>
    </row>
    <row r="4545" ht="22.5" hidden="1" customHeight="1">
      <c r="A4545" s="53"/>
      <c r="B4545" s="14"/>
      <c r="C4545" s="14"/>
      <c r="D4545" s="14"/>
      <c r="E4545" s="14"/>
      <c r="F4545" s="16"/>
      <c r="G4545" s="16"/>
    </row>
    <row r="4546" ht="22.5" hidden="1" customHeight="1">
      <c r="A4546" s="53"/>
      <c r="B4546" s="14"/>
      <c r="C4546" s="14"/>
      <c r="D4546" s="14"/>
      <c r="E4546" s="14"/>
      <c r="F4546" s="16"/>
      <c r="G4546" s="16"/>
    </row>
    <row r="4547" ht="22.5" hidden="1" customHeight="1">
      <c r="A4547" s="53"/>
      <c r="B4547" s="14"/>
      <c r="C4547" s="14"/>
      <c r="D4547" s="14"/>
      <c r="E4547" s="14"/>
      <c r="F4547" s="16"/>
      <c r="G4547" s="16"/>
    </row>
    <row r="4548" ht="22.5" hidden="1" customHeight="1">
      <c r="A4548" s="53"/>
      <c r="B4548" s="14"/>
      <c r="C4548" s="14"/>
      <c r="D4548" s="14"/>
      <c r="E4548" s="14"/>
      <c r="F4548" s="16"/>
      <c r="G4548" s="16"/>
    </row>
    <row r="4549" ht="22.5" hidden="1" customHeight="1">
      <c r="A4549" s="53"/>
      <c r="B4549" s="14"/>
      <c r="C4549" s="14"/>
      <c r="D4549" s="14"/>
      <c r="E4549" s="14"/>
      <c r="F4549" s="16"/>
      <c r="G4549" s="16"/>
    </row>
    <row r="4550" ht="22.5" hidden="1" customHeight="1">
      <c r="A4550" s="53"/>
      <c r="B4550" s="14"/>
      <c r="C4550" s="14"/>
      <c r="D4550" s="14"/>
      <c r="E4550" s="14"/>
      <c r="F4550" s="16"/>
      <c r="G4550" s="16"/>
    </row>
    <row r="4551" ht="22.5" hidden="1" customHeight="1">
      <c r="A4551" s="53"/>
      <c r="B4551" s="14"/>
      <c r="C4551" s="14"/>
      <c r="D4551" s="14"/>
      <c r="E4551" s="14"/>
      <c r="F4551" s="16"/>
      <c r="G4551" s="16"/>
    </row>
    <row r="4552" ht="22.5" hidden="1" customHeight="1">
      <c r="A4552" s="53"/>
      <c r="B4552" s="14"/>
      <c r="C4552" s="14"/>
      <c r="D4552" s="14"/>
      <c r="E4552" s="14"/>
      <c r="F4552" s="16"/>
      <c r="G4552" s="16"/>
    </row>
    <row r="4553" ht="22.5" hidden="1" customHeight="1">
      <c r="A4553" s="53"/>
      <c r="B4553" s="14"/>
      <c r="C4553" s="14"/>
      <c r="D4553" s="14"/>
      <c r="E4553" s="14"/>
      <c r="F4553" s="16"/>
      <c r="G4553" s="16"/>
    </row>
    <row r="4554" ht="22.5" hidden="1" customHeight="1">
      <c r="A4554" s="53"/>
      <c r="B4554" s="14"/>
      <c r="C4554" s="14"/>
      <c r="D4554" s="14"/>
      <c r="E4554" s="14"/>
      <c r="F4554" s="16"/>
      <c r="G4554" s="16"/>
    </row>
    <row r="4555" ht="22.5" hidden="1" customHeight="1">
      <c r="A4555" s="53"/>
      <c r="B4555" s="14"/>
      <c r="C4555" s="14"/>
      <c r="D4555" s="14"/>
      <c r="E4555" s="14"/>
      <c r="F4555" s="16"/>
      <c r="G4555" s="16"/>
    </row>
    <row r="4556" ht="22.5" hidden="1" customHeight="1">
      <c r="A4556" s="53"/>
      <c r="B4556" s="14"/>
      <c r="C4556" s="14"/>
      <c r="D4556" s="14"/>
      <c r="E4556" s="14"/>
      <c r="F4556" s="16"/>
      <c r="G4556" s="16"/>
    </row>
    <row r="4557" ht="22.5" hidden="1" customHeight="1">
      <c r="A4557" s="53"/>
      <c r="B4557" s="14"/>
      <c r="C4557" s="14"/>
      <c r="D4557" s="14"/>
      <c r="E4557" s="14"/>
      <c r="F4557" s="16"/>
      <c r="G4557" s="16"/>
    </row>
    <row r="4558" ht="22.5" hidden="1" customHeight="1">
      <c r="A4558" s="53"/>
      <c r="B4558" s="14"/>
      <c r="C4558" s="14"/>
      <c r="D4558" s="14"/>
      <c r="E4558" s="14"/>
      <c r="F4558" s="16"/>
      <c r="G4558" s="16"/>
    </row>
    <row r="4559" ht="22.5" hidden="1" customHeight="1">
      <c r="A4559" s="53"/>
      <c r="B4559" s="14"/>
      <c r="C4559" s="14"/>
      <c r="D4559" s="14"/>
      <c r="E4559" s="14"/>
      <c r="F4559" s="16"/>
      <c r="G4559" s="16"/>
    </row>
    <row r="4560" ht="22.5" hidden="1" customHeight="1">
      <c r="A4560" s="53"/>
      <c r="B4560" s="14"/>
      <c r="C4560" s="14"/>
      <c r="D4560" s="14"/>
      <c r="E4560" s="14"/>
      <c r="F4560" s="16"/>
      <c r="G4560" s="16"/>
    </row>
    <row r="4561" ht="22.5" hidden="1" customHeight="1">
      <c r="A4561" s="53"/>
      <c r="B4561" s="14"/>
      <c r="C4561" s="14"/>
      <c r="D4561" s="14"/>
      <c r="E4561" s="14"/>
      <c r="F4561" s="16"/>
      <c r="G4561" s="16"/>
    </row>
    <row r="4562" ht="22.5" hidden="1" customHeight="1">
      <c r="A4562" s="53"/>
      <c r="B4562" s="14"/>
      <c r="C4562" s="14"/>
      <c r="D4562" s="14"/>
      <c r="E4562" s="14"/>
      <c r="F4562" s="16"/>
      <c r="G4562" s="16"/>
    </row>
    <row r="4563" ht="22.5" hidden="1" customHeight="1">
      <c r="A4563" s="53"/>
      <c r="B4563" s="14"/>
      <c r="C4563" s="14"/>
      <c r="D4563" s="14"/>
      <c r="E4563" s="14"/>
      <c r="F4563" s="16"/>
      <c r="G4563" s="16"/>
    </row>
    <row r="4564" ht="22.5" hidden="1" customHeight="1">
      <c r="A4564" s="53"/>
      <c r="B4564" s="14"/>
      <c r="C4564" s="14"/>
      <c r="D4564" s="14"/>
      <c r="E4564" s="14"/>
      <c r="F4564" s="16"/>
      <c r="G4564" s="16"/>
    </row>
    <row r="4565" ht="22.5" hidden="1" customHeight="1">
      <c r="A4565" s="53"/>
      <c r="B4565" s="14"/>
      <c r="C4565" s="14"/>
      <c r="D4565" s="14"/>
      <c r="E4565" s="14"/>
      <c r="F4565" s="16"/>
      <c r="G4565" s="16"/>
    </row>
    <row r="4566" ht="22.5" hidden="1" customHeight="1">
      <c r="A4566" s="53"/>
      <c r="B4566" s="14"/>
      <c r="C4566" s="14"/>
      <c r="D4566" s="14"/>
      <c r="E4566" s="14"/>
      <c r="F4566" s="16"/>
      <c r="G4566" s="16"/>
    </row>
    <row r="4567" ht="22.5" hidden="1" customHeight="1">
      <c r="A4567" s="53"/>
      <c r="B4567" s="14"/>
      <c r="C4567" s="14"/>
      <c r="D4567" s="14"/>
      <c r="E4567" s="14"/>
      <c r="F4567" s="16"/>
      <c r="G4567" s="16"/>
    </row>
    <row r="4568" ht="22.5" hidden="1" customHeight="1">
      <c r="A4568" s="53"/>
      <c r="B4568" s="14"/>
      <c r="C4568" s="14"/>
      <c r="D4568" s="14"/>
      <c r="E4568" s="14"/>
      <c r="F4568" s="16"/>
      <c r="G4568" s="16"/>
    </row>
    <row r="4569" ht="22.5" hidden="1" customHeight="1">
      <c r="A4569" s="53"/>
      <c r="B4569" s="14"/>
      <c r="C4569" s="14"/>
      <c r="D4569" s="14"/>
      <c r="E4569" s="14"/>
      <c r="F4569" s="16"/>
      <c r="G4569" s="16"/>
    </row>
    <row r="4570" ht="22.5" hidden="1" customHeight="1">
      <c r="A4570" s="53"/>
      <c r="B4570" s="14"/>
      <c r="C4570" s="14"/>
      <c r="D4570" s="14"/>
      <c r="E4570" s="14"/>
      <c r="F4570" s="16"/>
      <c r="G4570" s="16"/>
    </row>
    <row r="4571" ht="22.5" hidden="1" customHeight="1">
      <c r="A4571" s="53"/>
      <c r="B4571" s="14"/>
      <c r="C4571" s="14"/>
      <c r="D4571" s="14"/>
      <c r="E4571" s="14"/>
      <c r="F4571" s="16"/>
      <c r="G4571" s="16"/>
    </row>
    <row r="4572" ht="22.5" hidden="1" customHeight="1">
      <c r="A4572" s="53"/>
      <c r="B4572" s="14"/>
      <c r="C4572" s="14"/>
      <c r="D4572" s="14"/>
      <c r="E4572" s="14"/>
      <c r="F4572" s="16"/>
      <c r="G4572" s="16"/>
    </row>
    <row r="4573" ht="22.5" hidden="1" customHeight="1">
      <c r="A4573" s="53"/>
      <c r="B4573" s="14"/>
      <c r="C4573" s="14"/>
      <c r="D4573" s="14"/>
      <c r="E4573" s="14"/>
      <c r="F4573" s="16"/>
      <c r="G4573" s="16"/>
    </row>
    <row r="4574" ht="22.5" hidden="1" customHeight="1">
      <c r="A4574" s="53"/>
      <c r="B4574" s="14"/>
      <c r="C4574" s="14"/>
      <c r="D4574" s="14"/>
      <c r="E4574" s="14"/>
      <c r="F4574" s="16"/>
      <c r="G4574" s="16"/>
    </row>
    <row r="4575" ht="22.5" hidden="1" customHeight="1">
      <c r="A4575" s="53"/>
      <c r="B4575" s="14"/>
      <c r="C4575" s="14"/>
      <c r="D4575" s="14"/>
      <c r="E4575" s="14"/>
      <c r="F4575" s="16"/>
      <c r="G4575" s="16"/>
    </row>
    <row r="4576" ht="22.5" hidden="1" customHeight="1">
      <c r="A4576" s="53"/>
      <c r="B4576" s="14"/>
      <c r="C4576" s="14"/>
      <c r="D4576" s="14"/>
      <c r="E4576" s="14"/>
      <c r="F4576" s="16"/>
      <c r="G4576" s="16"/>
    </row>
    <row r="4577" ht="22.5" hidden="1" customHeight="1">
      <c r="A4577" s="53"/>
      <c r="B4577" s="14"/>
      <c r="C4577" s="14"/>
      <c r="D4577" s="14"/>
      <c r="E4577" s="14"/>
      <c r="F4577" s="16"/>
      <c r="G4577" s="16"/>
    </row>
    <row r="4578" ht="22.5" hidden="1" customHeight="1">
      <c r="A4578" s="53"/>
      <c r="B4578" s="14"/>
      <c r="C4578" s="14"/>
      <c r="D4578" s="14"/>
      <c r="E4578" s="14"/>
      <c r="F4578" s="16"/>
      <c r="G4578" s="16"/>
    </row>
    <row r="4579" ht="22.5" hidden="1" customHeight="1">
      <c r="A4579" s="53"/>
      <c r="B4579" s="14"/>
      <c r="C4579" s="14"/>
      <c r="D4579" s="14"/>
      <c r="E4579" s="14"/>
      <c r="F4579" s="16"/>
      <c r="G4579" s="16"/>
    </row>
    <row r="4580" ht="22.5" hidden="1" customHeight="1">
      <c r="A4580" s="53"/>
      <c r="B4580" s="14"/>
      <c r="C4580" s="14"/>
      <c r="D4580" s="14"/>
      <c r="E4580" s="14"/>
      <c r="F4580" s="16"/>
      <c r="G4580" s="16"/>
    </row>
    <row r="4581" ht="22.5" hidden="1" customHeight="1">
      <c r="A4581" s="53"/>
      <c r="B4581" s="14"/>
      <c r="C4581" s="14"/>
      <c r="D4581" s="14"/>
      <c r="E4581" s="14"/>
      <c r="F4581" s="16"/>
      <c r="G4581" s="16"/>
    </row>
    <row r="4582" ht="22.5" hidden="1" customHeight="1">
      <c r="A4582" s="53"/>
      <c r="B4582" s="14"/>
      <c r="C4582" s="14"/>
      <c r="D4582" s="14"/>
      <c r="E4582" s="14"/>
      <c r="F4582" s="16"/>
      <c r="G4582" s="16"/>
    </row>
    <row r="4583" ht="22.5" hidden="1" customHeight="1">
      <c r="A4583" s="53"/>
      <c r="B4583" s="14"/>
      <c r="C4583" s="14"/>
      <c r="D4583" s="14"/>
      <c r="E4583" s="14"/>
      <c r="F4583" s="16"/>
      <c r="G4583" s="16"/>
    </row>
    <row r="4584" ht="22.5" hidden="1" customHeight="1">
      <c r="A4584" s="53"/>
      <c r="B4584" s="14"/>
      <c r="C4584" s="14"/>
      <c r="D4584" s="14"/>
      <c r="E4584" s="14"/>
      <c r="F4584" s="16"/>
      <c r="G4584" s="16"/>
    </row>
    <row r="4585" ht="22.5" hidden="1" customHeight="1">
      <c r="A4585" s="53"/>
      <c r="B4585" s="14"/>
      <c r="C4585" s="14"/>
      <c r="D4585" s="14"/>
      <c r="E4585" s="14"/>
      <c r="F4585" s="16"/>
      <c r="G4585" s="16"/>
    </row>
    <row r="4586" ht="22.5" hidden="1" customHeight="1">
      <c r="A4586" s="53"/>
      <c r="B4586" s="14"/>
      <c r="C4586" s="14"/>
      <c r="D4586" s="14"/>
      <c r="E4586" s="14"/>
      <c r="F4586" s="16"/>
      <c r="G4586" s="16"/>
    </row>
    <row r="4587" ht="22.5" hidden="1" customHeight="1">
      <c r="A4587" s="53"/>
      <c r="B4587" s="14"/>
      <c r="C4587" s="14"/>
      <c r="D4587" s="14"/>
      <c r="E4587" s="14"/>
      <c r="F4587" s="16"/>
      <c r="G4587" s="16"/>
    </row>
    <row r="4588" ht="22.5" hidden="1" customHeight="1">
      <c r="A4588" s="53"/>
      <c r="B4588" s="14"/>
      <c r="C4588" s="14"/>
      <c r="D4588" s="14"/>
      <c r="E4588" s="14"/>
      <c r="F4588" s="16"/>
      <c r="G4588" s="16"/>
    </row>
    <row r="4589" ht="22.5" hidden="1" customHeight="1">
      <c r="A4589" s="53"/>
      <c r="B4589" s="14"/>
      <c r="C4589" s="14"/>
      <c r="D4589" s="14"/>
      <c r="E4589" s="14"/>
      <c r="F4589" s="16"/>
      <c r="G4589" s="16"/>
    </row>
    <row r="4590" ht="22.5" hidden="1" customHeight="1">
      <c r="A4590" s="53"/>
      <c r="B4590" s="14"/>
      <c r="C4590" s="14"/>
      <c r="D4590" s="14"/>
      <c r="E4590" s="14"/>
      <c r="F4590" s="16"/>
      <c r="G4590" s="16"/>
    </row>
    <row r="4591" ht="22.5" hidden="1" customHeight="1">
      <c r="A4591" s="53"/>
      <c r="B4591" s="14"/>
      <c r="C4591" s="14"/>
      <c r="D4591" s="14"/>
      <c r="E4591" s="14"/>
      <c r="F4591" s="16"/>
      <c r="G4591" s="16"/>
    </row>
    <row r="4592" ht="22.5" hidden="1" customHeight="1">
      <c r="A4592" s="53"/>
      <c r="B4592" s="14"/>
      <c r="C4592" s="14"/>
      <c r="D4592" s="14"/>
      <c r="E4592" s="14"/>
      <c r="F4592" s="16"/>
      <c r="G4592" s="16"/>
    </row>
    <row r="4593" ht="22.5" hidden="1" customHeight="1">
      <c r="A4593" s="53"/>
      <c r="B4593" s="14"/>
      <c r="C4593" s="14"/>
      <c r="D4593" s="14"/>
      <c r="E4593" s="14"/>
      <c r="F4593" s="16"/>
      <c r="G4593" s="16"/>
    </row>
    <row r="4594" ht="22.5" hidden="1" customHeight="1">
      <c r="A4594" s="53"/>
      <c r="B4594" s="14"/>
      <c r="C4594" s="14"/>
      <c r="D4594" s="14"/>
      <c r="E4594" s="14"/>
      <c r="F4594" s="16"/>
      <c r="G4594" s="16"/>
    </row>
    <row r="4595" ht="22.5" hidden="1" customHeight="1">
      <c r="A4595" s="53"/>
      <c r="B4595" s="14"/>
      <c r="C4595" s="14"/>
      <c r="D4595" s="14"/>
      <c r="E4595" s="14"/>
      <c r="F4595" s="16"/>
      <c r="G4595" s="16"/>
    </row>
    <row r="4596" ht="22.5" hidden="1" customHeight="1">
      <c r="A4596" s="53"/>
      <c r="B4596" s="14"/>
      <c r="C4596" s="14"/>
      <c r="D4596" s="14"/>
      <c r="E4596" s="14"/>
      <c r="F4596" s="16"/>
      <c r="G4596" s="16"/>
    </row>
    <row r="4597" ht="22.5" hidden="1" customHeight="1">
      <c r="A4597" s="53"/>
      <c r="B4597" s="14"/>
      <c r="C4597" s="14"/>
      <c r="D4597" s="14"/>
      <c r="E4597" s="14"/>
      <c r="F4597" s="16"/>
      <c r="G4597" s="16"/>
    </row>
    <row r="4598" ht="22.5" hidden="1" customHeight="1">
      <c r="A4598" s="53"/>
      <c r="B4598" s="14"/>
      <c r="C4598" s="14"/>
      <c r="D4598" s="14"/>
      <c r="E4598" s="14"/>
      <c r="F4598" s="16"/>
      <c r="G4598" s="16"/>
    </row>
    <row r="4599" ht="22.5" hidden="1" customHeight="1">
      <c r="A4599" s="53"/>
      <c r="B4599" s="14"/>
      <c r="C4599" s="14"/>
      <c r="D4599" s="14"/>
      <c r="E4599" s="14"/>
      <c r="F4599" s="16"/>
      <c r="G4599" s="16"/>
    </row>
    <row r="4600" ht="22.5" hidden="1" customHeight="1">
      <c r="A4600" s="53"/>
      <c r="B4600" s="14"/>
      <c r="C4600" s="14"/>
      <c r="D4600" s="14"/>
      <c r="E4600" s="14"/>
      <c r="F4600" s="16"/>
      <c r="G4600" s="16"/>
    </row>
    <row r="4601" ht="22.5" hidden="1" customHeight="1">
      <c r="A4601" s="53"/>
      <c r="B4601" s="14"/>
      <c r="C4601" s="14"/>
      <c r="D4601" s="14"/>
      <c r="E4601" s="14"/>
      <c r="F4601" s="16"/>
      <c r="G4601" s="16"/>
    </row>
    <row r="4602" ht="22.5" hidden="1" customHeight="1">
      <c r="A4602" s="53"/>
      <c r="B4602" s="14"/>
      <c r="C4602" s="14"/>
      <c r="D4602" s="14"/>
      <c r="E4602" s="14"/>
      <c r="F4602" s="16"/>
      <c r="G4602" s="16"/>
    </row>
    <row r="4603" ht="22.5" hidden="1" customHeight="1">
      <c r="A4603" s="53"/>
      <c r="B4603" s="14"/>
      <c r="C4603" s="14"/>
      <c r="D4603" s="14"/>
      <c r="E4603" s="14"/>
      <c r="F4603" s="16"/>
      <c r="G4603" s="16"/>
    </row>
    <row r="4604" ht="22.5" hidden="1" customHeight="1">
      <c r="A4604" s="53"/>
      <c r="B4604" s="14"/>
      <c r="C4604" s="14"/>
      <c r="D4604" s="14"/>
      <c r="E4604" s="14"/>
      <c r="F4604" s="16"/>
      <c r="G4604" s="16"/>
    </row>
    <row r="4605" ht="22.5" hidden="1" customHeight="1">
      <c r="A4605" s="53"/>
      <c r="B4605" s="14"/>
      <c r="C4605" s="14"/>
      <c r="D4605" s="14"/>
      <c r="E4605" s="14"/>
      <c r="F4605" s="16"/>
      <c r="G4605" s="16"/>
    </row>
    <row r="4606" ht="22.5" hidden="1" customHeight="1">
      <c r="A4606" s="53"/>
      <c r="B4606" s="14"/>
      <c r="C4606" s="14"/>
      <c r="D4606" s="14"/>
      <c r="E4606" s="14"/>
      <c r="F4606" s="16"/>
      <c r="G4606" s="16"/>
    </row>
    <row r="4607" ht="22.5" hidden="1" customHeight="1">
      <c r="A4607" s="53"/>
      <c r="B4607" s="14"/>
      <c r="C4607" s="14"/>
      <c r="D4607" s="14"/>
      <c r="E4607" s="14"/>
      <c r="F4607" s="16"/>
      <c r="G4607" s="16"/>
    </row>
    <row r="4608" ht="22.5" hidden="1" customHeight="1">
      <c r="A4608" s="53"/>
      <c r="B4608" s="14"/>
      <c r="C4608" s="14"/>
      <c r="D4608" s="14"/>
      <c r="E4608" s="14"/>
      <c r="F4608" s="16"/>
      <c r="G4608" s="16"/>
    </row>
    <row r="4609" ht="22.5" hidden="1" customHeight="1">
      <c r="A4609" s="53"/>
      <c r="B4609" s="14"/>
      <c r="C4609" s="14"/>
      <c r="D4609" s="14"/>
      <c r="E4609" s="14"/>
      <c r="F4609" s="16"/>
      <c r="G4609" s="16"/>
    </row>
    <row r="4610" ht="22.5" hidden="1" customHeight="1">
      <c r="A4610" s="53"/>
      <c r="B4610" s="14"/>
      <c r="C4610" s="14"/>
      <c r="D4610" s="14"/>
      <c r="E4610" s="14"/>
      <c r="F4610" s="16"/>
      <c r="G4610" s="16"/>
    </row>
    <row r="4611" ht="22.5" hidden="1" customHeight="1">
      <c r="A4611" s="53"/>
      <c r="B4611" s="14"/>
      <c r="C4611" s="14"/>
      <c r="D4611" s="14"/>
      <c r="E4611" s="14"/>
      <c r="F4611" s="16"/>
      <c r="G4611" s="16"/>
    </row>
    <row r="4612" ht="22.5" hidden="1" customHeight="1">
      <c r="A4612" s="53"/>
      <c r="B4612" s="14"/>
      <c r="C4612" s="14"/>
      <c r="D4612" s="14"/>
      <c r="E4612" s="14"/>
      <c r="F4612" s="16"/>
      <c r="G4612" s="16"/>
    </row>
    <row r="4613" ht="22.5" hidden="1" customHeight="1">
      <c r="A4613" s="53"/>
      <c r="B4613" s="14"/>
      <c r="C4613" s="14"/>
      <c r="D4613" s="14"/>
      <c r="E4613" s="14"/>
      <c r="F4613" s="16"/>
      <c r="G4613" s="16"/>
    </row>
    <row r="4614" ht="22.5" hidden="1" customHeight="1">
      <c r="A4614" s="53"/>
      <c r="B4614" s="14"/>
      <c r="C4614" s="14"/>
      <c r="D4614" s="14"/>
      <c r="E4614" s="14"/>
      <c r="F4614" s="16"/>
      <c r="G4614" s="16"/>
    </row>
    <row r="4615" ht="22.5" hidden="1" customHeight="1">
      <c r="A4615" s="53"/>
      <c r="B4615" s="14"/>
      <c r="C4615" s="14"/>
      <c r="D4615" s="14"/>
      <c r="E4615" s="14"/>
      <c r="F4615" s="16"/>
      <c r="G4615" s="16"/>
    </row>
    <row r="4616" ht="22.5" hidden="1" customHeight="1">
      <c r="A4616" s="53"/>
      <c r="B4616" s="14"/>
      <c r="C4616" s="14"/>
      <c r="D4616" s="14"/>
      <c r="E4616" s="14"/>
      <c r="F4616" s="16"/>
      <c r="G4616" s="16"/>
    </row>
    <row r="4617" ht="22.5" hidden="1" customHeight="1">
      <c r="A4617" s="53"/>
      <c r="B4617" s="14"/>
      <c r="C4617" s="14"/>
      <c r="D4617" s="14"/>
      <c r="E4617" s="14"/>
      <c r="F4617" s="16"/>
      <c r="G4617" s="16"/>
    </row>
    <row r="4618" ht="22.5" hidden="1" customHeight="1">
      <c r="A4618" s="53"/>
      <c r="B4618" s="14"/>
      <c r="C4618" s="14"/>
      <c r="D4618" s="14"/>
      <c r="E4618" s="14"/>
      <c r="F4618" s="16"/>
      <c r="G4618" s="16"/>
    </row>
    <row r="4619" ht="22.5" hidden="1" customHeight="1">
      <c r="A4619" s="53"/>
      <c r="B4619" s="14"/>
      <c r="C4619" s="14"/>
      <c r="D4619" s="14"/>
      <c r="E4619" s="14"/>
      <c r="F4619" s="16"/>
      <c r="G4619" s="16"/>
    </row>
    <row r="4620" ht="22.5" hidden="1" customHeight="1">
      <c r="A4620" s="53"/>
      <c r="B4620" s="14"/>
      <c r="C4620" s="14"/>
      <c r="D4620" s="14"/>
      <c r="E4620" s="14"/>
      <c r="F4620" s="16"/>
      <c r="G4620" s="16"/>
    </row>
    <row r="4621" ht="22.5" hidden="1" customHeight="1">
      <c r="A4621" s="53"/>
      <c r="B4621" s="14"/>
      <c r="C4621" s="14"/>
      <c r="D4621" s="14"/>
      <c r="E4621" s="14"/>
      <c r="F4621" s="16"/>
      <c r="G4621" s="16"/>
    </row>
    <row r="4622" ht="22.5" hidden="1" customHeight="1">
      <c r="A4622" s="53"/>
      <c r="B4622" s="14"/>
      <c r="C4622" s="14"/>
      <c r="D4622" s="14"/>
      <c r="E4622" s="14"/>
      <c r="F4622" s="16"/>
      <c r="G4622" s="16"/>
    </row>
    <row r="4623" ht="22.5" hidden="1" customHeight="1">
      <c r="A4623" s="53"/>
      <c r="B4623" s="14"/>
      <c r="C4623" s="14"/>
      <c r="D4623" s="14"/>
      <c r="E4623" s="14"/>
      <c r="F4623" s="16"/>
      <c r="G4623" s="16"/>
    </row>
    <row r="4624" ht="22.5" hidden="1" customHeight="1">
      <c r="A4624" s="53"/>
      <c r="B4624" s="14"/>
      <c r="C4624" s="14"/>
      <c r="D4624" s="14"/>
      <c r="E4624" s="14"/>
      <c r="F4624" s="16"/>
      <c r="G4624" s="16"/>
    </row>
    <row r="4625" ht="22.5" hidden="1" customHeight="1">
      <c r="A4625" s="53"/>
      <c r="B4625" s="14"/>
      <c r="C4625" s="14"/>
      <c r="D4625" s="14"/>
      <c r="E4625" s="14"/>
      <c r="F4625" s="16"/>
      <c r="G4625" s="16"/>
    </row>
    <row r="4626" ht="22.5" hidden="1" customHeight="1">
      <c r="A4626" s="53"/>
      <c r="B4626" s="14"/>
      <c r="C4626" s="14"/>
      <c r="D4626" s="14"/>
      <c r="E4626" s="14"/>
      <c r="F4626" s="16"/>
      <c r="G4626" s="16"/>
    </row>
    <row r="4627" ht="22.5" hidden="1" customHeight="1">
      <c r="A4627" s="53"/>
      <c r="B4627" s="14"/>
      <c r="C4627" s="14"/>
      <c r="D4627" s="14"/>
      <c r="E4627" s="14"/>
      <c r="F4627" s="16"/>
      <c r="G4627" s="16"/>
    </row>
    <row r="4628" ht="22.5" hidden="1" customHeight="1">
      <c r="A4628" s="53"/>
      <c r="B4628" s="14"/>
      <c r="C4628" s="14"/>
      <c r="D4628" s="14"/>
      <c r="E4628" s="14"/>
      <c r="F4628" s="16"/>
      <c r="G4628" s="16"/>
    </row>
    <row r="4629" ht="22.5" hidden="1" customHeight="1">
      <c r="A4629" s="53"/>
      <c r="B4629" s="14"/>
      <c r="C4629" s="14"/>
      <c r="D4629" s="14"/>
      <c r="E4629" s="14"/>
      <c r="F4629" s="16"/>
      <c r="G4629" s="16"/>
    </row>
    <row r="4630" ht="22.5" hidden="1" customHeight="1">
      <c r="A4630" s="53"/>
      <c r="B4630" s="14"/>
      <c r="C4630" s="14"/>
      <c r="D4630" s="14"/>
      <c r="E4630" s="14"/>
      <c r="F4630" s="16"/>
      <c r="G4630" s="16"/>
    </row>
    <row r="4631" ht="22.5" hidden="1" customHeight="1">
      <c r="A4631" s="53"/>
      <c r="B4631" s="14"/>
      <c r="C4631" s="14"/>
      <c r="D4631" s="14"/>
      <c r="E4631" s="14"/>
      <c r="F4631" s="16"/>
      <c r="G4631" s="16"/>
    </row>
    <row r="4632" ht="22.5" hidden="1" customHeight="1">
      <c r="A4632" s="53"/>
      <c r="B4632" s="14"/>
      <c r="C4632" s="14"/>
      <c r="D4632" s="14"/>
      <c r="E4632" s="14"/>
      <c r="F4632" s="16"/>
      <c r="G4632" s="16"/>
    </row>
    <row r="4633" ht="22.5" hidden="1" customHeight="1">
      <c r="A4633" s="53"/>
      <c r="B4633" s="14"/>
      <c r="C4633" s="14"/>
      <c r="D4633" s="14"/>
      <c r="E4633" s="14"/>
      <c r="F4633" s="16"/>
      <c r="G4633" s="16"/>
    </row>
    <row r="4634" ht="22.5" hidden="1" customHeight="1">
      <c r="A4634" s="53"/>
      <c r="B4634" s="14"/>
      <c r="C4634" s="14"/>
      <c r="D4634" s="14"/>
      <c r="E4634" s="14"/>
      <c r="F4634" s="16"/>
      <c r="G4634" s="16"/>
    </row>
    <row r="4635" ht="22.5" hidden="1" customHeight="1">
      <c r="A4635" s="53"/>
      <c r="B4635" s="14"/>
      <c r="C4635" s="14"/>
      <c r="D4635" s="14"/>
      <c r="E4635" s="14"/>
      <c r="F4635" s="16"/>
      <c r="G4635" s="16"/>
    </row>
    <row r="4636" ht="22.5" hidden="1" customHeight="1">
      <c r="A4636" s="53"/>
      <c r="B4636" s="14"/>
      <c r="C4636" s="14"/>
      <c r="D4636" s="14"/>
      <c r="E4636" s="14"/>
      <c r="F4636" s="16"/>
      <c r="G4636" s="16"/>
    </row>
    <row r="4637" ht="22.5" hidden="1" customHeight="1">
      <c r="A4637" s="53"/>
      <c r="B4637" s="14"/>
      <c r="C4637" s="14"/>
      <c r="D4637" s="14"/>
      <c r="E4637" s="14"/>
      <c r="F4637" s="16"/>
      <c r="G4637" s="16"/>
    </row>
    <row r="4638" ht="22.5" hidden="1" customHeight="1">
      <c r="A4638" s="53"/>
      <c r="B4638" s="14"/>
      <c r="C4638" s="14"/>
      <c r="D4638" s="14"/>
      <c r="E4638" s="14"/>
      <c r="F4638" s="16"/>
      <c r="G4638" s="16"/>
    </row>
    <row r="4639" ht="22.5" hidden="1" customHeight="1">
      <c r="A4639" s="53"/>
      <c r="B4639" s="14"/>
      <c r="C4639" s="14"/>
      <c r="D4639" s="14"/>
      <c r="E4639" s="14"/>
      <c r="F4639" s="16"/>
      <c r="G4639" s="16"/>
    </row>
    <row r="4640" ht="22.5" hidden="1" customHeight="1">
      <c r="A4640" s="53"/>
      <c r="B4640" s="14"/>
      <c r="C4640" s="14"/>
      <c r="D4640" s="14"/>
      <c r="E4640" s="14"/>
      <c r="F4640" s="16"/>
      <c r="G4640" s="16"/>
    </row>
    <row r="4641" ht="22.5" hidden="1" customHeight="1">
      <c r="A4641" s="53"/>
      <c r="B4641" s="14"/>
      <c r="C4641" s="14"/>
      <c r="D4641" s="14"/>
      <c r="E4641" s="14"/>
      <c r="F4641" s="16"/>
      <c r="G4641" s="16"/>
    </row>
    <row r="4642" ht="22.5" hidden="1" customHeight="1">
      <c r="A4642" s="53"/>
      <c r="B4642" s="14"/>
      <c r="C4642" s="14"/>
      <c r="D4642" s="14"/>
      <c r="E4642" s="14"/>
      <c r="F4642" s="16"/>
      <c r="G4642" s="16"/>
    </row>
    <row r="4643" ht="22.5" hidden="1" customHeight="1">
      <c r="A4643" s="53"/>
      <c r="B4643" s="14"/>
      <c r="C4643" s="14"/>
      <c r="D4643" s="14"/>
      <c r="E4643" s="14"/>
      <c r="F4643" s="16"/>
      <c r="G4643" s="16"/>
    </row>
    <row r="4644" ht="22.5" hidden="1" customHeight="1">
      <c r="A4644" s="53"/>
      <c r="B4644" s="14"/>
      <c r="C4644" s="14"/>
      <c r="D4644" s="14"/>
      <c r="E4644" s="14"/>
      <c r="F4644" s="16"/>
      <c r="G4644" s="16"/>
    </row>
    <row r="4645" ht="22.5" hidden="1" customHeight="1">
      <c r="A4645" s="53"/>
      <c r="B4645" s="14"/>
      <c r="C4645" s="14"/>
      <c r="D4645" s="14"/>
      <c r="E4645" s="14"/>
      <c r="F4645" s="16"/>
      <c r="G4645" s="16"/>
    </row>
    <row r="4646" ht="22.5" hidden="1" customHeight="1">
      <c r="A4646" s="53"/>
      <c r="B4646" s="14"/>
      <c r="C4646" s="14"/>
      <c r="D4646" s="14"/>
      <c r="E4646" s="14"/>
      <c r="F4646" s="16"/>
      <c r="G4646" s="16"/>
    </row>
    <row r="4647" ht="22.5" hidden="1" customHeight="1">
      <c r="A4647" s="53"/>
      <c r="B4647" s="14"/>
      <c r="C4647" s="14"/>
      <c r="D4647" s="14"/>
      <c r="E4647" s="14"/>
      <c r="F4647" s="16"/>
      <c r="G4647" s="16"/>
    </row>
    <row r="4648" ht="22.5" hidden="1" customHeight="1">
      <c r="A4648" s="53"/>
      <c r="B4648" s="14"/>
      <c r="C4648" s="14"/>
      <c r="D4648" s="14"/>
      <c r="E4648" s="14"/>
      <c r="F4648" s="16"/>
      <c r="G4648" s="16"/>
    </row>
    <row r="4649" ht="22.5" hidden="1" customHeight="1">
      <c r="A4649" s="53"/>
      <c r="B4649" s="14"/>
      <c r="C4649" s="14"/>
      <c r="D4649" s="14"/>
      <c r="E4649" s="14"/>
      <c r="F4649" s="16"/>
      <c r="G4649" s="16"/>
    </row>
    <row r="4650" ht="22.5" hidden="1" customHeight="1">
      <c r="A4650" s="53"/>
      <c r="B4650" s="14"/>
      <c r="C4650" s="14"/>
      <c r="D4650" s="14"/>
      <c r="E4650" s="14"/>
      <c r="F4650" s="16"/>
      <c r="G4650" s="16"/>
    </row>
    <row r="4651" ht="22.5" hidden="1" customHeight="1">
      <c r="A4651" s="53"/>
      <c r="B4651" s="14"/>
      <c r="C4651" s="14"/>
      <c r="D4651" s="14"/>
      <c r="E4651" s="14"/>
      <c r="F4651" s="16"/>
      <c r="G4651" s="16"/>
    </row>
    <row r="4652" ht="22.5" hidden="1" customHeight="1">
      <c r="A4652" s="53"/>
      <c r="B4652" s="14"/>
      <c r="C4652" s="14"/>
      <c r="D4652" s="14"/>
      <c r="E4652" s="14"/>
      <c r="F4652" s="16"/>
      <c r="G4652" s="16"/>
    </row>
    <row r="4653" ht="22.5" hidden="1" customHeight="1">
      <c r="A4653" s="53"/>
      <c r="B4653" s="14"/>
      <c r="C4653" s="14"/>
      <c r="D4653" s="14"/>
      <c r="E4653" s="14"/>
      <c r="F4653" s="16"/>
      <c r="G4653" s="16"/>
    </row>
    <row r="4654" ht="22.5" hidden="1" customHeight="1">
      <c r="A4654" s="53"/>
      <c r="B4654" s="14"/>
      <c r="C4654" s="14"/>
      <c r="D4654" s="14"/>
      <c r="E4654" s="14"/>
      <c r="F4654" s="16"/>
      <c r="G4654" s="16"/>
    </row>
    <row r="4655" ht="22.5" hidden="1" customHeight="1">
      <c r="A4655" s="53"/>
      <c r="B4655" s="14"/>
      <c r="C4655" s="14"/>
      <c r="D4655" s="14"/>
      <c r="E4655" s="14"/>
      <c r="F4655" s="16"/>
      <c r="G4655" s="16"/>
    </row>
    <row r="4656" ht="22.5" hidden="1" customHeight="1">
      <c r="A4656" s="53"/>
      <c r="B4656" s="14"/>
      <c r="C4656" s="14"/>
      <c r="D4656" s="14"/>
      <c r="E4656" s="14"/>
      <c r="F4656" s="16"/>
      <c r="G4656" s="16"/>
    </row>
    <row r="4657" ht="22.5" hidden="1" customHeight="1">
      <c r="A4657" s="53"/>
      <c r="B4657" s="14"/>
      <c r="C4657" s="14"/>
      <c r="D4657" s="14"/>
      <c r="E4657" s="14"/>
      <c r="F4657" s="16"/>
      <c r="G4657" s="16"/>
    </row>
    <row r="4658" ht="22.5" hidden="1" customHeight="1">
      <c r="A4658" s="53"/>
      <c r="B4658" s="14"/>
      <c r="C4658" s="14"/>
      <c r="D4658" s="14"/>
      <c r="E4658" s="14"/>
      <c r="F4658" s="16"/>
      <c r="G4658" s="16"/>
    </row>
    <row r="4659" ht="22.5" hidden="1" customHeight="1">
      <c r="A4659" s="53"/>
      <c r="B4659" s="14"/>
      <c r="C4659" s="14"/>
      <c r="D4659" s="14"/>
      <c r="E4659" s="14"/>
      <c r="F4659" s="16"/>
      <c r="G4659" s="16"/>
    </row>
    <row r="4660" ht="22.5" hidden="1" customHeight="1">
      <c r="A4660" s="53"/>
      <c r="B4660" s="14"/>
      <c r="C4660" s="14"/>
      <c r="D4660" s="14"/>
      <c r="E4660" s="14"/>
      <c r="F4660" s="16"/>
      <c r="G4660" s="16"/>
    </row>
    <row r="4661" ht="22.5" hidden="1" customHeight="1">
      <c r="A4661" s="53"/>
      <c r="B4661" s="14"/>
      <c r="C4661" s="14"/>
      <c r="D4661" s="14"/>
      <c r="E4661" s="14"/>
      <c r="F4661" s="16"/>
      <c r="G4661" s="16"/>
    </row>
    <row r="4662" ht="22.5" hidden="1" customHeight="1">
      <c r="A4662" s="53"/>
      <c r="B4662" s="14"/>
      <c r="C4662" s="14"/>
      <c r="D4662" s="14"/>
      <c r="E4662" s="14"/>
      <c r="F4662" s="16"/>
      <c r="G4662" s="16"/>
    </row>
    <row r="4663" ht="22.5" hidden="1" customHeight="1">
      <c r="A4663" s="53"/>
      <c r="B4663" s="14"/>
      <c r="C4663" s="14"/>
      <c r="D4663" s="14"/>
      <c r="E4663" s="14"/>
      <c r="F4663" s="16"/>
      <c r="G4663" s="16"/>
    </row>
    <row r="4664" ht="22.5" hidden="1" customHeight="1">
      <c r="A4664" s="53"/>
      <c r="B4664" s="14"/>
      <c r="C4664" s="14"/>
      <c r="D4664" s="14"/>
      <c r="E4664" s="14"/>
      <c r="F4664" s="16"/>
      <c r="G4664" s="16"/>
    </row>
    <row r="4665" ht="22.5" hidden="1" customHeight="1">
      <c r="A4665" s="53"/>
      <c r="B4665" s="14"/>
      <c r="C4665" s="14"/>
      <c r="D4665" s="14"/>
      <c r="E4665" s="14"/>
      <c r="F4665" s="16"/>
      <c r="G4665" s="16"/>
    </row>
    <row r="4666" ht="22.5" hidden="1" customHeight="1">
      <c r="A4666" s="53"/>
      <c r="B4666" s="14"/>
      <c r="C4666" s="14"/>
      <c r="D4666" s="14"/>
      <c r="E4666" s="14"/>
      <c r="F4666" s="16"/>
      <c r="G4666" s="16"/>
    </row>
    <row r="4667" ht="22.5" hidden="1" customHeight="1">
      <c r="A4667" s="53"/>
      <c r="B4667" s="14"/>
      <c r="C4667" s="14"/>
      <c r="D4667" s="14"/>
      <c r="E4667" s="14"/>
      <c r="F4667" s="16"/>
      <c r="G4667" s="16"/>
    </row>
    <row r="4668" ht="22.5" hidden="1" customHeight="1">
      <c r="A4668" s="53"/>
      <c r="B4668" s="14"/>
      <c r="C4668" s="14"/>
      <c r="D4668" s="14"/>
      <c r="E4668" s="14"/>
      <c r="F4668" s="16"/>
      <c r="G4668" s="16"/>
    </row>
    <row r="4669" ht="22.5" hidden="1" customHeight="1">
      <c r="A4669" s="53"/>
      <c r="B4669" s="14"/>
      <c r="C4669" s="14"/>
      <c r="D4669" s="14"/>
      <c r="E4669" s="14"/>
      <c r="F4669" s="16"/>
      <c r="G4669" s="16"/>
    </row>
    <row r="4670" ht="22.5" hidden="1" customHeight="1">
      <c r="A4670" s="53"/>
      <c r="B4670" s="14"/>
      <c r="C4670" s="14"/>
      <c r="D4670" s="14"/>
      <c r="E4670" s="14"/>
      <c r="F4670" s="16"/>
      <c r="G4670" s="16"/>
    </row>
    <row r="4671" ht="22.5" hidden="1" customHeight="1">
      <c r="A4671" s="53"/>
      <c r="B4671" s="14"/>
      <c r="C4671" s="14"/>
      <c r="D4671" s="14"/>
      <c r="E4671" s="14"/>
      <c r="F4671" s="16"/>
      <c r="G4671" s="16"/>
    </row>
    <row r="4672" ht="22.5" hidden="1" customHeight="1">
      <c r="A4672" s="53"/>
      <c r="B4672" s="14"/>
      <c r="C4672" s="14"/>
      <c r="D4672" s="14"/>
      <c r="E4672" s="14"/>
      <c r="F4672" s="16"/>
      <c r="G4672" s="16"/>
    </row>
    <row r="4673" ht="22.5" hidden="1" customHeight="1">
      <c r="A4673" s="53"/>
      <c r="B4673" s="14"/>
      <c r="C4673" s="14"/>
      <c r="D4673" s="14"/>
      <c r="E4673" s="14"/>
      <c r="F4673" s="16"/>
      <c r="G4673" s="16"/>
    </row>
    <row r="4674" ht="22.5" hidden="1" customHeight="1">
      <c r="A4674" s="53"/>
      <c r="B4674" s="14"/>
      <c r="C4674" s="14"/>
      <c r="D4674" s="14"/>
      <c r="E4674" s="14"/>
      <c r="F4674" s="16"/>
      <c r="G4674" s="16"/>
    </row>
    <row r="4675" ht="22.5" hidden="1" customHeight="1">
      <c r="A4675" s="53"/>
      <c r="B4675" s="14"/>
      <c r="C4675" s="14"/>
      <c r="D4675" s="14"/>
      <c r="E4675" s="14"/>
      <c r="F4675" s="16"/>
      <c r="G4675" s="16"/>
    </row>
    <row r="4676" ht="22.5" hidden="1" customHeight="1">
      <c r="A4676" s="53"/>
      <c r="B4676" s="14"/>
      <c r="C4676" s="14"/>
      <c r="D4676" s="14"/>
      <c r="E4676" s="14"/>
      <c r="F4676" s="16"/>
      <c r="G4676" s="16"/>
    </row>
    <row r="4677" ht="22.5" hidden="1" customHeight="1">
      <c r="A4677" s="53"/>
      <c r="B4677" s="14"/>
      <c r="C4677" s="14"/>
      <c r="D4677" s="14"/>
      <c r="E4677" s="14"/>
      <c r="F4677" s="16"/>
      <c r="G4677" s="16"/>
    </row>
    <row r="4678" ht="22.5" hidden="1" customHeight="1">
      <c r="A4678" s="53"/>
      <c r="B4678" s="14"/>
      <c r="C4678" s="14"/>
      <c r="D4678" s="14"/>
      <c r="E4678" s="14"/>
      <c r="F4678" s="16"/>
      <c r="G4678" s="16"/>
    </row>
    <row r="4679" ht="22.5" hidden="1" customHeight="1">
      <c r="A4679" s="53"/>
      <c r="B4679" s="14"/>
      <c r="C4679" s="14"/>
      <c r="D4679" s="14"/>
      <c r="E4679" s="14"/>
      <c r="F4679" s="16"/>
      <c r="G4679" s="16"/>
    </row>
    <row r="4680" ht="22.5" hidden="1" customHeight="1">
      <c r="A4680" s="53"/>
      <c r="B4680" s="14"/>
      <c r="C4680" s="14"/>
      <c r="D4680" s="14"/>
      <c r="E4680" s="14"/>
      <c r="F4680" s="16"/>
      <c r="G4680" s="16"/>
    </row>
    <row r="4681" ht="22.5" hidden="1" customHeight="1">
      <c r="A4681" s="53"/>
      <c r="B4681" s="14"/>
      <c r="C4681" s="14"/>
      <c r="D4681" s="14"/>
      <c r="E4681" s="14"/>
      <c r="F4681" s="16"/>
      <c r="G4681" s="16"/>
    </row>
    <row r="4682" ht="22.5" hidden="1" customHeight="1">
      <c r="A4682" s="53"/>
      <c r="B4682" s="14"/>
      <c r="C4682" s="14"/>
      <c r="D4682" s="14"/>
      <c r="E4682" s="14"/>
      <c r="F4682" s="16"/>
      <c r="G4682" s="16"/>
    </row>
    <row r="4683" ht="22.5" hidden="1" customHeight="1">
      <c r="A4683" s="53"/>
      <c r="B4683" s="14"/>
      <c r="C4683" s="14"/>
      <c r="D4683" s="14"/>
      <c r="E4683" s="14"/>
      <c r="F4683" s="16"/>
      <c r="G4683" s="16"/>
    </row>
    <row r="4684" ht="22.5" hidden="1" customHeight="1">
      <c r="A4684" s="53"/>
      <c r="B4684" s="14"/>
      <c r="C4684" s="14"/>
      <c r="D4684" s="14"/>
      <c r="E4684" s="14"/>
      <c r="F4684" s="16"/>
      <c r="G4684" s="16"/>
    </row>
    <row r="4685" ht="22.5" hidden="1" customHeight="1">
      <c r="A4685" s="53"/>
      <c r="B4685" s="14"/>
      <c r="C4685" s="14"/>
      <c r="D4685" s="14"/>
      <c r="E4685" s="14"/>
      <c r="F4685" s="16"/>
      <c r="G4685" s="16"/>
    </row>
    <row r="4686" ht="22.5" hidden="1" customHeight="1">
      <c r="A4686" s="53"/>
      <c r="B4686" s="14"/>
      <c r="C4686" s="14"/>
      <c r="D4686" s="14"/>
      <c r="E4686" s="14"/>
      <c r="F4686" s="16"/>
      <c r="G4686" s="16"/>
    </row>
    <row r="4687" ht="22.5" hidden="1" customHeight="1">
      <c r="A4687" s="53"/>
      <c r="B4687" s="14"/>
      <c r="C4687" s="14"/>
      <c r="D4687" s="14"/>
      <c r="E4687" s="14"/>
      <c r="F4687" s="16"/>
      <c r="G4687" s="16"/>
    </row>
    <row r="4688" ht="22.5" hidden="1" customHeight="1">
      <c r="A4688" s="53"/>
      <c r="B4688" s="14"/>
      <c r="C4688" s="14"/>
      <c r="D4688" s="14"/>
      <c r="E4688" s="14"/>
      <c r="F4688" s="16"/>
      <c r="G4688" s="16"/>
    </row>
    <row r="4689" ht="22.5" hidden="1" customHeight="1">
      <c r="A4689" s="53"/>
      <c r="B4689" s="14"/>
      <c r="C4689" s="14"/>
      <c r="D4689" s="14"/>
      <c r="E4689" s="14"/>
      <c r="F4689" s="16"/>
      <c r="G4689" s="16"/>
    </row>
    <row r="4690" ht="22.5" hidden="1" customHeight="1">
      <c r="A4690" s="53"/>
      <c r="B4690" s="14"/>
      <c r="C4690" s="14"/>
      <c r="D4690" s="14"/>
      <c r="E4690" s="14"/>
      <c r="F4690" s="16"/>
      <c r="G4690" s="16"/>
    </row>
    <row r="4691" ht="22.5" hidden="1" customHeight="1">
      <c r="A4691" s="53"/>
      <c r="B4691" s="14"/>
      <c r="C4691" s="14"/>
      <c r="D4691" s="14"/>
      <c r="E4691" s="14"/>
      <c r="F4691" s="16"/>
      <c r="G4691" s="16"/>
    </row>
    <row r="4692" ht="22.5" hidden="1" customHeight="1">
      <c r="A4692" s="53"/>
      <c r="B4692" s="14"/>
      <c r="C4692" s="14"/>
      <c r="D4692" s="14"/>
      <c r="E4692" s="14"/>
      <c r="F4692" s="16"/>
      <c r="G4692" s="16"/>
    </row>
    <row r="4693" ht="22.5" hidden="1" customHeight="1">
      <c r="A4693" s="53"/>
      <c r="B4693" s="14"/>
      <c r="C4693" s="14"/>
      <c r="D4693" s="14"/>
      <c r="E4693" s="14"/>
      <c r="F4693" s="16"/>
      <c r="G4693" s="16"/>
    </row>
    <row r="4694" ht="22.5" hidden="1" customHeight="1">
      <c r="A4694" s="53"/>
      <c r="B4694" s="14"/>
      <c r="C4694" s="14"/>
      <c r="D4694" s="14"/>
      <c r="E4694" s="14"/>
      <c r="F4694" s="16"/>
      <c r="G4694" s="16"/>
    </row>
    <row r="4695" ht="22.5" hidden="1" customHeight="1">
      <c r="A4695" s="53"/>
      <c r="B4695" s="14"/>
      <c r="C4695" s="14"/>
      <c r="D4695" s="14"/>
      <c r="E4695" s="14"/>
      <c r="F4695" s="16"/>
      <c r="G4695" s="16"/>
    </row>
    <row r="4696" ht="22.5" hidden="1" customHeight="1">
      <c r="A4696" s="53"/>
      <c r="B4696" s="14"/>
      <c r="C4696" s="14"/>
      <c r="D4696" s="14"/>
      <c r="E4696" s="14"/>
      <c r="F4696" s="16"/>
      <c r="G4696" s="16"/>
    </row>
    <row r="4697" ht="22.5" hidden="1" customHeight="1">
      <c r="A4697" s="53"/>
      <c r="B4697" s="14"/>
      <c r="C4697" s="14"/>
      <c r="D4697" s="14"/>
      <c r="E4697" s="14"/>
      <c r="F4697" s="16"/>
      <c r="G4697" s="16"/>
    </row>
    <row r="4698" ht="22.5" hidden="1" customHeight="1">
      <c r="A4698" s="53"/>
      <c r="B4698" s="14"/>
      <c r="C4698" s="14"/>
      <c r="D4698" s="14"/>
      <c r="E4698" s="14"/>
      <c r="F4698" s="16"/>
      <c r="G4698" s="16"/>
    </row>
    <row r="4699" ht="22.5" hidden="1" customHeight="1">
      <c r="A4699" s="53"/>
      <c r="B4699" s="14"/>
      <c r="C4699" s="14"/>
      <c r="D4699" s="14"/>
      <c r="E4699" s="14"/>
      <c r="F4699" s="16"/>
      <c r="G4699" s="16"/>
    </row>
    <row r="4700" ht="22.5" hidden="1" customHeight="1">
      <c r="A4700" s="53"/>
      <c r="B4700" s="14"/>
      <c r="C4700" s="14"/>
      <c r="D4700" s="14"/>
      <c r="E4700" s="14"/>
      <c r="F4700" s="16"/>
      <c r="G4700" s="16"/>
    </row>
    <row r="4701" ht="22.5" hidden="1" customHeight="1">
      <c r="A4701" s="53"/>
      <c r="B4701" s="14"/>
      <c r="C4701" s="14"/>
      <c r="D4701" s="14"/>
      <c r="E4701" s="14"/>
      <c r="F4701" s="16"/>
      <c r="G4701" s="16"/>
    </row>
    <row r="4702" ht="22.5" hidden="1" customHeight="1">
      <c r="A4702" s="53"/>
      <c r="B4702" s="14"/>
      <c r="C4702" s="14"/>
      <c r="D4702" s="14"/>
      <c r="E4702" s="14"/>
      <c r="F4702" s="16"/>
      <c r="G4702" s="16"/>
    </row>
    <row r="4703" ht="22.5" hidden="1" customHeight="1">
      <c r="A4703" s="53"/>
      <c r="B4703" s="14"/>
      <c r="C4703" s="14"/>
      <c r="D4703" s="14"/>
      <c r="E4703" s="14"/>
      <c r="F4703" s="16"/>
      <c r="G4703" s="16"/>
    </row>
    <row r="4704" ht="22.5" hidden="1" customHeight="1">
      <c r="A4704" s="53"/>
      <c r="B4704" s="14"/>
      <c r="C4704" s="14"/>
      <c r="D4704" s="14"/>
      <c r="E4704" s="14"/>
      <c r="F4704" s="16"/>
      <c r="G4704" s="16"/>
    </row>
    <row r="4705" ht="22.5" hidden="1" customHeight="1">
      <c r="A4705" s="53"/>
      <c r="B4705" s="14"/>
      <c r="C4705" s="14"/>
      <c r="D4705" s="14"/>
      <c r="E4705" s="14"/>
      <c r="F4705" s="16"/>
      <c r="G4705" s="16"/>
    </row>
    <row r="4706" ht="22.5" hidden="1" customHeight="1">
      <c r="A4706" s="53"/>
      <c r="B4706" s="14"/>
      <c r="C4706" s="14"/>
      <c r="D4706" s="14"/>
      <c r="E4706" s="14"/>
      <c r="F4706" s="16"/>
      <c r="G4706" s="16"/>
    </row>
    <row r="4707" ht="22.5" hidden="1" customHeight="1">
      <c r="A4707" s="53"/>
      <c r="B4707" s="14"/>
      <c r="C4707" s="14"/>
      <c r="D4707" s="14"/>
      <c r="E4707" s="14"/>
      <c r="F4707" s="16"/>
      <c r="G4707" s="16"/>
    </row>
    <row r="4708" ht="22.5" hidden="1" customHeight="1">
      <c r="A4708" s="53"/>
      <c r="B4708" s="14"/>
      <c r="C4708" s="14"/>
      <c r="D4708" s="14"/>
      <c r="E4708" s="14"/>
      <c r="F4708" s="16"/>
      <c r="G4708" s="16"/>
    </row>
    <row r="4709" ht="22.5" hidden="1" customHeight="1">
      <c r="A4709" s="53"/>
      <c r="B4709" s="14"/>
      <c r="C4709" s="14"/>
      <c r="D4709" s="14"/>
      <c r="E4709" s="14"/>
      <c r="F4709" s="16"/>
      <c r="G4709" s="16"/>
    </row>
    <row r="4710" ht="22.5" hidden="1" customHeight="1">
      <c r="A4710" s="53"/>
      <c r="B4710" s="14"/>
      <c r="C4710" s="14"/>
      <c r="D4710" s="14"/>
      <c r="E4710" s="14"/>
      <c r="F4710" s="16"/>
      <c r="G4710" s="16"/>
    </row>
    <row r="4711" ht="22.5" hidden="1" customHeight="1">
      <c r="A4711" s="53"/>
      <c r="B4711" s="14"/>
      <c r="C4711" s="14"/>
      <c r="D4711" s="14"/>
      <c r="E4711" s="14"/>
      <c r="F4711" s="16"/>
      <c r="G4711" s="16"/>
    </row>
    <row r="4712" ht="22.5" hidden="1" customHeight="1">
      <c r="A4712" s="53"/>
      <c r="B4712" s="14"/>
      <c r="C4712" s="14"/>
      <c r="D4712" s="14"/>
      <c r="E4712" s="14"/>
      <c r="F4712" s="16"/>
      <c r="G4712" s="16"/>
    </row>
    <row r="4713" ht="22.5" hidden="1" customHeight="1">
      <c r="A4713" s="53"/>
      <c r="B4713" s="14"/>
      <c r="C4713" s="14"/>
      <c r="D4713" s="14"/>
      <c r="E4713" s="14"/>
      <c r="F4713" s="16"/>
      <c r="G4713" s="16"/>
    </row>
    <row r="4714" ht="22.5" hidden="1" customHeight="1">
      <c r="A4714" s="53"/>
      <c r="B4714" s="14"/>
      <c r="C4714" s="14"/>
      <c r="D4714" s="14"/>
      <c r="E4714" s="14"/>
      <c r="F4714" s="16"/>
      <c r="G4714" s="16"/>
    </row>
    <row r="4715" ht="22.5" hidden="1" customHeight="1">
      <c r="A4715" s="53"/>
      <c r="B4715" s="14"/>
      <c r="C4715" s="14"/>
      <c r="D4715" s="14"/>
      <c r="E4715" s="14"/>
      <c r="F4715" s="16"/>
      <c r="G4715" s="16"/>
    </row>
    <row r="4716" ht="22.5" hidden="1" customHeight="1">
      <c r="A4716" s="53"/>
      <c r="B4716" s="14"/>
      <c r="C4716" s="14"/>
      <c r="D4716" s="14"/>
      <c r="E4716" s="14"/>
      <c r="F4716" s="16"/>
      <c r="G4716" s="16"/>
    </row>
    <row r="4717" ht="22.5" hidden="1" customHeight="1">
      <c r="A4717" s="53"/>
      <c r="B4717" s="14"/>
      <c r="C4717" s="14"/>
      <c r="D4717" s="14"/>
      <c r="E4717" s="14"/>
      <c r="F4717" s="16"/>
      <c r="G4717" s="16"/>
    </row>
    <row r="4718" ht="22.5" hidden="1" customHeight="1">
      <c r="A4718" s="53"/>
      <c r="B4718" s="14"/>
      <c r="C4718" s="14"/>
      <c r="D4718" s="14"/>
      <c r="E4718" s="14"/>
      <c r="F4718" s="16"/>
      <c r="G4718" s="16"/>
    </row>
    <row r="4719" ht="22.5" hidden="1" customHeight="1">
      <c r="A4719" s="53"/>
      <c r="B4719" s="14"/>
      <c r="C4719" s="14"/>
      <c r="D4719" s="14"/>
      <c r="E4719" s="14"/>
      <c r="F4719" s="16"/>
      <c r="G4719" s="16"/>
    </row>
    <row r="4720" ht="22.5" hidden="1" customHeight="1">
      <c r="A4720" s="53"/>
      <c r="B4720" s="14"/>
      <c r="C4720" s="14"/>
      <c r="D4720" s="14"/>
      <c r="E4720" s="14"/>
      <c r="F4720" s="16"/>
      <c r="G4720" s="16"/>
    </row>
    <row r="4721" ht="22.5" hidden="1" customHeight="1">
      <c r="A4721" s="53"/>
      <c r="B4721" s="14"/>
      <c r="C4721" s="14"/>
      <c r="D4721" s="14"/>
      <c r="E4721" s="14"/>
      <c r="F4721" s="16"/>
      <c r="G4721" s="16"/>
    </row>
    <row r="4722" ht="22.5" hidden="1" customHeight="1">
      <c r="A4722" s="53"/>
      <c r="B4722" s="14"/>
      <c r="C4722" s="14"/>
      <c r="D4722" s="14"/>
      <c r="E4722" s="14"/>
      <c r="F4722" s="16"/>
      <c r="G4722" s="16"/>
    </row>
    <row r="4723" ht="22.5" hidden="1" customHeight="1">
      <c r="A4723" s="53"/>
      <c r="B4723" s="14"/>
      <c r="C4723" s="14"/>
      <c r="D4723" s="14"/>
      <c r="E4723" s="14"/>
      <c r="F4723" s="16"/>
      <c r="G4723" s="16"/>
    </row>
    <row r="4724" ht="22.5" hidden="1" customHeight="1">
      <c r="A4724" s="53"/>
      <c r="B4724" s="14"/>
      <c r="C4724" s="14"/>
      <c r="D4724" s="14"/>
      <c r="E4724" s="14"/>
      <c r="F4724" s="16"/>
      <c r="G4724" s="16"/>
    </row>
    <row r="4725" ht="22.5" hidden="1" customHeight="1">
      <c r="A4725" s="53"/>
      <c r="B4725" s="14"/>
      <c r="C4725" s="14"/>
      <c r="D4725" s="14"/>
      <c r="E4725" s="14"/>
      <c r="F4725" s="16"/>
      <c r="G4725" s="16"/>
    </row>
    <row r="4726" ht="22.5" hidden="1" customHeight="1">
      <c r="A4726" s="53"/>
      <c r="B4726" s="14"/>
      <c r="C4726" s="14"/>
      <c r="D4726" s="14"/>
      <c r="E4726" s="14"/>
      <c r="F4726" s="16"/>
      <c r="G4726" s="16"/>
    </row>
    <row r="4727" ht="22.5" hidden="1" customHeight="1">
      <c r="A4727" s="53"/>
      <c r="B4727" s="14"/>
      <c r="C4727" s="14"/>
      <c r="D4727" s="14"/>
      <c r="E4727" s="14"/>
      <c r="F4727" s="16"/>
      <c r="G4727" s="16"/>
    </row>
    <row r="4728" ht="22.5" hidden="1" customHeight="1">
      <c r="A4728" s="53"/>
      <c r="B4728" s="14"/>
      <c r="C4728" s="14"/>
      <c r="D4728" s="14"/>
      <c r="E4728" s="14"/>
      <c r="F4728" s="16"/>
      <c r="G4728" s="16"/>
    </row>
    <row r="4729" ht="22.5" hidden="1" customHeight="1">
      <c r="A4729" s="53"/>
      <c r="B4729" s="14"/>
      <c r="C4729" s="14"/>
      <c r="D4729" s="14"/>
      <c r="E4729" s="14"/>
      <c r="F4729" s="16"/>
      <c r="G4729" s="16"/>
    </row>
    <row r="4730" ht="22.5" hidden="1" customHeight="1">
      <c r="A4730" s="53"/>
      <c r="B4730" s="14"/>
      <c r="C4730" s="14"/>
      <c r="D4730" s="14"/>
      <c r="E4730" s="14"/>
      <c r="F4730" s="16"/>
      <c r="G4730" s="16"/>
    </row>
    <row r="4731" ht="22.5" hidden="1" customHeight="1">
      <c r="A4731" s="53"/>
      <c r="B4731" s="14"/>
      <c r="C4731" s="14"/>
      <c r="D4731" s="14"/>
      <c r="E4731" s="14"/>
      <c r="F4731" s="16"/>
      <c r="G4731" s="16"/>
    </row>
    <row r="4732" ht="22.5" hidden="1" customHeight="1">
      <c r="A4732" s="53"/>
      <c r="B4732" s="14"/>
      <c r="C4732" s="14"/>
      <c r="D4732" s="14"/>
      <c r="E4732" s="14"/>
      <c r="F4732" s="16"/>
      <c r="G4732" s="16"/>
    </row>
    <row r="4733" ht="22.5" hidden="1" customHeight="1">
      <c r="A4733" s="53"/>
      <c r="B4733" s="14"/>
      <c r="C4733" s="14"/>
      <c r="D4733" s="14"/>
      <c r="E4733" s="14"/>
      <c r="F4733" s="16"/>
      <c r="G4733" s="16"/>
    </row>
    <row r="4734" ht="22.5" hidden="1" customHeight="1">
      <c r="A4734" s="53"/>
      <c r="B4734" s="14"/>
      <c r="C4734" s="14"/>
      <c r="D4734" s="14"/>
      <c r="E4734" s="14"/>
      <c r="F4734" s="16"/>
      <c r="G4734" s="16"/>
    </row>
    <row r="4735" ht="22.5" hidden="1" customHeight="1">
      <c r="A4735" s="53"/>
      <c r="B4735" s="14"/>
      <c r="C4735" s="14"/>
      <c r="D4735" s="14"/>
      <c r="E4735" s="14"/>
      <c r="F4735" s="16"/>
      <c r="G4735" s="16"/>
    </row>
    <row r="4736" ht="22.5" hidden="1" customHeight="1">
      <c r="A4736" s="53"/>
      <c r="B4736" s="14"/>
      <c r="C4736" s="14"/>
      <c r="D4736" s="14"/>
      <c r="E4736" s="14"/>
      <c r="F4736" s="16"/>
      <c r="G4736" s="16"/>
    </row>
    <row r="4737" ht="22.5" hidden="1" customHeight="1">
      <c r="A4737" s="53"/>
      <c r="B4737" s="14"/>
      <c r="C4737" s="14"/>
      <c r="D4737" s="14"/>
      <c r="E4737" s="14"/>
      <c r="F4737" s="16"/>
      <c r="G4737" s="16"/>
    </row>
    <row r="4738" ht="22.5" hidden="1" customHeight="1">
      <c r="A4738" s="53"/>
      <c r="B4738" s="14"/>
      <c r="C4738" s="14"/>
      <c r="D4738" s="14"/>
      <c r="E4738" s="14"/>
      <c r="F4738" s="16"/>
      <c r="G4738" s="16"/>
    </row>
    <row r="4739" ht="22.5" hidden="1" customHeight="1">
      <c r="A4739" s="53"/>
      <c r="B4739" s="14"/>
      <c r="C4739" s="14"/>
      <c r="D4739" s="14"/>
      <c r="E4739" s="14"/>
      <c r="F4739" s="16"/>
      <c r="G4739" s="16"/>
    </row>
    <row r="4740" ht="22.5" hidden="1" customHeight="1">
      <c r="A4740" s="53"/>
      <c r="B4740" s="14"/>
      <c r="C4740" s="14"/>
      <c r="D4740" s="14"/>
      <c r="E4740" s="14"/>
      <c r="F4740" s="16"/>
      <c r="G4740" s="16"/>
    </row>
    <row r="4741" ht="22.5" hidden="1" customHeight="1">
      <c r="A4741" s="53"/>
      <c r="B4741" s="14"/>
      <c r="C4741" s="14"/>
      <c r="D4741" s="14"/>
      <c r="E4741" s="14"/>
      <c r="F4741" s="16"/>
      <c r="G4741" s="16"/>
    </row>
    <row r="4742" ht="22.5" hidden="1" customHeight="1">
      <c r="A4742" s="53"/>
      <c r="B4742" s="14"/>
      <c r="C4742" s="14"/>
      <c r="D4742" s="14"/>
      <c r="E4742" s="14"/>
      <c r="F4742" s="16"/>
      <c r="G4742" s="16"/>
    </row>
    <row r="4743" ht="22.5" hidden="1" customHeight="1">
      <c r="A4743" s="53"/>
      <c r="B4743" s="14"/>
      <c r="C4743" s="14"/>
      <c r="D4743" s="14"/>
      <c r="E4743" s="14"/>
      <c r="F4743" s="16"/>
      <c r="G4743" s="16"/>
    </row>
    <row r="4744" ht="22.5" hidden="1" customHeight="1">
      <c r="A4744" s="53"/>
      <c r="B4744" s="14"/>
      <c r="C4744" s="14"/>
      <c r="D4744" s="14"/>
      <c r="E4744" s="14"/>
      <c r="F4744" s="16"/>
      <c r="G4744" s="16"/>
    </row>
    <row r="4745" ht="22.5" hidden="1" customHeight="1">
      <c r="A4745" s="53"/>
      <c r="B4745" s="14"/>
      <c r="C4745" s="14"/>
      <c r="D4745" s="14"/>
      <c r="E4745" s="14"/>
      <c r="F4745" s="16"/>
      <c r="G4745" s="16"/>
    </row>
    <row r="4746" ht="22.5" hidden="1" customHeight="1">
      <c r="A4746" s="53"/>
      <c r="B4746" s="14"/>
      <c r="C4746" s="14"/>
      <c r="D4746" s="14"/>
      <c r="E4746" s="14"/>
      <c r="F4746" s="16"/>
      <c r="G4746" s="16"/>
    </row>
    <row r="4747" ht="22.5" hidden="1" customHeight="1">
      <c r="A4747" s="53"/>
      <c r="B4747" s="14"/>
      <c r="C4747" s="14"/>
      <c r="D4747" s="14"/>
      <c r="E4747" s="14"/>
      <c r="F4747" s="16"/>
      <c r="G4747" s="16"/>
    </row>
    <row r="4748" ht="22.5" hidden="1" customHeight="1">
      <c r="A4748" s="53"/>
      <c r="B4748" s="14"/>
      <c r="C4748" s="14"/>
      <c r="D4748" s="14"/>
      <c r="E4748" s="14"/>
      <c r="F4748" s="16"/>
      <c r="G4748" s="16"/>
    </row>
    <row r="4749" ht="22.5" hidden="1" customHeight="1">
      <c r="A4749" s="53"/>
      <c r="B4749" s="14"/>
      <c r="C4749" s="14"/>
      <c r="D4749" s="14"/>
      <c r="E4749" s="14"/>
      <c r="F4749" s="16"/>
      <c r="G4749" s="16"/>
    </row>
    <row r="4750" ht="22.5" hidden="1" customHeight="1">
      <c r="A4750" s="53"/>
      <c r="B4750" s="14"/>
      <c r="C4750" s="14"/>
      <c r="D4750" s="14"/>
      <c r="E4750" s="14"/>
      <c r="F4750" s="16"/>
      <c r="G4750" s="16"/>
    </row>
    <row r="4751" ht="22.5" hidden="1" customHeight="1">
      <c r="A4751" s="53"/>
      <c r="B4751" s="14"/>
      <c r="C4751" s="14"/>
      <c r="D4751" s="14"/>
      <c r="E4751" s="14"/>
      <c r="F4751" s="16"/>
      <c r="G4751" s="16"/>
    </row>
    <row r="4752" ht="22.5" hidden="1" customHeight="1">
      <c r="A4752" s="53"/>
      <c r="B4752" s="14"/>
      <c r="C4752" s="14"/>
      <c r="D4752" s="14"/>
      <c r="E4752" s="14"/>
      <c r="F4752" s="16"/>
      <c r="G4752" s="16"/>
    </row>
    <row r="4753" ht="22.5" hidden="1" customHeight="1">
      <c r="A4753" s="53"/>
      <c r="B4753" s="14"/>
      <c r="C4753" s="14"/>
      <c r="D4753" s="14"/>
      <c r="E4753" s="14"/>
      <c r="F4753" s="16"/>
      <c r="G4753" s="16"/>
    </row>
    <row r="4754" ht="22.5" hidden="1" customHeight="1">
      <c r="A4754" s="53"/>
      <c r="B4754" s="14"/>
      <c r="C4754" s="14"/>
      <c r="D4754" s="14"/>
      <c r="E4754" s="14"/>
      <c r="F4754" s="16"/>
      <c r="G4754" s="16"/>
    </row>
    <row r="4755" ht="22.5" hidden="1" customHeight="1">
      <c r="A4755" s="53"/>
      <c r="B4755" s="14"/>
      <c r="C4755" s="14"/>
      <c r="D4755" s="14"/>
      <c r="E4755" s="14"/>
      <c r="F4755" s="16"/>
      <c r="G4755" s="16"/>
    </row>
    <row r="4756" ht="22.5" hidden="1" customHeight="1">
      <c r="A4756" s="53"/>
      <c r="B4756" s="14"/>
      <c r="C4756" s="14"/>
      <c r="D4756" s="14"/>
      <c r="E4756" s="14"/>
      <c r="F4756" s="16"/>
      <c r="G4756" s="16"/>
    </row>
    <row r="4757" ht="22.5" hidden="1" customHeight="1">
      <c r="A4757" s="53"/>
      <c r="B4757" s="14"/>
      <c r="C4757" s="14"/>
      <c r="D4757" s="14"/>
      <c r="E4757" s="14"/>
      <c r="F4757" s="16"/>
      <c r="G4757" s="16"/>
    </row>
    <row r="4758" ht="22.5" hidden="1" customHeight="1">
      <c r="A4758" s="53"/>
      <c r="B4758" s="14"/>
      <c r="C4758" s="14"/>
      <c r="D4758" s="14"/>
      <c r="E4758" s="14"/>
      <c r="F4758" s="16"/>
      <c r="G4758" s="16"/>
    </row>
    <row r="4759" ht="22.5" hidden="1" customHeight="1">
      <c r="A4759" s="53"/>
      <c r="B4759" s="14"/>
      <c r="C4759" s="14"/>
      <c r="D4759" s="14"/>
      <c r="E4759" s="14"/>
      <c r="F4759" s="16"/>
      <c r="G4759" s="16"/>
    </row>
    <row r="4760" ht="22.5" hidden="1" customHeight="1">
      <c r="A4760" s="53"/>
      <c r="B4760" s="14"/>
      <c r="C4760" s="14"/>
      <c r="D4760" s="14"/>
      <c r="E4760" s="14"/>
      <c r="F4760" s="16"/>
      <c r="G4760" s="16"/>
    </row>
    <row r="4761" ht="22.5" hidden="1" customHeight="1">
      <c r="A4761" s="53"/>
      <c r="B4761" s="14"/>
      <c r="C4761" s="14"/>
      <c r="D4761" s="14"/>
      <c r="E4761" s="14"/>
      <c r="F4761" s="16"/>
      <c r="G4761" s="16"/>
    </row>
    <row r="4762" ht="22.5" hidden="1" customHeight="1">
      <c r="A4762" s="53"/>
      <c r="B4762" s="14"/>
      <c r="C4762" s="14"/>
      <c r="D4762" s="14"/>
      <c r="E4762" s="14"/>
      <c r="F4762" s="16"/>
      <c r="G4762" s="16"/>
    </row>
    <row r="4763" ht="22.5" hidden="1" customHeight="1">
      <c r="A4763" s="53"/>
      <c r="B4763" s="14"/>
      <c r="C4763" s="14"/>
      <c r="D4763" s="14"/>
      <c r="E4763" s="14"/>
      <c r="F4763" s="16"/>
      <c r="G4763" s="16"/>
    </row>
    <row r="4764" ht="22.5" hidden="1" customHeight="1">
      <c r="A4764" s="53"/>
      <c r="B4764" s="14"/>
      <c r="C4764" s="14"/>
      <c r="D4764" s="14"/>
      <c r="E4764" s="14"/>
      <c r="F4764" s="16"/>
      <c r="G4764" s="16"/>
    </row>
    <row r="4765" ht="22.5" hidden="1" customHeight="1">
      <c r="A4765" s="53"/>
      <c r="B4765" s="14"/>
      <c r="C4765" s="14"/>
      <c r="D4765" s="14"/>
      <c r="E4765" s="14"/>
      <c r="F4765" s="16"/>
      <c r="G4765" s="16"/>
    </row>
    <row r="4766" ht="22.5" hidden="1" customHeight="1">
      <c r="A4766" s="53"/>
      <c r="B4766" s="14"/>
      <c r="C4766" s="14"/>
      <c r="D4766" s="14"/>
      <c r="E4766" s="14"/>
      <c r="F4766" s="16"/>
      <c r="G4766" s="16"/>
    </row>
    <row r="4767" ht="22.5" hidden="1" customHeight="1">
      <c r="A4767" s="53"/>
      <c r="B4767" s="14"/>
      <c r="C4767" s="14"/>
      <c r="D4767" s="14"/>
      <c r="E4767" s="14"/>
      <c r="F4767" s="16"/>
      <c r="G4767" s="16"/>
    </row>
    <row r="4768" ht="22.5" hidden="1" customHeight="1">
      <c r="A4768" s="53"/>
      <c r="B4768" s="14"/>
      <c r="C4768" s="14"/>
      <c r="D4768" s="14"/>
      <c r="E4768" s="14"/>
      <c r="F4768" s="16"/>
      <c r="G4768" s="16"/>
    </row>
    <row r="4769" ht="22.5" hidden="1" customHeight="1">
      <c r="A4769" s="53"/>
      <c r="B4769" s="14"/>
      <c r="C4769" s="14"/>
      <c r="D4769" s="14"/>
      <c r="E4769" s="14"/>
      <c r="F4769" s="16"/>
      <c r="G4769" s="16"/>
    </row>
    <row r="4770" ht="22.5" hidden="1" customHeight="1">
      <c r="A4770" s="53"/>
      <c r="B4770" s="14"/>
      <c r="C4770" s="14"/>
      <c r="D4770" s="14"/>
      <c r="E4770" s="14"/>
      <c r="F4770" s="16"/>
      <c r="G4770" s="16"/>
    </row>
    <row r="4771" ht="22.5" hidden="1" customHeight="1">
      <c r="A4771" s="53"/>
      <c r="B4771" s="14"/>
      <c r="C4771" s="14"/>
      <c r="D4771" s="14"/>
      <c r="E4771" s="14"/>
      <c r="F4771" s="16"/>
      <c r="G4771" s="16"/>
    </row>
    <row r="4772" ht="22.5" hidden="1" customHeight="1">
      <c r="A4772" s="53"/>
      <c r="B4772" s="14"/>
      <c r="C4772" s="14"/>
      <c r="D4772" s="14"/>
      <c r="E4772" s="14"/>
      <c r="F4772" s="16"/>
      <c r="G4772" s="16"/>
    </row>
    <row r="4773" ht="22.5" hidden="1" customHeight="1">
      <c r="A4773" s="53"/>
      <c r="B4773" s="14"/>
      <c r="C4773" s="14"/>
      <c r="D4773" s="14"/>
      <c r="E4773" s="14"/>
      <c r="F4773" s="16"/>
      <c r="G4773" s="16"/>
    </row>
    <row r="4774" ht="22.5" hidden="1" customHeight="1">
      <c r="A4774" s="53"/>
      <c r="B4774" s="14"/>
      <c r="C4774" s="14"/>
      <c r="D4774" s="14"/>
      <c r="E4774" s="14"/>
      <c r="F4774" s="16"/>
      <c r="G4774" s="16"/>
    </row>
    <row r="4775" ht="22.5" hidden="1" customHeight="1">
      <c r="A4775" s="53"/>
      <c r="B4775" s="14"/>
      <c r="C4775" s="14"/>
      <c r="D4775" s="14"/>
      <c r="E4775" s="14"/>
      <c r="F4775" s="16"/>
      <c r="G4775" s="16"/>
    </row>
    <row r="4776" ht="22.5" hidden="1" customHeight="1">
      <c r="A4776" s="53"/>
      <c r="B4776" s="14"/>
      <c r="C4776" s="14"/>
      <c r="D4776" s="14"/>
      <c r="E4776" s="14"/>
      <c r="F4776" s="16"/>
      <c r="G4776" s="16"/>
    </row>
    <row r="4777" ht="22.5" hidden="1" customHeight="1">
      <c r="A4777" s="53"/>
      <c r="B4777" s="14"/>
      <c r="C4777" s="14"/>
      <c r="D4777" s="14"/>
      <c r="E4777" s="14"/>
      <c r="F4777" s="16"/>
      <c r="G4777" s="16"/>
    </row>
    <row r="4778" ht="22.5" hidden="1" customHeight="1">
      <c r="A4778" s="53"/>
      <c r="B4778" s="14"/>
      <c r="C4778" s="14"/>
      <c r="D4778" s="14"/>
      <c r="E4778" s="14"/>
      <c r="F4778" s="16"/>
      <c r="G4778" s="16"/>
    </row>
    <row r="4779" ht="22.5" hidden="1" customHeight="1">
      <c r="A4779" s="53"/>
      <c r="B4779" s="14"/>
      <c r="C4779" s="14"/>
      <c r="D4779" s="14"/>
      <c r="E4779" s="14"/>
      <c r="F4779" s="16"/>
      <c r="G4779" s="16"/>
    </row>
    <row r="4780" ht="22.5" hidden="1" customHeight="1">
      <c r="A4780" s="53"/>
      <c r="B4780" s="14"/>
      <c r="C4780" s="14"/>
      <c r="D4780" s="14"/>
      <c r="E4780" s="14"/>
      <c r="F4780" s="16"/>
      <c r="G4780" s="16"/>
    </row>
    <row r="4781" ht="22.5" hidden="1" customHeight="1">
      <c r="A4781" s="53"/>
      <c r="B4781" s="14"/>
      <c r="C4781" s="14"/>
      <c r="D4781" s="14"/>
      <c r="E4781" s="14"/>
      <c r="F4781" s="16"/>
      <c r="G4781" s="16"/>
    </row>
    <row r="4782" ht="22.5" hidden="1" customHeight="1">
      <c r="A4782" s="53"/>
      <c r="B4782" s="14"/>
      <c r="C4782" s="14"/>
      <c r="D4782" s="14"/>
      <c r="E4782" s="14"/>
      <c r="F4782" s="16"/>
      <c r="G4782" s="16"/>
    </row>
    <row r="4783" ht="22.5" hidden="1" customHeight="1">
      <c r="A4783" s="53"/>
      <c r="B4783" s="14"/>
      <c r="C4783" s="14"/>
      <c r="D4783" s="14"/>
      <c r="E4783" s="14"/>
      <c r="F4783" s="16"/>
      <c r="G4783" s="16"/>
    </row>
    <row r="4784" ht="22.5" hidden="1" customHeight="1">
      <c r="A4784" s="53"/>
      <c r="B4784" s="14"/>
      <c r="C4784" s="14"/>
      <c r="D4784" s="14"/>
      <c r="E4784" s="14"/>
      <c r="F4784" s="16"/>
      <c r="G4784" s="16"/>
    </row>
    <row r="4785" ht="22.5" hidden="1" customHeight="1">
      <c r="A4785" s="53"/>
      <c r="B4785" s="14"/>
      <c r="C4785" s="14"/>
      <c r="D4785" s="14"/>
      <c r="E4785" s="14"/>
      <c r="F4785" s="16"/>
      <c r="G4785" s="16"/>
    </row>
    <row r="4786" ht="22.5" hidden="1" customHeight="1">
      <c r="A4786" s="53"/>
      <c r="B4786" s="14"/>
      <c r="C4786" s="14"/>
      <c r="D4786" s="14"/>
      <c r="E4786" s="14"/>
      <c r="F4786" s="16"/>
      <c r="G4786" s="16"/>
    </row>
    <row r="4787" ht="22.5" hidden="1" customHeight="1">
      <c r="A4787" s="53"/>
      <c r="B4787" s="14"/>
      <c r="C4787" s="14"/>
      <c r="D4787" s="14"/>
      <c r="E4787" s="14"/>
      <c r="F4787" s="16"/>
      <c r="G4787" s="16"/>
    </row>
    <row r="4788" ht="22.5" hidden="1" customHeight="1">
      <c r="A4788" s="53"/>
      <c r="B4788" s="14"/>
      <c r="C4788" s="14"/>
      <c r="D4788" s="14"/>
      <c r="E4788" s="14"/>
      <c r="F4788" s="16"/>
      <c r="G4788" s="16"/>
    </row>
    <row r="4789" ht="22.5" hidden="1" customHeight="1">
      <c r="A4789" s="53"/>
      <c r="B4789" s="14"/>
      <c r="C4789" s="14"/>
      <c r="D4789" s="14"/>
      <c r="E4789" s="14"/>
      <c r="F4789" s="16"/>
      <c r="G4789" s="16"/>
    </row>
    <row r="4790" ht="22.5" hidden="1" customHeight="1">
      <c r="A4790" s="53"/>
      <c r="B4790" s="14"/>
      <c r="C4790" s="14"/>
      <c r="D4790" s="14"/>
      <c r="E4790" s="14"/>
      <c r="F4790" s="16"/>
      <c r="G4790" s="16"/>
    </row>
    <row r="4791" ht="22.5" hidden="1" customHeight="1">
      <c r="A4791" s="53"/>
      <c r="B4791" s="14"/>
      <c r="C4791" s="14"/>
      <c r="D4791" s="14"/>
      <c r="E4791" s="14"/>
      <c r="F4791" s="16"/>
      <c r="G4791" s="16"/>
    </row>
    <row r="4792" ht="22.5" hidden="1" customHeight="1">
      <c r="A4792" s="53"/>
      <c r="B4792" s="14"/>
      <c r="C4792" s="14"/>
      <c r="D4792" s="14"/>
      <c r="E4792" s="14"/>
      <c r="F4792" s="16"/>
      <c r="G4792" s="16"/>
    </row>
    <row r="4793" ht="22.5" hidden="1" customHeight="1">
      <c r="A4793" s="53"/>
      <c r="B4793" s="14"/>
      <c r="C4793" s="14"/>
      <c r="D4793" s="14"/>
      <c r="E4793" s="14"/>
      <c r="F4793" s="16"/>
      <c r="G4793" s="16"/>
    </row>
    <row r="4794" ht="22.5" hidden="1" customHeight="1">
      <c r="A4794" s="53"/>
      <c r="B4794" s="14"/>
      <c r="C4794" s="14"/>
      <c r="D4794" s="14"/>
      <c r="E4794" s="14"/>
      <c r="F4794" s="16"/>
      <c r="G4794" s="16"/>
    </row>
    <row r="4795" ht="22.5" hidden="1" customHeight="1">
      <c r="A4795" s="53"/>
      <c r="B4795" s="14"/>
      <c r="C4795" s="14"/>
      <c r="D4795" s="14"/>
      <c r="E4795" s="14"/>
      <c r="F4795" s="16"/>
      <c r="G4795" s="16"/>
    </row>
    <row r="4796" ht="22.5" hidden="1" customHeight="1">
      <c r="A4796" s="53"/>
      <c r="B4796" s="14"/>
      <c r="C4796" s="14"/>
      <c r="D4796" s="14"/>
      <c r="E4796" s="14"/>
      <c r="F4796" s="16"/>
      <c r="G4796" s="16"/>
    </row>
    <row r="4797" ht="22.5" hidden="1" customHeight="1">
      <c r="A4797" s="53"/>
      <c r="B4797" s="14"/>
      <c r="C4797" s="14"/>
      <c r="D4797" s="14"/>
      <c r="E4797" s="14"/>
      <c r="F4797" s="16"/>
      <c r="G4797" s="16"/>
    </row>
    <row r="4798" ht="22.5" hidden="1" customHeight="1">
      <c r="A4798" s="53"/>
      <c r="B4798" s="14"/>
      <c r="C4798" s="14"/>
      <c r="D4798" s="14"/>
      <c r="E4798" s="14"/>
      <c r="F4798" s="16"/>
      <c r="G4798" s="16"/>
    </row>
    <row r="4799" ht="22.5" hidden="1" customHeight="1">
      <c r="A4799" s="53"/>
      <c r="B4799" s="14"/>
      <c r="C4799" s="14"/>
      <c r="D4799" s="14"/>
      <c r="E4799" s="14"/>
      <c r="F4799" s="16"/>
      <c r="G4799" s="16"/>
    </row>
    <row r="4800" ht="22.5" hidden="1" customHeight="1">
      <c r="A4800" s="53"/>
      <c r="B4800" s="14"/>
      <c r="C4800" s="14"/>
      <c r="D4800" s="14"/>
      <c r="E4800" s="14"/>
      <c r="F4800" s="16"/>
      <c r="G4800" s="16"/>
    </row>
    <row r="4801" ht="22.5" hidden="1" customHeight="1">
      <c r="A4801" s="53"/>
      <c r="B4801" s="14"/>
      <c r="C4801" s="14"/>
      <c r="D4801" s="14"/>
      <c r="E4801" s="14"/>
      <c r="F4801" s="16"/>
      <c r="G4801" s="16"/>
    </row>
    <row r="4802" ht="22.5" hidden="1" customHeight="1">
      <c r="A4802" s="53"/>
      <c r="B4802" s="14"/>
      <c r="C4802" s="14"/>
      <c r="D4802" s="14"/>
      <c r="E4802" s="14"/>
      <c r="F4802" s="16"/>
      <c r="G4802" s="16"/>
    </row>
    <row r="4803" ht="22.5" hidden="1" customHeight="1">
      <c r="A4803" s="53"/>
      <c r="B4803" s="14"/>
      <c r="C4803" s="14"/>
      <c r="D4803" s="14"/>
      <c r="E4803" s="14"/>
      <c r="F4803" s="16"/>
      <c r="G4803" s="16"/>
    </row>
    <row r="4804" ht="22.5" hidden="1" customHeight="1">
      <c r="A4804" s="53"/>
      <c r="B4804" s="14"/>
      <c r="C4804" s="14"/>
      <c r="D4804" s="14"/>
      <c r="E4804" s="14"/>
      <c r="F4804" s="16"/>
      <c r="G4804" s="16"/>
    </row>
    <row r="4805" ht="22.5" hidden="1" customHeight="1">
      <c r="A4805" s="53"/>
      <c r="B4805" s="14"/>
      <c r="C4805" s="14"/>
      <c r="D4805" s="14"/>
      <c r="E4805" s="14"/>
      <c r="F4805" s="16"/>
      <c r="G4805" s="16"/>
    </row>
    <row r="4806" ht="22.5" hidden="1" customHeight="1">
      <c r="A4806" s="53"/>
      <c r="B4806" s="14"/>
      <c r="C4806" s="14"/>
      <c r="D4806" s="14"/>
      <c r="E4806" s="14"/>
      <c r="F4806" s="16"/>
      <c r="G4806" s="16"/>
    </row>
    <row r="4807" ht="22.5" hidden="1" customHeight="1">
      <c r="A4807" s="53"/>
      <c r="B4807" s="14"/>
      <c r="C4807" s="14"/>
      <c r="D4807" s="14"/>
      <c r="E4807" s="14"/>
      <c r="F4807" s="16"/>
      <c r="G4807" s="16"/>
    </row>
    <row r="4808" ht="22.5" hidden="1" customHeight="1">
      <c r="A4808" s="53"/>
      <c r="B4808" s="14"/>
      <c r="C4808" s="14"/>
      <c r="D4808" s="14"/>
      <c r="E4808" s="14"/>
      <c r="F4808" s="16"/>
      <c r="G4808" s="16"/>
    </row>
    <row r="4809" ht="22.5" hidden="1" customHeight="1">
      <c r="A4809" s="53"/>
      <c r="B4809" s="14"/>
      <c r="C4809" s="14"/>
      <c r="D4809" s="14"/>
      <c r="E4809" s="14"/>
      <c r="F4809" s="16"/>
      <c r="G4809" s="16"/>
    </row>
    <row r="4810" ht="22.5" hidden="1" customHeight="1">
      <c r="A4810" s="53"/>
      <c r="B4810" s="14"/>
      <c r="C4810" s="14"/>
      <c r="D4810" s="14"/>
      <c r="E4810" s="14"/>
      <c r="F4810" s="16"/>
      <c r="G4810" s="16"/>
    </row>
    <row r="4811" ht="22.5" hidden="1" customHeight="1">
      <c r="A4811" s="53"/>
      <c r="B4811" s="14"/>
      <c r="C4811" s="14"/>
      <c r="D4811" s="14"/>
      <c r="E4811" s="14"/>
      <c r="F4811" s="16"/>
      <c r="G4811" s="16"/>
    </row>
    <row r="4812" ht="22.5" hidden="1" customHeight="1">
      <c r="A4812" s="53"/>
      <c r="B4812" s="14"/>
      <c r="C4812" s="14"/>
      <c r="D4812" s="14"/>
      <c r="E4812" s="14"/>
      <c r="F4812" s="16"/>
      <c r="G4812" s="16"/>
    </row>
    <row r="4813" ht="22.5" hidden="1" customHeight="1">
      <c r="A4813" s="53"/>
      <c r="B4813" s="14"/>
      <c r="C4813" s="14"/>
      <c r="D4813" s="14"/>
      <c r="E4813" s="14"/>
      <c r="F4813" s="16"/>
      <c r="G4813" s="16"/>
    </row>
    <row r="4814" ht="22.5" hidden="1" customHeight="1">
      <c r="A4814" s="53"/>
      <c r="B4814" s="14"/>
      <c r="C4814" s="14"/>
      <c r="D4814" s="14"/>
      <c r="E4814" s="14"/>
      <c r="F4814" s="16"/>
      <c r="G4814" s="16"/>
    </row>
    <row r="4815" ht="22.5" hidden="1" customHeight="1">
      <c r="A4815" s="53"/>
      <c r="B4815" s="14"/>
      <c r="C4815" s="14"/>
      <c r="D4815" s="14"/>
      <c r="E4815" s="14"/>
      <c r="F4815" s="16"/>
      <c r="G4815" s="16"/>
    </row>
    <row r="4816" ht="22.5" hidden="1" customHeight="1">
      <c r="A4816" s="53"/>
      <c r="B4816" s="14"/>
      <c r="C4816" s="14"/>
      <c r="D4816" s="14"/>
      <c r="E4816" s="14"/>
      <c r="F4816" s="16"/>
      <c r="G4816" s="16"/>
    </row>
    <row r="4817" ht="22.5" hidden="1" customHeight="1">
      <c r="A4817" s="53"/>
      <c r="B4817" s="14"/>
      <c r="C4817" s="14"/>
      <c r="D4817" s="14"/>
      <c r="E4817" s="14"/>
      <c r="F4817" s="16"/>
      <c r="G4817" s="16"/>
    </row>
    <row r="4818" ht="22.5" hidden="1" customHeight="1">
      <c r="A4818" s="53"/>
      <c r="B4818" s="14"/>
      <c r="C4818" s="14"/>
      <c r="D4818" s="14"/>
      <c r="E4818" s="14"/>
      <c r="F4818" s="16"/>
      <c r="G4818" s="16"/>
    </row>
    <row r="4819" ht="22.5" hidden="1" customHeight="1">
      <c r="A4819" s="53"/>
      <c r="B4819" s="14"/>
      <c r="C4819" s="14"/>
      <c r="D4819" s="14"/>
      <c r="E4819" s="14"/>
      <c r="F4819" s="16"/>
      <c r="G4819" s="16"/>
    </row>
    <row r="4820" ht="22.5" hidden="1" customHeight="1">
      <c r="A4820" s="53"/>
      <c r="B4820" s="14"/>
      <c r="C4820" s="14"/>
      <c r="D4820" s="14"/>
      <c r="E4820" s="14"/>
      <c r="F4820" s="16"/>
      <c r="G4820" s="16"/>
    </row>
    <row r="4821" ht="22.5" hidden="1" customHeight="1">
      <c r="A4821" s="53"/>
      <c r="B4821" s="14"/>
      <c r="C4821" s="14"/>
      <c r="D4821" s="14"/>
      <c r="E4821" s="14"/>
      <c r="F4821" s="16"/>
      <c r="G4821" s="16"/>
    </row>
    <row r="4822" ht="22.5" hidden="1" customHeight="1">
      <c r="A4822" s="53"/>
      <c r="B4822" s="14"/>
      <c r="C4822" s="14"/>
      <c r="D4822" s="14"/>
      <c r="E4822" s="14"/>
      <c r="F4822" s="16"/>
      <c r="G4822" s="16"/>
    </row>
    <row r="4823" ht="22.5" hidden="1" customHeight="1">
      <c r="A4823" s="53"/>
      <c r="B4823" s="14"/>
      <c r="C4823" s="14"/>
      <c r="D4823" s="14"/>
      <c r="E4823" s="14"/>
      <c r="F4823" s="16"/>
      <c r="G4823" s="16"/>
    </row>
    <row r="4824" ht="22.5" hidden="1" customHeight="1">
      <c r="A4824" s="53"/>
      <c r="B4824" s="14"/>
      <c r="C4824" s="14"/>
      <c r="D4824" s="14"/>
      <c r="E4824" s="14"/>
      <c r="F4824" s="16"/>
      <c r="G4824" s="16"/>
    </row>
    <row r="4825" ht="22.5" hidden="1" customHeight="1">
      <c r="A4825" s="53"/>
      <c r="B4825" s="14"/>
      <c r="C4825" s="14"/>
      <c r="D4825" s="14"/>
      <c r="E4825" s="14"/>
      <c r="F4825" s="16"/>
      <c r="G4825" s="16"/>
    </row>
    <row r="4826" ht="22.5" hidden="1" customHeight="1">
      <c r="A4826" s="53"/>
      <c r="B4826" s="14"/>
      <c r="C4826" s="14"/>
      <c r="D4826" s="14"/>
      <c r="E4826" s="14"/>
      <c r="F4826" s="16"/>
      <c r="G4826" s="16"/>
    </row>
    <row r="4827" ht="22.5" hidden="1" customHeight="1">
      <c r="A4827" s="53"/>
      <c r="B4827" s="14"/>
      <c r="C4827" s="14"/>
      <c r="D4827" s="14"/>
      <c r="E4827" s="14"/>
      <c r="F4827" s="16"/>
      <c r="G4827" s="16"/>
    </row>
    <row r="4828" ht="22.5" hidden="1" customHeight="1">
      <c r="A4828" s="53"/>
      <c r="B4828" s="14"/>
      <c r="C4828" s="14"/>
      <c r="D4828" s="14"/>
      <c r="E4828" s="14"/>
      <c r="F4828" s="16"/>
      <c r="G4828" s="16"/>
    </row>
    <row r="4829" ht="22.5" hidden="1" customHeight="1">
      <c r="A4829" s="53"/>
      <c r="B4829" s="14"/>
      <c r="C4829" s="14"/>
      <c r="D4829" s="14"/>
      <c r="E4829" s="14"/>
      <c r="F4829" s="16"/>
      <c r="G4829" s="16"/>
    </row>
    <row r="4830" ht="22.5" hidden="1" customHeight="1">
      <c r="A4830" s="53"/>
      <c r="B4830" s="14"/>
      <c r="C4830" s="14"/>
      <c r="D4830" s="14"/>
      <c r="E4830" s="14"/>
      <c r="F4830" s="16"/>
      <c r="G4830" s="16"/>
    </row>
    <row r="4831" ht="22.5" hidden="1" customHeight="1">
      <c r="A4831" s="53"/>
      <c r="B4831" s="14"/>
      <c r="C4831" s="14"/>
      <c r="D4831" s="14"/>
      <c r="E4831" s="14"/>
      <c r="F4831" s="16"/>
      <c r="G4831" s="16"/>
    </row>
    <row r="4832" ht="22.5" hidden="1" customHeight="1">
      <c r="A4832" s="53"/>
      <c r="B4832" s="14"/>
      <c r="C4832" s="14"/>
      <c r="D4832" s="14"/>
      <c r="E4832" s="14"/>
      <c r="F4832" s="16"/>
      <c r="G4832" s="16"/>
    </row>
    <row r="4833" ht="22.5" hidden="1" customHeight="1">
      <c r="A4833" s="53"/>
      <c r="B4833" s="14"/>
      <c r="C4833" s="14"/>
      <c r="D4833" s="14"/>
      <c r="E4833" s="14"/>
      <c r="F4833" s="16"/>
      <c r="G4833" s="16"/>
    </row>
    <row r="4834" ht="22.5" hidden="1" customHeight="1">
      <c r="A4834" s="53"/>
      <c r="B4834" s="14"/>
      <c r="C4834" s="14"/>
      <c r="D4834" s="14"/>
      <c r="E4834" s="14"/>
      <c r="F4834" s="16"/>
      <c r="G4834" s="16"/>
    </row>
    <row r="4835" ht="22.5" hidden="1" customHeight="1">
      <c r="A4835" s="53"/>
      <c r="B4835" s="14"/>
      <c r="C4835" s="14"/>
      <c r="D4835" s="14"/>
      <c r="E4835" s="14"/>
      <c r="F4835" s="16"/>
      <c r="G4835" s="16"/>
    </row>
    <row r="4836" ht="22.5" hidden="1" customHeight="1">
      <c r="A4836" s="53"/>
      <c r="B4836" s="14"/>
      <c r="C4836" s="14"/>
      <c r="D4836" s="14"/>
      <c r="E4836" s="14"/>
      <c r="F4836" s="16"/>
      <c r="G4836" s="16"/>
    </row>
    <row r="4837" ht="22.5" hidden="1" customHeight="1">
      <c r="A4837" s="53"/>
      <c r="B4837" s="14"/>
      <c r="C4837" s="14"/>
      <c r="D4837" s="14"/>
      <c r="E4837" s="14"/>
      <c r="F4837" s="16"/>
      <c r="G4837" s="16"/>
    </row>
    <row r="4838" ht="22.5" hidden="1" customHeight="1">
      <c r="A4838" s="53"/>
      <c r="B4838" s="14"/>
      <c r="C4838" s="14"/>
      <c r="D4838" s="14"/>
      <c r="E4838" s="14"/>
      <c r="F4838" s="16"/>
      <c r="G4838" s="16"/>
    </row>
    <row r="4839" ht="22.5" hidden="1" customHeight="1">
      <c r="A4839" s="53"/>
      <c r="B4839" s="14"/>
      <c r="C4839" s="14"/>
      <c r="D4839" s="14"/>
      <c r="E4839" s="14"/>
      <c r="F4839" s="16"/>
      <c r="G4839" s="16"/>
    </row>
    <row r="4840" ht="22.5" hidden="1" customHeight="1">
      <c r="A4840" s="53"/>
      <c r="B4840" s="14"/>
      <c r="C4840" s="14"/>
      <c r="D4840" s="14"/>
      <c r="E4840" s="14"/>
      <c r="F4840" s="16"/>
      <c r="G4840" s="16"/>
    </row>
    <row r="4841" ht="22.5" hidden="1" customHeight="1">
      <c r="A4841" s="53"/>
      <c r="B4841" s="14"/>
      <c r="C4841" s="14"/>
      <c r="D4841" s="14"/>
      <c r="E4841" s="14"/>
      <c r="F4841" s="16"/>
      <c r="G4841" s="16"/>
    </row>
    <row r="4842" ht="22.5" hidden="1" customHeight="1">
      <c r="A4842" s="53"/>
      <c r="B4842" s="14"/>
      <c r="C4842" s="14"/>
      <c r="D4842" s="14"/>
      <c r="E4842" s="14"/>
      <c r="F4842" s="16"/>
      <c r="G4842" s="16"/>
    </row>
    <row r="4843" ht="22.5" hidden="1" customHeight="1">
      <c r="A4843" s="53"/>
      <c r="B4843" s="14"/>
      <c r="C4843" s="14"/>
      <c r="D4843" s="14"/>
      <c r="E4843" s="14"/>
      <c r="F4843" s="16"/>
      <c r="G4843" s="16"/>
    </row>
    <row r="4844" ht="22.5" hidden="1" customHeight="1">
      <c r="A4844" s="53"/>
      <c r="B4844" s="14"/>
      <c r="C4844" s="14"/>
      <c r="D4844" s="14"/>
      <c r="E4844" s="14"/>
      <c r="F4844" s="16"/>
      <c r="G4844" s="16"/>
    </row>
    <row r="4845" ht="22.5" hidden="1" customHeight="1">
      <c r="A4845" s="53"/>
      <c r="B4845" s="14"/>
      <c r="C4845" s="14"/>
      <c r="D4845" s="14"/>
      <c r="E4845" s="14"/>
      <c r="F4845" s="16"/>
      <c r="G4845" s="16"/>
    </row>
    <row r="4846" ht="22.5" hidden="1" customHeight="1">
      <c r="A4846" s="53"/>
      <c r="B4846" s="14"/>
      <c r="C4846" s="14"/>
      <c r="D4846" s="14"/>
      <c r="E4846" s="14"/>
      <c r="F4846" s="16"/>
      <c r="G4846" s="16"/>
    </row>
    <row r="4847" ht="22.5" hidden="1" customHeight="1">
      <c r="A4847" s="53"/>
      <c r="B4847" s="14"/>
      <c r="C4847" s="14"/>
      <c r="D4847" s="14"/>
      <c r="E4847" s="14"/>
      <c r="F4847" s="16"/>
      <c r="G4847" s="16"/>
    </row>
    <row r="4848" ht="22.5" hidden="1" customHeight="1">
      <c r="A4848" s="53"/>
      <c r="B4848" s="14"/>
      <c r="C4848" s="14"/>
      <c r="D4848" s="14"/>
      <c r="E4848" s="14"/>
      <c r="F4848" s="16"/>
      <c r="G4848" s="16"/>
    </row>
    <row r="4849" ht="22.5" hidden="1" customHeight="1">
      <c r="A4849" s="53"/>
      <c r="B4849" s="14"/>
      <c r="C4849" s="14"/>
      <c r="D4849" s="14"/>
      <c r="E4849" s="14"/>
      <c r="F4849" s="16"/>
      <c r="G4849" s="16"/>
    </row>
    <row r="4850" ht="22.5" hidden="1" customHeight="1">
      <c r="A4850" s="53"/>
      <c r="B4850" s="14"/>
      <c r="C4850" s="14"/>
      <c r="D4850" s="14"/>
      <c r="E4850" s="14"/>
      <c r="F4850" s="16"/>
      <c r="G4850" s="16"/>
    </row>
    <row r="4851" ht="22.5" hidden="1" customHeight="1">
      <c r="A4851" s="53"/>
      <c r="B4851" s="14"/>
      <c r="C4851" s="14"/>
      <c r="D4851" s="14"/>
      <c r="E4851" s="14"/>
      <c r="F4851" s="16"/>
      <c r="G4851" s="16"/>
    </row>
    <row r="4852" ht="22.5" hidden="1" customHeight="1">
      <c r="A4852" s="53"/>
      <c r="B4852" s="14"/>
      <c r="C4852" s="14"/>
      <c r="D4852" s="14"/>
      <c r="E4852" s="14"/>
      <c r="F4852" s="16"/>
      <c r="G4852" s="16"/>
    </row>
    <row r="4853" ht="22.5" hidden="1" customHeight="1">
      <c r="A4853" s="53"/>
      <c r="B4853" s="14"/>
      <c r="C4853" s="14"/>
      <c r="D4853" s="14"/>
      <c r="E4853" s="14"/>
      <c r="F4853" s="16"/>
      <c r="G4853" s="16"/>
    </row>
    <row r="4854" ht="22.5" hidden="1" customHeight="1">
      <c r="A4854" s="53"/>
      <c r="B4854" s="14"/>
      <c r="C4854" s="14"/>
      <c r="D4854" s="14"/>
      <c r="E4854" s="14"/>
      <c r="F4854" s="16"/>
      <c r="G4854" s="16"/>
    </row>
    <row r="4855" ht="22.5" hidden="1" customHeight="1">
      <c r="A4855" s="53"/>
      <c r="B4855" s="14"/>
      <c r="C4855" s="14"/>
      <c r="D4855" s="14"/>
      <c r="E4855" s="14"/>
      <c r="F4855" s="16"/>
      <c r="G4855" s="16"/>
    </row>
    <row r="4856" ht="22.5" hidden="1" customHeight="1">
      <c r="A4856" s="53"/>
      <c r="B4856" s="14"/>
      <c r="C4856" s="14"/>
      <c r="D4856" s="14"/>
      <c r="E4856" s="14"/>
      <c r="F4856" s="16"/>
      <c r="G4856" s="16"/>
    </row>
    <row r="4857" ht="22.5" hidden="1" customHeight="1">
      <c r="A4857" s="53"/>
      <c r="B4857" s="14"/>
      <c r="C4857" s="14"/>
      <c r="D4857" s="14"/>
      <c r="E4857" s="14"/>
      <c r="F4857" s="16"/>
      <c r="G4857" s="16"/>
    </row>
    <row r="4858" ht="22.5" hidden="1" customHeight="1">
      <c r="A4858" s="53"/>
      <c r="B4858" s="14"/>
      <c r="C4858" s="14"/>
      <c r="D4858" s="14"/>
      <c r="E4858" s="14"/>
      <c r="F4858" s="16"/>
      <c r="G4858" s="16"/>
    </row>
    <row r="4859" ht="22.5" hidden="1" customHeight="1">
      <c r="A4859" s="53"/>
      <c r="B4859" s="14"/>
      <c r="C4859" s="14"/>
      <c r="D4859" s="14"/>
      <c r="E4859" s="14"/>
      <c r="F4859" s="16"/>
      <c r="G4859" s="16"/>
    </row>
    <row r="4860" ht="22.5" hidden="1" customHeight="1">
      <c r="A4860" s="53"/>
      <c r="B4860" s="14"/>
      <c r="C4860" s="14"/>
      <c r="D4860" s="14"/>
      <c r="E4860" s="14"/>
      <c r="F4860" s="16"/>
      <c r="G4860" s="16"/>
    </row>
    <row r="4861" ht="22.5" hidden="1" customHeight="1">
      <c r="A4861" s="53"/>
      <c r="B4861" s="14"/>
      <c r="C4861" s="14"/>
      <c r="D4861" s="14"/>
      <c r="E4861" s="14"/>
      <c r="F4861" s="16"/>
      <c r="G4861" s="16"/>
    </row>
    <row r="4862" ht="22.5" hidden="1" customHeight="1">
      <c r="A4862" s="53"/>
      <c r="B4862" s="14"/>
      <c r="C4862" s="14"/>
      <c r="D4862" s="14"/>
      <c r="E4862" s="14"/>
      <c r="F4862" s="16"/>
      <c r="G4862" s="16"/>
    </row>
    <row r="4863" ht="22.5" hidden="1" customHeight="1">
      <c r="A4863" s="53"/>
      <c r="B4863" s="14"/>
      <c r="C4863" s="14"/>
      <c r="D4863" s="14"/>
      <c r="E4863" s="14"/>
      <c r="F4863" s="16"/>
      <c r="G4863" s="16"/>
    </row>
    <row r="4864" ht="22.5" hidden="1" customHeight="1">
      <c r="A4864" s="53"/>
      <c r="B4864" s="14"/>
      <c r="C4864" s="14"/>
      <c r="D4864" s="14"/>
      <c r="E4864" s="14"/>
      <c r="F4864" s="16"/>
      <c r="G4864" s="16"/>
    </row>
    <row r="4865" ht="22.5" hidden="1" customHeight="1">
      <c r="A4865" s="53"/>
      <c r="B4865" s="14"/>
      <c r="C4865" s="14"/>
      <c r="D4865" s="14"/>
      <c r="E4865" s="14"/>
      <c r="F4865" s="16"/>
      <c r="G4865" s="16"/>
    </row>
    <row r="4866" ht="22.5" hidden="1" customHeight="1">
      <c r="A4866" s="53"/>
      <c r="B4866" s="14"/>
      <c r="C4866" s="14"/>
      <c r="D4866" s="14"/>
      <c r="E4866" s="14"/>
      <c r="F4866" s="16"/>
      <c r="G4866" s="16"/>
    </row>
    <row r="4867" ht="22.5" hidden="1" customHeight="1">
      <c r="A4867" s="53"/>
      <c r="B4867" s="14"/>
      <c r="C4867" s="14"/>
      <c r="D4867" s="14"/>
      <c r="E4867" s="14"/>
      <c r="F4867" s="16"/>
      <c r="G4867" s="16"/>
    </row>
    <row r="4868" ht="22.5" hidden="1" customHeight="1">
      <c r="A4868" s="53"/>
      <c r="B4868" s="14"/>
      <c r="C4868" s="14"/>
      <c r="D4868" s="14"/>
      <c r="E4868" s="14"/>
      <c r="F4868" s="16"/>
      <c r="G4868" s="16"/>
    </row>
    <row r="4869" ht="22.5" hidden="1" customHeight="1">
      <c r="A4869" s="53"/>
      <c r="B4869" s="14"/>
      <c r="C4869" s="14"/>
      <c r="D4869" s="14"/>
      <c r="E4869" s="14"/>
      <c r="F4869" s="16"/>
      <c r="G4869" s="16"/>
    </row>
    <row r="4870" ht="22.5" hidden="1" customHeight="1">
      <c r="A4870" s="53"/>
      <c r="B4870" s="14"/>
      <c r="C4870" s="14"/>
      <c r="D4870" s="14"/>
      <c r="E4870" s="14"/>
      <c r="F4870" s="16"/>
      <c r="G4870" s="16"/>
    </row>
    <row r="4871" ht="22.5" hidden="1" customHeight="1">
      <c r="A4871" s="53"/>
      <c r="B4871" s="14"/>
      <c r="C4871" s="14"/>
      <c r="D4871" s="14"/>
      <c r="E4871" s="14"/>
      <c r="F4871" s="16"/>
      <c r="G4871" s="16"/>
    </row>
    <row r="4872" ht="22.5" hidden="1" customHeight="1">
      <c r="A4872" s="53"/>
      <c r="B4872" s="14"/>
      <c r="C4872" s="14"/>
      <c r="D4872" s="14"/>
      <c r="E4872" s="14"/>
      <c r="F4872" s="16"/>
      <c r="G4872" s="16"/>
    </row>
    <row r="4873" ht="22.5" hidden="1" customHeight="1">
      <c r="A4873" s="53"/>
      <c r="B4873" s="14"/>
      <c r="C4873" s="14"/>
      <c r="D4873" s="14"/>
      <c r="E4873" s="14"/>
      <c r="F4873" s="16"/>
      <c r="G4873" s="16"/>
    </row>
    <row r="4874" ht="22.5" hidden="1" customHeight="1">
      <c r="A4874" s="53"/>
      <c r="B4874" s="14"/>
      <c r="C4874" s="14"/>
      <c r="D4874" s="14"/>
      <c r="E4874" s="14"/>
      <c r="F4874" s="16"/>
      <c r="G4874" s="16"/>
    </row>
    <row r="4875" ht="22.5" hidden="1" customHeight="1">
      <c r="A4875" s="53"/>
      <c r="B4875" s="14"/>
      <c r="C4875" s="14"/>
      <c r="D4875" s="14"/>
      <c r="E4875" s="14"/>
      <c r="F4875" s="16"/>
      <c r="G4875" s="16"/>
    </row>
    <row r="4876" ht="22.5" hidden="1" customHeight="1">
      <c r="A4876" s="53"/>
      <c r="B4876" s="14"/>
      <c r="C4876" s="14"/>
      <c r="D4876" s="14"/>
      <c r="E4876" s="14"/>
      <c r="F4876" s="16"/>
      <c r="G4876" s="16"/>
    </row>
    <row r="4877" ht="22.5" hidden="1" customHeight="1">
      <c r="A4877" s="53"/>
      <c r="B4877" s="14"/>
      <c r="C4877" s="14"/>
      <c r="D4877" s="14"/>
      <c r="E4877" s="14"/>
      <c r="F4877" s="16"/>
      <c r="G4877" s="16"/>
    </row>
    <row r="4878" ht="22.5" hidden="1" customHeight="1">
      <c r="A4878" s="53"/>
      <c r="B4878" s="14"/>
      <c r="C4878" s="14"/>
      <c r="D4878" s="14"/>
      <c r="E4878" s="14"/>
      <c r="F4878" s="16"/>
      <c r="G4878" s="16"/>
    </row>
    <row r="4879" ht="22.5" hidden="1" customHeight="1">
      <c r="A4879" s="53"/>
      <c r="B4879" s="14"/>
      <c r="C4879" s="14"/>
      <c r="D4879" s="14"/>
      <c r="E4879" s="14"/>
      <c r="F4879" s="16"/>
      <c r="G4879" s="16"/>
    </row>
    <row r="4880" ht="22.5" hidden="1" customHeight="1">
      <c r="A4880" s="53"/>
      <c r="B4880" s="14"/>
      <c r="C4880" s="14"/>
      <c r="D4880" s="14"/>
      <c r="E4880" s="14"/>
      <c r="F4880" s="16"/>
      <c r="G4880" s="16"/>
    </row>
    <row r="4881" ht="22.5" hidden="1" customHeight="1">
      <c r="A4881" s="53"/>
      <c r="B4881" s="14"/>
      <c r="C4881" s="14"/>
      <c r="D4881" s="14"/>
      <c r="E4881" s="14"/>
      <c r="F4881" s="16"/>
      <c r="G4881" s="16"/>
    </row>
    <row r="4882" ht="22.5" hidden="1" customHeight="1">
      <c r="A4882" s="53"/>
      <c r="B4882" s="14"/>
      <c r="C4882" s="14"/>
      <c r="D4882" s="14"/>
      <c r="E4882" s="14"/>
      <c r="F4882" s="16"/>
      <c r="G4882" s="16"/>
    </row>
    <row r="4883" ht="22.5" hidden="1" customHeight="1">
      <c r="A4883" s="53"/>
      <c r="B4883" s="14"/>
      <c r="C4883" s="14"/>
      <c r="D4883" s="14"/>
      <c r="E4883" s="14"/>
      <c r="F4883" s="16"/>
      <c r="G4883" s="16"/>
    </row>
    <row r="4884" ht="22.5" hidden="1" customHeight="1">
      <c r="A4884" s="53"/>
      <c r="B4884" s="14"/>
      <c r="C4884" s="14"/>
      <c r="D4884" s="14"/>
      <c r="E4884" s="14"/>
      <c r="F4884" s="16"/>
      <c r="G4884" s="16"/>
    </row>
    <row r="4885" ht="22.5" hidden="1" customHeight="1">
      <c r="A4885" s="53"/>
      <c r="B4885" s="14"/>
      <c r="C4885" s="14"/>
      <c r="D4885" s="14"/>
      <c r="E4885" s="14"/>
      <c r="F4885" s="16"/>
      <c r="G4885" s="16"/>
    </row>
    <row r="4886" ht="22.5" hidden="1" customHeight="1">
      <c r="A4886" s="53"/>
      <c r="B4886" s="14"/>
      <c r="C4886" s="14"/>
      <c r="D4886" s="14"/>
      <c r="E4886" s="14"/>
      <c r="F4886" s="16"/>
      <c r="G4886" s="16"/>
    </row>
    <row r="4887" ht="22.5" hidden="1" customHeight="1">
      <c r="A4887" s="53"/>
      <c r="B4887" s="14"/>
      <c r="C4887" s="14"/>
      <c r="D4887" s="14"/>
      <c r="E4887" s="14"/>
      <c r="F4887" s="16"/>
      <c r="G4887" s="16"/>
    </row>
    <row r="4888" ht="22.5" hidden="1" customHeight="1">
      <c r="A4888" s="53"/>
      <c r="B4888" s="14"/>
      <c r="C4888" s="14"/>
      <c r="D4888" s="14"/>
      <c r="E4888" s="14"/>
      <c r="F4888" s="16"/>
      <c r="G4888" s="16"/>
    </row>
    <row r="4889" ht="22.5" hidden="1" customHeight="1">
      <c r="A4889" s="53"/>
      <c r="B4889" s="14"/>
      <c r="C4889" s="14"/>
      <c r="D4889" s="14"/>
      <c r="E4889" s="14"/>
      <c r="F4889" s="16"/>
      <c r="G4889" s="16"/>
    </row>
    <row r="4890" ht="22.5" hidden="1" customHeight="1">
      <c r="A4890" s="53"/>
      <c r="B4890" s="14"/>
      <c r="C4890" s="14"/>
      <c r="D4890" s="14"/>
      <c r="E4890" s="14"/>
      <c r="F4890" s="16"/>
      <c r="G4890" s="16"/>
    </row>
    <row r="4891" ht="22.5" hidden="1" customHeight="1">
      <c r="A4891" s="53"/>
      <c r="B4891" s="14"/>
      <c r="C4891" s="14"/>
      <c r="D4891" s="14"/>
      <c r="E4891" s="14"/>
      <c r="F4891" s="16"/>
      <c r="G4891" s="16"/>
    </row>
    <row r="4892" ht="22.5" hidden="1" customHeight="1">
      <c r="A4892" s="53"/>
      <c r="B4892" s="14"/>
      <c r="C4892" s="14"/>
      <c r="D4892" s="14"/>
      <c r="E4892" s="14"/>
      <c r="F4892" s="16"/>
      <c r="G4892" s="16"/>
    </row>
    <row r="4893" ht="22.5" hidden="1" customHeight="1">
      <c r="A4893" s="53"/>
      <c r="B4893" s="14"/>
      <c r="C4893" s="14"/>
      <c r="D4893" s="14"/>
      <c r="E4893" s="14"/>
      <c r="F4893" s="16"/>
      <c r="G4893" s="16"/>
    </row>
    <row r="4894" ht="22.5" hidden="1" customHeight="1">
      <c r="A4894" s="53"/>
      <c r="B4894" s="14"/>
      <c r="C4894" s="14"/>
      <c r="D4894" s="14"/>
      <c r="E4894" s="14"/>
      <c r="F4894" s="16"/>
      <c r="G4894" s="16"/>
    </row>
    <row r="4895" ht="22.5" hidden="1" customHeight="1">
      <c r="A4895" s="53"/>
      <c r="B4895" s="14"/>
      <c r="C4895" s="14"/>
      <c r="D4895" s="14"/>
      <c r="E4895" s="14"/>
      <c r="F4895" s="16"/>
      <c r="G4895" s="16"/>
    </row>
    <row r="4896" ht="22.5" hidden="1" customHeight="1">
      <c r="A4896" s="53"/>
      <c r="B4896" s="14"/>
      <c r="C4896" s="14"/>
      <c r="D4896" s="14"/>
      <c r="E4896" s="14"/>
      <c r="F4896" s="16"/>
      <c r="G4896" s="16"/>
    </row>
    <row r="4897" ht="22.5" hidden="1" customHeight="1">
      <c r="A4897" s="53"/>
      <c r="B4897" s="14"/>
      <c r="C4897" s="14"/>
      <c r="D4897" s="14"/>
      <c r="E4897" s="14"/>
      <c r="F4897" s="16"/>
      <c r="G4897" s="16"/>
    </row>
    <row r="4898" ht="22.5" hidden="1" customHeight="1">
      <c r="A4898" s="53"/>
      <c r="B4898" s="14"/>
      <c r="C4898" s="14"/>
      <c r="D4898" s="14"/>
      <c r="E4898" s="14"/>
      <c r="F4898" s="16"/>
      <c r="G4898" s="16"/>
    </row>
    <row r="4899" ht="22.5" hidden="1" customHeight="1">
      <c r="A4899" s="53"/>
      <c r="B4899" s="14"/>
      <c r="C4899" s="14"/>
      <c r="D4899" s="14"/>
      <c r="E4899" s="14"/>
      <c r="F4899" s="16"/>
      <c r="G4899" s="16"/>
    </row>
    <row r="4900" ht="22.5" hidden="1" customHeight="1">
      <c r="A4900" s="53"/>
      <c r="B4900" s="14"/>
      <c r="C4900" s="14"/>
      <c r="D4900" s="14"/>
      <c r="E4900" s="14"/>
      <c r="F4900" s="16"/>
      <c r="G4900" s="16"/>
    </row>
    <row r="4901" ht="22.5" hidden="1" customHeight="1">
      <c r="A4901" s="53"/>
      <c r="B4901" s="14"/>
      <c r="C4901" s="14"/>
      <c r="D4901" s="14"/>
      <c r="E4901" s="14"/>
      <c r="F4901" s="16"/>
      <c r="G4901" s="16"/>
    </row>
    <row r="4902" ht="22.5" hidden="1" customHeight="1">
      <c r="A4902" s="53"/>
      <c r="B4902" s="14"/>
      <c r="C4902" s="14"/>
      <c r="D4902" s="14"/>
      <c r="E4902" s="14"/>
      <c r="F4902" s="16"/>
      <c r="G4902" s="16"/>
    </row>
    <row r="4903" ht="22.5" hidden="1" customHeight="1">
      <c r="A4903" s="53"/>
      <c r="B4903" s="14"/>
      <c r="C4903" s="14"/>
      <c r="D4903" s="14"/>
      <c r="E4903" s="14"/>
      <c r="F4903" s="16"/>
      <c r="G4903" s="16"/>
    </row>
    <row r="4904" ht="22.5" hidden="1" customHeight="1">
      <c r="A4904" s="53"/>
      <c r="B4904" s="14"/>
      <c r="C4904" s="14"/>
      <c r="D4904" s="14"/>
      <c r="E4904" s="14"/>
      <c r="F4904" s="16"/>
      <c r="G4904" s="16"/>
    </row>
    <row r="4905" ht="22.5" hidden="1" customHeight="1">
      <c r="A4905" s="53"/>
      <c r="B4905" s="14"/>
      <c r="C4905" s="14"/>
      <c r="D4905" s="14"/>
      <c r="E4905" s="14"/>
      <c r="F4905" s="16"/>
      <c r="G4905" s="16"/>
    </row>
    <row r="4906" ht="22.5" hidden="1" customHeight="1">
      <c r="A4906" s="53"/>
      <c r="B4906" s="14"/>
      <c r="C4906" s="14"/>
      <c r="D4906" s="14"/>
      <c r="E4906" s="14"/>
      <c r="F4906" s="16"/>
      <c r="G4906" s="16"/>
    </row>
    <row r="4907" ht="22.5" hidden="1" customHeight="1">
      <c r="A4907" s="53"/>
      <c r="B4907" s="14"/>
      <c r="C4907" s="14"/>
      <c r="D4907" s="14"/>
      <c r="E4907" s="14"/>
      <c r="F4907" s="16"/>
      <c r="G4907" s="16"/>
    </row>
    <row r="4908" ht="22.5" hidden="1" customHeight="1">
      <c r="A4908" s="53"/>
      <c r="B4908" s="14"/>
      <c r="C4908" s="14"/>
      <c r="D4908" s="14"/>
      <c r="E4908" s="14"/>
      <c r="F4908" s="16"/>
      <c r="G4908" s="16"/>
    </row>
    <row r="4909" ht="22.5" hidden="1" customHeight="1">
      <c r="A4909" s="53"/>
      <c r="B4909" s="14"/>
      <c r="C4909" s="14"/>
      <c r="D4909" s="14"/>
      <c r="E4909" s="14"/>
      <c r="F4909" s="16"/>
      <c r="G4909" s="16"/>
    </row>
    <row r="4910" ht="22.5" hidden="1" customHeight="1">
      <c r="A4910" s="53"/>
      <c r="B4910" s="14"/>
      <c r="C4910" s="14"/>
      <c r="D4910" s="14"/>
      <c r="E4910" s="14"/>
      <c r="F4910" s="16"/>
      <c r="G4910" s="16"/>
    </row>
    <row r="4911" ht="22.5" hidden="1" customHeight="1">
      <c r="A4911" s="53"/>
      <c r="B4911" s="14"/>
      <c r="C4911" s="14"/>
      <c r="D4911" s="14"/>
      <c r="E4911" s="14"/>
      <c r="F4911" s="16"/>
      <c r="G4911" s="16"/>
    </row>
    <row r="4912" ht="22.5" hidden="1" customHeight="1">
      <c r="A4912" s="53"/>
      <c r="B4912" s="14"/>
      <c r="C4912" s="14"/>
      <c r="D4912" s="14"/>
      <c r="E4912" s="14"/>
      <c r="F4912" s="16"/>
      <c r="G4912" s="16"/>
    </row>
    <row r="4913" ht="22.5" hidden="1" customHeight="1">
      <c r="A4913" s="53"/>
      <c r="B4913" s="14"/>
      <c r="C4913" s="14"/>
      <c r="D4913" s="14"/>
      <c r="E4913" s="14"/>
      <c r="F4913" s="16"/>
      <c r="G4913" s="16"/>
    </row>
    <row r="4914" ht="22.5" hidden="1" customHeight="1">
      <c r="A4914" s="53"/>
      <c r="B4914" s="14"/>
      <c r="C4914" s="14"/>
      <c r="D4914" s="14"/>
      <c r="E4914" s="14"/>
      <c r="F4914" s="16"/>
      <c r="G4914" s="16"/>
    </row>
    <row r="4915" ht="22.5" hidden="1" customHeight="1">
      <c r="A4915" s="53"/>
      <c r="B4915" s="14"/>
      <c r="C4915" s="14"/>
      <c r="D4915" s="14"/>
      <c r="E4915" s="14"/>
      <c r="F4915" s="16"/>
      <c r="G4915" s="16"/>
    </row>
    <row r="4916" ht="22.5" hidden="1" customHeight="1">
      <c r="A4916" s="53"/>
      <c r="B4916" s="14"/>
      <c r="C4916" s="14"/>
      <c r="D4916" s="14"/>
      <c r="E4916" s="14"/>
      <c r="F4916" s="16"/>
      <c r="G4916" s="16"/>
    </row>
    <row r="4917" ht="22.5" hidden="1" customHeight="1">
      <c r="A4917" s="53"/>
      <c r="B4917" s="14"/>
      <c r="C4917" s="14"/>
      <c r="D4917" s="14"/>
      <c r="E4917" s="14"/>
      <c r="F4917" s="16"/>
      <c r="G4917" s="16"/>
    </row>
    <row r="4918" ht="22.5" hidden="1" customHeight="1">
      <c r="A4918" s="53"/>
      <c r="B4918" s="14"/>
      <c r="C4918" s="14"/>
      <c r="D4918" s="14"/>
      <c r="E4918" s="14"/>
      <c r="F4918" s="16"/>
      <c r="G4918" s="16"/>
    </row>
    <row r="4919" ht="22.5" hidden="1" customHeight="1">
      <c r="A4919" s="53"/>
      <c r="B4919" s="14"/>
      <c r="C4919" s="14"/>
      <c r="D4919" s="14"/>
      <c r="E4919" s="14"/>
      <c r="F4919" s="16"/>
      <c r="G4919" s="16"/>
    </row>
    <row r="4920" ht="22.5" hidden="1" customHeight="1">
      <c r="A4920" s="53"/>
      <c r="B4920" s="14"/>
      <c r="C4920" s="14"/>
      <c r="D4920" s="14"/>
      <c r="E4920" s="14"/>
      <c r="F4920" s="16"/>
      <c r="G4920" s="16"/>
    </row>
    <row r="4921" ht="22.5" hidden="1" customHeight="1">
      <c r="A4921" s="53"/>
      <c r="B4921" s="14"/>
      <c r="C4921" s="14"/>
      <c r="D4921" s="14"/>
      <c r="E4921" s="14"/>
      <c r="F4921" s="16"/>
      <c r="G4921" s="16"/>
    </row>
    <row r="4922" ht="22.5" hidden="1" customHeight="1">
      <c r="A4922" s="53"/>
      <c r="B4922" s="14"/>
      <c r="C4922" s="14"/>
      <c r="D4922" s="14"/>
      <c r="E4922" s="14"/>
      <c r="F4922" s="16"/>
      <c r="G4922" s="16"/>
    </row>
    <row r="4923" ht="22.5" hidden="1" customHeight="1">
      <c r="A4923" s="53"/>
      <c r="B4923" s="14"/>
      <c r="C4923" s="14"/>
      <c r="D4923" s="14"/>
      <c r="E4923" s="14"/>
      <c r="F4923" s="16"/>
      <c r="G4923" s="16"/>
    </row>
    <row r="4924" ht="22.5" hidden="1" customHeight="1">
      <c r="A4924" s="53"/>
      <c r="B4924" s="14"/>
      <c r="C4924" s="14"/>
      <c r="D4924" s="14"/>
      <c r="E4924" s="14"/>
      <c r="F4924" s="16"/>
      <c r="G4924" s="16"/>
    </row>
    <row r="4925" ht="22.5" hidden="1" customHeight="1">
      <c r="A4925" s="53"/>
      <c r="B4925" s="14"/>
      <c r="C4925" s="14"/>
      <c r="D4925" s="14"/>
      <c r="E4925" s="14"/>
      <c r="F4925" s="16"/>
      <c r="G4925" s="16"/>
    </row>
    <row r="4926" ht="22.5" hidden="1" customHeight="1">
      <c r="A4926" s="53"/>
      <c r="B4926" s="14"/>
      <c r="C4926" s="14"/>
      <c r="D4926" s="14"/>
      <c r="E4926" s="14"/>
      <c r="F4926" s="16"/>
      <c r="G4926" s="16"/>
    </row>
    <row r="4927" ht="22.5" hidden="1" customHeight="1">
      <c r="A4927" s="53"/>
      <c r="B4927" s="14"/>
      <c r="C4927" s="14"/>
      <c r="D4927" s="14"/>
      <c r="E4927" s="14"/>
      <c r="F4927" s="16"/>
      <c r="G4927" s="16"/>
    </row>
    <row r="4928" ht="22.5" hidden="1" customHeight="1">
      <c r="A4928" s="53"/>
      <c r="B4928" s="14"/>
      <c r="C4928" s="14"/>
      <c r="D4928" s="14"/>
      <c r="E4928" s="14"/>
      <c r="F4928" s="16"/>
      <c r="G4928" s="16"/>
    </row>
    <row r="4929" ht="22.5" hidden="1" customHeight="1">
      <c r="A4929" s="53"/>
      <c r="B4929" s="14"/>
      <c r="C4929" s="14"/>
      <c r="D4929" s="14"/>
      <c r="E4929" s="14"/>
      <c r="F4929" s="16"/>
      <c r="G4929" s="16"/>
    </row>
    <row r="4930" ht="22.5" hidden="1" customHeight="1">
      <c r="A4930" s="53"/>
      <c r="B4930" s="14"/>
      <c r="C4930" s="14"/>
      <c r="D4930" s="14"/>
      <c r="E4930" s="14"/>
      <c r="F4930" s="16"/>
      <c r="G4930" s="16"/>
    </row>
    <row r="4931" ht="22.5" hidden="1" customHeight="1">
      <c r="A4931" s="53"/>
      <c r="B4931" s="14"/>
      <c r="C4931" s="14"/>
      <c r="D4931" s="14"/>
      <c r="E4931" s="14"/>
      <c r="F4931" s="16"/>
      <c r="G4931" s="16"/>
    </row>
    <row r="4932" ht="22.5" hidden="1" customHeight="1">
      <c r="A4932" s="53"/>
      <c r="B4932" s="14"/>
      <c r="C4932" s="14"/>
      <c r="D4932" s="14"/>
      <c r="E4932" s="14"/>
      <c r="F4932" s="16"/>
      <c r="G4932" s="16"/>
    </row>
    <row r="4933" ht="22.5" hidden="1" customHeight="1">
      <c r="A4933" s="53"/>
      <c r="B4933" s="14"/>
      <c r="C4933" s="14"/>
      <c r="D4933" s="14"/>
      <c r="E4933" s="14"/>
      <c r="F4933" s="16"/>
      <c r="G4933" s="16"/>
    </row>
    <row r="4934" ht="22.5" hidden="1" customHeight="1">
      <c r="A4934" s="53"/>
      <c r="B4934" s="14"/>
      <c r="C4934" s="14"/>
      <c r="D4934" s="14"/>
      <c r="E4934" s="14"/>
      <c r="F4934" s="16"/>
      <c r="G4934" s="16"/>
    </row>
    <row r="4935" ht="22.5" hidden="1" customHeight="1">
      <c r="A4935" s="53"/>
      <c r="B4935" s="14"/>
      <c r="C4935" s="14"/>
      <c r="D4935" s="14"/>
      <c r="E4935" s="14"/>
      <c r="F4935" s="16"/>
      <c r="G4935" s="16"/>
    </row>
    <row r="4936" ht="22.5" hidden="1" customHeight="1">
      <c r="A4936" s="53"/>
      <c r="B4936" s="14"/>
      <c r="C4936" s="14"/>
      <c r="D4936" s="14"/>
      <c r="E4936" s="14"/>
      <c r="F4936" s="16"/>
      <c r="G4936" s="16"/>
    </row>
    <row r="4937" ht="22.5" hidden="1" customHeight="1">
      <c r="A4937" s="53"/>
      <c r="B4937" s="14"/>
      <c r="C4937" s="14"/>
      <c r="D4937" s="14"/>
      <c r="E4937" s="14"/>
      <c r="F4937" s="16"/>
      <c r="G4937" s="16"/>
    </row>
    <row r="4938" ht="22.5" hidden="1" customHeight="1">
      <c r="A4938" s="53"/>
      <c r="B4938" s="14"/>
      <c r="C4938" s="14"/>
      <c r="D4938" s="14"/>
      <c r="E4938" s="14"/>
      <c r="F4938" s="16"/>
      <c r="G4938" s="16"/>
    </row>
    <row r="4939" ht="22.5" hidden="1" customHeight="1">
      <c r="A4939" s="53"/>
      <c r="B4939" s="14"/>
      <c r="C4939" s="14"/>
      <c r="D4939" s="14"/>
      <c r="E4939" s="14"/>
      <c r="F4939" s="16"/>
      <c r="G4939" s="16"/>
    </row>
    <row r="4940" ht="22.5" hidden="1" customHeight="1">
      <c r="A4940" s="53"/>
      <c r="B4940" s="14"/>
      <c r="C4940" s="14"/>
      <c r="D4940" s="14"/>
      <c r="E4940" s="14"/>
      <c r="F4940" s="16"/>
      <c r="G4940" s="16"/>
    </row>
    <row r="4941" ht="22.5" hidden="1" customHeight="1">
      <c r="A4941" s="53"/>
      <c r="B4941" s="14"/>
      <c r="C4941" s="14"/>
      <c r="D4941" s="14"/>
      <c r="E4941" s="14"/>
      <c r="F4941" s="16"/>
      <c r="G4941" s="16"/>
    </row>
    <row r="4942" ht="22.5" hidden="1" customHeight="1">
      <c r="A4942" s="53"/>
      <c r="B4942" s="14"/>
      <c r="C4942" s="14"/>
      <c r="D4942" s="14"/>
      <c r="E4942" s="14"/>
      <c r="F4942" s="16"/>
      <c r="G4942" s="16"/>
    </row>
    <row r="4943" ht="22.5" hidden="1" customHeight="1">
      <c r="A4943" s="53"/>
      <c r="B4943" s="14"/>
      <c r="C4943" s="14"/>
      <c r="D4943" s="14"/>
      <c r="E4943" s="14"/>
      <c r="F4943" s="16"/>
      <c r="G4943" s="16"/>
    </row>
    <row r="4944" ht="22.5" hidden="1" customHeight="1">
      <c r="A4944" s="53"/>
      <c r="B4944" s="14"/>
      <c r="C4944" s="14"/>
      <c r="D4944" s="14"/>
      <c r="E4944" s="14"/>
      <c r="F4944" s="16"/>
      <c r="G4944" s="16"/>
    </row>
    <row r="4945" ht="22.5" hidden="1" customHeight="1">
      <c r="A4945" s="53"/>
      <c r="B4945" s="14"/>
      <c r="C4945" s="14"/>
      <c r="D4945" s="14"/>
      <c r="E4945" s="14"/>
      <c r="F4945" s="16"/>
      <c r="G4945" s="16"/>
    </row>
    <row r="4946" ht="22.5" hidden="1" customHeight="1">
      <c r="A4946" s="53"/>
      <c r="B4946" s="14"/>
      <c r="C4946" s="14"/>
      <c r="D4946" s="14"/>
      <c r="E4946" s="14"/>
      <c r="F4946" s="16"/>
      <c r="G4946" s="16"/>
    </row>
    <row r="4947" ht="22.5" hidden="1" customHeight="1">
      <c r="A4947" s="53"/>
      <c r="B4947" s="14"/>
      <c r="C4947" s="14"/>
      <c r="D4947" s="14"/>
      <c r="E4947" s="14"/>
      <c r="F4947" s="16"/>
      <c r="G4947" s="16"/>
    </row>
    <row r="4948" ht="22.5" hidden="1" customHeight="1">
      <c r="A4948" s="53"/>
      <c r="B4948" s="14"/>
      <c r="C4948" s="14"/>
      <c r="D4948" s="14"/>
      <c r="E4948" s="14"/>
      <c r="F4948" s="16"/>
      <c r="G4948" s="16"/>
    </row>
    <row r="4949" ht="22.5" hidden="1" customHeight="1">
      <c r="A4949" s="53"/>
      <c r="B4949" s="14"/>
      <c r="C4949" s="14"/>
      <c r="D4949" s="14"/>
      <c r="E4949" s="14"/>
      <c r="F4949" s="16"/>
      <c r="G4949" s="16"/>
    </row>
    <row r="4950" ht="22.5" hidden="1" customHeight="1">
      <c r="A4950" s="53"/>
      <c r="B4950" s="14"/>
      <c r="C4950" s="14"/>
      <c r="D4950" s="14"/>
      <c r="E4950" s="14"/>
      <c r="F4950" s="16"/>
      <c r="G4950" s="16"/>
    </row>
    <row r="4951" ht="22.5" hidden="1" customHeight="1">
      <c r="A4951" s="53"/>
      <c r="B4951" s="14"/>
      <c r="C4951" s="14"/>
      <c r="D4951" s="14"/>
      <c r="E4951" s="14"/>
      <c r="F4951" s="16"/>
      <c r="G4951" s="16"/>
    </row>
    <row r="4952" ht="22.5" hidden="1" customHeight="1">
      <c r="A4952" s="53"/>
      <c r="B4952" s="14"/>
      <c r="C4952" s="14"/>
      <c r="D4952" s="14"/>
      <c r="E4952" s="14"/>
      <c r="F4952" s="16"/>
      <c r="G4952" s="16"/>
    </row>
    <row r="4953" ht="22.5" hidden="1" customHeight="1">
      <c r="A4953" s="53"/>
      <c r="B4953" s="14"/>
      <c r="C4953" s="14"/>
      <c r="D4953" s="14"/>
      <c r="E4953" s="14"/>
      <c r="F4953" s="16"/>
      <c r="G4953" s="16"/>
    </row>
    <row r="4954" ht="22.5" hidden="1" customHeight="1">
      <c r="A4954" s="53"/>
      <c r="B4954" s="14"/>
      <c r="C4954" s="14"/>
      <c r="D4954" s="14"/>
      <c r="E4954" s="14"/>
      <c r="F4954" s="16"/>
      <c r="G4954" s="16"/>
    </row>
    <row r="4955" ht="22.5" hidden="1" customHeight="1">
      <c r="A4955" s="53"/>
      <c r="B4955" s="14"/>
      <c r="C4955" s="14"/>
      <c r="D4955" s="14"/>
      <c r="E4955" s="14"/>
      <c r="F4955" s="16"/>
      <c r="G4955" s="16"/>
    </row>
    <row r="4956" ht="22.5" hidden="1" customHeight="1">
      <c r="A4956" s="53"/>
      <c r="B4956" s="14"/>
      <c r="C4956" s="14"/>
      <c r="D4956" s="14"/>
      <c r="E4956" s="14"/>
      <c r="F4956" s="16"/>
      <c r="G4956" s="16"/>
    </row>
    <row r="4957" ht="22.5" hidden="1" customHeight="1">
      <c r="A4957" s="53"/>
      <c r="B4957" s="14"/>
      <c r="C4957" s="14"/>
      <c r="D4957" s="14"/>
      <c r="E4957" s="14"/>
      <c r="F4957" s="16"/>
      <c r="G4957" s="16"/>
    </row>
    <row r="4958" ht="22.5" hidden="1" customHeight="1">
      <c r="A4958" s="53"/>
      <c r="B4958" s="14"/>
      <c r="C4958" s="14"/>
      <c r="D4958" s="14"/>
      <c r="E4958" s="14"/>
      <c r="F4958" s="16"/>
      <c r="G4958" s="16"/>
    </row>
    <row r="4959" ht="22.5" hidden="1" customHeight="1">
      <c r="A4959" s="53"/>
      <c r="B4959" s="14"/>
      <c r="C4959" s="14"/>
      <c r="D4959" s="14"/>
      <c r="E4959" s="14"/>
      <c r="F4959" s="16"/>
      <c r="G4959" s="16"/>
    </row>
    <row r="4960" ht="22.5" hidden="1" customHeight="1">
      <c r="A4960" s="53"/>
      <c r="B4960" s="14"/>
      <c r="C4960" s="14"/>
      <c r="D4960" s="14"/>
      <c r="E4960" s="14"/>
      <c r="F4960" s="16"/>
      <c r="G4960" s="16"/>
    </row>
    <row r="4961" ht="22.5" hidden="1" customHeight="1">
      <c r="A4961" s="53"/>
      <c r="B4961" s="14"/>
      <c r="C4961" s="14"/>
      <c r="D4961" s="14"/>
      <c r="E4961" s="14"/>
      <c r="F4961" s="16"/>
      <c r="G4961" s="16"/>
    </row>
    <row r="4962" ht="22.5" hidden="1" customHeight="1">
      <c r="A4962" s="53"/>
      <c r="B4962" s="14"/>
      <c r="C4962" s="14"/>
      <c r="D4962" s="14"/>
      <c r="E4962" s="14"/>
      <c r="F4962" s="16"/>
      <c r="G4962" s="16"/>
    </row>
    <row r="4963" ht="22.5" hidden="1" customHeight="1">
      <c r="A4963" s="53"/>
      <c r="B4963" s="14"/>
      <c r="C4963" s="14"/>
      <c r="D4963" s="14"/>
      <c r="E4963" s="14"/>
      <c r="F4963" s="16"/>
      <c r="G4963" s="16"/>
    </row>
    <row r="4964" ht="22.5" hidden="1" customHeight="1">
      <c r="A4964" s="53"/>
      <c r="B4964" s="14"/>
      <c r="C4964" s="14"/>
      <c r="D4964" s="14"/>
      <c r="E4964" s="14"/>
      <c r="F4964" s="16"/>
      <c r="G4964" s="16"/>
    </row>
    <row r="4965" ht="22.5" hidden="1" customHeight="1">
      <c r="A4965" s="53"/>
      <c r="B4965" s="14"/>
      <c r="C4965" s="14"/>
      <c r="D4965" s="14"/>
      <c r="E4965" s="14"/>
      <c r="F4965" s="16"/>
      <c r="G4965" s="16"/>
    </row>
    <row r="4966" ht="22.5" hidden="1" customHeight="1">
      <c r="A4966" s="53"/>
      <c r="B4966" s="14"/>
      <c r="C4966" s="14"/>
      <c r="D4966" s="14"/>
      <c r="E4966" s="14"/>
      <c r="F4966" s="16"/>
      <c r="G4966" s="16"/>
    </row>
    <row r="4967" ht="22.5" hidden="1" customHeight="1">
      <c r="A4967" s="53"/>
      <c r="B4967" s="14"/>
      <c r="C4967" s="14"/>
      <c r="D4967" s="14"/>
      <c r="E4967" s="14"/>
      <c r="F4967" s="16"/>
      <c r="G4967" s="16"/>
    </row>
    <row r="4968" ht="22.5" hidden="1" customHeight="1">
      <c r="A4968" s="53"/>
      <c r="B4968" s="14"/>
      <c r="C4968" s="14"/>
      <c r="D4968" s="14"/>
      <c r="E4968" s="14"/>
      <c r="F4968" s="16"/>
      <c r="G4968" s="16"/>
    </row>
    <row r="4969" ht="22.5" hidden="1" customHeight="1">
      <c r="A4969" s="53"/>
      <c r="B4969" s="14"/>
      <c r="C4969" s="14"/>
      <c r="D4969" s="14"/>
      <c r="E4969" s="14"/>
      <c r="F4969" s="16"/>
      <c r="G4969" s="16"/>
    </row>
    <row r="4970" ht="22.5" hidden="1" customHeight="1">
      <c r="A4970" s="53"/>
      <c r="B4970" s="14"/>
      <c r="C4970" s="14"/>
      <c r="D4970" s="14"/>
      <c r="E4970" s="14"/>
      <c r="F4970" s="16"/>
      <c r="G4970" s="16"/>
    </row>
    <row r="4971" ht="22.5" hidden="1" customHeight="1">
      <c r="A4971" s="53"/>
      <c r="B4971" s="14"/>
      <c r="C4971" s="14"/>
      <c r="D4971" s="14"/>
      <c r="E4971" s="14"/>
      <c r="F4971" s="16"/>
      <c r="G4971" s="16"/>
    </row>
    <row r="4972" ht="22.5" hidden="1" customHeight="1">
      <c r="A4972" s="53"/>
      <c r="B4972" s="14"/>
      <c r="C4972" s="14"/>
      <c r="D4972" s="14"/>
      <c r="E4972" s="14"/>
      <c r="F4972" s="16"/>
      <c r="G4972" s="16"/>
    </row>
    <row r="4973" ht="22.5" hidden="1" customHeight="1">
      <c r="A4973" s="53"/>
      <c r="B4973" s="14"/>
      <c r="C4973" s="14"/>
      <c r="D4973" s="14"/>
      <c r="E4973" s="14"/>
      <c r="F4973" s="16"/>
      <c r="G4973" s="16"/>
    </row>
    <row r="4974" ht="22.5" hidden="1" customHeight="1">
      <c r="A4974" s="53"/>
      <c r="B4974" s="14"/>
      <c r="C4974" s="14"/>
      <c r="D4974" s="14"/>
      <c r="E4974" s="14"/>
      <c r="F4974" s="16"/>
      <c r="G4974" s="16"/>
    </row>
    <row r="4975" ht="22.5" hidden="1" customHeight="1">
      <c r="A4975" s="53"/>
      <c r="B4975" s="14"/>
      <c r="C4975" s="14"/>
      <c r="D4975" s="14"/>
      <c r="E4975" s="14"/>
      <c r="F4975" s="16"/>
      <c r="G4975" s="16"/>
    </row>
    <row r="4976" ht="22.5" hidden="1" customHeight="1">
      <c r="A4976" s="53"/>
      <c r="B4976" s="14"/>
      <c r="C4976" s="14"/>
      <c r="D4976" s="14"/>
      <c r="E4976" s="14"/>
      <c r="F4976" s="16"/>
      <c r="G4976" s="16"/>
    </row>
    <row r="4977" ht="22.5" hidden="1" customHeight="1">
      <c r="A4977" s="53"/>
      <c r="B4977" s="14"/>
      <c r="C4977" s="14"/>
      <c r="D4977" s="14"/>
      <c r="E4977" s="14"/>
      <c r="F4977" s="16"/>
      <c r="G4977" s="16"/>
    </row>
    <row r="4978" ht="22.5" hidden="1" customHeight="1">
      <c r="A4978" s="53"/>
      <c r="B4978" s="14"/>
      <c r="C4978" s="14"/>
      <c r="D4978" s="14"/>
      <c r="E4978" s="14"/>
      <c r="F4978" s="16"/>
      <c r="G4978" s="16"/>
    </row>
    <row r="4979" ht="22.5" hidden="1" customHeight="1">
      <c r="A4979" s="53"/>
      <c r="B4979" s="14"/>
      <c r="C4979" s="14"/>
      <c r="D4979" s="14"/>
      <c r="E4979" s="14"/>
      <c r="F4979" s="16"/>
      <c r="G4979" s="16"/>
    </row>
    <row r="4980" ht="22.5" hidden="1" customHeight="1">
      <c r="A4980" s="53"/>
      <c r="B4980" s="14"/>
      <c r="C4980" s="14"/>
      <c r="D4980" s="14"/>
      <c r="E4980" s="14"/>
      <c r="F4980" s="16"/>
      <c r="G4980" s="16"/>
    </row>
    <row r="4981" ht="22.5" hidden="1" customHeight="1">
      <c r="A4981" s="53"/>
      <c r="B4981" s="14"/>
      <c r="C4981" s="14"/>
      <c r="D4981" s="14"/>
      <c r="E4981" s="14"/>
      <c r="F4981" s="16"/>
      <c r="G4981" s="16"/>
    </row>
    <row r="4982" ht="22.5" hidden="1" customHeight="1">
      <c r="A4982" s="53"/>
      <c r="B4982" s="14"/>
      <c r="C4982" s="14"/>
      <c r="D4982" s="14"/>
      <c r="E4982" s="14"/>
      <c r="F4982" s="16"/>
      <c r="G4982" s="16"/>
    </row>
    <row r="4983" ht="22.5" hidden="1" customHeight="1">
      <c r="A4983" s="53"/>
      <c r="B4983" s="14"/>
      <c r="C4983" s="14"/>
      <c r="D4983" s="14"/>
      <c r="E4983" s="14"/>
      <c r="F4983" s="16"/>
      <c r="G4983" s="16"/>
    </row>
    <row r="4984" ht="22.5" hidden="1" customHeight="1">
      <c r="A4984" s="53"/>
      <c r="B4984" s="14"/>
      <c r="C4984" s="14"/>
      <c r="D4984" s="14"/>
      <c r="E4984" s="14"/>
      <c r="F4984" s="16"/>
      <c r="G4984" s="16"/>
    </row>
    <row r="4985" ht="22.5" hidden="1" customHeight="1">
      <c r="A4985" s="53"/>
      <c r="B4985" s="14"/>
      <c r="C4985" s="14"/>
      <c r="D4985" s="14"/>
      <c r="E4985" s="14"/>
      <c r="F4985" s="16"/>
      <c r="G4985" s="16"/>
    </row>
    <row r="4986" ht="22.5" hidden="1" customHeight="1">
      <c r="A4986" s="53"/>
      <c r="B4986" s="14"/>
      <c r="C4986" s="14"/>
      <c r="D4986" s="14"/>
      <c r="E4986" s="14"/>
      <c r="F4986" s="16"/>
      <c r="G4986" s="16"/>
    </row>
    <row r="4987" ht="22.5" hidden="1" customHeight="1">
      <c r="A4987" s="53"/>
      <c r="B4987" s="14"/>
      <c r="C4987" s="14"/>
      <c r="D4987" s="14"/>
      <c r="E4987" s="14"/>
      <c r="F4987" s="16"/>
      <c r="G4987" s="16"/>
    </row>
    <row r="4988" ht="22.5" hidden="1" customHeight="1">
      <c r="A4988" s="53"/>
      <c r="B4988" s="14"/>
      <c r="C4988" s="14"/>
      <c r="D4988" s="14"/>
      <c r="E4988" s="14"/>
      <c r="F4988" s="16"/>
      <c r="G4988" s="16"/>
    </row>
    <row r="4989" ht="22.5" hidden="1" customHeight="1">
      <c r="A4989" s="53"/>
      <c r="B4989" s="14"/>
      <c r="C4989" s="14"/>
      <c r="D4989" s="14"/>
      <c r="E4989" s="14"/>
      <c r="F4989" s="16"/>
      <c r="G4989" s="16"/>
    </row>
    <row r="4990" ht="22.5" hidden="1" customHeight="1">
      <c r="A4990" s="53"/>
      <c r="B4990" s="14"/>
      <c r="C4990" s="14"/>
      <c r="D4990" s="14"/>
      <c r="E4990" s="14"/>
      <c r="F4990" s="16"/>
      <c r="G4990" s="16"/>
    </row>
    <row r="4991" ht="22.5" hidden="1" customHeight="1">
      <c r="A4991" s="53"/>
      <c r="B4991" s="14"/>
      <c r="C4991" s="14"/>
      <c r="D4991" s="14"/>
      <c r="E4991" s="14"/>
      <c r="F4991" s="16"/>
      <c r="G4991" s="16"/>
    </row>
    <row r="4992" ht="22.5" hidden="1" customHeight="1">
      <c r="A4992" s="53"/>
      <c r="B4992" s="14"/>
      <c r="C4992" s="14"/>
      <c r="D4992" s="14"/>
      <c r="E4992" s="14"/>
      <c r="F4992" s="16"/>
      <c r="G4992" s="16"/>
    </row>
    <row r="4993" ht="22.5" hidden="1" customHeight="1">
      <c r="A4993" s="53"/>
      <c r="B4993" s="14"/>
      <c r="C4993" s="14"/>
      <c r="D4993" s="14"/>
      <c r="E4993" s="14"/>
      <c r="F4993" s="16"/>
      <c r="G4993" s="16"/>
    </row>
    <row r="4994" ht="22.5" hidden="1" customHeight="1">
      <c r="A4994" s="53"/>
      <c r="B4994" s="14"/>
      <c r="C4994" s="14"/>
      <c r="D4994" s="14"/>
      <c r="E4994" s="14"/>
      <c r="F4994" s="16"/>
      <c r="G4994" s="16"/>
    </row>
    <row r="4995" ht="22.5" hidden="1" customHeight="1">
      <c r="A4995" s="53"/>
      <c r="B4995" s="14"/>
      <c r="C4995" s="14"/>
      <c r="D4995" s="14"/>
      <c r="E4995" s="14"/>
      <c r="F4995" s="16"/>
      <c r="G4995" s="16"/>
    </row>
    <row r="4996" ht="22.5" hidden="1" customHeight="1">
      <c r="A4996" s="53"/>
      <c r="B4996" s="14"/>
      <c r="C4996" s="14"/>
      <c r="D4996" s="14"/>
      <c r="E4996" s="14"/>
      <c r="F4996" s="16"/>
      <c r="G4996" s="16"/>
    </row>
    <row r="4997" ht="22.5" hidden="1" customHeight="1">
      <c r="A4997" s="53"/>
      <c r="B4997" s="14"/>
      <c r="C4997" s="14"/>
      <c r="D4997" s="14"/>
      <c r="E4997" s="14"/>
      <c r="F4997" s="16"/>
      <c r="G4997" s="16"/>
    </row>
    <row r="4998" ht="22.5" hidden="1" customHeight="1">
      <c r="A4998" s="53"/>
      <c r="B4998" s="14"/>
      <c r="C4998" s="14"/>
      <c r="D4998" s="14"/>
      <c r="E4998" s="14"/>
      <c r="F4998" s="16"/>
      <c r="G4998" s="16"/>
    </row>
    <row r="4999" ht="22.5" hidden="1" customHeight="1">
      <c r="A4999" s="53"/>
      <c r="B4999" s="14"/>
      <c r="C4999" s="14"/>
      <c r="D4999" s="14"/>
      <c r="E4999" s="14"/>
      <c r="F4999" s="16"/>
      <c r="G4999" s="16"/>
    </row>
    <row r="5000" ht="22.5" hidden="1" customHeight="1">
      <c r="A5000" s="53"/>
      <c r="B5000" s="14"/>
      <c r="C5000" s="14"/>
      <c r="D5000" s="14"/>
      <c r="E5000" s="14"/>
      <c r="F5000" s="16"/>
      <c r="G5000" s="16"/>
    </row>
    <row r="5001" ht="22.5" hidden="1" customHeight="1">
      <c r="A5001" s="53"/>
      <c r="B5001" s="14"/>
      <c r="C5001" s="14"/>
      <c r="D5001" s="14"/>
      <c r="E5001" s="14"/>
      <c r="F5001" s="16"/>
      <c r="G5001" s="16"/>
    </row>
    <row r="5002" ht="22.5" hidden="1" customHeight="1">
      <c r="A5002" s="53"/>
      <c r="B5002" s="14"/>
      <c r="C5002" s="14"/>
      <c r="D5002" s="14"/>
      <c r="E5002" s="14"/>
      <c r="F5002" s="16"/>
      <c r="G5002" s="16"/>
    </row>
    <row r="5003" ht="22.5" hidden="1" customHeight="1">
      <c r="A5003" s="53"/>
      <c r="B5003" s="14"/>
      <c r="C5003" s="14"/>
      <c r="D5003" s="14"/>
      <c r="E5003" s="14"/>
      <c r="F5003" s="16"/>
      <c r="G5003" s="16"/>
    </row>
    <row r="5004" ht="22.5" hidden="1" customHeight="1">
      <c r="A5004" s="53"/>
      <c r="B5004" s="14"/>
      <c r="C5004" s="14"/>
      <c r="D5004" s="14"/>
      <c r="E5004" s="14"/>
      <c r="F5004" s="16"/>
      <c r="G5004" s="16"/>
    </row>
    <row r="5005" ht="22.5" hidden="1" customHeight="1">
      <c r="A5005" s="53"/>
      <c r="B5005" s="14"/>
      <c r="C5005" s="14"/>
      <c r="D5005" s="14"/>
      <c r="E5005" s="14"/>
      <c r="F5005" s="16"/>
      <c r="G5005" s="16"/>
    </row>
    <row r="5006" ht="22.5" hidden="1" customHeight="1">
      <c r="A5006" s="53"/>
      <c r="B5006" s="14"/>
      <c r="C5006" s="14"/>
      <c r="D5006" s="14"/>
      <c r="E5006" s="14"/>
      <c r="F5006" s="16"/>
      <c r="G5006" s="16"/>
    </row>
    <row r="5007" ht="22.5" hidden="1" customHeight="1">
      <c r="A5007" s="53"/>
      <c r="B5007" s="14"/>
      <c r="C5007" s="14"/>
      <c r="D5007" s="14"/>
      <c r="E5007" s="14"/>
      <c r="F5007" s="16"/>
      <c r="G5007" s="16"/>
    </row>
    <row r="5008" ht="22.5" hidden="1" customHeight="1">
      <c r="A5008" s="53"/>
      <c r="B5008" s="14"/>
      <c r="C5008" s="14"/>
      <c r="D5008" s="14"/>
      <c r="E5008" s="14"/>
      <c r="F5008" s="16"/>
      <c r="G5008" s="16"/>
    </row>
    <row r="5009" ht="22.5" hidden="1" customHeight="1">
      <c r="A5009" s="53"/>
      <c r="B5009" s="14"/>
      <c r="C5009" s="14"/>
      <c r="D5009" s="14"/>
      <c r="E5009" s="14"/>
      <c r="F5009" s="16"/>
      <c r="G5009" s="16"/>
    </row>
    <row r="5010" ht="22.5" hidden="1" customHeight="1">
      <c r="A5010" s="53"/>
      <c r="B5010" s="14"/>
      <c r="C5010" s="14"/>
      <c r="D5010" s="14"/>
      <c r="E5010" s="14"/>
      <c r="F5010" s="16"/>
      <c r="G5010" s="16"/>
    </row>
    <row r="5011" ht="22.5" hidden="1" customHeight="1">
      <c r="A5011" s="53"/>
      <c r="B5011" s="14"/>
      <c r="C5011" s="14"/>
      <c r="D5011" s="14"/>
      <c r="E5011" s="14"/>
      <c r="F5011" s="16"/>
      <c r="G5011" s="16"/>
    </row>
    <row r="5012" ht="22.5" hidden="1" customHeight="1">
      <c r="A5012" s="53"/>
      <c r="B5012" s="14"/>
      <c r="C5012" s="14"/>
      <c r="D5012" s="14"/>
      <c r="E5012" s="14"/>
      <c r="F5012" s="16"/>
      <c r="G5012" s="16"/>
    </row>
    <row r="5013" ht="22.5" hidden="1" customHeight="1">
      <c r="A5013" s="53"/>
      <c r="B5013" s="14"/>
      <c r="C5013" s="14"/>
      <c r="D5013" s="14"/>
      <c r="E5013" s="14"/>
      <c r="F5013" s="16"/>
      <c r="G5013" s="16"/>
    </row>
    <row r="5014" ht="22.5" hidden="1" customHeight="1">
      <c r="A5014" s="53"/>
      <c r="B5014" s="14"/>
      <c r="C5014" s="14"/>
      <c r="D5014" s="14"/>
      <c r="E5014" s="14"/>
      <c r="F5014" s="16"/>
      <c r="G5014" s="16"/>
    </row>
    <row r="5015" ht="22.5" hidden="1" customHeight="1">
      <c r="A5015" s="53"/>
      <c r="B5015" s="14"/>
      <c r="C5015" s="14"/>
      <c r="D5015" s="14"/>
      <c r="E5015" s="14"/>
      <c r="F5015" s="16"/>
      <c r="G5015" s="16"/>
    </row>
    <row r="5016" ht="22.5" hidden="1" customHeight="1">
      <c r="A5016" s="53"/>
      <c r="B5016" s="14"/>
      <c r="C5016" s="14"/>
      <c r="D5016" s="14"/>
      <c r="E5016" s="14"/>
      <c r="F5016" s="16"/>
      <c r="G5016" s="16"/>
    </row>
    <row r="5017" ht="22.5" hidden="1" customHeight="1">
      <c r="A5017" s="53"/>
      <c r="B5017" s="14"/>
      <c r="C5017" s="14"/>
      <c r="D5017" s="14"/>
      <c r="E5017" s="14"/>
      <c r="F5017" s="16"/>
      <c r="G5017" s="16"/>
    </row>
    <row r="5018" ht="22.5" hidden="1" customHeight="1">
      <c r="A5018" s="53"/>
      <c r="B5018" s="14"/>
      <c r="C5018" s="14"/>
      <c r="D5018" s="14"/>
      <c r="E5018" s="14"/>
      <c r="F5018" s="16"/>
      <c r="G5018" s="16"/>
    </row>
    <row r="5019" ht="22.5" hidden="1" customHeight="1">
      <c r="A5019" s="53"/>
      <c r="B5019" s="14"/>
      <c r="C5019" s="14"/>
      <c r="D5019" s="14"/>
      <c r="E5019" s="14"/>
      <c r="F5019" s="16"/>
      <c r="G5019" s="16"/>
    </row>
    <row r="5020" ht="22.5" hidden="1" customHeight="1">
      <c r="A5020" s="53"/>
      <c r="B5020" s="14"/>
      <c r="C5020" s="14"/>
      <c r="D5020" s="14"/>
      <c r="E5020" s="14"/>
      <c r="F5020" s="16"/>
      <c r="G5020" s="16"/>
    </row>
    <row r="5021" ht="22.5" hidden="1" customHeight="1">
      <c r="A5021" s="53"/>
      <c r="B5021" s="14"/>
      <c r="C5021" s="14"/>
      <c r="D5021" s="14"/>
      <c r="E5021" s="14"/>
      <c r="F5021" s="16"/>
      <c r="G5021" s="16"/>
    </row>
    <row r="5022" ht="22.5" hidden="1" customHeight="1">
      <c r="A5022" s="53"/>
      <c r="B5022" s="14"/>
      <c r="C5022" s="14"/>
      <c r="D5022" s="14"/>
      <c r="E5022" s="14"/>
      <c r="F5022" s="16"/>
      <c r="G5022" s="16"/>
    </row>
    <row r="5023" ht="22.5" hidden="1" customHeight="1">
      <c r="A5023" s="53"/>
      <c r="B5023" s="14"/>
      <c r="C5023" s="14"/>
      <c r="D5023" s="14"/>
      <c r="E5023" s="14"/>
      <c r="F5023" s="16"/>
      <c r="G5023" s="16"/>
    </row>
    <row r="5024" ht="22.5" hidden="1" customHeight="1">
      <c r="A5024" s="53"/>
      <c r="B5024" s="14"/>
      <c r="C5024" s="14"/>
      <c r="D5024" s="14"/>
      <c r="E5024" s="14"/>
      <c r="F5024" s="16"/>
      <c r="G5024" s="16"/>
    </row>
    <row r="5025" ht="22.5" hidden="1" customHeight="1">
      <c r="A5025" s="53"/>
      <c r="B5025" s="14"/>
      <c r="C5025" s="14"/>
      <c r="D5025" s="14"/>
      <c r="E5025" s="14"/>
      <c r="F5025" s="16"/>
      <c r="G5025" s="16"/>
    </row>
    <row r="5026" ht="22.5" hidden="1" customHeight="1">
      <c r="A5026" s="53"/>
      <c r="B5026" s="14"/>
      <c r="C5026" s="14"/>
      <c r="D5026" s="14"/>
      <c r="E5026" s="14"/>
      <c r="F5026" s="16"/>
      <c r="G5026" s="16"/>
    </row>
    <row r="5027" ht="22.5" hidden="1" customHeight="1">
      <c r="A5027" s="53"/>
      <c r="B5027" s="14"/>
      <c r="C5027" s="14"/>
      <c r="D5027" s="14"/>
      <c r="E5027" s="14"/>
      <c r="F5027" s="16"/>
      <c r="G5027" s="16"/>
    </row>
    <row r="5028" ht="22.5" hidden="1" customHeight="1">
      <c r="A5028" s="53"/>
      <c r="B5028" s="14"/>
      <c r="C5028" s="14"/>
      <c r="D5028" s="14"/>
      <c r="E5028" s="14"/>
      <c r="F5028" s="16"/>
      <c r="G5028" s="16"/>
    </row>
    <row r="5029" ht="22.5" hidden="1" customHeight="1">
      <c r="A5029" s="53"/>
      <c r="B5029" s="14"/>
      <c r="C5029" s="14"/>
      <c r="D5029" s="14"/>
      <c r="E5029" s="14"/>
      <c r="F5029" s="16"/>
      <c r="G5029" s="16"/>
    </row>
    <row r="5030" ht="22.5" hidden="1" customHeight="1">
      <c r="A5030" s="53"/>
      <c r="B5030" s="14"/>
      <c r="C5030" s="14"/>
      <c r="D5030" s="14"/>
      <c r="E5030" s="14"/>
      <c r="F5030" s="16"/>
      <c r="G5030" s="16"/>
    </row>
    <row r="5031" ht="22.5" hidden="1" customHeight="1">
      <c r="A5031" s="53"/>
      <c r="B5031" s="14"/>
      <c r="C5031" s="14"/>
      <c r="D5031" s="14"/>
      <c r="E5031" s="14"/>
      <c r="F5031" s="16"/>
      <c r="G5031" s="16"/>
    </row>
    <row r="5032" ht="22.5" hidden="1" customHeight="1">
      <c r="A5032" s="53"/>
      <c r="B5032" s="14"/>
      <c r="C5032" s="14"/>
      <c r="D5032" s="14"/>
      <c r="E5032" s="14"/>
      <c r="F5032" s="16"/>
      <c r="G5032" s="16"/>
    </row>
    <row r="5033" ht="22.5" hidden="1" customHeight="1">
      <c r="A5033" s="53"/>
      <c r="B5033" s="14"/>
      <c r="C5033" s="14"/>
      <c r="D5033" s="14"/>
      <c r="E5033" s="14"/>
      <c r="F5033" s="16"/>
      <c r="G5033" s="16"/>
    </row>
    <row r="5034" ht="22.5" hidden="1" customHeight="1">
      <c r="A5034" s="53"/>
      <c r="B5034" s="14"/>
      <c r="C5034" s="14"/>
      <c r="D5034" s="14"/>
      <c r="E5034" s="14"/>
      <c r="F5034" s="16"/>
      <c r="G5034" s="16"/>
    </row>
    <row r="5035" ht="22.5" hidden="1" customHeight="1">
      <c r="A5035" s="53"/>
      <c r="B5035" s="14"/>
      <c r="C5035" s="14"/>
      <c r="D5035" s="14"/>
      <c r="E5035" s="14"/>
      <c r="F5035" s="16"/>
      <c r="G5035" s="16"/>
    </row>
    <row r="5036" ht="22.5" hidden="1" customHeight="1">
      <c r="A5036" s="53"/>
      <c r="B5036" s="14"/>
      <c r="C5036" s="14"/>
      <c r="D5036" s="14"/>
      <c r="E5036" s="14"/>
      <c r="F5036" s="16"/>
      <c r="G5036" s="16"/>
    </row>
    <row r="5037" ht="22.5" hidden="1" customHeight="1">
      <c r="A5037" s="53"/>
      <c r="B5037" s="14"/>
      <c r="C5037" s="14"/>
      <c r="D5037" s="14"/>
      <c r="E5037" s="14"/>
      <c r="F5037" s="16"/>
      <c r="G5037" s="16"/>
    </row>
    <row r="5038" ht="22.5" hidden="1" customHeight="1">
      <c r="A5038" s="53"/>
      <c r="B5038" s="14"/>
      <c r="C5038" s="14"/>
      <c r="D5038" s="14"/>
      <c r="E5038" s="14"/>
      <c r="F5038" s="16"/>
      <c r="G5038" s="16"/>
    </row>
    <row r="5039" ht="22.5" hidden="1" customHeight="1">
      <c r="A5039" s="53"/>
      <c r="B5039" s="14"/>
      <c r="C5039" s="14"/>
      <c r="D5039" s="14"/>
      <c r="E5039" s="14"/>
      <c r="F5039" s="16"/>
      <c r="G5039" s="16"/>
    </row>
    <row r="5040" ht="22.5" hidden="1" customHeight="1">
      <c r="A5040" s="53"/>
      <c r="B5040" s="14"/>
      <c r="C5040" s="14"/>
      <c r="D5040" s="14"/>
      <c r="E5040" s="14"/>
      <c r="F5040" s="16"/>
      <c r="G5040" s="16"/>
    </row>
    <row r="5041" ht="22.5" hidden="1" customHeight="1">
      <c r="A5041" s="53"/>
      <c r="B5041" s="14"/>
      <c r="C5041" s="14"/>
      <c r="D5041" s="14"/>
      <c r="E5041" s="14"/>
      <c r="F5041" s="16"/>
      <c r="G5041" s="16"/>
    </row>
    <row r="5042" ht="22.5" hidden="1" customHeight="1">
      <c r="A5042" s="53"/>
      <c r="B5042" s="14"/>
      <c r="C5042" s="14"/>
      <c r="D5042" s="14"/>
      <c r="E5042" s="14"/>
      <c r="F5042" s="16"/>
      <c r="G5042" s="16"/>
    </row>
    <row r="5043" ht="22.5" hidden="1" customHeight="1">
      <c r="A5043" s="53"/>
      <c r="B5043" s="14"/>
      <c r="C5043" s="14"/>
      <c r="D5043" s="14"/>
      <c r="E5043" s="14"/>
      <c r="F5043" s="16"/>
      <c r="G5043" s="16"/>
    </row>
    <row r="5044" ht="22.5" hidden="1" customHeight="1">
      <c r="A5044" s="53"/>
      <c r="B5044" s="14"/>
      <c r="C5044" s="14"/>
      <c r="D5044" s="14"/>
      <c r="E5044" s="14"/>
      <c r="F5044" s="16"/>
      <c r="G5044" s="16"/>
    </row>
    <row r="5045" ht="22.5" hidden="1" customHeight="1">
      <c r="A5045" s="53"/>
      <c r="B5045" s="14"/>
      <c r="C5045" s="14"/>
      <c r="D5045" s="14"/>
      <c r="E5045" s="14"/>
      <c r="F5045" s="16"/>
      <c r="G5045" s="16"/>
    </row>
    <row r="5046" ht="22.5" hidden="1" customHeight="1">
      <c r="A5046" s="53"/>
      <c r="B5046" s="14"/>
      <c r="C5046" s="14"/>
      <c r="D5046" s="14"/>
      <c r="E5046" s="14"/>
      <c r="F5046" s="16"/>
      <c r="G5046" s="16"/>
    </row>
    <row r="5047" ht="22.5" hidden="1" customHeight="1">
      <c r="A5047" s="53"/>
      <c r="B5047" s="14"/>
      <c r="C5047" s="14"/>
      <c r="D5047" s="14"/>
      <c r="E5047" s="14"/>
      <c r="F5047" s="16"/>
      <c r="G5047" s="16"/>
    </row>
    <row r="5048" ht="22.5" hidden="1" customHeight="1">
      <c r="A5048" s="53"/>
      <c r="B5048" s="14"/>
      <c r="C5048" s="14"/>
      <c r="D5048" s="14"/>
      <c r="E5048" s="14"/>
      <c r="F5048" s="16"/>
      <c r="G5048" s="16"/>
    </row>
    <row r="5049" ht="22.5" hidden="1" customHeight="1">
      <c r="A5049" s="53"/>
      <c r="B5049" s="14"/>
      <c r="C5049" s="14"/>
      <c r="D5049" s="14"/>
      <c r="E5049" s="14"/>
      <c r="F5049" s="16"/>
      <c r="G5049" s="16"/>
    </row>
    <row r="5050" ht="22.5" hidden="1" customHeight="1">
      <c r="A5050" s="53"/>
      <c r="B5050" s="14"/>
      <c r="C5050" s="14"/>
      <c r="D5050" s="14"/>
      <c r="E5050" s="14"/>
      <c r="F5050" s="16"/>
      <c r="G5050" s="16"/>
    </row>
    <row r="5051" ht="22.5" hidden="1" customHeight="1">
      <c r="A5051" s="53"/>
      <c r="B5051" s="14"/>
      <c r="C5051" s="14"/>
      <c r="D5051" s="14"/>
      <c r="E5051" s="14"/>
      <c r="F5051" s="16"/>
      <c r="G5051" s="16"/>
    </row>
    <row r="5052" ht="22.5" hidden="1" customHeight="1">
      <c r="A5052" s="53"/>
      <c r="B5052" s="14"/>
      <c r="C5052" s="14"/>
      <c r="D5052" s="14"/>
      <c r="E5052" s="14"/>
      <c r="F5052" s="16"/>
      <c r="G5052" s="16"/>
    </row>
    <row r="5053" ht="22.5" hidden="1" customHeight="1">
      <c r="A5053" s="53"/>
      <c r="B5053" s="14"/>
      <c r="C5053" s="14"/>
      <c r="D5053" s="14"/>
      <c r="E5053" s="14"/>
      <c r="F5053" s="16"/>
      <c r="G5053" s="16"/>
    </row>
    <row r="5054" ht="22.5" hidden="1" customHeight="1">
      <c r="A5054" s="53"/>
      <c r="B5054" s="14"/>
      <c r="C5054" s="14"/>
      <c r="D5054" s="14"/>
      <c r="E5054" s="14"/>
      <c r="F5054" s="16"/>
      <c r="G5054" s="16"/>
    </row>
    <row r="5055" ht="22.5" hidden="1" customHeight="1">
      <c r="A5055" s="53"/>
      <c r="B5055" s="14"/>
      <c r="C5055" s="14"/>
      <c r="D5055" s="14"/>
      <c r="E5055" s="14"/>
      <c r="F5055" s="16"/>
      <c r="G5055" s="16"/>
    </row>
    <row r="5056" ht="22.5" hidden="1" customHeight="1">
      <c r="A5056" s="53"/>
      <c r="B5056" s="14"/>
      <c r="C5056" s="14"/>
      <c r="D5056" s="14"/>
      <c r="E5056" s="14"/>
      <c r="F5056" s="16"/>
      <c r="G5056" s="16"/>
    </row>
    <row r="5057" ht="22.5" hidden="1" customHeight="1">
      <c r="A5057" s="53"/>
      <c r="B5057" s="14"/>
      <c r="C5057" s="14"/>
      <c r="D5057" s="14"/>
      <c r="E5057" s="14"/>
      <c r="F5057" s="16"/>
      <c r="G5057" s="16"/>
    </row>
    <row r="5058" ht="22.5" hidden="1" customHeight="1">
      <c r="A5058" s="53"/>
      <c r="B5058" s="14"/>
      <c r="C5058" s="14"/>
      <c r="D5058" s="14"/>
      <c r="E5058" s="14"/>
      <c r="F5058" s="16"/>
      <c r="G5058" s="16"/>
    </row>
    <row r="5059" ht="22.5" hidden="1" customHeight="1">
      <c r="A5059" s="53"/>
      <c r="B5059" s="14"/>
      <c r="C5059" s="14"/>
      <c r="D5059" s="14"/>
      <c r="E5059" s="14"/>
      <c r="F5059" s="16"/>
      <c r="G5059" s="16"/>
    </row>
    <row r="5060" ht="22.5" hidden="1" customHeight="1">
      <c r="A5060" s="53"/>
      <c r="B5060" s="14"/>
      <c r="C5060" s="14"/>
      <c r="D5060" s="14"/>
      <c r="E5060" s="14"/>
      <c r="F5060" s="16"/>
      <c r="G5060" s="16"/>
    </row>
    <row r="5061" ht="22.5" hidden="1" customHeight="1">
      <c r="A5061" s="53"/>
      <c r="B5061" s="14"/>
      <c r="C5061" s="14"/>
      <c r="D5061" s="14"/>
      <c r="E5061" s="14"/>
      <c r="F5061" s="16"/>
      <c r="G5061" s="16"/>
    </row>
    <row r="5062" ht="22.5" hidden="1" customHeight="1">
      <c r="A5062" s="53"/>
      <c r="B5062" s="14"/>
      <c r="C5062" s="14"/>
      <c r="D5062" s="14"/>
      <c r="E5062" s="14"/>
      <c r="F5062" s="16"/>
      <c r="G5062" s="16"/>
    </row>
    <row r="5063" ht="22.5" hidden="1" customHeight="1">
      <c r="A5063" s="53"/>
      <c r="B5063" s="14"/>
      <c r="C5063" s="14"/>
      <c r="D5063" s="14"/>
      <c r="E5063" s="14"/>
      <c r="F5063" s="16"/>
      <c r="G5063" s="16"/>
    </row>
    <row r="5064" ht="22.5" hidden="1" customHeight="1">
      <c r="A5064" s="53"/>
      <c r="B5064" s="14"/>
      <c r="C5064" s="14"/>
      <c r="D5064" s="14"/>
      <c r="E5064" s="14"/>
      <c r="F5064" s="16"/>
      <c r="G5064" s="16"/>
    </row>
    <row r="5065" ht="22.5" hidden="1" customHeight="1">
      <c r="A5065" s="53"/>
      <c r="B5065" s="14"/>
      <c r="C5065" s="14"/>
      <c r="D5065" s="14"/>
      <c r="E5065" s="14"/>
      <c r="F5065" s="16"/>
      <c r="G5065" s="16"/>
    </row>
    <row r="5066" ht="22.5" hidden="1" customHeight="1">
      <c r="A5066" s="53"/>
      <c r="B5066" s="14"/>
      <c r="C5066" s="14"/>
      <c r="D5066" s="14"/>
      <c r="E5066" s="14"/>
      <c r="F5066" s="16"/>
      <c r="G5066" s="16"/>
    </row>
    <row r="5067" ht="22.5" hidden="1" customHeight="1">
      <c r="A5067" s="53"/>
      <c r="B5067" s="14"/>
      <c r="C5067" s="14"/>
      <c r="D5067" s="14"/>
      <c r="E5067" s="14"/>
      <c r="F5067" s="16"/>
      <c r="G5067" s="16"/>
    </row>
    <row r="5068" ht="22.5" hidden="1" customHeight="1">
      <c r="A5068" s="53"/>
      <c r="B5068" s="14"/>
      <c r="C5068" s="14"/>
      <c r="D5068" s="14"/>
      <c r="E5068" s="14"/>
      <c r="F5068" s="16"/>
      <c r="G5068" s="16"/>
    </row>
    <row r="5069" ht="22.5" hidden="1" customHeight="1">
      <c r="A5069" s="53"/>
      <c r="B5069" s="14"/>
      <c r="C5069" s="14"/>
      <c r="D5069" s="14"/>
      <c r="E5069" s="14"/>
      <c r="F5069" s="16"/>
      <c r="G5069" s="16"/>
    </row>
    <row r="5070" ht="22.5" hidden="1" customHeight="1">
      <c r="A5070" s="53"/>
      <c r="B5070" s="14"/>
      <c r="C5070" s="14"/>
      <c r="D5070" s="14"/>
      <c r="E5070" s="14"/>
      <c r="F5070" s="16"/>
      <c r="G5070" s="16"/>
    </row>
    <row r="5071" ht="22.5" hidden="1" customHeight="1">
      <c r="A5071" s="53"/>
      <c r="B5071" s="14"/>
      <c r="C5071" s="14"/>
      <c r="D5071" s="14"/>
      <c r="E5071" s="14"/>
      <c r="F5071" s="16"/>
      <c r="G5071" s="16"/>
    </row>
    <row r="5072" ht="22.5" hidden="1" customHeight="1">
      <c r="A5072" s="53"/>
      <c r="B5072" s="14"/>
      <c r="C5072" s="14"/>
      <c r="D5072" s="14"/>
      <c r="E5072" s="14"/>
      <c r="F5072" s="16"/>
      <c r="G5072" s="16"/>
    </row>
    <row r="5073" ht="22.5" hidden="1" customHeight="1">
      <c r="A5073" s="53"/>
      <c r="B5073" s="14"/>
      <c r="C5073" s="14"/>
      <c r="D5073" s="14"/>
      <c r="E5073" s="14"/>
      <c r="F5073" s="16"/>
      <c r="G5073" s="16"/>
    </row>
    <row r="5074" ht="22.5" hidden="1" customHeight="1">
      <c r="A5074" s="53"/>
      <c r="B5074" s="14"/>
      <c r="C5074" s="14"/>
      <c r="D5074" s="14"/>
      <c r="E5074" s="14"/>
      <c r="F5074" s="16"/>
      <c r="G5074" s="16"/>
    </row>
    <row r="5075" ht="22.5" hidden="1" customHeight="1">
      <c r="A5075" s="53"/>
      <c r="B5075" s="14"/>
      <c r="C5075" s="14"/>
      <c r="D5075" s="14"/>
      <c r="E5075" s="14"/>
      <c r="F5075" s="16"/>
      <c r="G5075" s="16"/>
    </row>
    <row r="5076" ht="22.5" hidden="1" customHeight="1">
      <c r="A5076" s="53"/>
      <c r="B5076" s="14"/>
      <c r="C5076" s="14"/>
      <c r="D5076" s="14"/>
      <c r="E5076" s="14"/>
      <c r="F5076" s="16"/>
      <c r="G5076" s="16"/>
    </row>
    <row r="5077" ht="22.5" hidden="1" customHeight="1">
      <c r="A5077" s="53"/>
      <c r="B5077" s="14"/>
      <c r="C5077" s="14"/>
      <c r="D5077" s="14"/>
      <c r="E5077" s="14"/>
      <c r="F5077" s="16"/>
      <c r="G5077" s="16"/>
    </row>
    <row r="5078" ht="22.5" hidden="1" customHeight="1">
      <c r="A5078" s="53"/>
      <c r="B5078" s="14"/>
      <c r="C5078" s="14"/>
      <c r="D5078" s="14"/>
      <c r="E5078" s="14"/>
      <c r="F5078" s="16"/>
      <c r="G5078" s="16"/>
    </row>
    <row r="5079" ht="22.5" hidden="1" customHeight="1">
      <c r="A5079" s="53"/>
      <c r="B5079" s="14"/>
      <c r="C5079" s="14"/>
      <c r="D5079" s="14"/>
      <c r="E5079" s="14"/>
      <c r="F5079" s="16"/>
      <c r="G5079" s="16"/>
    </row>
    <row r="5080" ht="22.5" hidden="1" customHeight="1">
      <c r="A5080" s="53"/>
      <c r="B5080" s="14"/>
      <c r="C5080" s="14"/>
      <c r="D5080" s="14"/>
      <c r="E5080" s="14"/>
      <c r="F5080" s="16"/>
      <c r="G5080" s="16"/>
    </row>
    <row r="5081" ht="22.5" hidden="1" customHeight="1">
      <c r="A5081" s="53"/>
      <c r="B5081" s="14"/>
      <c r="C5081" s="14"/>
      <c r="D5081" s="14"/>
      <c r="E5081" s="14"/>
      <c r="F5081" s="16"/>
      <c r="G5081" s="16"/>
    </row>
    <row r="5082" ht="22.5" hidden="1" customHeight="1">
      <c r="A5082" s="53"/>
      <c r="B5082" s="14"/>
      <c r="C5082" s="14"/>
      <c r="D5082" s="14"/>
      <c r="E5082" s="14"/>
      <c r="F5082" s="16"/>
      <c r="G5082" s="16"/>
    </row>
    <row r="5083" ht="22.5" hidden="1" customHeight="1">
      <c r="A5083" s="53"/>
      <c r="B5083" s="14"/>
      <c r="C5083" s="14"/>
      <c r="D5083" s="14"/>
      <c r="E5083" s="14"/>
      <c r="F5083" s="16"/>
      <c r="G5083" s="16"/>
    </row>
    <row r="5084" ht="22.5" hidden="1" customHeight="1">
      <c r="A5084" s="53"/>
      <c r="B5084" s="14"/>
      <c r="C5084" s="14"/>
      <c r="D5084" s="14"/>
      <c r="E5084" s="14"/>
      <c r="F5084" s="16"/>
      <c r="G5084" s="16"/>
    </row>
    <row r="5085" ht="22.5" hidden="1" customHeight="1">
      <c r="A5085" s="53"/>
      <c r="B5085" s="14"/>
      <c r="C5085" s="14"/>
      <c r="D5085" s="14"/>
      <c r="E5085" s="14"/>
      <c r="F5085" s="16"/>
      <c r="G5085" s="16"/>
    </row>
    <row r="5086" ht="22.5" hidden="1" customHeight="1">
      <c r="A5086" s="53"/>
      <c r="B5086" s="14"/>
      <c r="C5086" s="14"/>
      <c r="D5086" s="14"/>
      <c r="E5086" s="14"/>
      <c r="F5086" s="16"/>
      <c r="G5086" s="16"/>
    </row>
    <row r="5087" ht="22.5" hidden="1" customHeight="1">
      <c r="A5087" s="53"/>
      <c r="B5087" s="14"/>
      <c r="C5087" s="14"/>
      <c r="D5087" s="14"/>
      <c r="E5087" s="14"/>
      <c r="F5087" s="16"/>
      <c r="G5087" s="16"/>
    </row>
    <row r="5088" ht="22.5" hidden="1" customHeight="1">
      <c r="A5088" s="53"/>
      <c r="B5088" s="14"/>
      <c r="C5088" s="14"/>
      <c r="D5088" s="14"/>
      <c r="E5088" s="14"/>
      <c r="F5088" s="16"/>
      <c r="G5088" s="16"/>
    </row>
    <row r="5089" ht="22.5" hidden="1" customHeight="1">
      <c r="A5089" s="53"/>
      <c r="B5089" s="14"/>
      <c r="C5089" s="14"/>
      <c r="D5089" s="14"/>
      <c r="E5089" s="14"/>
      <c r="F5089" s="16"/>
      <c r="G5089" s="16"/>
    </row>
    <row r="5090" ht="22.5" hidden="1" customHeight="1">
      <c r="A5090" s="53"/>
      <c r="B5090" s="14"/>
      <c r="C5090" s="14"/>
      <c r="D5090" s="14"/>
      <c r="E5090" s="14"/>
      <c r="F5090" s="16"/>
      <c r="G5090" s="16"/>
    </row>
    <row r="5091" ht="22.5" hidden="1" customHeight="1">
      <c r="A5091" s="53"/>
      <c r="B5091" s="14"/>
      <c r="C5091" s="14"/>
      <c r="D5091" s="14"/>
      <c r="E5091" s="14"/>
      <c r="F5091" s="16"/>
      <c r="G5091" s="16"/>
    </row>
    <row r="5092" ht="22.5" hidden="1" customHeight="1">
      <c r="A5092" s="53"/>
      <c r="B5092" s="14"/>
      <c r="C5092" s="14"/>
      <c r="D5092" s="14"/>
      <c r="E5092" s="14"/>
      <c r="F5092" s="16"/>
      <c r="G5092" s="16"/>
    </row>
    <row r="5093" ht="22.5" hidden="1" customHeight="1">
      <c r="A5093" s="53"/>
      <c r="B5093" s="14"/>
      <c r="C5093" s="14"/>
      <c r="D5093" s="14"/>
      <c r="E5093" s="14"/>
      <c r="F5093" s="16"/>
      <c r="G5093" s="16"/>
    </row>
    <row r="5094" ht="22.5" hidden="1" customHeight="1">
      <c r="A5094" s="53"/>
      <c r="B5094" s="14"/>
      <c r="C5094" s="14"/>
      <c r="D5094" s="14"/>
      <c r="E5094" s="14"/>
      <c r="F5094" s="16"/>
      <c r="G5094" s="16"/>
    </row>
    <row r="5095" ht="22.5" hidden="1" customHeight="1">
      <c r="A5095" s="53"/>
      <c r="B5095" s="14"/>
      <c r="C5095" s="14"/>
      <c r="D5095" s="14"/>
      <c r="E5095" s="14"/>
      <c r="F5095" s="16"/>
      <c r="G5095" s="16"/>
    </row>
    <row r="5096" ht="22.5" hidden="1" customHeight="1">
      <c r="A5096" s="53"/>
      <c r="B5096" s="14"/>
      <c r="C5096" s="14"/>
      <c r="D5096" s="14"/>
      <c r="E5096" s="14"/>
      <c r="F5096" s="16"/>
      <c r="G5096" s="16"/>
    </row>
    <row r="5097" ht="22.5" hidden="1" customHeight="1">
      <c r="A5097" s="53"/>
      <c r="B5097" s="14"/>
      <c r="C5097" s="14"/>
      <c r="D5097" s="14"/>
      <c r="E5097" s="14"/>
      <c r="F5097" s="16"/>
      <c r="G5097" s="16"/>
    </row>
    <row r="5098" ht="22.5" hidden="1" customHeight="1">
      <c r="A5098" s="53"/>
      <c r="B5098" s="14"/>
      <c r="C5098" s="14"/>
      <c r="D5098" s="14"/>
      <c r="E5098" s="14"/>
      <c r="F5098" s="16"/>
      <c r="G5098" s="16"/>
    </row>
    <row r="5099" ht="22.5" hidden="1" customHeight="1">
      <c r="A5099" s="53"/>
      <c r="B5099" s="14"/>
      <c r="C5099" s="14"/>
      <c r="D5099" s="14"/>
      <c r="E5099" s="14"/>
      <c r="F5099" s="16"/>
      <c r="G5099" s="16"/>
    </row>
    <row r="5100" ht="22.5" hidden="1" customHeight="1">
      <c r="A5100" s="53"/>
      <c r="B5100" s="14"/>
      <c r="C5100" s="14"/>
      <c r="D5100" s="14"/>
      <c r="E5100" s="14"/>
      <c r="F5100" s="16"/>
      <c r="G5100" s="16"/>
    </row>
    <row r="5101" ht="22.5" hidden="1" customHeight="1">
      <c r="A5101" s="53"/>
      <c r="B5101" s="14"/>
      <c r="C5101" s="14"/>
      <c r="D5101" s="14"/>
      <c r="E5101" s="14"/>
      <c r="F5101" s="16"/>
      <c r="G5101" s="16"/>
    </row>
    <row r="5102" ht="22.5" hidden="1" customHeight="1">
      <c r="A5102" s="53"/>
      <c r="B5102" s="14"/>
      <c r="C5102" s="14"/>
      <c r="D5102" s="14"/>
      <c r="E5102" s="14"/>
      <c r="F5102" s="16"/>
      <c r="G5102" s="16"/>
    </row>
    <row r="5103" ht="22.5" hidden="1" customHeight="1">
      <c r="A5103" s="53"/>
      <c r="B5103" s="14"/>
      <c r="C5103" s="14"/>
      <c r="D5103" s="14"/>
      <c r="E5103" s="14"/>
      <c r="F5103" s="16"/>
      <c r="G5103" s="16"/>
    </row>
    <row r="5104" ht="22.5" hidden="1" customHeight="1">
      <c r="A5104" s="53"/>
      <c r="B5104" s="14"/>
      <c r="C5104" s="14"/>
      <c r="D5104" s="14"/>
      <c r="E5104" s="14"/>
      <c r="F5104" s="16"/>
      <c r="G5104" s="16"/>
    </row>
    <row r="5105" ht="22.5" hidden="1" customHeight="1">
      <c r="A5105" s="53"/>
      <c r="B5105" s="14"/>
      <c r="C5105" s="14"/>
      <c r="D5105" s="14"/>
      <c r="E5105" s="14"/>
      <c r="F5105" s="16"/>
      <c r="G5105" s="16"/>
    </row>
    <row r="5106" ht="22.5" hidden="1" customHeight="1">
      <c r="A5106" s="53"/>
      <c r="B5106" s="14"/>
      <c r="C5106" s="14"/>
      <c r="D5106" s="14"/>
      <c r="E5106" s="14"/>
      <c r="F5106" s="16"/>
      <c r="G5106" s="16"/>
    </row>
    <row r="5107" ht="22.5" hidden="1" customHeight="1">
      <c r="A5107" s="53"/>
      <c r="B5107" s="14"/>
      <c r="C5107" s="14"/>
      <c r="D5107" s="14"/>
      <c r="E5107" s="14"/>
      <c r="F5107" s="16"/>
      <c r="G5107" s="16"/>
    </row>
    <row r="5108" ht="22.5" hidden="1" customHeight="1">
      <c r="A5108" s="53"/>
      <c r="B5108" s="14"/>
      <c r="C5108" s="14"/>
      <c r="D5108" s="14"/>
      <c r="E5108" s="14"/>
      <c r="F5108" s="16"/>
      <c r="G5108" s="16"/>
    </row>
    <row r="5109" ht="22.5" hidden="1" customHeight="1">
      <c r="A5109" s="53"/>
      <c r="B5109" s="14"/>
      <c r="C5109" s="14"/>
      <c r="D5109" s="14"/>
      <c r="E5109" s="14"/>
      <c r="F5109" s="16"/>
      <c r="G5109" s="16"/>
    </row>
    <row r="5110" ht="22.5" hidden="1" customHeight="1">
      <c r="A5110" s="53"/>
      <c r="B5110" s="14"/>
      <c r="C5110" s="14"/>
      <c r="D5110" s="14"/>
      <c r="E5110" s="14"/>
      <c r="F5110" s="16"/>
      <c r="G5110" s="16"/>
    </row>
    <row r="5111" ht="22.5" hidden="1" customHeight="1">
      <c r="A5111" s="53"/>
      <c r="B5111" s="14"/>
      <c r="C5111" s="14"/>
      <c r="D5111" s="14"/>
      <c r="E5111" s="14"/>
      <c r="F5111" s="16"/>
      <c r="G5111" s="16"/>
    </row>
    <row r="5112" ht="22.5" hidden="1" customHeight="1">
      <c r="A5112" s="53"/>
      <c r="B5112" s="14"/>
      <c r="C5112" s="14"/>
      <c r="D5112" s="14"/>
      <c r="E5112" s="14"/>
      <c r="F5112" s="16"/>
      <c r="G5112" s="16"/>
    </row>
    <row r="5113" ht="22.5" hidden="1" customHeight="1">
      <c r="A5113" s="53"/>
      <c r="B5113" s="14"/>
      <c r="C5113" s="14"/>
      <c r="D5113" s="14"/>
      <c r="E5113" s="14"/>
      <c r="F5113" s="16"/>
      <c r="G5113" s="16"/>
    </row>
    <row r="5114" ht="22.5" hidden="1" customHeight="1">
      <c r="A5114" s="53"/>
      <c r="B5114" s="14"/>
      <c r="C5114" s="14"/>
      <c r="D5114" s="14"/>
      <c r="E5114" s="14"/>
      <c r="F5114" s="16"/>
      <c r="G5114" s="16"/>
    </row>
    <row r="5115" ht="22.5" hidden="1" customHeight="1">
      <c r="A5115" s="53"/>
      <c r="B5115" s="14"/>
      <c r="C5115" s="14"/>
      <c r="D5115" s="14"/>
      <c r="E5115" s="14"/>
      <c r="F5115" s="16"/>
      <c r="G5115" s="16"/>
    </row>
    <row r="5116" ht="22.5" hidden="1" customHeight="1">
      <c r="A5116" s="53"/>
      <c r="B5116" s="14"/>
      <c r="C5116" s="14"/>
      <c r="D5116" s="14"/>
      <c r="E5116" s="14"/>
      <c r="F5116" s="16"/>
      <c r="G5116" s="16"/>
    </row>
    <row r="5117" ht="22.5" hidden="1" customHeight="1">
      <c r="A5117" s="53"/>
      <c r="B5117" s="14"/>
      <c r="C5117" s="14"/>
      <c r="D5117" s="14"/>
      <c r="E5117" s="14"/>
      <c r="F5117" s="16"/>
      <c r="G5117" s="16"/>
    </row>
    <row r="5118" ht="22.5" hidden="1" customHeight="1">
      <c r="A5118" s="53"/>
      <c r="B5118" s="14"/>
      <c r="C5118" s="14"/>
      <c r="D5118" s="14"/>
      <c r="E5118" s="14"/>
      <c r="F5118" s="16"/>
      <c r="G5118" s="16"/>
    </row>
    <row r="5119" ht="22.5" hidden="1" customHeight="1">
      <c r="A5119" s="53"/>
      <c r="B5119" s="14"/>
      <c r="C5119" s="14"/>
      <c r="D5119" s="14"/>
      <c r="E5119" s="14"/>
      <c r="F5119" s="16"/>
      <c r="G5119" s="16"/>
    </row>
    <row r="5120" ht="22.5" hidden="1" customHeight="1">
      <c r="A5120" s="53"/>
      <c r="B5120" s="14"/>
      <c r="C5120" s="14"/>
      <c r="D5120" s="14"/>
      <c r="E5120" s="14"/>
      <c r="F5120" s="16"/>
      <c r="G5120" s="16"/>
    </row>
    <row r="5121" ht="22.5" hidden="1" customHeight="1">
      <c r="A5121" s="53"/>
      <c r="B5121" s="14"/>
      <c r="C5121" s="14"/>
      <c r="D5121" s="14"/>
      <c r="E5121" s="14"/>
      <c r="F5121" s="16"/>
      <c r="G5121" s="16"/>
    </row>
    <row r="5122" ht="22.5" hidden="1" customHeight="1">
      <c r="A5122" s="53"/>
      <c r="B5122" s="14"/>
      <c r="C5122" s="14"/>
      <c r="D5122" s="14"/>
      <c r="E5122" s="14"/>
      <c r="F5122" s="16"/>
      <c r="G5122" s="16"/>
    </row>
    <row r="5123" ht="22.5" hidden="1" customHeight="1">
      <c r="A5123" s="53"/>
      <c r="B5123" s="14"/>
      <c r="C5123" s="14"/>
      <c r="D5123" s="14"/>
      <c r="E5123" s="14"/>
      <c r="F5123" s="16"/>
      <c r="G5123" s="16"/>
    </row>
    <row r="5124" ht="22.5" hidden="1" customHeight="1">
      <c r="A5124" s="53"/>
      <c r="B5124" s="14"/>
      <c r="C5124" s="14"/>
      <c r="D5124" s="14"/>
      <c r="E5124" s="14"/>
      <c r="F5124" s="16"/>
      <c r="G5124" s="16"/>
    </row>
    <row r="5125" ht="22.5" hidden="1" customHeight="1">
      <c r="A5125" s="53"/>
      <c r="B5125" s="14"/>
      <c r="C5125" s="14"/>
      <c r="D5125" s="14"/>
      <c r="E5125" s="14"/>
      <c r="F5125" s="16"/>
      <c r="G5125" s="16"/>
    </row>
    <row r="5126" ht="22.5" hidden="1" customHeight="1">
      <c r="A5126" s="53"/>
      <c r="B5126" s="14"/>
      <c r="C5126" s="14"/>
      <c r="D5126" s="14"/>
      <c r="E5126" s="14"/>
      <c r="F5126" s="16"/>
      <c r="G5126" s="16"/>
    </row>
    <row r="5127" ht="22.5" hidden="1" customHeight="1">
      <c r="A5127" s="53"/>
      <c r="B5127" s="14"/>
      <c r="C5127" s="14"/>
      <c r="D5127" s="14"/>
      <c r="E5127" s="14"/>
      <c r="F5127" s="16"/>
      <c r="G5127" s="16"/>
    </row>
    <row r="5128" ht="22.5" hidden="1" customHeight="1">
      <c r="A5128" s="53"/>
      <c r="B5128" s="14"/>
      <c r="C5128" s="14"/>
      <c r="D5128" s="14"/>
      <c r="E5128" s="14"/>
      <c r="F5128" s="16"/>
      <c r="G5128" s="16"/>
    </row>
    <row r="5129" ht="22.5" hidden="1" customHeight="1">
      <c r="A5129" s="53"/>
      <c r="B5129" s="14"/>
      <c r="C5129" s="14"/>
      <c r="D5129" s="14"/>
      <c r="E5129" s="14"/>
      <c r="F5129" s="16"/>
      <c r="G5129" s="16"/>
    </row>
    <row r="5130" ht="22.5" hidden="1" customHeight="1">
      <c r="A5130" s="53"/>
      <c r="B5130" s="14"/>
      <c r="C5130" s="14"/>
      <c r="D5130" s="14"/>
      <c r="E5130" s="14"/>
      <c r="F5130" s="16"/>
      <c r="G5130" s="16"/>
    </row>
    <row r="5131" ht="22.5" hidden="1" customHeight="1">
      <c r="A5131" s="53"/>
      <c r="B5131" s="14"/>
      <c r="C5131" s="14"/>
      <c r="D5131" s="14"/>
      <c r="E5131" s="14"/>
      <c r="F5131" s="16"/>
      <c r="G5131" s="16"/>
    </row>
    <row r="5132" ht="22.5" hidden="1" customHeight="1">
      <c r="A5132" s="53"/>
      <c r="B5132" s="14"/>
      <c r="C5132" s="14"/>
      <c r="D5132" s="14"/>
      <c r="E5132" s="14"/>
      <c r="F5132" s="16"/>
      <c r="G5132" s="16"/>
    </row>
    <row r="5133" ht="22.5" hidden="1" customHeight="1">
      <c r="A5133" s="53"/>
      <c r="B5133" s="14"/>
      <c r="C5133" s="14"/>
      <c r="D5133" s="14"/>
      <c r="E5133" s="14"/>
      <c r="F5133" s="16"/>
      <c r="G5133" s="16"/>
    </row>
    <row r="5134" ht="22.5" hidden="1" customHeight="1">
      <c r="A5134" s="53"/>
      <c r="B5134" s="14"/>
      <c r="C5134" s="14"/>
      <c r="D5134" s="14"/>
      <c r="E5134" s="14"/>
      <c r="F5134" s="16"/>
      <c r="G5134" s="16"/>
    </row>
    <row r="5135" ht="22.5" hidden="1" customHeight="1">
      <c r="A5135" s="53"/>
      <c r="B5135" s="14"/>
      <c r="C5135" s="14"/>
      <c r="D5135" s="14"/>
      <c r="E5135" s="14"/>
      <c r="F5135" s="16"/>
      <c r="G5135" s="16"/>
    </row>
    <row r="5136" ht="22.5" hidden="1" customHeight="1">
      <c r="A5136" s="53"/>
      <c r="B5136" s="14"/>
      <c r="C5136" s="14"/>
      <c r="D5136" s="14"/>
      <c r="E5136" s="14"/>
      <c r="F5136" s="16"/>
      <c r="G5136" s="16"/>
    </row>
    <row r="5137" ht="22.5" hidden="1" customHeight="1">
      <c r="A5137" s="53"/>
      <c r="B5137" s="14"/>
      <c r="C5137" s="14"/>
      <c r="D5137" s="14"/>
      <c r="E5137" s="14"/>
      <c r="F5137" s="16"/>
      <c r="G5137" s="16"/>
    </row>
    <row r="5138" ht="22.5" hidden="1" customHeight="1">
      <c r="A5138" s="53"/>
      <c r="B5138" s="14"/>
      <c r="C5138" s="14"/>
      <c r="D5138" s="14"/>
      <c r="E5138" s="14"/>
      <c r="F5138" s="16"/>
      <c r="G5138" s="16"/>
    </row>
    <row r="5139" ht="22.5" hidden="1" customHeight="1">
      <c r="A5139" s="53"/>
      <c r="B5139" s="14"/>
      <c r="C5139" s="14"/>
      <c r="D5139" s="14"/>
      <c r="E5139" s="14"/>
      <c r="F5139" s="16"/>
      <c r="G5139" s="16"/>
    </row>
    <row r="5140" ht="22.5" hidden="1" customHeight="1">
      <c r="A5140" s="53"/>
      <c r="B5140" s="14"/>
      <c r="C5140" s="14"/>
      <c r="D5140" s="14"/>
      <c r="E5140" s="14"/>
      <c r="F5140" s="16"/>
      <c r="G5140" s="16"/>
    </row>
    <row r="5141" ht="22.5" hidden="1" customHeight="1">
      <c r="A5141" s="53"/>
      <c r="B5141" s="14"/>
      <c r="C5141" s="14"/>
      <c r="D5141" s="14"/>
      <c r="E5141" s="14"/>
      <c r="F5141" s="16"/>
      <c r="G5141" s="16"/>
    </row>
    <row r="5142" ht="22.5" hidden="1" customHeight="1">
      <c r="A5142" s="53"/>
      <c r="B5142" s="14"/>
      <c r="C5142" s="14"/>
      <c r="D5142" s="14"/>
      <c r="E5142" s="14"/>
      <c r="F5142" s="16"/>
      <c r="G5142" s="16"/>
    </row>
    <row r="5143" ht="22.5" hidden="1" customHeight="1">
      <c r="A5143" s="53"/>
      <c r="B5143" s="14"/>
      <c r="C5143" s="14"/>
      <c r="D5143" s="14"/>
      <c r="E5143" s="14"/>
      <c r="F5143" s="16"/>
      <c r="G5143" s="16"/>
    </row>
    <row r="5144" ht="22.5" hidden="1" customHeight="1">
      <c r="A5144" s="53"/>
      <c r="B5144" s="14"/>
      <c r="C5144" s="14"/>
      <c r="D5144" s="14"/>
      <c r="E5144" s="14"/>
      <c r="F5144" s="16"/>
      <c r="G5144" s="16"/>
    </row>
    <row r="5145" ht="22.5" hidden="1" customHeight="1">
      <c r="A5145" s="53"/>
      <c r="B5145" s="14"/>
      <c r="C5145" s="14"/>
      <c r="D5145" s="14"/>
      <c r="E5145" s="14"/>
      <c r="F5145" s="16"/>
      <c r="G5145" s="16"/>
    </row>
    <row r="5146" ht="22.5" hidden="1" customHeight="1">
      <c r="A5146" s="53"/>
      <c r="B5146" s="14"/>
      <c r="C5146" s="14"/>
      <c r="D5146" s="14"/>
      <c r="E5146" s="14"/>
      <c r="F5146" s="16"/>
      <c r="G5146" s="16"/>
    </row>
    <row r="5147" ht="22.5" hidden="1" customHeight="1">
      <c r="A5147" s="53"/>
      <c r="B5147" s="14"/>
      <c r="C5147" s="14"/>
      <c r="D5147" s="14"/>
      <c r="E5147" s="14"/>
      <c r="F5147" s="16"/>
      <c r="G5147" s="16"/>
    </row>
    <row r="5148" ht="22.5" hidden="1" customHeight="1">
      <c r="A5148" s="53"/>
      <c r="B5148" s="14"/>
      <c r="C5148" s="14"/>
      <c r="D5148" s="14"/>
      <c r="E5148" s="14"/>
      <c r="F5148" s="16"/>
      <c r="G5148" s="16"/>
    </row>
    <row r="5149" ht="22.5" hidden="1" customHeight="1">
      <c r="A5149" s="53"/>
      <c r="B5149" s="14"/>
      <c r="C5149" s="14"/>
      <c r="D5149" s="14"/>
      <c r="E5149" s="14"/>
      <c r="F5149" s="16"/>
      <c r="G5149" s="16"/>
    </row>
    <row r="5150" ht="22.5" hidden="1" customHeight="1">
      <c r="A5150" s="53"/>
      <c r="B5150" s="14"/>
      <c r="C5150" s="14"/>
      <c r="D5150" s="14"/>
      <c r="E5150" s="14"/>
      <c r="F5150" s="16"/>
      <c r="G5150" s="16"/>
    </row>
    <row r="5151" ht="22.5" hidden="1" customHeight="1">
      <c r="A5151" s="53"/>
      <c r="B5151" s="14"/>
      <c r="C5151" s="14"/>
      <c r="D5151" s="14"/>
      <c r="E5151" s="14"/>
      <c r="F5151" s="16"/>
      <c r="G5151" s="16"/>
    </row>
    <row r="5152" ht="22.5" hidden="1" customHeight="1">
      <c r="A5152" s="53"/>
      <c r="B5152" s="14"/>
      <c r="C5152" s="14"/>
      <c r="D5152" s="14"/>
      <c r="E5152" s="14"/>
      <c r="F5152" s="16"/>
      <c r="G5152" s="16"/>
    </row>
    <row r="5153" ht="22.5" hidden="1" customHeight="1">
      <c r="A5153" s="53"/>
      <c r="B5153" s="14"/>
      <c r="C5153" s="14"/>
      <c r="D5153" s="14"/>
      <c r="E5153" s="14"/>
      <c r="F5153" s="16"/>
      <c r="G5153" s="16"/>
    </row>
    <row r="5154" ht="22.5" hidden="1" customHeight="1">
      <c r="A5154" s="53"/>
      <c r="B5154" s="14"/>
      <c r="C5154" s="14"/>
      <c r="D5154" s="14"/>
      <c r="E5154" s="14"/>
      <c r="F5154" s="16"/>
      <c r="G5154" s="16"/>
    </row>
    <row r="5155" ht="22.5" hidden="1" customHeight="1">
      <c r="A5155" s="53"/>
      <c r="B5155" s="14"/>
      <c r="C5155" s="14"/>
      <c r="D5155" s="14"/>
      <c r="E5155" s="14"/>
      <c r="F5155" s="16"/>
      <c r="G5155" s="16"/>
    </row>
    <row r="5156" ht="22.5" hidden="1" customHeight="1">
      <c r="A5156" s="53"/>
      <c r="B5156" s="14"/>
      <c r="C5156" s="14"/>
      <c r="D5156" s="14"/>
      <c r="E5156" s="14"/>
      <c r="F5156" s="16"/>
      <c r="G5156" s="16"/>
    </row>
    <row r="5157" ht="22.5" hidden="1" customHeight="1">
      <c r="A5157" s="53"/>
      <c r="B5157" s="14"/>
      <c r="C5157" s="14"/>
      <c r="D5157" s="14"/>
      <c r="E5157" s="14"/>
      <c r="F5157" s="16"/>
      <c r="G5157" s="16"/>
    </row>
    <row r="5158" ht="22.5" hidden="1" customHeight="1">
      <c r="A5158" s="53"/>
      <c r="B5158" s="14"/>
      <c r="C5158" s="14"/>
      <c r="D5158" s="14"/>
      <c r="E5158" s="14"/>
      <c r="F5158" s="16"/>
      <c r="G5158" s="16"/>
    </row>
    <row r="5159" ht="22.5" hidden="1" customHeight="1">
      <c r="A5159" s="53"/>
      <c r="B5159" s="14"/>
      <c r="C5159" s="14"/>
      <c r="D5159" s="14"/>
      <c r="E5159" s="14"/>
      <c r="F5159" s="16"/>
      <c r="G5159" s="16"/>
    </row>
    <row r="5160" ht="22.5" hidden="1" customHeight="1">
      <c r="A5160" s="53"/>
      <c r="B5160" s="14"/>
      <c r="C5160" s="14"/>
      <c r="D5160" s="14"/>
      <c r="E5160" s="14"/>
      <c r="F5160" s="16"/>
      <c r="G5160" s="16"/>
    </row>
    <row r="5161" ht="22.5" hidden="1" customHeight="1">
      <c r="A5161" s="53"/>
      <c r="B5161" s="14"/>
      <c r="C5161" s="14"/>
      <c r="D5161" s="14"/>
      <c r="E5161" s="14"/>
      <c r="F5161" s="16"/>
      <c r="G5161" s="16"/>
    </row>
    <row r="5162" ht="22.5" hidden="1" customHeight="1">
      <c r="A5162" s="53"/>
      <c r="B5162" s="14"/>
      <c r="C5162" s="14"/>
      <c r="D5162" s="14"/>
      <c r="E5162" s="14"/>
      <c r="F5162" s="16"/>
      <c r="G5162" s="16"/>
    </row>
    <row r="5163" ht="22.5" hidden="1" customHeight="1">
      <c r="A5163" s="53"/>
      <c r="B5163" s="14"/>
      <c r="C5163" s="14"/>
      <c r="D5163" s="14"/>
      <c r="E5163" s="14"/>
      <c r="F5163" s="16"/>
      <c r="G5163" s="16"/>
    </row>
    <row r="5164" ht="22.5" hidden="1" customHeight="1">
      <c r="A5164" s="53"/>
      <c r="B5164" s="14"/>
      <c r="C5164" s="14"/>
      <c r="D5164" s="14"/>
      <c r="E5164" s="14"/>
      <c r="F5164" s="16"/>
      <c r="G5164" s="16"/>
    </row>
    <row r="5165" ht="22.5" hidden="1" customHeight="1">
      <c r="A5165" s="53"/>
      <c r="B5165" s="14"/>
      <c r="C5165" s="14"/>
      <c r="D5165" s="14"/>
      <c r="E5165" s="14"/>
      <c r="F5165" s="16"/>
      <c r="G5165" s="16"/>
    </row>
    <row r="5166" ht="22.5" hidden="1" customHeight="1">
      <c r="A5166" s="53"/>
      <c r="B5166" s="14"/>
      <c r="C5166" s="14"/>
      <c r="D5166" s="14"/>
      <c r="E5166" s="14"/>
      <c r="F5166" s="16"/>
      <c r="G5166" s="16"/>
    </row>
    <row r="5167" ht="22.5" hidden="1" customHeight="1">
      <c r="A5167" s="53"/>
      <c r="B5167" s="14"/>
      <c r="C5167" s="14"/>
      <c r="D5167" s="14"/>
      <c r="E5167" s="14"/>
      <c r="F5167" s="16"/>
      <c r="G5167" s="16"/>
    </row>
    <row r="5168" ht="22.5" hidden="1" customHeight="1">
      <c r="A5168" s="53"/>
      <c r="B5168" s="14"/>
      <c r="C5168" s="14"/>
      <c r="D5168" s="14"/>
      <c r="E5168" s="14"/>
      <c r="F5168" s="16"/>
      <c r="G5168" s="16"/>
    </row>
    <row r="5169" ht="22.5" hidden="1" customHeight="1">
      <c r="A5169" s="53"/>
      <c r="B5169" s="14"/>
      <c r="C5169" s="14"/>
      <c r="D5169" s="14"/>
      <c r="E5169" s="14"/>
      <c r="F5169" s="16"/>
      <c r="G5169" s="16"/>
    </row>
    <row r="5170" ht="22.5" hidden="1" customHeight="1">
      <c r="A5170" s="53"/>
      <c r="B5170" s="14"/>
      <c r="C5170" s="14"/>
      <c r="D5170" s="14"/>
      <c r="E5170" s="14"/>
      <c r="F5170" s="16"/>
      <c r="G5170" s="16"/>
    </row>
    <row r="5171" ht="22.5" hidden="1" customHeight="1">
      <c r="A5171" s="53"/>
      <c r="B5171" s="14"/>
      <c r="C5171" s="14"/>
      <c r="D5171" s="14"/>
      <c r="E5171" s="14"/>
      <c r="F5171" s="16"/>
      <c r="G5171" s="16"/>
    </row>
    <row r="5172" ht="22.5" hidden="1" customHeight="1">
      <c r="A5172" s="53"/>
      <c r="B5172" s="14"/>
      <c r="C5172" s="14"/>
      <c r="D5172" s="14"/>
      <c r="E5172" s="14"/>
      <c r="F5172" s="16"/>
      <c r="G5172" s="16"/>
    </row>
    <row r="5173" ht="22.5" hidden="1" customHeight="1">
      <c r="A5173" s="53"/>
      <c r="B5173" s="14"/>
      <c r="C5173" s="14"/>
      <c r="D5173" s="14"/>
      <c r="E5173" s="14"/>
      <c r="F5173" s="16"/>
      <c r="G5173" s="16"/>
    </row>
    <row r="5174" ht="22.5" hidden="1" customHeight="1">
      <c r="A5174" s="53"/>
      <c r="B5174" s="14"/>
      <c r="C5174" s="14"/>
      <c r="D5174" s="14"/>
      <c r="E5174" s="14"/>
      <c r="F5174" s="16"/>
      <c r="G5174" s="16"/>
    </row>
    <row r="5175" ht="22.5" hidden="1" customHeight="1">
      <c r="A5175" s="53"/>
      <c r="B5175" s="14"/>
      <c r="C5175" s="14"/>
      <c r="D5175" s="14"/>
      <c r="E5175" s="14"/>
      <c r="F5175" s="16"/>
      <c r="G5175" s="16"/>
    </row>
    <row r="5176" ht="22.5" hidden="1" customHeight="1">
      <c r="A5176" s="53"/>
      <c r="B5176" s="14"/>
      <c r="C5176" s="14"/>
      <c r="D5176" s="14"/>
      <c r="E5176" s="14"/>
      <c r="F5176" s="16"/>
      <c r="G5176" s="16"/>
    </row>
    <row r="5177" ht="22.5" hidden="1" customHeight="1">
      <c r="A5177" s="53"/>
      <c r="B5177" s="14"/>
      <c r="C5177" s="14"/>
      <c r="D5177" s="14"/>
      <c r="E5177" s="14"/>
      <c r="F5177" s="16"/>
      <c r="G5177" s="16"/>
    </row>
    <row r="5178" ht="22.5" hidden="1" customHeight="1">
      <c r="A5178" s="53"/>
      <c r="B5178" s="14"/>
      <c r="C5178" s="14"/>
      <c r="D5178" s="14"/>
      <c r="E5178" s="14"/>
      <c r="F5178" s="16"/>
      <c r="G5178" s="16"/>
    </row>
    <row r="5179" ht="22.5" hidden="1" customHeight="1">
      <c r="A5179" s="53"/>
      <c r="B5179" s="14"/>
      <c r="C5179" s="14"/>
      <c r="D5179" s="14"/>
      <c r="E5179" s="14"/>
      <c r="F5179" s="16"/>
      <c r="G5179" s="16"/>
    </row>
    <row r="5180" ht="22.5" hidden="1" customHeight="1">
      <c r="A5180" s="53"/>
      <c r="B5180" s="14"/>
      <c r="C5180" s="14"/>
      <c r="D5180" s="14"/>
      <c r="E5180" s="14"/>
      <c r="F5180" s="16"/>
      <c r="G5180" s="16"/>
    </row>
    <row r="5181" ht="22.5" hidden="1" customHeight="1">
      <c r="A5181" s="53"/>
      <c r="B5181" s="14"/>
      <c r="C5181" s="14"/>
      <c r="D5181" s="14"/>
      <c r="E5181" s="14"/>
      <c r="F5181" s="16"/>
      <c r="G5181" s="16"/>
    </row>
    <row r="5182" ht="22.5" hidden="1" customHeight="1">
      <c r="A5182" s="53"/>
      <c r="B5182" s="14"/>
      <c r="C5182" s="14"/>
      <c r="D5182" s="14"/>
      <c r="E5182" s="14"/>
      <c r="F5182" s="16"/>
      <c r="G5182" s="16"/>
    </row>
    <row r="5183" ht="22.5" hidden="1" customHeight="1">
      <c r="A5183" s="53"/>
      <c r="B5183" s="14"/>
      <c r="C5183" s="14"/>
      <c r="D5183" s="14"/>
      <c r="E5183" s="14"/>
      <c r="F5183" s="16"/>
      <c r="G5183" s="16"/>
    </row>
    <row r="5184" ht="22.5" hidden="1" customHeight="1">
      <c r="A5184" s="53"/>
      <c r="B5184" s="14"/>
      <c r="C5184" s="14"/>
      <c r="D5184" s="14"/>
      <c r="E5184" s="14"/>
      <c r="F5184" s="16"/>
      <c r="G5184" s="16"/>
    </row>
    <row r="5185" ht="22.5" hidden="1" customHeight="1">
      <c r="A5185" s="53"/>
      <c r="B5185" s="14"/>
      <c r="C5185" s="14"/>
      <c r="D5185" s="14"/>
      <c r="E5185" s="14"/>
      <c r="F5185" s="16"/>
      <c r="G5185" s="16"/>
    </row>
    <row r="5186" ht="22.5" hidden="1" customHeight="1">
      <c r="A5186" s="53"/>
      <c r="B5186" s="14"/>
      <c r="C5186" s="14"/>
      <c r="D5186" s="14"/>
      <c r="E5186" s="14"/>
      <c r="F5186" s="16"/>
      <c r="G5186" s="16"/>
    </row>
    <row r="5187" ht="22.5" hidden="1" customHeight="1">
      <c r="A5187" s="53"/>
      <c r="B5187" s="14"/>
      <c r="C5187" s="14"/>
      <c r="D5187" s="14"/>
      <c r="E5187" s="14"/>
      <c r="F5187" s="16"/>
      <c r="G5187" s="16"/>
    </row>
    <row r="5188" ht="22.5" hidden="1" customHeight="1">
      <c r="A5188" s="53"/>
      <c r="B5188" s="14"/>
      <c r="C5188" s="14"/>
      <c r="D5188" s="14"/>
      <c r="E5188" s="14"/>
      <c r="F5188" s="16"/>
      <c r="G5188" s="16"/>
    </row>
    <row r="5189" ht="22.5" hidden="1" customHeight="1">
      <c r="A5189" s="53"/>
      <c r="B5189" s="14"/>
      <c r="C5189" s="14"/>
      <c r="D5189" s="14"/>
      <c r="E5189" s="14"/>
      <c r="F5189" s="16"/>
      <c r="G5189" s="16"/>
    </row>
    <row r="5190" ht="22.5" hidden="1" customHeight="1">
      <c r="A5190" s="53"/>
      <c r="B5190" s="14"/>
      <c r="C5190" s="14"/>
      <c r="D5190" s="14"/>
      <c r="E5190" s="14"/>
      <c r="F5190" s="16"/>
      <c r="G5190" s="16"/>
    </row>
    <row r="5191" ht="22.5" hidden="1" customHeight="1">
      <c r="A5191" s="53"/>
      <c r="B5191" s="14"/>
      <c r="C5191" s="14"/>
      <c r="D5191" s="14"/>
      <c r="E5191" s="14"/>
      <c r="F5191" s="16"/>
      <c r="G5191" s="16"/>
    </row>
    <row r="5192" ht="22.5" hidden="1" customHeight="1">
      <c r="A5192" s="53"/>
      <c r="B5192" s="14"/>
      <c r="C5192" s="14"/>
      <c r="D5192" s="14"/>
      <c r="E5192" s="14"/>
      <c r="F5192" s="16"/>
      <c r="G5192" s="16"/>
    </row>
    <row r="5193" ht="22.5" hidden="1" customHeight="1">
      <c r="A5193" s="53"/>
      <c r="B5193" s="14"/>
      <c r="C5193" s="14"/>
      <c r="D5193" s="14"/>
      <c r="E5193" s="14"/>
      <c r="F5193" s="16"/>
      <c r="G5193" s="16"/>
    </row>
    <row r="5194" ht="22.5" hidden="1" customHeight="1">
      <c r="A5194" s="53"/>
      <c r="B5194" s="14"/>
      <c r="C5194" s="14"/>
      <c r="D5194" s="14"/>
      <c r="E5194" s="14"/>
      <c r="F5194" s="16"/>
      <c r="G5194" s="16"/>
    </row>
    <row r="5195" ht="22.5" hidden="1" customHeight="1">
      <c r="A5195" s="53"/>
      <c r="B5195" s="14"/>
      <c r="C5195" s="14"/>
      <c r="D5195" s="14"/>
      <c r="E5195" s="14"/>
      <c r="F5195" s="16"/>
      <c r="G5195" s="16"/>
    </row>
    <row r="5196" ht="22.5" hidden="1" customHeight="1">
      <c r="A5196" s="53"/>
      <c r="B5196" s="14"/>
      <c r="C5196" s="14"/>
      <c r="D5196" s="14"/>
      <c r="E5196" s="14"/>
      <c r="F5196" s="16"/>
      <c r="G5196" s="16"/>
    </row>
    <row r="5197" ht="22.5" hidden="1" customHeight="1">
      <c r="A5197" s="53"/>
      <c r="B5197" s="14"/>
      <c r="C5197" s="14"/>
      <c r="D5197" s="14"/>
      <c r="E5197" s="14"/>
      <c r="F5197" s="16"/>
      <c r="G5197" s="16"/>
    </row>
    <row r="5198" ht="22.5" hidden="1" customHeight="1">
      <c r="A5198" s="53"/>
      <c r="B5198" s="14"/>
      <c r="C5198" s="14"/>
      <c r="D5198" s="14"/>
      <c r="E5198" s="14"/>
      <c r="F5198" s="16"/>
      <c r="G5198" s="16"/>
    </row>
    <row r="5199" ht="22.5" hidden="1" customHeight="1">
      <c r="A5199" s="53"/>
      <c r="B5199" s="14"/>
      <c r="C5199" s="14"/>
      <c r="D5199" s="14"/>
      <c r="E5199" s="14"/>
      <c r="F5199" s="16"/>
      <c r="G5199" s="16"/>
    </row>
    <row r="5200" ht="22.5" hidden="1" customHeight="1">
      <c r="A5200" s="53"/>
      <c r="B5200" s="14"/>
      <c r="C5200" s="14"/>
      <c r="D5200" s="14"/>
      <c r="E5200" s="14"/>
      <c r="F5200" s="16"/>
      <c r="G5200" s="16"/>
    </row>
    <row r="5201" ht="22.5" hidden="1" customHeight="1">
      <c r="A5201" s="53"/>
      <c r="B5201" s="14"/>
      <c r="C5201" s="14"/>
      <c r="D5201" s="14"/>
      <c r="E5201" s="14"/>
      <c r="F5201" s="16"/>
      <c r="G5201" s="16"/>
    </row>
    <row r="5202" ht="22.5" hidden="1" customHeight="1">
      <c r="A5202" s="53"/>
      <c r="B5202" s="14"/>
      <c r="C5202" s="14"/>
      <c r="D5202" s="14"/>
      <c r="E5202" s="14"/>
      <c r="F5202" s="16"/>
      <c r="G5202" s="16"/>
    </row>
    <row r="5203" ht="22.5" hidden="1" customHeight="1">
      <c r="A5203" s="53"/>
      <c r="B5203" s="14"/>
      <c r="C5203" s="14"/>
      <c r="D5203" s="14"/>
      <c r="E5203" s="14"/>
      <c r="F5203" s="16"/>
      <c r="G5203" s="16"/>
    </row>
    <row r="5204" ht="22.5" hidden="1" customHeight="1">
      <c r="A5204" s="53"/>
      <c r="B5204" s="14"/>
      <c r="C5204" s="14"/>
      <c r="D5204" s="14"/>
      <c r="E5204" s="14"/>
      <c r="F5204" s="16"/>
      <c r="G5204" s="16"/>
    </row>
    <row r="5205" ht="22.5" hidden="1" customHeight="1">
      <c r="A5205" s="53"/>
      <c r="B5205" s="14"/>
      <c r="C5205" s="14"/>
      <c r="D5205" s="14"/>
      <c r="E5205" s="14"/>
      <c r="F5205" s="16"/>
      <c r="G5205" s="16"/>
    </row>
    <row r="5206" ht="22.5" hidden="1" customHeight="1">
      <c r="A5206" s="53"/>
      <c r="B5206" s="14"/>
      <c r="C5206" s="14"/>
      <c r="D5206" s="14"/>
      <c r="E5206" s="14"/>
      <c r="F5206" s="16"/>
      <c r="G5206" s="16"/>
    </row>
    <row r="5207" ht="22.5" hidden="1" customHeight="1">
      <c r="A5207" s="53"/>
      <c r="B5207" s="14"/>
      <c r="C5207" s="14"/>
      <c r="D5207" s="14"/>
      <c r="E5207" s="14"/>
      <c r="F5207" s="16"/>
      <c r="G5207" s="16"/>
    </row>
    <row r="5208" ht="22.5" hidden="1" customHeight="1">
      <c r="A5208" s="53"/>
      <c r="B5208" s="14"/>
      <c r="C5208" s="14"/>
      <c r="D5208" s="14"/>
      <c r="E5208" s="14"/>
      <c r="F5208" s="16"/>
      <c r="G5208" s="16"/>
    </row>
    <row r="5209" ht="22.5" hidden="1" customHeight="1">
      <c r="A5209" s="53"/>
      <c r="B5209" s="14"/>
      <c r="C5209" s="14"/>
      <c r="D5209" s="14"/>
      <c r="E5209" s="14"/>
      <c r="F5209" s="16"/>
      <c r="G5209" s="16"/>
    </row>
    <row r="5210" ht="22.5" hidden="1" customHeight="1">
      <c r="A5210" s="53"/>
      <c r="B5210" s="14"/>
      <c r="C5210" s="14"/>
      <c r="D5210" s="14"/>
      <c r="E5210" s="14"/>
      <c r="F5210" s="16"/>
      <c r="G5210" s="16"/>
    </row>
    <row r="5211" ht="22.5" hidden="1" customHeight="1">
      <c r="A5211" s="53"/>
      <c r="B5211" s="14"/>
      <c r="C5211" s="14"/>
      <c r="D5211" s="14"/>
      <c r="E5211" s="14"/>
      <c r="F5211" s="16"/>
      <c r="G5211" s="16"/>
    </row>
    <row r="5212" ht="22.5" hidden="1" customHeight="1">
      <c r="A5212" s="53"/>
      <c r="B5212" s="14"/>
      <c r="C5212" s="14"/>
      <c r="D5212" s="14"/>
      <c r="E5212" s="14"/>
      <c r="F5212" s="16"/>
      <c r="G5212" s="16"/>
    </row>
    <row r="5213" ht="22.5" hidden="1" customHeight="1">
      <c r="A5213" s="53"/>
      <c r="B5213" s="14"/>
      <c r="C5213" s="14"/>
      <c r="D5213" s="14"/>
      <c r="E5213" s="14"/>
      <c r="F5213" s="16"/>
      <c r="G5213" s="16"/>
    </row>
    <row r="5214" ht="22.5" hidden="1" customHeight="1">
      <c r="A5214" s="53"/>
      <c r="B5214" s="14"/>
      <c r="C5214" s="14"/>
      <c r="D5214" s="14"/>
      <c r="E5214" s="14"/>
      <c r="F5214" s="16"/>
      <c r="G5214" s="16"/>
    </row>
    <row r="5215" ht="22.5" hidden="1" customHeight="1">
      <c r="A5215" s="53"/>
      <c r="B5215" s="14"/>
      <c r="C5215" s="14"/>
      <c r="D5215" s="14"/>
      <c r="E5215" s="14"/>
      <c r="F5215" s="16"/>
      <c r="G5215" s="16"/>
    </row>
    <row r="5216" ht="22.5" hidden="1" customHeight="1">
      <c r="A5216" s="53"/>
      <c r="B5216" s="14"/>
      <c r="C5216" s="14"/>
      <c r="D5216" s="14"/>
      <c r="E5216" s="14"/>
      <c r="F5216" s="16"/>
      <c r="G5216" s="16"/>
    </row>
    <row r="5217" ht="22.5" hidden="1" customHeight="1">
      <c r="A5217" s="53"/>
      <c r="B5217" s="14"/>
      <c r="C5217" s="14"/>
      <c r="D5217" s="14"/>
      <c r="E5217" s="14"/>
      <c r="F5217" s="16"/>
      <c r="G5217" s="16"/>
    </row>
    <row r="5218" ht="22.5" hidden="1" customHeight="1">
      <c r="A5218" s="53"/>
      <c r="B5218" s="14"/>
      <c r="C5218" s="14"/>
      <c r="D5218" s="14"/>
      <c r="E5218" s="14"/>
      <c r="F5218" s="16"/>
      <c r="G5218" s="16"/>
    </row>
    <row r="5219" ht="22.5" hidden="1" customHeight="1">
      <c r="A5219" s="53"/>
      <c r="B5219" s="14"/>
      <c r="C5219" s="14"/>
      <c r="D5219" s="14"/>
      <c r="E5219" s="14"/>
      <c r="F5219" s="16"/>
      <c r="G5219" s="16"/>
    </row>
    <row r="5220" ht="22.5" hidden="1" customHeight="1">
      <c r="A5220" s="53"/>
      <c r="B5220" s="14"/>
      <c r="C5220" s="14"/>
      <c r="D5220" s="14"/>
      <c r="E5220" s="14"/>
      <c r="F5220" s="16"/>
      <c r="G5220" s="16"/>
    </row>
    <row r="5221" ht="22.5" hidden="1" customHeight="1">
      <c r="A5221" s="53"/>
      <c r="B5221" s="14"/>
      <c r="C5221" s="14"/>
      <c r="D5221" s="14"/>
      <c r="E5221" s="14"/>
      <c r="F5221" s="16"/>
      <c r="G5221" s="16"/>
    </row>
    <row r="5222" ht="22.5" hidden="1" customHeight="1">
      <c r="A5222" s="53"/>
      <c r="B5222" s="14"/>
      <c r="C5222" s="14"/>
      <c r="D5222" s="14"/>
      <c r="E5222" s="14"/>
      <c r="F5222" s="16"/>
      <c r="G5222" s="16"/>
    </row>
    <row r="5223" ht="22.5" hidden="1" customHeight="1">
      <c r="A5223" s="53"/>
      <c r="B5223" s="14"/>
      <c r="C5223" s="14"/>
      <c r="D5223" s="14"/>
      <c r="E5223" s="14"/>
      <c r="F5223" s="16"/>
      <c r="G5223" s="16"/>
    </row>
    <row r="5224" ht="22.5" hidden="1" customHeight="1">
      <c r="A5224" s="53"/>
      <c r="B5224" s="14"/>
      <c r="C5224" s="14"/>
      <c r="D5224" s="14"/>
      <c r="E5224" s="14"/>
      <c r="F5224" s="16"/>
      <c r="G5224" s="16"/>
    </row>
    <row r="5225" ht="22.5" hidden="1" customHeight="1">
      <c r="A5225" s="53"/>
      <c r="B5225" s="14"/>
      <c r="C5225" s="14"/>
      <c r="D5225" s="14"/>
      <c r="E5225" s="14"/>
      <c r="F5225" s="16"/>
      <c r="G5225" s="16"/>
    </row>
    <row r="5226" ht="22.5" hidden="1" customHeight="1">
      <c r="A5226" s="53"/>
      <c r="B5226" s="14"/>
      <c r="C5226" s="14"/>
      <c r="D5226" s="14"/>
      <c r="E5226" s="14"/>
      <c r="F5226" s="16"/>
      <c r="G5226" s="16"/>
    </row>
    <row r="5227" ht="22.5" hidden="1" customHeight="1">
      <c r="A5227" s="53"/>
      <c r="B5227" s="14"/>
      <c r="C5227" s="14"/>
      <c r="D5227" s="14"/>
      <c r="E5227" s="14"/>
      <c r="F5227" s="16"/>
      <c r="G5227" s="16"/>
    </row>
    <row r="5228" ht="22.5" hidden="1" customHeight="1">
      <c r="A5228" s="53"/>
      <c r="B5228" s="14"/>
      <c r="C5228" s="14"/>
      <c r="D5228" s="14"/>
      <c r="E5228" s="14"/>
      <c r="F5228" s="16"/>
      <c r="G5228" s="16"/>
    </row>
    <row r="5229" ht="22.5" hidden="1" customHeight="1">
      <c r="A5229" s="53"/>
      <c r="B5229" s="14"/>
      <c r="C5229" s="14"/>
      <c r="D5229" s="14"/>
      <c r="E5229" s="14"/>
      <c r="F5229" s="16"/>
      <c r="G5229" s="16"/>
    </row>
    <row r="5230" ht="22.5" hidden="1" customHeight="1">
      <c r="A5230" s="53"/>
      <c r="B5230" s="14"/>
      <c r="C5230" s="14"/>
      <c r="D5230" s="14"/>
      <c r="E5230" s="14"/>
      <c r="F5230" s="16"/>
      <c r="G5230" s="16"/>
    </row>
    <row r="5231" ht="22.5" hidden="1" customHeight="1">
      <c r="A5231" s="53"/>
      <c r="B5231" s="14"/>
      <c r="C5231" s="14"/>
      <c r="D5231" s="14"/>
      <c r="E5231" s="14"/>
      <c r="F5231" s="16"/>
      <c r="G5231" s="16"/>
    </row>
    <row r="5232" ht="22.5" hidden="1" customHeight="1">
      <c r="A5232" s="53"/>
      <c r="B5232" s="14"/>
      <c r="C5232" s="14"/>
      <c r="D5232" s="14"/>
      <c r="E5232" s="14"/>
      <c r="F5232" s="16"/>
      <c r="G5232" s="16"/>
    </row>
    <row r="5233" ht="22.5" hidden="1" customHeight="1">
      <c r="A5233" s="53"/>
      <c r="B5233" s="14"/>
      <c r="C5233" s="14"/>
      <c r="D5233" s="14"/>
      <c r="E5233" s="14"/>
      <c r="F5233" s="16"/>
      <c r="G5233" s="16"/>
    </row>
    <row r="5234" ht="22.5" hidden="1" customHeight="1">
      <c r="A5234" s="53"/>
      <c r="B5234" s="14"/>
      <c r="C5234" s="14"/>
      <c r="D5234" s="14"/>
      <c r="E5234" s="14"/>
      <c r="F5234" s="16"/>
      <c r="G5234" s="16"/>
    </row>
    <row r="5235" ht="22.5" hidden="1" customHeight="1">
      <c r="A5235" s="53"/>
      <c r="B5235" s="14"/>
      <c r="C5235" s="14"/>
      <c r="D5235" s="14"/>
      <c r="E5235" s="14"/>
      <c r="F5235" s="16"/>
      <c r="G5235" s="16"/>
    </row>
    <row r="5236" ht="22.5" hidden="1" customHeight="1">
      <c r="A5236" s="53"/>
      <c r="B5236" s="14"/>
      <c r="C5236" s="14"/>
      <c r="D5236" s="14"/>
      <c r="E5236" s="14"/>
      <c r="F5236" s="16"/>
      <c r="G5236" s="16"/>
    </row>
    <row r="5237" ht="22.5" hidden="1" customHeight="1">
      <c r="A5237" s="53"/>
      <c r="B5237" s="14"/>
      <c r="C5237" s="14"/>
      <c r="D5237" s="14"/>
      <c r="E5237" s="14"/>
      <c r="F5237" s="16"/>
      <c r="G5237" s="16"/>
    </row>
    <row r="5238" ht="22.5" hidden="1" customHeight="1">
      <c r="A5238" s="53"/>
      <c r="B5238" s="14"/>
      <c r="C5238" s="14"/>
      <c r="D5238" s="14"/>
      <c r="E5238" s="14"/>
      <c r="F5238" s="16"/>
      <c r="G5238" s="16"/>
    </row>
    <row r="5239" ht="22.5" hidden="1" customHeight="1">
      <c r="A5239" s="53"/>
      <c r="B5239" s="14"/>
      <c r="C5239" s="14"/>
      <c r="D5239" s="14"/>
      <c r="E5239" s="14"/>
      <c r="F5239" s="16"/>
      <c r="G5239" s="16"/>
    </row>
    <row r="5240" ht="22.5" hidden="1" customHeight="1">
      <c r="A5240" s="53"/>
      <c r="B5240" s="14"/>
      <c r="C5240" s="14"/>
      <c r="D5240" s="14"/>
      <c r="E5240" s="14"/>
      <c r="F5240" s="16"/>
      <c r="G5240" s="16"/>
    </row>
    <row r="5241" ht="22.5" hidden="1" customHeight="1">
      <c r="A5241" s="53"/>
      <c r="B5241" s="14"/>
      <c r="C5241" s="14"/>
      <c r="D5241" s="14"/>
      <c r="E5241" s="14"/>
      <c r="F5241" s="16"/>
      <c r="G5241" s="16"/>
    </row>
    <row r="5242" ht="22.5" hidden="1" customHeight="1">
      <c r="A5242" s="53"/>
      <c r="B5242" s="14"/>
      <c r="C5242" s="14"/>
      <c r="D5242" s="14"/>
      <c r="E5242" s="14"/>
      <c r="F5242" s="16"/>
      <c r="G5242" s="16"/>
    </row>
    <row r="5243" ht="22.5" hidden="1" customHeight="1">
      <c r="A5243" s="53"/>
      <c r="B5243" s="14"/>
      <c r="C5243" s="14"/>
      <c r="D5243" s="14"/>
      <c r="E5243" s="14"/>
      <c r="F5243" s="16"/>
      <c r="G5243" s="16"/>
    </row>
    <row r="5244" ht="22.5" hidden="1" customHeight="1">
      <c r="A5244" s="53"/>
      <c r="B5244" s="14"/>
      <c r="C5244" s="14"/>
      <c r="D5244" s="14"/>
      <c r="E5244" s="14"/>
      <c r="F5244" s="16"/>
      <c r="G5244" s="16"/>
    </row>
    <row r="5245" ht="22.5" hidden="1" customHeight="1">
      <c r="A5245" s="53"/>
      <c r="B5245" s="14"/>
      <c r="C5245" s="14"/>
      <c r="D5245" s="14"/>
      <c r="E5245" s="14"/>
      <c r="F5245" s="16"/>
      <c r="G5245" s="16"/>
    </row>
    <row r="5246" ht="22.5" hidden="1" customHeight="1">
      <c r="A5246" s="53"/>
      <c r="B5246" s="14"/>
      <c r="C5246" s="14"/>
      <c r="D5246" s="14"/>
      <c r="E5246" s="14"/>
      <c r="F5246" s="16"/>
      <c r="G5246" s="16"/>
    </row>
    <row r="5247" ht="22.5" hidden="1" customHeight="1">
      <c r="A5247" s="53"/>
      <c r="B5247" s="14"/>
      <c r="C5247" s="14"/>
      <c r="D5247" s="14"/>
      <c r="E5247" s="14"/>
      <c r="F5247" s="16"/>
      <c r="G5247" s="16"/>
    </row>
    <row r="5248" ht="22.5" hidden="1" customHeight="1">
      <c r="A5248" s="53"/>
      <c r="B5248" s="14"/>
      <c r="C5248" s="14"/>
      <c r="D5248" s="14"/>
      <c r="E5248" s="14"/>
      <c r="F5248" s="16"/>
      <c r="G5248" s="16"/>
    </row>
    <row r="5249" ht="22.5" hidden="1" customHeight="1">
      <c r="A5249" s="53"/>
      <c r="B5249" s="14"/>
      <c r="C5249" s="14"/>
      <c r="D5249" s="14"/>
      <c r="E5249" s="14"/>
      <c r="F5249" s="16"/>
      <c r="G5249" s="16"/>
    </row>
    <row r="5250" ht="22.5" hidden="1" customHeight="1">
      <c r="A5250" s="53"/>
      <c r="B5250" s="14"/>
      <c r="C5250" s="14"/>
      <c r="D5250" s="14"/>
      <c r="E5250" s="14"/>
      <c r="F5250" s="16"/>
      <c r="G5250" s="16"/>
    </row>
    <row r="5251" ht="22.5" hidden="1" customHeight="1">
      <c r="A5251" s="53"/>
      <c r="B5251" s="14"/>
      <c r="C5251" s="14"/>
      <c r="D5251" s="14"/>
      <c r="E5251" s="14"/>
      <c r="F5251" s="16"/>
      <c r="G5251" s="16"/>
    </row>
    <row r="5252" ht="22.5" hidden="1" customHeight="1">
      <c r="A5252" s="53"/>
      <c r="B5252" s="14"/>
      <c r="C5252" s="14"/>
      <c r="D5252" s="14"/>
      <c r="E5252" s="14"/>
      <c r="F5252" s="16"/>
      <c r="G5252" s="16"/>
    </row>
    <row r="5253" ht="22.5" hidden="1" customHeight="1">
      <c r="A5253" s="53"/>
      <c r="B5253" s="14"/>
      <c r="C5253" s="14"/>
      <c r="D5253" s="14"/>
      <c r="E5253" s="14"/>
      <c r="F5253" s="16"/>
      <c r="G5253" s="16"/>
    </row>
    <row r="5254" ht="22.5" hidden="1" customHeight="1">
      <c r="A5254" s="53"/>
      <c r="B5254" s="14"/>
      <c r="C5254" s="14"/>
      <c r="D5254" s="14"/>
      <c r="E5254" s="14"/>
      <c r="F5254" s="16"/>
      <c r="G5254" s="16"/>
    </row>
    <row r="5255" ht="22.5" hidden="1" customHeight="1">
      <c r="A5255" s="53"/>
      <c r="B5255" s="14"/>
      <c r="C5255" s="14"/>
      <c r="D5255" s="14"/>
      <c r="E5255" s="14"/>
      <c r="F5255" s="16"/>
      <c r="G5255" s="16"/>
    </row>
    <row r="5256" ht="22.5" hidden="1" customHeight="1">
      <c r="A5256" s="53"/>
      <c r="B5256" s="14"/>
      <c r="C5256" s="14"/>
      <c r="D5256" s="14"/>
      <c r="E5256" s="14"/>
      <c r="F5256" s="16"/>
      <c r="G5256" s="16"/>
    </row>
    <row r="5257" ht="22.5" hidden="1" customHeight="1">
      <c r="A5257" s="53"/>
      <c r="B5257" s="14"/>
      <c r="C5257" s="14"/>
      <c r="D5257" s="14"/>
      <c r="E5257" s="14"/>
      <c r="F5257" s="16"/>
      <c r="G5257" s="16"/>
    </row>
    <row r="5258" ht="22.5" hidden="1" customHeight="1">
      <c r="A5258" s="53"/>
      <c r="B5258" s="14"/>
      <c r="C5258" s="14"/>
      <c r="D5258" s="14"/>
      <c r="E5258" s="14"/>
      <c r="F5258" s="16"/>
      <c r="G5258" s="16"/>
    </row>
    <row r="5259" ht="22.5" hidden="1" customHeight="1">
      <c r="A5259" s="53"/>
      <c r="B5259" s="14"/>
      <c r="C5259" s="14"/>
      <c r="D5259" s="14"/>
      <c r="E5259" s="14"/>
      <c r="F5259" s="16"/>
      <c r="G5259" s="16"/>
    </row>
    <row r="5260" ht="22.5" hidden="1" customHeight="1">
      <c r="A5260" s="53"/>
      <c r="B5260" s="14"/>
      <c r="C5260" s="14"/>
      <c r="D5260" s="14"/>
      <c r="E5260" s="14"/>
      <c r="F5260" s="16"/>
      <c r="G5260" s="16"/>
    </row>
    <row r="5261" ht="22.5" hidden="1" customHeight="1">
      <c r="A5261" s="53"/>
      <c r="B5261" s="14"/>
      <c r="C5261" s="14"/>
      <c r="D5261" s="14"/>
      <c r="E5261" s="14"/>
      <c r="F5261" s="16"/>
      <c r="G5261" s="16"/>
    </row>
    <row r="5262" ht="22.5" hidden="1" customHeight="1">
      <c r="A5262" s="53"/>
      <c r="B5262" s="14"/>
      <c r="C5262" s="14"/>
      <c r="D5262" s="14"/>
      <c r="E5262" s="14"/>
      <c r="F5262" s="16"/>
      <c r="G5262" s="16"/>
    </row>
    <row r="5263" ht="22.5" hidden="1" customHeight="1">
      <c r="A5263" s="53"/>
      <c r="B5263" s="14"/>
      <c r="C5263" s="14"/>
      <c r="D5263" s="14"/>
      <c r="E5263" s="14"/>
      <c r="F5263" s="16"/>
      <c r="G5263" s="16"/>
    </row>
    <row r="5264" ht="22.5" hidden="1" customHeight="1">
      <c r="A5264" s="53"/>
      <c r="B5264" s="14"/>
      <c r="C5264" s="14"/>
      <c r="D5264" s="14"/>
      <c r="E5264" s="14"/>
      <c r="F5264" s="16"/>
      <c r="G5264" s="16"/>
    </row>
    <row r="5265" ht="22.5" hidden="1" customHeight="1">
      <c r="A5265" s="53"/>
      <c r="B5265" s="14"/>
      <c r="C5265" s="14"/>
      <c r="D5265" s="14"/>
      <c r="E5265" s="14"/>
      <c r="F5265" s="16"/>
      <c r="G5265" s="16"/>
    </row>
    <row r="5266" ht="22.5" hidden="1" customHeight="1">
      <c r="A5266" s="53"/>
      <c r="B5266" s="14"/>
      <c r="C5266" s="14"/>
      <c r="D5266" s="14"/>
      <c r="E5266" s="14"/>
      <c r="F5266" s="16"/>
      <c r="G5266" s="16"/>
    </row>
    <row r="5267" ht="22.5" hidden="1" customHeight="1">
      <c r="A5267" s="53"/>
      <c r="B5267" s="14"/>
      <c r="C5267" s="14"/>
      <c r="D5267" s="14"/>
      <c r="E5267" s="14"/>
      <c r="F5267" s="16"/>
      <c r="G5267" s="16"/>
    </row>
    <row r="5268" ht="22.5" hidden="1" customHeight="1">
      <c r="A5268" s="53"/>
      <c r="B5268" s="14"/>
      <c r="C5268" s="14"/>
      <c r="D5268" s="14"/>
      <c r="E5268" s="14"/>
      <c r="F5268" s="16"/>
      <c r="G5268" s="16"/>
    </row>
    <row r="5269" ht="22.5" hidden="1" customHeight="1">
      <c r="A5269" s="53"/>
      <c r="B5269" s="14"/>
      <c r="C5269" s="14"/>
      <c r="D5269" s="14"/>
      <c r="E5269" s="14"/>
      <c r="F5269" s="16"/>
      <c r="G5269" s="16"/>
    </row>
    <row r="5270" ht="22.5" hidden="1" customHeight="1">
      <c r="A5270" s="53"/>
      <c r="B5270" s="14"/>
      <c r="C5270" s="14"/>
      <c r="D5270" s="14"/>
      <c r="E5270" s="14"/>
      <c r="F5270" s="16"/>
      <c r="G5270" s="16"/>
    </row>
    <row r="5271" ht="22.5" hidden="1" customHeight="1">
      <c r="A5271" s="53"/>
      <c r="B5271" s="14"/>
      <c r="C5271" s="14"/>
      <c r="D5271" s="14"/>
      <c r="E5271" s="14"/>
      <c r="F5271" s="16"/>
      <c r="G5271" s="16"/>
    </row>
    <row r="5272" ht="22.5" hidden="1" customHeight="1">
      <c r="A5272" s="53"/>
      <c r="B5272" s="14"/>
      <c r="C5272" s="14"/>
      <c r="D5272" s="14"/>
      <c r="E5272" s="14"/>
      <c r="F5272" s="16"/>
      <c r="G5272" s="16"/>
    </row>
    <row r="5273" ht="22.5" hidden="1" customHeight="1">
      <c r="A5273" s="53"/>
      <c r="B5273" s="14"/>
      <c r="C5273" s="14"/>
      <c r="D5273" s="14"/>
      <c r="E5273" s="14"/>
      <c r="F5273" s="16"/>
      <c r="G5273" s="16"/>
    </row>
    <row r="5274" ht="22.5" hidden="1" customHeight="1">
      <c r="A5274" s="53"/>
      <c r="B5274" s="14"/>
      <c r="C5274" s="14"/>
      <c r="D5274" s="14"/>
      <c r="E5274" s="14"/>
      <c r="F5274" s="16"/>
      <c r="G5274" s="16"/>
    </row>
    <row r="5275" ht="22.5" hidden="1" customHeight="1">
      <c r="A5275" s="53"/>
      <c r="B5275" s="14"/>
      <c r="C5275" s="14"/>
      <c r="D5275" s="14"/>
      <c r="E5275" s="14"/>
      <c r="F5275" s="16"/>
      <c r="G5275" s="16"/>
    </row>
    <row r="5276" ht="22.5" hidden="1" customHeight="1">
      <c r="A5276" s="53"/>
      <c r="B5276" s="14"/>
      <c r="C5276" s="14"/>
      <c r="D5276" s="14"/>
      <c r="E5276" s="14"/>
      <c r="F5276" s="16"/>
      <c r="G5276" s="16"/>
    </row>
    <row r="5277" ht="22.5" hidden="1" customHeight="1">
      <c r="A5277" s="53"/>
      <c r="B5277" s="14"/>
      <c r="C5277" s="14"/>
      <c r="D5277" s="14"/>
      <c r="E5277" s="14"/>
      <c r="F5277" s="16"/>
      <c r="G5277" s="16"/>
    </row>
    <row r="5278" ht="22.5" hidden="1" customHeight="1">
      <c r="A5278" s="53"/>
      <c r="B5278" s="14"/>
      <c r="C5278" s="14"/>
      <c r="D5278" s="14"/>
      <c r="E5278" s="14"/>
      <c r="F5278" s="16"/>
      <c r="G5278" s="16"/>
    </row>
    <row r="5279" ht="22.5" hidden="1" customHeight="1">
      <c r="A5279" s="53"/>
      <c r="B5279" s="14"/>
      <c r="C5279" s="14"/>
      <c r="D5279" s="14"/>
      <c r="E5279" s="14"/>
      <c r="F5279" s="16"/>
      <c r="G5279" s="16"/>
    </row>
    <row r="5280" ht="22.5" hidden="1" customHeight="1">
      <c r="A5280" s="53"/>
      <c r="B5280" s="14"/>
      <c r="C5280" s="14"/>
      <c r="D5280" s="14"/>
      <c r="E5280" s="14"/>
      <c r="F5280" s="16"/>
      <c r="G5280" s="16"/>
    </row>
    <row r="5281" ht="22.5" hidden="1" customHeight="1">
      <c r="A5281" s="53"/>
      <c r="B5281" s="14"/>
      <c r="C5281" s="14"/>
      <c r="D5281" s="14"/>
      <c r="E5281" s="14"/>
      <c r="F5281" s="16"/>
      <c r="G5281" s="16"/>
    </row>
    <row r="5282" ht="22.5" hidden="1" customHeight="1">
      <c r="A5282" s="53"/>
      <c r="B5282" s="14"/>
      <c r="C5282" s="14"/>
      <c r="D5282" s="14"/>
      <c r="E5282" s="14"/>
      <c r="F5282" s="16"/>
      <c r="G5282" s="16"/>
    </row>
    <row r="5283" ht="22.5" hidden="1" customHeight="1">
      <c r="A5283" s="53"/>
      <c r="B5283" s="14"/>
      <c r="C5283" s="14"/>
      <c r="D5283" s="14"/>
      <c r="E5283" s="14"/>
      <c r="F5283" s="16"/>
      <c r="G5283" s="16"/>
    </row>
    <row r="5284" ht="22.5" hidden="1" customHeight="1">
      <c r="A5284" s="53"/>
      <c r="B5284" s="14"/>
      <c r="C5284" s="14"/>
      <c r="D5284" s="14"/>
      <c r="E5284" s="14"/>
      <c r="F5284" s="16"/>
      <c r="G5284" s="16"/>
    </row>
    <row r="5285" ht="22.5" hidden="1" customHeight="1">
      <c r="A5285" s="53"/>
      <c r="B5285" s="14"/>
      <c r="C5285" s="14"/>
      <c r="D5285" s="14"/>
      <c r="E5285" s="14"/>
      <c r="F5285" s="16"/>
      <c r="G5285" s="16"/>
    </row>
    <row r="5286" ht="22.5" hidden="1" customHeight="1">
      <c r="A5286" s="53"/>
      <c r="B5286" s="14"/>
      <c r="C5286" s="14"/>
      <c r="D5286" s="14"/>
      <c r="E5286" s="14"/>
      <c r="F5286" s="16"/>
      <c r="G5286" s="16"/>
    </row>
    <row r="5287" ht="22.5" hidden="1" customHeight="1">
      <c r="A5287" s="53"/>
      <c r="B5287" s="14"/>
      <c r="C5287" s="14"/>
      <c r="D5287" s="14"/>
      <c r="E5287" s="14"/>
      <c r="F5287" s="16"/>
      <c r="G5287" s="16"/>
    </row>
    <row r="5288" ht="22.5" hidden="1" customHeight="1">
      <c r="A5288" s="53"/>
      <c r="B5288" s="14"/>
      <c r="C5288" s="14"/>
      <c r="D5288" s="14"/>
      <c r="E5288" s="14"/>
      <c r="F5288" s="16"/>
      <c r="G5288" s="16"/>
    </row>
    <row r="5289" ht="22.5" hidden="1" customHeight="1">
      <c r="A5289" s="53"/>
      <c r="B5289" s="14"/>
      <c r="C5289" s="14"/>
      <c r="D5289" s="14"/>
      <c r="E5289" s="14"/>
      <c r="F5289" s="16"/>
      <c r="G5289" s="16"/>
    </row>
    <row r="5290" ht="22.5" hidden="1" customHeight="1">
      <c r="A5290" s="53"/>
      <c r="B5290" s="14"/>
      <c r="C5290" s="14"/>
      <c r="D5290" s="14"/>
      <c r="E5290" s="14"/>
      <c r="F5290" s="16"/>
      <c r="G5290" s="16"/>
    </row>
    <row r="5291" ht="22.5" hidden="1" customHeight="1">
      <c r="A5291" s="53"/>
      <c r="B5291" s="14"/>
      <c r="C5291" s="14"/>
      <c r="D5291" s="14"/>
      <c r="E5291" s="14"/>
      <c r="F5291" s="16"/>
      <c r="G5291" s="16"/>
    </row>
    <row r="5292" ht="22.5" hidden="1" customHeight="1">
      <c r="A5292" s="53"/>
      <c r="B5292" s="14"/>
      <c r="C5292" s="14"/>
      <c r="D5292" s="14"/>
      <c r="E5292" s="14"/>
      <c r="F5292" s="16"/>
      <c r="G5292" s="16"/>
    </row>
    <row r="5293" ht="22.5" hidden="1" customHeight="1">
      <c r="A5293" s="53"/>
      <c r="B5293" s="14"/>
      <c r="C5293" s="14"/>
      <c r="D5293" s="14"/>
      <c r="E5293" s="14"/>
      <c r="F5293" s="16"/>
      <c r="G5293" s="16"/>
    </row>
    <row r="5294" ht="22.5" hidden="1" customHeight="1">
      <c r="A5294" s="53"/>
      <c r="B5294" s="14"/>
      <c r="C5294" s="14"/>
      <c r="D5294" s="14"/>
      <c r="E5294" s="14"/>
      <c r="F5294" s="16"/>
      <c r="G5294" s="16"/>
    </row>
    <row r="5295" ht="22.5" hidden="1" customHeight="1">
      <c r="A5295" s="53"/>
      <c r="B5295" s="14"/>
      <c r="C5295" s="14"/>
      <c r="D5295" s="14"/>
      <c r="E5295" s="14"/>
      <c r="F5295" s="16"/>
      <c r="G5295" s="16"/>
    </row>
    <row r="5296" ht="22.5" hidden="1" customHeight="1">
      <c r="A5296" s="53"/>
      <c r="B5296" s="14"/>
      <c r="C5296" s="14"/>
      <c r="D5296" s="14"/>
      <c r="E5296" s="14"/>
      <c r="F5296" s="16"/>
      <c r="G5296" s="16"/>
    </row>
    <row r="5297" ht="22.5" hidden="1" customHeight="1">
      <c r="A5297" s="53"/>
      <c r="B5297" s="14"/>
      <c r="C5297" s="14"/>
      <c r="D5297" s="14"/>
      <c r="E5297" s="14"/>
      <c r="F5297" s="16"/>
      <c r="G5297" s="16"/>
    </row>
    <row r="5298" ht="22.5" hidden="1" customHeight="1">
      <c r="A5298" s="53"/>
      <c r="B5298" s="14"/>
      <c r="C5298" s="14"/>
      <c r="D5298" s="14"/>
      <c r="E5298" s="14"/>
      <c r="F5298" s="16"/>
      <c r="G5298" s="16"/>
    </row>
    <row r="5299" ht="22.5" hidden="1" customHeight="1">
      <c r="A5299" s="53"/>
      <c r="B5299" s="14"/>
      <c r="C5299" s="14"/>
      <c r="D5299" s="14"/>
      <c r="E5299" s="14"/>
      <c r="F5299" s="16"/>
      <c r="G5299" s="16"/>
    </row>
    <row r="5300" ht="22.5" hidden="1" customHeight="1">
      <c r="A5300" s="53"/>
      <c r="B5300" s="14"/>
      <c r="C5300" s="14"/>
      <c r="D5300" s="14"/>
      <c r="E5300" s="14"/>
      <c r="F5300" s="16"/>
      <c r="G5300" s="16"/>
    </row>
    <row r="5301" ht="22.5" hidden="1" customHeight="1">
      <c r="A5301" s="53"/>
      <c r="B5301" s="14"/>
      <c r="C5301" s="14"/>
      <c r="D5301" s="14"/>
      <c r="E5301" s="14"/>
      <c r="F5301" s="16"/>
      <c r="G5301" s="16"/>
    </row>
    <row r="5302" ht="22.5" hidden="1" customHeight="1">
      <c r="A5302" s="53"/>
      <c r="B5302" s="14"/>
      <c r="C5302" s="14"/>
      <c r="D5302" s="14"/>
      <c r="E5302" s="14"/>
      <c r="F5302" s="16"/>
      <c r="G5302" s="16"/>
    </row>
    <row r="5303" ht="22.5" hidden="1" customHeight="1">
      <c r="A5303" s="53"/>
      <c r="B5303" s="14"/>
      <c r="C5303" s="14"/>
      <c r="D5303" s="14"/>
      <c r="E5303" s="14"/>
      <c r="F5303" s="16"/>
      <c r="G5303" s="16"/>
    </row>
    <row r="5304" ht="22.5" hidden="1" customHeight="1">
      <c r="A5304" s="53"/>
      <c r="B5304" s="14"/>
      <c r="C5304" s="14"/>
      <c r="D5304" s="14"/>
      <c r="E5304" s="14"/>
      <c r="F5304" s="16"/>
      <c r="G5304" s="16"/>
    </row>
    <row r="5305" ht="22.5" hidden="1" customHeight="1">
      <c r="A5305" s="53"/>
      <c r="B5305" s="14"/>
      <c r="C5305" s="14"/>
      <c r="D5305" s="14"/>
      <c r="E5305" s="14"/>
      <c r="F5305" s="16"/>
      <c r="G5305" s="16"/>
    </row>
    <row r="5306" ht="22.5" hidden="1" customHeight="1">
      <c r="A5306" s="53"/>
      <c r="B5306" s="14"/>
      <c r="C5306" s="14"/>
      <c r="D5306" s="14"/>
      <c r="E5306" s="14"/>
      <c r="F5306" s="16"/>
      <c r="G5306" s="16"/>
    </row>
    <row r="5307" ht="22.5" hidden="1" customHeight="1">
      <c r="A5307" s="53"/>
      <c r="B5307" s="14"/>
      <c r="C5307" s="14"/>
      <c r="D5307" s="14"/>
      <c r="E5307" s="14"/>
      <c r="F5307" s="16"/>
      <c r="G5307" s="16"/>
    </row>
    <row r="5308" ht="22.5" hidden="1" customHeight="1">
      <c r="A5308" s="53"/>
      <c r="B5308" s="14"/>
      <c r="C5308" s="14"/>
      <c r="D5308" s="14"/>
      <c r="E5308" s="14"/>
      <c r="F5308" s="16"/>
      <c r="G5308" s="16"/>
    </row>
    <row r="5309" ht="22.5" hidden="1" customHeight="1">
      <c r="A5309" s="53"/>
      <c r="B5309" s="14"/>
      <c r="C5309" s="14"/>
      <c r="D5309" s="14"/>
      <c r="E5309" s="14"/>
      <c r="F5309" s="16"/>
      <c r="G5309" s="16"/>
    </row>
    <row r="5310" ht="22.5" hidden="1" customHeight="1">
      <c r="A5310" s="53"/>
      <c r="B5310" s="14"/>
      <c r="C5310" s="14"/>
      <c r="D5310" s="14"/>
      <c r="E5310" s="14"/>
      <c r="F5310" s="16"/>
      <c r="G5310" s="16"/>
    </row>
    <row r="5311" ht="22.5" hidden="1" customHeight="1">
      <c r="A5311" s="53"/>
      <c r="B5311" s="14"/>
      <c r="C5311" s="14"/>
      <c r="D5311" s="14"/>
      <c r="E5311" s="14"/>
      <c r="F5311" s="16"/>
      <c r="G5311" s="16"/>
    </row>
    <row r="5312" ht="22.5" hidden="1" customHeight="1">
      <c r="A5312" s="53"/>
      <c r="B5312" s="14"/>
      <c r="C5312" s="14"/>
      <c r="D5312" s="14"/>
      <c r="E5312" s="14"/>
      <c r="F5312" s="16"/>
      <c r="G5312" s="16"/>
    </row>
    <row r="5313" ht="22.5" hidden="1" customHeight="1">
      <c r="A5313" s="53"/>
      <c r="B5313" s="14"/>
      <c r="C5313" s="14"/>
      <c r="D5313" s="14"/>
      <c r="E5313" s="14"/>
      <c r="F5313" s="16"/>
      <c r="G5313" s="16"/>
    </row>
    <row r="5314" ht="22.5" hidden="1" customHeight="1">
      <c r="A5314" s="53"/>
      <c r="B5314" s="14"/>
      <c r="C5314" s="14"/>
      <c r="D5314" s="14"/>
      <c r="E5314" s="14"/>
      <c r="F5314" s="16"/>
      <c r="G5314" s="16"/>
    </row>
    <row r="5315" ht="22.5" hidden="1" customHeight="1">
      <c r="A5315" s="53"/>
      <c r="B5315" s="14"/>
      <c r="C5315" s="14"/>
      <c r="D5315" s="14"/>
      <c r="E5315" s="14"/>
      <c r="F5315" s="16"/>
      <c r="G5315" s="16"/>
    </row>
    <row r="5316" ht="22.5" hidden="1" customHeight="1">
      <c r="A5316" s="53"/>
      <c r="B5316" s="14"/>
      <c r="C5316" s="14"/>
      <c r="D5316" s="14"/>
      <c r="E5316" s="14"/>
      <c r="F5316" s="16"/>
      <c r="G5316" s="16"/>
    </row>
    <row r="5317" ht="22.5" hidden="1" customHeight="1">
      <c r="A5317" s="53"/>
      <c r="B5317" s="14"/>
      <c r="C5317" s="14"/>
      <c r="D5317" s="14"/>
      <c r="E5317" s="14"/>
      <c r="F5317" s="16"/>
      <c r="G5317" s="16"/>
    </row>
    <row r="5318" ht="22.5" hidden="1" customHeight="1">
      <c r="A5318" s="53"/>
      <c r="B5318" s="14"/>
      <c r="C5318" s="14"/>
      <c r="D5318" s="14"/>
      <c r="E5318" s="14"/>
      <c r="F5318" s="16"/>
      <c r="G5318" s="16"/>
    </row>
    <row r="5319" ht="22.5" hidden="1" customHeight="1">
      <c r="A5319" s="53"/>
      <c r="B5319" s="14"/>
      <c r="C5319" s="14"/>
      <c r="D5319" s="14"/>
      <c r="E5319" s="14"/>
      <c r="F5319" s="16"/>
      <c r="G5319" s="16"/>
    </row>
    <row r="5320" ht="22.5" hidden="1" customHeight="1">
      <c r="A5320" s="53"/>
      <c r="B5320" s="14"/>
      <c r="C5320" s="14"/>
      <c r="D5320" s="14"/>
      <c r="E5320" s="14"/>
      <c r="F5320" s="16"/>
      <c r="G5320" s="16"/>
    </row>
    <row r="5321" ht="22.5" hidden="1" customHeight="1">
      <c r="A5321" s="53"/>
      <c r="B5321" s="14"/>
      <c r="C5321" s="14"/>
      <c r="D5321" s="14"/>
      <c r="E5321" s="14"/>
      <c r="F5321" s="16"/>
      <c r="G5321" s="16"/>
    </row>
    <row r="5322" ht="22.5" hidden="1" customHeight="1">
      <c r="A5322" s="53"/>
      <c r="B5322" s="14"/>
      <c r="C5322" s="14"/>
      <c r="D5322" s="14"/>
      <c r="E5322" s="14"/>
      <c r="F5322" s="16"/>
      <c r="G5322" s="16"/>
    </row>
    <row r="5323" ht="22.5" hidden="1" customHeight="1">
      <c r="A5323" s="53"/>
      <c r="B5323" s="14"/>
      <c r="C5323" s="14"/>
      <c r="D5323" s="14"/>
      <c r="E5323" s="14"/>
      <c r="F5323" s="16"/>
      <c r="G5323" s="16"/>
    </row>
    <row r="5324" ht="22.5" hidden="1" customHeight="1">
      <c r="A5324" s="53"/>
      <c r="B5324" s="14"/>
      <c r="C5324" s="14"/>
      <c r="D5324" s="14"/>
      <c r="E5324" s="14"/>
      <c r="F5324" s="16"/>
      <c r="G5324" s="16"/>
    </row>
    <row r="5325" ht="22.5" hidden="1" customHeight="1">
      <c r="A5325" s="53"/>
      <c r="B5325" s="14"/>
      <c r="C5325" s="14"/>
      <c r="D5325" s="14"/>
      <c r="E5325" s="14"/>
      <c r="F5325" s="16"/>
      <c r="G5325" s="16"/>
    </row>
    <row r="5326" ht="22.5" hidden="1" customHeight="1">
      <c r="A5326" s="53"/>
      <c r="B5326" s="14"/>
      <c r="C5326" s="14"/>
      <c r="D5326" s="14"/>
      <c r="E5326" s="14"/>
      <c r="F5326" s="16"/>
      <c r="G5326" s="16"/>
    </row>
    <row r="5327" ht="22.5" hidden="1" customHeight="1">
      <c r="A5327" s="53"/>
      <c r="B5327" s="14"/>
      <c r="C5327" s="14"/>
      <c r="D5327" s="14"/>
      <c r="E5327" s="14"/>
      <c r="F5327" s="16"/>
      <c r="G5327" s="16"/>
    </row>
    <row r="5328" ht="22.5" hidden="1" customHeight="1">
      <c r="A5328" s="53"/>
      <c r="B5328" s="14"/>
      <c r="C5328" s="14"/>
      <c r="D5328" s="14"/>
      <c r="E5328" s="14"/>
      <c r="F5328" s="16"/>
      <c r="G5328" s="16"/>
    </row>
    <row r="5329" ht="22.5" hidden="1" customHeight="1">
      <c r="A5329" s="53"/>
      <c r="B5329" s="14"/>
      <c r="C5329" s="14"/>
      <c r="D5329" s="14"/>
      <c r="E5329" s="14"/>
      <c r="F5329" s="16"/>
      <c r="G5329" s="16"/>
    </row>
    <row r="5330" ht="22.5" hidden="1" customHeight="1">
      <c r="A5330" s="53"/>
      <c r="B5330" s="14"/>
      <c r="C5330" s="14"/>
      <c r="D5330" s="14"/>
      <c r="E5330" s="14"/>
      <c r="F5330" s="16"/>
      <c r="G5330" s="16"/>
    </row>
    <row r="5331" ht="22.5" hidden="1" customHeight="1">
      <c r="A5331" s="53"/>
      <c r="B5331" s="14"/>
      <c r="C5331" s="14"/>
      <c r="D5331" s="14"/>
      <c r="E5331" s="14"/>
      <c r="F5331" s="16"/>
      <c r="G5331" s="16"/>
    </row>
    <row r="5332" ht="22.5" hidden="1" customHeight="1">
      <c r="A5332" s="53"/>
      <c r="B5332" s="14"/>
      <c r="C5332" s="14"/>
      <c r="D5332" s="14"/>
      <c r="E5332" s="14"/>
      <c r="F5332" s="16"/>
      <c r="G5332" s="16"/>
    </row>
    <row r="5333" ht="22.5" hidden="1" customHeight="1">
      <c r="A5333" s="53"/>
      <c r="B5333" s="14"/>
      <c r="C5333" s="14"/>
      <c r="D5333" s="14"/>
      <c r="E5333" s="14"/>
      <c r="F5333" s="16"/>
      <c r="G5333" s="16"/>
    </row>
    <row r="5334" ht="22.5" hidden="1" customHeight="1">
      <c r="A5334" s="53"/>
      <c r="B5334" s="14"/>
      <c r="C5334" s="14"/>
      <c r="D5334" s="14"/>
      <c r="E5334" s="14"/>
      <c r="F5334" s="16"/>
      <c r="G5334" s="16"/>
    </row>
    <row r="5335" ht="22.5" hidden="1" customHeight="1">
      <c r="A5335" s="53"/>
      <c r="B5335" s="14"/>
      <c r="C5335" s="14"/>
      <c r="D5335" s="14"/>
      <c r="E5335" s="14"/>
      <c r="F5335" s="16"/>
      <c r="G5335" s="16"/>
    </row>
    <row r="5336" ht="22.5" hidden="1" customHeight="1">
      <c r="A5336" s="53"/>
      <c r="B5336" s="14"/>
      <c r="C5336" s="14"/>
      <c r="D5336" s="14"/>
      <c r="E5336" s="14"/>
      <c r="F5336" s="16"/>
      <c r="G5336" s="16"/>
    </row>
    <row r="5337" ht="22.5" hidden="1" customHeight="1">
      <c r="A5337" s="53"/>
      <c r="B5337" s="14"/>
      <c r="C5337" s="14"/>
      <c r="D5337" s="14"/>
      <c r="E5337" s="14"/>
      <c r="F5337" s="16"/>
      <c r="G5337" s="16"/>
    </row>
    <row r="5338" ht="22.5" hidden="1" customHeight="1">
      <c r="A5338" s="53"/>
      <c r="B5338" s="14"/>
      <c r="C5338" s="14"/>
      <c r="D5338" s="14"/>
      <c r="E5338" s="14"/>
      <c r="F5338" s="16"/>
      <c r="G5338" s="16"/>
    </row>
    <row r="5339" ht="22.5" hidden="1" customHeight="1">
      <c r="A5339" s="53"/>
      <c r="B5339" s="14"/>
      <c r="C5339" s="14"/>
      <c r="D5339" s="14"/>
      <c r="E5339" s="14"/>
      <c r="F5339" s="16"/>
      <c r="G5339" s="16"/>
    </row>
    <row r="5340" ht="22.5" hidden="1" customHeight="1">
      <c r="A5340" s="53"/>
      <c r="B5340" s="14"/>
      <c r="C5340" s="14"/>
      <c r="D5340" s="14"/>
      <c r="E5340" s="14"/>
      <c r="F5340" s="16"/>
      <c r="G5340" s="16"/>
    </row>
    <row r="5341" ht="22.5" hidden="1" customHeight="1">
      <c r="A5341" s="53"/>
      <c r="B5341" s="14"/>
      <c r="C5341" s="14"/>
      <c r="D5341" s="14"/>
      <c r="E5341" s="14"/>
      <c r="F5341" s="16"/>
      <c r="G5341" s="16"/>
    </row>
    <row r="5342" ht="22.5" hidden="1" customHeight="1">
      <c r="A5342" s="53"/>
      <c r="B5342" s="14"/>
      <c r="C5342" s="14"/>
      <c r="D5342" s="14"/>
      <c r="E5342" s="14"/>
      <c r="F5342" s="16"/>
      <c r="G5342" s="16"/>
    </row>
    <row r="5343" ht="22.5" hidden="1" customHeight="1">
      <c r="A5343" s="53"/>
      <c r="B5343" s="14"/>
      <c r="C5343" s="14"/>
      <c r="D5343" s="14"/>
      <c r="E5343" s="14"/>
      <c r="F5343" s="16"/>
      <c r="G5343" s="16"/>
    </row>
    <row r="5344" ht="22.5" hidden="1" customHeight="1">
      <c r="A5344" s="53"/>
      <c r="B5344" s="14"/>
      <c r="C5344" s="14"/>
      <c r="D5344" s="14"/>
      <c r="E5344" s="14"/>
      <c r="F5344" s="16"/>
      <c r="G5344" s="16"/>
    </row>
    <row r="5345" ht="22.5" hidden="1" customHeight="1">
      <c r="A5345" s="53"/>
      <c r="B5345" s="14"/>
      <c r="C5345" s="14"/>
      <c r="D5345" s="14"/>
      <c r="E5345" s="14"/>
      <c r="F5345" s="16"/>
      <c r="G5345" s="16"/>
    </row>
    <row r="5346" ht="22.5" hidden="1" customHeight="1">
      <c r="A5346" s="53"/>
      <c r="B5346" s="14"/>
      <c r="C5346" s="14"/>
      <c r="D5346" s="14"/>
      <c r="E5346" s="14"/>
      <c r="F5346" s="16"/>
      <c r="G5346" s="16"/>
    </row>
    <row r="5347" ht="22.5" hidden="1" customHeight="1">
      <c r="A5347" s="53"/>
      <c r="B5347" s="14"/>
      <c r="C5347" s="14"/>
      <c r="D5347" s="14"/>
      <c r="E5347" s="14"/>
      <c r="F5347" s="16"/>
      <c r="G5347" s="16"/>
    </row>
    <row r="5348" ht="22.5" hidden="1" customHeight="1">
      <c r="A5348" s="53"/>
      <c r="B5348" s="14"/>
      <c r="C5348" s="14"/>
      <c r="D5348" s="14"/>
      <c r="E5348" s="14"/>
      <c r="F5348" s="16"/>
      <c r="G5348" s="16"/>
    </row>
    <row r="5349" ht="22.5" hidden="1" customHeight="1">
      <c r="A5349" s="53"/>
      <c r="B5349" s="14"/>
      <c r="C5349" s="14"/>
      <c r="D5349" s="14"/>
      <c r="E5349" s="14"/>
      <c r="F5349" s="16"/>
      <c r="G5349" s="16"/>
    </row>
    <row r="5350" ht="22.5" hidden="1" customHeight="1">
      <c r="A5350" s="53"/>
      <c r="B5350" s="14"/>
      <c r="C5350" s="14"/>
      <c r="D5350" s="14"/>
      <c r="E5350" s="14"/>
      <c r="F5350" s="16"/>
      <c r="G5350" s="16"/>
    </row>
    <row r="5351" ht="22.5" hidden="1" customHeight="1">
      <c r="A5351" s="53"/>
      <c r="B5351" s="14"/>
      <c r="C5351" s="14"/>
      <c r="D5351" s="14"/>
      <c r="E5351" s="14"/>
      <c r="F5351" s="16"/>
      <c r="G5351" s="16"/>
    </row>
    <row r="5352" ht="22.5" hidden="1" customHeight="1">
      <c r="A5352" s="53"/>
      <c r="B5352" s="14"/>
      <c r="C5352" s="14"/>
      <c r="D5352" s="14"/>
      <c r="E5352" s="14"/>
      <c r="F5352" s="16"/>
      <c r="G5352" s="16"/>
    </row>
    <row r="5353" ht="22.5" hidden="1" customHeight="1">
      <c r="A5353" s="53"/>
      <c r="B5353" s="14"/>
      <c r="C5353" s="14"/>
      <c r="D5353" s="14"/>
      <c r="E5353" s="14"/>
      <c r="F5353" s="16"/>
      <c r="G5353" s="16"/>
    </row>
    <row r="5354" ht="22.5" hidden="1" customHeight="1">
      <c r="A5354" s="53"/>
      <c r="B5354" s="14"/>
      <c r="C5354" s="14"/>
      <c r="D5354" s="14"/>
      <c r="E5354" s="14"/>
      <c r="F5354" s="16"/>
      <c r="G5354" s="16"/>
    </row>
    <row r="5355" ht="22.5" hidden="1" customHeight="1">
      <c r="A5355" s="53"/>
      <c r="B5355" s="14"/>
      <c r="C5355" s="14"/>
      <c r="D5355" s="14"/>
      <c r="E5355" s="14"/>
      <c r="F5355" s="16"/>
      <c r="G5355" s="16"/>
    </row>
    <row r="5356" ht="22.5" hidden="1" customHeight="1">
      <c r="A5356" s="53"/>
      <c r="B5356" s="14"/>
      <c r="C5356" s="14"/>
      <c r="D5356" s="14"/>
      <c r="E5356" s="14"/>
      <c r="F5356" s="16"/>
      <c r="G5356" s="16"/>
    </row>
    <row r="5357" ht="22.5" hidden="1" customHeight="1">
      <c r="A5357" s="53"/>
      <c r="B5357" s="14"/>
      <c r="C5357" s="14"/>
      <c r="D5357" s="14"/>
      <c r="E5357" s="14"/>
      <c r="F5357" s="16"/>
      <c r="G5357" s="16"/>
    </row>
    <row r="5358" ht="22.5" hidden="1" customHeight="1">
      <c r="A5358" s="53"/>
      <c r="B5358" s="14"/>
      <c r="C5358" s="14"/>
      <c r="D5358" s="14"/>
      <c r="E5358" s="14"/>
      <c r="F5358" s="16"/>
      <c r="G5358" s="16"/>
    </row>
    <row r="5359" ht="22.5" hidden="1" customHeight="1">
      <c r="A5359" s="53"/>
      <c r="B5359" s="14"/>
      <c r="C5359" s="14"/>
      <c r="D5359" s="14"/>
      <c r="E5359" s="14"/>
      <c r="F5359" s="16"/>
      <c r="G5359" s="16"/>
    </row>
    <row r="5360" ht="22.5" hidden="1" customHeight="1">
      <c r="A5360" s="53"/>
      <c r="B5360" s="14"/>
      <c r="C5360" s="14"/>
      <c r="D5360" s="14"/>
      <c r="E5360" s="14"/>
      <c r="F5360" s="16"/>
      <c r="G5360" s="16"/>
    </row>
    <row r="5361" ht="22.5" hidden="1" customHeight="1">
      <c r="A5361" s="53"/>
      <c r="B5361" s="14"/>
      <c r="C5361" s="14"/>
      <c r="D5361" s="14"/>
      <c r="E5361" s="14"/>
      <c r="F5361" s="16"/>
      <c r="G5361" s="16"/>
    </row>
    <row r="5362" ht="22.5" hidden="1" customHeight="1">
      <c r="A5362" s="53"/>
      <c r="B5362" s="14"/>
      <c r="C5362" s="14"/>
      <c r="D5362" s="14"/>
      <c r="E5362" s="14"/>
      <c r="F5362" s="16"/>
      <c r="G5362" s="16"/>
    </row>
    <row r="5363" ht="22.5" hidden="1" customHeight="1">
      <c r="A5363" s="53"/>
      <c r="B5363" s="14"/>
      <c r="C5363" s="14"/>
      <c r="D5363" s="14"/>
      <c r="E5363" s="14"/>
      <c r="F5363" s="16"/>
      <c r="G5363" s="16"/>
    </row>
    <row r="5364" ht="22.5" hidden="1" customHeight="1">
      <c r="A5364" s="53"/>
      <c r="B5364" s="14"/>
      <c r="C5364" s="14"/>
      <c r="D5364" s="14"/>
      <c r="E5364" s="14"/>
      <c r="F5364" s="16"/>
      <c r="G5364" s="16"/>
    </row>
    <row r="5365" ht="22.5" hidden="1" customHeight="1">
      <c r="A5365" s="53"/>
      <c r="B5365" s="14"/>
      <c r="C5365" s="14"/>
      <c r="D5365" s="14"/>
      <c r="E5365" s="14"/>
      <c r="F5365" s="16"/>
      <c r="G5365" s="16"/>
    </row>
    <row r="5366" ht="22.5" hidden="1" customHeight="1">
      <c r="A5366" s="53"/>
      <c r="B5366" s="14"/>
      <c r="C5366" s="14"/>
      <c r="D5366" s="14"/>
      <c r="E5366" s="14"/>
      <c r="F5366" s="16"/>
      <c r="G5366" s="16"/>
    </row>
    <row r="5367" ht="22.5" hidden="1" customHeight="1">
      <c r="A5367" s="53"/>
      <c r="B5367" s="14"/>
      <c r="C5367" s="14"/>
      <c r="D5367" s="14"/>
      <c r="E5367" s="14"/>
      <c r="F5367" s="16"/>
      <c r="G5367" s="16"/>
    </row>
    <row r="5368" ht="22.5" hidden="1" customHeight="1">
      <c r="A5368" s="53"/>
      <c r="B5368" s="14"/>
      <c r="C5368" s="14"/>
      <c r="D5368" s="14"/>
      <c r="E5368" s="14"/>
      <c r="F5368" s="16"/>
      <c r="G5368" s="16"/>
    </row>
    <row r="5369" ht="22.5" hidden="1" customHeight="1">
      <c r="A5369" s="53"/>
      <c r="B5369" s="14"/>
      <c r="C5369" s="14"/>
      <c r="D5369" s="14"/>
      <c r="E5369" s="14"/>
      <c r="F5369" s="16"/>
      <c r="G5369" s="16"/>
    </row>
    <row r="5370" ht="22.5" hidden="1" customHeight="1">
      <c r="A5370" s="53"/>
      <c r="B5370" s="14"/>
      <c r="C5370" s="14"/>
      <c r="D5370" s="14"/>
      <c r="E5370" s="14"/>
      <c r="F5370" s="16"/>
      <c r="G5370" s="16"/>
    </row>
    <row r="5371" ht="22.5" hidden="1" customHeight="1">
      <c r="A5371" s="53"/>
      <c r="B5371" s="14"/>
      <c r="C5371" s="14"/>
      <c r="D5371" s="14"/>
      <c r="E5371" s="14"/>
      <c r="F5371" s="16"/>
      <c r="G5371" s="16"/>
    </row>
    <row r="5372" ht="22.5" hidden="1" customHeight="1">
      <c r="A5372" s="53"/>
      <c r="B5372" s="14"/>
      <c r="C5372" s="14"/>
      <c r="D5372" s="14"/>
      <c r="E5372" s="14"/>
      <c r="F5372" s="16"/>
      <c r="G5372" s="16"/>
    </row>
    <row r="5373" ht="22.5" hidden="1" customHeight="1">
      <c r="A5373" s="53"/>
      <c r="B5373" s="14"/>
      <c r="C5373" s="14"/>
      <c r="D5373" s="14"/>
      <c r="E5373" s="14"/>
      <c r="F5373" s="16"/>
      <c r="G5373" s="16"/>
    </row>
    <row r="5374" ht="22.5" hidden="1" customHeight="1">
      <c r="A5374" s="53"/>
      <c r="B5374" s="14"/>
      <c r="C5374" s="14"/>
      <c r="D5374" s="14"/>
      <c r="E5374" s="14"/>
      <c r="F5374" s="16"/>
      <c r="G5374" s="16"/>
    </row>
    <row r="5375" ht="22.5" hidden="1" customHeight="1">
      <c r="A5375" s="53"/>
      <c r="B5375" s="14"/>
      <c r="C5375" s="14"/>
      <c r="D5375" s="14"/>
      <c r="E5375" s="14"/>
      <c r="F5375" s="16"/>
      <c r="G5375" s="16"/>
    </row>
    <row r="5376" ht="22.5" hidden="1" customHeight="1">
      <c r="A5376" s="53"/>
      <c r="B5376" s="14"/>
      <c r="C5376" s="14"/>
      <c r="D5376" s="14"/>
      <c r="E5376" s="14"/>
      <c r="F5376" s="16"/>
      <c r="G5376" s="16"/>
    </row>
    <row r="5377" ht="22.5" hidden="1" customHeight="1">
      <c r="A5377" s="53"/>
      <c r="B5377" s="14"/>
      <c r="C5377" s="14"/>
      <c r="D5377" s="14"/>
      <c r="E5377" s="14"/>
      <c r="F5377" s="16"/>
      <c r="G5377" s="16"/>
    </row>
    <row r="5378" ht="22.5" hidden="1" customHeight="1">
      <c r="A5378" s="53"/>
      <c r="B5378" s="14"/>
      <c r="C5378" s="14"/>
      <c r="D5378" s="14"/>
      <c r="E5378" s="14"/>
      <c r="F5378" s="16"/>
      <c r="G5378" s="16"/>
    </row>
    <row r="5379" ht="22.5" hidden="1" customHeight="1">
      <c r="A5379" s="53"/>
      <c r="B5379" s="14"/>
      <c r="C5379" s="14"/>
      <c r="D5379" s="14"/>
      <c r="E5379" s="14"/>
      <c r="F5379" s="16"/>
      <c r="G5379" s="16"/>
    </row>
    <row r="5380" ht="22.5" hidden="1" customHeight="1">
      <c r="A5380" s="53"/>
      <c r="B5380" s="14"/>
      <c r="C5380" s="14"/>
      <c r="D5380" s="14"/>
      <c r="E5380" s="14"/>
      <c r="F5380" s="16"/>
      <c r="G5380" s="16"/>
    </row>
    <row r="5381" ht="22.5" hidden="1" customHeight="1">
      <c r="A5381" s="53"/>
      <c r="B5381" s="14"/>
      <c r="C5381" s="14"/>
      <c r="D5381" s="14"/>
      <c r="E5381" s="14"/>
      <c r="F5381" s="16"/>
      <c r="G5381" s="16"/>
    </row>
    <row r="5382" ht="22.5" hidden="1" customHeight="1">
      <c r="A5382" s="53"/>
      <c r="B5382" s="14"/>
      <c r="C5382" s="14"/>
      <c r="D5382" s="14"/>
      <c r="E5382" s="14"/>
      <c r="F5382" s="16"/>
      <c r="G5382" s="16"/>
    </row>
    <row r="5383" ht="22.5" hidden="1" customHeight="1">
      <c r="A5383" s="53"/>
      <c r="B5383" s="14"/>
      <c r="C5383" s="14"/>
      <c r="D5383" s="14"/>
      <c r="E5383" s="14"/>
      <c r="F5383" s="16"/>
      <c r="G5383" s="16"/>
    </row>
    <row r="5384" ht="22.5" hidden="1" customHeight="1">
      <c r="A5384" s="53"/>
      <c r="B5384" s="14"/>
      <c r="C5384" s="14"/>
      <c r="D5384" s="14"/>
      <c r="E5384" s="14"/>
      <c r="F5384" s="16"/>
      <c r="G5384" s="16"/>
    </row>
    <row r="5385" ht="22.5" hidden="1" customHeight="1">
      <c r="A5385" s="53"/>
      <c r="B5385" s="14"/>
      <c r="C5385" s="14"/>
      <c r="D5385" s="14"/>
      <c r="E5385" s="14"/>
      <c r="F5385" s="16"/>
      <c r="G5385" s="16"/>
    </row>
    <row r="5386" ht="22.5" hidden="1" customHeight="1">
      <c r="A5386" s="53"/>
      <c r="B5386" s="14"/>
      <c r="C5386" s="14"/>
      <c r="D5386" s="14"/>
      <c r="E5386" s="14"/>
      <c r="F5386" s="16"/>
      <c r="G5386" s="16"/>
    </row>
    <row r="5387" ht="22.5" hidden="1" customHeight="1">
      <c r="A5387" s="53"/>
      <c r="B5387" s="14"/>
      <c r="C5387" s="14"/>
      <c r="D5387" s="14"/>
      <c r="E5387" s="14"/>
      <c r="F5387" s="16"/>
      <c r="G5387" s="16"/>
    </row>
    <row r="5388" ht="22.5" hidden="1" customHeight="1">
      <c r="A5388" s="53"/>
      <c r="B5388" s="14"/>
      <c r="C5388" s="14"/>
      <c r="D5388" s="14"/>
      <c r="E5388" s="14"/>
      <c r="F5388" s="16"/>
      <c r="G5388" s="16"/>
    </row>
    <row r="5389" ht="22.5" hidden="1" customHeight="1">
      <c r="A5389" s="53"/>
      <c r="B5389" s="14"/>
      <c r="C5389" s="14"/>
      <c r="D5389" s="14"/>
      <c r="E5389" s="14"/>
      <c r="F5389" s="16"/>
      <c r="G5389" s="16"/>
    </row>
    <row r="5390" ht="22.5" hidden="1" customHeight="1">
      <c r="A5390" s="53"/>
      <c r="B5390" s="14"/>
      <c r="C5390" s="14"/>
      <c r="D5390" s="14"/>
      <c r="E5390" s="14"/>
      <c r="F5390" s="16"/>
      <c r="G5390" s="16"/>
    </row>
    <row r="5391" ht="22.5" hidden="1" customHeight="1">
      <c r="A5391" s="53"/>
      <c r="B5391" s="14"/>
      <c r="C5391" s="14"/>
      <c r="D5391" s="14"/>
      <c r="E5391" s="14"/>
      <c r="F5391" s="16"/>
      <c r="G5391" s="16"/>
    </row>
    <row r="5392" ht="22.5" hidden="1" customHeight="1">
      <c r="A5392" s="53"/>
      <c r="B5392" s="14"/>
      <c r="C5392" s="14"/>
      <c r="D5392" s="14"/>
      <c r="E5392" s="14"/>
      <c r="F5392" s="16"/>
      <c r="G5392" s="16"/>
    </row>
    <row r="5393" ht="22.5" hidden="1" customHeight="1">
      <c r="A5393" s="53"/>
      <c r="B5393" s="14"/>
      <c r="C5393" s="14"/>
      <c r="D5393" s="14"/>
      <c r="E5393" s="14"/>
      <c r="F5393" s="16"/>
      <c r="G5393" s="16"/>
    </row>
    <row r="5394" ht="22.5" hidden="1" customHeight="1">
      <c r="A5394" s="53"/>
      <c r="B5394" s="14"/>
      <c r="C5394" s="14"/>
      <c r="D5394" s="14"/>
      <c r="E5394" s="14"/>
      <c r="F5394" s="16"/>
      <c r="G5394" s="16"/>
    </row>
    <row r="5395" ht="22.5" hidden="1" customHeight="1">
      <c r="A5395" s="53"/>
      <c r="B5395" s="14"/>
      <c r="C5395" s="14"/>
      <c r="D5395" s="14"/>
      <c r="E5395" s="14"/>
      <c r="F5395" s="16"/>
      <c r="G5395" s="16"/>
    </row>
    <row r="5396" ht="22.5" hidden="1" customHeight="1">
      <c r="A5396" s="53"/>
      <c r="B5396" s="14"/>
      <c r="C5396" s="14"/>
      <c r="D5396" s="14"/>
      <c r="E5396" s="14"/>
      <c r="F5396" s="16"/>
      <c r="G5396" s="16"/>
    </row>
    <row r="5397" ht="22.5" hidden="1" customHeight="1">
      <c r="A5397" s="53"/>
      <c r="B5397" s="14"/>
      <c r="C5397" s="14"/>
      <c r="D5397" s="14"/>
      <c r="E5397" s="14"/>
      <c r="F5397" s="16"/>
      <c r="G5397" s="16"/>
    </row>
    <row r="5398" ht="22.5" hidden="1" customHeight="1">
      <c r="A5398" s="53"/>
      <c r="B5398" s="14"/>
      <c r="C5398" s="14"/>
      <c r="D5398" s="14"/>
      <c r="E5398" s="14"/>
      <c r="F5398" s="16"/>
      <c r="G5398" s="16"/>
    </row>
    <row r="5399" ht="22.5" hidden="1" customHeight="1">
      <c r="A5399" s="53"/>
      <c r="B5399" s="14"/>
      <c r="C5399" s="14"/>
      <c r="D5399" s="14"/>
      <c r="E5399" s="14"/>
      <c r="F5399" s="16"/>
      <c r="G5399" s="16"/>
    </row>
    <row r="5400" ht="22.5" hidden="1" customHeight="1">
      <c r="A5400" s="53"/>
      <c r="B5400" s="14"/>
      <c r="C5400" s="14"/>
      <c r="D5400" s="14"/>
      <c r="E5400" s="14"/>
      <c r="F5400" s="16"/>
      <c r="G5400" s="16"/>
    </row>
    <row r="5401" ht="22.5" hidden="1" customHeight="1">
      <c r="A5401" s="53"/>
      <c r="B5401" s="14"/>
      <c r="C5401" s="14"/>
      <c r="D5401" s="14"/>
      <c r="E5401" s="14"/>
      <c r="F5401" s="16"/>
      <c r="G5401" s="16"/>
    </row>
    <row r="5402" ht="22.5" hidden="1" customHeight="1">
      <c r="A5402" s="53"/>
      <c r="B5402" s="14"/>
      <c r="C5402" s="14"/>
      <c r="D5402" s="14"/>
      <c r="E5402" s="14"/>
      <c r="F5402" s="16"/>
      <c r="G5402" s="16"/>
    </row>
    <row r="5403" ht="22.5" hidden="1" customHeight="1">
      <c r="A5403" s="53"/>
      <c r="B5403" s="14"/>
      <c r="C5403" s="14"/>
      <c r="D5403" s="14"/>
      <c r="E5403" s="14"/>
      <c r="F5403" s="16"/>
      <c r="G5403" s="16"/>
    </row>
    <row r="5404" ht="22.5" hidden="1" customHeight="1">
      <c r="A5404" s="53"/>
      <c r="B5404" s="14"/>
      <c r="C5404" s="14"/>
      <c r="D5404" s="14"/>
      <c r="E5404" s="14"/>
      <c r="F5404" s="16"/>
      <c r="G5404" s="16"/>
    </row>
    <row r="5405" ht="22.5" hidden="1" customHeight="1">
      <c r="A5405" s="53"/>
      <c r="B5405" s="14"/>
      <c r="C5405" s="14"/>
      <c r="D5405" s="14"/>
      <c r="E5405" s="14"/>
      <c r="F5405" s="16"/>
      <c r="G5405" s="16"/>
    </row>
    <row r="5406" ht="22.5" hidden="1" customHeight="1">
      <c r="A5406" s="53"/>
      <c r="B5406" s="14"/>
      <c r="C5406" s="14"/>
      <c r="D5406" s="14"/>
      <c r="E5406" s="14"/>
      <c r="F5406" s="16"/>
      <c r="G5406" s="16"/>
    </row>
    <row r="5407" ht="22.5" hidden="1" customHeight="1">
      <c r="A5407" s="53"/>
      <c r="B5407" s="14"/>
      <c r="C5407" s="14"/>
      <c r="D5407" s="14"/>
      <c r="E5407" s="14"/>
      <c r="F5407" s="16"/>
      <c r="G5407" s="16"/>
    </row>
    <row r="5408" ht="22.5" hidden="1" customHeight="1">
      <c r="A5408" s="53"/>
      <c r="B5408" s="14"/>
      <c r="C5408" s="14"/>
      <c r="D5408" s="14"/>
      <c r="E5408" s="14"/>
      <c r="F5408" s="16"/>
      <c r="G5408" s="16"/>
    </row>
    <row r="5409" ht="22.5" hidden="1" customHeight="1">
      <c r="A5409" s="53"/>
      <c r="B5409" s="14"/>
      <c r="C5409" s="14"/>
      <c r="D5409" s="14"/>
      <c r="E5409" s="14"/>
      <c r="F5409" s="16"/>
      <c r="G5409" s="16"/>
    </row>
    <row r="5410" ht="22.5" hidden="1" customHeight="1">
      <c r="A5410" s="53"/>
      <c r="B5410" s="14"/>
      <c r="C5410" s="14"/>
      <c r="D5410" s="14"/>
      <c r="E5410" s="14"/>
      <c r="F5410" s="16"/>
      <c r="G5410" s="16"/>
    </row>
    <row r="5411" ht="22.5" hidden="1" customHeight="1">
      <c r="A5411" s="53"/>
      <c r="B5411" s="14"/>
      <c r="C5411" s="14"/>
      <c r="D5411" s="14"/>
      <c r="E5411" s="14"/>
      <c r="F5411" s="16"/>
      <c r="G5411" s="16"/>
    </row>
    <row r="5412" ht="22.5" hidden="1" customHeight="1">
      <c r="A5412" s="53"/>
      <c r="B5412" s="14"/>
      <c r="C5412" s="14"/>
      <c r="D5412" s="14"/>
      <c r="E5412" s="14"/>
      <c r="F5412" s="16"/>
      <c r="G5412" s="16"/>
    </row>
    <row r="5413" ht="22.5" hidden="1" customHeight="1">
      <c r="A5413" s="53"/>
      <c r="B5413" s="14"/>
      <c r="C5413" s="14"/>
      <c r="D5413" s="14"/>
      <c r="E5413" s="14"/>
      <c r="F5413" s="16"/>
      <c r="G5413" s="16"/>
    </row>
    <row r="5414" ht="22.5" hidden="1" customHeight="1">
      <c r="A5414" s="53"/>
      <c r="B5414" s="14"/>
      <c r="C5414" s="14"/>
      <c r="D5414" s="14"/>
      <c r="E5414" s="14"/>
      <c r="F5414" s="16"/>
      <c r="G5414" s="16"/>
    </row>
    <row r="5415" ht="22.5" hidden="1" customHeight="1">
      <c r="A5415" s="53"/>
      <c r="B5415" s="14"/>
      <c r="C5415" s="14"/>
      <c r="D5415" s="14"/>
      <c r="E5415" s="14"/>
      <c r="F5415" s="16"/>
      <c r="G5415" s="16"/>
    </row>
    <row r="5416" ht="22.5" hidden="1" customHeight="1">
      <c r="A5416" s="53"/>
      <c r="B5416" s="14"/>
      <c r="C5416" s="14"/>
      <c r="D5416" s="14"/>
      <c r="E5416" s="14"/>
      <c r="F5416" s="16"/>
      <c r="G5416" s="16"/>
    </row>
    <row r="5417" ht="22.5" hidden="1" customHeight="1">
      <c r="A5417" s="53"/>
      <c r="B5417" s="14"/>
      <c r="C5417" s="14"/>
      <c r="D5417" s="14"/>
      <c r="E5417" s="14"/>
      <c r="F5417" s="16"/>
      <c r="G5417" s="16"/>
    </row>
    <row r="5418" ht="22.5" hidden="1" customHeight="1">
      <c r="A5418" s="53"/>
      <c r="B5418" s="14"/>
      <c r="C5418" s="14"/>
      <c r="D5418" s="14"/>
      <c r="E5418" s="14"/>
      <c r="F5418" s="16"/>
      <c r="G5418" s="16"/>
    </row>
    <row r="5419" ht="22.5" hidden="1" customHeight="1">
      <c r="A5419" s="53"/>
      <c r="B5419" s="14"/>
      <c r="C5419" s="14"/>
      <c r="D5419" s="14"/>
      <c r="E5419" s="14"/>
      <c r="F5419" s="16"/>
      <c r="G5419" s="16"/>
    </row>
    <row r="5420" ht="22.5" hidden="1" customHeight="1">
      <c r="A5420" s="53"/>
      <c r="B5420" s="14"/>
      <c r="C5420" s="14"/>
      <c r="D5420" s="14"/>
      <c r="E5420" s="14"/>
      <c r="F5420" s="16"/>
      <c r="G5420" s="16"/>
    </row>
    <row r="5421" ht="22.5" hidden="1" customHeight="1">
      <c r="A5421" s="53"/>
      <c r="B5421" s="14"/>
      <c r="C5421" s="14"/>
      <c r="D5421" s="14"/>
      <c r="E5421" s="14"/>
      <c r="F5421" s="16"/>
      <c r="G5421" s="16"/>
    </row>
    <row r="5422" ht="22.5" hidden="1" customHeight="1">
      <c r="A5422" s="53"/>
      <c r="B5422" s="14"/>
      <c r="C5422" s="14"/>
      <c r="D5422" s="14"/>
      <c r="E5422" s="14"/>
      <c r="F5422" s="16"/>
      <c r="G5422" s="16"/>
    </row>
    <row r="5423" ht="22.5" hidden="1" customHeight="1">
      <c r="A5423" s="53"/>
      <c r="B5423" s="14"/>
      <c r="C5423" s="14"/>
      <c r="D5423" s="14"/>
      <c r="E5423" s="14"/>
      <c r="F5423" s="16"/>
      <c r="G5423" s="16"/>
    </row>
    <row r="5424" ht="22.5" hidden="1" customHeight="1">
      <c r="A5424" s="53"/>
      <c r="B5424" s="14"/>
      <c r="C5424" s="14"/>
      <c r="D5424" s="14"/>
      <c r="E5424" s="14"/>
      <c r="F5424" s="16"/>
      <c r="G5424" s="16"/>
    </row>
    <row r="5425" ht="22.5" hidden="1" customHeight="1">
      <c r="A5425" s="53"/>
      <c r="B5425" s="14"/>
      <c r="C5425" s="14"/>
      <c r="D5425" s="14"/>
      <c r="E5425" s="14"/>
      <c r="F5425" s="16"/>
      <c r="G5425" s="16"/>
    </row>
    <row r="5426" ht="22.5" hidden="1" customHeight="1">
      <c r="A5426" s="53"/>
      <c r="B5426" s="14"/>
      <c r="C5426" s="14"/>
      <c r="D5426" s="14"/>
      <c r="E5426" s="14"/>
      <c r="F5426" s="16"/>
      <c r="G5426" s="16"/>
    </row>
    <row r="5427" ht="22.5" hidden="1" customHeight="1">
      <c r="A5427" s="53"/>
      <c r="B5427" s="14"/>
      <c r="C5427" s="14"/>
      <c r="D5427" s="14"/>
      <c r="E5427" s="14"/>
      <c r="F5427" s="16"/>
      <c r="G5427" s="16"/>
    </row>
    <row r="5428" ht="22.5" hidden="1" customHeight="1">
      <c r="A5428" s="53"/>
      <c r="B5428" s="14"/>
      <c r="C5428" s="14"/>
      <c r="D5428" s="14"/>
      <c r="E5428" s="14"/>
      <c r="F5428" s="16"/>
      <c r="G5428" s="16"/>
    </row>
    <row r="5429" ht="22.5" hidden="1" customHeight="1">
      <c r="A5429" s="53"/>
      <c r="B5429" s="14"/>
      <c r="C5429" s="14"/>
      <c r="D5429" s="14"/>
      <c r="E5429" s="14"/>
      <c r="F5429" s="16"/>
      <c r="G5429" s="16"/>
    </row>
    <row r="5430" ht="22.5" hidden="1" customHeight="1">
      <c r="A5430" s="53"/>
      <c r="B5430" s="14"/>
      <c r="C5430" s="14"/>
      <c r="D5430" s="14"/>
      <c r="E5430" s="14"/>
      <c r="F5430" s="16"/>
      <c r="G5430" s="16"/>
    </row>
    <row r="5431" ht="22.5" hidden="1" customHeight="1">
      <c r="A5431" s="53"/>
      <c r="B5431" s="14"/>
      <c r="C5431" s="14"/>
      <c r="D5431" s="14"/>
      <c r="E5431" s="14"/>
      <c r="F5431" s="16"/>
      <c r="G5431" s="16"/>
    </row>
    <row r="5432" ht="22.5" hidden="1" customHeight="1">
      <c r="A5432" s="53"/>
      <c r="B5432" s="14"/>
      <c r="C5432" s="14"/>
      <c r="D5432" s="14"/>
      <c r="E5432" s="14"/>
      <c r="F5432" s="16"/>
      <c r="G5432" s="16"/>
    </row>
    <row r="5433" ht="22.5" hidden="1" customHeight="1">
      <c r="A5433" s="53"/>
      <c r="B5433" s="14"/>
      <c r="C5433" s="14"/>
      <c r="D5433" s="14"/>
      <c r="E5433" s="14"/>
      <c r="F5433" s="16"/>
      <c r="G5433" s="16"/>
    </row>
    <row r="5434" ht="22.5" hidden="1" customHeight="1">
      <c r="A5434" s="53"/>
      <c r="B5434" s="14"/>
      <c r="C5434" s="14"/>
      <c r="D5434" s="14"/>
      <c r="E5434" s="14"/>
      <c r="F5434" s="16"/>
      <c r="G5434" s="16"/>
    </row>
    <row r="5435" ht="22.5" hidden="1" customHeight="1">
      <c r="A5435" s="53"/>
      <c r="B5435" s="14"/>
      <c r="C5435" s="14"/>
      <c r="D5435" s="14"/>
      <c r="E5435" s="14"/>
      <c r="F5435" s="16"/>
      <c r="G5435" s="16"/>
    </row>
    <row r="5436" ht="22.5" hidden="1" customHeight="1">
      <c r="A5436" s="53"/>
      <c r="B5436" s="14"/>
      <c r="C5436" s="14"/>
      <c r="D5436" s="14"/>
      <c r="E5436" s="14"/>
      <c r="F5436" s="16"/>
      <c r="G5436" s="16"/>
    </row>
    <row r="5437" ht="22.5" hidden="1" customHeight="1">
      <c r="A5437" s="53"/>
      <c r="B5437" s="14"/>
      <c r="C5437" s="14"/>
      <c r="D5437" s="14"/>
      <c r="E5437" s="14"/>
      <c r="F5437" s="16"/>
      <c r="G5437" s="16"/>
    </row>
    <row r="5438" ht="22.5" hidden="1" customHeight="1">
      <c r="A5438" s="53"/>
      <c r="B5438" s="14"/>
      <c r="C5438" s="14"/>
      <c r="D5438" s="14"/>
      <c r="E5438" s="14"/>
      <c r="F5438" s="16"/>
      <c r="G5438" s="16"/>
    </row>
    <row r="5439" ht="22.5" hidden="1" customHeight="1">
      <c r="A5439" s="53"/>
      <c r="B5439" s="14"/>
      <c r="C5439" s="14"/>
      <c r="D5439" s="14"/>
      <c r="E5439" s="14"/>
      <c r="F5439" s="16"/>
      <c r="G5439" s="16"/>
    </row>
    <row r="5440" ht="22.5" hidden="1" customHeight="1">
      <c r="A5440" s="53"/>
      <c r="B5440" s="14"/>
      <c r="C5440" s="14"/>
      <c r="D5440" s="14"/>
      <c r="E5440" s="14"/>
      <c r="F5440" s="16"/>
      <c r="G5440" s="16"/>
    </row>
    <row r="5441" ht="22.5" hidden="1" customHeight="1">
      <c r="A5441" s="53"/>
      <c r="B5441" s="14"/>
      <c r="C5441" s="14"/>
      <c r="D5441" s="14"/>
      <c r="E5441" s="14"/>
      <c r="F5441" s="16"/>
      <c r="G5441" s="16"/>
    </row>
    <row r="5442" ht="22.5" hidden="1" customHeight="1">
      <c r="A5442" s="53"/>
      <c r="B5442" s="14"/>
      <c r="C5442" s="14"/>
      <c r="D5442" s="14"/>
      <c r="E5442" s="14"/>
      <c r="F5442" s="16"/>
      <c r="G5442" s="16"/>
    </row>
    <row r="5443" ht="22.5" hidden="1" customHeight="1">
      <c r="A5443" s="53"/>
      <c r="B5443" s="14"/>
      <c r="C5443" s="14"/>
      <c r="D5443" s="14"/>
      <c r="E5443" s="14"/>
      <c r="F5443" s="16"/>
      <c r="G5443" s="16"/>
    </row>
    <row r="5444" ht="22.5" hidden="1" customHeight="1">
      <c r="A5444" s="53"/>
      <c r="B5444" s="14"/>
      <c r="C5444" s="14"/>
      <c r="D5444" s="14"/>
      <c r="E5444" s="14"/>
      <c r="F5444" s="16"/>
      <c r="G5444" s="16"/>
    </row>
    <row r="5445" ht="22.5" hidden="1" customHeight="1">
      <c r="A5445" s="53"/>
      <c r="B5445" s="14"/>
      <c r="C5445" s="14"/>
      <c r="D5445" s="14"/>
      <c r="E5445" s="14"/>
      <c r="F5445" s="16"/>
      <c r="G5445" s="16"/>
    </row>
    <row r="5446" ht="22.5" hidden="1" customHeight="1">
      <c r="A5446" s="53"/>
      <c r="B5446" s="14"/>
      <c r="C5446" s="14"/>
      <c r="D5446" s="14"/>
      <c r="E5446" s="14"/>
      <c r="F5446" s="16"/>
      <c r="G5446" s="16"/>
    </row>
    <row r="5447" ht="22.5" hidden="1" customHeight="1">
      <c r="A5447" s="53"/>
      <c r="B5447" s="14"/>
      <c r="C5447" s="14"/>
      <c r="D5447" s="14"/>
      <c r="E5447" s="14"/>
      <c r="F5447" s="16"/>
      <c r="G5447" s="16"/>
    </row>
    <row r="5448" ht="22.5" hidden="1" customHeight="1">
      <c r="A5448" s="53"/>
      <c r="B5448" s="14"/>
      <c r="C5448" s="14"/>
      <c r="D5448" s="14"/>
      <c r="E5448" s="14"/>
      <c r="F5448" s="16"/>
      <c r="G5448" s="16"/>
    </row>
    <row r="5449" ht="22.5" hidden="1" customHeight="1">
      <c r="A5449" s="53"/>
      <c r="B5449" s="14"/>
      <c r="C5449" s="14"/>
      <c r="D5449" s="14"/>
      <c r="E5449" s="14"/>
      <c r="F5449" s="16"/>
      <c r="G5449" s="16"/>
    </row>
    <row r="5450" ht="22.5" hidden="1" customHeight="1">
      <c r="A5450" s="53"/>
      <c r="B5450" s="14"/>
      <c r="C5450" s="14"/>
      <c r="D5450" s="14"/>
      <c r="E5450" s="14"/>
      <c r="F5450" s="16"/>
      <c r="G5450" s="16"/>
    </row>
    <row r="5451" ht="22.5" hidden="1" customHeight="1">
      <c r="A5451" s="53"/>
      <c r="B5451" s="14"/>
      <c r="C5451" s="14"/>
      <c r="D5451" s="14"/>
      <c r="E5451" s="14"/>
      <c r="F5451" s="16"/>
      <c r="G5451" s="16"/>
    </row>
    <row r="5452" ht="22.5" hidden="1" customHeight="1">
      <c r="A5452" s="53"/>
      <c r="B5452" s="14"/>
      <c r="C5452" s="14"/>
      <c r="D5452" s="14"/>
      <c r="E5452" s="14"/>
      <c r="F5452" s="16"/>
      <c r="G5452" s="16"/>
    </row>
    <row r="5453" ht="22.5" hidden="1" customHeight="1">
      <c r="A5453" s="53"/>
      <c r="B5453" s="14"/>
      <c r="C5453" s="14"/>
      <c r="D5453" s="14"/>
      <c r="E5453" s="14"/>
      <c r="F5453" s="16"/>
      <c r="G5453" s="16"/>
    </row>
    <row r="5454" ht="22.5" hidden="1" customHeight="1">
      <c r="A5454" s="53"/>
      <c r="B5454" s="14"/>
      <c r="C5454" s="14"/>
      <c r="D5454" s="14"/>
      <c r="E5454" s="14"/>
      <c r="F5454" s="16"/>
      <c r="G5454" s="16"/>
    </row>
    <row r="5455" ht="22.5" hidden="1" customHeight="1">
      <c r="A5455" s="53"/>
      <c r="B5455" s="14"/>
      <c r="C5455" s="14"/>
      <c r="D5455" s="14"/>
      <c r="E5455" s="14"/>
      <c r="F5455" s="16"/>
      <c r="G5455" s="16"/>
    </row>
    <row r="5456" ht="22.5" hidden="1" customHeight="1">
      <c r="A5456" s="53"/>
      <c r="B5456" s="14"/>
      <c r="C5456" s="14"/>
      <c r="D5456" s="14"/>
      <c r="E5456" s="14"/>
      <c r="F5456" s="16"/>
      <c r="G5456" s="16"/>
    </row>
    <row r="5457" ht="22.5" hidden="1" customHeight="1">
      <c r="A5457" s="53"/>
      <c r="B5457" s="14"/>
      <c r="C5457" s="14"/>
      <c r="D5457" s="14"/>
      <c r="E5457" s="14"/>
      <c r="F5457" s="16"/>
      <c r="G5457" s="16"/>
    </row>
    <row r="5458" ht="22.5" hidden="1" customHeight="1">
      <c r="A5458" s="53"/>
      <c r="B5458" s="14"/>
      <c r="C5458" s="14"/>
      <c r="D5458" s="14"/>
      <c r="E5458" s="14"/>
      <c r="F5458" s="16"/>
      <c r="G5458" s="16"/>
    </row>
    <row r="5459" ht="22.5" hidden="1" customHeight="1">
      <c r="A5459" s="53"/>
      <c r="B5459" s="14"/>
      <c r="C5459" s="14"/>
      <c r="D5459" s="14"/>
      <c r="E5459" s="14"/>
      <c r="F5459" s="16"/>
      <c r="G5459" s="16"/>
    </row>
    <row r="5460" ht="22.5" hidden="1" customHeight="1">
      <c r="A5460" s="53"/>
      <c r="B5460" s="14"/>
      <c r="C5460" s="14"/>
      <c r="D5460" s="14"/>
      <c r="E5460" s="14"/>
      <c r="F5460" s="16"/>
      <c r="G5460" s="16"/>
    </row>
    <row r="5461" ht="22.5" hidden="1" customHeight="1">
      <c r="A5461" s="53"/>
      <c r="B5461" s="14"/>
      <c r="C5461" s="14"/>
      <c r="D5461" s="14"/>
      <c r="E5461" s="14"/>
      <c r="F5461" s="16"/>
      <c r="G5461" s="16"/>
    </row>
    <row r="5462" ht="22.5" hidden="1" customHeight="1">
      <c r="A5462" s="53"/>
      <c r="B5462" s="14"/>
      <c r="C5462" s="14"/>
      <c r="D5462" s="14"/>
      <c r="E5462" s="14"/>
      <c r="F5462" s="16"/>
      <c r="G5462" s="16"/>
    </row>
    <row r="5463" ht="22.5" hidden="1" customHeight="1">
      <c r="A5463" s="53"/>
      <c r="B5463" s="14"/>
      <c r="C5463" s="14"/>
      <c r="D5463" s="14"/>
      <c r="E5463" s="14"/>
      <c r="F5463" s="16"/>
      <c r="G5463" s="16"/>
    </row>
    <row r="5464" ht="22.5" hidden="1" customHeight="1">
      <c r="A5464" s="53"/>
      <c r="B5464" s="14"/>
      <c r="C5464" s="14"/>
      <c r="D5464" s="14"/>
      <c r="E5464" s="14"/>
      <c r="F5464" s="16"/>
      <c r="G5464" s="16"/>
    </row>
    <row r="5465" ht="22.5" hidden="1" customHeight="1">
      <c r="A5465" s="53"/>
      <c r="B5465" s="14"/>
      <c r="C5465" s="14"/>
      <c r="D5465" s="14"/>
      <c r="E5465" s="14"/>
      <c r="F5465" s="16"/>
      <c r="G5465" s="16"/>
    </row>
    <row r="5466" ht="22.5" hidden="1" customHeight="1">
      <c r="A5466" s="53"/>
      <c r="B5466" s="14"/>
      <c r="C5466" s="14"/>
      <c r="D5466" s="14"/>
      <c r="E5466" s="14"/>
      <c r="F5466" s="16"/>
      <c r="G5466" s="16"/>
    </row>
    <row r="5467" ht="22.5" hidden="1" customHeight="1">
      <c r="A5467" s="53"/>
      <c r="B5467" s="14"/>
      <c r="C5467" s="14"/>
      <c r="D5467" s="14"/>
      <c r="E5467" s="14"/>
      <c r="F5467" s="16"/>
      <c r="G5467" s="16"/>
    </row>
    <row r="5468" ht="22.5" hidden="1" customHeight="1">
      <c r="A5468" s="53"/>
      <c r="B5468" s="14"/>
      <c r="C5468" s="14"/>
      <c r="D5468" s="14"/>
      <c r="E5468" s="14"/>
      <c r="F5468" s="16"/>
      <c r="G5468" s="16"/>
    </row>
    <row r="5469" ht="22.5" hidden="1" customHeight="1">
      <c r="A5469" s="53"/>
      <c r="B5469" s="14"/>
      <c r="C5469" s="14"/>
      <c r="D5469" s="14"/>
      <c r="E5469" s="14"/>
      <c r="F5469" s="16"/>
      <c r="G5469" s="16"/>
    </row>
    <row r="5470" ht="22.5" hidden="1" customHeight="1">
      <c r="A5470" s="53"/>
      <c r="B5470" s="14"/>
      <c r="C5470" s="14"/>
      <c r="D5470" s="14"/>
      <c r="E5470" s="14"/>
      <c r="F5470" s="16"/>
      <c r="G5470" s="16"/>
    </row>
    <row r="5471" ht="22.5" hidden="1" customHeight="1">
      <c r="A5471" s="53"/>
      <c r="B5471" s="14"/>
      <c r="C5471" s="14"/>
      <c r="D5471" s="14"/>
      <c r="E5471" s="14"/>
      <c r="F5471" s="16"/>
      <c r="G5471" s="16"/>
    </row>
    <row r="5472" ht="22.5" hidden="1" customHeight="1">
      <c r="A5472" s="53"/>
      <c r="B5472" s="14"/>
      <c r="C5472" s="14"/>
      <c r="D5472" s="14"/>
      <c r="E5472" s="14"/>
      <c r="F5472" s="16"/>
      <c r="G5472" s="16"/>
    </row>
    <row r="5473" ht="22.5" hidden="1" customHeight="1">
      <c r="A5473" s="53"/>
      <c r="B5473" s="14"/>
      <c r="C5473" s="14"/>
      <c r="D5473" s="14"/>
      <c r="E5473" s="14"/>
      <c r="F5473" s="16"/>
      <c r="G5473" s="16"/>
    </row>
    <row r="5474" ht="22.5" hidden="1" customHeight="1">
      <c r="A5474" s="53"/>
      <c r="B5474" s="14"/>
      <c r="C5474" s="14"/>
      <c r="D5474" s="14"/>
      <c r="E5474" s="14"/>
      <c r="F5474" s="16"/>
      <c r="G5474" s="16"/>
    </row>
    <row r="5475" ht="22.5" hidden="1" customHeight="1">
      <c r="A5475" s="53"/>
      <c r="B5475" s="14"/>
      <c r="C5475" s="14"/>
      <c r="D5475" s="14"/>
      <c r="E5475" s="14"/>
      <c r="F5475" s="16"/>
      <c r="G5475" s="16"/>
    </row>
    <row r="5476" ht="22.5" hidden="1" customHeight="1">
      <c r="A5476" s="53"/>
      <c r="B5476" s="14"/>
      <c r="C5476" s="14"/>
      <c r="D5476" s="14"/>
      <c r="E5476" s="14"/>
      <c r="F5476" s="16"/>
      <c r="G5476" s="16"/>
    </row>
    <row r="5477" ht="22.5" hidden="1" customHeight="1">
      <c r="A5477" s="53"/>
      <c r="B5477" s="14"/>
      <c r="C5477" s="14"/>
      <c r="D5477" s="14"/>
      <c r="E5477" s="14"/>
      <c r="F5477" s="16"/>
      <c r="G5477" s="16"/>
    </row>
    <row r="5478" ht="22.5" hidden="1" customHeight="1">
      <c r="A5478" s="53"/>
      <c r="B5478" s="14"/>
      <c r="C5478" s="14"/>
      <c r="D5478" s="14"/>
      <c r="E5478" s="14"/>
      <c r="F5478" s="16"/>
      <c r="G5478" s="16"/>
    </row>
    <row r="5479" ht="22.5" hidden="1" customHeight="1">
      <c r="A5479" s="53"/>
      <c r="B5479" s="14"/>
      <c r="C5479" s="14"/>
      <c r="D5479" s="14"/>
      <c r="E5479" s="14"/>
      <c r="F5479" s="16"/>
      <c r="G5479" s="16"/>
    </row>
    <row r="5480" ht="22.5" hidden="1" customHeight="1">
      <c r="A5480" s="53"/>
      <c r="B5480" s="14"/>
      <c r="C5480" s="14"/>
      <c r="D5480" s="14"/>
      <c r="E5480" s="14"/>
      <c r="F5480" s="16"/>
      <c r="G5480" s="16"/>
    </row>
    <row r="5481" ht="22.5" hidden="1" customHeight="1">
      <c r="A5481" s="53"/>
      <c r="B5481" s="14"/>
      <c r="C5481" s="14"/>
      <c r="D5481" s="14"/>
      <c r="E5481" s="14"/>
      <c r="F5481" s="16"/>
      <c r="G5481" s="16"/>
    </row>
    <row r="5482" ht="22.5" hidden="1" customHeight="1">
      <c r="A5482" s="53"/>
      <c r="B5482" s="14"/>
      <c r="C5482" s="14"/>
      <c r="D5482" s="14"/>
      <c r="E5482" s="14"/>
      <c r="F5482" s="16"/>
      <c r="G5482" s="16"/>
    </row>
    <row r="5483" ht="22.5" hidden="1" customHeight="1">
      <c r="A5483" s="53"/>
      <c r="B5483" s="14"/>
      <c r="C5483" s="14"/>
      <c r="D5483" s="14"/>
      <c r="E5483" s="14"/>
      <c r="F5483" s="16"/>
      <c r="G5483" s="16"/>
    </row>
    <row r="5484" ht="22.5" hidden="1" customHeight="1">
      <c r="A5484" s="53"/>
      <c r="B5484" s="14"/>
      <c r="C5484" s="14"/>
      <c r="D5484" s="14"/>
      <c r="E5484" s="14"/>
      <c r="F5484" s="16"/>
      <c r="G5484" s="16"/>
    </row>
    <row r="5485" ht="22.5" hidden="1" customHeight="1">
      <c r="A5485" s="53"/>
      <c r="B5485" s="14"/>
      <c r="C5485" s="14"/>
      <c r="D5485" s="14"/>
      <c r="E5485" s="14"/>
      <c r="F5485" s="16"/>
      <c r="G5485" s="16"/>
    </row>
    <row r="5486" ht="22.5" hidden="1" customHeight="1">
      <c r="A5486" s="53"/>
      <c r="B5486" s="14"/>
      <c r="C5486" s="14"/>
      <c r="D5486" s="14"/>
      <c r="E5486" s="14"/>
      <c r="F5486" s="16"/>
      <c r="G5486" s="16"/>
    </row>
    <row r="5487" ht="22.5" hidden="1" customHeight="1">
      <c r="A5487" s="53"/>
      <c r="B5487" s="14"/>
      <c r="C5487" s="14"/>
      <c r="D5487" s="14"/>
      <c r="E5487" s="14"/>
      <c r="F5487" s="16"/>
      <c r="G5487" s="16"/>
    </row>
    <row r="5488" ht="22.5" hidden="1" customHeight="1">
      <c r="A5488" s="53"/>
      <c r="B5488" s="14"/>
      <c r="C5488" s="14"/>
      <c r="D5488" s="14"/>
      <c r="E5488" s="14"/>
      <c r="F5488" s="16"/>
      <c r="G5488" s="16"/>
    </row>
    <row r="5489" ht="22.5" hidden="1" customHeight="1">
      <c r="A5489" s="53"/>
      <c r="B5489" s="14"/>
      <c r="C5489" s="14"/>
      <c r="D5489" s="14"/>
      <c r="E5489" s="14"/>
      <c r="F5489" s="16"/>
      <c r="G5489" s="16"/>
    </row>
    <row r="5490" ht="22.5" hidden="1" customHeight="1">
      <c r="A5490" s="53"/>
      <c r="B5490" s="14"/>
      <c r="C5490" s="14"/>
      <c r="D5490" s="14"/>
      <c r="E5490" s="14"/>
      <c r="F5490" s="16"/>
      <c r="G5490" s="16"/>
    </row>
    <row r="5491" ht="22.5" hidden="1" customHeight="1">
      <c r="A5491" s="53"/>
      <c r="B5491" s="14"/>
      <c r="C5491" s="14"/>
      <c r="D5491" s="14"/>
      <c r="E5491" s="14"/>
      <c r="F5491" s="16"/>
      <c r="G5491" s="16"/>
    </row>
    <row r="5492" ht="22.5" hidden="1" customHeight="1">
      <c r="A5492" s="53"/>
      <c r="B5492" s="14"/>
      <c r="C5492" s="14"/>
      <c r="D5492" s="14"/>
      <c r="E5492" s="14"/>
      <c r="F5492" s="16"/>
      <c r="G5492" s="16"/>
    </row>
    <row r="5493" ht="22.5" hidden="1" customHeight="1">
      <c r="A5493" s="53"/>
      <c r="B5493" s="14"/>
      <c r="C5493" s="14"/>
      <c r="D5493" s="14"/>
      <c r="E5493" s="14"/>
      <c r="F5493" s="16"/>
      <c r="G5493" s="16"/>
    </row>
    <row r="5494" ht="22.5" hidden="1" customHeight="1">
      <c r="A5494" s="53"/>
      <c r="B5494" s="14"/>
      <c r="C5494" s="14"/>
      <c r="D5494" s="14"/>
      <c r="E5494" s="14"/>
      <c r="F5494" s="16"/>
      <c r="G5494" s="16"/>
    </row>
    <row r="5495" ht="22.5" hidden="1" customHeight="1">
      <c r="A5495" s="53"/>
      <c r="B5495" s="14"/>
      <c r="C5495" s="14"/>
      <c r="D5495" s="14"/>
      <c r="E5495" s="14"/>
      <c r="F5495" s="16"/>
      <c r="G5495" s="16"/>
    </row>
    <row r="5496" ht="22.5" hidden="1" customHeight="1">
      <c r="A5496" s="53"/>
      <c r="B5496" s="14"/>
      <c r="C5496" s="14"/>
      <c r="D5496" s="14"/>
      <c r="E5496" s="14"/>
      <c r="F5496" s="16"/>
      <c r="G5496" s="16"/>
    </row>
    <row r="5497" ht="22.5" hidden="1" customHeight="1">
      <c r="A5497" s="53"/>
      <c r="B5497" s="14"/>
      <c r="C5497" s="14"/>
      <c r="D5497" s="14"/>
      <c r="E5497" s="14"/>
      <c r="F5497" s="16"/>
      <c r="G5497" s="16"/>
    </row>
    <row r="5498" ht="22.5" hidden="1" customHeight="1">
      <c r="A5498" s="53"/>
      <c r="B5498" s="14"/>
      <c r="C5498" s="14"/>
      <c r="D5498" s="14"/>
      <c r="E5498" s="14"/>
      <c r="F5498" s="16"/>
      <c r="G5498" s="16"/>
    </row>
    <row r="5499" ht="22.5" hidden="1" customHeight="1">
      <c r="A5499" s="53"/>
      <c r="B5499" s="14"/>
      <c r="C5499" s="14"/>
      <c r="D5499" s="14"/>
      <c r="E5499" s="14"/>
      <c r="F5499" s="16"/>
      <c r="G5499" s="16"/>
    </row>
    <row r="5500" ht="22.5" hidden="1" customHeight="1">
      <c r="A5500" s="53"/>
      <c r="B5500" s="14"/>
      <c r="C5500" s="14"/>
      <c r="D5500" s="14"/>
      <c r="E5500" s="14"/>
      <c r="F5500" s="16"/>
      <c r="G5500" s="16"/>
    </row>
    <row r="5501" ht="22.5" hidden="1" customHeight="1">
      <c r="A5501" s="53"/>
      <c r="B5501" s="14"/>
      <c r="C5501" s="14"/>
      <c r="D5501" s="14"/>
      <c r="E5501" s="14"/>
      <c r="F5501" s="16"/>
      <c r="G5501" s="16"/>
    </row>
    <row r="5502" ht="22.5" hidden="1" customHeight="1">
      <c r="A5502" s="53"/>
      <c r="B5502" s="14"/>
      <c r="C5502" s="14"/>
      <c r="D5502" s="14"/>
      <c r="E5502" s="14"/>
      <c r="F5502" s="16"/>
      <c r="G5502" s="16"/>
    </row>
    <row r="5503" ht="22.5" hidden="1" customHeight="1">
      <c r="A5503" s="53"/>
      <c r="B5503" s="14"/>
      <c r="C5503" s="14"/>
      <c r="D5503" s="14"/>
      <c r="E5503" s="14"/>
      <c r="F5503" s="16"/>
      <c r="G5503" s="16"/>
    </row>
    <row r="5504" ht="22.5" hidden="1" customHeight="1">
      <c r="A5504" s="53"/>
      <c r="B5504" s="14"/>
      <c r="C5504" s="14"/>
      <c r="D5504" s="14"/>
      <c r="E5504" s="14"/>
      <c r="F5504" s="16"/>
      <c r="G5504" s="16"/>
    </row>
    <row r="5505" ht="22.5" hidden="1" customHeight="1">
      <c r="A5505" s="53"/>
      <c r="B5505" s="14"/>
      <c r="C5505" s="14"/>
      <c r="D5505" s="14"/>
      <c r="E5505" s="14"/>
      <c r="F5505" s="16"/>
      <c r="G5505" s="16"/>
    </row>
    <row r="5506" ht="22.5" hidden="1" customHeight="1">
      <c r="A5506" s="53"/>
      <c r="B5506" s="14"/>
      <c r="C5506" s="14"/>
      <c r="D5506" s="14"/>
      <c r="E5506" s="14"/>
      <c r="F5506" s="16"/>
      <c r="G5506" s="16"/>
    </row>
    <row r="5507" ht="22.5" hidden="1" customHeight="1">
      <c r="A5507" s="53"/>
      <c r="B5507" s="14"/>
      <c r="C5507" s="14"/>
      <c r="D5507" s="14"/>
      <c r="E5507" s="14"/>
      <c r="F5507" s="16"/>
      <c r="G5507" s="16"/>
    </row>
    <row r="5508" ht="22.5" hidden="1" customHeight="1">
      <c r="A5508" s="53"/>
      <c r="B5508" s="14"/>
      <c r="C5508" s="14"/>
      <c r="D5508" s="14"/>
      <c r="E5508" s="14"/>
      <c r="F5508" s="16"/>
      <c r="G5508" s="16"/>
    </row>
    <row r="5509" ht="22.5" hidden="1" customHeight="1">
      <c r="A5509" s="53"/>
      <c r="B5509" s="14"/>
      <c r="C5509" s="14"/>
      <c r="D5509" s="14"/>
      <c r="E5509" s="14"/>
      <c r="F5509" s="16"/>
      <c r="G5509" s="16"/>
    </row>
    <row r="5510" ht="22.5" hidden="1" customHeight="1">
      <c r="A5510" s="53"/>
      <c r="B5510" s="14"/>
      <c r="C5510" s="14"/>
      <c r="D5510" s="14"/>
      <c r="E5510" s="14"/>
      <c r="F5510" s="16"/>
      <c r="G5510" s="16"/>
    </row>
    <row r="5511" ht="22.5" hidden="1" customHeight="1">
      <c r="A5511" s="53"/>
      <c r="B5511" s="14"/>
      <c r="C5511" s="14"/>
      <c r="D5511" s="14"/>
      <c r="E5511" s="14"/>
      <c r="F5511" s="16"/>
      <c r="G5511" s="16"/>
    </row>
    <row r="5512" ht="22.5" hidden="1" customHeight="1">
      <c r="A5512" s="53"/>
      <c r="B5512" s="14"/>
      <c r="C5512" s="14"/>
      <c r="D5512" s="14"/>
      <c r="E5512" s="14"/>
      <c r="F5512" s="16"/>
      <c r="G5512" s="16"/>
    </row>
    <row r="5513" ht="22.5" hidden="1" customHeight="1">
      <c r="A5513" s="53"/>
      <c r="B5513" s="14"/>
      <c r="C5513" s="14"/>
      <c r="D5513" s="14"/>
      <c r="E5513" s="14"/>
      <c r="F5513" s="16"/>
      <c r="G5513" s="16"/>
    </row>
    <row r="5514" ht="22.5" hidden="1" customHeight="1">
      <c r="A5514" s="53"/>
      <c r="B5514" s="14"/>
      <c r="C5514" s="14"/>
      <c r="D5514" s="14"/>
      <c r="E5514" s="14"/>
      <c r="F5514" s="16"/>
      <c r="G5514" s="16"/>
    </row>
    <row r="5515" ht="22.5" hidden="1" customHeight="1">
      <c r="A5515" s="53"/>
      <c r="B5515" s="14"/>
      <c r="C5515" s="14"/>
      <c r="D5515" s="14"/>
      <c r="E5515" s="14"/>
      <c r="F5515" s="16"/>
      <c r="G5515" s="16"/>
    </row>
    <row r="5516" ht="22.5" hidden="1" customHeight="1">
      <c r="A5516" s="53"/>
      <c r="B5516" s="14"/>
      <c r="C5516" s="14"/>
      <c r="D5516" s="14"/>
      <c r="E5516" s="14"/>
      <c r="F5516" s="16"/>
      <c r="G5516" s="16"/>
    </row>
    <row r="5517" ht="22.5" hidden="1" customHeight="1">
      <c r="A5517" s="53"/>
      <c r="B5517" s="14"/>
      <c r="C5517" s="14"/>
      <c r="D5517" s="14"/>
      <c r="E5517" s="14"/>
      <c r="F5517" s="16"/>
      <c r="G5517" s="16"/>
    </row>
    <row r="5518" ht="22.5" hidden="1" customHeight="1">
      <c r="A5518" s="53"/>
      <c r="B5518" s="14"/>
      <c r="C5518" s="14"/>
      <c r="D5518" s="14"/>
      <c r="E5518" s="14"/>
      <c r="F5518" s="16"/>
      <c r="G5518" s="16"/>
    </row>
    <row r="5519" ht="22.5" hidden="1" customHeight="1">
      <c r="A5519" s="53"/>
      <c r="B5519" s="14"/>
      <c r="C5519" s="14"/>
      <c r="D5519" s="14"/>
      <c r="E5519" s="14"/>
      <c r="F5519" s="16"/>
      <c r="G5519" s="16"/>
    </row>
    <row r="5520" ht="22.5" hidden="1" customHeight="1">
      <c r="A5520" s="53"/>
      <c r="B5520" s="14"/>
      <c r="C5520" s="14"/>
      <c r="D5520" s="14"/>
      <c r="E5520" s="14"/>
      <c r="F5520" s="16"/>
      <c r="G5520" s="16"/>
    </row>
    <row r="5521" ht="22.5" hidden="1" customHeight="1">
      <c r="A5521" s="53"/>
      <c r="B5521" s="14"/>
      <c r="C5521" s="14"/>
      <c r="D5521" s="14"/>
      <c r="E5521" s="14"/>
      <c r="F5521" s="16"/>
      <c r="G5521" s="16"/>
    </row>
    <row r="5522" ht="22.5" hidden="1" customHeight="1">
      <c r="A5522" s="53"/>
      <c r="B5522" s="14"/>
      <c r="C5522" s="14"/>
      <c r="D5522" s="14"/>
      <c r="E5522" s="14"/>
      <c r="F5522" s="16"/>
      <c r="G5522" s="16"/>
    </row>
    <row r="5523" ht="22.5" hidden="1" customHeight="1">
      <c r="A5523" s="53"/>
      <c r="B5523" s="14"/>
      <c r="C5523" s="14"/>
      <c r="D5523" s="14"/>
      <c r="E5523" s="14"/>
      <c r="F5523" s="16"/>
      <c r="G5523" s="16"/>
    </row>
    <row r="5524" ht="22.5" hidden="1" customHeight="1">
      <c r="A5524" s="53"/>
      <c r="B5524" s="14"/>
      <c r="C5524" s="14"/>
      <c r="D5524" s="14"/>
      <c r="E5524" s="14"/>
      <c r="F5524" s="16"/>
      <c r="G5524" s="16"/>
    </row>
    <row r="5525" ht="22.5" hidden="1" customHeight="1">
      <c r="A5525" s="53"/>
      <c r="B5525" s="14"/>
      <c r="C5525" s="14"/>
      <c r="D5525" s="14"/>
      <c r="E5525" s="14"/>
      <c r="F5525" s="16"/>
      <c r="G5525" s="16"/>
    </row>
    <row r="5526" ht="22.5" hidden="1" customHeight="1">
      <c r="A5526" s="53"/>
      <c r="B5526" s="14"/>
      <c r="C5526" s="14"/>
      <c r="D5526" s="14"/>
      <c r="E5526" s="14"/>
      <c r="F5526" s="16"/>
      <c r="G5526" s="16"/>
    </row>
    <row r="5527" ht="22.5" hidden="1" customHeight="1">
      <c r="A5527" s="53"/>
      <c r="B5527" s="14"/>
      <c r="C5527" s="14"/>
      <c r="D5527" s="14"/>
      <c r="E5527" s="14"/>
      <c r="F5527" s="16"/>
      <c r="G5527" s="16"/>
    </row>
    <row r="5528" ht="22.5" hidden="1" customHeight="1">
      <c r="A5528" s="53"/>
      <c r="B5528" s="14"/>
      <c r="C5528" s="14"/>
      <c r="D5528" s="14"/>
      <c r="E5528" s="14"/>
      <c r="F5528" s="16"/>
      <c r="G5528" s="16"/>
    </row>
    <row r="5529" ht="22.5" hidden="1" customHeight="1">
      <c r="A5529" s="53"/>
      <c r="B5529" s="14"/>
      <c r="C5529" s="14"/>
      <c r="D5529" s="14"/>
      <c r="E5529" s="14"/>
      <c r="F5529" s="16"/>
      <c r="G5529" s="16"/>
    </row>
    <row r="5530" ht="22.5" hidden="1" customHeight="1">
      <c r="A5530" s="53"/>
      <c r="B5530" s="14"/>
      <c r="C5530" s="14"/>
      <c r="D5530" s="14"/>
      <c r="E5530" s="14"/>
      <c r="F5530" s="16"/>
      <c r="G5530" s="16"/>
    </row>
    <row r="5531" ht="22.5" hidden="1" customHeight="1">
      <c r="A5531" s="53"/>
      <c r="B5531" s="14"/>
      <c r="C5531" s="14"/>
      <c r="D5531" s="14"/>
      <c r="E5531" s="14"/>
      <c r="F5531" s="16"/>
      <c r="G5531" s="16"/>
    </row>
    <row r="5532" ht="22.5" hidden="1" customHeight="1">
      <c r="A5532" s="53"/>
      <c r="B5532" s="14"/>
      <c r="C5532" s="14"/>
      <c r="D5532" s="14"/>
      <c r="E5532" s="14"/>
      <c r="F5532" s="16"/>
      <c r="G5532" s="16"/>
    </row>
    <row r="5533" ht="22.5" hidden="1" customHeight="1">
      <c r="A5533" s="53"/>
      <c r="B5533" s="14"/>
      <c r="C5533" s="14"/>
      <c r="D5533" s="14"/>
      <c r="E5533" s="14"/>
      <c r="F5533" s="16"/>
      <c r="G5533" s="16"/>
    </row>
    <row r="5534" ht="22.5" hidden="1" customHeight="1">
      <c r="A5534" s="53"/>
      <c r="B5534" s="14"/>
      <c r="C5534" s="14"/>
      <c r="D5534" s="14"/>
      <c r="E5534" s="14"/>
      <c r="F5534" s="16"/>
      <c r="G5534" s="16"/>
    </row>
    <row r="5535" ht="22.5" hidden="1" customHeight="1">
      <c r="A5535" s="53"/>
      <c r="B5535" s="14"/>
      <c r="C5535" s="14"/>
      <c r="D5535" s="14"/>
      <c r="E5535" s="14"/>
      <c r="F5535" s="16"/>
      <c r="G5535" s="16"/>
    </row>
    <row r="5536" ht="22.5" hidden="1" customHeight="1">
      <c r="A5536" s="53"/>
      <c r="B5536" s="14"/>
      <c r="C5536" s="14"/>
      <c r="D5536" s="14"/>
      <c r="E5536" s="14"/>
      <c r="F5536" s="16"/>
      <c r="G5536" s="16"/>
    </row>
    <row r="5537" ht="22.5" hidden="1" customHeight="1">
      <c r="A5537" s="53"/>
      <c r="B5537" s="14"/>
      <c r="C5537" s="14"/>
      <c r="D5537" s="14"/>
      <c r="E5537" s="14"/>
      <c r="F5537" s="16"/>
      <c r="G5537" s="16"/>
    </row>
    <row r="5538" ht="22.5" hidden="1" customHeight="1">
      <c r="A5538" s="53"/>
      <c r="B5538" s="14"/>
      <c r="C5538" s="14"/>
      <c r="D5538" s="14"/>
      <c r="E5538" s="14"/>
      <c r="F5538" s="16"/>
      <c r="G5538" s="16"/>
    </row>
    <row r="5539" ht="22.5" hidden="1" customHeight="1">
      <c r="A5539" s="53"/>
      <c r="B5539" s="14"/>
      <c r="C5539" s="14"/>
      <c r="D5539" s="14"/>
      <c r="E5539" s="14"/>
      <c r="F5539" s="16"/>
      <c r="G5539" s="16"/>
    </row>
    <row r="5540" ht="22.5" hidden="1" customHeight="1">
      <c r="A5540" s="53"/>
      <c r="B5540" s="14"/>
      <c r="C5540" s="14"/>
      <c r="D5540" s="14"/>
      <c r="E5540" s="14"/>
      <c r="F5540" s="16"/>
      <c r="G5540" s="16"/>
    </row>
    <row r="5541" ht="22.5" hidden="1" customHeight="1">
      <c r="A5541" s="53"/>
      <c r="B5541" s="14"/>
      <c r="C5541" s="14"/>
      <c r="D5541" s="14"/>
      <c r="E5541" s="14"/>
      <c r="F5541" s="16"/>
      <c r="G5541" s="16"/>
    </row>
    <row r="5542" ht="22.5" hidden="1" customHeight="1">
      <c r="A5542" s="53"/>
      <c r="B5542" s="14"/>
      <c r="C5542" s="14"/>
      <c r="D5542" s="14"/>
      <c r="E5542" s="14"/>
      <c r="F5542" s="16"/>
      <c r="G5542" s="16"/>
    </row>
    <row r="5543" ht="22.5" hidden="1" customHeight="1">
      <c r="A5543" s="53"/>
      <c r="B5543" s="14"/>
      <c r="C5543" s="14"/>
      <c r="D5543" s="14"/>
      <c r="E5543" s="14"/>
      <c r="F5543" s="16"/>
      <c r="G5543" s="16"/>
    </row>
    <row r="5544" ht="22.5" hidden="1" customHeight="1">
      <c r="A5544" s="53"/>
      <c r="B5544" s="14"/>
      <c r="C5544" s="14"/>
      <c r="D5544" s="14"/>
      <c r="E5544" s="14"/>
      <c r="F5544" s="16"/>
      <c r="G5544" s="16"/>
    </row>
    <row r="5545" ht="22.5" hidden="1" customHeight="1">
      <c r="A5545" s="53"/>
      <c r="B5545" s="14"/>
      <c r="C5545" s="14"/>
      <c r="D5545" s="14"/>
      <c r="E5545" s="14"/>
      <c r="F5545" s="16"/>
      <c r="G5545" s="16"/>
    </row>
    <row r="5546" ht="22.5" hidden="1" customHeight="1">
      <c r="A5546" s="53"/>
      <c r="B5546" s="14"/>
      <c r="C5546" s="14"/>
      <c r="D5546" s="14"/>
      <c r="E5546" s="14"/>
      <c r="F5546" s="16"/>
      <c r="G5546" s="16"/>
    </row>
    <row r="5547" ht="22.5" hidden="1" customHeight="1">
      <c r="A5547" s="53"/>
      <c r="B5547" s="14"/>
      <c r="C5547" s="14"/>
      <c r="D5547" s="14"/>
      <c r="E5547" s="14"/>
      <c r="F5547" s="16"/>
      <c r="G5547" s="16"/>
    </row>
    <row r="5548" ht="22.5" hidden="1" customHeight="1">
      <c r="A5548" s="53"/>
      <c r="B5548" s="14"/>
      <c r="C5548" s="14"/>
      <c r="D5548" s="14"/>
      <c r="E5548" s="14"/>
      <c r="F5548" s="16"/>
      <c r="G5548" s="16"/>
    </row>
    <row r="5549" ht="22.5" hidden="1" customHeight="1">
      <c r="A5549" s="53"/>
      <c r="B5549" s="14"/>
      <c r="C5549" s="14"/>
      <c r="D5549" s="14"/>
      <c r="E5549" s="14"/>
      <c r="F5549" s="16"/>
      <c r="G5549" s="16"/>
    </row>
    <row r="5550" ht="22.5" hidden="1" customHeight="1">
      <c r="A5550" s="53"/>
      <c r="B5550" s="14"/>
      <c r="C5550" s="14"/>
      <c r="D5550" s="14"/>
      <c r="E5550" s="14"/>
      <c r="F5550" s="16"/>
      <c r="G5550" s="16"/>
    </row>
    <row r="5551" ht="22.5" hidden="1" customHeight="1">
      <c r="A5551" s="53"/>
      <c r="B5551" s="14"/>
      <c r="C5551" s="14"/>
      <c r="D5551" s="14"/>
      <c r="E5551" s="14"/>
      <c r="F5551" s="16"/>
      <c r="G5551" s="16"/>
    </row>
    <row r="5552" ht="22.5" hidden="1" customHeight="1">
      <c r="A5552" s="53"/>
      <c r="B5552" s="14"/>
      <c r="C5552" s="14"/>
      <c r="D5552" s="14"/>
      <c r="E5552" s="14"/>
      <c r="F5552" s="16"/>
      <c r="G5552" s="16"/>
    </row>
    <row r="5553" ht="22.5" hidden="1" customHeight="1">
      <c r="A5553" s="53"/>
      <c r="B5553" s="14"/>
      <c r="C5553" s="14"/>
      <c r="D5553" s="14"/>
      <c r="E5553" s="14"/>
      <c r="F5553" s="16"/>
      <c r="G5553" s="16"/>
    </row>
    <row r="5554" ht="22.5" hidden="1" customHeight="1">
      <c r="A5554" s="53"/>
      <c r="B5554" s="14"/>
      <c r="C5554" s="14"/>
      <c r="D5554" s="14"/>
      <c r="E5554" s="14"/>
      <c r="F5554" s="16"/>
      <c r="G5554" s="16"/>
    </row>
    <row r="5555" ht="22.5" hidden="1" customHeight="1">
      <c r="A5555" s="53"/>
      <c r="B5555" s="14"/>
      <c r="C5555" s="14"/>
      <c r="D5555" s="14"/>
      <c r="E5555" s="14"/>
      <c r="F5555" s="16"/>
      <c r="G5555" s="16"/>
    </row>
    <row r="5556" ht="22.5" hidden="1" customHeight="1">
      <c r="A5556" s="53"/>
      <c r="B5556" s="14"/>
      <c r="C5556" s="14"/>
      <c r="D5556" s="14"/>
      <c r="E5556" s="14"/>
      <c r="F5556" s="16"/>
      <c r="G5556" s="16"/>
    </row>
    <row r="5557" ht="22.5" hidden="1" customHeight="1">
      <c r="A5557" s="53"/>
      <c r="B5557" s="14"/>
      <c r="C5557" s="14"/>
      <c r="D5557" s="14"/>
      <c r="E5557" s="14"/>
      <c r="F5557" s="16"/>
      <c r="G5557" s="16"/>
    </row>
    <row r="5558" ht="22.5" hidden="1" customHeight="1">
      <c r="A5558" s="53"/>
      <c r="B5558" s="14"/>
      <c r="C5558" s="14"/>
      <c r="D5558" s="14"/>
      <c r="E5558" s="14"/>
      <c r="F5558" s="16"/>
      <c r="G5558" s="16"/>
    </row>
    <row r="5559" ht="22.5" hidden="1" customHeight="1">
      <c r="A5559" s="53"/>
      <c r="B5559" s="14"/>
      <c r="C5559" s="14"/>
      <c r="D5559" s="14"/>
      <c r="E5559" s="14"/>
      <c r="F5559" s="16"/>
      <c r="G5559" s="16"/>
    </row>
    <row r="5560" ht="22.5" hidden="1" customHeight="1">
      <c r="A5560" s="53"/>
      <c r="B5560" s="14"/>
      <c r="C5560" s="14"/>
      <c r="D5560" s="14"/>
      <c r="E5560" s="14"/>
      <c r="F5560" s="16"/>
      <c r="G5560" s="16"/>
    </row>
    <row r="5561" ht="22.5" hidden="1" customHeight="1">
      <c r="A5561" s="53"/>
      <c r="B5561" s="14"/>
      <c r="C5561" s="14"/>
      <c r="D5561" s="14"/>
      <c r="E5561" s="14"/>
      <c r="F5561" s="16"/>
      <c r="G5561" s="16"/>
    </row>
    <row r="5562" ht="22.5" hidden="1" customHeight="1">
      <c r="A5562" s="53"/>
      <c r="B5562" s="14"/>
      <c r="C5562" s="14"/>
      <c r="D5562" s="14"/>
      <c r="E5562" s="14"/>
      <c r="F5562" s="16"/>
      <c r="G5562" s="16"/>
    </row>
    <row r="5563" ht="22.5" hidden="1" customHeight="1">
      <c r="A5563" s="53"/>
      <c r="B5563" s="14"/>
      <c r="C5563" s="14"/>
      <c r="D5563" s="14"/>
      <c r="E5563" s="14"/>
      <c r="F5563" s="16"/>
      <c r="G5563" s="16"/>
    </row>
    <row r="5564" ht="22.5" hidden="1" customHeight="1">
      <c r="A5564" s="53"/>
      <c r="B5564" s="14"/>
      <c r="C5564" s="14"/>
      <c r="D5564" s="14"/>
      <c r="E5564" s="14"/>
      <c r="F5564" s="16"/>
      <c r="G5564" s="16"/>
    </row>
    <row r="5565" ht="22.5" hidden="1" customHeight="1">
      <c r="A5565" s="53"/>
      <c r="B5565" s="14"/>
      <c r="C5565" s="14"/>
      <c r="D5565" s="14"/>
      <c r="E5565" s="14"/>
      <c r="F5565" s="16"/>
      <c r="G5565" s="16"/>
    </row>
    <row r="5566" ht="22.5" hidden="1" customHeight="1">
      <c r="A5566" s="53"/>
      <c r="B5566" s="14"/>
      <c r="C5566" s="14"/>
      <c r="D5566" s="14"/>
      <c r="E5566" s="14"/>
      <c r="F5566" s="16"/>
      <c r="G5566" s="16"/>
    </row>
    <row r="5567" ht="22.5" hidden="1" customHeight="1">
      <c r="A5567" s="53"/>
      <c r="B5567" s="14"/>
      <c r="C5567" s="14"/>
      <c r="D5567" s="14"/>
      <c r="E5567" s="14"/>
      <c r="F5567" s="16"/>
      <c r="G5567" s="16"/>
    </row>
    <row r="5568" ht="22.5" hidden="1" customHeight="1">
      <c r="A5568" s="53"/>
      <c r="B5568" s="14"/>
      <c r="C5568" s="14"/>
      <c r="D5568" s="14"/>
      <c r="E5568" s="14"/>
      <c r="F5568" s="16"/>
      <c r="G5568" s="16"/>
    </row>
    <row r="5569" ht="22.5" hidden="1" customHeight="1">
      <c r="A5569" s="53"/>
      <c r="B5569" s="14"/>
      <c r="C5569" s="14"/>
      <c r="D5569" s="14"/>
      <c r="E5569" s="14"/>
      <c r="F5569" s="16"/>
      <c r="G5569" s="16"/>
    </row>
    <row r="5570" ht="22.5" hidden="1" customHeight="1">
      <c r="A5570" s="53"/>
      <c r="B5570" s="14"/>
      <c r="C5570" s="14"/>
      <c r="D5570" s="14"/>
      <c r="E5570" s="14"/>
      <c r="F5570" s="16"/>
      <c r="G5570" s="16"/>
    </row>
    <row r="5571" ht="22.5" hidden="1" customHeight="1">
      <c r="A5571" s="53"/>
      <c r="B5571" s="14"/>
      <c r="C5571" s="14"/>
      <c r="D5571" s="14"/>
      <c r="E5571" s="14"/>
      <c r="F5571" s="16"/>
      <c r="G5571" s="16"/>
    </row>
    <row r="5572" ht="22.5" hidden="1" customHeight="1">
      <c r="A5572" s="53"/>
      <c r="B5572" s="14"/>
      <c r="C5572" s="14"/>
      <c r="D5572" s="14"/>
      <c r="E5572" s="14"/>
      <c r="F5572" s="16"/>
      <c r="G5572" s="16"/>
    </row>
    <row r="5573" ht="22.5" hidden="1" customHeight="1">
      <c r="A5573" s="53"/>
      <c r="B5573" s="14"/>
      <c r="C5573" s="14"/>
      <c r="D5573" s="14"/>
      <c r="E5573" s="14"/>
      <c r="F5573" s="16"/>
      <c r="G5573" s="16"/>
    </row>
    <row r="5574" ht="22.5" hidden="1" customHeight="1">
      <c r="A5574" s="53"/>
      <c r="B5574" s="14"/>
      <c r="C5574" s="14"/>
      <c r="D5574" s="14"/>
      <c r="E5574" s="14"/>
      <c r="F5574" s="16"/>
      <c r="G5574" s="16"/>
    </row>
    <row r="5575" ht="22.5" hidden="1" customHeight="1">
      <c r="A5575" s="53"/>
      <c r="B5575" s="14"/>
      <c r="C5575" s="14"/>
      <c r="D5575" s="14"/>
      <c r="E5575" s="14"/>
      <c r="F5575" s="16"/>
      <c r="G5575" s="16"/>
    </row>
    <row r="5576" ht="22.5" hidden="1" customHeight="1">
      <c r="A5576" s="53"/>
      <c r="B5576" s="14"/>
      <c r="C5576" s="14"/>
      <c r="D5576" s="14"/>
      <c r="E5576" s="14"/>
      <c r="F5576" s="16"/>
      <c r="G5576" s="16"/>
    </row>
    <row r="5577" ht="22.5" hidden="1" customHeight="1">
      <c r="A5577" s="53"/>
      <c r="B5577" s="14"/>
      <c r="C5577" s="14"/>
      <c r="D5577" s="14"/>
      <c r="E5577" s="14"/>
      <c r="F5577" s="16"/>
      <c r="G5577" s="16"/>
    </row>
    <row r="5578" ht="22.5" hidden="1" customHeight="1">
      <c r="A5578" s="53"/>
      <c r="B5578" s="14"/>
      <c r="C5578" s="14"/>
      <c r="D5578" s="14"/>
      <c r="E5578" s="14"/>
      <c r="F5578" s="16"/>
      <c r="G5578" s="16"/>
    </row>
    <row r="5579" ht="22.5" hidden="1" customHeight="1">
      <c r="A5579" s="53"/>
      <c r="B5579" s="14"/>
      <c r="C5579" s="14"/>
      <c r="D5579" s="14"/>
      <c r="E5579" s="14"/>
      <c r="F5579" s="16"/>
      <c r="G5579" s="16"/>
    </row>
    <row r="5580" ht="22.5" hidden="1" customHeight="1">
      <c r="A5580" s="53"/>
      <c r="B5580" s="14"/>
      <c r="C5580" s="14"/>
      <c r="D5580" s="14"/>
      <c r="E5580" s="14"/>
      <c r="F5580" s="16"/>
      <c r="G5580" s="16"/>
    </row>
    <row r="5581" ht="22.5" hidden="1" customHeight="1">
      <c r="A5581" s="53"/>
      <c r="B5581" s="14"/>
      <c r="C5581" s="14"/>
      <c r="D5581" s="14"/>
      <c r="E5581" s="14"/>
      <c r="F5581" s="16"/>
      <c r="G5581" s="16"/>
    </row>
    <row r="5582" ht="22.5" hidden="1" customHeight="1">
      <c r="A5582" s="53"/>
      <c r="B5582" s="14"/>
      <c r="C5582" s="14"/>
      <c r="D5582" s="14"/>
      <c r="E5582" s="14"/>
      <c r="F5582" s="16"/>
      <c r="G5582" s="16"/>
    </row>
    <row r="5583" ht="22.5" hidden="1" customHeight="1">
      <c r="A5583" s="53"/>
      <c r="B5583" s="14"/>
      <c r="C5583" s="14"/>
      <c r="D5583" s="14"/>
      <c r="E5583" s="14"/>
      <c r="F5583" s="16"/>
      <c r="G5583" s="16"/>
    </row>
    <row r="5584" ht="22.5" hidden="1" customHeight="1">
      <c r="A5584" s="53"/>
      <c r="B5584" s="14"/>
      <c r="C5584" s="14"/>
      <c r="D5584" s="14"/>
      <c r="E5584" s="14"/>
      <c r="F5584" s="16"/>
      <c r="G5584" s="16"/>
    </row>
    <row r="5585" ht="22.5" hidden="1" customHeight="1">
      <c r="A5585" s="53"/>
      <c r="B5585" s="14"/>
      <c r="C5585" s="14"/>
      <c r="D5585" s="14"/>
      <c r="E5585" s="14"/>
      <c r="F5585" s="16"/>
      <c r="G5585" s="16"/>
    </row>
    <row r="5586" ht="22.5" hidden="1" customHeight="1">
      <c r="A5586" s="53"/>
      <c r="B5586" s="14"/>
      <c r="C5586" s="14"/>
      <c r="D5586" s="14"/>
      <c r="E5586" s="14"/>
      <c r="F5586" s="16"/>
      <c r="G5586" s="16"/>
    </row>
    <row r="5587" ht="22.5" hidden="1" customHeight="1">
      <c r="A5587" s="53"/>
      <c r="B5587" s="14"/>
      <c r="C5587" s="14"/>
      <c r="D5587" s="14"/>
      <c r="E5587" s="14"/>
      <c r="F5587" s="16"/>
      <c r="G5587" s="16"/>
    </row>
    <row r="5588" ht="22.5" hidden="1" customHeight="1">
      <c r="A5588" s="53"/>
      <c r="B5588" s="14"/>
      <c r="C5588" s="14"/>
      <c r="D5588" s="14"/>
      <c r="E5588" s="14"/>
      <c r="F5588" s="16"/>
      <c r="G5588" s="16"/>
    </row>
    <row r="5589" ht="22.5" hidden="1" customHeight="1">
      <c r="A5589" s="53"/>
      <c r="B5589" s="14"/>
      <c r="C5589" s="14"/>
      <c r="D5589" s="14"/>
      <c r="E5589" s="14"/>
      <c r="F5589" s="16"/>
      <c r="G5589" s="16"/>
    </row>
    <row r="5590" ht="22.5" hidden="1" customHeight="1">
      <c r="A5590" s="53"/>
      <c r="B5590" s="14"/>
      <c r="C5590" s="14"/>
      <c r="D5590" s="14"/>
      <c r="E5590" s="14"/>
      <c r="F5590" s="16"/>
      <c r="G5590" s="16"/>
    </row>
    <row r="5591" ht="22.5" hidden="1" customHeight="1">
      <c r="A5591" s="53"/>
      <c r="B5591" s="14"/>
      <c r="C5591" s="14"/>
      <c r="D5591" s="14"/>
      <c r="E5591" s="14"/>
      <c r="F5591" s="16"/>
      <c r="G5591" s="16"/>
    </row>
    <row r="5592" ht="22.5" hidden="1" customHeight="1">
      <c r="A5592" s="53"/>
      <c r="B5592" s="14"/>
      <c r="C5592" s="14"/>
      <c r="D5592" s="14"/>
      <c r="E5592" s="14"/>
      <c r="F5592" s="16"/>
      <c r="G5592" s="16"/>
    </row>
    <row r="5593" ht="22.5" hidden="1" customHeight="1">
      <c r="A5593" s="53"/>
      <c r="B5593" s="14"/>
      <c r="C5593" s="14"/>
      <c r="D5593" s="14"/>
      <c r="E5593" s="14"/>
      <c r="F5593" s="16"/>
      <c r="G5593" s="16"/>
    </row>
    <row r="5594" ht="22.5" hidden="1" customHeight="1">
      <c r="A5594" s="53"/>
      <c r="B5594" s="14"/>
      <c r="C5594" s="14"/>
      <c r="D5594" s="14"/>
      <c r="E5594" s="14"/>
      <c r="F5594" s="16"/>
      <c r="G5594" s="16"/>
    </row>
    <row r="5595" ht="22.5" hidden="1" customHeight="1">
      <c r="A5595" s="53"/>
      <c r="B5595" s="14"/>
      <c r="C5595" s="14"/>
      <c r="D5595" s="14"/>
      <c r="E5595" s="14"/>
      <c r="F5595" s="16"/>
      <c r="G5595" s="16"/>
    </row>
    <row r="5596" ht="22.5" hidden="1" customHeight="1">
      <c r="A5596" s="53"/>
      <c r="B5596" s="14"/>
      <c r="C5596" s="14"/>
      <c r="D5596" s="14"/>
      <c r="E5596" s="14"/>
      <c r="F5596" s="16"/>
      <c r="G5596" s="16"/>
    </row>
    <row r="5597" ht="22.5" hidden="1" customHeight="1">
      <c r="A5597" s="53"/>
      <c r="B5597" s="14"/>
      <c r="C5597" s="14"/>
      <c r="D5597" s="14"/>
      <c r="E5597" s="14"/>
      <c r="F5597" s="16"/>
      <c r="G5597" s="16"/>
    </row>
    <row r="5598" ht="22.5" hidden="1" customHeight="1">
      <c r="A5598" s="53"/>
      <c r="B5598" s="14"/>
      <c r="C5598" s="14"/>
      <c r="D5598" s="14"/>
      <c r="E5598" s="14"/>
      <c r="F5598" s="16"/>
      <c r="G5598" s="16"/>
    </row>
    <row r="5599" ht="22.5" hidden="1" customHeight="1">
      <c r="A5599" s="53"/>
      <c r="B5599" s="14"/>
      <c r="C5599" s="14"/>
      <c r="D5599" s="14"/>
      <c r="E5599" s="14"/>
      <c r="F5599" s="16"/>
      <c r="G5599" s="16"/>
    </row>
    <row r="5600" ht="22.5" hidden="1" customHeight="1">
      <c r="A5600" s="53"/>
      <c r="B5600" s="14"/>
      <c r="C5600" s="14"/>
      <c r="D5600" s="14"/>
      <c r="E5600" s="14"/>
      <c r="F5600" s="16"/>
      <c r="G5600" s="16"/>
    </row>
    <row r="5601" ht="22.5" hidden="1" customHeight="1">
      <c r="A5601" s="53"/>
      <c r="B5601" s="14"/>
      <c r="C5601" s="14"/>
      <c r="D5601" s="14"/>
      <c r="E5601" s="14"/>
      <c r="F5601" s="16"/>
      <c r="G5601" s="16"/>
    </row>
    <row r="5602" ht="22.5" hidden="1" customHeight="1">
      <c r="A5602" s="53"/>
      <c r="B5602" s="14"/>
      <c r="C5602" s="14"/>
      <c r="D5602" s="14"/>
      <c r="E5602" s="14"/>
      <c r="F5602" s="16"/>
      <c r="G5602" s="16"/>
    </row>
    <row r="5603" ht="22.5" hidden="1" customHeight="1">
      <c r="A5603" s="53"/>
      <c r="B5603" s="14"/>
      <c r="C5603" s="14"/>
      <c r="D5603" s="14"/>
      <c r="E5603" s="14"/>
      <c r="F5603" s="16"/>
      <c r="G5603" s="16"/>
    </row>
    <row r="5604" ht="22.5" hidden="1" customHeight="1">
      <c r="A5604" s="53"/>
      <c r="B5604" s="14"/>
      <c r="C5604" s="14"/>
      <c r="D5604" s="14"/>
      <c r="E5604" s="14"/>
      <c r="F5604" s="16"/>
      <c r="G5604" s="16"/>
    </row>
    <row r="5605" ht="22.5" hidden="1" customHeight="1">
      <c r="A5605" s="53"/>
      <c r="B5605" s="14"/>
      <c r="C5605" s="14"/>
      <c r="D5605" s="14"/>
      <c r="E5605" s="14"/>
      <c r="F5605" s="16"/>
      <c r="G5605" s="16"/>
    </row>
    <row r="5606" ht="22.5" hidden="1" customHeight="1">
      <c r="A5606" s="53"/>
      <c r="B5606" s="14"/>
      <c r="C5606" s="14"/>
      <c r="D5606" s="14"/>
      <c r="E5606" s="14"/>
      <c r="F5606" s="16"/>
      <c r="G5606" s="16"/>
    </row>
    <row r="5607" ht="22.5" hidden="1" customHeight="1">
      <c r="A5607" s="53"/>
      <c r="B5607" s="14"/>
      <c r="C5607" s="14"/>
      <c r="D5607" s="14"/>
      <c r="E5607" s="14"/>
      <c r="F5607" s="16"/>
      <c r="G5607" s="16"/>
    </row>
    <row r="5608" ht="22.5" hidden="1" customHeight="1">
      <c r="A5608" s="53"/>
      <c r="B5608" s="14"/>
      <c r="C5608" s="14"/>
      <c r="D5608" s="14"/>
      <c r="E5608" s="14"/>
      <c r="F5608" s="16"/>
      <c r="G5608" s="16"/>
    </row>
    <row r="5609" ht="22.5" hidden="1" customHeight="1">
      <c r="A5609" s="53"/>
      <c r="B5609" s="14"/>
      <c r="C5609" s="14"/>
      <c r="D5609" s="14"/>
      <c r="E5609" s="14"/>
      <c r="F5609" s="16"/>
      <c r="G5609" s="16"/>
    </row>
    <row r="5610" ht="22.5" hidden="1" customHeight="1">
      <c r="A5610" s="53"/>
      <c r="B5610" s="14"/>
      <c r="C5610" s="14"/>
      <c r="D5610" s="14"/>
      <c r="E5610" s="14"/>
      <c r="F5610" s="16"/>
      <c r="G5610" s="16"/>
    </row>
    <row r="5611" ht="22.5" hidden="1" customHeight="1">
      <c r="A5611" s="53"/>
      <c r="B5611" s="14"/>
      <c r="C5611" s="14"/>
      <c r="D5611" s="14"/>
      <c r="E5611" s="14"/>
      <c r="F5611" s="16"/>
      <c r="G5611" s="16"/>
    </row>
    <row r="5612" ht="22.5" hidden="1" customHeight="1">
      <c r="A5612" s="53"/>
      <c r="B5612" s="14"/>
      <c r="C5612" s="14"/>
      <c r="D5612" s="14"/>
      <c r="E5612" s="14"/>
      <c r="F5612" s="16"/>
      <c r="G5612" s="16"/>
    </row>
    <row r="5613" ht="22.5" hidden="1" customHeight="1">
      <c r="A5613" s="53"/>
      <c r="B5613" s="14"/>
      <c r="C5613" s="14"/>
      <c r="D5613" s="14"/>
      <c r="E5613" s="14"/>
      <c r="F5613" s="16"/>
      <c r="G5613" s="16"/>
    </row>
    <row r="5614" ht="22.5" hidden="1" customHeight="1">
      <c r="A5614" s="53"/>
      <c r="B5614" s="14"/>
      <c r="C5614" s="14"/>
      <c r="D5614" s="14"/>
      <c r="E5614" s="14"/>
      <c r="F5614" s="16"/>
      <c r="G5614" s="16"/>
    </row>
    <row r="5615" ht="22.5" hidden="1" customHeight="1">
      <c r="A5615" s="53"/>
      <c r="B5615" s="14"/>
      <c r="C5615" s="14"/>
      <c r="D5615" s="14"/>
      <c r="E5615" s="14"/>
      <c r="F5615" s="16"/>
      <c r="G5615" s="16"/>
    </row>
    <row r="5616" ht="22.5" hidden="1" customHeight="1">
      <c r="A5616" s="53"/>
      <c r="B5616" s="14"/>
      <c r="C5616" s="14"/>
      <c r="D5616" s="14"/>
      <c r="E5616" s="14"/>
      <c r="F5616" s="16"/>
      <c r="G5616" s="16"/>
    </row>
    <row r="5617" ht="22.5" hidden="1" customHeight="1">
      <c r="A5617" s="53"/>
      <c r="B5617" s="14"/>
      <c r="C5617" s="14"/>
      <c r="D5617" s="14"/>
      <c r="E5617" s="14"/>
      <c r="F5617" s="16"/>
      <c r="G5617" s="16"/>
    </row>
    <row r="5618" ht="22.5" hidden="1" customHeight="1">
      <c r="A5618" s="53"/>
      <c r="B5618" s="14"/>
      <c r="C5618" s="14"/>
      <c r="D5618" s="14"/>
      <c r="E5618" s="14"/>
      <c r="F5618" s="16"/>
      <c r="G5618" s="16"/>
    </row>
    <row r="5619" ht="22.5" hidden="1" customHeight="1">
      <c r="A5619" s="53"/>
      <c r="B5619" s="14"/>
      <c r="C5619" s="14"/>
      <c r="D5619" s="14"/>
      <c r="E5619" s="14"/>
      <c r="F5619" s="16"/>
      <c r="G5619" s="16"/>
    </row>
    <row r="5620" ht="22.5" hidden="1" customHeight="1">
      <c r="A5620" s="53"/>
      <c r="B5620" s="14"/>
      <c r="C5620" s="14"/>
      <c r="D5620" s="14"/>
      <c r="E5620" s="14"/>
      <c r="F5620" s="16"/>
      <c r="G5620" s="16"/>
    </row>
    <row r="5621" ht="22.5" hidden="1" customHeight="1">
      <c r="A5621" s="53"/>
      <c r="B5621" s="14"/>
      <c r="C5621" s="14"/>
      <c r="D5621" s="14"/>
      <c r="E5621" s="14"/>
      <c r="F5621" s="16"/>
      <c r="G5621" s="16"/>
    </row>
    <row r="5622" ht="22.5" hidden="1" customHeight="1">
      <c r="A5622" s="53"/>
      <c r="B5622" s="14"/>
      <c r="C5622" s="14"/>
      <c r="D5622" s="14"/>
      <c r="E5622" s="14"/>
      <c r="F5622" s="16"/>
      <c r="G5622" s="16"/>
    </row>
    <row r="5623" ht="22.5" hidden="1" customHeight="1">
      <c r="A5623" s="53"/>
      <c r="B5623" s="14"/>
      <c r="C5623" s="14"/>
      <c r="D5623" s="14"/>
      <c r="E5623" s="14"/>
      <c r="F5623" s="16"/>
      <c r="G5623" s="16"/>
    </row>
    <row r="5624" ht="22.5" hidden="1" customHeight="1">
      <c r="A5624" s="53"/>
      <c r="B5624" s="14"/>
      <c r="C5624" s="14"/>
      <c r="D5624" s="14"/>
      <c r="E5624" s="14"/>
      <c r="F5624" s="16"/>
      <c r="G5624" s="16"/>
    </row>
    <row r="5625" ht="22.5" hidden="1" customHeight="1">
      <c r="A5625" s="53"/>
      <c r="B5625" s="14"/>
      <c r="C5625" s="14"/>
      <c r="D5625" s="14"/>
      <c r="E5625" s="14"/>
      <c r="F5625" s="16"/>
      <c r="G5625" s="16"/>
    </row>
    <row r="5626" ht="22.5" hidden="1" customHeight="1">
      <c r="A5626" s="53"/>
      <c r="B5626" s="14"/>
      <c r="C5626" s="14"/>
      <c r="D5626" s="14"/>
      <c r="E5626" s="14"/>
      <c r="F5626" s="16"/>
      <c r="G5626" s="16"/>
    </row>
    <row r="5627" ht="22.5" hidden="1" customHeight="1">
      <c r="A5627" s="53"/>
      <c r="B5627" s="14"/>
      <c r="C5627" s="14"/>
      <c r="D5627" s="14"/>
      <c r="E5627" s="14"/>
      <c r="F5627" s="16"/>
      <c r="G5627" s="16"/>
    </row>
    <row r="5628" ht="22.5" hidden="1" customHeight="1">
      <c r="A5628" s="53"/>
      <c r="B5628" s="14"/>
      <c r="C5628" s="14"/>
      <c r="D5628" s="14"/>
      <c r="E5628" s="14"/>
      <c r="F5628" s="16"/>
      <c r="G5628" s="16"/>
    </row>
    <row r="5629" ht="22.5" hidden="1" customHeight="1">
      <c r="A5629" s="53"/>
      <c r="B5629" s="14"/>
      <c r="C5629" s="14"/>
      <c r="D5629" s="14"/>
      <c r="E5629" s="14"/>
      <c r="F5629" s="16"/>
      <c r="G5629" s="16"/>
    </row>
    <row r="5630" ht="22.5" hidden="1" customHeight="1">
      <c r="A5630" s="53"/>
      <c r="B5630" s="14"/>
      <c r="C5630" s="14"/>
      <c r="D5630" s="14"/>
      <c r="E5630" s="14"/>
      <c r="F5630" s="16"/>
      <c r="G5630" s="16"/>
    </row>
    <row r="5631" ht="22.5" hidden="1" customHeight="1">
      <c r="A5631" s="53"/>
      <c r="B5631" s="14"/>
      <c r="C5631" s="14"/>
      <c r="D5631" s="14"/>
      <c r="E5631" s="14"/>
      <c r="F5631" s="16"/>
      <c r="G5631" s="16"/>
    </row>
    <row r="5632" ht="22.5" hidden="1" customHeight="1">
      <c r="A5632" s="53"/>
      <c r="B5632" s="14"/>
      <c r="C5632" s="14"/>
      <c r="D5632" s="14"/>
      <c r="E5632" s="14"/>
      <c r="F5632" s="16"/>
      <c r="G5632" s="16"/>
    </row>
    <row r="5633" ht="22.5" hidden="1" customHeight="1">
      <c r="A5633" s="53"/>
      <c r="B5633" s="14"/>
      <c r="C5633" s="14"/>
      <c r="D5633" s="14"/>
      <c r="E5633" s="14"/>
      <c r="F5633" s="16"/>
      <c r="G5633" s="16"/>
    </row>
    <row r="5634" ht="22.5" hidden="1" customHeight="1">
      <c r="A5634" s="53"/>
      <c r="B5634" s="14"/>
      <c r="C5634" s="14"/>
      <c r="D5634" s="14"/>
      <c r="E5634" s="14"/>
      <c r="F5634" s="16"/>
      <c r="G5634" s="16"/>
    </row>
    <row r="5635" ht="22.5" hidden="1" customHeight="1">
      <c r="A5635" s="53"/>
      <c r="B5635" s="14"/>
      <c r="C5635" s="14"/>
      <c r="D5635" s="14"/>
      <c r="E5635" s="14"/>
      <c r="F5635" s="16"/>
      <c r="G5635" s="16"/>
    </row>
    <row r="5636" ht="22.5" hidden="1" customHeight="1">
      <c r="A5636" s="53"/>
      <c r="B5636" s="14"/>
      <c r="C5636" s="14"/>
      <c r="D5636" s="14"/>
      <c r="E5636" s="14"/>
      <c r="F5636" s="16"/>
      <c r="G5636" s="16"/>
    </row>
    <row r="5637" ht="22.5" hidden="1" customHeight="1">
      <c r="A5637" s="53"/>
      <c r="B5637" s="14"/>
      <c r="C5637" s="14"/>
      <c r="D5637" s="14"/>
      <c r="E5637" s="14"/>
      <c r="F5637" s="16"/>
      <c r="G5637" s="16"/>
    </row>
    <row r="5638" ht="22.5" hidden="1" customHeight="1">
      <c r="A5638" s="53"/>
      <c r="B5638" s="14"/>
      <c r="C5638" s="14"/>
      <c r="D5638" s="14"/>
      <c r="E5638" s="14"/>
      <c r="F5638" s="16"/>
      <c r="G5638" s="16"/>
    </row>
    <row r="5639" ht="22.5" hidden="1" customHeight="1">
      <c r="A5639" s="53"/>
      <c r="B5639" s="14"/>
      <c r="C5639" s="14"/>
      <c r="D5639" s="14"/>
      <c r="E5639" s="14"/>
      <c r="F5639" s="16"/>
      <c r="G5639" s="16"/>
    </row>
    <row r="5640" ht="22.5" hidden="1" customHeight="1">
      <c r="A5640" s="53"/>
      <c r="B5640" s="14"/>
      <c r="C5640" s="14"/>
      <c r="D5640" s="14"/>
      <c r="E5640" s="14"/>
      <c r="F5640" s="16"/>
      <c r="G5640" s="16"/>
    </row>
    <row r="5641" ht="22.5" hidden="1" customHeight="1">
      <c r="A5641" s="53"/>
      <c r="B5641" s="14"/>
      <c r="C5641" s="14"/>
      <c r="D5641" s="14"/>
      <c r="E5641" s="14"/>
      <c r="F5641" s="16"/>
      <c r="G5641" s="16"/>
    </row>
    <row r="5642" ht="22.5" hidden="1" customHeight="1">
      <c r="A5642" s="53"/>
      <c r="B5642" s="14"/>
      <c r="C5642" s="14"/>
      <c r="D5642" s="14"/>
      <c r="E5642" s="14"/>
      <c r="F5642" s="16"/>
      <c r="G5642" s="16"/>
    </row>
    <row r="5643" ht="22.5" hidden="1" customHeight="1">
      <c r="A5643" s="53"/>
      <c r="B5643" s="14"/>
      <c r="C5643" s="14"/>
      <c r="D5643" s="14"/>
      <c r="E5643" s="14"/>
      <c r="F5643" s="16"/>
      <c r="G5643" s="16"/>
    </row>
    <row r="5644" ht="22.5" hidden="1" customHeight="1">
      <c r="A5644" s="53"/>
      <c r="B5644" s="14"/>
      <c r="C5644" s="14"/>
      <c r="D5644" s="14"/>
      <c r="E5644" s="14"/>
      <c r="F5644" s="16"/>
      <c r="G5644" s="16"/>
    </row>
    <row r="5645" ht="22.5" hidden="1" customHeight="1">
      <c r="A5645" s="53"/>
      <c r="B5645" s="14"/>
      <c r="C5645" s="14"/>
      <c r="D5645" s="14"/>
      <c r="E5645" s="14"/>
      <c r="F5645" s="16"/>
      <c r="G5645" s="16"/>
    </row>
    <row r="5646" ht="22.5" hidden="1" customHeight="1">
      <c r="A5646" s="53"/>
      <c r="B5646" s="14"/>
      <c r="C5646" s="14"/>
      <c r="D5646" s="14"/>
      <c r="E5646" s="14"/>
      <c r="F5646" s="16"/>
      <c r="G5646" s="16"/>
    </row>
    <row r="5647" ht="22.5" hidden="1" customHeight="1">
      <c r="A5647" s="53"/>
      <c r="B5647" s="14"/>
      <c r="C5647" s="14"/>
      <c r="D5647" s="14"/>
      <c r="E5647" s="14"/>
      <c r="F5647" s="16"/>
      <c r="G5647" s="16"/>
    </row>
    <row r="5648" ht="22.5" hidden="1" customHeight="1">
      <c r="A5648" s="53"/>
      <c r="B5648" s="14"/>
      <c r="C5648" s="14"/>
      <c r="D5648" s="14"/>
      <c r="E5648" s="14"/>
      <c r="F5648" s="16"/>
      <c r="G5648" s="16"/>
    </row>
    <row r="5649" ht="22.5" hidden="1" customHeight="1">
      <c r="A5649" s="53"/>
      <c r="B5649" s="14"/>
      <c r="C5649" s="14"/>
      <c r="D5649" s="14"/>
      <c r="E5649" s="14"/>
      <c r="F5649" s="16"/>
      <c r="G5649" s="16"/>
    </row>
    <row r="5650" ht="22.5" hidden="1" customHeight="1">
      <c r="A5650" s="53"/>
      <c r="B5650" s="14"/>
      <c r="C5650" s="14"/>
      <c r="D5650" s="14"/>
      <c r="E5650" s="14"/>
      <c r="F5650" s="16"/>
      <c r="G5650" s="16"/>
    </row>
    <row r="5651" ht="22.5" hidden="1" customHeight="1">
      <c r="A5651" s="53"/>
      <c r="B5651" s="14"/>
      <c r="C5651" s="14"/>
      <c r="D5651" s="14"/>
      <c r="E5651" s="14"/>
      <c r="F5651" s="16"/>
      <c r="G5651" s="16"/>
    </row>
    <row r="5652" ht="22.5" hidden="1" customHeight="1">
      <c r="A5652" s="53"/>
      <c r="B5652" s="14"/>
      <c r="C5652" s="14"/>
      <c r="D5652" s="14"/>
      <c r="E5652" s="14"/>
      <c r="F5652" s="16"/>
      <c r="G5652" s="16"/>
    </row>
    <row r="5653" ht="22.5" hidden="1" customHeight="1">
      <c r="A5653" s="53"/>
      <c r="B5653" s="14"/>
      <c r="C5653" s="14"/>
      <c r="D5653" s="14"/>
      <c r="E5653" s="14"/>
      <c r="F5653" s="16"/>
      <c r="G5653" s="16"/>
    </row>
    <row r="5654" ht="22.5" hidden="1" customHeight="1">
      <c r="A5654" s="53"/>
      <c r="B5654" s="14"/>
      <c r="C5654" s="14"/>
      <c r="D5654" s="14"/>
      <c r="E5654" s="14"/>
      <c r="F5654" s="16"/>
      <c r="G5654" s="16"/>
    </row>
    <row r="5655" ht="22.5" hidden="1" customHeight="1">
      <c r="A5655" s="53"/>
      <c r="B5655" s="14"/>
      <c r="C5655" s="14"/>
      <c r="D5655" s="14"/>
      <c r="E5655" s="14"/>
      <c r="F5655" s="16"/>
      <c r="G5655" s="16"/>
    </row>
    <row r="5656" ht="22.5" hidden="1" customHeight="1">
      <c r="A5656" s="53"/>
      <c r="B5656" s="14"/>
      <c r="C5656" s="14"/>
      <c r="D5656" s="14"/>
      <c r="E5656" s="14"/>
      <c r="F5656" s="16"/>
      <c r="G5656" s="16"/>
    </row>
    <row r="5657" ht="22.5" hidden="1" customHeight="1">
      <c r="A5657" s="53"/>
      <c r="B5657" s="14"/>
      <c r="C5657" s="14"/>
      <c r="D5657" s="14"/>
      <c r="E5657" s="14"/>
      <c r="F5657" s="16"/>
      <c r="G5657" s="16"/>
    </row>
    <row r="5658" ht="22.5" hidden="1" customHeight="1">
      <c r="A5658" s="53"/>
      <c r="B5658" s="14"/>
      <c r="C5658" s="14"/>
      <c r="D5658" s="14"/>
      <c r="E5658" s="14"/>
      <c r="F5658" s="16"/>
      <c r="G5658" s="16"/>
    </row>
    <row r="5659" ht="22.5" hidden="1" customHeight="1">
      <c r="A5659" s="53"/>
      <c r="B5659" s="14"/>
      <c r="C5659" s="14"/>
      <c r="D5659" s="14"/>
      <c r="E5659" s="14"/>
      <c r="F5659" s="16"/>
      <c r="G5659" s="16"/>
    </row>
    <row r="5660" ht="22.5" hidden="1" customHeight="1">
      <c r="A5660" s="53"/>
      <c r="B5660" s="14"/>
      <c r="C5660" s="14"/>
      <c r="D5660" s="14"/>
      <c r="E5660" s="14"/>
      <c r="F5660" s="16"/>
      <c r="G5660" s="16"/>
    </row>
    <row r="5661" ht="22.5" hidden="1" customHeight="1">
      <c r="A5661" s="53"/>
      <c r="B5661" s="14"/>
      <c r="C5661" s="14"/>
      <c r="D5661" s="14"/>
      <c r="E5661" s="14"/>
      <c r="F5661" s="16"/>
      <c r="G5661" s="16"/>
    </row>
    <row r="5662" ht="22.5" hidden="1" customHeight="1">
      <c r="A5662" s="53"/>
      <c r="B5662" s="14"/>
      <c r="C5662" s="14"/>
      <c r="D5662" s="14"/>
      <c r="E5662" s="14"/>
      <c r="F5662" s="16"/>
      <c r="G5662" s="16"/>
    </row>
    <row r="5663" ht="22.5" hidden="1" customHeight="1">
      <c r="A5663" s="53"/>
      <c r="B5663" s="14"/>
      <c r="C5663" s="14"/>
      <c r="D5663" s="14"/>
      <c r="E5663" s="14"/>
      <c r="F5663" s="16"/>
      <c r="G5663" s="16"/>
    </row>
    <row r="5664" ht="22.5" hidden="1" customHeight="1">
      <c r="A5664" s="53"/>
      <c r="B5664" s="14"/>
      <c r="C5664" s="14"/>
      <c r="D5664" s="14"/>
      <c r="E5664" s="14"/>
      <c r="F5664" s="16"/>
      <c r="G5664" s="16"/>
    </row>
    <row r="5665" ht="22.5" hidden="1" customHeight="1">
      <c r="A5665" s="53"/>
      <c r="B5665" s="14"/>
      <c r="C5665" s="14"/>
      <c r="D5665" s="14"/>
      <c r="E5665" s="14"/>
      <c r="F5665" s="16"/>
      <c r="G5665" s="16"/>
    </row>
    <row r="5666" ht="22.5" hidden="1" customHeight="1">
      <c r="A5666" s="53"/>
      <c r="B5666" s="14"/>
      <c r="C5666" s="14"/>
      <c r="D5666" s="14"/>
      <c r="E5666" s="14"/>
      <c r="F5666" s="16"/>
      <c r="G5666" s="16"/>
    </row>
    <row r="5667" ht="22.5" hidden="1" customHeight="1">
      <c r="A5667" s="53"/>
      <c r="B5667" s="14"/>
      <c r="C5667" s="14"/>
      <c r="D5667" s="14"/>
      <c r="E5667" s="14"/>
      <c r="F5667" s="16"/>
      <c r="G5667" s="16"/>
    </row>
    <row r="5668" ht="22.5" hidden="1" customHeight="1">
      <c r="A5668" s="53"/>
      <c r="B5668" s="14"/>
      <c r="C5668" s="14"/>
      <c r="D5668" s="14"/>
      <c r="E5668" s="14"/>
      <c r="F5668" s="16"/>
      <c r="G5668" s="16"/>
    </row>
    <row r="5669" ht="22.5" hidden="1" customHeight="1">
      <c r="A5669" s="53"/>
      <c r="B5669" s="14"/>
      <c r="C5669" s="14"/>
      <c r="D5669" s="14"/>
      <c r="E5669" s="14"/>
      <c r="F5669" s="16"/>
      <c r="G5669" s="16"/>
    </row>
    <row r="5670" ht="22.5" hidden="1" customHeight="1">
      <c r="A5670" s="53"/>
      <c r="B5670" s="14"/>
      <c r="C5670" s="14"/>
      <c r="D5670" s="14"/>
      <c r="E5670" s="14"/>
      <c r="F5670" s="16"/>
      <c r="G5670" s="16"/>
    </row>
    <row r="5671" ht="22.5" hidden="1" customHeight="1">
      <c r="A5671" s="53"/>
      <c r="B5671" s="14"/>
      <c r="C5671" s="14"/>
      <c r="D5671" s="14"/>
      <c r="E5671" s="14"/>
      <c r="F5671" s="16"/>
      <c r="G5671" s="16"/>
    </row>
    <row r="5672" ht="22.5" hidden="1" customHeight="1">
      <c r="A5672" s="53"/>
      <c r="B5672" s="14"/>
      <c r="C5672" s="14"/>
      <c r="D5672" s="14"/>
      <c r="E5672" s="14"/>
      <c r="F5672" s="16"/>
      <c r="G5672" s="16"/>
    </row>
    <row r="5673" ht="22.5" hidden="1" customHeight="1">
      <c r="A5673" s="53"/>
      <c r="B5673" s="14"/>
      <c r="C5673" s="14"/>
      <c r="D5673" s="14"/>
      <c r="E5673" s="14"/>
      <c r="F5673" s="16"/>
      <c r="G5673" s="16"/>
    </row>
    <row r="5674" ht="22.5" hidden="1" customHeight="1">
      <c r="A5674" s="53"/>
      <c r="B5674" s="14"/>
      <c r="C5674" s="14"/>
      <c r="D5674" s="14"/>
      <c r="E5674" s="14"/>
      <c r="F5674" s="16"/>
      <c r="G5674" s="16"/>
    </row>
    <row r="5675" ht="22.5" hidden="1" customHeight="1">
      <c r="A5675" s="53"/>
      <c r="B5675" s="14"/>
      <c r="C5675" s="14"/>
      <c r="D5675" s="14"/>
      <c r="E5675" s="14"/>
      <c r="F5675" s="16"/>
      <c r="G5675" s="16"/>
    </row>
    <row r="5676" ht="22.5" hidden="1" customHeight="1">
      <c r="A5676" s="53"/>
      <c r="B5676" s="14"/>
      <c r="C5676" s="14"/>
      <c r="D5676" s="14"/>
      <c r="E5676" s="14"/>
      <c r="F5676" s="16"/>
      <c r="G5676" s="16"/>
    </row>
    <row r="5677" ht="22.5" hidden="1" customHeight="1">
      <c r="A5677" s="53"/>
      <c r="B5677" s="14"/>
      <c r="C5677" s="14"/>
      <c r="D5677" s="14"/>
      <c r="E5677" s="14"/>
      <c r="F5677" s="16"/>
      <c r="G5677" s="16"/>
    </row>
    <row r="5678" ht="22.5" hidden="1" customHeight="1">
      <c r="A5678" s="53"/>
      <c r="B5678" s="14"/>
      <c r="C5678" s="14"/>
      <c r="D5678" s="14"/>
      <c r="E5678" s="14"/>
      <c r="F5678" s="16"/>
      <c r="G5678" s="16"/>
    </row>
    <row r="5679" ht="22.5" hidden="1" customHeight="1">
      <c r="A5679" s="53"/>
      <c r="B5679" s="14"/>
      <c r="C5679" s="14"/>
      <c r="D5679" s="14"/>
      <c r="E5679" s="14"/>
      <c r="F5679" s="16"/>
      <c r="G5679" s="16"/>
    </row>
    <row r="5680" ht="22.5" hidden="1" customHeight="1">
      <c r="A5680" s="53"/>
      <c r="B5680" s="14"/>
      <c r="C5680" s="14"/>
      <c r="D5680" s="14"/>
      <c r="E5680" s="14"/>
      <c r="F5680" s="16"/>
      <c r="G5680" s="16"/>
    </row>
    <row r="5681" ht="22.5" hidden="1" customHeight="1">
      <c r="A5681" s="53"/>
      <c r="B5681" s="14"/>
      <c r="C5681" s="14"/>
      <c r="D5681" s="14"/>
      <c r="E5681" s="14"/>
      <c r="F5681" s="16"/>
      <c r="G5681" s="16"/>
    </row>
    <row r="5682" ht="22.5" hidden="1" customHeight="1">
      <c r="A5682" s="53"/>
      <c r="B5682" s="14"/>
      <c r="C5682" s="14"/>
      <c r="D5682" s="14"/>
      <c r="E5682" s="14"/>
      <c r="F5682" s="16"/>
      <c r="G5682" s="16"/>
    </row>
    <row r="5683" ht="22.5" hidden="1" customHeight="1">
      <c r="A5683" s="53"/>
      <c r="B5683" s="14"/>
      <c r="C5683" s="14"/>
      <c r="D5683" s="14"/>
      <c r="E5683" s="14"/>
      <c r="F5683" s="16"/>
      <c r="G5683" s="16"/>
    </row>
    <row r="5684" ht="22.5" hidden="1" customHeight="1">
      <c r="A5684" s="53"/>
      <c r="B5684" s="14"/>
      <c r="C5684" s="14"/>
      <c r="D5684" s="14"/>
      <c r="E5684" s="14"/>
      <c r="F5684" s="16"/>
      <c r="G5684" s="16"/>
    </row>
    <row r="5685" ht="22.5" hidden="1" customHeight="1">
      <c r="A5685" s="53"/>
      <c r="B5685" s="14"/>
      <c r="C5685" s="14"/>
      <c r="D5685" s="14"/>
      <c r="E5685" s="14"/>
      <c r="F5685" s="16"/>
      <c r="G5685" s="16"/>
    </row>
    <row r="5686" ht="22.5" hidden="1" customHeight="1">
      <c r="A5686" s="53"/>
      <c r="B5686" s="14"/>
      <c r="C5686" s="14"/>
      <c r="D5686" s="14"/>
      <c r="E5686" s="14"/>
      <c r="F5686" s="16"/>
      <c r="G5686" s="16"/>
    </row>
    <row r="5687" ht="22.5" hidden="1" customHeight="1">
      <c r="A5687" s="53"/>
      <c r="B5687" s="14"/>
      <c r="C5687" s="14"/>
      <c r="D5687" s="14"/>
      <c r="E5687" s="14"/>
      <c r="F5687" s="16"/>
      <c r="G5687" s="16"/>
    </row>
    <row r="5688" ht="22.5" hidden="1" customHeight="1">
      <c r="A5688" s="53"/>
      <c r="B5688" s="14"/>
      <c r="C5688" s="14"/>
      <c r="D5688" s="14"/>
      <c r="E5688" s="14"/>
      <c r="F5688" s="16"/>
      <c r="G5688" s="16"/>
    </row>
    <row r="5689" ht="22.5" hidden="1" customHeight="1">
      <c r="A5689" s="53"/>
      <c r="B5689" s="14"/>
      <c r="C5689" s="14"/>
      <c r="D5689" s="14"/>
      <c r="E5689" s="14"/>
      <c r="F5689" s="16"/>
      <c r="G5689" s="16"/>
    </row>
    <row r="5690" ht="22.5" hidden="1" customHeight="1">
      <c r="A5690" s="53"/>
      <c r="B5690" s="14"/>
      <c r="C5690" s="14"/>
      <c r="D5690" s="14"/>
      <c r="E5690" s="14"/>
      <c r="F5690" s="16"/>
      <c r="G5690" s="16"/>
    </row>
    <row r="5691" ht="22.5" hidden="1" customHeight="1">
      <c r="A5691" s="53"/>
      <c r="B5691" s="14"/>
      <c r="C5691" s="14"/>
      <c r="D5691" s="14"/>
      <c r="E5691" s="14"/>
      <c r="F5691" s="16"/>
      <c r="G5691" s="16"/>
    </row>
    <row r="5692" ht="22.5" hidden="1" customHeight="1">
      <c r="A5692" s="53"/>
      <c r="B5692" s="14"/>
      <c r="C5692" s="14"/>
      <c r="D5692" s="14"/>
      <c r="E5692" s="14"/>
      <c r="F5692" s="16"/>
      <c r="G5692" s="16"/>
    </row>
    <row r="5693" ht="22.5" hidden="1" customHeight="1">
      <c r="A5693" s="53"/>
      <c r="B5693" s="14"/>
      <c r="C5693" s="14"/>
      <c r="D5693" s="14"/>
      <c r="E5693" s="14"/>
      <c r="F5693" s="16"/>
      <c r="G5693" s="16"/>
    </row>
    <row r="5694" ht="22.5" hidden="1" customHeight="1">
      <c r="A5694" s="53"/>
      <c r="B5694" s="14"/>
      <c r="C5694" s="14"/>
      <c r="D5694" s="14"/>
      <c r="E5694" s="14"/>
      <c r="F5694" s="16"/>
      <c r="G5694" s="16"/>
    </row>
    <row r="5695" ht="22.5" hidden="1" customHeight="1">
      <c r="A5695" s="53"/>
      <c r="B5695" s="14"/>
      <c r="C5695" s="14"/>
      <c r="D5695" s="14"/>
      <c r="E5695" s="14"/>
      <c r="F5695" s="16"/>
      <c r="G5695" s="16"/>
    </row>
    <row r="5696" ht="22.5" hidden="1" customHeight="1">
      <c r="A5696" s="53"/>
      <c r="B5696" s="14"/>
      <c r="C5696" s="14"/>
      <c r="D5696" s="14"/>
      <c r="E5696" s="14"/>
      <c r="F5696" s="16"/>
      <c r="G5696" s="16"/>
    </row>
    <row r="5697" ht="22.5" hidden="1" customHeight="1">
      <c r="A5697" s="53"/>
      <c r="B5697" s="14"/>
      <c r="C5697" s="14"/>
      <c r="D5697" s="14"/>
      <c r="E5697" s="14"/>
      <c r="F5697" s="16"/>
      <c r="G5697" s="16"/>
    </row>
    <row r="5698" ht="22.5" hidden="1" customHeight="1">
      <c r="A5698" s="53"/>
      <c r="B5698" s="14"/>
      <c r="C5698" s="14"/>
      <c r="D5698" s="14"/>
      <c r="E5698" s="14"/>
      <c r="F5698" s="16"/>
      <c r="G5698" s="16"/>
    </row>
    <row r="5699" ht="22.5" hidden="1" customHeight="1">
      <c r="A5699" s="53"/>
      <c r="B5699" s="14"/>
      <c r="C5699" s="14"/>
      <c r="D5699" s="14"/>
      <c r="E5699" s="14"/>
      <c r="F5699" s="16"/>
      <c r="G5699" s="16"/>
    </row>
    <row r="5700" ht="22.5" hidden="1" customHeight="1">
      <c r="A5700" s="53"/>
      <c r="B5700" s="14"/>
      <c r="C5700" s="14"/>
      <c r="D5700" s="14"/>
      <c r="E5700" s="14"/>
      <c r="F5700" s="16"/>
      <c r="G5700" s="16"/>
    </row>
    <row r="5701" ht="22.5" hidden="1" customHeight="1">
      <c r="A5701" s="53"/>
      <c r="B5701" s="14"/>
      <c r="C5701" s="14"/>
      <c r="D5701" s="14"/>
      <c r="E5701" s="14"/>
      <c r="F5701" s="16"/>
      <c r="G5701" s="16"/>
    </row>
    <row r="5702" ht="22.5" hidden="1" customHeight="1">
      <c r="A5702" s="53"/>
      <c r="B5702" s="14"/>
      <c r="C5702" s="14"/>
      <c r="D5702" s="14"/>
      <c r="E5702" s="14"/>
      <c r="F5702" s="16"/>
      <c r="G5702" s="16"/>
    </row>
    <row r="5703" ht="22.5" hidden="1" customHeight="1">
      <c r="A5703" s="53"/>
      <c r="B5703" s="14"/>
      <c r="C5703" s="14"/>
      <c r="D5703" s="14"/>
      <c r="E5703" s="14"/>
      <c r="F5703" s="16"/>
      <c r="G5703" s="16"/>
    </row>
    <row r="5704" ht="22.5" hidden="1" customHeight="1">
      <c r="A5704" s="53"/>
      <c r="B5704" s="14"/>
      <c r="C5704" s="14"/>
      <c r="D5704" s="14"/>
      <c r="E5704" s="14"/>
      <c r="F5704" s="16"/>
      <c r="G5704" s="16"/>
    </row>
    <row r="5705" ht="22.5" hidden="1" customHeight="1">
      <c r="A5705" s="53"/>
      <c r="B5705" s="14"/>
      <c r="C5705" s="14"/>
      <c r="D5705" s="14"/>
      <c r="E5705" s="14"/>
      <c r="F5705" s="16"/>
      <c r="G5705" s="16"/>
    </row>
    <row r="5706" ht="22.5" hidden="1" customHeight="1">
      <c r="A5706" s="53"/>
      <c r="B5706" s="14"/>
      <c r="C5706" s="14"/>
      <c r="D5706" s="14"/>
      <c r="E5706" s="14"/>
      <c r="F5706" s="16"/>
      <c r="G5706" s="16"/>
    </row>
    <row r="5707" ht="22.5" hidden="1" customHeight="1">
      <c r="A5707" s="53"/>
      <c r="B5707" s="14"/>
      <c r="C5707" s="14"/>
      <c r="D5707" s="14"/>
      <c r="E5707" s="14"/>
      <c r="F5707" s="16"/>
      <c r="G5707" s="16"/>
    </row>
    <row r="5708" ht="22.5" hidden="1" customHeight="1">
      <c r="A5708" s="53"/>
      <c r="B5708" s="14"/>
      <c r="C5708" s="14"/>
      <c r="D5708" s="14"/>
      <c r="E5708" s="14"/>
      <c r="F5708" s="16"/>
      <c r="G5708" s="16"/>
    </row>
    <row r="5709" ht="22.5" hidden="1" customHeight="1">
      <c r="A5709" s="53"/>
      <c r="B5709" s="14"/>
      <c r="C5709" s="14"/>
      <c r="D5709" s="14"/>
      <c r="E5709" s="14"/>
      <c r="F5709" s="16"/>
      <c r="G5709" s="16"/>
    </row>
    <row r="5710" ht="22.5" hidden="1" customHeight="1">
      <c r="A5710" s="53"/>
      <c r="B5710" s="14"/>
      <c r="C5710" s="14"/>
      <c r="D5710" s="14"/>
      <c r="E5710" s="14"/>
      <c r="F5710" s="16"/>
      <c r="G5710" s="16"/>
    </row>
    <row r="5711" ht="22.5" hidden="1" customHeight="1">
      <c r="A5711" s="53"/>
      <c r="B5711" s="14"/>
      <c r="C5711" s="14"/>
      <c r="D5711" s="14"/>
      <c r="E5711" s="14"/>
      <c r="F5711" s="16"/>
      <c r="G5711" s="16"/>
    </row>
    <row r="5712" ht="22.5" hidden="1" customHeight="1">
      <c r="A5712" s="53"/>
      <c r="B5712" s="14"/>
      <c r="C5712" s="14"/>
      <c r="D5712" s="14"/>
      <c r="E5712" s="14"/>
      <c r="F5712" s="16"/>
      <c r="G5712" s="16"/>
    </row>
    <row r="5713" ht="22.5" hidden="1" customHeight="1">
      <c r="A5713" s="53"/>
      <c r="B5713" s="14"/>
      <c r="C5713" s="14"/>
      <c r="D5713" s="14"/>
      <c r="E5713" s="14"/>
      <c r="F5713" s="16"/>
      <c r="G5713" s="16"/>
    </row>
    <row r="5714" ht="22.5" hidden="1" customHeight="1">
      <c r="A5714" s="53"/>
      <c r="B5714" s="14"/>
      <c r="C5714" s="14"/>
      <c r="D5714" s="14"/>
      <c r="E5714" s="14"/>
      <c r="F5714" s="16"/>
      <c r="G5714" s="16"/>
    </row>
    <row r="5715" ht="22.5" hidden="1" customHeight="1">
      <c r="A5715" s="53"/>
      <c r="B5715" s="14"/>
      <c r="C5715" s="14"/>
      <c r="D5715" s="14"/>
      <c r="E5715" s="14"/>
      <c r="F5715" s="16"/>
      <c r="G5715" s="16"/>
    </row>
    <row r="5716" ht="22.5" hidden="1" customHeight="1">
      <c r="A5716" s="53"/>
      <c r="B5716" s="14"/>
      <c r="C5716" s="14"/>
      <c r="D5716" s="14"/>
      <c r="E5716" s="14"/>
      <c r="F5716" s="16"/>
      <c r="G5716" s="16"/>
    </row>
    <row r="5717" ht="22.5" hidden="1" customHeight="1">
      <c r="A5717" s="53"/>
      <c r="B5717" s="14"/>
      <c r="C5717" s="14"/>
      <c r="D5717" s="14"/>
      <c r="E5717" s="14"/>
      <c r="F5717" s="16"/>
      <c r="G5717" s="16"/>
    </row>
    <row r="5718" ht="22.5" hidden="1" customHeight="1">
      <c r="A5718" s="53"/>
      <c r="B5718" s="14"/>
      <c r="C5718" s="14"/>
      <c r="D5718" s="14"/>
      <c r="E5718" s="14"/>
      <c r="F5718" s="16"/>
      <c r="G5718" s="16"/>
    </row>
    <row r="5719" ht="22.5" hidden="1" customHeight="1">
      <c r="A5719" s="53"/>
      <c r="B5719" s="14"/>
      <c r="C5719" s="14"/>
      <c r="D5719" s="14"/>
      <c r="E5719" s="14"/>
      <c r="F5719" s="16"/>
      <c r="G5719" s="16"/>
    </row>
    <row r="5720" ht="22.5" hidden="1" customHeight="1">
      <c r="A5720" s="53"/>
      <c r="B5720" s="14"/>
      <c r="C5720" s="14"/>
      <c r="D5720" s="14"/>
      <c r="E5720" s="14"/>
      <c r="F5720" s="16"/>
      <c r="G5720" s="16"/>
    </row>
    <row r="5721" ht="22.5" hidden="1" customHeight="1">
      <c r="A5721" s="53"/>
      <c r="B5721" s="14"/>
      <c r="C5721" s="14"/>
      <c r="D5721" s="14"/>
      <c r="E5721" s="14"/>
      <c r="F5721" s="16"/>
      <c r="G5721" s="16"/>
    </row>
    <row r="5722" ht="22.5" hidden="1" customHeight="1">
      <c r="A5722" s="53"/>
      <c r="B5722" s="14"/>
      <c r="C5722" s="14"/>
      <c r="D5722" s="14"/>
      <c r="E5722" s="14"/>
      <c r="F5722" s="16"/>
      <c r="G5722" s="16"/>
    </row>
    <row r="5723" ht="22.5" hidden="1" customHeight="1">
      <c r="A5723" s="53"/>
      <c r="B5723" s="14"/>
      <c r="C5723" s="14"/>
      <c r="D5723" s="14"/>
      <c r="E5723" s="14"/>
      <c r="F5723" s="16"/>
      <c r="G5723" s="16"/>
    </row>
    <row r="5724" ht="22.5" hidden="1" customHeight="1">
      <c r="A5724" s="53"/>
      <c r="B5724" s="14"/>
      <c r="C5724" s="14"/>
      <c r="D5724" s="14"/>
      <c r="E5724" s="14"/>
      <c r="F5724" s="16"/>
      <c r="G5724" s="16"/>
    </row>
    <row r="5725" ht="22.5" hidden="1" customHeight="1">
      <c r="A5725" s="53"/>
      <c r="B5725" s="14"/>
      <c r="C5725" s="14"/>
      <c r="D5725" s="14"/>
      <c r="E5725" s="14"/>
      <c r="F5725" s="16"/>
      <c r="G5725" s="16"/>
    </row>
    <row r="5726" ht="22.5" hidden="1" customHeight="1">
      <c r="A5726" s="53"/>
      <c r="B5726" s="14"/>
      <c r="C5726" s="14"/>
      <c r="D5726" s="14"/>
      <c r="E5726" s="14"/>
      <c r="F5726" s="16"/>
      <c r="G5726" s="16"/>
    </row>
    <row r="5727" ht="22.5" hidden="1" customHeight="1">
      <c r="A5727" s="53"/>
      <c r="B5727" s="14"/>
      <c r="C5727" s="14"/>
      <c r="D5727" s="14"/>
      <c r="E5727" s="14"/>
      <c r="F5727" s="16"/>
      <c r="G5727" s="16"/>
    </row>
    <row r="5728" ht="22.5" hidden="1" customHeight="1">
      <c r="A5728" s="53"/>
      <c r="B5728" s="14"/>
      <c r="C5728" s="14"/>
      <c r="D5728" s="14"/>
      <c r="E5728" s="14"/>
      <c r="F5728" s="16"/>
      <c r="G5728" s="16"/>
    </row>
    <row r="5729" ht="22.5" hidden="1" customHeight="1">
      <c r="A5729" s="53"/>
      <c r="B5729" s="14"/>
      <c r="C5729" s="14"/>
      <c r="D5729" s="14"/>
      <c r="E5729" s="14"/>
      <c r="F5729" s="16"/>
      <c r="G5729" s="16"/>
    </row>
    <row r="5730" ht="22.5" hidden="1" customHeight="1">
      <c r="A5730" s="53"/>
      <c r="B5730" s="14"/>
      <c r="C5730" s="14"/>
      <c r="D5730" s="14"/>
      <c r="E5730" s="14"/>
      <c r="F5730" s="16"/>
      <c r="G5730" s="16"/>
    </row>
    <row r="5731" ht="22.5" hidden="1" customHeight="1">
      <c r="A5731" s="53"/>
      <c r="B5731" s="14"/>
      <c r="C5731" s="14"/>
      <c r="D5731" s="14"/>
      <c r="E5731" s="14"/>
      <c r="F5731" s="16"/>
      <c r="G5731" s="16"/>
    </row>
    <row r="5732" ht="22.5" hidden="1" customHeight="1">
      <c r="A5732" s="53"/>
      <c r="B5732" s="14"/>
      <c r="C5732" s="14"/>
      <c r="D5732" s="14"/>
      <c r="E5732" s="14"/>
      <c r="F5732" s="16"/>
      <c r="G5732" s="16"/>
    </row>
    <row r="5733" ht="22.5" hidden="1" customHeight="1">
      <c r="A5733" s="53"/>
      <c r="B5733" s="14"/>
      <c r="C5733" s="14"/>
      <c r="D5733" s="14"/>
      <c r="E5733" s="14"/>
      <c r="F5733" s="16"/>
      <c r="G5733" s="16"/>
    </row>
    <row r="5734" ht="22.5" hidden="1" customHeight="1">
      <c r="A5734" s="53"/>
      <c r="B5734" s="14"/>
      <c r="C5734" s="14"/>
      <c r="D5734" s="14"/>
      <c r="E5734" s="14"/>
      <c r="F5734" s="16"/>
      <c r="G5734" s="16"/>
    </row>
    <row r="5735" ht="22.5" hidden="1" customHeight="1">
      <c r="A5735" s="53"/>
      <c r="B5735" s="14"/>
      <c r="C5735" s="14"/>
      <c r="D5735" s="14"/>
      <c r="E5735" s="14"/>
      <c r="F5735" s="16"/>
      <c r="G5735" s="16"/>
    </row>
    <row r="5736" ht="22.5" hidden="1" customHeight="1">
      <c r="A5736" s="53"/>
      <c r="B5736" s="14"/>
      <c r="C5736" s="14"/>
      <c r="D5736" s="14"/>
      <c r="E5736" s="14"/>
      <c r="F5736" s="16"/>
      <c r="G5736" s="16"/>
    </row>
    <row r="5737" ht="22.5" hidden="1" customHeight="1">
      <c r="A5737" s="53"/>
      <c r="B5737" s="14"/>
      <c r="C5737" s="14"/>
      <c r="D5737" s="14"/>
      <c r="E5737" s="14"/>
      <c r="F5737" s="16"/>
      <c r="G5737" s="16"/>
    </row>
    <row r="5738" ht="22.5" hidden="1" customHeight="1">
      <c r="A5738" s="53"/>
      <c r="B5738" s="14"/>
      <c r="C5738" s="14"/>
      <c r="D5738" s="14"/>
      <c r="E5738" s="14"/>
      <c r="F5738" s="16"/>
      <c r="G5738" s="16"/>
    </row>
    <row r="5739" ht="22.5" hidden="1" customHeight="1">
      <c r="A5739" s="53"/>
      <c r="B5739" s="14"/>
      <c r="C5739" s="14"/>
      <c r="D5739" s="14"/>
      <c r="E5739" s="14"/>
      <c r="F5739" s="16"/>
      <c r="G5739" s="16"/>
    </row>
    <row r="5740" ht="22.5" hidden="1" customHeight="1">
      <c r="A5740" s="53"/>
      <c r="B5740" s="14"/>
      <c r="C5740" s="14"/>
      <c r="D5740" s="14"/>
      <c r="E5740" s="14"/>
      <c r="F5740" s="16"/>
      <c r="G5740" s="16"/>
    </row>
    <row r="5741" ht="22.5" hidden="1" customHeight="1">
      <c r="A5741" s="53"/>
      <c r="B5741" s="14"/>
      <c r="C5741" s="14"/>
      <c r="D5741" s="14"/>
      <c r="E5741" s="14"/>
      <c r="F5741" s="16"/>
      <c r="G5741" s="16"/>
    </row>
    <row r="5742" ht="22.5" hidden="1" customHeight="1">
      <c r="A5742" s="53"/>
      <c r="B5742" s="14"/>
      <c r="C5742" s="14"/>
      <c r="D5742" s="14"/>
      <c r="E5742" s="14"/>
      <c r="F5742" s="16"/>
      <c r="G5742" s="16"/>
    </row>
    <row r="5743" ht="22.5" hidden="1" customHeight="1">
      <c r="A5743" s="53"/>
      <c r="B5743" s="14"/>
      <c r="C5743" s="14"/>
      <c r="D5743" s="14"/>
      <c r="E5743" s="14"/>
      <c r="F5743" s="16"/>
      <c r="G5743" s="16"/>
    </row>
    <row r="5744" ht="22.5" hidden="1" customHeight="1">
      <c r="A5744" s="53"/>
      <c r="B5744" s="14"/>
      <c r="C5744" s="14"/>
      <c r="D5744" s="14"/>
      <c r="E5744" s="14"/>
      <c r="F5744" s="16"/>
      <c r="G5744" s="16"/>
    </row>
    <row r="5745" ht="22.5" hidden="1" customHeight="1">
      <c r="A5745" s="53"/>
      <c r="B5745" s="14"/>
      <c r="C5745" s="14"/>
      <c r="D5745" s="14"/>
      <c r="E5745" s="14"/>
      <c r="F5745" s="16"/>
      <c r="G5745" s="16"/>
    </row>
    <row r="5746" ht="22.5" hidden="1" customHeight="1">
      <c r="A5746" s="53"/>
      <c r="B5746" s="14"/>
      <c r="C5746" s="14"/>
      <c r="D5746" s="14"/>
      <c r="E5746" s="14"/>
      <c r="F5746" s="16"/>
      <c r="G5746" s="16"/>
    </row>
    <row r="5747" ht="22.5" hidden="1" customHeight="1">
      <c r="A5747" s="53"/>
      <c r="B5747" s="14"/>
      <c r="C5747" s="14"/>
      <c r="D5747" s="14"/>
      <c r="E5747" s="14"/>
      <c r="F5747" s="16"/>
      <c r="G5747" s="16"/>
    </row>
    <row r="5748" ht="22.5" hidden="1" customHeight="1">
      <c r="A5748" s="53"/>
      <c r="B5748" s="14"/>
      <c r="C5748" s="14"/>
      <c r="D5748" s="14"/>
      <c r="E5748" s="14"/>
      <c r="F5748" s="16"/>
      <c r="G5748" s="16"/>
    </row>
    <row r="5749" ht="22.5" hidden="1" customHeight="1">
      <c r="A5749" s="53"/>
      <c r="B5749" s="14"/>
      <c r="C5749" s="14"/>
      <c r="D5749" s="14"/>
      <c r="E5749" s="14"/>
      <c r="F5749" s="16"/>
      <c r="G5749" s="16"/>
    </row>
    <row r="5750" ht="22.5" hidden="1" customHeight="1">
      <c r="A5750" s="53"/>
      <c r="B5750" s="14"/>
      <c r="C5750" s="14"/>
      <c r="D5750" s="14"/>
      <c r="E5750" s="14"/>
      <c r="F5750" s="16"/>
      <c r="G5750" s="16"/>
    </row>
    <row r="5751" ht="22.5" hidden="1" customHeight="1">
      <c r="A5751" s="53"/>
      <c r="B5751" s="14"/>
      <c r="C5751" s="14"/>
      <c r="D5751" s="14"/>
      <c r="E5751" s="14"/>
      <c r="F5751" s="16"/>
      <c r="G5751" s="16"/>
    </row>
    <row r="5752" ht="22.5" hidden="1" customHeight="1">
      <c r="A5752" s="53"/>
      <c r="B5752" s="14"/>
      <c r="C5752" s="14"/>
      <c r="D5752" s="14"/>
      <c r="E5752" s="14"/>
      <c r="F5752" s="16"/>
      <c r="G5752" s="16"/>
    </row>
    <row r="5753" ht="22.5" hidden="1" customHeight="1">
      <c r="A5753" s="53"/>
      <c r="B5753" s="14"/>
      <c r="C5753" s="14"/>
      <c r="D5753" s="14"/>
      <c r="E5753" s="14"/>
      <c r="F5753" s="16"/>
      <c r="G5753" s="16"/>
    </row>
    <row r="5754" ht="22.5" hidden="1" customHeight="1">
      <c r="A5754" s="53"/>
      <c r="B5754" s="14"/>
      <c r="C5754" s="14"/>
      <c r="D5754" s="14"/>
      <c r="E5754" s="14"/>
      <c r="F5754" s="16"/>
      <c r="G5754" s="16"/>
    </row>
    <row r="5755" ht="22.5" hidden="1" customHeight="1">
      <c r="A5755" s="53"/>
      <c r="B5755" s="14"/>
      <c r="C5755" s="14"/>
      <c r="D5755" s="14"/>
      <c r="E5755" s="14"/>
      <c r="F5755" s="16"/>
      <c r="G5755" s="16"/>
    </row>
    <row r="5756" ht="22.5" hidden="1" customHeight="1">
      <c r="A5756" s="53"/>
      <c r="B5756" s="14"/>
      <c r="C5756" s="14"/>
      <c r="D5756" s="14"/>
      <c r="E5756" s="14"/>
      <c r="F5756" s="16"/>
      <c r="G5756" s="16"/>
    </row>
    <row r="5757" ht="22.5" hidden="1" customHeight="1">
      <c r="A5757" s="53"/>
      <c r="B5757" s="14"/>
      <c r="C5757" s="14"/>
      <c r="D5757" s="14"/>
      <c r="E5757" s="14"/>
      <c r="F5757" s="16"/>
      <c r="G5757" s="16"/>
    </row>
    <row r="5758" ht="22.5" hidden="1" customHeight="1">
      <c r="A5758" s="53"/>
      <c r="B5758" s="14"/>
      <c r="C5758" s="14"/>
      <c r="D5758" s="14"/>
      <c r="E5758" s="14"/>
      <c r="F5758" s="16"/>
      <c r="G5758" s="16"/>
    </row>
    <row r="5759" ht="22.5" hidden="1" customHeight="1">
      <c r="A5759" s="53"/>
      <c r="B5759" s="14"/>
      <c r="C5759" s="14"/>
      <c r="D5759" s="14"/>
      <c r="E5759" s="14"/>
      <c r="F5759" s="16"/>
      <c r="G5759" s="16"/>
    </row>
    <row r="5760" ht="22.5" hidden="1" customHeight="1">
      <c r="A5760" s="53"/>
      <c r="B5760" s="14"/>
      <c r="C5760" s="14"/>
      <c r="D5760" s="14"/>
      <c r="E5760" s="14"/>
      <c r="F5760" s="16"/>
      <c r="G5760" s="16"/>
    </row>
    <row r="5761" ht="22.5" hidden="1" customHeight="1">
      <c r="A5761" s="53"/>
      <c r="B5761" s="14"/>
      <c r="C5761" s="14"/>
      <c r="D5761" s="14"/>
      <c r="E5761" s="14"/>
      <c r="F5761" s="16"/>
      <c r="G5761" s="16"/>
    </row>
    <row r="5762" ht="22.5" hidden="1" customHeight="1">
      <c r="A5762" s="53"/>
      <c r="B5762" s="14"/>
      <c r="C5762" s="14"/>
      <c r="D5762" s="14"/>
      <c r="E5762" s="14"/>
      <c r="F5762" s="16"/>
      <c r="G5762" s="16"/>
    </row>
    <row r="5763" ht="22.5" hidden="1" customHeight="1">
      <c r="A5763" s="53"/>
      <c r="B5763" s="14"/>
      <c r="C5763" s="14"/>
      <c r="D5763" s="14"/>
      <c r="E5763" s="14"/>
      <c r="F5763" s="16"/>
      <c r="G5763" s="16"/>
    </row>
    <row r="5764" ht="22.5" hidden="1" customHeight="1">
      <c r="A5764" s="53"/>
      <c r="B5764" s="14"/>
      <c r="C5764" s="14"/>
      <c r="D5764" s="14"/>
      <c r="E5764" s="14"/>
      <c r="F5764" s="16"/>
      <c r="G5764" s="16"/>
    </row>
    <row r="5765" ht="22.5" hidden="1" customHeight="1">
      <c r="A5765" s="53"/>
      <c r="B5765" s="14"/>
      <c r="C5765" s="14"/>
      <c r="D5765" s="14"/>
      <c r="E5765" s="14"/>
      <c r="F5765" s="16"/>
      <c r="G5765" s="16"/>
    </row>
    <row r="5766" ht="22.5" hidden="1" customHeight="1">
      <c r="A5766" s="53"/>
      <c r="B5766" s="14"/>
      <c r="C5766" s="14"/>
      <c r="D5766" s="14"/>
      <c r="E5766" s="14"/>
      <c r="F5766" s="16"/>
      <c r="G5766" s="16"/>
    </row>
    <row r="5767" ht="22.5" hidden="1" customHeight="1">
      <c r="A5767" s="53"/>
      <c r="B5767" s="14"/>
      <c r="C5767" s="14"/>
      <c r="D5767" s="14"/>
      <c r="E5767" s="14"/>
      <c r="F5767" s="16"/>
      <c r="G5767" s="16"/>
    </row>
    <row r="5768" ht="22.5" hidden="1" customHeight="1">
      <c r="A5768" s="53"/>
      <c r="B5768" s="14"/>
      <c r="C5768" s="14"/>
      <c r="D5768" s="14"/>
      <c r="E5768" s="14"/>
      <c r="F5768" s="16"/>
      <c r="G5768" s="16"/>
    </row>
    <row r="5769" ht="22.5" hidden="1" customHeight="1">
      <c r="A5769" s="53"/>
      <c r="B5769" s="14"/>
      <c r="C5769" s="14"/>
      <c r="D5769" s="14"/>
      <c r="E5769" s="14"/>
      <c r="F5769" s="16"/>
      <c r="G5769" s="16"/>
    </row>
    <row r="5770" ht="22.5" hidden="1" customHeight="1">
      <c r="A5770" s="53"/>
      <c r="B5770" s="14"/>
      <c r="C5770" s="14"/>
      <c r="D5770" s="14"/>
      <c r="E5770" s="14"/>
      <c r="F5770" s="16"/>
      <c r="G5770" s="16"/>
    </row>
    <row r="5771" ht="22.5" hidden="1" customHeight="1">
      <c r="A5771" s="53"/>
      <c r="B5771" s="14"/>
      <c r="C5771" s="14"/>
      <c r="D5771" s="14"/>
      <c r="E5771" s="14"/>
      <c r="F5771" s="16"/>
      <c r="G5771" s="16"/>
    </row>
    <row r="5772" ht="22.5" hidden="1" customHeight="1">
      <c r="A5772" s="53"/>
      <c r="B5772" s="14"/>
      <c r="C5772" s="14"/>
      <c r="D5772" s="14"/>
      <c r="E5772" s="14"/>
      <c r="F5772" s="16"/>
      <c r="G5772" s="16"/>
    </row>
    <row r="5773" ht="22.5" hidden="1" customHeight="1">
      <c r="A5773" s="53"/>
      <c r="B5773" s="14"/>
      <c r="C5773" s="14"/>
      <c r="D5773" s="14"/>
      <c r="E5773" s="14"/>
      <c r="F5773" s="16"/>
      <c r="G5773" s="16"/>
    </row>
    <row r="5774" ht="22.5" hidden="1" customHeight="1">
      <c r="A5774" s="53"/>
      <c r="B5774" s="14"/>
      <c r="C5774" s="14"/>
      <c r="D5774" s="14"/>
      <c r="E5774" s="14"/>
      <c r="F5774" s="16"/>
      <c r="G5774" s="16"/>
    </row>
    <row r="5775" ht="22.5" hidden="1" customHeight="1">
      <c r="A5775" s="53"/>
      <c r="B5775" s="14"/>
      <c r="C5775" s="14"/>
      <c r="D5775" s="14"/>
      <c r="E5775" s="14"/>
      <c r="F5775" s="16"/>
      <c r="G5775" s="16"/>
    </row>
    <row r="5776" ht="22.5" hidden="1" customHeight="1">
      <c r="A5776" s="53"/>
      <c r="B5776" s="14"/>
      <c r="C5776" s="14"/>
      <c r="D5776" s="14"/>
      <c r="E5776" s="14"/>
      <c r="F5776" s="16"/>
      <c r="G5776" s="16"/>
    </row>
    <row r="5777" ht="22.5" hidden="1" customHeight="1">
      <c r="A5777" s="53"/>
      <c r="B5777" s="14"/>
      <c r="C5777" s="14"/>
      <c r="D5777" s="14"/>
      <c r="E5777" s="14"/>
      <c r="F5777" s="16"/>
      <c r="G5777" s="16"/>
    </row>
    <row r="5778" ht="22.5" hidden="1" customHeight="1">
      <c r="A5778" s="53"/>
      <c r="B5778" s="14"/>
      <c r="C5778" s="14"/>
      <c r="D5778" s="14"/>
      <c r="E5778" s="14"/>
      <c r="F5778" s="16"/>
      <c r="G5778" s="16"/>
    </row>
    <row r="5779" ht="22.5" hidden="1" customHeight="1">
      <c r="A5779" s="53"/>
      <c r="B5779" s="14"/>
      <c r="C5779" s="14"/>
      <c r="D5779" s="14"/>
      <c r="E5779" s="14"/>
      <c r="F5779" s="16"/>
      <c r="G5779" s="16"/>
    </row>
    <row r="5780" ht="22.5" hidden="1" customHeight="1">
      <c r="A5780" s="53"/>
      <c r="B5780" s="14"/>
      <c r="C5780" s="14"/>
      <c r="D5780" s="14"/>
      <c r="E5780" s="14"/>
      <c r="F5780" s="16"/>
      <c r="G5780" s="16"/>
    </row>
    <row r="5781" ht="22.5" hidden="1" customHeight="1">
      <c r="A5781" s="53"/>
      <c r="B5781" s="14"/>
      <c r="C5781" s="14"/>
      <c r="D5781" s="14"/>
      <c r="E5781" s="14"/>
      <c r="F5781" s="16"/>
      <c r="G5781" s="16"/>
    </row>
    <row r="5782" ht="22.5" hidden="1" customHeight="1">
      <c r="A5782" s="53"/>
      <c r="B5782" s="14"/>
      <c r="C5782" s="14"/>
      <c r="D5782" s="14"/>
      <c r="E5782" s="14"/>
      <c r="F5782" s="16"/>
      <c r="G5782" s="16"/>
    </row>
    <row r="5783" ht="22.5" hidden="1" customHeight="1">
      <c r="A5783" s="53"/>
      <c r="B5783" s="14"/>
      <c r="C5783" s="14"/>
      <c r="D5783" s="14"/>
      <c r="E5783" s="14"/>
      <c r="F5783" s="16"/>
      <c r="G5783" s="16"/>
    </row>
    <row r="5784" ht="22.5" hidden="1" customHeight="1">
      <c r="A5784" s="53"/>
      <c r="B5784" s="14"/>
      <c r="C5784" s="14"/>
      <c r="D5784" s="14"/>
      <c r="E5784" s="14"/>
      <c r="F5784" s="16"/>
      <c r="G5784" s="16"/>
    </row>
    <row r="5785" ht="22.5" hidden="1" customHeight="1">
      <c r="A5785" s="53"/>
      <c r="B5785" s="14"/>
      <c r="C5785" s="14"/>
      <c r="D5785" s="14"/>
      <c r="E5785" s="14"/>
      <c r="F5785" s="16"/>
      <c r="G5785" s="16"/>
    </row>
    <row r="5786" ht="22.5" hidden="1" customHeight="1">
      <c r="A5786" s="53"/>
      <c r="B5786" s="14"/>
      <c r="C5786" s="14"/>
      <c r="D5786" s="14"/>
      <c r="E5786" s="14"/>
      <c r="F5786" s="16"/>
      <c r="G5786" s="16"/>
    </row>
    <row r="5787" ht="22.5" hidden="1" customHeight="1">
      <c r="A5787" s="53"/>
      <c r="B5787" s="14"/>
      <c r="C5787" s="14"/>
      <c r="D5787" s="14"/>
      <c r="E5787" s="14"/>
      <c r="F5787" s="16"/>
      <c r="G5787" s="16"/>
    </row>
    <row r="5788" ht="22.5" hidden="1" customHeight="1">
      <c r="A5788" s="53"/>
      <c r="B5788" s="14"/>
      <c r="C5788" s="14"/>
      <c r="D5788" s="14"/>
      <c r="E5788" s="14"/>
      <c r="F5788" s="16"/>
      <c r="G5788" s="16"/>
    </row>
    <row r="5789" ht="22.5" hidden="1" customHeight="1">
      <c r="A5789" s="53"/>
      <c r="B5789" s="14"/>
      <c r="C5789" s="14"/>
      <c r="D5789" s="14"/>
      <c r="E5789" s="14"/>
      <c r="F5789" s="16"/>
      <c r="G5789" s="16"/>
    </row>
    <row r="5790" ht="22.5" hidden="1" customHeight="1">
      <c r="A5790" s="53"/>
      <c r="B5790" s="14"/>
      <c r="C5790" s="14"/>
      <c r="D5790" s="14"/>
      <c r="E5790" s="14"/>
      <c r="F5790" s="16"/>
      <c r="G5790" s="16"/>
    </row>
    <row r="5791" ht="22.5" hidden="1" customHeight="1">
      <c r="A5791" s="53"/>
      <c r="B5791" s="14"/>
      <c r="C5791" s="14"/>
      <c r="D5791" s="14"/>
      <c r="E5791" s="14"/>
      <c r="F5791" s="16"/>
      <c r="G5791" s="16"/>
    </row>
    <row r="5792" ht="22.5" hidden="1" customHeight="1">
      <c r="A5792" s="53"/>
      <c r="B5792" s="14"/>
      <c r="C5792" s="14"/>
      <c r="D5792" s="14"/>
      <c r="E5792" s="14"/>
      <c r="F5792" s="16"/>
      <c r="G5792" s="16"/>
    </row>
    <row r="5793" ht="22.5" hidden="1" customHeight="1">
      <c r="A5793" s="53"/>
      <c r="B5793" s="14"/>
      <c r="C5793" s="14"/>
      <c r="D5793" s="14"/>
      <c r="E5793" s="14"/>
      <c r="F5793" s="16"/>
      <c r="G5793" s="16"/>
    </row>
    <row r="5794" ht="22.5" hidden="1" customHeight="1">
      <c r="A5794" s="53"/>
      <c r="B5794" s="14"/>
      <c r="C5794" s="14"/>
      <c r="D5794" s="14"/>
      <c r="E5794" s="14"/>
      <c r="F5794" s="16"/>
      <c r="G5794" s="16"/>
    </row>
    <row r="5795" ht="22.5" hidden="1" customHeight="1">
      <c r="A5795" s="53"/>
      <c r="B5795" s="14"/>
      <c r="C5795" s="14"/>
      <c r="D5795" s="14"/>
      <c r="E5795" s="14"/>
      <c r="F5795" s="16"/>
      <c r="G5795" s="16"/>
    </row>
    <row r="5796" ht="22.5" hidden="1" customHeight="1">
      <c r="A5796" s="53"/>
      <c r="B5796" s="14"/>
      <c r="C5796" s="14"/>
      <c r="D5796" s="14"/>
      <c r="E5796" s="14"/>
      <c r="F5796" s="16"/>
      <c r="G5796" s="16"/>
    </row>
    <row r="5797" ht="22.5" hidden="1" customHeight="1">
      <c r="A5797" s="53"/>
      <c r="B5797" s="14"/>
      <c r="C5797" s="14"/>
      <c r="D5797" s="14"/>
      <c r="E5797" s="14"/>
      <c r="F5797" s="16"/>
      <c r="G5797" s="16"/>
    </row>
    <row r="5798" ht="22.5" hidden="1" customHeight="1">
      <c r="A5798" s="53"/>
      <c r="B5798" s="14"/>
      <c r="C5798" s="14"/>
      <c r="D5798" s="14"/>
      <c r="E5798" s="14"/>
      <c r="F5798" s="16"/>
      <c r="G5798" s="16"/>
    </row>
    <row r="5799" ht="22.5" hidden="1" customHeight="1">
      <c r="A5799" s="53"/>
      <c r="B5799" s="14"/>
      <c r="C5799" s="14"/>
      <c r="D5799" s="14"/>
      <c r="E5799" s="14"/>
      <c r="F5799" s="16"/>
      <c r="G5799" s="16"/>
    </row>
    <row r="5800" ht="22.5" hidden="1" customHeight="1">
      <c r="A5800" s="53"/>
      <c r="B5800" s="14"/>
      <c r="C5800" s="14"/>
      <c r="D5800" s="14"/>
      <c r="E5800" s="14"/>
      <c r="F5800" s="16"/>
      <c r="G5800" s="16"/>
    </row>
    <row r="5801" ht="22.5" hidden="1" customHeight="1">
      <c r="A5801" s="53"/>
      <c r="B5801" s="14"/>
      <c r="C5801" s="14"/>
      <c r="D5801" s="14"/>
      <c r="E5801" s="14"/>
      <c r="F5801" s="16"/>
      <c r="G5801" s="16"/>
    </row>
    <row r="5802" ht="22.5" hidden="1" customHeight="1">
      <c r="A5802" s="53"/>
      <c r="B5802" s="14"/>
      <c r="C5802" s="14"/>
      <c r="D5802" s="14"/>
      <c r="E5802" s="14"/>
      <c r="F5802" s="16"/>
      <c r="G5802" s="16"/>
    </row>
    <row r="5803" ht="22.5" hidden="1" customHeight="1">
      <c r="A5803" s="53"/>
      <c r="B5803" s="14"/>
      <c r="C5803" s="14"/>
      <c r="D5803" s="14"/>
      <c r="E5803" s="14"/>
      <c r="F5803" s="16"/>
      <c r="G5803" s="16"/>
    </row>
    <row r="5804" ht="22.5" hidden="1" customHeight="1">
      <c r="A5804" s="53"/>
      <c r="B5804" s="14"/>
      <c r="C5804" s="14"/>
      <c r="D5804" s="14"/>
      <c r="E5804" s="14"/>
      <c r="F5804" s="16"/>
      <c r="G5804" s="16"/>
    </row>
    <row r="5805" ht="22.5" hidden="1" customHeight="1">
      <c r="A5805" s="53"/>
      <c r="B5805" s="14"/>
      <c r="C5805" s="14"/>
      <c r="D5805" s="14"/>
      <c r="E5805" s="14"/>
      <c r="F5805" s="16"/>
      <c r="G5805" s="16"/>
    </row>
    <row r="5806" ht="22.5" hidden="1" customHeight="1">
      <c r="A5806" s="53"/>
      <c r="B5806" s="14"/>
      <c r="C5806" s="14"/>
      <c r="D5806" s="14"/>
      <c r="E5806" s="14"/>
      <c r="F5806" s="16"/>
      <c r="G5806" s="16"/>
    </row>
    <row r="5807" ht="22.5" hidden="1" customHeight="1">
      <c r="A5807" s="53"/>
      <c r="B5807" s="14"/>
      <c r="C5807" s="14"/>
      <c r="D5807" s="14"/>
      <c r="E5807" s="14"/>
      <c r="F5807" s="16"/>
      <c r="G5807" s="16"/>
    </row>
    <row r="5808" ht="22.5" hidden="1" customHeight="1">
      <c r="A5808" s="53"/>
      <c r="B5808" s="14"/>
      <c r="C5808" s="14"/>
      <c r="D5808" s="14"/>
      <c r="E5808" s="14"/>
      <c r="F5808" s="16"/>
      <c r="G5808" s="16"/>
    </row>
    <row r="5809" ht="22.5" hidden="1" customHeight="1">
      <c r="A5809" s="53"/>
      <c r="B5809" s="14"/>
      <c r="C5809" s="14"/>
      <c r="D5809" s="14"/>
      <c r="E5809" s="14"/>
      <c r="F5809" s="16"/>
      <c r="G5809" s="16"/>
    </row>
    <row r="5810" ht="22.5" hidden="1" customHeight="1">
      <c r="A5810" s="53"/>
      <c r="B5810" s="14"/>
      <c r="C5810" s="14"/>
      <c r="D5810" s="14"/>
      <c r="E5810" s="14"/>
      <c r="F5810" s="16"/>
      <c r="G5810" s="16"/>
    </row>
    <row r="5811" ht="22.5" hidden="1" customHeight="1">
      <c r="A5811" s="53"/>
      <c r="B5811" s="14"/>
      <c r="C5811" s="14"/>
      <c r="D5811" s="14"/>
      <c r="E5811" s="14"/>
      <c r="F5811" s="16"/>
      <c r="G5811" s="16"/>
    </row>
    <row r="5812" ht="22.5" hidden="1" customHeight="1">
      <c r="A5812" s="53"/>
      <c r="B5812" s="14"/>
      <c r="C5812" s="14"/>
      <c r="D5812" s="14"/>
      <c r="E5812" s="14"/>
      <c r="F5812" s="16"/>
      <c r="G5812" s="16"/>
    </row>
    <row r="5813" ht="22.5" hidden="1" customHeight="1">
      <c r="A5813" s="53"/>
      <c r="B5813" s="14"/>
      <c r="C5813" s="14"/>
      <c r="D5813" s="14"/>
      <c r="E5813" s="14"/>
      <c r="F5813" s="16"/>
      <c r="G5813" s="16"/>
    </row>
    <row r="5814" ht="22.5" hidden="1" customHeight="1">
      <c r="A5814" s="53"/>
      <c r="B5814" s="14"/>
      <c r="C5814" s="14"/>
      <c r="D5814" s="14"/>
      <c r="E5814" s="14"/>
      <c r="F5814" s="16"/>
      <c r="G5814" s="16"/>
    </row>
    <row r="5815" ht="22.5" hidden="1" customHeight="1">
      <c r="A5815" s="53"/>
      <c r="B5815" s="14"/>
      <c r="C5815" s="14"/>
      <c r="D5815" s="14"/>
      <c r="E5815" s="14"/>
      <c r="F5815" s="16"/>
      <c r="G5815" s="16"/>
    </row>
    <row r="5816" ht="22.5" hidden="1" customHeight="1">
      <c r="A5816" s="53"/>
      <c r="B5816" s="14"/>
      <c r="C5816" s="14"/>
      <c r="D5816" s="14"/>
      <c r="E5816" s="14"/>
      <c r="F5816" s="16"/>
      <c r="G5816" s="16"/>
    </row>
    <row r="5817" ht="22.5" hidden="1" customHeight="1">
      <c r="A5817" s="53"/>
      <c r="B5817" s="14"/>
      <c r="C5817" s="14"/>
      <c r="D5817" s="14"/>
      <c r="E5817" s="14"/>
      <c r="F5817" s="16"/>
      <c r="G5817" s="16"/>
    </row>
    <row r="5818" ht="22.5" hidden="1" customHeight="1">
      <c r="A5818" s="53"/>
      <c r="B5818" s="14"/>
      <c r="C5818" s="14"/>
      <c r="D5818" s="14"/>
      <c r="E5818" s="14"/>
      <c r="F5818" s="16"/>
      <c r="G5818" s="16"/>
    </row>
    <row r="5819" ht="22.5" hidden="1" customHeight="1">
      <c r="A5819" s="53"/>
      <c r="B5819" s="14"/>
      <c r="C5819" s="14"/>
      <c r="D5819" s="14"/>
      <c r="E5819" s="14"/>
      <c r="F5819" s="16"/>
      <c r="G5819" s="16"/>
    </row>
    <row r="5820" ht="22.5" hidden="1" customHeight="1">
      <c r="A5820" s="53"/>
      <c r="B5820" s="14"/>
      <c r="C5820" s="14"/>
      <c r="D5820" s="14"/>
      <c r="E5820" s="14"/>
      <c r="F5820" s="16"/>
      <c r="G5820" s="16"/>
    </row>
    <row r="5821" ht="22.5" hidden="1" customHeight="1">
      <c r="A5821" s="53"/>
      <c r="B5821" s="14"/>
      <c r="C5821" s="14"/>
      <c r="D5821" s="14"/>
      <c r="E5821" s="14"/>
      <c r="F5821" s="16"/>
      <c r="G5821" s="16"/>
    </row>
    <row r="5822" ht="22.5" hidden="1" customHeight="1">
      <c r="A5822" s="53"/>
      <c r="B5822" s="14"/>
      <c r="C5822" s="14"/>
      <c r="D5822" s="14"/>
      <c r="E5822" s="14"/>
      <c r="F5822" s="16"/>
      <c r="G5822" s="16"/>
    </row>
    <row r="5823" ht="22.5" hidden="1" customHeight="1">
      <c r="A5823" s="53"/>
      <c r="B5823" s="14"/>
      <c r="C5823" s="14"/>
      <c r="D5823" s="14"/>
      <c r="E5823" s="14"/>
      <c r="F5823" s="16"/>
      <c r="G5823" s="16"/>
    </row>
    <row r="5824" ht="22.5" hidden="1" customHeight="1">
      <c r="A5824" s="53"/>
      <c r="B5824" s="14"/>
      <c r="C5824" s="14"/>
      <c r="D5824" s="14"/>
      <c r="E5824" s="14"/>
      <c r="F5824" s="16"/>
      <c r="G5824" s="16"/>
    </row>
    <row r="5825" ht="22.5" hidden="1" customHeight="1">
      <c r="A5825" s="53"/>
      <c r="B5825" s="14"/>
      <c r="C5825" s="14"/>
      <c r="D5825" s="14"/>
      <c r="E5825" s="14"/>
      <c r="F5825" s="16"/>
      <c r="G5825" s="16"/>
    </row>
    <row r="5826" ht="22.5" hidden="1" customHeight="1">
      <c r="A5826" s="53"/>
      <c r="B5826" s="14"/>
      <c r="C5826" s="14"/>
      <c r="D5826" s="14"/>
      <c r="E5826" s="14"/>
      <c r="F5826" s="16"/>
      <c r="G5826" s="16"/>
    </row>
    <row r="5827" ht="22.5" hidden="1" customHeight="1">
      <c r="A5827" s="53"/>
      <c r="B5827" s="14"/>
      <c r="C5827" s="14"/>
      <c r="D5827" s="14"/>
      <c r="E5827" s="14"/>
      <c r="F5827" s="16"/>
      <c r="G5827" s="16"/>
    </row>
    <row r="5828" ht="22.5" hidden="1" customHeight="1">
      <c r="A5828" s="53"/>
      <c r="B5828" s="14"/>
      <c r="C5828" s="14"/>
      <c r="D5828" s="14"/>
      <c r="E5828" s="14"/>
      <c r="F5828" s="16"/>
      <c r="G5828" s="16"/>
    </row>
    <row r="5829" ht="22.5" hidden="1" customHeight="1">
      <c r="A5829" s="53"/>
      <c r="B5829" s="14"/>
      <c r="C5829" s="14"/>
      <c r="D5829" s="14"/>
      <c r="E5829" s="14"/>
      <c r="F5829" s="16"/>
      <c r="G5829" s="16"/>
    </row>
    <row r="5830" ht="22.5" hidden="1" customHeight="1">
      <c r="A5830" s="53"/>
      <c r="B5830" s="14"/>
      <c r="C5830" s="14"/>
      <c r="D5830" s="14"/>
      <c r="E5830" s="14"/>
      <c r="F5830" s="16"/>
      <c r="G5830" s="16"/>
    </row>
    <row r="5831" ht="22.5" hidden="1" customHeight="1">
      <c r="A5831" s="53"/>
      <c r="B5831" s="14"/>
      <c r="C5831" s="14"/>
      <c r="D5831" s="14"/>
      <c r="E5831" s="14"/>
      <c r="F5831" s="16"/>
      <c r="G5831" s="16"/>
    </row>
    <row r="5832" ht="22.5" hidden="1" customHeight="1">
      <c r="A5832" s="53"/>
      <c r="B5832" s="14"/>
      <c r="C5832" s="14"/>
      <c r="D5832" s="14"/>
      <c r="E5832" s="14"/>
      <c r="F5832" s="16"/>
      <c r="G5832" s="16"/>
    </row>
    <row r="5833" ht="22.5" hidden="1" customHeight="1">
      <c r="A5833" s="53"/>
      <c r="B5833" s="14"/>
      <c r="C5833" s="14"/>
      <c r="D5833" s="14"/>
      <c r="E5833" s="14"/>
      <c r="F5833" s="16"/>
      <c r="G5833" s="16"/>
    </row>
    <row r="5834" ht="22.5" hidden="1" customHeight="1">
      <c r="A5834" s="53"/>
      <c r="B5834" s="14"/>
      <c r="C5834" s="14"/>
      <c r="D5834" s="14"/>
      <c r="E5834" s="14"/>
      <c r="F5834" s="16"/>
      <c r="G5834" s="16"/>
    </row>
    <row r="5835" ht="22.5" hidden="1" customHeight="1">
      <c r="A5835" s="53"/>
      <c r="B5835" s="14"/>
      <c r="C5835" s="14"/>
      <c r="D5835" s="14"/>
      <c r="E5835" s="14"/>
      <c r="F5835" s="16"/>
      <c r="G5835" s="16"/>
    </row>
    <row r="5836" ht="22.5" hidden="1" customHeight="1">
      <c r="A5836" s="53"/>
      <c r="B5836" s="14"/>
      <c r="C5836" s="14"/>
      <c r="D5836" s="14"/>
      <c r="E5836" s="14"/>
      <c r="F5836" s="16"/>
      <c r="G5836" s="16"/>
    </row>
    <row r="5837" ht="22.5" hidden="1" customHeight="1">
      <c r="A5837" s="53"/>
      <c r="B5837" s="14"/>
      <c r="C5837" s="14"/>
      <c r="D5837" s="14"/>
      <c r="E5837" s="14"/>
      <c r="F5837" s="16"/>
      <c r="G5837" s="16"/>
    </row>
    <row r="5838" ht="22.5" hidden="1" customHeight="1">
      <c r="A5838" s="53"/>
      <c r="B5838" s="14"/>
      <c r="C5838" s="14"/>
      <c r="D5838" s="14"/>
      <c r="E5838" s="14"/>
      <c r="F5838" s="16"/>
      <c r="G5838" s="16"/>
    </row>
    <row r="5839" ht="22.5" hidden="1" customHeight="1">
      <c r="A5839" s="53"/>
      <c r="B5839" s="14"/>
      <c r="C5839" s="14"/>
      <c r="D5839" s="14"/>
      <c r="E5839" s="14"/>
      <c r="F5839" s="16"/>
      <c r="G5839" s="16"/>
    </row>
    <row r="5840" ht="22.5" hidden="1" customHeight="1">
      <c r="A5840" s="53"/>
      <c r="B5840" s="14"/>
      <c r="C5840" s="14"/>
      <c r="D5840" s="14"/>
      <c r="E5840" s="14"/>
      <c r="F5840" s="16"/>
      <c r="G5840" s="16"/>
    </row>
    <row r="5841" ht="22.5" hidden="1" customHeight="1">
      <c r="A5841" s="53"/>
      <c r="B5841" s="14"/>
      <c r="C5841" s="14"/>
      <c r="D5841" s="14"/>
      <c r="E5841" s="14"/>
      <c r="F5841" s="16"/>
      <c r="G5841" s="16"/>
    </row>
    <row r="5842" ht="22.5" hidden="1" customHeight="1">
      <c r="A5842" s="53"/>
      <c r="B5842" s="14"/>
      <c r="C5842" s="14"/>
      <c r="D5842" s="14"/>
      <c r="E5842" s="14"/>
      <c r="F5842" s="16"/>
      <c r="G5842" s="16"/>
    </row>
    <row r="5843" ht="22.5" hidden="1" customHeight="1">
      <c r="A5843" s="53"/>
      <c r="B5843" s="14"/>
      <c r="C5843" s="14"/>
      <c r="D5843" s="14"/>
      <c r="E5843" s="14"/>
      <c r="F5843" s="16"/>
      <c r="G5843" s="16"/>
    </row>
    <row r="5844" ht="22.5" hidden="1" customHeight="1">
      <c r="A5844" s="53"/>
      <c r="B5844" s="14"/>
      <c r="C5844" s="14"/>
      <c r="D5844" s="14"/>
      <c r="E5844" s="14"/>
      <c r="F5844" s="16"/>
      <c r="G5844" s="16"/>
    </row>
    <row r="5845" ht="22.5" hidden="1" customHeight="1">
      <c r="A5845" s="53"/>
      <c r="B5845" s="14"/>
      <c r="C5845" s="14"/>
      <c r="D5845" s="14"/>
      <c r="E5845" s="14"/>
      <c r="F5845" s="16"/>
      <c r="G5845" s="16"/>
    </row>
    <row r="5846" ht="22.5" hidden="1" customHeight="1">
      <c r="A5846" s="53"/>
      <c r="B5846" s="14"/>
      <c r="C5846" s="14"/>
      <c r="D5846" s="14"/>
      <c r="E5846" s="14"/>
      <c r="F5846" s="16"/>
      <c r="G5846" s="16"/>
    </row>
    <row r="5847" ht="22.5" hidden="1" customHeight="1">
      <c r="A5847" s="53"/>
      <c r="B5847" s="14"/>
      <c r="C5847" s="14"/>
      <c r="D5847" s="14"/>
      <c r="E5847" s="14"/>
      <c r="F5847" s="16"/>
      <c r="G5847" s="16"/>
    </row>
    <row r="5848" ht="22.5" hidden="1" customHeight="1">
      <c r="A5848" s="53"/>
      <c r="B5848" s="14"/>
      <c r="C5848" s="14"/>
      <c r="D5848" s="14"/>
      <c r="E5848" s="14"/>
      <c r="F5848" s="16"/>
      <c r="G5848" s="16"/>
    </row>
    <row r="5849" ht="22.5" hidden="1" customHeight="1">
      <c r="A5849" s="53"/>
      <c r="B5849" s="14"/>
      <c r="C5849" s="14"/>
      <c r="D5849" s="14"/>
      <c r="E5849" s="14"/>
      <c r="F5849" s="16"/>
      <c r="G5849" s="16"/>
    </row>
    <row r="5850" ht="22.5" hidden="1" customHeight="1">
      <c r="A5850" s="53"/>
      <c r="B5850" s="14"/>
      <c r="C5850" s="14"/>
      <c r="D5850" s="14"/>
      <c r="E5850" s="14"/>
      <c r="F5850" s="16"/>
      <c r="G5850" s="16"/>
    </row>
    <row r="5851" ht="22.5" hidden="1" customHeight="1">
      <c r="A5851" s="53"/>
      <c r="B5851" s="14"/>
      <c r="C5851" s="14"/>
      <c r="D5851" s="14"/>
      <c r="E5851" s="14"/>
      <c r="F5851" s="16"/>
      <c r="G5851" s="16"/>
    </row>
    <row r="5852" ht="22.5" hidden="1" customHeight="1">
      <c r="A5852" s="53"/>
      <c r="B5852" s="14"/>
      <c r="C5852" s="14"/>
      <c r="D5852" s="14"/>
      <c r="E5852" s="14"/>
      <c r="F5852" s="16"/>
      <c r="G5852" s="16"/>
    </row>
    <row r="5853" ht="22.5" hidden="1" customHeight="1">
      <c r="A5853" s="53"/>
      <c r="B5853" s="14"/>
      <c r="C5853" s="14"/>
      <c r="D5853" s="14"/>
      <c r="E5853" s="14"/>
      <c r="F5853" s="16"/>
      <c r="G5853" s="16"/>
    </row>
    <row r="5854" ht="22.5" hidden="1" customHeight="1">
      <c r="A5854" s="53"/>
      <c r="B5854" s="14"/>
      <c r="C5854" s="14"/>
      <c r="D5854" s="14"/>
      <c r="E5854" s="14"/>
      <c r="F5854" s="16"/>
      <c r="G5854" s="16"/>
    </row>
    <row r="5855" ht="22.5" hidden="1" customHeight="1">
      <c r="A5855" s="53"/>
      <c r="B5855" s="14"/>
      <c r="C5855" s="14"/>
      <c r="D5855" s="14"/>
      <c r="E5855" s="14"/>
      <c r="F5855" s="16"/>
      <c r="G5855" s="16"/>
    </row>
    <row r="5856" ht="22.5" hidden="1" customHeight="1">
      <c r="A5856" s="53"/>
      <c r="B5856" s="14"/>
      <c r="C5856" s="14"/>
      <c r="D5856" s="14"/>
      <c r="E5856" s="14"/>
      <c r="F5856" s="16"/>
      <c r="G5856" s="16"/>
    </row>
    <row r="5857" ht="22.5" hidden="1" customHeight="1">
      <c r="A5857" s="53"/>
      <c r="B5857" s="14"/>
      <c r="C5857" s="14"/>
      <c r="D5857" s="14"/>
      <c r="E5857" s="14"/>
      <c r="F5857" s="16"/>
      <c r="G5857" s="16"/>
    </row>
    <row r="5858" ht="22.5" hidden="1" customHeight="1">
      <c r="A5858" s="53"/>
      <c r="B5858" s="14"/>
      <c r="C5858" s="14"/>
      <c r="D5858" s="14"/>
      <c r="E5858" s="14"/>
      <c r="F5858" s="16"/>
      <c r="G5858" s="16"/>
    </row>
    <row r="5859" ht="22.5" hidden="1" customHeight="1">
      <c r="A5859" s="53"/>
      <c r="B5859" s="14"/>
      <c r="C5859" s="14"/>
      <c r="D5859" s="14"/>
      <c r="E5859" s="14"/>
      <c r="F5859" s="16"/>
      <c r="G5859" s="16"/>
    </row>
    <row r="5860" ht="22.5" hidden="1" customHeight="1">
      <c r="A5860" s="53"/>
      <c r="B5860" s="14"/>
      <c r="C5860" s="14"/>
      <c r="D5860" s="14"/>
      <c r="E5860" s="14"/>
      <c r="F5860" s="16"/>
      <c r="G5860" s="16"/>
    </row>
    <row r="5861" ht="22.5" hidden="1" customHeight="1">
      <c r="A5861" s="53"/>
      <c r="B5861" s="14"/>
      <c r="C5861" s="14"/>
      <c r="D5861" s="14"/>
      <c r="E5861" s="14"/>
      <c r="F5861" s="16"/>
      <c r="G5861" s="16"/>
    </row>
    <row r="5862" ht="22.5" hidden="1" customHeight="1">
      <c r="A5862" s="53"/>
      <c r="B5862" s="14"/>
      <c r="C5862" s="14"/>
      <c r="D5862" s="14"/>
      <c r="E5862" s="14"/>
      <c r="F5862" s="16"/>
      <c r="G5862" s="16"/>
    </row>
    <row r="5863" ht="22.5" hidden="1" customHeight="1">
      <c r="A5863" s="53"/>
      <c r="B5863" s="14"/>
      <c r="C5863" s="14"/>
      <c r="D5863" s="14"/>
      <c r="E5863" s="14"/>
      <c r="F5863" s="16"/>
      <c r="G5863" s="16"/>
    </row>
    <row r="5864" ht="22.5" hidden="1" customHeight="1">
      <c r="A5864" s="53"/>
      <c r="B5864" s="14"/>
      <c r="C5864" s="14"/>
      <c r="D5864" s="14"/>
      <c r="E5864" s="14"/>
      <c r="F5864" s="16"/>
      <c r="G5864" s="16"/>
    </row>
    <row r="5865" ht="22.5" hidden="1" customHeight="1">
      <c r="A5865" s="53"/>
      <c r="B5865" s="14"/>
      <c r="C5865" s="14"/>
      <c r="D5865" s="14"/>
      <c r="E5865" s="14"/>
      <c r="F5865" s="16"/>
      <c r="G5865" s="16"/>
    </row>
    <row r="5866" ht="22.5" hidden="1" customHeight="1">
      <c r="A5866" s="53"/>
      <c r="B5866" s="14"/>
      <c r="C5866" s="14"/>
      <c r="D5866" s="14"/>
      <c r="E5866" s="14"/>
      <c r="F5866" s="16"/>
      <c r="G5866" s="16"/>
    </row>
    <row r="5867" ht="22.5" hidden="1" customHeight="1">
      <c r="A5867" s="53"/>
      <c r="B5867" s="14"/>
      <c r="C5867" s="14"/>
      <c r="D5867" s="14"/>
      <c r="E5867" s="14"/>
      <c r="F5867" s="16"/>
      <c r="G5867" s="16"/>
    </row>
    <row r="5868" ht="22.5" hidden="1" customHeight="1">
      <c r="A5868" s="53"/>
      <c r="B5868" s="14"/>
      <c r="C5868" s="14"/>
      <c r="D5868" s="14"/>
      <c r="E5868" s="14"/>
      <c r="F5868" s="16"/>
      <c r="G5868" s="16"/>
    </row>
    <row r="5869" ht="22.5" hidden="1" customHeight="1">
      <c r="A5869" s="53"/>
      <c r="B5869" s="14"/>
      <c r="C5869" s="14"/>
      <c r="D5869" s="14"/>
      <c r="E5869" s="14"/>
      <c r="F5869" s="16"/>
      <c r="G5869" s="16"/>
    </row>
    <row r="5870" ht="22.5" hidden="1" customHeight="1">
      <c r="A5870" s="53"/>
      <c r="B5870" s="14"/>
      <c r="C5870" s="14"/>
      <c r="D5870" s="14"/>
      <c r="E5870" s="14"/>
      <c r="F5870" s="16"/>
      <c r="G5870" s="16"/>
    </row>
    <row r="5871" ht="22.5" hidden="1" customHeight="1">
      <c r="A5871" s="53"/>
      <c r="B5871" s="14"/>
      <c r="C5871" s="14"/>
      <c r="D5871" s="14"/>
      <c r="E5871" s="14"/>
      <c r="F5871" s="16"/>
      <c r="G5871" s="16"/>
    </row>
    <row r="5872" ht="22.5" hidden="1" customHeight="1">
      <c r="A5872" s="53"/>
      <c r="B5872" s="14"/>
      <c r="C5872" s="14"/>
      <c r="D5872" s="14"/>
      <c r="E5872" s="14"/>
      <c r="F5872" s="16"/>
      <c r="G5872" s="16"/>
    </row>
    <row r="5873" ht="22.5" hidden="1" customHeight="1">
      <c r="A5873" s="53"/>
      <c r="B5873" s="14"/>
      <c r="C5873" s="14"/>
      <c r="D5873" s="14"/>
      <c r="E5873" s="14"/>
      <c r="F5873" s="16"/>
      <c r="G5873" s="16"/>
    </row>
    <row r="5874" ht="22.5" hidden="1" customHeight="1">
      <c r="A5874" s="53"/>
      <c r="B5874" s="14"/>
      <c r="C5874" s="14"/>
      <c r="D5874" s="14"/>
      <c r="E5874" s="14"/>
      <c r="F5874" s="16"/>
      <c r="G5874" s="16"/>
    </row>
    <row r="5875" ht="22.5" hidden="1" customHeight="1">
      <c r="A5875" s="53"/>
      <c r="B5875" s="14"/>
      <c r="C5875" s="14"/>
      <c r="D5875" s="14"/>
      <c r="E5875" s="14"/>
      <c r="F5875" s="16"/>
      <c r="G5875" s="16"/>
    </row>
    <row r="5876" ht="22.5" hidden="1" customHeight="1">
      <c r="A5876" s="53"/>
      <c r="B5876" s="14"/>
      <c r="C5876" s="14"/>
      <c r="D5876" s="14"/>
      <c r="E5876" s="14"/>
      <c r="F5876" s="16"/>
      <c r="G5876" s="16"/>
    </row>
    <row r="5877" ht="22.5" hidden="1" customHeight="1">
      <c r="A5877" s="53"/>
      <c r="B5877" s="14"/>
      <c r="C5877" s="14"/>
      <c r="D5877" s="14"/>
      <c r="E5877" s="14"/>
      <c r="F5877" s="16"/>
      <c r="G5877" s="16"/>
    </row>
    <row r="5878" ht="22.5" hidden="1" customHeight="1">
      <c r="A5878" s="53"/>
      <c r="B5878" s="14"/>
      <c r="C5878" s="14"/>
      <c r="D5878" s="14"/>
      <c r="E5878" s="14"/>
      <c r="F5878" s="16"/>
      <c r="G5878" s="16"/>
    </row>
    <row r="5879" ht="22.5" hidden="1" customHeight="1">
      <c r="A5879" s="53"/>
      <c r="B5879" s="14"/>
      <c r="C5879" s="14"/>
      <c r="D5879" s="14"/>
      <c r="E5879" s="14"/>
      <c r="F5879" s="16"/>
      <c r="G5879" s="16"/>
    </row>
    <row r="5880" ht="22.5" hidden="1" customHeight="1">
      <c r="A5880" s="53"/>
      <c r="B5880" s="14"/>
      <c r="C5880" s="14"/>
      <c r="D5880" s="14"/>
      <c r="E5880" s="14"/>
      <c r="F5880" s="16"/>
      <c r="G5880" s="16"/>
    </row>
    <row r="5881" ht="22.5" hidden="1" customHeight="1">
      <c r="A5881" s="53"/>
      <c r="B5881" s="14"/>
      <c r="C5881" s="14"/>
      <c r="D5881" s="14"/>
      <c r="E5881" s="14"/>
      <c r="F5881" s="16"/>
      <c r="G5881" s="16"/>
    </row>
    <row r="5882" ht="22.5" hidden="1" customHeight="1">
      <c r="A5882" s="53"/>
      <c r="B5882" s="14"/>
      <c r="C5882" s="14"/>
      <c r="D5882" s="14"/>
      <c r="E5882" s="14"/>
      <c r="F5882" s="16"/>
      <c r="G5882" s="16"/>
    </row>
    <row r="5883" ht="22.5" hidden="1" customHeight="1">
      <c r="A5883" s="53"/>
      <c r="B5883" s="14"/>
      <c r="C5883" s="14"/>
      <c r="D5883" s="14"/>
      <c r="E5883" s="14"/>
      <c r="F5883" s="16"/>
      <c r="G5883" s="16"/>
    </row>
    <row r="5884" ht="22.5" hidden="1" customHeight="1">
      <c r="A5884" s="53"/>
      <c r="B5884" s="14"/>
      <c r="C5884" s="14"/>
      <c r="D5884" s="14"/>
      <c r="E5884" s="14"/>
      <c r="F5884" s="16"/>
      <c r="G5884" s="16"/>
    </row>
    <row r="5885" ht="22.5" hidden="1" customHeight="1">
      <c r="A5885" s="53"/>
      <c r="B5885" s="14"/>
      <c r="C5885" s="14"/>
      <c r="D5885" s="14"/>
      <c r="E5885" s="14"/>
      <c r="F5885" s="16"/>
      <c r="G5885" s="16"/>
    </row>
    <row r="5886" ht="22.5" hidden="1" customHeight="1">
      <c r="A5886" s="53"/>
      <c r="B5886" s="14"/>
      <c r="C5886" s="14"/>
      <c r="D5886" s="14"/>
      <c r="E5886" s="14"/>
      <c r="F5886" s="16"/>
      <c r="G5886" s="16"/>
    </row>
    <row r="5887" ht="22.5" hidden="1" customHeight="1">
      <c r="A5887" s="53"/>
      <c r="B5887" s="14"/>
      <c r="C5887" s="14"/>
      <c r="D5887" s="14"/>
      <c r="E5887" s="14"/>
      <c r="F5887" s="16"/>
      <c r="G5887" s="16"/>
    </row>
    <row r="5888" ht="22.5" hidden="1" customHeight="1">
      <c r="A5888" s="53"/>
      <c r="B5888" s="14"/>
      <c r="C5888" s="14"/>
      <c r="D5888" s="14"/>
      <c r="E5888" s="14"/>
      <c r="F5888" s="16"/>
      <c r="G5888" s="16"/>
    </row>
    <row r="5889" ht="22.5" hidden="1" customHeight="1">
      <c r="A5889" s="53"/>
      <c r="B5889" s="14"/>
      <c r="C5889" s="14"/>
      <c r="D5889" s="14"/>
      <c r="E5889" s="14"/>
      <c r="F5889" s="16"/>
      <c r="G5889" s="16"/>
    </row>
    <row r="5890" ht="22.5" hidden="1" customHeight="1">
      <c r="A5890" s="53"/>
      <c r="B5890" s="14"/>
      <c r="C5890" s="14"/>
      <c r="D5890" s="14"/>
      <c r="E5890" s="14"/>
      <c r="F5890" s="16"/>
      <c r="G5890" s="16"/>
    </row>
    <row r="5891" ht="22.5" hidden="1" customHeight="1">
      <c r="A5891" s="53"/>
      <c r="B5891" s="14"/>
      <c r="C5891" s="14"/>
      <c r="D5891" s="14"/>
      <c r="E5891" s="14"/>
      <c r="F5891" s="16"/>
      <c r="G5891" s="16"/>
    </row>
    <row r="5892" ht="22.5" hidden="1" customHeight="1">
      <c r="A5892" s="53"/>
      <c r="B5892" s="14"/>
      <c r="C5892" s="14"/>
      <c r="D5892" s="14"/>
      <c r="E5892" s="14"/>
      <c r="F5892" s="16"/>
      <c r="G5892" s="16"/>
    </row>
    <row r="5893" ht="22.5" hidden="1" customHeight="1">
      <c r="A5893" s="53"/>
      <c r="B5893" s="14"/>
      <c r="C5893" s="14"/>
      <c r="D5893" s="14"/>
      <c r="E5893" s="14"/>
      <c r="F5893" s="16"/>
      <c r="G5893" s="16"/>
    </row>
    <row r="5894" ht="22.5" hidden="1" customHeight="1">
      <c r="A5894" s="53"/>
      <c r="B5894" s="14"/>
      <c r="C5894" s="14"/>
      <c r="D5894" s="14"/>
      <c r="E5894" s="14"/>
      <c r="F5894" s="16"/>
      <c r="G5894" s="16"/>
    </row>
    <row r="5895" ht="22.5" hidden="1" customHeight="1">
      <c r="A5895" s="53"/>
      <c r="B5895" s="14"/>
      <c r="C5895" s="14"/>
      <c r="D5895" s="14"/>
      <c r="E5895" s="14"/>
      <c r="F5895" s="16"/>
      <c r="G5895" s="16"/>
    </row>
    <row r="5896" ht="22.5" hidden="1" customHeight="1">
      <c r="A5896" s="53"/>
      <c r="B5896" s="14"/>
      <c r="C5896" s="14"/>
      <c r="D5896" s="14"/>
      <c r="E5896" s="14"/>
      <c r="F5896" s="16"/>
      <c r="G5896" s="16"/>
    </row>
    <row r="5897" ht="22.5" hidden="1" customHeight="1">
      <c r="A5897" s="53"/>
      <c r="B5897" s="14"/>
      <c r="C5897" s="14"/>
      <c r="D5897" s="14"/>
      <c r="E5897" s="14"/>
      <c r="F5897" s="16"/>
      <c r="G5897" s="16"/>
    </row>
    <row r="5898" ht="22.5" hidden="1" customHeight="1">
      <c r="A5898" s="53"/>
      <c r="B5898" s="14"/>
      <c r="C5898" s="14"/>
      <c r="D5898" s="14"/>
      <c r="E5898" s="14"/>
      <c r="F5898" s="16"/>
      <c r="G5898" s="16"/>
    </row>
    <row r="5899" ht="22.5" hidden="1" customHeight="1">
      <c r="A5899" s="53"/>
      <c r="B5899" s="14"/>
      <c r="C5899" s="14"/>
      <c r="D5899" s="14"/>
      <c r="E5899" s="14"/>
      <c r="F5899" s="16"/>
      <c r="G5899" s="16"/>
    </row>
    <row r="5900" ht="22.5" hidden="1" customHeight="1">
      <c r="A5900" s="53"/>
      <c r="B5900" s="14"/>
      <c r="C5900" s="14"/>
      <c r="D5900" s="14"/>
      <c r="E5900" s="14"/>
      <c r="F5900" s="16"/>
      <c r="G5900" s="16"/>
    </row>
    <row r="5901" ht="22.5" hidden="1" customHeight="1">
      <c r="A5901" s="53"/>
      <c r="B5901" s="14"/>
      <c r="C5901" s="14"/>
      <c r="D5901" s="14"/>
      <c r="E5901" s="14"/>
      <c r="F5901" s="16"/>
      <c r="G5901" s="16"/>
    </row>
    <row r="5902" ht="22.5" hidden="1" customHeight="1">
      <c r="A5902" s="53"/>
      <c r="B5902" s="14"/>
      <c r="C5902" s="14"/>
      <c r="D5902" s="14"/>
      <c r="E5902" s="14"/>
      <c r="F5902" s="16"/>
      <c r="G5902" s="16"/>
    </row>
    <row r="5903" ht="22.5" hidden="1" customHeight="1">
      <c r="A5903" s="53"/>
      <c r="B5903" s="14"/>
      <c r="C5903" s="14"/>
      <c r="D5903" s="14"/>
      <c r="E5903" s="14"/>
      <c r="F5903" s="16"/>
      <c r="G5903" s="16"/>
    </row>
    <row r="5904" ht="22.5" hidden="1" customHeight="1">
      <c r="A5904" s="53"/>
      <c r="B5904" s="14"/>
      <c r="C5904" s="14"/>
      <c r="D5904" s="14"/>
      <c r="E5904" s="14"/>
      <c r="F5904" s="16"/>
      <c r="G5904" s="16"/>
    </row>
    <row r="5905" ht="22.5" hidden="1" customHeight="1">
      <c r="A5905" s="53"/>
      <c r="B5905" s="14"/>
      <c r="C5905" s="14"/>
      <c r="D5905" s="14"/>
      <c r="E5905" s="14"/>
      <c r="F5905" s="16"/>
      <c r="G5905" s="16"/>
    </row>
    <row r="5906" ht="22.5" hidden="1" customHeight="1">
      <c r="A5906" s="53"/>
      <c r="B5906" s="14"/>
      <c r="C5906" s="14"/>
      <c r="D5906" s="14"/>
      <c r="E5906" s="14"/>
      <c r="F5906" s="16"/>
      <c r="G5906" s="16"/>
    </row>
    <row r="5907" ht="22.5" hidden="1" customHeight="1">
      <c r="A5907" s="53"/>
      <c r="B5907" s="14"/>
      <c r="C5907" s="14"/>
      <c r="D5907" s="14"/>
      <c r="E5907" s="14"/>
      <c r="F5907" s="16"/>
      <c r="G5907" s="16"/>
    </row>
    <row r="5908" ht="22.5" hidden="1" customHeight="1">
      <c r="A5908" s="53"/>
      <c r="B5908" s="14"/>
      <c r="C5908" s="14"/>
      <c r="D5908" s="14"/>
      <c r="E5908" s="14"/>
      <c r="F5908" s="16"/>
      <c r="G5908" s="16"/>
    </row>
    <row r="5909" ht="22.5" hidden="1" customHeight="1">
      <c r="A5909" s="53"/>
      <c r="B5909" s="14"/>
      <c r="C5909" s="14"/>
      <c r="D5909" s="14"/>
      <c r="E5909" s="14"/>
      <c r="F5909" s="16"/>
      <c r="G5909" s="16"/>
    </row>
    <row r="5910" ht="22.5" hidden="1" customHeight="1">
      <c r="A5910" s="53"/>
      <c r="B5910" s="14"/>
      <c r="C5910" s="14"/>
      <c r="D5910" s="14"/>
      <c r="E5910" s="14"/>
      <c r="F5910" s="16"/>
      <c r="G5910" s="16"/>
    </row>
    <row r="5911" ht="22.5" hidden="1" customHeight="1">
      <c r="A5911" s="53"/>
      <c r="B5911" s="14"/>
      <c r="C5911" s="14"/>
      <c r="D5911" s="14"/>
      <c r="E5911" s="14"/>
      <c r="F5911" s="16"/>
      <c r="G5911" s="16"/>
    </row>
    <row r="5912" ht="22.5" hidden="1" customHeight="1">
      <c r="A5912" s="53"/>
      <c r="B5912" s="14"/>
      <c r="C5912" s="14"/>
      <c r="D5912" s="14"/>
      <c r="E5912" s="14"/>
      <c r="F5912" s="16"/>
      <c r="G5912" s="16"/>
    </row>
    <row r="5913" ht="22.5" hidden="1" customHeight="1">
      <c r="A5913" s="53"/>
      <c r="B5913" s="14"/>
      <c r="C5913" s="14"/>
      <c r="D5913" s="14"/>
      <c r="E5913" s="14"/>
      <c r="F5913" s="16"/>
      <c r="G5913" s="16"/>
    </row>
    <row r="5914" ht="22.5" hidden="1" customHeight="1">
      <c r="A5914" s="53"/>
      <c r="B5914" s="14"/>
      <c r="C5914" s="14"/>
      <c r="D5914" s="14"/>
      <c r="E5914" s="14"/>
      <c r="F5914" s="16"/>
      <c r="G5914" s="16"/>
    </row>
    <row r="5915" ht="22.5" hidden="1" customHeight="1">
      <c r="A5915" s="53"/>
      <c r="B5915" s="14"/>
      <c r="C5915" s="14"/>
      <c r="D5915" s="14"/>
      <c r="E5915" s="14"/>
      <c r="F5915" s="16"/>
      <c r="G5915" s="16"/>
    </row>
    <row r="5916" ht="22.5" hidden="1" customHeight="1">
      <c r="A5916" s="53"/>
      <c r="B5916" s="14"/>
      <c r="C5916" s="14"/>
      <c r="D5916" s="14"/>
      <c r="E5916" s="14"/>
      <c r="F5916" s="16"/>
      <c r="G5916" s="16"/>
    </row>
    <row r="5917" ht="22.5" hidden="1" customHeight="1">
      <c r="A5917" s="53"/>
      <c r="B5917" s="14"/>
      <c r="C5917" s="14"/>
      <c r="D5917" s="14"/>
      <c r="E5917" s="14"/>
      <c r="F5917" s="16"/>
      <c r="G5917" s="16"/>
    </row>
    <row r="5918" ht="22.5" hidden="1" customHeight="1">
      <c r="A5918" s="53"/>
      <c r="B5918" s="14"/>
      <c r="C5918" s="14"/>
      <c r="D5918" s="14"/>
      <c r="E5918" s="14"/>
      <c r="F5918" s="16"/>
      <c r="G5918" s="16"/>
    </row>
    <row r="5919" ht="22.5" hidden="1" customHeight="1">
      <c r="A5919" s="53"/>
      <c r="B5919" s="14"/>
      <c r="C5919" s="14"/>
      <c r="D5919" s="14"/>
      <c r="E5919" s="14"/>
      <c r="F5919" s="16"/>
      <c r="G5919" s="16"/>
    </row>
    <row r="5920" ht="22.5" hidden="1" customHeight="1">
      <c r="A5920" s="53"/>
      <c r="B5920" s="14"/>
      <c r="C5920" s="14"/>
      <c r="D5920" s="14"/>
      <c r="E5920" s="14"/>
      <c r="F5920" s="16"/>
      <c r="G5920" s="16"/>
    </row>
    <row r="5921" ht="22.5" hidden="1" customHeight="1">
      <c r="A5921" s="53"/>
      <c r="B5921" s="14"/>
      <c r="C5921" s="14"/>
      <c r="D5921" s="14"/>
      <c r="E5921" s="14"/>
      <c r="F5921" s="16"/>
      <c r="G5921" s="16"/>
    </row>
    <row r="5922" ht="22.5" hidden="1" customHeight="1">
      <c r="A5922" s="53"/>
      <c r="B5922" s="14"/>
      <c r="C5922" s="14"/>
      <c r="D5922" s="14"/>
      <c r="E5922" s="14"/>
      <c r="F5922" s="16"/>
      <c r="G5922" s="16"/>
    </row>
    <row r="5923" ht="22.5" hidden="1" customHeight="1">
      <c r="A5923" s="53"/>
      <c r="B5923" s="14"/>
      <c r="C5923" s="14"/>
      <c r="D5923" s="14"/>
      <c r="E5923" s="14"/>
      <c r="F5923" s="16"/>
      <c r="G5923" s="16"/>
    </row>
    <row r="5924" ht="22.5" hidden="1" customHeight="1">
      <c r="A5924" s="53"/>
      <c r="B5924" s="14"/>
      <c r="C5924" s="14"/>
      <c r="D5924" s="14"/>
      <c r="E5924" s="14"/>
      <c r="F5924" s="16"/>
      <c r="G5924" s="16"/>
    </row>
    <row r="5925" ht="22.5" hidden="1" customHeight="1">
      <c r="A5925" s="53"/>
      <c r="B5925" s="14"/>
      <c r="C5925" s="14"/>
      <c r="D5925" s="14"/>
      <c r="E5925" s="14"/>
      <c r="F5925" s="16"/>
      <c r="G5925" s="16"/>
    </row>
    <row r="5926" ht="22.5" hidden="1" customHeight="1">
      <c r="A5926" s="53"/>
      <c r="B5926" s="14"/>
      <c r="C5926" s="14"/>
      <c r="D5926" s="14"/>
      <c r="E5926" s="14"/>
      <c r="F5926" s="16"/>
      <c r="G5926" s="16"/>
    </row>
    <row r="5927" ht="22.5" hidden="1" customHeight="1">
      <c r="A5927" s="53"/>
      <c r="B5927" s="14"/>
      <c r="C5927" s="14"/>
      <c r="D5927" s="14"/>
      <c r="E5927" s="14"/>
      <c r="F5927" s="16"/>
      <c r="G5927" s="16"/>
    </row>
    <row r="5928" ht="22.5" hidden="1" customHeight="1">
      <c r="A5928" s="53"/>
      <c r="B5928" s="14"/>
      <c r="C5928" s="14"/>
      <c r="D5928" s="14"/>
      <c r="E5928" s="14"/>
      <c r="F5928" s="16"/>
      <c r="G5928" s="16"/>
    </row>
    <row r="5929" ht="22.5" hidden="1" customHeight="1">
      <c r="A5929" s="53"/>
      <c r="B5929" s="14"/>
      <c r="C5929" s="14"/>
      <c r="D5929" s="14"/>
      <c r="E5929" s="14"/>
      <c r="F5929" s="16"/>
      <c r="G5929" s="16"/>
    </row>
    <row r="5930" ht="22.5" hidden="1" customHeight="1">
      <c r="A5930" s="53"/>
      <c r="B5930" s="14"/>
      <c r="C5930" s="14"/>
      <c r="D5930" s="14"/>
      <c r="E5930" s="14"/>
      <c r="F5930" s="16"/>
      <c r="G5930" s="16"/>
    </row>
    <row r="5931" ht="22.5" hidden="1" customHeight="1">
      <c r="A5931" s="53"/>
      <c r="B5931" s="14"/>
      <c r="C5931" s="14"/>
      <c r="D5931" s="14"/>
      <c r="E5931" s="14"/>
      <c r="F5931" s="16"/>
      <c r="G5931" s="16"/>
    </row>
    <row r="5932" ht="22.5" hidden="1" customHeight="1">
      <c r="A5932" s="53"/>
      <c r="B5932" s="14"/>
      <c r="C5932" s="14"/>
      <c r="D5932" s="14"/>
      <c r="E5932" s="14"/>
      <c r="F5932" s="16"/>
      <c r="G5932" s="16"/>
    </row>
    <row r="5933" ht="22.5" hidden="1" customHeight="1">
      <c r="A5933" s="53"/>
      <c r="B5933" s="14"/>
      <c r="C5933" s="14"/>
      <c r="D5933" s="14"/>
      <c r="E5933" s="14"/>
      <c r="F5933" s="16"/>
      <c r="G5933" s="16"/>
    </row>
    <row r="5934" ht="22.5" hidden="1" customHeight="1">
      <c r="A5934" s="53"/>
      <c r="B5934" s="14"/>
      <c r="C5934" s="14"/>
      <c r="D5934" s="14"/>
      <c r="E5934" s="14"/>
      <c r="F5934" s="16"/>
      <c r="G5934" s="16"/>
    </row>
    <row r="5935" ht="22.5" hidden="1" customHeight="1">
      <c r="A5935" s="53"/>
      <c r="B5935" s="14"/>
      <c r="C5935" s="14"/>
      <c r="D5935" s="14"/>
      <c r="E5935" s="14"/>
      <c r="F5935" s="16"/>
      <c r="G5935" s="16"/>
    </row>
    <row r="5936" ht="22.5" hidden="1" customHeight="1">
      <c r="A5936" s="53"/>
      <c r="B5936" s="14"/>
      <c r="C5936" s="14"/>
      <c r="D5936" s="14"/>
      <c r="E5936" s="14"/>
      <c r="F5936" s="16"/>
      <c r="G5936" s="16"/>
    </row>
    <row r="5937" ht="22.5" hidden="1" customHeight="1">
      <c r="A5937" s="53"/>
      <c r="B5937" s="14"/>
      <c r="C5937" s="14"/>
      <c r="D5937" s="14"/>
      <c r="E5937" s="14"/>
      <c r="F5937" s="16"/>
      <c r="G5937" s="16"/>
    </row>
    <row r="5938" ht="22.5" hidden="1" customHeight="1">
      <c r="A5938" s="53"/>
      <c r="B5938" s="14"/>
      <c r="C5938" s="14"/>
      <c r="D5938" s="14"/>
      <c r="E5938" s="14"/>
      <c r="F5938" s="16"/>
      <c r="G5938" s="16"/>
    </row>
    <row r="5939" ht="22.5" hidden="1" customHeight="1">
      <c r="A5939" s="53"/>
      <c r="B5939" s="14"/>
      <c r="C5939" s="14"/>
      <c r="D5939" s="14"/>
      <c r="E5939" s="14"/>
      <c r="F5939" s="16"/>
      <c r="G5939" s="16"/>
    </row>
    <row r="5940" ht="22.5" hidden="1" customHeight="1">
      <c r="A5940" s="53"/>
      <c r="B5940" s="14"/>
      <c r="C5940" s="14"/>
      <c r="D5940" s="14"/>
      <c r="E5940" s="14"/>
      <c r="F5940" s="16"/>
      <c r="G5940" s="16"/>
    </row>
    <row r="5941" ht="22.5" hidden="1" customHeight="1">
      <c r="A5941" s="53"/>
      <c r="B5941" s="14"/>
      <c r="C5941" s="14"/>
      <c r="D5941" s="14"/>
      <c r="E5941" s="14"/>
      <c r="F5941" s="16"/>
      <c r="G5941" s="16"/>
    </row>
    <row r="5942" ht="22.5" hidden="1" customHeight="1">
      <c r="A5942" s="53"/>
      <c r="B5942" s="14"/>
      <c r="C5942" s="14"/>
      <c r="D5942" s="14"/>
      <c r="E5942" s="14"/>
      <c r="F5942" s="16"/>
      <c r="G5942" s="16"/>
    </row>
    <row r="5943" ht="22.5" hidden="1" customHeight="1">
      <c r="A5943" s="53"/>
      <c r="B5943" s="14"/>
      <c r="C5943" s="14"/>
      <c r="D5943" s="14"/>
      <c r="E5943" s="14"/>
      <c r="F5943" s="16"/>
      <c r="G5943" s="16"/>
    </row>
    <row r="5944" ht="22.5" hidden="1" customHeight="1">
      <c r="A5944" s="53"/>
      <c r="B5944" s="14"/>
      <c r="C5944" s="14"/>
      <c r="D5944" s="14"/>
      <c r="E5944" s="14"/>
      <c r="F5944" s="16"/>
      <c r="G5944" s="16"/>
    </row>
    <row r="5945" ht="22.5" hidden="1" customHeight="1">
      <c r="A5945" s="53"/>
      <c r="B5945" s="14"/>
      <c r="C5945" s="14"/>
      <c r="D5945" s="14"/>
      <c r="E5945" s="14"/>
      <c r="F5945" s="16"/>
      <c r="G5945" s="16"/>
    </row>
    <row r="5946" ht="22.5" hidden="1" customHeight="1">
      <c r="A5946" s="53"/>
      <c r="B5946" s="14"/>
      <c r="C5946" s="14"/>
      <c r="D5946" s="14"/>
      <c r="E5946" s="14"/>
      <c r="F5946" s="16"/>
      <c r="G5946" s="16"/>
    </row>
    <row r="5947" ht="22.5" hidden="1" customHeight="1">
      <c r="A5947" s="53"/>
      <c r="B5947" s="14"/>
      <c r="C5947" s="14"/>
      <c r="D5947" s="14"/>
      <c r="E5947" s="14"/>
      <c r="F5947" s="16"/>
      <c r="G5947" s="16"/>
    </row>
    <row r="5948" ht="22.5" hidden="1" customHeight="1">
      <c r="A5948" s="53"/>
      <c r="B5948" s="14"/>
      <c r="C5948" s="14"/>
      <c r="D5948" s="14"/>
      <c r="E5948" s="14"/>
      <c r="F5948" s="16"/>
      <c r="G5948" s="16"/>
    </row>
    <row r="5949" ht="22.5" hidden="1" customHeight="1">
      <c r="A5949" s="53"/>
      <c r="B5949" s="14"/>
      <c r="C5949" s="14"/>
      <c r="D5949" s="14"/>
      <c r="E5949" s="14"/>
      <c r="F5949" s="16"/>
      <c r="G5949" s="16"/>
    </row>
    <row r="5950" ht="22.5" hidden="1" customHeight="1">
      <c r="A5950" s="53"/>
      <c r="B5950" s="14"/>
      <c r="C5950" s="14"/>
      <c r="D5950" s="14"/>
      <c r="E5950" s="14"/>
      <c r="F5950" s="16"/>
      <c r="G5950" s="16"/>
    </row>
    <row r="5951" ht="22.5" hidden="1" customHeight="1">
      <c r="A5951" s="53"/>
      <c r="B5951" s="14"/>
      <c r="C5951" s="14"/>
      <c r="D5951" s="14"/>
      <c r="E5951" s="14"/>
      <c r="F5951" s="16"/>
      <c r="G5951" s="16"/>
    </row>
    <row r="5952" ht="22.5" hidden="1" customHeight="1">
      <c r="A5952" s="53"/>
      <c r="B5952" s="14"/>
      <c r="C5952" s="14"/>
      <c r="D5952" s="14"/>
      <c r="E5952" s="14"/>
      <c r="F5952" s="16"/>
      <c r="G5952" s="16"/>
    </row>
    <row r="5953" ht="22.5" hidden="1" customHeight="1">
      <c r="A5953" s="53"/>
      <c r="B5953" s="14"/>
      <c r="C5953" s="14"/>
      <c r="D5953" s="14"/>
      <c r="E5953" s="14"/>
      <c r="F5953" s="16"/>
      <c r="G5953" s="16"/>
    </row>
    <row r="5954" ht="22.5" hidden="1" customHeight="1">
      <c r="A5954" s="53"/>
      <c r="B5954" s="14"/>
      <c r="C5954" s="14"/>
      <c r="D5954" s="14"/>
      <c r="E5954" s="14"/>
      <c r="F5954" s="16"/>
      <c r="G5954" s="16"/>
    </row>
    <row r="5955" ht="22.5" hidden="1" customHeight="1">
      <c r="A5955" s="53"/>
      <c r="B5955" s="14"/>
      <c r="C5955" s="14"/>
      <c r="D5955" s="14"/>
      <c r="E5955" s="14"/>
      <c r="F5955" s="16"/>
      <c r="G5955" s="16"/>
    </row>
    <row r="5956" ht="22.5" hidden="1" customHeight="1">
      <c r="A5956" s="53"/>
      <c r="B5956" s="14"/>
      <c r="C5956" s="14"/>
      <c r="D5956" s="14"/>
      <c r="E5956" s="14"/>
      <c r="F5956" s="16"/>
      <c r="G5956" s="16"/>
    </row>
    <row r="5957" ht="22.5" hidden="1" customHeight="1">
      <c r="A5957" s="53"/>
      <c r="B5957" s="14"/>
      <c r="C5957" s="14"/>
      <c r="D5957" s="14"/>
      <c r="E5957" s="14"/>
      <c r="F5957" s="16"/>
      <c r="G5957" s="16"/>
    </row>
    <row r="5958" ht="22.5" hidden="1" customHeight="1">
      <c r="A5958" s="53"/>
      <c r="B5958" s="14"/>
      <c r="C5958" s="14"/>
      <c r="D5958" s="14"/>
      <c r="E5958" s="14"/>
      <c r="F5958" s="16"/>
      <c r="G5958" s="16"/>
    </row>
    <row r="5959" ht="22.5" hidden="1" customHeight="1">
      <c r="A5959" s="53"/>
      <c r="B5959" s="14"/>
      <c r="C5959" s="14"/>
      <c r="D5959" s="14"/>
      <c r="E5959" s="14"/>
      <c r="F5959" s="16"/>
      <c r="G5959" s="16"/>
    </row>
    <row r="5960" ht="22.5" hidden="1" customHeight="1">
      <c r="A5960" s="53"/>
      <c r="B5960" s="14"/>
      <c r="C5960" s="14"/>
      <c r="D5960" s="14"/>
      <c r="E5960" s="14"/>
      <c r="F5960" s="16"/>
      <c r="G5960" s="16"/>
    </row>
    <row r="5961" ht="22.5" hidden="1" customHeight="1">
      <c r="A5961" s="53"/>
      <c r="B5961" s="14"/>
      <c r="C5961" s="14"/>
      <c r="D5961" s="14"/>
      <c r="E5961" s="14"/>
      <c r="F5961" s="16"/>
      <c r="G5961" s="16"/>
    </row>
    <row r="5962" ht="22.5" hidden="1" customHeight="1">
      <c r="A5962" s="53"/>
      <c r="B5962" s="14"/>
      <c r="C5962" s="14"/>
      <c r="D5962" s="14"/>
      <c r="E5962" s="14"/>
      <c r="F5962" s="16"/>
      <c r="G5962" s="16"/>
    </row>
    <row r="5963" ht="22.5" hidden="1" customHeight="1">
      <c r="A5963" s="53"/>
      <c r="B5963" s="14"/>
      <c r="C5963" s="14"/>
      <c r="D5963" s="14"/>
      <c r="E5963" s="14"/>
      <c r="F5963" s="16"/>
      <c r="G5963" s="16"/>
    </row>
    <row r="5964" ht="22.5" hidden="1" customHeight="1">
      <c r="A5964" s="53"/>
      <c r="B5964" s="14"/>
      <c r="C5964" s="14"/>
      <c r="D5964" s="14"/>
      <c r="E5964" s="14"/>
      <c r="F5964" s="16"/>
      <c r="G5964" s="16"/>
    </row>
    <row r="5965" ht="22.5" hidden="1" customHeight="1">
      <c r="A5965" s="53"/>
      <c r="B5965" s="14"/>
      <c r="C5965" s="14"/>
      <c r="D5965" s="14"/>
      <c r="E5965" s="14"/>
      <c r="F5965" s="16"/>
      <c r="G5965" s="16"/>
    </row>
    <row r="5966" ht="22.5" hidden="1" customHeight="1">
      <c r="A5966" s="53"/>
      <c r="B5966" s="14"/>
      <c r="C5966" s="14"/>
      <c r="D5966" s="14"/>
      <c r="E5966" s="14"/>
      <c r="F5966" s="16"/>
      <c r="G5966" s="16"/>
    </row>
    <row r="5967" ht="22.5" hidden="1" customHeight="1">
      <c r="A5967" s="53"/>
      <c r="B5967" s="14"/>
      <c r="C5967" s="14"/>
      <c r="D5967" s="14"/>
      <c r="E5967" s="14"/>
      <c r="F5967" s="16"/>
      <c r="G5967" s="16"/>
    </row>
    <row r="5968" ht="22.5" hidden="1" customHeight="1">
      <c r="A5968" s="53"/>
      <c r="B5968" s="14"/>
      <c r="C5968" s="14"/>
      <c r="D5968" s="14"/>
      <c r="E5968" s="14"/>
      <c r="F5968" s="16"/>
      <c r="G5968" s="16"/>
    </row>
    <row r="5969" ht="22.5" hidden="1" customHeight="1">
      <c r="A5969" s="53"/>
      <c r="B5969" s="14"/>
      <c r="C5969" s="14"/>
      <c r="D5969" s="14"/>
      <c r="E5969" s="14"/>
      <c r="F5969" s="16"/>
      <c r="G5969" s="16"/>
    </row>
    <row r="5970" ht="22.5" hidden="1" customHeight="1">
      <c r="A5970" s="53"/>
      <c r="B5970" s="14"/>
      <c r="C5970" s="14"/>
      <c r="D5970" s="14"/>
      <c r="E5970" s="14"/>
      <c r="F5970" s="16"/>
      <c r="G5970" s="16"/>
    </row>
    <row r="5971" ht="22.5" hidden="1" customHeight="1">
      <c r="A5971" s="53"/>
      <c r="B5971" s="14"/>
      <c r="C5971" s="14"/>
      <c r="D5971" s="14"/>
      <c r="E5971" s="14"/>
      <c r="F5971" s="16"/>
      <c r="G5971" s="16"/>
    </row>
    <row r="5972" ht="22.5" hidden="1" customHeight="1">
      <c r="A5972" s="53"/>
      <c r="B5972" s="14"/>
      <c r="C5972" s="14"/>
      <c r="D5972" s="14"/>
      <c r="E5972" s="14"/>
      <c r="F5972" s="16"/>
      <c r="G5972" s="16"/>
    </row>
    <row r="5973" ht="22.5" hidden="1" customHeight="1">
      <c r="A5973" s="53"/>
      <c r="B5973" s="14"/>
      <c r="C5973" s="14"/>
      <c r="D5973" s="14"/>
      <c r="E5973" s="14"/>
      <c r="F5973" s="16"/>
      <c r="G5973" s="16"/>
    </row>
    <row r="5974" ht="22.5" hidden="1" customHeight="1">
      <c r="A5974" s="53"/>
      <c r="B5974" s="14"/>
      <c r="C5974" s="14"/>
      <c r="D5974" s="14"/>
      <c r="E5974" s="14"/>
      <c r="F5974" s="16"/>
      <c r="G5974" s="16"/>
    </row>
    <row r="5975" ht="22.5" hidden="1" customHeight="1">
      <c r="A5975" s="53"/>
      <c r="B5975" s="14"/>
      <c r="C5975" s="14"/>
      <c r="D5975" s="14"/>
      <c r="E5975" s="14"/>
      <c r="F5975" s="16"/>
      <c r="G5975" s="16"/>
    </row>
    <row r="5976" ht="22.5" hidden="1" customHeight="1">
      <c r="A5976" s="53"/>
      <c r="B5976" s="14"/>
      <c r="C5976" s="14"/>
      <c r="D5976" s="14"/>
      <c r="E5976" s="14"/>
      <c r="F5976" s="16"/>
      <c r="G5976" s="16"/>
    </row>
    <row r="5977" ht="22.5" hidden="1" customHeight="1">
      <c r="A5977" s="53"/>
      <c r="B5977" s="14"/>
      <c r="C5977" s="14"/>
      <c r="D5977" s="14"/>
      <c r="E5977" s="14"/>
      <c r="F5977" s="16"/>
      <c r="G5977" s="16"/>
    </row>
    <row r="5978" ht="22.5" hidden="1" customHeight="1">
      <c r="A5978" s="53"/>
      <c r="B5978" s="14"/>
      <c r="C5978" s="14"/>
      <c r="D5978" s="14"/>
      <c r="E5978" s="14"/>
      <c r="F5978" s="16"/>
      <c r="G5978" s="16"/>
    </row>
    <row r="5979" ht="22.5" hidden="1" customHeight="1">
      <c r="A5979" s="53"/>
      <c r="B5979" s="14"/>
      <c r="C5979" s="14"/>
      <c r="D5979" s="14"/>
      <c r="E5979" s="14"/>
      <c r="F5979" s="16"/>
      <c r="G5979" s="16"/>
    </row>
    <row r="5980" ht="22.5" hidden="1" customHeight="1">
      <c r="A5980" s="53"/>
      <c r="B5980" s="14"/>
      <c r="C5980" s="14"/>
      <c r="D5980" s="14"/>
      <c r="E5980" s="14"/>
      <c r="F5980" s="16"/>
      <c r="G5980" s="16"/>
    </row>
    <row r="5981" ht="22.5" hidden="1" customHeight="1">
      <c r="A5981" s="53"/>
      <c r="B5981" s="14"/>
      <c r="C5981" s="14"/>
      <c r="D5981" s="14"/>
      <c r="E5981" s="14"/>
      <c r="F5981" s="16"/>
      <c r="G5981" s="16"/>
    </row>
    <row r="5982" ht="22.5" hidden="1" customHeight="1">
      <c r="A5982" s="53"/>
      <c r="B5982" s="14"/>
      <c r="C5982" s="14"/>
      <c r="D5982" s="14"/>
      <c r="E5982" s="14"/>
      <c r="F5982" s="16"/>
      <c r="G5982" s="16"/>
    </row>
    <row r="5983" ht="22.5" hidden="1" customHeight="1">
      <c r="A5983" s="53"/>
      <c r="B5983" s="14"/>
      <c r="C5983" s="14"/>
      <c r="D5983" s="14"/>
      <c r="E5983" s="14"/>
      <c r="F5983" s="16"/>
      <c r="G5983" s="16"/>
    </row>
    <row r="5984" ht="22.5" hidden="1" customHeight="1">
      <c r="A5984" s="53"/>
      <c r="B5984" s="14"/>
      <c r="C5984" s="14"/>
      <c r="D5984" s="14"/>
      <c r="E5984" s="14"/>
      <c r="F5984" s="16"/>
      <c r="G5984" s="16"/>
    </row>
    <row r="5985" ht="22.5" hidden="1" customHeight="1">
      <c r="A5985" s="53"/>
      <c r="B5985" s="14"/>
      <c r="C5985" s="14"/>
      <c r="D5985" s="14"/>
      <c r="E5985" s="14"/>
      <c r="F5985" s="16"/>
      <c r="G5985" s="16"/>
    </row>
    <row r="5986" ht="22.5" hidden="1" customHeight="1">
      <c r="A5986" s="53"/>
      <c r="B5986" s="14"/>
      <c r="C5986" s="14"/>
      <c r="D5986" s="14"/>
      <c r="E5986" s="14"/>
      <c r="F5986" s="16"/>
      <c r="G5986" s="16"/>
    </row>
    <row r="5987" ht="22.5" hidden="1" customHeight="1">
      <c r="A5987" s="53"/>
      <c r="B5987" s="14"/>
      <c r="C5987" s="14"/>
      <c r="D5987" s="14"/>
      <c r="E5987" s="14"/>
      <c r="F5987" s="16"/>
      <c r="G5987" s="16"/>
    </row>
    <row r="5988" ht="22.5" hidden="1" customHeight="1">
      <c r="A5988" s="53"/>
      <c r="B5988" s="14"/>
      <c r="C5988" s="14"/>
      <c r="D5988" s="14"/>
      <c r="E5988" s="14"/>
      <c r="F5988" s="16"/>
      <c r="G5988" s="16"/>
    </row>
    <row r="5989" ht="22.5" hidden="1" customHeight="1">
      <c r="A5989" s="53"/>
      <c r="B5989" s="14"/>
      <c r="C5989" s="14"/>
      <c r="D5989" s="14"/>
      <c r="E5989" s="14"/>
      <c r="F5989" s="16"/>
      <c r="G5989" s="16"/>
    </row>
    <row r="5990" ht="22.5" hidden="1" customHeight="1">
      <c r="A5990" s="53"/>
      <c r="B5990" s="14"/>
      <c r="C5990" s="14"/>
      <c r="D5990" s="14"/>
      <c r="E5990" s="14"/>
      <c r="F5990" s="16"/>
      <c r="G5990" s="16"/>
    </row>
    <row r="5991" ht="22.5" hidden="1" customHeight="1">
      <c r="A5991" s="53"/>
      <c r="B5991" s="14"/>
      <c r="C5991" s="14"/>
      <c r="D5991" s="14"/>
      <c r="E5991" s="14"/>
      <c r="F5991" s="16"/>
      <c r="G5991" s="16"/>
    </row>
    <row r="5992" ht="22.5" hidden="1" customHeight="1">
      <c r="A5992" s="53"/>
      <c r="B5992" s="14"/>
      <c r="C5992" s="14"/>
      <c r="D5992" s="14"/>
      <c r="E5992" s="14"/>
      <c r="F5992" s="16"/>
      <c r="G5992" s="16"/>
    </row>
    <row r="5993" ht="22.5" hidden="1" customHeight="1">
      <c r="A5993" s="53"/>
      <c r="B5993" s="14"/>
      <c r="C5993" s="14"/>
      <c r="D5993" s="14"/>
      <c r="E5993" s="14"/>
      <c r="F5993" s="16"/>
      <c r="G5993" s="16"/>
    </row>
    <row r="5994" ht="22.5" hidden="1" customHeight="1">
      <c r="A5994" s="53"/>
      <c r="B5994" s="14"/>
      <c r="C5994" s="14"/>
      <c r="D5994" s="14"/>
      <c r="E5994" s="14"/>
      <c r="F5994" s="16"/>
      <c r="G5994" s="16"/>
    </row>
    <row r="5995" ht="22.5" hidden="1" customHeight="1">
      <c r="A5995" s="53"/>
      <c r="B5995" s="14"/>
      <c r="C5995" s="14"/>
      <c r="D5995" s="14"/>
      <c r="E5995" s="14"/>
      <c r="F5995" s="16"/>
      <c r="G5995" s="16"/>
    </row>
    <row r="5996" ht="22.5" hidden="1" customHeight="1">
      <c r="A5996" s="53"/>
      <c r="B5996" s="14"/>
      <c r="C5996" s="14"/>
      <c r="D5996" s="14"/>
      <c r="E5996" s="14"/>
      <c r="F5996" s="16"/>
      <c r="G5996" s="16"/>
    </row>
    <row r="5997" ht="22.5" hidden="1" customHeight="1">
      <c r="A5997" s="53"/>
      <c r="B5997" s="14"/>
      <c r="C5997" s="14"/>
      <c r="D5997" s="14"/>
      <c r="E5997" s="14"/>
      <c r="F5997" s="16"/>
      <c r="G5997" s="16"/>
    </row>
    <row r="5998" ht="22.5" hidden="1" customHeight="1">
      <c r="A5998" s="53"/>
      <c r="B5998" s="14"/>
      <c r="C5998" s="14"/>
      <c r="D5998" s="14"/>
      <c r="E5998" s="14"/>
      <c r="F5998" s="16"/>
      <c r="G5998" s="16"/>
    </row>
    <row r="5999" ht="22.5" hidden="1" customHeight="1">
      <c r="A5999" s="53"/>
      <c r="B5999" s="14"/>
      <c r="C5999" s="14"/>
      <c r="D5999" s="14"/>
      <c r="E5999" s="14"/>
      <c r="F5999" s="16"/>
      <c r="G5999" s="16"/>
    </row>
    <row r="6000" ht="22.5" hidden="1" customHeight="1">
      <c r="A6000" s="53"/>
      <c r="B6000" s="14"/>
      <c r="C6000" s="14"/>
      <c r="D6000" s="14"/>
      <c r="E6000" s="14"/>
      <c r="F6000" s="16"/>
      <c r="G6000" s="16"/>
    </row>
    <row r="6001" ht="22.5" hidden="1" customHeight="1">
      <c r="A6001" s="53"/>
      <c r="B6001" s="14"/>
      <c r="C6001" s="14"/>
      <c r="D6001" s="14"/>
      <c r="E6001" s="14"/>
      <c r="F6001" s="16"/>
      <c r="G6001" s="16"/>
    </row>
    <row r="6002" ht="22.5" hidden="1" customHeight="1">
      <c r="A6002" s="53"/>
      <c r="B6002" s="14"/>
      <c r="C6002" s="14"/>
      <c r="D6002" s="14"/>
      <c r="E6002" s="14"/>
      <c r="F6002" s="16"/>
      <c r="G6002" s="16"/>
    </row>
    <row r="6003" ht="22.5" hidden="1" customHeight="1">
      <c r="A6003" s="53"/>
      <c r="B6003" s="14"/>
      <c r="C6003" s="14"/>
      <c r="D6003" s="14"/>
      <c r="E6003" s="14"/>
      <c r="F6003" s="16"/>
      <c r="G6003" s="16"/>
    </row>
    <row r="6004" ht="22.5" hidden="1" customHeight="1">
      <c r="A6004" s="53"/>
      <c r="B6004" s="14"/>
      <c r="C6004" s="14"/>
      <c r="D6004" s="14"/>
      <c r="E6004" s="14"/>
      <c r="F6004" s="16"/>
      <c r="G6004" s="16"/>
    </row>
    <row r="6005" ht="22.5" hidden="1" customHeight="1">
      <c r="A6005" s="53"/>
      <c r="B6005" s="14"/>
      <c r="C6005" s="14"/>
      <c r="D6005" s="14"/>
      <c r="E6005" s="14"/>
      <c r="F6005" s="16"/>
      <c r="G6005" s="16"/>
    </row>
    <row r="6006" ht="22.5" hidden="1" customHeight="1">
      <c r="A6006" s="53"/>
      <c r="B6006" s="14"/>
      <c r="C6006" s="14"/>
      <c r="D6006" s="14"/>
      <c r="E6006" s="14"/>
      <c r="F6006" s="16"/>
      <c r="G6006" s="16"/>
    </row>
    <row r="6007" ht="22.5" hidden="1" customHeight="1">
      <c r="A6007" s="53"/>
      <c r="B6007" s="14"/>
      <c r="C6007" s="14"/>
      <c r="D6007" s="14"/>
      <c r="E6007" s="14"/>
      <c r="F6007" s="16"/>
      <c r="G6007" s="16"/>
    </row>
    <row r="6008" ht="22.5" hidden="1" customHeight="1">
      <c r="A6008" s="53"/>
      <c r="B6008" s="14"/>
      <c r="C6008" s="14"/>
      <c r="D6008" s="14"/>
      <c r="E6008" s="14"/>
      <c r="F6008" s="16"/>
      <c r="G6008" s="16"/>
    </row>
    <row r="6009" ht="22.5" hidden="1" customHeight="1">
      <c r="A6009" s="53"/>
      <c r="B6009" s="14"/>
      <c r="C6009" s="14"/>
      <c r="D6009" s="14"/>
      <c r="E6009" s="14"/>
      <c r="F6009" s="16"/>
      <c r="G6009" s="16"/>
    </row>
    <row r="6010" ht="22.5" hidden="1" customHeight="1">
      <c r="A6010" s="53"/>
      <c r="B6010" s="14"/>
      <c r="C6010" s="14"/>
      <c r="D6010" s="14"/>
      <c r="E6010" s="14"/>
      <c r="F6010" s="16"/>
      <c r="G6010" s="16"/>
    </row>
    <row r="6011" ht="22.5" hidden="1" customHeight="1">
      <c r="A6011" s="53"/>
      <c r="B6011" s="14"/>
      <c r="C6011" s="14"/>
      <c r="D6011" s="14"/>
      <c r="E6011" s="14"/>
      <c r="F6011" s="16"/>
      <c r="G6011" s="16"/>
    </row>
    <row r="6012" ht="22.5" hidden="1" customHeight="1">
      <c r="A6012" s="53"/>
      <c r="B6012" s="14"/>
      <c r="C6012" s="14"/>
      <c r="D6012" s="14"/>
      <c r="E6012" s="14"/>
      <c r="F6012" s="16"/>
      <c r="G6012" s="16"/>
    </row>
    <row r="6013" ht="22.5" hidden="1" customHeight="1">
      <c r="A6013" s="53"/>
      <c r="B6013" s="14"/>
      <c r="C6013" s="14"/>
      <c r="D6013" s="14"/>
      <c r="E6013" s="14"/>
      <c r="F6013" s="16"/>
      <c r="G6013" s="16"/>
    </row>
    <row r="6014" ht="22.5" hidden="1" customHeight="1">
      <c r="A6014" s="53"/>
      <c r="B6014" s="14"/>
      <c r="C6014" s="14"/>
      <c r="D6014" s="14"/>
      <c r="E6014" s="14"/>
      <c r="F6014" s="16"/>
      <c r="G6014" s="16"/>
    </row>
    <row r="6015" ht="22.5" hidden="1" customHeight="1">
      <c r="A6015" s="53"/>
      <c r="B6015" s="14"/>
      <c r="C6015" s="14"/>
      <c r="D6015" s="14"/>
      <c r="E6015" s="14"/>
      <c r="F6015" s="16"/>
      <c r="G6015" s="16"/>
    </row>
    <row r="6016" ht="22.5" hidden="1" customHeight="1">
      <c r="A6016" s="53"/>
      <c r="B6016" s="14"/>
      <c r="C6016" s="14"/>
      <c r="D6016" s="14"/>
      <c r="E6016" s="14"/>
      <c r="F6016" s="16"/>
      <c r="G6016" s="16"/>
    </row>
    <row r="6017" ht="22.5" hidden="1" customHeight="1">
      <c r="A6017" s="53"/>
      <c r="B6017" s="14"/>
      <c r="C6017" s="14"/>
      <c r="D6017" s="14"/>
      <c r="E6017" s="14"/>
      <c r="F6017" s="16"/>
      <c r="G6017" s="16"/>
    </row>
    <row r="6018" ht="22.5" hidden="1" customHeight="1">
      <c r="A6018" s="53"/>
      <c r="B6018" s="14"/>
      <c r="C6018" s="14"/>
      <c r="D6018" s="14"/>
      <c r="E6018" s="14"/>
      <c r="F6018" s="16"/>
      <c r="G6018" s="16"/>
    </row>
    <row r="6019" ht="22.5" hidden="1" customHeight="1">
      <c r="A6019" s="53"/>
      <c r="B6019" s="14"/>
      <c r="C6019" s="14"/>
      <c r="D6019" s="14"/>
      <c r="E6019" s="14"/>
      <c r="F6019" s="16"/>
      <c r="G6019" s="16"/>
    </row>
    <row r="6020" ht="22.5" hidden="1" customHeight="1">
      <c r="A6020" s="53"/>
      <c r="B6020" s="14"/>
      <c r="C6020" s="14"/>
      <c r="D6020" s="14"/>
      <c r="E6020" s="14"/>
      <c r="F6020" s="16"/>
      <c r="G6020" s="16"/>
    </row>
    <row r="6021" ht="22.5" hidden="1" customHeight="1">
      <c r="A6021" s="53"/>
      <c r="B6021" s="14"/>
      <c r="C6021" s="14"/>
      <c r="D6021" s="14"/>
      <c r="E6021" s="14"/>
      <c r="F6021" s="16"/>
      <c r="G6021" s="16"/>
    </row>
    <row r="6022" ht="22.5" hidden="1" customHeight="1">
      <c r="A6022" s="53"/>
      <c r="B6022" s="14"/>
      <c r="C6022" s="14"/>
      <c r="D6022" s="14"/>
      <c r="E6022" s="14"/>
      <c r="F6022" s="16"/>
      <c r="G6022" s="16"/>
    </row>
    <row r="6023" ht="22.5" hidden="1" customHeight="1">
      <c r="A6023" s="53"/>
      <c r="B6023" s="14"/>
      <c r="C6023" s="14"/>
      <c r="D6023" s="14"/>
      <c r="E6023" s="14"/>
      <c r="F6023" s="16"/>
      <c r="G6023" s="16"/>
    </row>
    <row r="6024" ht="22.5" hidden="1" customHeight="1">
      <c r="A6024" s="53"/>
      <c r="B6024" s="14"/>
      <c r="C6024" s="14"/>
      <c r="D6024" s="14"/>
      <c r="E6024" s="14"/>
      <c r="F6024" s="16"/>
      <c r="G6024" s="16"/>
    </row>
    <row r="6025" ht="22.5" hidden="1" customHeight="1">
      <c r="A6025" s="53"/>
      <c r="B6025" s="14"/>
      <c r="C6025" s="14"/>
      <c r="D6025" s="14"/>
      <c r="E6025" s="14"/>
      <c r="F6025" s="16"/>
      <c r="G6025" s="16"/>
    </row>
    <row r="6026" ht="22.5" hidden="1" customHeight="1">
      <c r="A6026" s="53"/>
      <c r="B6026" s="14"/>
      <c r="C6026" s="14"/>
      <c r="D6026" s="14"/>
      <c r="E6026" s="14"/>
      <c r="F6026" s="16"/>
      <c r="G6026" s="16"/>
    </row>
    <row r="6027" ht="22.5" hidden="1" customHeight="1">
      <c r="A6027" s="53"/>
      <c r="B6027" s="14"/>
      <c r="C6027" s="14"/>
      <c r="D6027" s="14"/>
      <c r="E6027" s="14"/>
      <c r="F6027" s="16"/>
      <c r="G6027" s="16"/>
    </row>
    <row r="6028" ht="22.5" hidden="1" customHeight="1">
      <c r="A6028" s="53"/>
      <c r="B6028" s="14"/>
      <c r="C6028" s="14"/>
      <c r="D6028" s="14"/>
      <c r="E6028" s="14"/>
      <c r="F6028" s="16"/>
      <c r="G6028" s="16"/>
    </row>
    <row r="6029" ht="22.5" hidden="1" customHeight="1">
      <c r="A6029" s="53"/>
      <c r="B6029" s="14"/>
      <c r="C6029" s="14"/>
      <c r="D6029" s="14"/>
      <c r="E6029" s="14"/>
      <c r="F6029" s="16"/>
      <c r="G6029" s="16"/>
    </row>
    <row r="6030" ht="22.5" hidden="1" customHeight="1">
      <c r="A6030" s="53"/>
      <c r="B6030" s="14"/>
      <c r="C6030" s="14"/>
      <c r="D6030" s="14"/>
      <c r="E6030" s="14"/>
      <c r="F6030" s="16"/>
      <c r="G6030" s="16"/>
    </row>
    <row r="6031" ht="22.5" hidden="1" customHeight="1">
      <c r="A6031" s="53"/>
      <c r="B6031" s="14"/>
      <c r="C6031" s="14"/>
      <c r="D6031" s="14"/>
      <c r="E6031" s="14"/>
      <c r="F6031" s="16"/>
      <c r="G6031" s="16"/>
    </row>
    <row r="6032" ht="22.5" hidden="1" customHeight="1">
      <c r="A6032" s="53"/>
      <c r="B6032" s="14"/>
      <c r="C6032" s="14"/>
      <c r="D6032" s="14"/>
      <c r="E6032" s="14"/>
      <c r="F6032" s="16"/>
      <c r="G6032" s="16"/>
    </row>
    <row r="6033" ht="22.5" hidden="1" customHeight="1">
      <c r="A6033" s="53"/>
      <c r="B6033" s="14"/>
      <c r="C6033" s="14"/>
      <c r="D6033" s="14"/>
      <c r="E6033" s="14"/>
      <c r="F6033" s="16"/>
      <c r="G6033" s="16"/>
    </row>
    <row r="6034" ht="22.5" hidden="1" customHeight="1">
      <c r="A6034" s="53"/>
      <c r="B6034" s="14"/>
      <c r="C6034" s="14"/>
      <c r="D6034" s="14"/>
      <c r="E6034" s="14"/>
      <c r="F6034" s="16"/>
      <c r="G6034" s="16"/>
    </row>
    <row r="6035" ht="22.5" hidden="1" customHeight="1">
      <c r="A6035" s="53"/>
      <c r="B6035" s="14"/>
      <c r="C6035" s="14"/>
      <c r="D6035" s="14"/>
      <c r="E6035" s="14"/>
      <c r="F6035" s="16"/>
      <c r="G6035" s="16"/>
    </row>
    <row r="6036" ht="22.5" hidden="1" customHeight="1">
      <c r="A6036" s="53"/>
      <c r="B6036" s="14"/>
      <c r="C6036" s="14"/>
      <c r="D6036" s="14"/>
      <c r="E6036" s="14"/>
      <c r="F6036" s="16"/>
      <c r="G6036" s="16"/>
    </row>
    <row r="6037" ht="22.5" hidden="1" customHeight="1">
      <c r="A6037" s="53"/>
      <c r="B6037" s="14"/>
      <c r="C6037" s="14"/>
      <c r="D6037" s="14"/>
      <c r="E6037" s="14"/>
      <c r="F6037" s="16"/>
      <c r="G6037" s="16"/>
    </row>
    <row r="6038" ht="22.5" hidden="1" customHeight="1">
      <c r="A6038" s="53"/>
      <c r="B6038" s="14"/>
      <c r="C6038" s="14"/>
      <c r="D6038" s="14"/>
      <c r="E6038" s="14"/>
      <c r="F6038" s="16"/>
      <c r="G6038" s="16"/>
    </row>
    <row r="6039" ht="22.5" hidden="1" customHeight="1">
      <c r="A6039" s="53"/>
      <c r="B6039" s="14"/>
      <c r="C6039" s="14"/>
      <c r="D6039" s="14"/>
      <c r="E6039" s="14"/>
      <c r="F6039" s="16"/>
      <c r="G6039" s="16"/>
    </row>
    <row r="6040" ht="22.5" hidden="1" customHeight="1">
      <c r="A6040" s="53"/>
      <c r="B6040" s="14"/>
      <c r="C6040" s="14"/>
      <c r="D6040" s="14"/>
      <c r="E6040" s="14"/>
      <c r="F6040" s="16"/>
      <c r="G6040" s="16"/>
    </row>
    <row r="6041" ht="22.5" hidden="1" customHeight="1">
      <c r="A6041" s="53"/>
      <c r="B6041" s="14"/>
      <c r="C6041" s="14"/>
      <c r="D6041" s="14"/>
      <c r="E6041" s="14"/>
      <c r="F6041" s="16"/>
      <c r="G6041" s="16"/>
    </row>
    <row r="6042" ht="22.5" hidden="1" customHeight="1">
      <c r="A6042" s="53"/>
      <c r="B6042" s="14"/>
      <c r="C6042" s="14"/>
      <c r="D6042" s="14"/>
      <c r="E6042" s="14"/>
      <c r="F6042" s="16"/>
      <c r="G6042" s="16"/>
    </row>
    <row r="6043" ht="22.5" hidden="1" customHeight="1">
      <c r="A6043" s="53"/>
      <c r="B6043" s="14"/>
      <c r="C6043" s="14"/>
      <c r="D6043" s="14"/>
      <c r="E6043" s="14"/>
      <c r="F6043" s="16"/>
      <c r="G6043" s="16"/>
    </row>
    <row r="6044" ht="22.5" hidden="1" customHeight="1">
      <c r="A6044" s="53"/>
      <c r="B6044" s="14"/>
      <c r="C6044" s="14"/>
      <c r="D6044" s="14"/>
      <c r="E6044" s="14"/>
      <c r="F6044" s="16"/>
      <c r="G6044" s="16"/>
    </row>
    <row r="6045" ht="22.5" hidden="1" customHeight="1">
      <c r="A6045" s="53"/>
      <c r="B6045" s="14"/>
      <c r="C6045" s="14"/>
      <c r="D6045" s="14"/>
      <c r="E6045" s="14"/>
      <c r="F6045" s="16"/>
      <c r="G6045" s="16"/>
    </row>
    <row r="6046" ht="22.5" hidden="1" customHeight="1">
      <c r="A6046" s="53"/>
      <c r="B6046" s="14"/>
      <c r="C6046" s="14"/>
      <c r="D6046" s="14"/>
      <c r="E6046" s="14"/>
      <c r="F6046" s="16"/>
      <c r="G6046" s="16"/>
    </row>
    <row r="6047" ht="22.5" hidden="1" customHeight="1">
      <c r="A6047" s="53"/>
      <c r="B6047" s="14"/>
      <c r="C6047" s="14"/>
      <c r="D6047" s="14"/>
      <c r="E6047" s="14"/>
      <c r="F6047" s="16"/>
      <c r="G6047" s="16"/>
    </row>
    <row r="6048" ht="22.5" hidden="1" customHeight="1">
      <c r="A6048" s="53"/>
      <c r="B6048" s="14"/>
      <c r="C6048" s="14"/>
      <c r="D6048" s="14"/>
      <c r="E6048" s="14"/>
      <c r="F6048" s="16"/>
      <c r="G6048" s="16"/>
    </row>
    <row r="6049" ht="22.5" hidden="1" customHeight="1">
      <c r="A6049" s="53"/>
      <c r="B6049" s="14"/>
      <c r="C6049" s="14"/>
      <c r="D6049" s="14"/>
      <c r="E6049" s="14"/>
      <c r="F6049" s="16"/>
      <c r="G6049" s="16"/>
    </row>
    <row r="6050" ht="22.5" hidden="1" customHeight="1">
      <c r="A6050" s="53"/>
      <c r="B6050" s="14"/>
      <c r="C6050" s="14"/>
      <c r="D6050" s="14"/>
      <c r="E6050" s="14"/>
      <c r="F6050" s="16"/>
      <c r="G6050" s="16"/>
    </row>
    <row r="6051" ht="22.5" hidden="1" customHeight="1">
      <c r="A6051" s="53"/>
      <c r="B6051" s="14"/>
      <c r="C6051" s="14"/>
      <c r="D6051" s="14"/>
      <c r="E6051" s="14"/>
      <c r="F6051" s="16"/>
      <c r="G6051" s="16"/>
    </row>
    <row r="6052" ht="22.5" hidden="1" customHeight="1">
      <c r="A6052" s="53"/>
      <c r="B6052" s="14"/>
      <c r="C6052" s="14"/>
      <c r="D6052" s="14"/>
      <c r="E6052" s="14"/>
      <c r="F6052" s="16"/>
      <c r="G6052" s="16"/>
    </row>
    <row r="6053" ht="22.5" hidden="1" customHeight="1">
      <c r="A6053" s="53"/>
      <c r="B6053" s="14"/>
      <c r="C6053" s="14"/>
      <c r="D6053" s="14"/>
      <c r="E6053" s="14"/>
      <c r="F6053" s="16"/>
      <c r="G6053" s="16"/>
    </row>
    <row r="6054" ht="22.5" hidden="1" customHeight="1">
      <c r="A6054" s="53"/>
      <c r="B6054" s="14"/>
      <c r="C6054" s="14"/>
      <c r="D6054" s="14"/>
      <c r="E6054" s="14"/>
      <c r="F6054" s="16"/>
      <c r="G6054" s="16"/>
    </row>
    <row r="6055" ht="22.5" hidden="1" customHeight="1">
      <c r="A6055" s="53"/>
      <c r="B6055" s="14"/>
      <c r="C6055" s="14"/>
      <c r="D6055" s="14"/>
      <c r="E6055" s="14"/>
      <c r="F6055" s="16"/>
      <c r="G6055" s="16"/>
    </row>
    <row r="6056" ht="22.5" hidden="1" customHeight="1">
      <c r="A6056" s="53"/>
      <c r="B6056" s="14"/>
      <c r="C6056" s="14"/>
      <c r="D6056" s="14"/>
      <c r="E6056" s="14"/>
      <c r="F6056" s="16"/>
      <c r="G6056" s="16"/>
    </row>
    <row r="6057" ht="22.5" hidden="1" customHeight="1">
      <c r="A6057" s="53"/>
      <c r="B6057" s="14"/>
      <c r="C6057" s="14"/>
      <c r="D6057" s="14"/>
      <c r="E6057" s="14"/>
      <c r="F6057" s="16"/>
      <c r="G6057" s="16"/>
    </row>
    <row r="6058" ht="22.5" hidden="1" customHeight="1">
      <c r="A6058" s="53"/>
      <c r="B6058" s="14"/>
      <c r="C6058" s="14"/>
      <c r="D6058" s="14"/>
      <c r="E6058" s="14"/>
      <c r="F6058" s="16"/>
      <c r="G6058" s="16"/>
    </row>
    <row r="6059" ht="22.5" hidden="1" customHeight="1">
      <c r="A6059" s="53"/>
      <c r="B6059" s="14"/>
      <c r="C6059" s="14"/>
      <c r="D6059" s="14"/>
      <c r="E6059" s="14"/>
      <c r="F6059" s="16"/>
      <c r="G6059" s="16"/>
    </row>
    <row r="6060" ht="22.5" hidden="1" customHeight="1">
      <c r="A6060" s="53"/>
      <c r="B6060" s="14"/>
      <c r="C6060" s="14"/>
      <c r="D6060" s="14"/>
      <c r="E6060" s="14"/>
      <c r="F6060" s="16"/>
      <c r="G6060" s="16"/>
    </row>
    <row r="6061" ht="22.5" hidden="1" customHeight="1">
      <c r="A6061" s="53"/>
      <c r="B6061" s="14"/>
      <c r="C6061" s="14"/>
      <c r="D6061" s="14"/>
      <c r="E6061" s="14"/>
      <c r="F6061" s="16"/>
      <c r="G6061" s="16"/>
    </row>
    <row r="6062" ht="22.5" hidden="1" customHeight="1">
      <c r="A6062" s="53"/>
      <c r="B6062" s="14"/>
      <c r="C6062" s="14"/>
      <c r="D6062" s="14"/>
      <c r="E6062" s="14"/>
      <c r="F6062" s="16"/>
      <c r="G6062" s="16"/>
    </row>
    <row r="6063" ht="22.5" hidden="1" customHeight="1">
      <c r="A6063" s="53"/>
      <c r="B6063" s="14"/>
      <c r="C6063" s="14"/>
      <c r="D6063" s="14"/>
      <c r="E6063" s="14"/>
      <c r="F6063" s="16"/>
      <c r="G6063" s="16"/>
    </row>
    <row r="6064" ht="22.5" hidden="1" customHeight="1">
      <c r="A6064" s="53"/>
      <c r="B6064" s="14"/>
      <c r="C6064" s="14"/>
      <c r="D6064" s="14"/>
      <c r="E6064" s="14"/>
      <c r="F6064" s="16"/>
      <c r="G6064" s="16"/>
    </row>
    <row r="6065" ht="22.5" hidden="1" customHeight="1">
      <c r="A6065" s="53"/>
      <c r="B6065" s="14"/>
      <c r="C6065" s="14"/>
      <c r="D6065" s="14"/>
      <c r="E6065" s="14"/>
      <c r="F6065" s="16"/>
      <c r="G6065" s="16"/>
    </row>
    <row r="6066" ht="22.5" hidden="1" customHeight="1">
      <c r="A6066" s="53"/>
      <c r="B6066" s="14"/>
      <c r="C6066" s="14"/>
      <c r="D6066" s="14"/>
      <c r="E6066" s="14"/>
      <c r="F6066" s="16"/>
      <c r="G6066" s="16"/>
    </row>
    <row r="6067" ht="22.5" hidden="1" customHeight="1">
      <c r="A6067" s="53"/>
      <c r="B6067" s="14"/>
      <c r="C6067" s="14"/>
      <c r="D6067" s="14"/>
      <c r="E6067" s="14"/>
      <c r="F6067" s="16"/>
      <c r="G6067" s="16"/>
    </row>
    <row r="6068" ht="22.5" hidden="1" customHeight="1">
      <c r="A6068" s="53"/>
      <c r="B6068" s="14"/>
      <c r="C6068" s="14"/>
      <c r="D6068" s="14"/>
      <c r="E6068" s="14"/>
      <c r="F6068" s="16"/>
      <c r="G6068" s="16"/>
    </row>
    <row r="6069" ht="22.5" hidden="1" customHeight="1">
      <c r="A6069" s="53"/>
      <c r="B6069" s="14"/>
      <c r="C6069" s="14"/>
      <c r="D6069" s="14"/>
      <c r="E6069" s="14"/>
      <c r="F6069" s="16"/>
      <c r="G6069" s="16"/>
    </row>
    <row r="6070" ht="22.5" hidden="1" customHeight="1">
      <c r="A6070" s="53"/>
      <c r="B6070" s="14"/>
      <c r="C6070" s="14"/>
      <c r="D6070" s="14"/>
      <c r="E6070" s="14"/>
      <c r="F6070" s="16"/>
      <c r="G6070" s="16"/>
    </row>
    <row r="6071" ht="22.5" hidden="1" customHeight="1">
      <c r="A6071" s="53"/>
      <c r="B6071" s="14"/>
      <c r="C6071" s="14"/>
      <c r="D6071" s="14"/>
      <c r="E6071" s="14"/>
      <c r="F6071" s="16"/>
      <c r="G6071" s="16"/>
    </row>
    <row r="6072" ht="22.5" hidden="1" customHeight="1">
      <c r="A6072" s="53"/>
      <c r="B6072" s="14"/>
      <c r="C6072" s="14"/>
      <c r="D6072" s="14"/>
      <c r="E6072" s="14"/>
      <c r="F6072" s="16"/>
      <c r="G6072" s="16"/>
    </row>
    <row r="6073" ht="22.5" hidden="1" customHeight="1">
      <c r="A6073" s="53"/>
      <c r="B6073" s="14"/>
      <c r="C6073" s="14"/>
      <c r="D6073" s="14"/>
      <c r="E6073" s="14"/>
      <c r="F6073" s="16"/>
      <c r="G6073" s="16"/>
    </row>
    <row r="6074" ht="22.5" hidden="1" customHeight="1">
      <c r="A6074" s="53"/>
      <c r="B6074" s="14"/>
      <c r="C6074" s="14"/>
      <c r="D6074" s="14"/>
      <c r="E6074" s="14"/>
      <c r="F6074" s="16"/>
      <c r="G6074" s="16"/>
    </row>
    <row r="6075" ht="22.5" hidden="1" customHeight="1">
      <c r="A6075" s="53"/>
      <c r="B6075" s="14"/>
      <c r="C6075" s="14"/>
      <c r="D6075" s="14"/>
      <c r="E6075" s="14"/>
      <c r="F6075" s="16"/>
      <c r="G6075" s="16"/>
    </row>
    <row r="6076" ht="22.5" hidden="1" customHeight="1">
      <c r="A6076" s="53"/>
      <c r="B6076" s="14"/>
      <c r="C6076" s="14"/>
      <c r="D6076" s="14"/>
      <c r="E6076" s="14"/>
      <c r="F6076" s="16"/>
      <c r="G6076" s="16"/>
    </row>
    <row r="6077" ht="22.5" hidden="1" customHeight="1">
      <c r="A6077" s="53"/>
      <c r="B6077" s="14"/>
      <c r="C6077" s="14"/>
      <c r="D6077" s="14"/>
      <c r="E6077" s="14"/>
      <c r="F6077" s="16"/>
      <c r="G6077" s="16"/>
    </row>
    <row r="6078" ht="22.5" hidden="1" customHeight="1">
      <c r="A6078" s="53"/>
      <c r="B6078" s="14"/>
      <c r="C6078" s="14"/>
      <c r="D6078" s="14"/>
      <c r="E6078" s="14"/>
      <c r="F6078" s="16"/>
      <c r="G6078" s="16"/>
    </row>
    <row r="6079" ht="22.5" hidden="1" customHeight="1">
      <c r="A6079" s="53"/>
      <c r="B6079" s="14"/>
      <c r="C6079" s="14"/>
      <c r="D6079" s="14"/>
      <c r="E6079" s="14"/>
      <c r="F6079" s="16"/>
      <c r="G6079" s="16"/>
    </row>
    <row r="6080" ht="22.5" hidden="1" customHeight="1">
      <c r="A6080" s="53"/>
      <c r="B6080" s="14"/>
      <c r="C6080" s="14"/>
      <c r="D6080" s="14"/>
      <c r="E6080" s="14"/>
      <c r="F6080" s="16"/>
      <c r="G6080" s="16"/>
    </row>
    <row r="6081" ht="22.5" hidden="1" customHeight="1">
      <c r="A6081" s="53"/>
      <c r="B6081" s="14"/>
      <c r="C6081" s="14"/>
      <c r="D6081" s="14"/>
      <c r="E6081" s="14"/>
      <c r="F6081" s="16"/>
      <c r="G6081" s="16"/>
    </row>
    <row r="6082" ht="22.5" hidden="1" customHeight="1">
      <c r="A6082" s="53"/>
      <c r="B6082" s="14"/>
      <c r="C6082" s="14"/>
      <c r="D6082" s="14"/>
      <c r="E6082" s="14"/>
      <c r="F6082" s="16"/>
      <c r="G6082" s="16"/>
    </row>
    <row r="6083" ht="22.5" hidden="1" customHeight="1">
      <c r="A6083" s="53"/>
      <c r="B6083" s="14"/>
      <c r="C6083" s="14"/>
      <c r="D6083" s="14"/>
      <c r="E6083" s="14"/>
      <c r="F6083" s="16"/>
      <c r="G6083" s="16"/>
    </row>
    <row r="6084" ht="22.5" hidden="1" customHeight="1">
      <c r="A6084" s="53"/>
      <c r="B6084" s="14"/>
      <c r="C6084" s="14"/>
      <c r="D6084" s="14"/>
      <c r="E6084" s="14"/>
      <c r="F6084" s="16"/>
      <c r="G6084" s="16"/>
    </row>
    <row r="6085" ht="22.5" hidden="1" customHeight="1">
      <c r="A6085" s="53"/>
      <c r="B6085" s="14"/>
      <c r="C6085" s="14"/>
      <c r="D6085" s="14"/>
      <c r="E6085" s="14"/>
      <c r="F6085" s="16"/>
      <c r="G6085" s="16"/>
    </row>
    <row r="6086" ht="22.5" hidden="1" customHeight="1">
      <c r="A6086" s="53"/>
      <c r="B6086" s="14"/>
      <c r="C6086" s="14"/>
      <c r="D6086" s="14"/>
      <c r="E6086" s="14"/>
      <c r="F6086" s="16"/>
      <c r="G6086" s="16"/>
    </row>
    <row r="6087" ht="22.5" hidden="1" customHeight="1">
      <c r="A6087" s="53"/>
      <c r="B6087" s="14"/>
      <c r="C6087" s="14"/>
      <c r="D6087" s="14"/>
      <c r="E6087" s="14"/>
      <c r="F6087" s="16"/>
      <c r="G6087" s="16"/>
    </row>
    <row r="6088" ht="22.5" hidden="1" customHeight="1">
      <c r="A6088" s="53"/>
      <c r="B6088" s="14"/>
      <c r="C6088" s="14"/>
      <c r="D6088" s="14"/>
      <c r="E6088" s="14"/>
      <c r="F6088" s="16"/>
      <c r="G6088" s="16"/>
    </row>
    <row r="6089" ht="22.5" hidden="1" customHeight="1">
      <c r="A6089" s="53"/>
      <c r="B6089" s="14"/>
      <c r="C6089" s="14"/>
      <c r="D6089" s="14"/>
      <c r="E6089" s="14"/>
      <c r="F6089" s="16"/>
      <c r="G6089" s="16"/>
    </row>
    <row r="6090" ht="22.5" hidden="1" customHeight="1">
      <c r="A6090" s="53"/>
      <c r="B6090" s="14"/>
      <c r="C6090" s="14"/>
      <c r="D6090" s="14"/>
      <c r="E6090" s="14"/>
      <c r="F6090" s="16"/>
      <c r="G6090" s="16"/>
    </row>
    <row r="6091" ht="22.5" hidden="1" customHeight="1">
      <c r="A6091" s="53"/>
      <c r="B6091" s="14"/>
      <c r="C6091" s="14"/>
      <c r="D6091" s="14"/>
      <c r="E6091" s="14"/>
      <c r="F6091" s="16"/>
      <c r="G6091" s="16"/>
    </row>
    <row r="6092" ht="22.5" hidden="1" customHeight="1">
      <c r="A6092" s="53"/>
      <c r="B6092" s="14"/>
      <c r="C6092" s="14"/>
      <c r="D6092" s="14"/>
      <c r="E6092" s="14"/>
      <c r="F6092" s="16"/>
      <c r="G6092" s="16"/>
    </row>
    <row r="6093" ht="22.5" hidden="1" customHeight="1">
      <c r="A6093" s="53"/>
      <c r="B6093" s="14"/>
      <c r="C6093" s="14"/>
      <c r="D6093" s="14"/>
      <c r="E6093" s="14"/>
      <c r="F6093" s="16"/>
      <c r="G6093" s="16"/>
    </row>
    <row r="6094" ht="22.5" hidden="1" customHeight="1">
      <c r="A6094" s="53"/>
      <c r="B6094" s="14"/>
      <c r="C6094" s="14"/>
      <c r="D6094" s="14"/>
      <c r="E6094" s="14"/>
      <c r="F6094" s="16"/>
      <c r="G6094" s="16"/>
    </row>
    <row r="6095" ht="22.5" hidden="1" customHeight="1">
      <c r="A6095" s="53"/>
      <c r="B6095" s="14"/>
      <c r="C6095" s="14"/>
      <c r="D6095" s="14"/>
      <c r="E6095" s="14"/>
      <c r="F6095" s="16"/>
      <c r="G6095" s="16"/>
    </row>
    <row r="6096" ht="22.5" hidden="1" customHeight="1">
      <c r="A6096" s="53"/>
      <c r="B6096" s="14"/>
      <c r="C6096" s="14"/>
      <c r="D6096" s="14"/>
      <c r="E6096" s="14"/>
      <c r="F6096" s="16"/>
      <c r="G6096" s="16"/>
    </row>
    <row r="6097" ht="22.5" hidden="1" customHeight="1">
      <c r="A6097" s="53"/>
      <c r="B6097" s="14"/>
      <c r="C6097" s="14"/>
      <c r="D6097" s="14"/>
      <c r="E6097" s="14"/>
      <c r="F6097" s="16"/>
      <c r="G6097" s="16"/>
    </row>
    <row r="6098" ht="22.5" hidden="1" customHeight="1">
      <c r="A6098" s="53"/>
      <c r="B6098" s="14"/>
      <c r="C6098" s="14"/>
      <c r="D6098" s="14"/>
      <c r="E6098" s="14"/>
      <c r="F6098" s="16"/>
      <c r="G6098" s="16"/>
    </row>
    <row r="6099" ht="22.5" hidden="1" customHeight="1">
      <c r="A6099" s="53"/>
      <c r="B6099" s="14"/>
      <c r="C6099" s="14"/>
      <c r="D6099" s="14"/>
      <c r="E6099" s="14"/>
      <c r="F6099" s="16"/>
      <c r="G6099" s="16"/>
    </row>
    <row r="6100" ht="22.5" hidden="1" customHeight="1">
      <c r="A6100" s="53"/>
      <c r="B6100" s="14"/>
      <c r="C6100" s="14"/>
      <c r="D6100" s="14"/>
      <c r="E6100" s="14"/>
      <c r="F6100" s="16"/>
      <c r="G6100" s="16"/>
    </row>
    <row r="6101" ht="22.5" hidden="1" customHeight="1">
      <c r="A6101" s="53"/>
      <c r="B6101" s="14"/>
      <c r="C6101" s="14"/>
      <c r="D6101" s="14"/>
      <c r="E6101" s="14"/>
      <c r="F6101" s="16"/>
      <c r="G6101" s="16"/>
    </row>
    <row r="6102" ht="22.5" hidden="1" customHeight="1">
      <c r="A6102" s="53"/>
      <c r="B6102" s="14"/>
      <c r="C6102" s="14"/>
      <c r="D6102" s="14"/>
      <c r="E6102" s="14"/>
      <c r="F6102" s="16"/>
      <c r="G6102" s="16"/>
    </row>
    <row r="6103" ht="22.5" hidden="1" customHeight="1">
      <c r="A6103" s="53"/>
      <c r="B6103" s="14"/>
      <c r="C6103" s="14"/>
      <c r="D6103" s="14"/>
      <c r="E6103" s="14"/>
      <c r="F6103" s="16"/>
      <c r="G6103" s="16"/>
    </row>
    <row r="6104" ht="22.5" hidden="1" customHeight="1">
      <c r="A6104" s="53"/>
      <c r="B6104" s="14"/>
      <c r="C6104" s="14"/>
      <c r="D6104" s="14"/>
      <c r="E6104" s="14"/>
      <c r="F6104" s="16"/>
      <c r="G6104" s="16"/>
    </row>
    <row r="6105" ht="22.5" hidden="1" customHeight="1">
      <c r="A6105" s="53"/>
      <c r="B6105" s="14"/>
      <c r="C6105" s="14"/>
      <c r="D6105" s="14"/>
      <c r="E6105" s="14"/>
      <c r="F6105" s="16"/>
      <c r="G6105" s="16"/>
    </row>
    <row r="6106" ht="22.5" hidden="1" customHeight="1">
      <c r="A6106" s="53"/>
      <c r="B6106" s="14"/>
      <c r="C6106" s="14"/>
      <c r="D6106" s="14"/>
      <c r="E6106" s="14"/>
      <c r="F6106" s="16"/>
      <c r="G6106" s="16"/>
    </row>
    <row r="6107" ht="22.5" hidden="1" customHeight="1">
      <c r="A6107" s="53"/>
      <c r="B6107" s="14"/>
      <c r="C6107" s="14"/>
      <c r="D6107" s="14"/>
      <c r="E6107" s="14"/>
      <c r="F6107" s="16"/>
      <c r="G6107" s="16"/>
    </row>
    <row r="6108" ht="22.5" hidden="1" customHeight="1">
      <c r="A6108" s="53"/>
      <c r="B6108" s="14"/>
      <c r="C6108" s="14"/>
      <c r="D6108" s="14"/>
      <c r="E6108" s="14"/>
      <c r="F6108" s="16"/>
      <c r="G6108" s="16"/>
    </row>
    <row r="6109" ht="22.5" hidden="1" customHeight="1">
      <c r="A6109" s="53"/>
      <c r="B6109" s="14"/>
      <c r="C6109" s="14"/>
      <c r="D6109" s="14"/>
      <c r="E6109" s="14"/>
      <c r="F6109" s="16"/>
      <c r="G6109" s="16"/>
    </row>
    <row r="6110" ht="22.5" hidden="1" customHeight="1">
      <c r="A6110" s="53"/>
      <c r="B6110" s="14"/>
      <c r="C6110" s="14"/>
      <c r="D6110" s="14"/>
      <c r="E6110" s="14"/>
      <c r="F6110" s="16"/>
      <c r="G6110" s="16"/>
    </row>
    <row r="6111" ht="22.5" hidden="1" customHeight="1">
      <c r="A6111" s="53"/>
      <c r="B6111" s="14"/>
      <c r="C6111" s="14"/>
      <c r="D6111" s="14"/>
      <c r="E6111" s="14"/>
      <c r="F6111" s="16"/>
      <c r="G6111" s="16"/>
    </row>
    <row r="6112" ht="22.5" hidden="1" customHeight="1">
      <c r="A6112" s="53"/>
      <c r="B6112" s="14"/>
      <c r="C6112" s="14"/>
      <c r="D6112" s="14"/>
      <c r="E6112" s="14"/>
      <c r="F6112" s="16"/>
      <c r="G6112" s="16"/>
    </row>
    <row r="6113" ht="22.5" hidden="1" customHeight="1">
      <c r="A6113" s="53"/>
      <c r="B6113" s="14"/>
      <c r="C6113" s="14"/>
      <c r="D6113" s="14"/>
      <c r="E6113" s="14"/>
      <c r="F6113" s="16"/>
      <c r="G6113" s="16"/>
    </row>
    <row r="6114" ht="22.5" hidden="1" customHeight="1">
      <c r="A6114" s="53"/>
      <c r="B6114" s="14"/>
      <c r="C6114" s="14"/>
      <c r="D6114" s="14"/>
      <c r="E6114" s="14"/>
      <c r="F6114" s="16"/>
      <c r="G6114" s="16"/>
    </row>
    <row r="6115" ht="22.5" hidden="1" customHeight="1">
      <c r="A6115" s="53"/>
      <c r="B6115" s="14"/>
      <c r="C6115" s="14"/>
      <c r="D6115" s="14"/>
      <c r="E6115" s="14"/>
      <c r="F6115" s="16"/>
      <c r="G6115" s="16"/>
    </row>
    <row r="6116" ht="22.5" hidden="1" customHeight="1">
      <c r="A6116" s="53"/>
      <c r="B6116" s="14"/>
      <c r="C6116" s="14"/>
      <c r="D6116" s="14"/>
      <c r="E6116" s="14"/>
      <c r="F6116" s="16"/>
      <c r="G6116" s="16"/>
    </row>
    <row r="6117" ht="22.5" hidden="1" customHeight="1">
      <c r="A6117" s="53"/>
      <c r="B6117" s="14"/>
      <c r="C6117" s="14"/>
      <c r="D6117" s="14"/>
      <c r="E6117" s="14"/>
      <c r="F6117" s="16"/>
      <c r="G6117" s="16"/>
    </row>
    <row r="6118" ht="22.5" hidden="1" customHeight="1">
      <c r="A6118" s="53"/>
      <c r="B6118" s="14"/>
      <c r="C6118" s="14"/>
      <c r="D6118" s="14"/>
      <c r="E6118" s="14"/>
      <c r="F6118" s="16"/>
      <c r="G6118" s="16"/>
    </row>
    <row r="6119" ht="22.5" hidden="1" customHeight="1">
      <c r="A6119" s="53"/>
      <c r="B6119" s="14"/>
      <c r="C6119" s="14"/>
      <c r="D6119" s="14"/>
      <c r="E6119" s="14"/>
      <c r="F6119" s="16"/>
      <c r="G6119" s="16"/>
    </row>
    <row r="6120" ht="22.5" hidden="1" customHeight="1">
      <c r="A6120" s="53"/>
      <c r="B6120" s="14"/>
      <c r="C6120" s="14"/>
      <c r="D6120" s="14"/>
      <c r="E6120" s="14"/>
      <c r="F6120" s="16"/>
      <c r="G6120" s="16"/>
    </row>
    <row r="6121" ht="22.5" hidden="1" customHeight="1">
      <c r="A6121" s="53"/>
      <c r="B6121" s="14"/>
      <c r="C6121" s="14"/>
      <c r="D6121" s="14"/>
      <c r="E6121" s="14"/>
      <c r="F6121" s="16"/>
      <c r="G6121" s="16"/>
    </row>
    <row r="6122" ht="22.5" hidden="1" customHeight="1">
      <c r="A6122" s="53"/>
      <c r="B6122" s="14"/>
      <c r="C6122" s="14"/>
      <c r="D6122" s="14"/>
      <c r="E6122" s="14"/>
      <c r="F6122" s="16"/>
      <c r="G6122" s="16"/>
    </row>
    <row r="6123" ht="22.5" hidden="1" customHeight="1">
      <c r="A6123" s="53"/>
      <c r="B6123" s="14"/>
      <c r="C6123" s="14"/>
      <c r="D6123" s="14"/>
      <c r="E6123" s="14"/>
      <c r="F6123" s="16"/>
      <c r="G6123" s="16"/>
    </row>
    <row r="6124" ht="22.5" hidden="1" customHeight="1">
      <c r="A6124" s="53"/>
      <c r="B6124" s="14"/>
      <c r="C6124" s="14"/>
      <c r="D6124" s="14"/>
      <c r="E6124" s="14"/>
      <c r="F6124" s="16"/>
      <c r="G6124" s="16"/>
    </row>
    <row r="6125" ht="22.5" hidden="1" customHeight="1">
      <c r="A6125" s="53"/>
      <c r="B6125" s="14"/>
      <c r="C6125" s="14"/>
      <c r="D6125" s="14"/>
      <c r="E6125" s="14"/>
      <c r="F6125" s="16"/>
      <c r="G6125" s="16"/>
    </row>
    <row r="6126" ht="22.5" hidden="1" customHeight="1">
      <c r="A6126" s="53"/>
      <c r="B6126" s="14"/>
      <c r="C6126" s="14"/>
      <c r="D6126" s="14"/>
      <c r="E6126" s="14"/>
      <c r="F6126" s="16"/>
      <c r="G6126" s="16"/>
    </row>
    <row r="6127" ht="22.5" hidden="1" customHeight="1">
      <c r="A6127" s="53"/>
      <c r="B6127" s="14"/>
      <c r="C6127" s="14"/>
      <c r="D6127" s="14"/>
      <c r="E6127" s="14"/>
      <c r="F6127" s="16"/>
      <c r="G6127" s="16"/>
    </row>
    <row r="6128" ht="22.5" hidden="1" customHeight="1">
      <c r="A6128" s="53"/>
      <c r="B6128" s="14"/>
      <c r="C6128" s="14"/>
      <c r="D6128" s="14"/>
      <c r="E6128" s="14"/>
      <c r="F6128" s="16"/>
      <c r="G6128" s="16"/>
    </row>
    <row r="6129" ht="22.5" hidden="1" customHeight="1">
      <c r="A6129" s="53"/>
      <c r="B6129" s="14"/>
      <c r="C6129" s="14"/>
      <c r="D6129" s="14"/>
      <c r="E6129" s="14"/>
      <c r="F6129" s="16"/>
      <c r="G6129" s="16"/>
    </row>
    <row r="6130" ht="22.5" hidden="1" customHeight="1">
      <c r="A6130" s="53"/>
      <c r="B6130" s="14"/>
      <c r="C6130" s="14"/>
      <c r="D6130" s="14"/>
      <c r="E6130" s="14"/>
      <c r="F6130" s="16"/>
      <c r="G6130" s="16"/>
    </row>
    <row r="6131" ht="22.5" hidden="1" customHeight="1">
      <c r="A6131" s="53"/>
      <c r="B6131" s="14"/>
      <c r="C6131" s="14"/>
      <c r="D6131" s="14"/>
      <c r="E6131" s="14"/>
      <c r="F6131" s="16"/>
      <c r="G6131" s="16"/>
    </row>
    <row r="6132" ht="22.5" hidden="1" customHeight="1">
      <c r="A6132" s="53"/>
      <c r="B6132" s="14"/>
      <c r="C6132" s="14"/>
      <c r="D6132" s="14"/>
      <c r="E6132" s="14"/>
      <c r="F6132" s="16"/>
      <c r="G6132" s="16"/>
    </row>
    <row r="6133" ht="22.5" hidden="1" customHeight="1">
      <c r="A6133" s="53"/>
      <c r="B6133" s="14"/>
      <c r="C6133" s="14"/>
      <c r="D6133" s="14"/>
      <c r="E6133" s="14"/>
      <c r="F6133" s="16"/>
      <c r="G6133" s="16"/>
    </row>
    <row r="6134" ht="22.5" hidden="1" customHeight="1">
      <c r="A6134" s="53"/>
      <c r="B6134" s="14"/>
      <c r="C6134" s="14"/>
      <c r="D6134" s="14"/>
      <c r="E6134" s="14"/>
      <c r="F6134" s="16"/>
      <c r="G6134" s="16"/>
    </row>
    <row r="6135" ht="22.5" hidden="1" customHeight="1">
      <c r="A6135" s="53"/>
      <c r="B6135" s="14"/>
      <c r="C6135" s="14"/>
      <c r="D6135" s="14"/>
      <c r="E6135" s="14"/>
      <c r="F6135" s="16"/>
      <c r="G6135" s="16"/>
    </row>
    <row r="6136" ht="22.5" hidden="1" customHeight="1">
      <c r="A6136" s="53"/>
      <c r="B6136" s="14"/>
      <c r="C6136" s="14"/>
      <c r="D6136" s="14"/>
      <c r="E6136" s="14"/>
      <c r="F6136" s="16"/>
      <c r="G6136" s="16"/>
    </row>
    <row r="6137" ht="22.5" hidden="1" customHeight="1">
      <c r="A6137" s="53"/>
      <c r="B6137" s="14"/>
      <c r="C6137" s="14"/>
      <c r="D6137" s="14"/>
      <c r="E6137" s="14"/>
      <c r="F6137" s="16"/>
      <c r="G6137" s="16"/>
    </row>
    <row r="6138" ht="22.5" hidden="1" customHeight="1">
      <c r="A6138" s="53"/>
      <c r="B6138" s="14"/>
      <c r="C6138" s="14"/>
      <c r="D6138" s="14"/>
      <c r="E6138" s="14"/>
      <c r="F6138" s="16"/>
      <c r="G6138" s="16"/>
    </row>
    <row r="6139" ht="22.5" hidden="1" customHeight="1">
      <c r="A6139" s="53"/>
      <c r="B6139" s="14"/>
      <c r="C6139" s="14"/>
      <c r="D6139" s="14"/>
      <c r="E6139" s="14"/>
      <c r="F6139" s="16"/>
      <c r="G6139" s="16"/>
    </row>
    <row r="6140" ht="22.5" hidden="1" customHeight="1">
      <c r="A6140" s="53"/>
      <c r="B6140" s="14"/>
      <c r="C6140" s="14"/>
      <c r="D6140" s="14"/>
      <c r="E6140" s="14"/>
      <c r="F6140" s="16"/>
      <c r="G6140" s="16"/>
    </row>
    <row r="6141" ht="22.5" hidden="1" customHeight="1">
      <c r="A6141" s="53"/>
      <c r="B6141" s="14"/>
      <c r="C6141" s="14"/>
      <c r="D6141" s="14"/>
      <c r="E6141" s="14"/>
      <c r="F6141" s="16"/>
      <c r="G6141" s="16"/>
    </row>
    <row r="6142" ht="22.5" hidden="1" customHeight="1">
      <c r="A6142" s="53"/>
      <c r="B6142" s="14"/>
      <c r="C6142" s="14"/>
      <c r="D6142" s="14"/>
      <c r="E6142" s="14"/>
      <c r="F6142" s="16"/>
      <c r="G6142" s="16"/>
    </row>
    <row r="6143" ht="22.5" hidden="1" customHeight="1">
      <c r="A6143" s="53"/>
      <c r="B6143" s="14"/>
      <c r="C6143" s="14"/>
      <c r="D6143" s="14"/>
      <c r="E6143" s="14"/>
      <c r="F6143" s="16"/>
      <c r="G6143" s="16"/>
    </row>
    <row r="6144" ht="22.5" hidden="1" customHeight="1">
      <c r="A6144" s="53"/>
      <c r="B6144" s="14"/>
      <c r="C6144" s="14"/>
      <c r="D6144" s="14"/>
      <c r="E6144" s="14"/>
      <c r="F6144" s="16"/>
      <c r="G6144" s="16"/>
    </row>
    <row r="6145" ht="22.5" hidden="1" customHeight="1">
      <c r="A6145" s="53"/>
      <c r="B6145" s="14"/>
      <c r="C6145" s="14"/>
      <c r="D6145" s="14"/>
      <c r="E6145" s="14"/>
      <c r="F6145" s="16"/>
      <c r="G6145" s="16"/>
    </row>
    <row r="6146" ht="22.5" hidden="1" customHeight="1">
      <c r="A6146" s="53"/>
      <c r="B6146" s="14"/>
      <c r="C6146" s="14"/>
      <c r="D6146" s="14"/>
      <c r="E6146" s="14"/>
      <c r="F6146" s="16"/>
      <c r="G6146" s="16"/>
    </row>
    <row r="6147" ht="22.5" hidden="1" customHeight="1">
      <c r="A6147" s="53"/>
      <c r="B6147" s="14"/>
      <c r="C6147" s="14"/>
      <c r="D6147" s="14"/>
      <c r="E6147" s="14"/>
      <c r="F6147" s="16"/>
      <c r="G6147" s="16"/>
    </row>
    <row r="6148" ht="22.5" hidden="1" customHeight="1">
      <c r="A6148" s="53"/>
      <c r="B6148" s="14"/>
      <c r="C6148" s="14"/>
      <c r="D6148" s="14"/>
      <c r="E6148" s="14"/>
      <c r="F6148" s="16"/>
      <c r="G6148" s="16"/>
    </row>
    <row r="6149" ht="22.5" hidden="1" customHeight="1">
      <c r="A6149" s="53"/>
      <c r="B6149" s="14"/>
      <c r="C6149" s="14"/>
      <c r="D6149" s="14"/>
      <c r="E6149" s="14"/>
      <c r="F6149" s="16"/>
      <c r="G6149" s="16"/>
    </row>
    <row r="6150" ht="22.5" hidden="1" customHeight="1">
      <c r="A6150" s="53"/>
      <c r="B6150" s="14"/>
      <c r="C6150" s="14"/>
      <c r="D6150" s="14"/>
      <c r="E6150" s="14"/>
      <c r="F6150" s="16"/>
      <c r="G6150" s="16"/>
    </row>
    <row r="6151" ht="22.5" hidden="1" customHeight="1">
      <c r="A6151" s="53"/>
      <c r="B6151" s="14"/>
      <c r="C6151" s="14"/>
      <c r="D6151" s="14"/>
      <c r="E6151" s="14"/>
      <c r="F6151" s="16"/>
      <c r="G6151" s="16"/>
    </row>
    <row r="6152" ht="22.5" hidden="1" customHeight="1">
      <c r="A6152" s="53"/>
      <c r="B6152" s="14"/>
      <c r="C6152" s="14"/>
      <c r="D6152" s="14"/>
      <c r="E6152" s="14"/>
      <c r="F6152" s="16"/>
      <c r="G6152" s="16"/>
    </row>
    <row r="6153" ht="22.5" hidden="1" customHeight="1">
      <c r="A6153" s="53"/>
      <c r="B6153" s="14"/>
      <c r="C6153" s="14"/>
      <c r="D6153" s="14"/>
      <c r="E6153" s="14"/>
      <c r="F6153" s="16"/>
      <c r="G6153" s="16"/>
    </row>
    <row r="6154" ht="22.5" hidden="1" customHeight="1">
      <c r="A6154" s="53"/>
      <c r="B6154" s="14"/>
      <c r="C6154" s="14"/>
      <c r="D6154" s="14"/>
      <c r="E6154" s="14"/>
      <c r="F6154" s="16"/>
      <c r="G6154" s="16"/>
    </row>
    <row r="6155" ht="22.5" hidden="1" customHeight="1">
      <c r="A6155" s="53"/>
      <c r="B6155" s="14"/>
      <c r="C6155" s="14"/>
      <c r="D6155" s="14"/>
      <c r="E6155" s="14"/>
      <c r="F6155" s="16"/>
      <c r="G6155" s="16"/>
    </row>
    <row r="6156" ht="22.5" hidden="1" customHeight="1">
      <c r="A6156" s="53"/>
      <c r="B6156" s="14"/>
      <c r="C6156" s="14"/>
      <c r="D6156" s="14"/>
      <c r="E6156" s="14"/>
      <c r="F6156" s="16"/>
      <c r="G6156" s="16"/>
    </row>
    <row r="6157" ht="22.5" hidden="1" customHeight="1">
      <c r="A6157" s="53"/>
      <c r="B6157" s="14"/>
      <c r="C6157" s="14"/>
      <c r="D6157" s="14"/>
      <c r="E6157" s="14"/>
      <c r="F6157" s="16"/>
      <c r="G6157" s="16"/>
    </row>
    <row r="6158" ht="22.5" hidden="1" customHeight="1">
      <c r="A6158" s="53"/>
      <c r="B6158" s="14"/>
      <c r="C6158" s="14"/>
      <c r="D6158" s="14"/>
      <c r="E6158" s="14"/>
      <c r="F6158" s="16"/>
      <c r="G6158" s="16"/>
    </row>
    <row r="6159" ht="22.5" hidden="1" customHeight="1">
      <c r="A6159" s="53"/>
      <c r="B6159" s="14"/>
      <c r="C6159" s="14"/>
      <c r="D6159" s="14"/>
      <c r="E6159" s="14"/>
      <c r="F6159" s="16"/>
      <c r="G6159" s="16"/>
    </row>
    <row r="6160" ht="22.5" hidden="1" customHeight="1">
      <c r="A6160" s="53"/>
      <c r="B6160" s="14"/>
      <c r="C6160" s="14"/>
      <c r="D6160" s="14"/>
      <c r="E6160" s="14"/>
      <c r="F6160" s="16"/>
      <c r="G6160" s="16"/>
    </row>
    <row r="6161" ht="22.5" hidden="1" customHeight="1">
      <c r="A6161" s="53"/>
      <c r="B6161" s="14"/>
      <c r="C6161" s="14"/>
      <c r="D6161" s="14"/>
      <c r="E6161" s="14"/>
      <c r="F6161" s="16"/>
      <c r="G6161" s="16"/>
    </row>
    <row r="6162" ht="22.5" hidden="1" customHeight="1">
      <c r="A6162" s="53"/>
      <c r="B6162" s="14"/>
      <c r="C6162" s="14"/>
      <c r="D6162" s="14"/>
      <c r="E6162" s="14"/>
      <c r="F6162" s="16"/>
      <c r="G6162" s="16"/>
    </row>
    <row r="6163" ht="22.5" hidden="1" customHeight="1">
      <c r="A6163" s="53"/>
      <c r="B6163" s="14"/>
      <c r="C6163" s="14"/>
      <c r="D6163" s="14"/>
      <c r="E6163" s="14"/>
      <c r="F6163" s="16"/>
      <c r="G6163" s="16"/>
    </row>
    <row r="6164" ht="22.5" hidden="1" customHeight="1">
      <c r="A6164" s="53"/>
      <c r="B6164" s="14"/>
      <c r="C6164" s="14"/>
      <c r="D6164" s="14"/>
      <c r="E6164" s="14"/>
      <c r="F6164" s="16"/>
      <c r="G6164" s="16"/>
    </row>
    <row r="6165" ht="22.5" hidden="1" customHeight="1">
      <c r="A6165" s="53"/>
      <c r="B6165" s="14"/>
      <c r="C6165" s="14"/>
      <c r="D6165" s="14"/>
      <c r="E6165" s="14"/>
      <c r="F6165" s="16"/>
      <c r="G6165" s="16"/>
    </row>
    <row r="6166" ht="22.5" hidden="1" customHeight="1">
      <c r="A6166" s="53"/>
      <c r="B6166" s="14"/>
      <c r="C6166" s="14"/>
      <c r="D6166" s="14"/>
      <c r="E6166" s="14"/>
      <c r="F6166" s="16"/>
      <c r="G6166" s="16"/>
    </row>
    <row r="6167" ht="22.5" hidden="1" customHeight="1">
      <c r="A6167" s="53"/>
      <c r="B6167" s="14"/>
      <c r="C6167" s="14"/>
      <c r="D6167" s="14"/>
      <c r="E6167" s="14"/>
      <c r="F6167" s="16"/>
      <c r="G6167" s="16"/>
    </row>
    <row r="6168" ht="22.5" hidden="1" customHeight="1">
      <c r="A6168" s="53"/>
      <c r="B6168" s="14"/>
      <c r="C6168" s="14"/>
      <c r="D6168" s="14"/>
      <c r="E6168" s="14"/>
      <c r="F6168" s="16"/>
      <c r="G6168" s="16"/>
    </row>
    <row r="6169" ht="22.5" hidden="1" customHeight="1">
      <c r="A6169" s="53"/>
      <c r="B6169" s="14"/>
      <c r="C6169" s="14"/>
      <c r="D6169" s="14"/>
      <c r="E6169" s="14"/>
      <c r="F6169" s="16"/>
      <c r="G6169" s="16"/>
    </row>
    <row r="6170" ht="22.5" hidden="1" customHeight="1">
      <c r="A6170" s="53"/>
      <c r="B6170" s="14"/>
      <c r="C6170" s="14"/>
      <c r="D6170" s="14"/>
      <c r="E6170" s="14"/>
      <c r="F6170" s="16"/>
      <c r="G6170" s="16"/>
    </row>
    <row r="6171" ht="22.5" hidden="1" customHeight="1">
      <c r="A6171" s="53"/>
      <c r="B6171" s="14"/>
      <c r="C6171" s="14"/>
      <c r="D6171" s="14"/>
      <c r="E6171" s="14"/>
      <c r="F6171" s="16"/>
      <c r="G6171" s="16"/>
    </row>
    <row r="6172" ht="22.5" hidden="1" customHeight="1">
      <c r="A6172" s="53"/>
      <c r="B6172" s="14"/>
      <c r="C6172" s="14"/>
      <c r="D6172" s="14"/>
      <c r="E6172" s="14"/>
      <c r="F6172" s="16"/>
      <c r="G6172" s="16"/>
    </row>
    <row r="6173" ht="22.5" hidden="1" customHeight="1">
      <c r="A6173" s="53"/>
      <c r="B6173" s="14"/>
      <c r="C6173" s="14"/>
      <c r="D6173" s="14"/>
      <c r="E6173" s="14"/>
      <c r="F6173" s="16"/>
      <c r="G6173" s="16"/>
    </row>
    <row r="6174" ht="22.5" hidden="1" customHeight="1">
      <c r="A6174" s="53"/>
      <c r="B6174" s="14"/>
      <c r="C6174" s="14"/>
      <c r="D6174" s="14"/>
      <c r="E6174" s="14"/>
      <c r="F6174" s="16"/>
      <c r="G6174" s="16"/>
    </row>
    <row r="6175" ht="22.5" hidden="1" customHeight="1">
      <c r="A6175" s="53"/>
      <c r="B6175" s="14"/>
      <c r="C6175" s="14"/>
      <c r="D6175" s="14"/>
      <c r="E6175" s="14"/>
      <c r="F6175" s="16"/>
      <c r="G6175" s="16"/>
    </row>
    <row r="6176" ht="22.5" hidden="1" customHeight="1">
      <c r="A6176" s="53"/>
      <c r="B6176" s="14"/>
      <c r="C6176" s="14"/>
      <c r="D6176" s="14"/>
      <c r="E6176" s="14"/>
      <c r="F6176" s="16"/>
      <c r="G6176" s="16"/>
    </row>
    <row r="6177" ht="22.5" hidden="1" customHeight="1">
      <c r="A6177" s="53"/>
      <c r="B6177" s="14"/>
      <c r="C6177" s="14"/>
      <c r="D6177" s="14"/>
      <c r="E6177" s="14"/>
      <c r="F6177" s="16"/>
      <c r="G6177" s="16"/>
    </row>
    <row r="6178" ht="22.5" hidden="1" customHeight="1">
      <c r="A6178" s="53"/>
      <c r="B6178" s="14"/>
      <c r="C6178" s="14"/>
      <c r="D6178" s="14"/>
      <c r="E6178" s="14"/>
      <c r="F6178" s="16"/>
      <c r="G6178" s="16"/>
    </row>
    <row r="6179" ht="22.5" hidden="1" customHeight="1">
      <c r="A6179" s="53"/>
      <c r="B6179" s="14"/>
      <c r="C6179" s="14"/>
      <c r="D6179" s="14"/>
      <c r="E6179" s="14"/>
      <c r="F6179" s="16"/>
      <c r="G6179" s="16"/>
    </row>
    <row r="6180" ht="22.5" hidden="1" customHeight="1">
      <c r="A6180" s="53"/>
      <c r="B6180" s="14"/>
      <c r="C6180" s="14"/>
      <c r="D6180" s="14"/>
      <c r="E6180" s="14"/>
      <c r="F6180" s="16"/>
      <c r="G6180" s="16"/>
    </row>
    <row r="6181" ht="22.5" hidden="1" customHeight="1">
      <c r="A6181" s="53"/>
      <c r="B6181" s="14"/>
      <c r="C6181" s="14"/>
      <c r="D6181" s="14"/>
      <c r="E6181" s="14"/>
      <c r="F6181" s="16"/>
      <c r="G6181" s="16"/>
    </row>
    <row r="6182" ht="22.5" hidden="1" customHeight="1">
      <c r="A6182" s="53"/>
      <c r="B6182" s="14"/>
      <c r="C6182" s="14"/>
      <c r="D6182" s="14"/>
      <c r="E6182" s="14"/>
      <c r="F6182" s="16"/>
      <c r="G6182" s="16"/>
    </row>
    <row r="6183" ht="22.5" hidden="1" customHeight="1">
      <c r="A6183" s="53"/>
      <c r="B6183" s="14"/>
      <c r="C6183" s="14"/>
      <c r="D6183" s="14"/>
      <c r="E6183" s="14"/>
      <c r="F6183" s="16"/>
      <c r="G6183" s="16"/>
    </row>
    <row r="6184" ht="22.5" hidden="1" customHeight="1">
      <c r="A6184" s="53"/>
      <c r="B6184" s="14"/>
      <c r="C6184" s="14"/>
      <c r="D6184" s="14"/>
      <c r="E6184" s="14"/>
      <c r="F6184" s="16"/>
      <c r="G6184" s="16"/>
    </row>
    <row r="6185" ht="22.5" hidden="1" customHeight="1">
      <c r="A6185" s="53"/>
      <c r="B6185" s="14"/>
      <c r="C6185" s="14"/>
      <c r="D6185" s="14"/>
      <c r="E6185" s="14"/>
      <c r="F6185" s="16"/>
      <c r="G6185" s="16"/>
    </row>
    <row r="6186" ht="22.5" hidden="1" customHeight="1">
      <c r="A6186" s="53"/>
      <c r="B6186" s="14"/>
      <c r="C6186" s="14"/>
      <c r="D6186" s="14"/>
      <c r="E6186" s="14"/>
      <c r="F6186" s="16"/>
      <c r="G6186" s="16"/>
    </row>
    <row r="6187" ht="22.5" hidden="1" customHeight="1">
      <c r="A6187" s="53"/>
      <c r="B6187" s="14"/>
      <c r="C6187" s="14"/>
      <c r="D6187" s="14"/>
      <c r="E6187" s="14"/>
      <c r="F6187" s="16"/>
      <c r="G6187" s="16"/>
    </row>
    <row r="6188" ht="22.5" hidden="1" customHeight="1">
      <c r="A6188" s="53"/>
      <c r="B6188" s="14"/>
      <c r="C6188" s="14"/>
      <c r="D6188" s="14"/>
      <c r="E6188" s="14"/>
      <c r="F6188" s="16"/>
      <c r="G6188" s="16"/>
    </row>
    <row r="6189" ht="22.5" hidden="1" customHeight="1">
      <c r="A6189" s="53"/>
      <c r="B6189" s="14"/>
      <c r="C6189" s="14"/>
      <c r="D6189" s="14"/>
      <c r="E6189" s="14"/>
      <c r="F6189" s="16"/>
      <c r="G6189" s="16"/>
    </row>
    <row r="6190" ht="22.5" hidden="1" customHeight="1">
      <c r="A6190" s="53"/>
      <c r="B6190" s="14"/>
      <c r="C6190" s="14"/>
      <c r="D6190" s="14"/>
      <c r="E6190" s="14"/>
      <c r="F6190" s="16"/>
      <c r="G6190" s="16"/>
    </row>
    <row r="6191" ht="22.5" hidden="1" customHeight="1">
      <c r="A6191" s="53"/>
      <c r="B6191" s="14"/>
      <c r="C6191" s="14"/>
      <c r="D6191" s="14"/>
      <c r="E6191" s="14"/>
      <c r="F6191" s="16"/>
      <c r="G6191" s="16"/>
    </row>
    <row r="6192" ht="22.5" hidden="1" customHeight="1">
      <c r="A6192" s="53"/>
      <c r="B6192" s="14"/>
      <c r="C6192" s="14"/>
      <c r="D6192" s="14"/>
      <c r="E6192" s="14"/>
      <c r="F6192" s="16"/>
      <c r="G6192" s="16"/>
    </row>
    <row r="6193" ht="22.5" hidden="1" customHeight="1">
      <c r="A6193" s="53"/>
      <c r="B6193" s="14"/>
      <c r="C6193" s="14"/>
      <c r="D6193" s="14"/>
      <c r="E6193" s="14"/>
      <c r="F6193" s="16"/>
      <c r="G6193" s="16"/>
    </row>
    <row r="6194" ht="22.5" hidden="1" customHeight="1">
      <c r="A6194" s="53"/>
      <c r="B6194" s="14"/>
      <c r="C6194" s="14"/>
      <c r="D6194" s="14"/>
      <c r="E6194" s="14"/>
      <c r="F6194" s="16"/>
      <c r="G6194" s="16"/>
    </row>
    <row r="6195" ht="22.5" hidden="1" customHeight="1">
      <c r="A6195" s="53"/>
      <c r="B6195" s="14"/>
      <c r="C6195" s="14"/>
      <c r="D6195" s="14"/>
      <c r="E6195" s="14"/>
      <c r="F6195" s="16"/>
      <c r="G6195" s="16"/>
    </row>
    <row r="6196" ht="22.5" hidden="1" customHeight="1">
      <c r="A6196" s="53"/>
      <c r="B6196" s="14"/>
      <c r="C6196" s="14"/>
      <c r="D6196" s="14"/>
      <c r="E6196" s="14"/>
      <c r="F6196" s="16"/>
      <c r="G6196" s="16"/>
    </row>
    <row r="6197" ht="22.5" hidden="1" customHeight="1">
      <c r="A6197" s="53"/>
      <c r="B6197" s="14"/>
      <c r="C6197" s="14"/>
      <c r="D6197" s="14"/>
      <c r="E6197" s="14"/>
      <c r="F6197" s="16"/>
      <c r="G6197" s="16"/>
    </row>
    <row r="6198" ht="22.5" hidden="1" customHeight="1">
      <c r="A6198" s="53"/>
      <c r="B6198" s="14"/>
      <c r="C6198" s="14"/>
      <c r="D6198" s="14"/>
      <c r="E6198" s="14"/>
      <c r="F6198" s="16"/>
      <c r="G6198" s="16"/>
    </row>
    <row r="6199" ht="22.5" hidden="1" customHeight="1">
      <c r="A6199" s="53"/>
      <c r="B6199" s="14"/>
      <c r="C6199" s="14"/>
      <c r="D6199" s="14"/>
      <c r="E6199" s="14"/>
      <c r="F6199" s="16"/>
      <c r="G6199" s="16"/>
    </row>
    <row r="6200" ht="22.5" hidden="1" customHeight="1">
      <c r="A6200" s="53"/>
      <c r="B6200" s="14"/>
      <c r="C6200" s="14"/>
      <c r="D6200" s="14"/>
      <c r="E6200" s="14"/>
      <c r="F6200" s="16"/>
      <c r="G6200" s="16"/>
    </row>
    <row r="6201" ht="22.5" hidden="1" customHeight="1">
      <c r="A6201" s="53"/>
      <c r="B6201" s="14"/>
      <c r="C6201" s="14"/>
      <c r="D6201" s="14"/>
      <c r="E6201" s="14"/>
      <c r="F6201" s="16"/>
      <c r="G6201" s="16"/>
    </row>
    <row r="6202" ht="22.5" hidden="1" customHeight="1">
      <c r="A6202" s="53"/>
      <c r="B6202" s="14"/>
      <c r="C6202" s="14"/>
      <c r="D6202" s="14"/>
      <c r="E6202" s="14"/>
      <c r="F6202" s="16"/>
      <c r="G6202" s="16"/>
    </row>
    <row r="6203" ht="22.5" hidden="1" customHeight="1">
      <c r="A6203" s="53"/>
      <c r="B6203" s="14"/>
      <c r="C6203" s="14"/>
      <c r="D6203" s="14"/>
      <c r="E6203" s="14"/>
      <c r="F6203" s="16"/>
      <c r="G6203" s="16"/>
    </row>
    <row r="6204" ht="22.5" hidden="1" customHeight="1">
      <c r="A6204" s="53"/>
      <c r="B6204" s="14"/>
      <c r="C6204" s="14"/>
      <c r="D6204" s="14"/>
      <c r="E6204" s="14"/>
      <c r="F6204" s="16"/>
      <c r="G6204" s="16"/>
    </row>
    <row r="6205" ht="22.5" hidden="1" customHeight="1">
      <c r="A6205" s="53"/>
      <c r="B6205" s="14"/>
      <c r="C6205" s="14"/>
      <c r="D6205" s="14"/>
      <c r="E6205" s="14"/>
      <c r="F6205" s="16"/>
      <c r="G6205" s="16"/>
    </row>
    <row r="6206" ht="22.5" hidden="1" customHeight="1">
      <c r="A6206" s="53"/>
      <c r="B6206" s="14"/>
      <c r="C6206" s="14"/>
      <c r="D6206" s="14"/>
      <c r="E6206" s="14"/>
      <c r="F6206" s="16"/>
      <c r="G6206" s="16"/>
    </row>
    <row r="6207" ht="22.5" hidden="1" customHeight="1">
      <c r="A6207" s="53"/>
      <c r="B6207" s="14"/>
      <c r="C6207" s="14"/>
      <c r="D6207" s="14"/>
      <c r="E6207" s="14"/>
      <c r="F6207" s="16"/>
      <c r="G6207" s="16"/>
    </row>
    <row r="6208" ht="22.5" hidden="1" customHeight="1">
      <c r="A6208" s="53"/>
      <c r="B6208" s="14"/>
      <c r="C6208" s="14"/>
      <c r="D6208" s="14"/>
      <c r="E6208" s="14"/>
      <c r="F6208" s="16"/>
      <c r="G6208" s="16"/>
    </row>
    <row r="6209" ht="22.5" hidden="1" customHeight="1">
      <c r="A6209" s="53"/>
      <c r="B6209" s="14"/>
      <c r="C6209" s="14"/>
      <c r="D6209" s="14"/>
      <c r="E6209" s="14"/>
      <c r="F6209" s="16"/>
      <c r="G6209" s="16"/>
    </row>
    <row r="6210" ht="22.5" hidden="1" customHeight="1">
      <c r="A6210" s="53"/>
      <c r="B6210" s="14"/>
      <c r="C6210" s="14"/>
      <c r="D6210" s="14"/>
      <c r="E6210" s="14"/>
      <c r="F6210" s="16"/>
      <c r="G6210" s="16"/>
    </row>
    <row r="6211" ht="22.5" hidden="1" customHeight="1">
      <c r="A6211" s="53"/>
      <c r="B6211" s="14"/>
      <c r="C6211" s="14"/>
      <c r="D6211" s="14"/>
      <c r="E6211" s="14"/>
      <c r="F6211" s="16"/>
      <c r="G6211" s="16"/>
    </row>
    <row r="6212" ht="22.5" hidden="1" customHeight="1">
      <c r="A6212" s="53"/>
      <c r="B6212" s="14"/>
      <c r="C6212" s="14"/>
      <c r="D6212" s="14"/>
      <c r="E6212" s="14"/>
      <c r="F6212" s="16"/>
      <c r="G6212" s="16"/>
    </row>
    <row r="6213" ht="22.5" hidden="1" customHeight="1">
      <c r="A6213" s="53"/>
      <c r="B6213" s="14"/>
      <c r="C6213" s="14"/>
      <c r="D6213" s="14"/>
      <c r="E6213" s="14"/>
      <c r="F6213" s="16"/>
      <c r="G6213" s="16"/>
    </row>
    <row r="6214" ht="22.5" hidden="1" customHeight="1">
      <c r="A6214" s="53"/>
      <c r="B6214" s="14"/>
      <c r="C6214" s="14"/>
      <c r="D6214" s="14"/>
      <c r="E6214" s="14"/>
      <c r="F6214" s="16"/>
      <c r="G6214" s="16"/>
    </row>
    <row r="6215" ht="22.5" hidden="1" customHeight="1">
      <c r="A6215" s="53"/>
      <c r="B6215" s="14"/>
      <c r="C6215" s="14"/>
      <c r="D6215" s="14"/>
      <c r="E6215" s="14"/>
      <c r="F6215" s="16"/>
      <c r="G6215" s="16"/>
    </row>
    <row r="6216" ht="22.5" hidden="1" customHeight="1">
      <c r="A6216" s="53"/>
      <c r="B6216" s="14"/>
      <c r="C6216" s="14"/>
      <c r="D6216" s="14"/>
      <c r="E6216" s="14"/>
      <c r="F6216" s="16"/>
      <c r="G6216" s="16"/>
    </row>
    <row r="6217" ht="22.5" hidden="1" customHeight="1">
      <c r="A6217" s="53"/>
      <c r="B6217" s="14"/>
      <c r="C6217" s="14"/>
      <c r="D6217" s="14"/>
      <c r="E6217" s="14"/>
      <c r="F6217" s="16"/>
      <c r="G6217" s="16"/>
    </row>
    <row r="6218" ht="22.5" hidden="1" customHeight="1">
      <c r="A6218" s="53"/>
      <c r="B6218" s="14"/>
      <c r="C6218" s="14"/>
      <c r="D6218" s="14"/>
      <c r="E6218" s="14"/>
      <c r="F6218" s="16"/>
      <c r="G6218" s="16"/>
    </row>
    <row r="6219" ht="22.5" hidden="1" customHeight="1">
      <c r="A6219" s="53"/>
      <c r="B6219" s="14"/>
      <c r="C6219" s="14"/>
      <c r="D6219" s="14"/>
      <c r="E6219" s="14"/>
      <c r="F6219" s="16"/>
      <c r="G6219" s="16"/>
    </row>
    <row r="6220" ht="22.5" hidden="1" customHeight="1">
      <c r="A6220" s="53"/>
      <c r="B6220" s="14"/>
      <c r="C6220" s="14"/>
      <c r="D6220" s="14"/>
      <c r="E6220" s="14"/>
      <c r="F6220" s="16"/>
      <c r="G6220" s="16"/>
    </row>
    <row r="6221" ht="22.5" hidden="1" customHeight="1">
      <c r="A6221" s="53"/>
      <c r="B6221" s="14"/>
      <c r="C6221" s="14"/>
      <c r="D6221" s="14"/>
      <c r="E6221" s="14"/>
      <c r="F6221" s="16"/>
      <c r="G6221" s="16"/>
    </row>
    <row r="6222" ht="22.5" hidden="1" customHeight="1">
      <c r="A6222" s="53"/>
      <c r="B6222" s="14"/>
      <c r="C6222" s="14"/>
      <c r="D6222" s="14"/>
      <c r="E6222" s="14"/>
      <c r="F6222" s="16"/>
      <c r="G6222" s="16"/>
    </row>
    <row r="6223" ht="22.5" hidden="1" customHeight="1">
      <c r="A6223" s="53"/>
      <c r="B6223" s="14"/>
      <c r="C6223" s="14"/>
      <c r="D6223" s="14"/>
      <c r="E6223" s="14"/>
      <c r="F6223" s="16"/>
      <c r="G6223" s="16"/>
    </row>
    <row r="6224" ht="22.5" hidden="1" customHeight="1">
      <c r="A6224" s="53"/>
      <c r="B6224" s="14"/>
      <c r="C6224" s="14"/>
      <c r="D6224" s="14"/>
      <c r="E6224" s="14"/>
      <c r="F6224" s="16"/>
      <c r="G6224" s="16"/>
    </row>
    <row r="6225" ht="22.5" hidden="1" customHeight="1">
      <c r="A6225" s="53"/>
      <c r="B6225" s="14"/>
      <c r="C6225" s="14"/>
      <c r="D6225" s="14"/>
      <c r="E6225" s="14"/>
      <c r="F6225" s="16"/>
      <c r="G6225" s="16"/>
    </row>
    <row r="6226" ht="22.5" hidden="1" customHeight="1">
      <c r="A6226" s="53"/>
      <c r="B6226" s="14"/>
      <c r="C6226" s="14"/>
      <c r="D6226" s="14"/>
      <c r="E6226" s="14"/>
      <c r="F6226" s="16"/>
      <c r="G6226" s="16"/>
    </row>
    <row r="6227" ht="22.5" hidden="1" customHeight="1">
      <c r="A6227" s="53"/>
      <c r="B6227" s="14"/>
      <c r="C6227" s="14"/>
      <c r="D6227" s="14"/>
      <c r="E6227" s="14"/>
      <c r="F6227" s="16"/>
      <c r="G6227" s="16"/>
    </row>
    <row r="6228" ht="22.5" hidden="1" customHeight="1">
      <c r="A6228" s="53"/>
      <c r="B6228" s="14"/>
      <c r="C6228" s="14"/>
      <c r="D6228" s="14"/>
      <c r="E6228" s="14"/>
      <c r="F6228" s="16"/>
      <c r="G6228" s="16"/>
    </row>
    <row r="6229" ht="22.5" hidden="1" customHeight="1">
      <c r="A6229" s="53"/>
      <c r="B6229" s="14"/>
      <c r="C6229" s="14"/>
      <c r="D6229" s="14"/>
      <c r="E6229" s="14"/>
      <c r="F6229" s="16"/>
      <c r="G6229" s="16"/>
    </row>
    <row r="6230" ht="22.5" hidden="1" customHeight="1">
      <c r="A6230" s="53"/>
      <c r="B6230" s="14"/>
      <c r="C6230" s="14"/>
      <c r="D6230" s="14"/>
      <c r="E6230" s="14"/>
      <c r="F6230" s="16"/>
      <c r="G6230" s="16"/>
    </row>
    <row r="6231" ht="22.5" hidden="1" customHeight="1">
      <c r="A6231" s="53"/>
      <c r="B6231" s="14"/>
      <c r="C6231" s="14"/>
      <c r="D6231" s="14"/>
      <c r="E6231" s="14"/>
      <c r="F6231" s="16"/>
      <c r="G6231" s="16"/>
    </row>
    <row r="6232" ht="22.5" hidden="1" customHeight="1">
      <c r="A6232" s="53"/>
      <c r="B6232" s="14"/>
      <c r="C6232" s="14"/>
      <c r="D6232" s="14"/>
      <c r="E6232" s="14"/>
      <c r="F6232" s="16"/>
      <c r="G6232" s="16"/>
    </row>
    <row r="6233" ht="22.5" hidden="1" customHeight="1">
      <c r="A6233" s="53"/>
      <c r="B6233" s="14"/>
      <c r="C6233" s="14"/>
      <c r="D6233" s="14"/>
      <c r="E6233" s="14"/>
      <c r="F6233" s="16"/>
      <c r="G6233" s="16"/>
    </row>
    <row r="6234" ht="22.5" hidden="1" customHeight="1">
      <c r="A6234" s="53"/>
      <c r="B6234" s="14"/>
      <c r="C6234" s="14"/>
      <c r="D6234" s="14"/>
      <c r="E6234" s="14"/>
      <c r="F6234" s="16"/>
      <c r="G6234" s="16"/>
    </row>
    <row r="6235" ht="22.5" hidden="1" customHeight="1">
      <c r="A6235" s="53"/>
      <c r="B6235" s="14"/>
      <c r="C6235" s="14"/>
      <c r="D6235" s="14"/>
      <c r="E6235" s="14"/>
      <c r="F6235" s="16"/>
      <c r="G6235" s="16"/>
    </row>
    <row r="6236" ht="22.5" hidden="1" customHeight="1">
      <c r="A6236" s="53"/>
      <c r="B6236" s="14"/>
      <c r="C6236" s="14"/>
      <c r="D6236" s="14"/>
      <c r="E6236" s="14"/>
      <c r="F6236" s="16"/>
      <c r="G6236" s="16"/>
    </row>
    <row r="6237" ht="22.5" hidden="1" customHeight="1">
      <c r="A6237" s="53"/>
      <c r="B6237" s="14"/>
      <c r="C6237" s="14"/>
      <c r="D6237" s="14"/>
      <c r="E6237" s="14"/>
      <c r="F6237" s="16"/>
      <c r="G6237" s="16"/>
    </row>
    <row r="6238" ht="22.5" hidden="1" customHeight="1">
      <c r="A6238" s="53"/>
      <c r="B6238" s="14"/>
      <c r="C6238" s="14"/>
      <c r="D6238" s="14"/>
      <c r="E6238" s="14"/>
      <c r="F6238" s="16"/>
      <c r="G6238" s="16"/>
    </row>
    <row r="6239" ht="22.5" hidden="1" customHeight="1">
      <c r="A6239" s="53"/>
      <c r="B6239" s="14"/>
      <c r="C6239" s="14"/>
      <c r="D6239" s="14"/>
      <c r="E6239" s="14"/>
      <c r="F6239" s="16"/>
      <c r="G6239" s="16"/>
    </row>
    <row r="6240" ht="22.5" hidden="1" customHeight="1">
      <c r="A6240" s="53"/>
      <c r="B6240" s="14"/>
      <c r="C6240" s="14"/>
      <c r="D6240" s="14"/>
      <c r="E6240" s="14"/>
      <c r="F6240" s="16"/>
      <c r="G6240" s="16"/>
    </row>
    <row r="6241" ht="22.5" hidden="1" customHeight="1">
      <c r="A6241" s="53"/>
      <c r="B6241" s="14"/>
      <c r="C6241" s="14"/>
      <c r="D6241" s="14"/>
      <c r="E6241" s="14"/>
      <c r="F6241" s="16"/>
      <c r="G6241" s="16"/>
    </row>
    <row r="6242" ht="22.5" hidden="1" customHeight="1">
      <c r="A6242" s="53"/>
      <c r="B6242" s="14"/>
      <c r="C6242" s="14"/>
      <c r="D6242" s="14"/>
      <c r="E6242" s="14"/>
      <c r="F6242" s="16"/>
      <c r="G6242" s="16"/>
    </row>
    <row r="6243" ht="22.5" hidden="1" customHeight="1">
      <c r="A6243" s="53"/>
      <c r="B6243" s="14"/>
      <c r="C6243" s="14"/>
      <c r="D6243" s="14"/>
      <c r="E6243" s="14"/>
      <c r="F6243" s="16"/>
      <c r="G6243" s="16"/>
    </row>
    <row r="6244" ht="22.5" hidden="1" customHeight="1">
      <c r="A6244" s="53"/>
      <c r="B6244" s="14"/>
      <c r="C6244" s="14"/>
      <c r="D6244" s="14"/>
      <c r="E6244" s="14"/>
      <c r="F6244" s="16"/>
      <c r="G6244" s="16"/>
    </row>
    <row r="6245" ht="22.5" hidden="1" customHeight="1">
      <c r="A6245" s="53"/>
      <c r="B6245" s="14"/>
      <c r="C6245" s="14"/>
      <c r="D6245" s="14"/>
      <c r="E6245" s="14"/>
      <c r="F6245" s="16"/>
      <c r="G6245" s="16"/>
    </row>
    <row r="6246" ht="22.5" hidden="1" customHeight="1">
      <c r="A6246" s="53"/>
      <c r="B6246" s="14"/>
      <c r="C6246" s="14"/>
      <c r="D6246" s="14"/>
      <c r="E6246" s="14"/>
      <c r="F6246" s="16"/>
      <c r="G6246" s="16"/>
    </row>
    <row r="6247" ht="22.5" hidden="1" customHeight="1">
      <c r="A6247" s="53"/>
      <c r="B6247" s="14"/>
      <c r="C6247" s="14"/>
      <c r="D6247" s="14"/>
      <c r="E6247" s="14"/>
      <c r="F6247" s="16"/>
      <c r="G6247" s="16"/>
    </row>
    <row r="6248" ht="22.5" hidden="1" customHeight="1">
      <c r="A6248" s="53"/>
      <c r="B6248" s="14"/>
      <c r="C6248" s="14"/>
      <c r="D6248" s="14"/>
      <c r="E6248" s="14"/>
      <c r="F6248" s="16"/>
      <c r="G6248" s="16"/>
    </row>
    <row r="6249" ht="22.5" hidden="1" customHeight="1">
      <c r="A6249" s="53"/>
      <c r="B6249" s="14"/>
      <c r="C6249" s="14"/>
      <c r="D6249" s="14"/>
      <c r="E6249" s="14"/>
      <c r="F6249" s="16"/>
      <c r="G6249" s="16"/>
    </row>
    <row r="6250" ht="22.5" hidden="1" customHeight="1">
      <c r="A6250" s="53"/>
      <c r="B6250" s="14"/>
      <c r="C6250" s="14"/>
      <c r="D6250" s="14"/>
      <c r="E6250" s="14"/>
      <c r="F6250" s="16"/>
      <c r="G6250" s="16"/>
    </row>
    <row r="6251" ht="22.5" hidden="1" customHeight="1">
      <c r="A6251" s="53"/>
      <c r="B6251" s="14"/>
      <c r="C6251" s="14"/>
      <c r="D6251" s="14"/>
      <c r="E6251" s="14"/>
      <c r="F6251" s="16"/>
      <c r="G6251" s="16"/>
    </row>
    <row r="6252" ht="22.5" hidden="1" customHeight="1">
      <c r="A6252" s="53"/>
      <c r="B6252" s="14"/>
      <c r="C6252" s="14"/>
      <c r="D6252" s="14"/>
      <c r="E6252" s="14"/>
      <c r="F6252" s="16"/>
      <c r="G6252" s="16"/>
    </row>
    <row r="6253" ht="22.5" hidden="1" customHeight="1">
      <c r="A6253" s="53"/>
      <c r="B6253" s="14"/>
      <c r="C6253" s="14"/>
      <c r="D6253" s="14"/>
      <c r="E6253" s="14"/>
      <c r="F6253" s="16"/>
      <c r="G6253" s="16"/>
    </row>
    <row r="6254" ht="22.5" hidden="1" customHeight="1">
      <c r="A6254" s="53"/>
      <c r="B6254" s="14"/>
      <c r="C6254" s="14"/>
      <c r="D6254" s="14"/>
      <c r="E6254" s="14"/>
      <c r="F6254" s="16"/>
      <c r="G6254" s="16"/>
    </row>
    <row r="6255" ht="22.5" hidden="1" customHeight="1">
      <c r="A6255" s="53"/>
      <c r="B6255" s="14"/>
      <c r="C6255" s="14"/>
      <c r="D6255" s="14"/>
      <c r="E6255" s="14"/>
      <c r="F6255" s="16"/>
      <c r="G6255" s="16"/>
    </row>
    <row r="6256" ht="22.5" hidden="1" customHeight="1">
      <c r="A6256" s="53"/>
      <c r="B6256" s="14"/>
      <c r="C6256" s="14"/>
      <c r="D6256" s="14"/>
      <c r="E6256" s="14"/>
      <c r="F6256" s="16"/>
      <c r="G6256" s="16"/>
    </row>
    <row r="6257" ht="22.5" hidden="1" customHeight="1">
      <c r="A6257" s="53"/>
      <c r="B6257" s="14"/>
      <c r="C6257" s="14"/>
      <c r="D6257" s="14"/>
      <c r="E6257" s="14"/>
      <c r="F6257" s="16"/>
      <c r="G6257" s="16"/>
    </row>
    <row r="6258" ht="22.5" hidden="1" customHeight="1">
      <c r="A6258" s="53"/>
      <c r="B6258" s="14"/>
      <c r="C6258" s="14"/>
      <c r="D6258" s="14"/>
      <c r="E6258" s="14"/>
      <c r="F6258" s="16"/>
      <c r="G6258" s="16"/>
    </row>
    <row r="6259" ht="22.5" hidden="1" customHeight="1">
      <c r="A6259" s="53"/>
      <c r="B6259" s="14"/>
      <c r="C6259" s="14"/>
      <c r="D6259" s="14"/>
      <c r="E6259" s="14"/>
      <c r="F6259" s="16"/>
      <c r="G6259" s="16"/>
    </row>
    <row r="6260" ht="22.5" hidden="1" customHeight="1">
      <c r="A6260" s="53"/>
      <c r="B6260" s="14"/>
      <c r="C6260" s="14"/>
      <c r="D6260" s="14"/>
      <c r="E6260" s="14"/>
      <c r="F6260" s="16"/>
      <c r="G6260" s="16"/>
    </row>
    <row r="6261" ht="22.5" hidden="1" customHeight="1">
      <c r="A6261" s="53"/>
      <c r="B6261" s="14"/>
      <c r="C6261" s="14"/>
      <c r="D6261" s="14"/>
      <c r="E6261" s="14"/>
      <c r="F6261" s="16"/>
      <c r="G6261" s="16"/>
    </row>
    <row r="6262" ht="22.5" hidden="1" customHeight="1">
      <c r="A6262" s="53"/>
      <c r="B6262" s="14"/>
      <c r="C6262" s="14"/>
      <c r="D6262" s="14"/>
      <c r="E6262" s="14"/>
      <c r="F6262" s="16"/>
      <c r="G6262" s="16"/>
    </row>
    <row r="6263" ht="22.5" hidden="1" customHeight="1">
      <c r="A6263" s="53"/>
      <c r="B6263" s="14"/>
      <c r="C6263" s="14"/>
      <c r="D6263" s="14"/>
      <c r="E6263" s="14"/>
      <c r="F6263" s="16"/>
      <c r="G6263" s="16"/>
    </row>
    <row r="6264" ht="22.5" hidden="1" customHeight="1">
      <c r="A6264" s="53"/>
      <c r="B6264" s="14"/>
      <c r="C6264" s="14"/>
      <c r="D6264" s="14"/>
      <c r="E6264" s="14"/>
      <c r="F6264" s="16"/>
      <c r="G6264" s="16"/>
    </row>
    <row r="6265" ht="22.5" hidden="1" customHeight="1">
      <c r="A6265" s="53"/>
      <c r="B6265" s="14"/>
      <c r="C6265" s="14"/>
      <c r="D6265" s="14"/>
      <c r="E6265" s="14"/>
      <c r="F6265" s="16"/>
      <c r="G6265" s="16"/>
    </row>
    <row r="6266" ht="22.5" hidden="1" customHeight="1">
      <c r="A6266" s="53"/>
      <c r="B6266" s="14"/>
      <c r="C6266" s="14"/>
      <c r="D6266" s="14"/>
      <c r="E6266" s="14"/>
      <c r="F6266" s="16"/>
      <c r="G6266" s="16"/>
    </row>
    <row r="6267" ht="22.5" hidden="1" customHeight="1">
      <c r="A6267" s="53"/>
      <c r="B6267" s="14"/>
      <c r="C6267" s="14"/>
      <c r="D6267" s="14"/>
      <c r="E6267" s="14"/>
      <c r="F6267" s="16"/>
      <c r="G6267" s="16"/>
    </row>
    <row r="6268" ht="22.5" hidden="1" customHeight="1">
      <c r="A6268" s="53"/>
      <c r="B6268" s="14"/>
      <c r="C6268" s="14"/>
      <c r="D6268" s="14"/>
      <c r="E6268" s="14"/>
      <c r="F6268" s="16"/>
      <c r="G6268" s="16"/>
    </row>
    <row r="6269" ht="22.5" hidden="1" customHeight="1">
      <c r="A6269" s="53"/>
      <c r="B6269" s="14"/>
      <c r="C6269" s="14"/>
      <c r="D6269" s="14"/>
      <c r="E6269" s="14"/>
      <c r="F6269" s="16"/>
      <c r="G6269" s="16"/>
    </row>
    <row r="6270" ht="22.5" hidden="1" customHeight="1">
      <c r="A6270" s="53"/>
      <c r="B6270" s="14"/>
      <c r="C6270" s="14"/>
      <c r="D6270" s="14"/>
      <c r="E6270" s="14"/>
      <c r="F6270" s="16"/>
      <c r="G6270" s="16"/>
    </row>
    <row r="6271" ht="22.5" hidden="1" customHeight="1">
      <c r="A6271" s="53"/>
      <c r="B6271" s="14"/>
      <c r="C6271" s="14"/>
      <c r="D6271" s="14"/>
      <c r="E6271" s="14"/>
      <c r="F6271" s="16"/>
      <c r="G6271" s="16"/>
    </row>
    <row r="6272" ht="22.5" hidden="1" customHeight="1">
      <c r="A6272" s="53"/>
      <c r="B6272" s="14"/>
      <c r="C6272" s="14"/>
      <c r="D6272" s="14"/>
      <c r="E6272" s="14"/>
      <c r="F6272" s="16"/>
      <c r="G6272" s="16"/>
    </row>
    <row r="6273" ht="22.5" hidden="1" customHeight="1">
      <c r="A6273" s="53"/>
      <c r="B6273" s="14"/>
      <c r="C6273" s="14"/>
      <c r="D6273" s="14"/>
      <c r="E6273" s="14"/>
      <c r="F6273" s="16"/>
      <c r="G6273" s="16"/>
    </row>
    <row r="6274" ht="22.5" hidden="1" customHeight="1">
      <c r="A6274" s="53"/>
      <c r="B6274" s="14"/>
      <c r="C6274" s="14"/>
      <c r="D6274" s="14"/>
      <c r="E6274" s="14"/>
      <c r="F6274" s="16"/>
      <c r="G6274" s="16"/>
    </row>
    <row r="6275" ht="22.5" hidden="1" customHeight="1">
      <c r="A6275" s="53"/>
      <c r="B6275" s="14"/>
      <c r="C6275" s="14"/>
      <c r="D6275" s="14"/>
      <c r="E6275" s="14"/>
      <c r="F6275" s="16"/>
      <c r="G6275" s="16"/>
    </row>
    <row r="6276" ht="22.5" hidden="1" customHeight="1">
      <c r="A6276" s="53"/>
      <c r="B6276" s="14"/>
      <c r="C6276" s="14"/>
      <c r="D6276" s="14"/>
      <c r="E6276" s="14"/>
      <c r="F6276" s="16"/>
      <c r="G6276" s="16"/>
    </row>
    <row r="6277" ht="22.5" hidden="1" customHeight="1">
      <c r="A6277" s="53"/>
      <c r="B6277" s="14"/>
      <c r="C6277" s="14"/>
      <c r="D6277" s="14"/>
      <c r="E6277" s="14"/>
      <c r="F6277" s="16"/>
      <c r="G6277" s="16"/>
    </row>
    <row r="6278" ht="22.5" hidden="1" customHeight="1">
      <c r="A6278" s="53"/>
      <c r="B6278" s="14"/>
      <c r="C6278" s="14"/>
      <c r="D6278" s="14"/>
      <c r="E6278" s="14"/>
      <c r="F6278" s="16"/>
      <c r="G6278" s="16"/>
    </row>
    <row r="6279" ht="22.5" hidden="1" customHeight="1">
      <c r="A6279" s="53"/>
      <c r="B6279" s="14"/>
      <c r="C6279" s="14"/>
      <c r="D6279" s="14"/>
      <c r="E6279" s="14"/>
      <c r="F6279" s="16"/>
      <c r="G6279" s="16"/>
    </row>
    <row r="6280" ht="22.5" hidden="1" customHeight="1">
      <c r="A6280" s="53"/>
      <c r="B6280" s="14"/>
      <c r="C6280" s="14"/>
      <c r="D6280" s="14"/>
      <c r="E6280" s="14"/>
      <c r="F6280" s="16"/>
      <c r="G6280" s="16"/>
    </row>
    <row r="6281" ht="22.5" hidden="1" customHeight="1">
      <c r="A6281" s="53"/>
      <c r="B6281" s="14"/>
      <c r="C6281" s="14"/>
      <c r="D6281" s="14"/>
      <c r="E6281" s="14"/>
      <c r="F6281" s="16"/>
      <c r="G6281" s="16"/>
    </row>
    <row r="6282" ht="22.5" hidden="1" customHeight="1">
      <c r="A6282" s="53"/>
      <c r="B6282" s="14"/>
      <c r="C6282" s="14"/>
      <c r="D6282" s="14"/>
      <c r="E6282" s="14"/>
      <c r="F6282" s="16"/>
      <c r="G6282" s="16"/>
    </row>
    <row r="6283" ht="22.5" hidden="1" customHeight="1">
      <c r="A6283" s="53"/>
      <c r="B6283" s="14"/>
      <c r="C6283" s="14"/>
      <c r="D6283" s="14"/>
      <c r="E6283" s="14"/>
      <c r="F6283" s="16"/>
      <c r="G6283" s="16"/>
    </row>
    <row r="6284" ht="22.5" hidden="1" customHeight="1">
      <c r="A6284" s="53"/>
      <c r="B6284" s="14"/>
      <c r="C6284" s="14"/>
      <c r="D6284" s="14"/>
      <c r="E6284" s="14"/>
      <c r="F6284" s="16"/>
      <c r="G6284" s="16"/>
    </row>
    <row r="6285" ht="22.5" hidden="1" customHeight="1">
      <c r="A6285" s="53"/>
      <c r="B6285" s="14"/>
      <c r="C6285" s="14"/>
      <c r="D6285" s="14"/>
      <c r="E6285" s="14"/>
      <c r="F6285" s="16"/>
      <c r="G6285" s="16"/>
    </row>
    <row r="6286" ht="22.5" hidden="1" customHeight="1">
      <c r="A6286" s="53"/>
      <c r="B6286" s="14"/>
      <c r="C6286" s="14"/>
      <c r="D6286" s="14"/>
      <c r="E6286" s="14"/>
      <c r="F6286" s="16"/>
      <c r="G6286" s="16"/>
    </row>
    <row r="6287" ht="22.5" hidden="1" customHeight="1">
      <c r="A6287" s="53"/>
      <c r="B6287" s="14"/>
      <c r="C6287" s="14"/>
      <c r="D6287" s="14"/>
      <c r="E6287" s="14"/>
      <c r="F6287" s="16"/>
      <c r="G6287" s="16"/>
    </row>
    <row r="6288" ht="22.5" hidden="1" customHeight="1">
      <c r="A6288" s="53"/>
      <c r="B6288" s="14"/>
      <c r="C6288" s="14"/>
      <c r="D6288" s="14"/>
      <c r="E6288" s="14"/>
      <c r="F6288" s="16"/>
      <c r="G6288" s="16"/>
    </row>
    <row r="6289" ht="22.5" hidden="1" customHeight="1">
      <c r="A6289" s="53"/>
      <c r="B6289" s="14"/>
      <c r="C6289" s="14"/>
      <c r="D6289" s="14"/>
      <c r="E6289" s="14"/>
      <c r="F6289" s="16"/>
      <c r="G6289" s="16"/>
    </row>
    <row r="6290" ht="22.5" hidden="1" customHeight="1">
      <c r="A6290" s="53"/>
      <c r="B6290" s="14"/>
      <c r="C6290" s="14"/>
      <c r="D6290" s="14"/>
      <c r="E6290" s="14"/>
      <c r="F6290" s="16"/>
      <c r="G6290" s="16"/>
    </row>
    <row r="6291" ht="22.5" hidden="1" customHeight="1">
      <c r="A6291" s="53"/>
      <c r="B6291" s="14"/>
      <c r="C6291" s="14"/>
      <c r="D6291" s="14"/>
      <c r="E6291" s="14"/>
      <c r="F6291" s="16"/>
      <c r="G6291" s="16"/>
    </row>
    <row r="6292" ht="22.5" hidden="1" customHeight="1">
      <c r="A6292" s="53"/>
      <c r="B6292" s="14"/>
      <c r="C6292" s="14"/>
      <c r="D6292" s="14"/>
      <c r="E6292" s="14"/>
      <c r="F6292" s="16"/>
      <c r="G6292" s="16"/>
    </row>
    <row r="6293" ht="22.5" hidden="1" customHeight="1">
      <c r="A6293" s="53"/>
      <c r="B6293" s="14"/>
      <c r="C6293" s="14"/>
      <c r="D6293" s="14"/>
      <c r="E6293" s="14"/>
      <c r="F6293" s="16"/>
      <c r="G6293" s="16"/>
    </row>
    <row r="6294" ht="22.5" hidden="1" customHeight="1">
      <c r="A6294" s="53"/>
      <c r="B6294" s="14"/>
      <c r="C6294" s="14"/>
      <c r="D6294" s="14"/>
      <c r="E6294" s="14"/>
      <c r="F6294" s="16"/>
      <c r="G6294" s="16"/>
    </row>
    <row r="6295" ht="22.5" hidden="1" customHeight="1">
      <c r="A6295" s="53"/>
      <c r="B6295" s="14"/>
      <c r="C6295" s="14"/>
      <c r="D6295" s="14"/>
      <c r="E6295" s="14"/>
      <c r="F6295" s="16"/>
      <c r="G6295" s="16"/>
    </row>
    <row r="6296" ht="22.5" hidden="1" customHeight="1">
      <c r="A6296" s="53"/>
      <c r="B6296" s="14"/>
      <c r="C6296" s="14"/>
      <c r="D6296" s="14"/>
      <c r="E6296" s="14"/>
      <c r="F6296" s="16"/>
      <c r="G6296" s="16"/>
    </row>
    <row r="6297" ht="22.5" hidden="1" customHeight="1">
      <c r="A6297" s="53"/>
      <c r="B6297" s="14"/>
      <c r="C6297" s="14"/>
      <c r="D6297" s="14"/>
      <c r="E6297" s="14"/>
      <c r="F6297" s="16"/>
      <c r="G6297" s="16"/>
    </row>
    <row r="6298" ht="22.5" hidden="1" customHeight="1">
      <c r="A6298" s="53"/>
      <c r="B6298" s="14"/>
      <c r="C6298" s="14"/>
      <c r="D6298" s="14"/>
      <c r="E6298" s="14"/>
      <c r="F6298" s="16"/>
      <c r="G6298" s="16"/>
    </row>
    <row r="6299" ht="22.5" hidden="1" customHeight="1">
      <c r="A6299" s="53"/>
      <c r="B6299" s="14"/>
      <c r="C6299" s="14"/>
      <c r="D6299" s="14"/>
      <c r="E6299" s="14"/>
      <c r="F6299" s="16"/>
      <c r="G6299" s="16"/>
    </row>
    <row r="6300" ht="22.5" hidden="1" customHeight="1">
      <c r="A6300" s="53"/>
      <c r="B6300" s="14"/>
      <c r="C6300" s="14"/>
      <c r="D6300" s="14"/>
      <c r="E6300" s="14"/>
      <c r="F6300" s="16"/>
      <c r="G6300" s="16"/>
    </row>
    <row r="6301" ht="22.5" hidden="1" customHeight="1">
      <c r="A6301" s="53"/>
      <c r="B6301" s="14"/>
      <c r="C6301" s="14"/>
      <c r="D6301" s="14"/>
      <c r="E6301" s="14"/>
      <c r="F6301" s="16"/>
      <c r="G6301" s="16"/>
    </row>
    <row r="6302" ht="22.5" hidden="1" customHeight="1">
      <c r="A6302" s="53"/>
      <c r="B6302" s="14"/>
      <c r="C6302" s="14"/>
      <c r="D6302" s="14"/>
      <c r="E6302" s="14"/>
      <c r="F6302" s="16"/>
      <c r="G6302" s="16"/>
    </row>
    <row r="6303" ht="22.5" hidden="1" customHeight="1">
      <c r="A6303" s="53"/>
      <c r="B6303" s="14"/>
      <c r="C6303" s="14"/>
      <c r="D6303" s="14"/>
      <c r="E6303" s="14"/>
      <c r="F6303" s="16"/>
      <c r="G6303" s="16"/>
    </row>
    <row r="6304" ht="22.5" hidden="1" customHeight="1">
      <c r="A6304" s="53"/>
      <c r="B6304" s="14"/>
      <c r="C6304" s="14"/>
      <c r="D6304" s="14"/>
      <c r="E6304" s="14"/>
      <c r="F6304" s="16"/>
      <c r="G6304" s="16"/>
    </row>
    <row r="6305" ht="22.5" hidden="1" customHeight="1">
      <c r="A6305" s="53"/>
      <c r="B6305" s="14"/>
      <c r="C6305" s="14"/>
      <c r="D6305" s="14"/>
      <c r="E6305" s="14"/>
      <c r="F6305" s="16"/>
      <c r="G6305" s="16"/>
    </row>
    <row r="6306" ht="22.5" hidden="1" customHeight="1">
      <c r="A6306" s="53"/>
      <c r="B6306" s="14"/>
      <c r="C6306" s="14"/>
      <c r="D6306" s="14"/>
      <c r="E6306" s="14"/>
      <c r="F6306" s="16"/>
      <c r="G6306" s="16"/>
    </row>
    <row r="6307" ht="22.5" hidden="1" customHeight="1">
      <c r="A6307" s="53"/>
      <c r="B6307" s="14"/>
      <c r="C6307" s="14"/>
      <c r="D6307" s="14"/>
      <c r="E6307" s="14"/>
      <c r="F6307" s="16"/>
      <c r="G6307" s="16"/>
    </row>
    <row r="6308" ht="22.5" hidden="1" customHeight="1">
      <c r="A6308" s="53"/>
      <c r="B6308" s="14"/>
      <c r="C6308" s="14"/>
      <c r="D6308" s="14"/>
      <c r="E6308" s="14"/>
      <c r="F6308" s="16"/>
      <c r="G6308" s="16"/>
    </row>
    <row r="6309" ht="22.5" hidden="1" customHeight="1">
      <c r="A6309" s="53"/>
      <c r="B6309" s="14"/>
      <c r="C6309" s="14"/>
      <c r="D6309" s="14"/>
      <c r="E6309" s="14"/>
      <c r="F6309" s="16"/>
      <c r="G6309" s="16"/>
    </row>
    <row r="6310" ht="22.5" hidden="1" customHeight="1">
      <c r="A6310" s="53"/>
      <c r="B6310" s="14"/>
      <c r="C6310" s="14"/>
      <c r="D6310" s="14"/>
      <c r="E6310" s="14"/>
      <c r="F6310" s="16"/>
      <c r="G6310" s="16"/>
    </row>
    <row r="6311" ht="22.5" hidden="1" customHeight="1">
      <c r="A6311" s="53"/>
      <c r="B6311" s="14"/>
      <c r="C6311" s="14"/>
      <c r="D6311" s="14"/>
      <c r="E6311" s="14"/>
      <c r="F6311" s="16"/>
      <c r="G6311" s="16"/>
    </row>
    <row r="6312" ht="22.5" hidden="1" customHeight="1">
      <c r="A6312" s="53"/>
      <c r="B6312" s="14"/>
      <c r="C6312" s="14"/>
      <c r="D6312" s="14"/>
      <c r="E6312" s="14"/>
      <c r="F6312" s="16"/>
      <c r="G6312" s="16"/>
    </row>
    <row r="6313" ht="22.5" hidden="1" customHeight="1">
      <c r="A6313" s="53"/>
      <c r="B6313" s="14"/>
      <c r="C6313" s="14"/>
      <c r="D6313" s="14"/>
      <c r="E6313" s="14"/>
      <c r="F6313" s="16"/>
      <c r="G6313" s="16"/>
    </row>
    <row r="6314" ht="22.5" hidden="1" customHeight="1">
      <c r="A6314" s="53"/>
      <c r="B6314" s="14"/>
      <c r="C6314" s="14"/>
      <c r="D6314" s="14"/>
      <c r="E6314" s="14"/>
      <c r="F6314" s="16"/>
      <c r="G6314" s="16"/>
    </row>
    <row r="6315" ht="22.5" hidden="1" customHeight="1">
      <c r="A6315" s="53"/>
      <c r="B6315" s="14"/>
      <c r="C6315" s="14"/>
      <c r="D6315" s="14"/>
      <c r="E6315" s="14"/>
      <c r="F6315" s="16"/>
      <c r="G6315" s="16"/>
    </row>
    <row r="6316" ht="22.5" hidden="1" customHeight="1">
      <c r="A6316" s="53"/>
      <c r="B6316" s="14"/>
      <c r="C6316" s="14"/>
      <c r="D6316" s="14"/>
      <c r="E6316" s="14"/>
      <c r="F6316" s="16"/>
      <c r="G6316" s="16"/>
    </row>
    <row r="6317" ht="22.5" hidden="1" customHeight="1">
      <c r="A6317" s="53"/>
      <c r="B6317" s="14"/>
      <c r="C6317" s="14"/>
      <c r="D6317" s="14"/>
      <c r="E6317" s="14"/>
      <c r="F6317" s="16"/>
      <c r="G6317" s="16"/>
    </row>
    <row r="6318" ht="22.5" hidden="1" customHeight="1">
      <c r="A6318" s="53"/>
      <c r="B6318" s="14"/>
      <c r="C6318" s="14"/>
      <c r="D6318" s="14"/>
      <c r="E6318" s="14"/>
      <c r="F6318" s="16"/>
      <c r="G6318" s="16"/>
    </row>
    <row r="6319" ht="22.5" hidden="1" customHeight="1">
      <c r="A6319" s="53"/>
      <c r="B6319" s="14"/>
      <c r="C6319" s="14"/>
      <c r="D6319" s="14"/>
      <c r="E6319" s="14"/>
      <c r="F6319" s="16"/>
      <c r="G6319" s="16"/>
    </row>
    <row r="6320" ht="22.5" hidden="1" customHeight="1">
      <c r="A6320" s="53"/>
      <c r="B6320" s="14"/>
      <c r="C6320" s="14"/>
      <c r="D6320" s="14"/>
      <c r="E6320" s="14"/>
      <c r="F6320" s="16"/>
      <c r="G6320" s="16"/>
    </row>
    <row r="6321" ht="22.5" hidden="1" customHeight="1">
      <c r="A6321" s="53"/>
      <c r="B6321" s="14"/>
      <c r="C6321" s="14"/>
      <c r="D6321" s="14"/>
      <c r="E6321" s="14"/>
      <c r="F6321" s="16"/>
      <c r="G6321" s="16"/>
    </row>
    <row r="6322" ht="22.5" hidden="1" customHeight="1">
      <c r="A6322" s="53"/>
      <c r="B6322" s="14"/>
      <c r="C6322" s="14"/>
      <c r="D6322" s="14"/>
      <c r="E6322" s="14"/>
      <c r="F6322" s="16"/>
      <c r="G6322" s="16"/>
    </row>
    <row r="6323" ht="22.5" hidden="1" customHeight="1">
      <c r="A6323" s="53"/>
      <c r="B6323" s="14"/>
      <c r="C6323" s="14"/>
      <c r="D6323" s="14"/>
      <c r="E6323" s="14"/>
      <c r="F6323" s="16"/>
      <c r="G6323" s="16"/>
    </row>
    <row r="6324" ht="22.5" hidden="1" customHeight="1">
      <c r="A6324" s="53"/>
      <c r="B6324" s="14"/>
      <c r="C6324" s="14"/>
      <c r="D6324" s="14"/>
      <c r="E6324" s="14"/>
      <c r="F6324" s="16"/>
      <c r="G6324" s="16"/>
    </row>
    <row r="6325" ht="22.5" hidden="1" customHeight="1">
      <c r="A6325" s="53"/>
      <c r="B6325" s="14"/>
      <c r="C6325" s="14"/>
      <c r="D6325" s="14"/>
      <c r="E6325" s="14"/>
      <c r="F6325" s="16"/>
      <c r="G6325" s="16"/>
    </row>
    <row r="6326" ht="22.5" hidden="1" customHeight="1">
      <c r="A6326" s="53"/>
      <c r="B6326" s="14"/>
      <c r="C6326" s="14"/>
      <c r="D6326" s="14"/>
      <c r="E6326" s="14"/>
      <c r="F6326" s="16"/>
      <c r="G6326" s="16"/>
    </row>
    <row r="6327" ht="22.5" hidden="1" customHeight="1">
      <c r="A6327" s="53"/>
      <c r="B6327" s="14"/>
      <c r="C6327" s="14"/>
      <c r="D6327" s="14"/>
      <c r="E6327" s="14"/>
      <c r="F6327" s="16"/>
      <c r="G6327" s="16"/>
    </row>
    <row r="6328" ht="22.5" hidden="1" customHeight="1">
      <c r="A6328" s="53"/>
      <c r="B6328" s="14"/>
      <c r="C6328" s="14"/>
      <c r="D6328" s="14"/>
      <c r="E6328" s="14"/>
      <c r="F6328" s="16"/>
      <c r="G6328" s="16"/>
    </row>
    <row r="6329" ht="22.5" hidden="1" customHeight="1">
      <c r="A6329" s="53"/>
      <c r="B6329" s="14"/>
      <c r="C6329" s="14"/>
      <c r="D6329" s="14"/>
      <c r="E6329" s="14"/>
      <c r="F6329" s="16"/>
      <c r="G6329" s="16"/>
    </row>
    <row r="6330" ht="22.5" hidden="1" customHeight="1">
      <c r="A6330" s="53"/>
      <c r="B6330" s="14"/>
      <c r="C6330" s="14"/>
      <c r="D6330" s="14"/>
      <c r="E6330" s="14"/>
      <c r="F6330" s="16"/>
      <c r="G6330" s="16"/>
    </row>
    <row r="6331" ht="22.5" hidden="1" customHeight="1">
      <c r="A6331" s="53"/>
      <c r="B6331" s="14"/>
      <c r="C6331" s="14"/>
      <c r="D6331" s="14"/>
      <c r="E6331" s="14"/>
      <c r="F6331" s="16"/>
      <c r="G6331" s="16"/>
    </row>
    <row r="6332" ht="22.5" hidden="1" customHeight="1">
      <c r="A6332" s="53"/>
      <c r="B6332" s="14"/>
      <c r="C6332" s="14"/>
      <c r="D6332" s="14"/>
      <c r="E6332" s="14"/>
      <c r="F6332" s="16"/>
      <c r="G6332" s="16"/>
    </row>
    <row r="6333" ht="22.5" hidden="1" customHeight="1">
      <c r="A6333" s="53"/>
      <c r="B6333" s="14"/>
      <c r="C6333" s="14"/>
      <c r="D6333" s="14"/>
      <c r="E6333" s="14"/>
      <c r="F6333" s="16"/>
      <c r="G6333" s="16"/>
    </row>
    <row r="6334" ht="22.5" hidden="1" customHeight="1">
      <c r="A6334" s="53"/>
      <c r="B6334" s="14"/>
      <c r="C6334" s="14"/>
      <c r="D6334" s="14"/>
      <c r="E6334" s="14"/>
      <c r="F6334" s="16"/>
      <c r="G6334" s="16"/>
    </row>
    <row r="6335" ht="22.5" hidden="1" customHeight="1">
      <c r="A6335" s="53"/>
      <c r="B6335" s="14"/>
      <c r="C6335" s="14"/>
      <c r="D6335" s="14"/>
      <c r="E6335" s="14"/>
      <c r="F6335" s="16"/>
      <c r="G6335" s="16"/>
    </row>
    <row r="6336" ht="22.5" hidden="1" customHeight="1">
      <c r="A6336" s="53"/>
      <c r="B6336" s="14"/>
      <c r="C6336" s="14"/>
      <c r="D6336" s="14"/>
      <c r="E6336" s="14"/>
      <c r="F6336" s="16"/>
      <c r="G6336" s="16"/>
    </row>
    <row r="6337" ht="22.5" hidden="1" customHeight="1">
      <c r="A6337" s="53"/>
      <c r="B6337" s="14"/>
      <c r="C6337" s="14"/>
      <c r="D6337" s="14"/>
      <c r="E6337" s="14"/>
      <c r="F6337" s="16"/>
      <c r="G6337" s="16"/>
    </row>
    <row r="6338" ht="22.5" hidden="1" customHeight="1">
      <c r="A6338" s="53"/>
      <c r="B6338" s="14"/>
      <c r="C6338" s="14"/>
      <c r="D6338" s="14"/>
      <c r="E6338" s="14"/>
      <c r="F6338" s="16"/>
      <c r="G6338" s="16"/>
    </row>
    <row r="6339" ht="22.5" hidden="1" customHeight="1">
      <c r="A6339" s="53"/>
      <c r="B6339" s="14"/>
      <c r="C6339" s="14"/>
      <c r="D6339" s="14"/>
      <c r="E6339" s="14"/>
      <c r="F6339" s="16"/>
      <c r="G6339" s="16"/>
    </row>
    <row r="6340" ht="22.5" hidden="1" customHeight="1">
      <c r="A6340" s="53"/>
      <c r="B6340" s="14"/>
      <c r="C6340" s="14"/>
      <c r="D6340" s="14"/>
      <c r="E6340" s="14"/>
      <c r="F6340" s="16"/>
      <c r="G6340" s="16"/>
    </row>
    <row r="6341" ht="22.5" hidden="1" customHeight="1">
      <c r="A6341" s="53"/>
      <c r="B6341" s="14"/>
      <c r="C6341" s="14"/>
      <c r="D6341" s="14"/>
      <c r="E6341" s="14"/>
      <c r="F6341" s="16"/>
      <c r="G6341" s="16"/>
    </row>
    <row r="6342" ht="22.5" hidden="1" customHeight="1">
      <c r="A6342" s="53"/>
      <c r="B6342" s="14"/>
      <c r="C6342" s="14"/>
      <c r="D6342" s="14"/>
      <c r="E6342" s="14"/>
      <c r="F6342" s="16"/>
      <c r="G6342" s="16"/>
    </row>
    <row r="6343" ht="22.5" hidden="1" customHeight="1">
      <c r="A6343" s="53"/>
      <c r="B6343" s="14"/>
      <c r="C6343" s="14"/>
      <c r="D6343" s="14"/>
      <c r="E6343" s="14"/>
      <c r="F6343" s="16"/>
      <c r="G6343" s="16"/>
    </row>
    <row r="6344" ht="22.5" hidden="1" customHeight="1">
      <c r="A6344" s="53"/>
      <c r="B6344" s="14"/>
      <c r="C6344" s="14"/>
      <c r="D6344" s="14"/>
      <c r="E6344" s="14"/>
      <c r="F6344" s="16"/>
      <c r="G6344" s="16"/>
    </row>
    <row r="6345" ht="22.5" hidden="1" customHeight="1">
      <c r="A6345" s="53"/>
      <c r="B6345" s="14"/>
      <c r="C6345" s="14"/>
      <c r="D6345" s="14"/>
      <c r="E6345" s="14"/>
      <c r="F6345" s="16"/>
      <c r="G6345" s="16"/>
    </row>
    <row r="6346" ht="22.5" hidden="1" customHeight="1">
      <c r="A6346" s="53"/>
      <c r="B6346" s="14"/>
      <c r="C6346" s="14"/>
      <c r="D6346" s="14"/>
      <c r="E6346" s="14"/>
      <c r="F6346" s="16"/>
      <c r="G6346" s="16"/>
    </row>
    <row r="6347" ht="22.5" hidden="1" customHeight="1">
      <c r="A6347" s="53"/>
      <c r="B6347" s="14"/>
      <c r="C6347" s="14"/>
      <c r="D6347" s="14"/>
      <c r="E6347" s="14"/>
      <c r="F6347" s="16"/>
      <c r="G6347" s="16"/>
    </row>
    <row r="6348" ht="22.5" hidden="1" customHeight="1">
      <c r="A6348" s="53"/>
      <c r="B6348" s="14"/>
      <c r="C6348" s="14"/>
      <c r="D6348" s="14"/>
      <c r="E6348" s="14"/>
      <c r="F6348" s="16"/>
      <c r="G6348" s="16"/>
    </row>
    <row r="6349" ht="22.5" hidden="1" customHeight="1">
      <c r="A6349" s="53"/>
      <c r="B6349" s="14"/>
      <c r="C6349" s="14"/>
      <c r="D6349" s="14"/>
      <c r="E6349" s="14"/>
      <c r="F6349" s="16"/>
      <c r="G6349" s="16"/>
    </row>
    <row r="6350" ht="22.5" hidden="1" customHeight="1">
      <c r="A6350" s="53"/>
      <c r="B6350" s="14"/>
      <c r="C6350" s="14"/>
      <c r="D6350" s="14"/>
      <c r="E6350" s="14"/>
      <c r="F6350" s="16"/>
      <c r="G6350" s="16"/>
    </row>
    <row r="6351" ht="22.5" hidden="1" customHeight="1">
      <c r="A6351" s="53"/>
      <c r="B6351" s="14"/>
      <c r="C6351" s="14"/>
      <c r="D6351" s="14"/>
      <c r="E6351" s="14"/>
      <c r="F6351" s="16"/>
      <c r="G6351" s="16"/>
    </row>
    <row r="6352" ht="22.5" hidden="1" customHeight="1">
      <c r="A6352" s="53"/>
      <c r="B6352" s="14"/>
      <c r="C6352" s="14"/>
      <c r="D6352" s="14"/>
      <c r="E6352" s="14"/>
      <c r="F6352" s="16"/>
      <c r="G6352" s="16"/>
    </row>
    <row r="6353" ht="22.5" hidden="1" customHeight="1">
      <c r="A6353" s="53"/>
      <c r="B6353" s="14"/>
      <c r="C6353" s="14"/>
      <c r="D6353" s="14"/>
      <c r="E6353" s="14"/>
      <c r="F6353" s="16"/>
      <c r="G6353" s="16"/>
    </row>
    <row r="6354" ht="22.5" hidden="1" customHeight="1">
      <c r="A6354" s="53"/>
      <c r="B6354" s="14"/>
      <c r="C6354" s="14"/>
      <c r="D6354" s="14"/>
      <c r="E6354" s="14"/>
      <c r="F6354" s="16"/>
      <c r="G6354" s="16"/>
    </row>
    <row r="6355" ht="22.5" hidden="1" customHeight="1">
      <c r="A6355" s="53"/>
      <c r="B6355" s="14"/>
      <c r="C6355" s="14"/>
      <c r="D6355" s="14"/>
      <c r="E6355" s="14"/>
      <c r="F6355" s="16"/>
      <c r="G6355" s="16"/>
    </row>
    <row r="6356" ht="22.5" hidden="1" customHeight="1">
      <c r="A6356" s="53"/>
      <c r="B6356" s="14"/>
      <c r="C6356" s="14"/>
      <c r="D6356" s="14"/>
      <c r="E6356" s="14"/>
      <c r="F6356" s="16"/>
      <c r="G6356" s="16"/>
    </row>
    <row r="6357" ht="22.5" hidden="1" customHeight="1">
      <c r="A6357" s="53"/>
      <c r="B6357" s="14"/>
      <c r="C6357" s="14"/>
      <c r="D6357" s="14"/>
      <c r="E6357" s="14"/>
      <c r="F6357" s="16"/>
      <c r="G6357" s="16"/>
    </row>
    <row r="6358" ht="22.5" hidden="1" customHeight="1">
      <c r="A6358" s="53"/>
      <c r="B6358" s="14"/>
      <c r="C6358" s="14"/>
      <c r="D6358" s="14"/>
      <c r="E6358" s="14"/>
      <c r="F6358" s="16"/>
      <c r="G6358" s="16"/>
    </row>
    <row r="6359" ht="22.5" hidden="1" customHeight="1">
      <c r="A6359" s="53"/>
      <c r="B6359" s="14"/>
      <c r="C6359" s="14"/>
      <c r="D6359" s="14"/>
      <c r="E6359" s="14"/>
      <c r="F6359" s="16"/>
      <c r="G6359" s="16"/>
    </row>
    <row r="6360" ht="22.5" hidden="1" customHeight="1">
      <c r="A6360" s="53"/>
      <c r="B6360" s="14"/>
      <c r="C6360" s="14"/>
      <c r="D6360" s="14"/>
      <c r="E6360" s="14"/>
      <c r="F6360" s="16"/>
      <c r="G6360" s="16"/>
    </row>
    <row r="6361" ht="22.5" hidden="1" customHeight="1">
      <c r="A6361" s="53"/>
      <c r="B6361" s="14"/>
      <c r="C6361" s="14"/>
      <c r="D6361" s="14"/>
      <c r="E6361" s="14"/>
      <c r="F6361" s="16"/>
      <c r="G6361" s="16"/>
    </row>
    <row r="6362" ht="22.5" hidden="1" customHeight="1">
      <c r="A6362" s="53"/>
      <c r="B6362" s="14"/>
      <c r="C6362" s="14"/>
      <c r="D6362" s="14"/>
      <c r="E6362" s="14"/>
      <c r="F6362" s="16"/>
      <c r="G6362" s="16"/>
    </row>
    <row r="6363" ht="22.5" hidden="1" customHeight="1">
      <c r="A6363" s="53"/>
      <c r="B6363" s="14"/>
      <c r="C6363" s="14"/>
      <c r="D6363" s="14"/>
      <c r="E6363" s="14"/>
      <c r="F6363" s="16"/>
      <c r="G6363" s="16"/>
    </row>
    <row r="6364" ht="22.5" hidden="1" customHeight="1">
      <c r="A6364" s="53"/>
      <c r="B6364" s="14"/>
      <c r="C6364" s="14"/>
      <c r="D6364" s="14"/>
      <c r="E6364" s="14"/>
      <c r="F6364" s="16"/>
      <c r="G6364" s="16"/>
    </row>
    <row r="6365" ht="22.5" hidden="1" customHeight="1">
      <c r="A6365" s="53"/>
      <c r="B6365" s="14"/>
      <c r="C6365" s="14"/>
      <c r="D6365" s="14"/>
      <c r="E6365" s="14"/>
      <c r="F6365" s="16"/>
      <c r="G6365" s="16"/>
    </row>
    <row r="6366" ht="22.5" hidden="1" customHeight="1">
      <c r="A6366" s="53"/>
      <c r="B6366" s="14"/>
      <c r="C6366" s="14"/>
      <c r="D6366" s="14"/>
      <c r="E6366" s="14"/>
      <c r="F6366" s="16"/>
      <c r="G6366" s="16"/>
    </row>
    <row r="6367" ht="22.5" hidden="1" customHeight="1">
      <c r="A6367" s="53"/>
      <c r="B6367" s="14"/>
      <c r="C6367" s="14"/>
      <c r="D6367" s="14"/>
      <c r="E6367" s="14"/>
      <c r="F6367" s="16"/>
      <c r="G6367" s="16"/>
    </row>
    <row r="6368" ht="22.5" hidden="1" customHeight="1">
      <c r="A6368" s="53"/>
      <c r="B6368" s="14"/>
      <c r="C6368" s="14"/>
      <c r="D6368" s="14"/>
      <c r="E6368" s="14"/>
      <c r="F6368" s="16"/>
      <c r="G6368" s="16"/>
    </row>
    <row r="6369" ht="22.5" hidden="1" customHeight="1">
      <c r="A6369" s="53"/>
      <c r="B6369" s="14"/>
      <c r="C6369" s="14"/>
      <c r="D6369" s="14"/>
      <c r="E6369" s="14"/>
      <c r="F6369" s="16"/>
      <c r="G6369" s="16"/>
    </row>
    <row r="6370" ht="22.5" hidden="1" customHeight="1">
      <c r="A6370" s="53"/>
      <c r="B6370" s="14"/>
      <c r="C6370" s="14"/>
      <c r="D6370" s="14"/>
      <c r="E6370" s="14"/>
      <c r="F6370" s="16"/>
      <c r="G6370" s="16"/>
    </row>
    <row r="6371" ht="22.5" hidden="1" customHeight="1">
      <c r="A6371" s="53"/>
      <c r="B6371" s="14"/>
      <c r="C6371" s="14"/>
      <c r="D6371" s="14"/>
      <c r="E6371" s="14"/>
      <c r="F6371" s="16"/>
      <c r="G6371" s="16"/>
    </row>
    <row r="6372" ht="22.5" hidden="1" customHeight="1">
      <c r="A6372" s="53"/>
      <c r="B6372" s="14"/>
      <c r="C6372" s="14"/>
      <c r="D6372" s="14"/>
      <c r="E6372" s="14"/>
      <c r="F6372" s="16"/>
      <c r="G6372" s="16"/>
    </row>
    <row r="6373" ht="22.5" hidden="1" customHeight="1">
      <c r="A6373" s="53"/>
      <c r="B6373" s="14"/>
      <c r="C6373" s="14"/>
      <c r="D6373" s="14"/>
      <c r="E6373" s="14"/>
      <c r="F6373" s="16"/>
      <c r="G6373" s="16"/>
    </row>
    <row r="6374" ht="22.5" hidden="1" customHeight="1">
      <c r="A6374" s="53"/>
      <c r="B6374" s="14"/>
      <c r="C6374" s="14"/>
      <c r="D6374" s="14"/>
      <c r="E6374" s="14"/>
      <c r="F6374" s="16"/>
      <c r="G6374" s="16"/>
    </row>
    <row r="6375" ht="22.5" hidden="1" customHeight="1">
      <c r="A6375" s="53"/>
      <c r="B6375" s="14"/>
      <c r="C6375" s="14"/>
      <c r="D6375" s="14"/>
      <c r="E6375" s="14"/>
      <c r="F6375" s="16"/>
      <c r="G6375" s="16"/>
    </row>
    <row r="6376" ht="22.5" hidden="1" customHeight="1">
      <c r="A6376" s="53"/>
      <c r="B6376" s="14"/>
      <c r="C6376" s="14"/>
      <c r="D6376" s="14"/>
      <c r="E6376" s="14"/>
      <c r="F6376" s="16"/>
      <c r="G6376" s="16"/>
    </row>
    <row r="6377" ht="22.5" hidden="1" customHeight="1">
      <c r="A6377" s="53"/>
      <c r="B6377" s="14"/>
      <c r="C6377" s="14"/>
      <c r="D6377" s="14"/>
      <c r="E6377" s="14"/>
      <c r="F6377" s="16"/>
      <c r="G6377" s="16"/>
    </row>
    <row r="6378" ht="22.5" hidden="1" customHeight="1">
      <c r="A6378" s="53"/>
      <c r="B6378" s="14"/>
      <c r="C6378" s="14"/>
      <c r="D6378" s="14"/>
      <c r="E6378" s="14"/>
      <c r="F6378" s="16"/>
      <c r="G6378" s="16"/>
    </row>
    <row r="6379" ht="22.5" hidden="1" customHeight="1">
      <c r="A6379" s="53"/>
      <c r="B6379" s="14"/>
      <c r="C6379" s="14"/>
      <c r="D6379" s="14"/>
      <c r="E6379" s="14"/>
      <c r="F6379" s="16"/>
      <c r="G6379" s="16"/>
    </row>
    <row r="6380" ht="22.5" hidden="1" customHeight="1">
      <c r="A6380" s="53"/>
      <c r="B6380" s="14"/>
      <c r="C6380" s="14"/>
      <c r="D6380" s="14"/>
      <c r="E6380" s="14"/>
      <c r="F6380" s="16"/>
      <c r="G6380" s="16"/>
    </row>
    <row r="6381" ht="22.5" hidden="1" customHeight="1">
      <c r="A6381" s="53"/>
      <c r="B6381" s="14"/>
      <c r="C6381" s="14"/>
      <c r="D6381" s="14"/>
      <c r="E6381" s="14"/>
      <c r="F6381" s="16"/>
      <c r="G6381" s="16"/>
    </row>
    <row r="6382" ht="22.5" hidden="1" customHeight="1">
      <c r="A6382" s="53"/>
      <c r="B6382" s="14"/>
      <c r="C6382" s="14"/>
      <c r="D6382" s="14"/>
      <c r="E6382" s="14"/>
      <c r="F6382" s="16"/>
      <c r="G6382" s="16"/>
    </row>
    <row r="6383" ht="22.5" hidden="1" customHeight="1">
      <c r="A6383" s="53"/>
      <c r="B6383" s="14"/>
      <c r="C6383" s="14"/>
      <c r="D6383" s="14"/>
      <c r="E6383" s="14"/>
      <c r="F6383" s="16"/>
      <c r="G6383" s="16"/>
    </row>
    <row r="6384" ht="22.5" hidden="1" customHeight="1">
      <c r="A6384" s="53"/>
      <c r="B6384" s="14"/>
      <c r="C6384" s="14"/>
      <c r="D6384" s="14"/>
      <c r="E6384" s="14"/>
      <c r="F6384" s="16"/>
      <c r="G6384" s="16"/>
    </row>
    <row r="6385" ht="22.5" hidden="1" customHeight="1">
      <c r="A6385" s="53"/>
      <c r="B6385" s="14"/>
      <c r="C6385" s="14"/>
      <c r="D6385" s="14"/>
      <c r="E6385" s="14"/>
      <c r="F6385" s="16"/>
      <c r="G6385" s="16"/>
    </row>
    <row r="6386" ht="22.5" hidden="1" customHeight="1">
      <c r="A6386" s="53"/>
      <c r="B6386" s="14"/>
      <c r="C6386" s="14"/>
      <c r="D6386" s="14"/>
      <c r="E6386" s="14"/>
      <c r="F6386" s="16"/>
      <c r="G6386" s="16"/>
    </row>
    <row r="6387" ht="22.5" hidden="1" customHeight="1">
      <c r="A6387" s="53"/>
      <c r="B6387" s="14"/>
      <c r="C6387" s="14"/>
      <c r="D6387" s="14"/>
      <c r="E6387" s="14"/>
      <c r="F6387" s="16"/>
      <c r="G6387" s="16"/>
    </row>
    <row r="6388" ht="22.5" hidden="1" customHeight="1">
      <c r="A6388" s="53"/>
      <c r="B6388" s="14"/>
      <c r="C6388" s="14"/>
      <c r="D6388" s="14"/>
      <c r="E6388" s="14"/>
      <c r="F6388" s="16"/>
      <c r="G6388" s="16"/>
    </row>
    <row r="6389" ht="22.5" hidden="1" customHeight="1">
      <c r="A6389" s="53"/>
      <c r="B6389" s="14"/>
      <c r="C6389" s="14"/>
      <c r="D6389" s="14"/>
      <c r="E6389" s="14"/>
      <c r="F6389" s="16"/>
      <c r="G6389" s="16"/>
    </row>
    <row r="6390" ht="22.5" hidden="1" customHeight="1">
      <c r="A6390" s="53"/>
      <c r="B6390" s="14"/>
      <c r="C6390" s="14"/>
      <c r="D6390" s="14"/>
      <c r="E6390" s="14"/>
      <c r="F6390" s="16"/>
      <c r="G6390" s="16"/>
    </row>
    <row r="6391" ht="22.5" hidden="1" customHeight="1">
      <c r="A6391" s="53"/>
      <c r="B6391" s="14"/>
      <c r="C6391" s="14"/>
      <c r="D6391" s="14"/>
      <c r="E6391" s="14"/>
      <c r="F6391" s="16"/>
      <c r="G6391" s="16"/>
    </row>
    <row r="6392" ht="22.5" hidden="1" customHeight="1">
      <c r="A6392" s="53"/>
      <c r="B6392" s="14"/>
      <c r="C6392" s="14"/>
      <c r="D6392" s="14"/>
      <c r="E6392" s="14"/>
      <c r="F6392" s="16"/>
      <c r="G6392" s="16"/>
    </row>
    <row r="6393" ht="22.5" hidden="1" customHeight="1">
      <c r="A6393" s="53"/>
      <c r="B6393" s="14"/>
      <c r="C6393" s="14"/>
      <c r="D6393" s="14"/>
      <c r="E6393" s="14"/>
      <c r="F6393" s="16"/>
      <c r="G6393" s="16"/>
    </row>
    <row r="6394" ht="22.5" hidden="1" customHeight="1">
      <c r="A6394" s="53"/>
      <c r="B6394" s="14"/>
      <c r="C6394" s="14"/>
      <c r="D6394" s="14"/>
      <c r="E6394" s="14"/>
      <c r="F6394" s="16"/>
      <c r="G6394" s="16"/>
    </row>
    <row r="6395" ht="22.5" hidden="1" customHeight="1">
      <c r="A6395" s="53"/>
      <c r="B6395" s="14"/>
      <c r="C6395" s="14"/>
      <c r="D6395" s="14"/>
      <c r="E6395" s="14"/>
      <c r="F6395" s="16"/>
      <c r="G6395" s="16"/>
    </row>
    <row r="6396" ht="22.5" hidden="1" customHeight="1">
      <c r="A6396" s="53"/>
      <c r="B6396" s="14"/>
      <c r="C6396" s="14"/>
      <c r="D6396" s="14"/>
      <c r="E6396" s="14"/>
      <c r="F6396" s="16"/>
      <c r="G6396" s="16"/>
    </row>
    <row r="6397" ht="22.5" hidden="1" customHeight="1">
      <c r="A6397" s="53"/>
      <c r="B6397" s="14"/>
      <c r="C6397" s="14"/>
      <c r="D6397" s="14"/>
      <c r="E6397" s="14"/>
      <c r="F6397" s="16"/>
      <c r="G6397" s="16"/>
    </row>
    <row r="6398" ht="22.5" hidden="1" customHeight="1">
      <c r="A6398" s="53"/>
      <c r="B6398" s="14"/>
      <c r="C6398" s="14"/>
      <c r="D6398" s="14"/>
      <c r="E6398" s="14"/>
      <c r="F6398" s="16"/>
      <c r="G6398" s="16"/>
    </row>
    <row r="6399" ht="22.5" hidden="1" customHeight="1">
      <c r="A6399" s="53"/>
      <c r="B6399" s="14"/>
      <c r="C6399" s="14"/>
      <c r="D6399" s="14"/>
      <c r="E6399" s="14"/>
      <c r="F6399" s="16"/>
      <c r="G6399" s="16"/>
    </row>
    <row r="6400" ht="22.5" hidden="1" customHeight="1">
      <c r="A6400" s="53"/>
      <c r="B6400" s="14"/>
      <c r="C6400" s="14"/>
      <c r="D6400" s="14"/>
      <c r="E6400" s="14"/>
      <c r="F6400" s="16"/>
      <c r="G6400" s="16"/>
    </row>
    <row r="6401" ht="22.5" hidden="1" customHeight="1">
      <c r="A6401" s="53"/>
      <c r="B6401" s="14"/>
      <c r="C6401" s="14"/>
      <c r="D6401" s="14"/>
      <c r="E6401" s="14"/>
      <c r="F6401" s="16"/>
      <c r="G6401" s="16"/>
    </row>
    <row r="6402" ht="22.5" hidden="1" customHeight="1">
      <c r="A6402" s="53"/>
      <c r="B6402" s="14"/>
      <c r="C6402" s="14"/>
      <c r="D6402" s="14"/>
      <c r="E6402" s="14"/>
      <c r="F6402" s="16"/>
      <c r="G6402" s="16"/>
    </row>
    <row r="6403" ht="22.5" hidden="1" customHeight="1">
      <c r="A6403" s="53"/>
      <c r="B6403" s="14"/>
      <c r="C6403" s="14"/>
      <c r="D6403" s="14"/>
      <c r="E6403" s="14"/>
      <c r="F6403" s="16"/>
      <c r="G6403" s="16"/>
    </row>
    <row r="6404" ht="22.5" hidden="1" customHeight="1">
      <c r="A6404" s="53"/>
      <c r="B6404" s="14"/>
      <c r="C6404" s="14"/>
      <c r="D6404" s="14"/>
      <c r="E6404" s="14"/>
      <c r="F6404" s="16"/>
      <c r="G6404" s="16"/>
    </row>
    <row r="6405" ht="22.5" hidden="1" customHeight="1">
      <c r="A6405" s="53"/>
      <c r="B6405" s="14"/>
      <c r="C6405" s="14"/>
      <c r="D6405" s="14"/>
      <c r="E6405" s="14"/>
      <c r="F6405" s="16"/>
      <c r="G6405" s="16"/>
    </row>
    <row r="6406" ht="22.5" hidden="1" customHeight="1">
      <c r="A6406" s="53"/>
      <c r="B6406" s="14"/>
      <c r="C6406" s="14"/>
      <c r="D6406" s="14"/>
      <c r="E6406" s="14"/>
      <c r="F6406" s="16"/>
      <c r="G6406" s="16"/>
    </row>
    <row r="6407" ht="22.5" hidden="1" customHeight="1">
      <c r="A6407" s="53"/>
      <c r="B6407" s="14"/>
      <c r="C6407" s="14"/>
      <c r="D6407" s="14"/>
      <c r="E6407" s="14"/>
      <c r="F6407" s="16"/>
      <c r="G6407" s="16"/>
    </row>
    <row r="6408" ht="22.5" hidden="1" customHeight="1">
      <c r="A6408" s="53"/>
      <c r="B6408" s="14"/>
      <c r="C6408" s="14"/>
      <c r="D6408" s="14"/>
      <c r="E6408" s="14"/>
      <c r="F6408" s="16"/>
      <c r="G6408" s="16"/>
    </row>
    <row r="6409" ht="22.5" hidden="1" customHeight="1">
      <c r="A6409" s="53"/>
      <c r="B6409" s="14"/>
      <c r="C6409" s="14"/>
      <c r="D6409" s="14"/>
      <c r="E6409" s="14"/>
      <c r="F6409" s="16"/>
      <c r="G6409" s="16"/>
    </row>
    <row r="6410" ht="22.5" hidden="1" customHeight="1">
      <c r="A6410" s="53"/>
      <c r="B6410" s="14"/>
      <c r="C6410" s="14"/>
      <c r="D6410" s="14"/>
      <c r="E6410" s="14"/>
      <c r="F6410" s="16"/>
      <c r="G6410" s="16"/>
    </row>
    <row r="6411" ht="22.5" hidden="1" customHeight="1">
      <c r="A6411" s="53"/>
      <c r="B6411" s="14"/>
      <c r="C6411" s="14"/>
      <c r="D6411" s="14"/>
      <c r="E6411" s="14"/>
      <c r="F6411" s="16"/>
      <c r="G6411" s="16"/>
    </row>
    <row r="6412" ht="22.5" hidden="1" customHeight="1">
      <c r="A6412" s="53"/>
      <c r="B6412" s="14"/>
      <c r="C6412" s="14"/>
      <c r="D6412" s="14"/>
      <c r="E6412" s="14"/>
      <c r="F6412" s="16"/>
      <c r="G6412" s="16"/>
    </row>
    <row r="6413" ht="22.5" hidden="1" customHeight="1">
      <c r="A6413" s="53"/>
      <c r="B6413" s="14"/>
      <c r="C6413" s="14"/>
      <c r="D6413" s="14"/>
      <c r="E6413" s="14"/>
      <c r="F6413" s="16"/>
      <c r="G6413" s="16"/>
    </row>
    <row r="6414" ht="22.5" hidden="1" customHeight="1">
      <c r="A6414" s="53"/>
      <c r="B6414" s="14"/>
      <c r="C6414" s="14"/>
      <c r="D6414" s="14"/>
      <c r="E6414" s="14"/>
      <c r="F6414" s="16"/>
      <c r="G6414" s="16"/>
    </row>
    <row r="6415" ht="22.5" hidden="1" customHeight="1">
      <c r="A6415" s="53"/>
      <c r="B6415" s="14"/>
      <c r="C6415" s="14"/>
      <c r="D6415" s="14"/>
      <c r="E6415" s="14"/>
      <c r="F6415" s="16"/>
      <c r="G6415" s="16"/>
    </row>
    <row r="6416" ht="22.5" hidden="1" customHeight="1">
      <c r="A6416" s="53"/>
      <c r="B6416" s="14"/>
      <c r="C6416" s="14"/>
      <c r="D6416" s="14"/>
      <c r="E6416" s="14"/>
      <c r="F6416" s="16"/>
      <c r="G6416" s="16"/>
    </row>
    <row r="6417" ht="22.5" hidden="1" customHeight="1">
      <c r="A6417" s="53"/>
      <c r="B6417" s="14"/>
      <c r="C6417" s="14"/>
      <c r="D6417" s="14"/>
      <c r="E6417" s="14"/>
      <c r="F6417" s="16"/>
      <c r="G6417" s="16"/>
    </row>
    <row r="6418" ht="22.5" hidden="1" customHeight="1">
      <c r="A6418" s="53"/>
      <c r="B6418" s="14"/>
      <c r="C6418" s="14"/>
      <c r="D6418" s="14"/>
      <c r="E6418" s="14"/>
      <c r="F6418" s="16"/>
      <c r="G6418" s="16"/>
    </row>
    <row r="6419" ht="22.5" hidden="1" customHeight="1">
      <c r="A6419" s="53"/>
      <c r="B6419" s="14"/>
      <c r="C6419" s="14"/>
      <c r="D6419" s="14"/>
      <c r="E6419" s="14"/>
      <c r="F6419" s="16"/>
      <c r="G6419" s="16"/>
    </row>
    <row r="6420" ht="22.5" hidden="1" customHeight="1">
      <c r="A6420" s="53"/>
      <c r="B6420" s="14"/>
      <c r="C6420" s="14"/>
      <c r="D6420" s="14"/>
      <c r="E6420" s="14"/>
      <c r="F6420" s="16"/>
      <c r="G6420" s="16"/>
    </row>
    <row r="6421" ht="22.5" hidden="1" customHeight="1">
      <c r="A6421" s="53"/>
      <c r="B6421" s="14"/>
      <c r="C6421" s="14"/>
      <c r="D6421" s="14"/>
      <c r="E6421" s="14"/>
      <c r="F6421" s="16"/>
      <c r="G6421" s="16"/>
    </row>
    <row r="6422" ht="22.5" hidden="1" customHeight="1">
      <c r="A6422" s="53"/>
      <c r="B6422" s="14"/>
      <c r="C6422" s="14"/>
      <c r="D6422" s="14"/>
      <c r="E6422" s="14"/>
      <c r="F6422" s="16"/>
      <c r="G6422" s="16"/>
    </row>
    <row r="6423" ht="22.5" hidden="1" customHeight="1">
      <c r="A6423" s="53"/>
      <c r="B6423" s="14"/>
      <c r="C6423" s="14"/>
      <c r="D6423" s="14"/>
      <c r="E6423" s="14"/>
      <c r="F6423" s="16"/>
      <c r="G6423" s="16"/>
    </row>
    <row r="6424" ht="22.5" hidden="1" customHeight="1">
      <c r="A6424" s="53"/>
      <c r="B6424" s="14"/>
      <c r="C6424" s="14"/>
      <c r="D6424" s="14"/>
      <c r="E6424" s="14"/>
      <c r="F6424" s="16"/>
      <c r="G6424" s="16"/>
    </row>
    <row r="6425" ht="22.5" hidden="1" customHeight="1">
      <c r="A6425" s="53"/>
      <c r="B6425" s="14"/>
      <c r="C6425" s="14"/>
      <c r="D6425" s="14"/>
      <c r="E6425" s="14"/>
      <c r="F6425" s="16"/>
      <c r="G6425" s="16"/>
    </row>
    <row r="6426" ht="22.5" hidden="1" customHeight="1">
      <c r="A6426" s="53"/>
      <c r="B6426" s="14"/>
      <c r="C6426" s="14"/>
      <c r="D6426" s="14"/>
      <c r="E6426" s="14"/>
      <c r="F6426" s="16"/>
      <c r="G6426" s="16"/>
    </row>
    <row r="6427" ht="22.5" hidden="1" customHeight="1">
      <c r="A6427" s="53"/>
      <c r="B6427" s="14"/>
      <c r="C6427" s="14"/>
      <c r="D6427" s="14"/>
      <c r="E6427" s="14"/>
      <c r="F6427" s="16"/>
      <c r="G6427" s="16"/>
    </row>
    <row r="6428" ht="22.5" hidden="1" customHeight="1">
      <c r="A6428" s="53"/>
      <c r="B6428" s="14"/>
      <c r="C6428" s="14"/>
      <c r="D6428" s="14"/>
      <c r="E6428" s="14"/>
      <c r="F6428" s="16"/>
      <c r="G6428" s="16"/>
    </row>
    <row r="6429" ht="22.5" hidden="1" customHeight="1">
      <c r="A6429" s="53"/>
      <c r="B6429" s="14"/>
      <c r="C6429" s="14"/>
      <c r="D6429" s="14"/>
      <c r="E6429" s="14"/>
      <c r="F6429" s="16"/>
      <c r="G6429" s="16"/>
    </row>
    <row r="6430" ht="22.5" hidden="1" customHeight="1">
      <c r="A6430" s="53"/>
      <c r="B6430" s="14"/>
      <c r="C6430" s="14"/>
      <c r="D6430" s="14"/>
      <c r="E6430" s="14"/>
      <c r="F6430" s="16"/>
      <c r="G6430" s="16"/>
    </row>
    <row r="6431" ht="22.5" hidden="1" customHeight="1">
      <c r="A6431" s="53"/>
      <c r="B6431" s="14"/>
      <c r="C6431" s="14"/>
      <c r="D6431" s="14"/>
      <c r="E6431" s="14"/>
      <c r="F6431" s="16"/>
      <c r="G6431" s="16"/>
    </row>
    <row r="6432" ht="22.5" hidden="1" customHeight="1">
      <c r="A6432" s="53"/>
      <c r="B6432" s="14"/>
      <c r="C6432" s="14"/>
      <c r="D6432" s="14"/>
      <c r="E6432" s="14"/>
      <c r="F6432" s="16"/>
      <c r="G6432" s="16"/>
    </row>
    <row r="6433" ht="22.5" hidden="1" customHeight="1">
      <c r="A6433" s="53"/>
      <c r="B6433" s="14"/>
      <c r="C6433" s="14"/>
      <c r="D6433" s="14"/>
      <c r="E6433" s="14"/>
      <c r="F6433" s="16"/>
      <c r="G6433" s="16"/>
    </row>
    <row r="6434" ht="22.5" hidden="1" customHeight="1">
      <c r="A6434" s="53"/>
      <c r="B6434" s="14"/>
      <c r="C6434" s="14"/>
      <c r="D6434" s="14"/>
      <c r="E6434" s="14"/>
      <c r="F6434" s="16"/>
      <c r="G6434" s="16"/>
    </row>
    <row r="6435" ht="22.5" hidden="1" customHeight="1">
      <c r="A6435" s="53"/>
      <c r="B6435" s="14"/>
      <c r="C6435" s="14"/>
      <c r="D6435" s="14"/>
      <c r="E6435" s="14"/>
      <c r="F6435" s="16"/>
      <c r="G6435" s="16"/>
    </row>
    <row r="6436" ht="22.5" hidden="1" customHeight="1">
      <c r="A6436" s="53"/>
      <c r="B6436" s="14"/>
      <c r="C6436" s="14"/>
      <c r="D6436" s="14"/>
      <c r="E6436" s="14"/>
      <c r="F6436" s="16"/>
      <c r="G6436" s="16"/>
    </row>
    <row r="6437" ht="22.5" hidden="1" customHeight="1">
      <c r="A6437" s="53"/>
      <c r="B6437" s="14"/>
      <c r="C6437" s="14"/>
      <c r="D6437" s="14"/>
      <c r="E6437" s="14"/>
      <c r="F6437" s="16"/>
      <c r="G6437" s="16"/>
    </row>
    <row r="6438" ht="22.5" hidden="1" customHeight="1">
      <c r="A6438" s="53"/>
      <c r="B6438" s="14"/>
      <c r="C6438" s="14"/>
      <c r="D6438" s="14"/>
      <c r="E6438" s="14"/>
      <c r="F6438" s="16"/>
      <c r="G6438" s="16"/>
    </row>
    <row r="6439" ht="22.5" hidden="1" customHeight="1">
      <c r="A6439" s="53"/>
      <c r="B6439" s="14"/>
      <c r="C6439" s="14"/>
      <c r="D6439" s="14"/>
      <c r="E6439" s="14"/>
      <c r="F6439" s="16"/>
      <c r="G6439" s="16"/>
    </row>
    <row r="6440" ht="22.5" hidden="1" customHeight="1">
      <c r="A6440" s="53"/>
      <c r="B6440" s="14"/>
      <c r="C6440" s="14"/>
      <c r="D6440" s="14"/>
      <c r="E6440" s="14"/>
      <c r="F6440" s="16"/>
      <c r="G6440" s="16"/>
    </row>
    <row r="6441" ht="22.5" hidden="1" customHeight="1">
      <c r="A6441" s="53"/>
      <c r="B6441" s="14"/>
      <c r="C6441" s="14"/>
      <c r="D6441" s="14"/>
      <c r="E6441" s="14"/>
      <c r="F6441" s="16"/>
      <c r="G6441" s="16"/>
    </row>
    <row r="6442" ht="22.5" hidden="1" customHeight="1">
      <c r="A6442" s="53"/>
      <c r="B6442" s="14"/>
      <c r="C6442" s="14"/>
      <c r="D6442" s="14"/>
      <c r="E6442" s="14"/>
      <c r="F6442" s="16"/>
      <c r="G6442" s="16"/>
    </row>
    <row r="6443" ht="22.5" hidden="1" customHeight="1">
      <c r="A6443" s="53"/>
      <c r="B6443" s="14"/>
      <c r="C6443" s="14"/>
      <c r="D6443" s="14"/>
      <c r="E6443" s="14"/>
      <c r="F6443" s="16"/>
      <c r="G6443" s="16"/>
    </row>
    <row r="6444" ht="22.5" hidden="1" customHeight="1">
      <c r="A6444" s="53"/>
      <c r="B6444" s="14"/>
      <c r="C6444" s="14"/>
      <c r="D6444" s="14"/>
      <c r="E6444" s="14"/>
      <c r="F6444" s="16"/>
      <c r="G6444" s="16"/>
    </row>
    <row r="6445" ht="22.5" hidden="1" customHeight="1">
      <c r="A6445" s="53"/>
      <c r="B6445" s="14"/>
      <c r="C6445" s="14"/>
      <c r="D6445" s="14"/>
      <c r="E6445" s="14"/>
      <c r="F6445" s="16"/>
      <c r="G6445" s="16"/>
    </row>
    <row r="6446" ht="22.5" hidden="1" customHeight="1">
      <c r="A6446" s="53"/>
      <c r="B6446" s="14"/>
      <c r="C6446" s="14"/>
      <c r="D6446" s="14"/>
      <c r="E6446" s="14"/>
      <c r="F6446" s="16"/>
      <c r="G6446" s="16"/>
    </row>
    <row r="6447" ht="22.5" hidden="1" customHeight="1">
      <c r="A6447" s="53"/>
      <c r="B6447" s="14"/>
      <c r="C6447" s="14"/>
      <c r="D6447" s="14"/>
      <c r="E6447" s="14"/>
      <c r="F6447" s="16"/>
      <c r="G6447" s="16"/>
    </row>
    <row r="6448" ht="22.5" hidden="1" customHeight="1">
      <c r="A6448" s="53"/>
      <c r="B6448" s="14"/>
      <c r="C6448" s="14"/>
      <c r="D6448" s="14"/>
      <c r="E6448" s="14"/>
      <c r="F6448" s="16"/>
      <c r="G6448" s="16"/>
    </row>
    <row r="6449" ht="22.5" hidden="1" customHeight="1">
      <c r="A6449" s="53"/>
      <c r="B6449" s="14"/>
      <c r="C6449" s="14"/>
      <c r="D6449" s="14"/>
      <c r="E6449" s="14"/>
      <c r="F6449" s="16"/>
      <c r="G6449" s="16"/>
    </row>
    <row r="6450" ht="22.5" hidden="1" customHeight="1">
      <c r="A6450" s="53"/>
      <c r="B6450" s="14"/>
      <c r="C6450" s="14"/>
      <c r="D6450" s="14"/>
      <c r="E6450" s="14"/>
      <c r="F6450" s="16"/>
      <c r="G6450" s="16"/>
    </row>
    <row r="6451" ht="22.5" hidden="1" customHeight="1">
      <c r="A6451" s="53"/>
      <c r="B6451" s="14"/>
      <c r="C6451" s="14"/>
      <c r="D6451" s="14"/>
      <c r="E6451" s="14"/>
      <c r="F6451" s="16"/>
      <c r="G6451" s="16"/>
    </row>
    <row r="6452" ht="22.5" hidden="1" customHeight="1">
      <c r="A6452" s="53"/>
      <c r="B6452" s="14"/>
      <c r="C6452" s="14"/>
      <c r="D6452" s="14"/>
      <c r="E6452" s="14"/>
      <c r="F6452" s="16"/>
      <c r="G6452" s="16"/>
    </row>
    <row r="6453" ht="22.5" hidden="1" customHeight="1">
      <c r="A6453" s="53"/>
      <c r="B6453" s="14"/>
      <c r="C6453" s="14"/>
      <c r="D6453" s="14"/>
      <c r="E6453" s="14"/>
      <c r="F6453" s="16"/>
      <c r="G6453" s="16"/>
    </row>
    <row r="6454" ht="22.5" hidden="1" customHeight="1">
      <c r="A6454" s="53"/>
      <c r="B6454" s="14"/>
      <c r="C6454" s="14"/>
      <c r="D6454" s="14"/>
      <c r="E6454" s="14"/>
      <c r="F6454" s="16"/>
      <c r="G6454" s="16"/>
    </row>
    <row r="6455" ht="22.5" hidden="1" customHeight="1">
      <c r="A6455" s="53"/>
      <c r="B6455" s="14"/>
      <c r="C6455" s="14"/>
      <c r="D6455" s="14"/>
      <c r="E6455" s="14"/>
      <c r="F6455" s="16"/>
      <c r="G6455" s="16"/>
    </row>
    <row r="6456" ht="22.5" hidden="1" customHeight="1">
      <c r="A6456" s="53"/>
      <c r="B6456" s="14"/>
      <c r="C6456" s="14"/>
      <c r="D6456" s="14"/>
      <c r="E6456" s="14"/>
      <c r="F6456" s="16"/>
      <c r="G6456" s="16"/>
    </row>
    <row r="6457" ht="22.5" hidden="1" customHeight="1">
      <c r="A6457" s="53"/>
      <c r="B6457" s="14"/>
      <c r="C6457" s="14"/>
      <c r="D6457" s="14"/>
      <c r="E6457" s="14"/>
      <c r="F6457" s="16"/>
      <c r="G6457" s="16"/>
    </row>
    <row r="6458" ht="22.5" hidden="1" customHeight="1">
      <c r="A6458" s="53"/>
      <c r="B6458" s="14"/>
      <c r="C6458" s="14"/>
      <c r="D6458" s="14"/>
      <c r="E6458" s="14"/>
      <c r="F6458" s="16"/>
      <c r="G6458" s="16"/>
    </row>
    <row r="6459" ht="22.5" hidden="1" customHeight="1">
      <c r="A6459" s="53"/>
      <c r="B6459" s="14"/>
      <c r="C6459" s="14"/>
      <c r="D6459" s="14"/>
      <c r="E6459" s="14"/>
      <c r="F6459" s="16"/>
      <c r="G6459" s="16"/>
    </row>
    <row r="6460" ht="22.5" hidden="1" customHeight="1">
      <c r="A6460" s="53"/>
      <c r="B6460" s="14"/>
      <c r="C6460" s="14"/>
      <c r="D6460" s="14"/>
      <c r="E6460" s="14"/>
      <c r="F6460" s="16"/>
      <c r="G6460" s="16"/>
    </row>
    <row r="6461" ht="22.5" hidden="1" customHeight="1">
      <c r="A6461" s="53"/>
      <c r="B6461" s="14"/>
      <c r="C6461" s="14"/>
      <c r="D6461" s="14"/>
      <c r="E6461" s="14"/>
      <c r="F6461" s="16"/>
      <c r="G6461" s="16"/>
    </row>
    <row r="6462" ht="22.5" hidden="1" customHeight="1">
      <c r="A6462" s="53"/>
      <c r="B6462" s="14"/>
      <c r="C6462" s="14"/>
      <c r="D6462" s="14"/>
      <c r="E6462" s="14"/>
      <c r="F6462" s="16"/>
      <c r="G6462" s="16"/>
    </row>
    <row r="6463" ht="22.5" hidden="1" customHeight="1">
      <c r="A6463" s="53"/>
      <c r="B6463" s="14"/>
      <c r="C6463" s="14"/>
      <c r="D6463" s="14"/>
      <c r="E6463" s="14"/>
      <c r="F6463" s="16"/>
      <c r="G6463" s="16"/>
    </row>
    <row r="6464" ht="22.5" hidden="1" customHeight="1">
      <c r="A6464" s="53"/>
      <c r="B6464" s="14"/>
      <c r="C6464" s="14"/>
      <c r="D6464" s="14"/>
      <c r="E6464" s="14"/>
      <c r="F6464" s="16"/>
      <c r="G6464" s="16"/>
    </row>
    <row r="6465" ht="22.5" hidden="1" customHeight="1">
      <c r="A6465" s="53"/>
      <c r="B6465" s="14"/>
      <c r="C6465" s="14"/>
      <c r="D6465" s="14"/>
      <c r="E6465" s="14"/>
      <c r="F6465" s="16"/>
      <c r="G6465" s="16"/>
    </row>
    <row r="6466" ht="22.5" hidden="1" customHeight="1">
      <c r="A6466" s="53"/>
      <c r="B6466" s="14"/>
      <c r="C6466" s="14"/>
      <c r="D6466" s="14"/>
      <c r="E6466" s="14"/>
      <c r="F6466" s="16"/>
      <c r="G6466" s="16"/>
    </row>
    <row r="6467" ht="22.5" hidden="1" customHeight="1">
      <c r="A6467" s="53"/>
      <c r="B6467" s="14"/>
      <c r="C6467" s="14"/>
      <c r="D6467" s="14"/>
      <c r="E6467" s="14"/>
      <c r="F6467" s="16"/>
      <c r="G6467" s="16"/>
    </row>
    <row r="6468" ht="22.5" hidden="1" customHeight="1">
      <c r="A6468" s="53"/>
      <c r="B6468" s="14"/>
      <c r="C6468" s="14"/>
      <c r="D6468" s="14"/>
      <c r="E6468" s="14"/>
      <c r="F6468" s="16"/>
      <c r="G6468" s="16"/>
    </row>
    <row r="6469" ht="22.5" hidden="1" customHeight="1">
      <c r="A6469" s="53"/>
      <c r="B6469" s="14"/>
      <c r="C6469" s="14"/>
      <c r="D6469" s="14"/>
      <c r="E6469" s="14"/>
      <c r="F6469" s="16"/>
      <c r="G6469" s="16"/>
    </row>
    <row r="6470" ht="22.5" hidden="1" customHeight="1">
      <c r="A6470" s="53"/>
      <c r="B6470" s="14"/>
      <c r="C6470" s="14"/>
      <c r="D6470" s="14"/>
      <c r="E6470" s="14"/>
      <c r="F6470" s="16"/>
      <c r="G6470" s="16"/>
    </row>
    <row r="6471" ht="22.5" hidden="1" customHeight="1">
      <c r="A6471" s="53"/>
      <c r="B6471" s="14"/>
      <c r="C6471" s="14"/>
      <c r="D6471" s="14"/>
      <c r="E6471" s="14"/>
      <c r="F6471" s="16"/>
      <c r="G6471" s="16"/>
    </row>
    <row r="6472" ht="22.5" hidden="1" customHeight="1">
      <c r="A6472" s="53"/>
      <c r="B6472" s="14"/>
      <c r="C6472" s="14"/>
      <c r="D6472" s="14"/>
      <c r="E6472" s="14"/>
      <c r="F6472" s="16"/>
      <c r="G6472" s="16"/>
    </row>
    <row r="6473" ht="22.5" hidden="1" customHeight="1">
      <c r="A6473" s="53"/>
      <c r="B6473" s="14"/>
      <c r="C6473" s="14"/>
      <c r="D6473" s="14"/>
      <c r="E6473" s="14"/>
      <c r="F6473" s="16"/>
      <c r="G6473" s="16"/>
    </row>
    <row r="6474" ht="22.5" hidden="1" customHeight="1">
      <c r="A6474" s="53"/>
      <c r="B6474" s="14"/>
      <c r="C6474" s="14"/>
      <c r="D6474" s="14"/>
      <c r="E6474" s="14"/>
      <c r="F6474" s="16"/>
      <c r="G6474" s="16"/>
    </row>
    <row r="6475" ht="22.5" hidden="1" customHeight="1">
      <c r="A6475" s="53"/>
      <c r="B6475" s="14"/>
      <c r="C6475" s="14"/>
      <c r="D6475" s="14"/>
      <c r="E6475" s="14"/>
      <c r="F6475" s="16"/>
      <c r="G6475" s="16"/>
    </row>
    <row r="6476" ht="22.5" hidden="1" customHeight="1">
      <c r="A6476" s="53"/>
      <c r="B6476" s="14"/>
      <c r="C6476" s="14"/>
      <c r="D6476" s="14"/>
      <c r="E6476" s="14"/>
      <c r="F6476" s="16"/>
      <c r="G6476" s="16"/>
    </row>
    <row r="6477" ht="22.5" hidden="1" customHeight="1">
      <c r="A6477" s="53"/>
      <c r="B6477" s="14"/>
      <c r="C6477" s="14"/>
      <c r="D6477" s="14"/>
      <c r="E6477" s="14"/>
      <c r="F6477" s="16"/>
      <c r="G6477" s="16"/>
    </row>
    <row r="6478" ht="22.5" hidden="1" customHeight="1">
      <c r="A6478" s="53"/>
      <c r="B6478" s="14"/>
      <c r="C6478" s="14"/>
      <c r="D6478" s="14"/>
      <c r="E6478" s="14"/>
      <c r="F6478" s="16"/>
      <c r="G6478" s="16"/>
    </row>
    <row r="6479" ht="22.5" hidden="1" customHeight="1">
      <c r="A6479" s="53"/>
      <c r="B6479" s="14"/>
      <c r="C6479" s="14"/>
      <c r="D6479" s="14"/>
      <c r="E6479" s="14"/>
      <c r="F6479" s="16"/>
      <c r="G6479" s="16"/>
    </row>
    <row r="6480" ht="22.5" hidden="1" customHeight="1">
      <c r="A6480" s="53"/>
      <c r="B6480" s="14"/>
      <c r="C6480" s="14"/>
      <c r="D6480" s="14"/>
      <c r="E6480" s="14"/>
      <c r="F6480" s="16"/>
      <c r="G6480" s="16"/>
    </row>
    <row r="6481" ht="22.5" hidden="1" customHeight="1">
      <c r="A6481" s="53"/>
      <c r="B6481" s="14"/>
      <c r="C6481" s="14"/>
      <c r="D6481" s="14"/>
      <c r="E6481" s="14"/>
      <c r="F6481" s="16"/>
      <c r="G6481" s="16"/>
    </row>
    <row r="6482" ht="22.5" hidden="1" customHeight="1">
      <c r="A6482" s="53"/>
      <c r="B6482" s="14"/>
      <c r="C6482" s="14"/>
      <c r="D6482" s="14"/>
      <c r="E6482" s="14"/>
      <c r="F6482" s="16"/>
      <c r="G6482" s="16"/>
    </row>
    <row r="6483" ht="22.5" hidden="1" customHeight="1">
      <c r="A6483" s="53"/>
      <c r="B6483" s="14"/>
      <c r="C6483" s="14"/>
      <c r="D6483" s="14"/>
      <c r="E6483" s="14"/>
      <c r="F6483" s="16"/>
      <c r="G6483" s="16"/>
    </row>
    <row r="6484" ht="22.5" hidden="1" customHeight="1">
      <c r="A6484" s="53"/>
      <c r="B6484" s="14"/>
      <c r="C6484" s="14"/>
      <c r="D6484" s="14"/>
      <c r="E6484" s="14"/>
      <c r="F6484" s="16"/>
      <c r="G6484" s="16"/>
    </row>
    <row r="6485" ht="22.5" hidden="1" customHeight="1">
      <c r="A6485" s="53"/>
      <c r="B6485" s="14"/>
      <c r="C6485" s="14"/>
      <c r="D6485" s="14"/>
      <c r="E6485" s="14"/>
      <c r="F6485" s="16"/>
      <c r="G6485" s="16"/>
    </row>
    <row r="6486" ht="22.5" hidden="1" customHeight="1">
      <c r="A6486" s="53"/>
      <c r="B6486" s="14"/>
      <c r="C6486" s="14"/>
      <c r="D6486" s="14"/>
      <c r="E6486" s="14"/>
      <c r="F6486" s="16"/>
      <c r="G6486" s="16"/>
    </row>
    <row r="6487" ht="22.5" hidden="1" customHeight="1">
      <c r="A6487" s="53"/>
      <c r="B6487" s="14"/>
      <c r="C6487" s="14"/>
      <c r="D6487" s="14"/>
      <c r="E6487" s="14"/>
      <c r="F6487" s="16"/>
      <c r="G6487" s="16"/>
    </row>
    <row r="6488" ht="22.5" hidden="1" customHeight="1">
      <c r="A6488" s="53"/>
      <c r="B6488" s="14"/>
      <c r="C6488" s="14"/>
      <c r="D6488" s="14"/>
      <c r="E6488" s="14"/>
      <c r="F6488" s="16"/>
      <c r="G6488" s="16"/>
    </row>
    <row r="6489" ht="22.5" hidden="1" customHeight="1">
      <c r="A6489" s="53"/>
      <c r="B6489" s="14"/>
      <c r="C6489" s="14"/>
      <c r="D6489" s="14"/>
      <c r="E6489" s="14"/>
      <c r="F6489" s="16"/>
      <c r="G6489" s="16"/>
    </row>
    <row r="6490" ht="22.5" hidden="1" customHeight="1">
      <c r="A6490" s="53"/>
      <c r="B6490" s="14"/>
      <c r="C6490" s="14"/>
      <c r="D6490" s="14"/>
      <c r="E6490" s="14"/>
      <c r="F6490" s="16"/>
      <c r="G6490" s="16"/>
    </row>
    <row r="6491" ht="22.5" hidden="1" customHeight="1">
      <c r="A6491" s="53"/>
      <c r="B6491" s="14"/>
      <c r="C6491" s="14"/>
      <c r="D6491" s="14"/>
      <c r="E6491" s="14"/>
      <c r="F6491" s="16"/>
      <c r="G6491" s="16"/>
    </row>
    <row r="6492" ht="22.5" hidden="1" customHeight="1">
      <c r="A6492" s="53"/>
      <c r="B6492" s="14"/>
      <c r="C6492" s="14"/>
      <c r="D6492" s="14"/>
      <c r="E6492" s="14"/>
      <c r="F6492" s="16"/>
      <c r="G6492" s="16"/>
    </row>
    <row r="6493" ht="22.5" hidden="1" customHeight="1">
      <c r="A6493" s="53"/>
      <c r="B6493" s="14"/>
      <c r="C6493" s="14"/>
      <c r="D6493" s="14"/>
      <c r="E6493" s="14"/>
      <c r="F6493" s="16"/>
      <c r="G6493" s="16"/>
    </row>
    <row r="6494" ht="22.5" hidden="1" customHeight="1">
      <c r="A6494" s="53"/>
      <c r="B6494" s="14"/>
      <c r="C6494" s="14"/>
      <c r="D6494" s="14"/>
      <c r="E6494" s="14"/>
      <c r="F6494" s="16"/>
      <c r="G6494" s="16"/>
    </row>
    <row r="6495" ht="22.5" hidden="1" customHeight="1">
      <c r="A6495" s="53"/>
      <c r="B6495" s="14"/>
      <c r="C6495" s="14"/>
      <c r="D6495" s="14"/>
      <c r="E6495" s="14"/>
      <c r="F6495" s="16"/>
      <c r="G6495" s="16"/>
    </row>
    <row r="6496" ht="22.5" hidden="1" customHeight="1">
      <c r="A6496" s="53"/>
      <c r="B6496" s="14"/>
      <c r="C6496" s="14"/>
      <c r="D6496" s="14"/>
      <c r="E6496" s="14"/>
      <c r="F6496" s="16"/>
      <c r="G6496" s="16"/>
    </row>
    <row r="6497" ht="22.5" hidden="1" customHeight="1">
      <c r="A6497" s="53"/>
      <c r="B6497" s="14"/>
      <c r="C6497" s="14"/>
      <c r="D6497" s="14"/>
      <c r="E6497" s="14"/>
      <c r="F6497" s="16"/>
      <c r="G6497" s="16"/>
    </row>
    <row r="6498" ht="22.5" hidden="1" customHeight="1">
      <c r="A6498" s="53"/>
      <c r="B6498" s="14"/>
      <c r="C6498" s="14"/>
      <c r="D6498" s="14"/>
      <c r="E6498" s="14"/>
      <c r="F6498" s="16"/>
      <c r="G6498" s="16"/>
    </row>
    <row r="6499" ht="22.5" hidden="1" customHeight="1">
      <c r="A6499" s="53"/>
      <c r="B6499" s="14"/>
      <c r="C6499" s="14"/>
      <c r="D6499" s="14"/>
      <c r="E6499" s="14"/>
      <c r="F6499" s="16"/>
      <c r="G6499" s="16"/>
    </row>
    <row r="6500" ht="22.5" hidden="1" customHeight="1">
      <c r="A6500" s="53"/>
      <c r="B6500" s="14"/>
      <c r="C6500" s="14"/>
      <c r="D6500" s="14"/>
      <c r="E6500" s="14"/>
      <c r="F6500" s="16"/>
      <c r="G6500" s="16"/>
    </row>
    <row r="6501" ht="22.5" hidden="1" customHeight="1">
      <c r="A6501" s="53"/>
      <c r="B6501" s="14"/>
      <c r="C6501" s="14"/>
      <c r="D6501" s="14"/>
      <c r="E6501" s="14"/>
      <c r="F6501" s="16"/>
      <c r="G6501" s="16"/>
    </row>
    <row r="6502" ht="22.5" hidden="1" customHeight="1">
      <c r="A6502" s="53"/>
      <c r="B6502" s="14"/>
      <c r="C6502" s="14"/>
      <c r="D6502" s="14"/>
      <c r="E6502" s="14"/>
      <c r="F6502" s="16"/>
      <c r="G6502" s="16"/>
    </row>
    <row r="6503" ht="22.5" hidden="1" customHeight="1">
      <c r="A6503" s="53"/>
      <c r="B6503" s="14"/>
      <c r="C6503" s="14"/>
      <c r="D6503" s="14"/>
      <c r="E6503" s="14"/>
      <c r="F6503" s="16"/>
      <c r="G6503" s="16"/>
    </row>
    <row r="6504" ht="22.5" hidden="1" customHeight="1">
      <c r="A6504" s="53"/>
      <c r="B6504" s="14"/>
      <c r="C6504" s="14"/>
      <c r="D6504" s="14"/>
      <c r="E6504" s="14"/>
      <c r="F6504" s="16"/>
      <c r="G6504" s="16"/>
    </row>
    <row r="6505" ht="22.5" hidden="1" customHeight="1">
      <c r="A6505" s="53"/>
      <c r="B6505" s="14"/>
      <c r="C6505" s="14"/>
      <c r="D6505" s="14"/>
      <c r="E6505" s="14"/>
      <c r="F6505" s="16"/>
      <c r="G6505" s="16"/>
    </row>
    <row r="6506" ht="22.5" hidden="1" customHeight="1">
      <c r="A6506" s="53"/>
      <c r="B6506" s="14"/>
      <c r="C6506" s="14"/>
      <c r="D6506" s="14"/>
      <c r="E6506" s="14"/>
      <c r="F6506" s="16"/>
      <c r="G6506" s="16"/>
    </row>
    <row r="6507" ht="22.5" hidden="1" customHeight="1">
      <c r="A6507" s="53"/>
      <c r="B6507" s="14"/>
      <c r="C6507" s="14"/>
      <c r="D6507" s="14"/>
      <c r="E6507" s="14"/>
      <c r="F6507" s="16"/>
      <c r="G6507" s="16"/>
    </row>
    <row r="6508" ht="22.5" hidden="1" customHeight="1">
      <c r="A6508" s="53"/>
      <c r="B6508" s="14"/>
      <c r="C6508" s="14"/>
      <c r="D6508" s="14"/>
      <c r="E6508" s="14"/>
      <c r="F6508" s="16"/>
      <c r="G6508" s="16"/>
    </row>
    <row r="6509" ht="22.5" hidden="1" customHeight="1">
      <c r="A6509" s="53"/>
      <c r="B6509" s="14"/>
      <c r="C6509" s="14"/>
      <c r="D6509" s="14"/>
      <c r="E6509" s="14"/>
      <c r="F6509" s="16"/>
      <c r="G6509" s="16"/>
    </row>
    <row r="6510" ht="22.5" hidden="1" customHeight="1">
      <c r="A6510" s="53"/>
      <c r="B6510" s="14"/>
      <c r="C6510" s="14"/>
      <c r="D6510" s="14"/>
      <c r="E6510" s="14"/>
      <c r="F6510" s="16"/>
      <c r="G6510" s="16"/>
    </row>
    <row r="6511" ht="22.5" hidden="1" customHeight="1">
      <c r="A6511" s="53"/>
      <c r="B6511" s="14"/>
      <c r="C6511" s="14"/>
      <c r="D6511" s="14"/>
      <c r="E6511" s="14"/>
      <c r="F6511" s="16"/>
      <c r="G6511" s="16"/>
    </row>
    <row r="6512" ht="22.5" hidden="1" customHeight="1">
      <c r="A6512" s="53"/>
      <c r="B6512" s="14"/>
      <c r="C6512" s="14"/>
      <c r="D6512" s="14"/>
      <c r="E6512" s="14"/>
      <c r="F6512" s="16"/>
      <c r="G6512" s="16"/>
    </row>
    <row r="6513" ht="22.5" hidden="1" customHeight="1">
      <c r="A6513" s="53"/>
      <c r="B6513" s="14"/>
      <c r="C6513" s="14"/>
      <c r="D6513" s="14"/>
      <c r="E6513" s="14"/>
      <c r="F6513" s="16"/>
      <c r="G6513" s="16"/>
    </row>
    <row r="6514" ht="22.5" hidden="1" customHeight="1">
      <c r="A6514" s="53"/>
      <c r="B6514" s="14"/>
      <c r="C6514" s="14"/>
      <c r="D6514" s="14"/>
      <c r="E6514" s="14"/>
      <c r="F6514" s="16"/>
      <c r="G6514" s="16"/>
    </row>
    <row r="6515" ht="22.5" hidden="1" customHeight="1">
      <c r="A6515" s="53"/>
      <c r="B6515" s="14"/>
      <c r="C6515" s="14"/>
      <c r="D6515" s="14"/>
      <c r="E6515" s="14"/>
      <c r="F6515" s="16"/>
      <c r="G6515" s="16"/>
    </row>
    <row r="6516" ht="22.5" hidden="1" customHeight="1">
      <c r="A6516" s="53"/>
      <c r="B6516" s="14"/>
      <c r="C6516" s="14"/>
      <c r="D6516" s="14"/>
      <c r="E6516" s="14"/>
      <c r="F6516" s="16"/>
      <c r="G6516" s="16"/>
    </row>
    <row r="6517" ht="22.5" hidden="1" customHeight="1">
      <c r="A6517" s="53"/>
      <c r="B6517" s="14"/>
      <c r="C6517" s="14"/>
      <c r="D6517" s="14"/>
      <c r="E6517" s="14"/>
      <c r="F6517" s="16"/>
      <c r="G6517" s="16"/>
    </row>
    <row r="6518" ht="22.5" hidden="1" customHeight="1">
      <c r="A6518" s="53"/>
      <c r="B6518" s="14"/>
      <c r="C6518" s="14"/>
      <c r="D6518" s="14"/>
      <c r="E6518" s="14"/>
      <c r="F6518" s="16"/>
      <c r="G6518" s="16"/>
    </row>
    <row r="6519" ht="22.5" hidden="1" customHeight="1">
      <c r="A6519" s="53"/>
      <c r="B6519" s="14"/>
      <c r="C6519" s="14"/>
      <c r="D6519" s="14"/>
      <c r="E6519" s="14"/>
      <c r="F6519" s="16"/>
      <c r="G6519" s="16"/>
    </row>
    <row r="6520" ht="22.5" hidden="1" customHeight="1">
      <c r="A6520" s="53"/>
      <c r="B6520" s="14"/>
      <c r="C6520" s="14"/>
      <c r="D6520" s="14"/>
      <c r="E6520" s="14"/>
      <c r="F6520" s="16"/>
      <c r="G6520" s="16"/>
    </row>
    <row r="6521" ht="22.5" hidden="1" customHeight="1">
      <c r="A6521" s="53"/>
      <c r="B6521" s="14"/>
      <c r="C6521" s="14"/>
      <c r="D6521" s="14"/>
      <c r="E6521" s="14"/>
      <c r="F6521" s="16"/>
      <c r="G6521" s="16"/>
    </row>
    <row r="6522" ht="22.5" hidden="1" customHeight="1">
      <c r="A6522" s="53"/>
      <c r="B6522" s="14"/>
      <c r="C6522" s="14"/>
      <c r="D6522" s="14"/>
      <c r="E6522" s="14"/>
      <c r="F6522" s="16"/>
      <c r="G6522" s="16"/>
    </row>
    <row r="6523" ht="22.5" hidden="1" customHeight="1">
      <c r="A6523" s="53"/>
      <c r="B6523" s="14"/>
      <c r="C6523" s="14"/>
      <c r="D6523" s="14"/>
      <c r="E6523" s="14"/>
      <c r="F6523" s="16"/>
      <c r="G6523" s="16"/>
    </row>
    <row r="6524" ht="22.5" hidden="1" customHeight="1">
      <c r="A6524" s="53"/>
      <c r="B6524" s="14"/>
      <c r="C6524" s="14"/>
      <c r="D6524" s="14"/>
      <c r="E6524" s="14"/>
      <c r="F6524" s="16"/>
      <c r="G6524" s="16"/>
    </row>
    <row r="6525" ht="22.5" hidden="1" customHeight="1">
      <c r="A6525" s="53"/>
      <c r="B6525" s="14"/>
      <c r="C6525" s="14"/>
      <c r="D6525" s="14"/>
      <c r="E6525" s="14"/>
      <c r="F6525" s="16"/>
      <c r="G6525" s="16"/>
    </row>
    <row r="6526" ht="22.5" hidden="1" customHeight="1">
      <c r="A6526" s="53"/>
      <c r="B6526" s="14"/>
      <c r="C6526" s="14"/>
      <c r="D6526" s="14"/>
      <c r="E6526" s="14"/>
      <c r="F6526" s="16"/>
      <c r="G6526" s="16"/>
    </row>
    <row r="6527" ht="22.5" hidden="1" customHeight="1">
      <c r="A6527" s="53"/>
      <c r="B6527" s="14"/>
      <c r="C6527" s="14"/>
      <c r="D6527" s="14"/>
      <c r="E6527" s="14"/>
      <c r="F6527" s="16"/>
      <c r="G6527" s="16"/>
    </row>
    <row r="6528" ht="22.5" hidden="1" customHeight="1">
      <c r="A6528" s="53"/>
      <c r="B6528" s="14"/>
      <c r="C6528" s="14"/>
      <c r="D6528" s="14"/>
      <c r="E6528" s="14"/>
      <c r="F6528" s="16"/>
      <c r="G6528" s="16"/>
    </row>
    <row r="6529" ht="22.5" hidden="1" customHeight="1">
      <c r="A6529" s="53"/>
      <c r="B6529" s="14"/>
      <c r="C6529" s="14"/>
      <c r="D6529" s="14"/>
      <c r="E6529" s="14"/>
      <c r="F6529" s="16"/>
      <c r="G6529" s="16"/>
    </row>
    <row r="6530" ht="22.5" hidden="1" customHeight="1">
      <c r="A6530" s="53"/>
      <c r="B6530" s="14"/>
      <c r="C6530" s="14"/>
      <c r="D6530" s="14"/>
      <c r="E6530" s="14"/>
      <c r="F6530" s="16"/>
      <c r="G6530" s="16"/>
    </row>
    <row r="6531" ht="22.5" hidden="1" customHeight="1">
      <c r="A6531" s="53"/>
      <c r="B6531" s="14"/>
      <c r="C6531" s="14"/>
      <c r="D6531" s="14"/>
      <c r="E6531" s="14"/>
      <c r="F6531" s="16"/>
      <c r="G6531" s="16"/>
    </row>
    <row r="6532" ht="22.5" hidden="1" customHeight="1">
      <c r="A6532" s="53"/>
      <c r="B6532" s="14"/>
      <c r="C6532" s="14"/>
      <c r="D6532" s="14"/>
      <c r="E6532" s="14"/>
      <c r="F6532" s="16"/>
      <c r="G6532" s="16"/>
    </row>
    <row r="6533" ht="22.5" hidden="1" customHeight="1">
      <c r="A6533" s="53"/>
      <c r="B6533" s="14"/>
      <c r="C6533" s="14"/>
      <c r="D6533" s="14"/>
      <c r="E6533" s="14"/>
      <c r="F6533" s="16"/>
      <c r="G6533" s="16"/>
    </row>
    <row r="6534" ht="22.5" hidden="1" customHeight="1">
      <c r="A6534" s="53"/>
      <c r="B6534" s="14"/>
      <c r="C6534" s="14"/>
      <c r="D6534" s="14"/>
      <c r="E6534" s="14"/>
      <c r="F6534" s="16"/>
      <c r="G6534" s="16"/>
    </row>
    <row r="6535" ht="22.5" hidden="1" customHeight="1">
      <c r="A6535" s="53"/>
      <c r="B6535" s="14"/>
      <c r="C6535" s="14"/>
      <c r="D6535" s="14"/>
      <c r="E6535" s="14"/>
      <c r="F6535" s="16"/>
      <c r="G6535" s="16"/>
    </row>
    <row r="6536" ht="22.5" hidden="1" customHeight="1">
      <c r="A6536" s="53"/>
      <c r="B6536" s="14"/>
      <c r="C6536" s="14"/>
      <c r="D6536" s="14"/>
      <c r="E6536" s="14"/>
      <c r="F6536" s="16"/>
      <c r="G6536" s="16"/>
    </row>
    <row r="6537" ht="22.5" hidden="1" customHeight="1">
      <c r="A6537" s="53"/>
      <c r="B6537" s="14"/>
      <c r="C6537" s="14"/>
      <c r="D6537" s="14"/>
      <c r="E6537" s="14"/>
      <c r="F6537" s="16"/>
      <c r="G6537" s="16"/>
    </row>
    <row r="6538" ht="22.5" hidden="1" customHeight="1">
      <c r="A6538" s="53"/>
      <c r="B6538" s="14"/>
      <c r="C6538" s="14"/>
      <c r="D6538" s="14"/>
      <c r="E6538" s="14"/>
      <c r="F6538" s="16"/>
      <c r="G6538" s="16"/>
    </row>
    <row r="6539" ht="22.5" hidden="1" customHeight="1">
      <c r="A6539" s="53"/>
      <c r="B6539" s="14"/>
      <c r="C6539" s="14"/>
      <c r="D6539" s="14"/>
      <c r="E6539" s="14"/>
      <c r="F6539" s="16"/>
      <c r="G6539" s="16"/>
    </row>
    <row r="6540" ht="22.5" hidden="1" customHeight="1">
      <c r="A6540" s="53"/>
      <c r="B6540" s="14"/>
      <c r="C6540" s="14"/>
      <c r="D6540" s="14"/>
      <c r="E6540" s="14"/>
      <c r="F6540" s="16"/>
      <c r="G6540" s="16"/>
    </row>
    <row r="6541" ht="22.5" hidden="1" customHeight="1">
      <c r="A6541" s="53"/>
      <c r="B6541" s="14"/>
      <c r="C6541" s="14"/>
      <c r="D6541" s="14"/>
      <c r="E6541" s="14"/>
      <c r="F6541" s="16"/>
      <c r="G6541" s="16"/>
    </row>
    <row r="6542" ht="22.5" hidden="1" customHeight="1">
      <c r="A6542" s="53"/>
      <c r="B6542" s="14"/>
      <c r="C6542" s="14"/>
      <c r="D6542" s="14"/>
      <c r="E6542" s="14"/>
      <c r="F6542" s="16"/>
      <c r="G6542" s="16"/>
    </row>
    <row r="6543" ht="22.5" hidden="1" customHeight="1">
      <c r="A6543" s="53"/>
      <c r="B6543" s="14"/>
      <c r="C6543" s="14"/>
      <c r="D6543" s="14"/>
      <c r="E6543" s="14"/>
      <c r="F6543" s="16"/>
      <c r="G6543" s="16"/>
    </row>
    <row r="6544" ht="22.5" hidden="1" customHeight="1">
      <c r="A6544" s="53"/>
      <c r="B6544" s="14"/>
      <c r="C6544" s="14"/>
      <c r="D6544" s="14"/>
      <c r="E6544" s="14"/>
      <c r="F6544" s="16"/>
      <c r="G6544" s="16"/>
    </row>
    <row r="6545" ht="22.5" hidden="1" customHeight="1">
      <c r="A6545" s="53"/>
      <c r="B6545" s="14"/>
      <c r="C6545" s="14"/>
      <c r="D6545" s="14"/>
      <c r="E6545" s="14"/>
      <c r="F6545" s="16"/>
      <c r="G6545" s="16"/>
    </row>
    <row r="6546" ht="22.5" hidden="1" customHeight="1">
      <c r="A6546" s="53"/>
      <c r="B6546" s="14"/>
      <c r="C6546" s="14"/>
      <c r="D6546" s="14"/>
      <c r="E6546" s="14"/>
      <c r="F6546" s="16"/>
      <c r="G6546" s="16"/>
    </row>
    <row r="6547" ht="22.5" hidden="1" customHeight="1">
      <c r="A6547" s="53"/>
      <c r="B6547" s="14"/>
      <c r="C6547" s="14"/>
      <c r="D6547" s="14"/>
      <c r="E6547" s="14"/>
      <c r="F6547" s="16"/>
      <c r="G6547" s="16"/>
    </row>
    <row r="6548" ht="22.5" hidden="1" customHeight="1">
      <c r="A6548" s="53"/>
      <c r="B6548" s="14"/>
      <c r="C6548" s="14"/>
      <c r="D6548" s="14"/>
      <c r="E6548" s="14"/>
      <c r="F6548" s="16"/>
      <c r="G6548" s="16"/>
    </row>
    <row r="6549" ht="22.5" hidden="1" customHeight="1">
      <c r="A6549" s="53"/>
      <c r="B6549" s="14"/>
      <c r="C6549" s="14"/>
      <c r="D6549" s="14"/>
      <c r="E6549" s="14"/>
      <c r="F6549" s="16"/>
      <c r="G6549" s="16"/>
    </row>
    <row r="6550" ht="22.5" hidden="1" customHeight="1">
      <c r="A6550" s="53"/>
      <c r="B6550" s="14"/>
      <c r="C6550" s="14"/>
      <c r="D6550" s="14"/>
      <c r="E6550" s="14"/>
      <c r="F6550" s="16"/>
      <c r="G6550" s="16"/>
    </row>
    <row r="6551" ht="22.5" hidden="1" customHeight="1">
      <c r="A6551" s="53"/>
      <c r="B6551" s="14"/>
      <c r="C6551" s="14"/>
      <c r="D6551" s="14"/>
      <c r="E6551" s="14"/>
      <c r="F6551" s="16"/>
      <c r="G6551" s="16"/>
    </row>
    <row r="6552" ht="22.5" hidden="1" customHeight="1">
      <c r="A6552" s="53"/>
      <c r="B6552" s="14"/>
      <c r="C6552" s="14"/>
      <c r="D6552" s="14"/>
      <c r="E6552" s="14"/>
      <c r="F6552" s="16"/>
      <c r="G6552" s="16"/>
    </row>
    <row r="6553" ht="22.5" hidden="1" customHeight="1">
      <c r="A6553" s="53"/>
      <c r="B6553" s="14"/>
      <c r="C6553" s="14"/>
      <c r="D6553" s="14"/>
      <c r="E6553" s="14"/>
      <c r="F6553" s="16"/>
      <c r="G6553" s="16"/>
    </row>
    <row r="6554" ht="22.5" hidden="1" customHeight="1">
      <c r="A6554" s="53"/>
      <c r="B6554" s="14"/>
      <c r="C6554" s="14"/>
      <c r="D6554" s="14"/>
      <c r="E6554" s="14"/>
      <c r="F6554" s="16"/>
      <c r="G6554" s="16"/>
    </row>
    <row r="6555" ht="22.5" hidden="1" customHeight="1">
      <c r="A6555" s="53"/>
      <c r="B6555" s="14"/>
      <c r="C6555" s="14"/>
      <c r="D6555" s="14"/>
      <c r="E6555" s="14"/>
      <c r="F6555" s="16"/>
      <c r="G6555" s="16"/>
    </row>
    <row r="6556" ht="22.5" hidden="1" customHeight="1">
      <c r="A6556" s="53"/>
      <c r="B6556" s="14"/>
      <c r="C6556" s="14"/>
      <c r="D6556" s="14"/>
      <c r="E6556" s="14"/>
      <c r="F6556" s="16"/>
      <c r="G6556" s="16"/>
    </row>
    <row r="6557" ht="22.5" hidden="1" customHeight="1">
      <c r="A6557" s="53"/>
      <c r="B6557" s="14"/>
      <c r="C6557" s="14"/>
      <c r="D6557" s="14"/>
      <c r="E6557" s="14"/>
      <c r="F6557" s="16"/>
      <c r="G6557" s="16"/>
    </row>
    <row r="6558" ht="22.5" hidden="1" customHeight="1">
      <c r="A6558" s="53"/>
      <c r="B6558" s="14"/>
      <c r="C6558" s="14"/>
      <c r="D6558" s="14"/>
      <c r="E6558" s="14"/>
      <c r="F6558" s="16"/>
      <c r="G6558" s="16"/>
    </row>
    <row r="6559" ht="22.5" hidden="1" customHeight="1">
      <c r="A6559" s="53"/>
      <c r="B6559" s="14"/>
      <c r="C6559" s="14"/>
      <c r="D6559" s="14"/>
      <c r="E6559" s="14"/>
      <c r="F6559" s="16"/>
      <c r="G6559" s="16"/>
    </row>
    <row r="6560" ht="22.5" hidden="1" customHeight="1">
      <c r="A6560" s="53"/>
      <c r="B6560" s="14"/>
      <c r="C6560" s="14"/>
      <c r="D6560" s="14"/>
      <c r="E6560" s="14"/>
      <c r="F6560" s="16"/>
      <c r="G6560" s="16"/>
    </row>
    <row r="6561" ht="22.5" hidden="1" customHeight="1">
      <c r="A6561" s="53"/>
      <c r="B6561" s="14"/>
      <c r="C6561" s="14"/>
      <c r="D6561" s="14"/>
      <c r="E6561" s="14"/>
      <c r="F6561" s="16"/>
      <c r="G6561" s="16"/>
    </row>
    <row r="6562" ht="22.5" hidden="1" customHeight="1">
      <c r="A6562" s="53"/>
      <c r="B6562" s="14"/>
      <c r="C6562" s="14"/>
      <c r="D6562" s="14"/>
      <c r="E6562" s="14"/>
      <c r="F6562" s="16"/>
      <c r="G6562" s="16"/>
    </row>
    <row r="6563" ht="22.5" hidden="1" customHeight="1">
      <c r="A6563" s="53"/>
      <c r="B6563" s="14"/>
      <c r="C6563" s="14"/>
      <c r="D6563" s="14"/>
      <c r="E6563" s="14"/>
      <c r="F6563" s="16"/>
      <c r="G6563" s="16"/>
    </row>
    <row r="6564" ht="22.5" hidden="1" customHeight="1">
      <c r="A6564" s="53"/>
      <c r="B6564" s="14"/>
      <c r="C6564" s="14"/>
      <c r="D6564" s="14"/>
      <c r="E6564" s="14"/>
      <c r="F6564" s="16"/>
      <c r="G6564" s="16"/>
    </row>
    <row r="6565" ht="22.5" hidden="1" customHeight="1">
      <c r="A6565" s="53"/>
      <c r="B6565" s="14"/>
      <c r="C6565" s="14"/>
      <c r="D6565" s="14"/>
      <c r="E6565" s="14"/>
      <c r="F6565" s="16"/>
      <c r="G6565" s="16"/>
    </row>
    <row r="6566" ht="22.5" hidden="1" customHeight="1">
      <c r="A6566" s="53"/>
      <c r="B6566" s="14"/>
      <c r="C6566" s="14"/>
      <c r="D6566" s="14"/>
      <c r="E6566" s="14"/>
      <c r="F6566" s="16"/>
      <c r="G6566" s="16"/>
    </row>
    <row r="6567" ht="22.5" hidden="1" customHeight="1">
      <c r="A6567" s="53"/>
      <c r="B6567" s="14"/>
      <c r="C6567" s="14"/>
      <c r="D6567" s="14"/>
      <c r="E6567" s="14"/>
      <c r="F6567" s="16"/>
      <c r="G6567" s="16"/>
    </row>
    <row r="6568" ht="22.5" hidden="1" customHeight="1">
      <c r="A6568" s="53"/>
      <c r="B6568" s="14"/>
      <c r="C6568" s="14"/>
      <c r="D6568" s="14"/>
      <c r="E6568" s="14"/>
      <c r="F6568" s="16"/>
      <c r="G6568" s="16"/>
    </row>
    <row r="6569" ht="22.5" hidden="1" customHeight="1">
      <c r="A6569" s="53"/>
      <c r="B6569" s="14"/>
      <c r="C6569" s="14"/>
      <c r="D6569" s="14"/>
      <c r="E6569" s="14"/>
      <c r="F6569" s="16"/>
      <c r="G6569" s="16"/>
    </row>
    <row r="6570" ht="22.5" hidden="1" customHeight="1">
      <c r="A6570" s="53"/>
      <c r="B6570" s="14"/>
      <c r="C6570" s="14"/>
      <c r="D6570" s="14"/>
      <c r="E6570" s="14"/>
      <c r="F6570" s="16"/>
      <c r="G6570" s="16"/>
    </row>
    <row r="6571" ht="22.5" hidden="1" customHeight="1">
      <c r="A6571" s="53"/>
      <c r="B6571" s="14"/>
      <c r="C6571" s="14"/>
      <c r="D6571" s="14"/>
      <c r="E6571" s="14"/>
      <c r="F6571" s="16"/>
      <c r="G6571" s="16"/>
    </row>
    <row r="6572" ht="22.5" hidden="1" customHeight="1">
      <c r="A6572" s="53"/>
      <c r="B6572" s="14"/>
      <c r="C6572" s="14"/>
      <c r="D6572" s="14"/>
      <c r="E6572" s="14"/>
      <c r="F6572" s="16"/>
      <c r="G6572" s="16"/>
    </row>
    <row r="6573" ht="22.5" hidden="1" customHeight="1">
      <c r="A6573" s="53"/>
      <c r="B6573" s="14"/>
      <c r="C6573" s="14"/>
      <c r="D6573" s="14"/>
      <c r="E6573" s="14"/>
      <c r="F6573" s="16"/>
      <c r="G6573" s="16"/>
    </row>
    <row r="6574" ht="22.5" hidden="1" customHeight="1">
      <c r="A6574" s="53"/>
      <c r="B6574" s="14"/>
      <c r="C6574" s="14"/>
      <c r="D6574" s="14"/>
      <c r="E6574" s="14"/>
      <c r="F6574" s="16"/>
      <c r="G6574" s="16"/>
    </row>
    <row r="6575" ht="22.5" hidden="1" customHeight="1">
      <c r="A6575" s="53"/>
      <c r="B6575" s="14"/>
      <c r="C6575" s="14"/>
      <c r="D6575" s="14"/>
      <c r="E6575" s="14"/>
      <c r="F6575" s="16"/>
      <c r="G6575" s="16"/>
    </row>
    <row r="6576" ht="22.5" hidden="1" customHeight="1">
      <c r="A6576" s="53"/>
      <c r="B6576" s="14"/>
      <c r="C6576" s="14"/>
      <c r="D6576" s="14"/>
      <c r="E6576" s="14"/>
      <c r="F6576" s="16"/>
      <c r="G6576" s="16"/>
    </row>
    <row r="6577" ht="22.5" hidden="1" customHeight="1">
      <c r="A6577" s="53"/>
      <c r="B6577" s="14"/>
      <c r="C6577" s="14"/>
      <c r="D6577" s="14"/>
      <c r="E6577" s="14"/>
      <c r="F6577" s="16"/>
      <c r="G6577" s="16"/>
    </row>
    <row r="6578" ht="22.5" hidden="1" customHeight="1">
      <c r="A6578" s="53"/>
      <c r="B6578" s="14"/>
      <c r="C6578" s="14"/>
      <c r="D6578" s="14"/>
      <c r="E6578" s="14"/>
      <c r="F6578" s="16"/>
      <c r="G6578" s="16"/>
    </row>
    <row r="6579" ht="22.5" hidden="1" customHeight="1">
      <c r="A6579" s="53"/>
      <c r="B6579" s="14"/>
      <c r="C6579" s="14"/>
      <c r="D6579" s="14"/>
      <c r="E6579" s="14"/>
      <c r="F6579" s="16"/>
      <c r="G6579" s="16"/>
    </row>
    <row r="6580" ht="22.5" hidden="1" customHeight="1">
      <c r="A6580" s="53"/>
      <c r="B6580" s="14"/>
      <c r="C6580" s="14"/>
      <c r="D6580" s="14"/>
      <c r="E6580" s="14"/>
      <c r="F6580" s="16"/>
      <c r="G6580" s="16"/>
    </row>
    <row r="6581" ht="22.5" hidden="1" customHeight="1">
      <c r="A6581" s="53"/>
      <c r="B6581" s="14"/>
      <c r="C6581" s="14"/>
      <c r="D6581" s="14"/>
      <c r="E6581" s="14"/>
      <c r="F6581" s="16"/>
      <c r="G6581" s="16"/>
    </row>
    <row r="6582" ht="22.5" hidden="1" customHeight="1">
      <c r="A6582" s="53"/>
      <c r="B6582" s="14"/>
      <c r="C6582" s="14"/>
      <c r="D6582" s="14"/>
      <c r="E6582" s="14"/>
      <c r="F6582" s="16"/>
      <c r="G6582" s="16"/>
    </row>
    <row r="6583" ht="22.5" hidden="1" customHeight="1">
      <c r="A6583" s="53"/>
      <c r="B6583" s="14"/>
      <c r="C6583" s="14"/>
      <c r="D6583" s="14"/>
      <c r="E6583" s="14"/>
      <c r="F6583" s="16"/>
      <c r="G6583" s="16"/>
    </row>
    <row r="6584" ht="22.5" hidden="1" customHeight="1">
      <c r="A6584" s="53"/>
      <c r="B6584" s="14"/>
      <c r="C6584" s="14"/>
      <c r="D6584" s="14"/>
      <c r="E6584" s="14"/>
      <c r="F6584" s="16"/>
      <c r="G6584" s="16"/>
    </row>
    <row r="6585" ht="22.5" hidden="1" customHeight="1">
      <c r="A6585" s="53"/>
      <c r="B6585" s="14"/>
      <c r="C6585" s="14"/>
      <c r="D6585" s="14"/>
      <c r="E6585" s="14"/>
      <c r="F6585" s="16"/>
      <c r="G6585" s="16"/>
    </row>
    <row r="6586" ht="22.5" hidden="1" customHeight="1">
      <c r="A6586" s="53"/>
      <c r="B6586" s="14"/>
      <c r="C6586" s="14"/>
      <c r="D6586" s="14"/>
      <c r="E6586" s="14"/>
      <c r="F6586" s="16"/>
      <c r="G6586" s="16"/>
    </row>
    <row r="6587" ht="22.5" hidden="1" customHeight="1">
      <c r="A6587" s="53"/>
      <c r="B6587" s="14"/>
      <c r="C6587" s="14"/>
      <c r="D6587" s="14"/>
      <c r="E6587" s="14"/>
      <c r="F6587" s="16"/>
      <c r="G6587" s="16"/>
    </row>
    <row r="6588" ht="22.5" hidden="1" customHeight="1">
      <c r="A6588" s="53"/>
      <c r="B6588" s="14"/>
      <c r="C6588" s="14"/>
      <c r="D6588" s="14"/>
      <c r="E6588" s="14"/>
      <c r="F6588" s="16"/>
      <c r="G6588" s="16"/>
    </row>
    <row r="6589" ht="22.5" hidden="1" customHeight="1">
      <c r="A6589" s="53"/>
      <c r="B6589" s="14"/>
      <c r="C6589" s="14"/>
      <c r="D6589" s="14"/>
      <c r="E6589" s="14"/>
      <c r="F6589" s="16"/>
      <c r="G6589" s="16"/>
    </row>
    <row r="6590" ht="22.5" hidden="1" customHeight="1">
      <c r="A6590" s="53"/>
      <c r="B6590" s="14"/>
      <c r="C6590" s="14"/>
      <c r="D6590" s="14"/>
      <c r="E6590" s="14"/>
      <c r="F6590" s="16"/>
      <c r="G6590" s="16"/>
    </row>
    <row r="6591" ht="22.5" hidden="1" customHeight="1">
      <c r="A6591" s="53"/>
      <c r="B6591" s="14"/>
      <c r="C6591" s="14"/>
      <c r="D6591" s="14"/>
      <c r="E6591" s="14"/>
      <c r="F6591" s="16"/>
      <c r="G6591" s="16"/>
    </row>
    <row r="6592" ht="22.5" hidden="1" customHeight="1">
      <c r="A6592" s="53"/>
      <c r="B6592" s="14"/>
      <c r="C6592" s="14"/>
      <c r="D6592" s="14"/>
      <c r="E6592" s="14"/>
      <c r="F6592" s="16"/>
      <c r="G6592" s="16"/>
    </row>
    <row r="6593" ht="22.5" hidden="1" customHeight="1">
      <c r="A6593" s="53"/>
      <c r="B6593" s="14"/>
      <c r="C6593" s="14"/>
      <c r="D6593" s="14"/>
      <c r="E6593" s="14"/>
      <c r="F6593" s="16"/>
      <c r="G6593" s="16"/>
    </row>
    <row r="6594" ht="22.5" hidden="1" customHeight="1">
      <c r="A6594" s="53"/>
      <c r="B6594" s="14"/>
      <c r="C6594" s="14"/>
      <c r="D6594" s="14"/>
      <c r="E6594" s="14"/>
      <c r="F6594" s="16"/>
      <c r="G6594" s="16"/>
    </row>
    <row r="6595" ht="22.5" hidden="1" customHeight="1">
      <c r="A6595" s="53"/>
      <c r="B6595" s="14"/>
      <c r="C6595" s="14"/>
      <c r="D6595" s="14"/>
      <c r="E6595" s="14"/>
      <c r="F6595" s="16"/>
      <c r="G6595" s="16"/>
    </row>
    <row r="6596" ht="22.5" hidden="1" customHeight="1">
      <c r="A6596" s="53"/>
      <c r="B6596" s="14"/>
      <c r="C6596" s="14"/>
      <c r="D6596" s="14"/>
      <c r="E6596" s="14"/>
      <c r="F6596" s="16"/>
      <c r="G6596" s="16"/>
    </row>
    <row r="6597" ht="22.5" hidden="1" customHeight="1">
      <c r="A6597" s="53"/>
      <c r="B6597" s="14"/>
      <c r="C6597" s="14"/>
      <c r="D6597" s="14"/>
      <c r="E6597" s="14"/>
      <c r="F6597" s="16"/>
      <c r="G6597" s="16"/>
    </row>
    <row r="6598" ht="22.5" hidden="1" customHeight="1">
      <c r="A6598" s="53"/>
      <c r="B6598" s="14"/>
      <c r="C6598" s="14"/>
      <c r="D6598" s="14"/>
      <c r="E6598" s="14"/>
      <c r="F6598" s="16"/>
      <c r="G6598" s="16"/>
    </row>
    <row r="6599" ht="22.5" hidden="1" customHeight="1">
      <c r="A6599" s="53"/>
      <c r="B6599" s="14"/>
      <c r="C6599" s="14"/>
      <c r="D6599" s="14"/>
      <c r="E6599" s="14"/>
      <c r="F6599" s="16"/>
      <c r="G6599" s="16"/>
    </row>
    <row r="6600" ht="22.5" hidden="1" customHeight="1">
      <c r="A6600" s="53"/>
      <c r="B6600" s="14"/>
      <c r="C6600" s="14"/>
      <c r="D6600" s="14"/>
      <c r="E6600" s="14"/>
      <c r="F6600" s="16"/>
      <c r="G6600" s="16"/>
    </row>
    <row r="6601" ht="22.5" hidden="1" customHeight="1">
      <c r="A6601" s="53"/>
      <c r="B6601" s="14"/>
      <c r="C6601" s="14"/>
      <c r="D6601" s="14"/>
      <c r="E6601" s="14"/>
      <c r="F6601" s="16"/>
      <c r="G6601" s="16"/>
    </row>
    <row r="6602" ht="22.5" hidden="1" customHeight="1">
      <c r="A6602" s="53"/>
      <c r="B6602" s="14"/>
      <c r="C6602" s="14"/>
      <c r="D6602" s="14"/>
      <c r="E6602" s="14"/>
      <c r="F6602" s="16"/>
      <c r="G6602" s="16"/>
    </row>
    <row r="6603" ht="22.5" hidden="1" customHeight="1">
      <c r="A6603" s="53"/>
      <c r="B6603" s="14"/>
      <c r="C6603" s="14"/>
      <c r="D6603" s="14"/>
      <c r="E6603" s="14"/>
      <c r="F6603" s="16"/>
      <c r="G6603" s="16"/>
    </row>
    <row r="6604" ht="22.5" hidden="1" customHeight="1">
      <c r="A6604" s="53"/>
      <c r="B6604" s="14"/>
      <c r="C6604" s="14"/>
      <c r="D6604" s="14"/>
      <c r="E6604" s="14"/>
      <c r="F6604" s="16"/>
      <c r="G6604" s="16"/>
    </row>
    <row r="6605" ht="22.5" hidden="1" customHeight="1">
      <c r="A6605" s="53"/>
      <c r="B6605" s="14"/>
      <c r="C6605" s="14"/>
      <c r="D6605" s="14"/>
      <c r="E6605" s="14"/>
      <c r="F6605" s="16"/>
      <c r="G6605" s="16"/>
    </row>
    <row r="6606" ht="22.5" hidden="1" customHeight="1">
      <c r="A6606" s="53"/>
      <c r="B6606" s="14"/>
      <c r="C6606" s="14"/>
      <c r="D6606" s="14"/>
      <c r="E6606" s="14"/>
      <c r="F6606" s="16"/>
      <c r="G6606" s="16"/>
    </row>
    <row r="6607" ht="22.5" hidden="1" customHeight="1">
      <c r="A6607" s="53"/>
      <c r="B6607" s="14"/>
      <c r="C6607" s="14"/>
      <c r="D6607" s="14"/>
      <c r="E6607" s="14"/>
      <c r="F6607" s="16"/>
      <c r="G6607" s="16"/>
    </row>
    <row r="6608" ht="22.5" hidden="1" customHeight="1">
      <c r="A6608" s="53"/>
      <c r="B6608" s="14"/>
      <c r="C6608" s="14"/>
      <c r="D6608" s="14"/>
      <c r="E6608" s="14"/>
      <c r="F6608" s="16"/>
      <c r="G6608" s="16"/>
    </row>
    <row r="6609" ht="22.5" hidden="1" customHeight="1">
      <c r="A6609" s="53"/>
      <c r="B6609" s="14"/>
      <c r="C6609" s="14"/>
      <c r="D6609" s="14"/>
      <c r="E6609" s="14"/>
      <c r="F6609" s="16"/>
      <c r="G6609" s="16"/>
    </row>
    <row r="6610" ht="22.5" hidden="1" customHeight="1">
      <c r="A6610" s="53"/>
      <c r="B6610" s="14"/>
      <c r="C6610" s="14"/>
      <c r="D6610" s="14"/>
      <c r="E6610" s="14"/>
      <c r="F6610" s="16"/>
      <c r="G6610" s="16"/>
    </row>
    <row r="6611" ht="22.5" hidden="1" customHeight="1">
      <c r="A6611" s="53"/>
      <c r="B6611" s="14"/>
      <c r="C6611" s="14"/>
      <c r="D6611" s="14"/>
      <c r="E6611" s="14"/>
      <c r="F6611" s="16"/>
      <c r="G6611" s="16"/>
    </row>
    <row r="6612" ht="22.5" hidden="1" customHeight="1">
      <c r="A6612" s="53"/>
      <c r="B6612" s="14"/>
      <c r="C6612" s="14"/>
      <c r="D6612" s="14"/>
      <c r="E6612" s="14"/>
      <c r="F6612" s="16"/>
      <c r="G6612" s="16"/>
    </row>
    <row r="6613" ht="22.5" hidden="1" customHeight="1">
      <c r="A6613" s="53"/>
      <c r="B6613" s="14"/>
      <c r="C6613" s="14"/>
      <c r="D6613" s="14"/>
      <c r="E6613" s="14"/>
      <c r="F6613" s="16"/>
      <c r="G6613" s="16"/>
    </row>
    <row r="6614" ht="22.5" hidden="1" customHeight="1">
      <c r="A6614" s="53"/>
      <c r="B6614" s="14"/>
      <c r="C6614" s="14"/>
      <c r="D6614" s="14"/>
      <c r="E6614" s="14"/>
      <c r="F6614" s="16"/>
      <c r="G6614" s="16"/>
    </row>
    <row r="6615" ht="22.5" hidden="1" customHeight="1">
      <c r="A6615" s="53"/>
      <c r="B6615" s="14"/>
      <c r="C6615" s="14"/>
      <c r="D6615" s="14"/>
      <c r="E6615" s="14"/>
      <c r="F6615" s="16"/>
      <c r="G6615" s="16"/>
    </row>
    <row r="6616" ht="22.5" hidden="1" customHeight="1">
      <c r="A6616" s="53"/>
      <c r="B6616" s="14"/>
      <c r="C6616" s="14"/>
      <c r="D6616" s="14"/>
      <c r="E6616" s="14"/>
      <c r="F6616" s="16"/>
      <c r="G6616" s="16"/>
    </row>
    <row r="6617" ht="22.5" hidden="1" customHeight="1">
      <c r="A6617" s="53"/>
      <c r="B6617" s="14"/>
      <c r="C6617" s="14"/>
      <c r="D6617" s="14"/>
      <c r="E6617" s="14"/>
      <c r="F6617" s="16"/>
      <c r="G6617" s="16"/>
    </row>
    <row r="6618" ht="22.5" hidden="1" customHeight="1">
      <c r="A6618" s="53"/>
      <c r="B6618" s="14"/>
      <c r="C6618" s="14"/>
      <c r="D6618" s="14"/>
      <c r="E6618" s="14"/>
      <c r="F6618" s="16"/>
      <c r="G6618" s="16"/>
    </row>
    <row r="6619" ht="22.5" hidden="1" customHeight="1">
      <c r="A6619" s="53"/>
      <c r="B6619" s="14"/>
      <c r="C6619" s="14"/>
      <c r="D6619" s="14"/>
      <c r="E6619" s="14"/>
      <c r="F6619" s="16"/>
      <c r="G6619" s="16"/>
    </row>
    <row r="6620" ht="22.5" hidden="1" customHeight="1">
      <c r="A6620" s="53"/>
      <c r="B6620" s="14"/>
      <c r="C6620" s="14"/>
      <c r="D6620" s="14"/>
      <c r="E6620" s="14"/>
      <c r="F6620" s="16"/>
      <c r="G6620" s="16"/>
    </row>
    <row r="6621" ht="22.5" hidden="1" customHeight="1">
      <c r="A6621" s="53"/>
      <c r="B6621" s="14"/>
      <c r="C6621" s="14"/>
      <c r="D6621" s="14"/>
      <c r="E6621" s="14"/>
      <c r="F6621" s="16"/>
      <c r="G6621" s="16"/>
    </row>
    <row r="6622" ht="22.5" hidden="1" customHeight="1">
      <c r="A6622" s="53"/>
      <c r="B6622" s="14"/>
      <c r="C6622" s="14"/>
      <c r="D6622" s="14"/>
      <c r="E6622" s="14"/>
      <c r="F6622" s="16"/>
      <c r="G6622" s="16"/>
    </row>
    <row r="6623" ht="22.5" hidden="1" customHeight="1">
      <c r="A6623" s="53"/>
      <c r="B6623" s="14"/>
      <c r="C6623" s="14"/>
      <c r="D6623" s="14"/>
      <c r="E6623" s="14"/>
      <c r="F6623" s="16"/>
      <c r="G6623" s="16"/>
    </row>
    <row r="6624" ht="22.5" hidden="1" customHeight="1">
      <c r="A6624" s="53"/>
      <c r="B6624" s="14"/>
      <c r="C6624" s="14"/>
      <c r="D6624" s="14"/>
      <c r="E6624" s="14"/>
      <c r="F6624" s="16"/>
      <c r="G6624" s="16"/>
    </row>
    <row r="6625" ht="22.5" hidden="1" customHeight="1">
      <c r="A6625" s="53"/>
      <c r="B6625" s="14"/>
      <c r="C6625" s="14"/>
      <c r="D6625" s="14"/>
      <c r="E6625" s="14"/>
      <c r="F6625" s="16"/>
      <c r="G6625" s="16"/>
    </row>
    <row r="6626" ht="22.5" hidden="1" customHeight="1">
      <c r="A6626" s="53"/>
      <c r="B6626" s="14"/>
      <c r="C6626" s="14"/>
      <c r="D6626" s="14"/>
      <c r="E6626" s="14"/>
      <c r="F6626" s="16"/>
      <c r="G6626" s="16"/>
    </row>
    <row r="6627" ht="22.5" hidden="1" customHeight="1">
      <c r="A6627" s="53"/>
      <c r="B6627" s="14"/>
      <c r="C6627" s="14"/>
      <c r="D6627" s="14"/>
      <c r="E6627" s="14"/>
      <c r="F6627" s="16"/>
      <c r="G6627" s="16"/>
    </row>
    <row r="6628" ht="22.5" hidden="1" customHeight="1">
      <c r="A6628" s="53"/>
      <c r="B6628" s="14"/>
      <c r="C6628" s="14"/>
      <c r="D6628" s="14"/>
      <c r="E6628" s="14"/>
      <c r="F6628" s="16"/>
      <c r="G6628" s="16"/>
    </row>
    <row r="6629" ht="22.5" hidden="1" customHeight="1">
      <c r="A6629" s="53"/>
      <c r="B6629" s="14"/>
      <c r="C6629" s="14"/>
      <c r="D6629" s="14"/>
      <c r="E6629" s="14"/>
      <c r="F6629" s="16"/>
      <c r="G6629" s="16"/>
    </row>
    <row r="6630" ht="22.5" hidden="1" customHeight="1">
      <c r="A6630" s="53"/>
      <c r="B6630" s="14"/>
      <c r="C6630" s="14"/>
      <c r="D6630" s="14"/>
      <c r="E6630" s="14"/>
      <c r="F6630" s="16"/>
      <c r="G6630" s="16"/>
    </row>
    <row r="6631" ht="22.5" hidden="1" customHeight="1">
      <c r="A6631" s="53"/>
      <c r="B6631" s="14"/>
      <c r="C6631" s="14"/>
      <c r="D6631" s="14"/>
      <c r="E6631" s="14"/>
      <c r="F6631" s="16"/>
      <c r="G6631" s="16"/>
    </row>
    <row r="6632" ht="22.5" hidden="1" customHeight="1">
      <c r="A6632" s="53"/>
      <c r="B6632" s="14"/>
      <c r="C6632" s="14"/>
      <c r="D6632" s="14"/>
      <c r="E6632" s="14"/>
      <c r="F6632" s="16"/>
      <c r="G6632" s="16"/>
    </row>
    <row r="6633" ht="22.5" hidden="1" customHeight="1">
      <c r="A6633" s="53"/>
      <c r="B6633" s="14"/>
      <c r="C6633" s="14"/>
      <c r="D6633" s="14"/>
      <c r="E6633" s="14"/>
      <c r="F6633" s="16"/>
      <c r="G6633" s="16"/>
    </row>
    <row r="6634" ht="22.5" hidden="1" customHeight="1">
      <c r="A6634" s="53"/>
      <c r="B6634" s="14"/>
      <c r="C6634" s="14"/>
      <c r="D6634" s="14"/>
      <c r="E6634" s="14"/>
      <c r="F6634" s="16"/>
      <c r="G6634" s="16"/>
    </row>
    <row r="6635" ht="22.5" hidden="1" customHeight="1">
      <c r="A6635" s="53"/>
      <c r="B6635" s="14"/>
      <c r="C6635" s="14"/>
      <c r="D6635" s="14"/>
      <c r="E6635" s="14"/>
      <c r="F6635" s="16"/>
      <c r="G6635" s="16"/>
    </row>
    <row r="6636" ht="22.5" hidden="1" customHeight="1">
      <c r="A6636" s="53"/>
      <c r="B6636" s="14"/>
      <c r="C6636" s="14"/>
      <c r="D6636" s="14"/>
      <c r="E6636" s="14"/>
      <c r="F6636" s="16"/>
      <c r="G6636" s="16"/>
    </row>
    <row r="6637" ht="22.5" hidden="1" customHeight="1">
      <c r="A6637" s="53"/>
      <c r="B6637" s="14"/>
      <c r="C6637" s="14"/>
      <c r="D6637" s="14"/>
      <c r="E6637" s="14"/>
      <c r="F6637" s="16"/>
      <c r="G6637" s="16"/>
    </row>
    <row r="6638" ht="22.5" hidden="1" customHeight="1">
      <c r="A6638" s="53"/>
      <c r="B6638" s="14"/>
      <c r="C6638" s="14"/>
      <c r="D6638" s="14"/>
      <c r="E6638" s="14"/>
      <c r="F6638" s="16"/>
      <c r="G6638" s="16"/>
    </row>
    <row r="6639" ht="22.5" hidden="1" customHeight="1">
      <c r="A6639" s="53"/>
      <c r="B6639" s="14"/>
      <c r="C6639" s="14"/>
      <c r="D6639" s="14"/>
      <c r="E6639" s="14"/>
      <c r="F6639" s="16"/>
      <c r="G6639" s="16"/>
    </row>
    <row r="6640" ht="22.5" hidden="1" customHeight="1">
      <c r="A6640" s="53"/>
      <c r="B6640" s="14"/>
      <c r="C6640" s="14"/>
      <c r="D6640" s="14"/>
      <c r="E6640" s="14"/>
      <c r="F6640" s="16"/>
      <c r="G6640" s="16"/>
    </row>
    <row r="6641" ht="22.5" hidden="1" customHeight="1">
      <c r="A6641" s="53"/>
      <c r="B6641" s="14"/>
      <c r="C6641" s="14"/>
      <c r="D6641" s="14"/>
      <c r="E6641" s="14"/>
      <c r="F6641" s="16"/>
      <c r="G6641" s="16"/>
    </row>
    <row r="6642" ht="22.5" hidden="1" customHeight="1">
      <c r="A6642" s="53"/>
      <c r="B6642" s="14"/>
      <c r="C6642" s="14"/>
      <c r="D6642" s="14"/>
      <c r="E6642" s="14"/>
      <c r="F6642" s="16"/>
      <c r="G6642" s="16"/>
    </row>
    <row r="6643" ht="22.5" hidden="1" customHeight="1">
      <c r="A6643" s="53"/>
      <c r="B6643" s="14"/>
      <c r="C6643" s="14"/>
      <c r="D6643" s="14"/>
      <c r="E6643" s="14"/>
      <c r="F6643" s="16"/>
      <c r="G6643" s="16"/>
    </row>
    <row r="6644" ht="22.5" hidden="1" customHeight="1">
      <c r="A6644" s="53"/>
      <c r="B6644" s="14"/>
      <c r="C6644" s="14"/>
      <c r="D6644" s="14"/>
      <c r="E6644" s="14"/>
      <c r="F6644" s="16"/>
      <c r="G6644" s="16"/>
    </row>
    <row r="6645" ht="22.5" hidden="1" customHeight="1">
      <c r="A6645" s="53"/>
      <c r="B6645" s="14"/>
      <c r="C6645" s="14"/>
      <c r="D6645" s="14"/>
      <c r="E6645" s="14"/>
      <c r="F6645" s="16"/>
      <c r="G6645" s="16"/>
    </row>
    <row r="6646" ht="22.5" hidden="1" customHeight="1">
      <c r="A6646" s="53"/>
      <c r="B6646" s="14"/>
      <c r="C6646" s="14"/>
      <c r="D6646" s="14"/>
      <c r="E6646" s="14"/>
      <c r="F6646" s="16"/>
      <c r="G6646" s="16"/>
    </row>
    <row r="6647" ht="22.5" hidden="1" customHeight="1">
      <c r="A6647" s="53"/>
      <c r="B6647" s="14"/>
      <c r="C6647" s="14"/>
      <c r="D6647" s="14"/>
      <c r="E6647" s="14"/>
      <c r="F6647" s="16"/>
      <c r="G6647" s="16"/>
    </row>
    <row r="6648" ht="22.5" hidden="1" customHeight="1">
      <c r="A6648" s="53"/>
      <c r="B6648" s="14"/>
      <c r="C6648" s="14"/>
      <c r="D6648" s="14"/>
      <c r="E6648" s="14"/>
      <c r="F6648" s="16"/>
      <c r="G6648" s="16"/>
    </row>
    <row r="6649" ht="22.5" hidden="1" customHeight="1">
      <c r="A6649" s="53"/>
      <c r="B6649" s="14"/>
      <c r="C6649" s="14"/>
      <c r="D6649" s="14"/>
      <c r="E6649" s="14"/>
      <c r="F6649" s="16"/>
      <c r="G6649" s="16"/>
    </row>
    <row r="6650" ht="22.5" hidden="1" customHeight="1">
      <c r="A6650" s="53"/>
      <c r="B6650" s="14"/>
      <c r="C6650" s="14"/>
      <c r="D6650" s="14"/>
      <c r="E6650" s="14"/>
      <c r="F6650" s="16"/>
      <c r="G6650" s="16"/>
    </row>
    <row r="6651" ht="22.5" hidden="1" customHeight="1">
      <c r="A6651" s="53"/>
      <c r="B6651" s="14"/>
      <c r="C6651" s="14"/>
      <c r="D6651" s="14"/>
      <c r="E6651" s="14"/>
      <c r="F6651" s="16"/>
      <c r="G6651" s="16"/>
    </row>
    <row r="6652" ht="22.5" hidden="1" customHeight="1">
      <c r="A6652" s="53"/>
      <c r="B6652" s="14"/>
      <c r="C6652" s="14"/>
      <c r="D6652" s="14"/>
      <c r="E6652" s="14"/>
      <c r="F6652" s="16"/>
      <c r="G6652" s="16"/>
    </row>
    <row r="6653" ht="22.5" hidden="1" customHeight="1">
      <c r="A6653" s="53"/>
      <c r="B6653" s="14"/>
      <c r="C6653" s="14"/>
      <c r="D6653" s="14"/>
      <c r="E6653" s="14"/>
      <c r="F6653" s="16"/>
      <c r="G6653" s="16"/>
    </row>
    <row r="6654" ht="22.5" hidden="1" customHeight="1">
      <c r="A6654" s="53"/>
      <c r="B6654" s="14"/>
      <c r="C6654" s="14"/>
      <c r="D6654" s="14"/>
      <c r="E6654" s="14"/>
      <c r="F6654" s="16"/>
      <c r="G6654" s="16"/>
    </row>
    <row r="6655" ht="22.5" hidden="1" customHeight="1">
      <c r="A6655" s="53"/>
      <c r="B6655" s="14"/>
      <c r="C6655" s="14"/>
      <c r="D6655" s="14"/>
      <c r="E6655" s="14"/>
      <c r="F6655" s="16"/>
      <c r="G6655" s="16"/>
    </row>
    <row r="6656" ht="22.5" hidden="1" customHeight="1">
      <c r="A6656" s="53"/>
      <c r="B6656" s="14"/>
      <c r="C6656" s="14"/>
      <c r="D6656" s="14"/>
      <c r="E6656" s="14"/>
      <c r="F6656" s="16"/>
      <c r="G6656" s="16"/>
    </row>
    <row r="6657" ht="22.5" hidden="1" customHeight="1">
      <c r="A6657" s="53"/>
      <c r="B6657" s="14"/>
      <c r="C6657" s="14"/>
      <c r="D6657" s="14"/>
      <c r="E6657" s="14"/>
      <c r="F6657" s="16"/>
      <c r="G6657" s="16"/>
    </row>
    <row r="6658" ht="22.5" hidden="1" customHeight="1">
      <c r="A6658" s="53"/>
      <c r="B6658" s="14"/>
      <c r="C6658" s="14"/>
      <c r="D6658" s="14"/>
      <c r="E6658" s="14"/>
      <c r="F6658" s="16"/>
      <c r="G6658" s="16"/>
    </row>
    <row r="6659" ht="22.5" hidden="1" customHeight="1">
      <c r="A6659" s="53"/>
      <c r="B6659" s="14"/>
      <c r="C6659" s="14"/>
      <c r="D6659" s="14"/>
      <c r="E6659" s="14"/>
      <c r="F6659" s="16"/>
      <c r="G6659" s="16"/>
    </row>
    <row r="6660" ht="22.5" hidden="1" customHeight="1">
      <c r="A6660" s="53"/>
      <c r="B6660" s="14"/>
      <c r="C6660" s="14"/>
      <c r="D6660" s="14"/>
      <c r="E6660" s="14"/>
      <c r="F6660" s="16"/>
      <c r="G6660" s="16"/>
    </row>
    <row r="6661" ht="22.5" hidden="1" customHeight="1">
      <c r="A6661" s="53"/>
      <c r="B6661" s="14"/>
      <c r="C6661" s="14"/>
      <c r="D6661" s="14"/>
      <c r="E6661" s="14"/>
      <c r="F6661" s="16"/>
      <c r="G6661" s="16"/>
    </row>
    <row r="6662" ht="22.5" hidden="1" customHeight="1">
      <c r="A6662" s="53"/>
      <c r="B6662" s="14"/>
      <c r="C6662" s="14"/>
      <c r="D6662" s="14"/>
      <c r="E6662" s="14"/>
      <c r="F6662" s="16"/>
      <c r="G6662" s="16"/>
    </row>
    <row r="6663" ht="22.5" hidden="1" customHeight="1">
      <c r="A6663" s="53"/>
      <c r="B6663" s="14"/>
      <c r="C6663" s="14"/>
      <c r="D6663" s="14"/>
      <c r="E6663" s="14"/>
      <c r="F6663" s="16"/>
      <c r="G6663" s="16"/>
    </row>
    <row r="6664" ht="22.5" hidden="1" customHeight="1">
      <c r="A6664" s="53"/>
      <c r="B6664" s="14"/>
      <c r="C6664" s="14"/>
      <c r="D6664" s="14"/>
      <c r="E6664" s="14"/>
      <c r="F6664" s="16"/>
      <c r="G6664" s="16"/>
    </row>
    <row r="6665" ht="22.5" hidden="1" customHeight="1">
      <c r="A6665" s="53"/>
      <c r="B6665" s="14"/>
      <c r="C6665" s="14"/>
      <c r="D6665" s="14"/>
      <c r="E6665" s="14"/>
      <c r="F6665" s="16"/>
      <c r="G6665" s="16"/>
    </row>
    <row r="6666" ht="22.5" hidden="1" customHeight="1">
      <c r="A6666" s="53"/>
      <c r="B6666" s="14"/>
      <c r="C6666" s="14"/>
      <c r="D6666" s="14"/>
      <c r="E6666" s="14"/>
      <c r="F6666" s="16"/>
      <c r="G6666" s="16"/>
    </row>
    <row r="6667" ht="22.5" hidden="1" customHeight="1">
      <c r="A6667" s="53"/>
      <c r="B6667" s="14"/>
      <c r="C6667" s="14"/>
      <c r="D6667" s="14"/>
      <c r="E6667" s="14"/>
      <c r="F6667" s="16"/>
      <c r="G6667" s="16"/>
    </row>
    <row r="6668" ht="22.5" hidden="1" customHeight="1">
      <c r="A6668" s="53"/>
      <c r="B6668" s="14"/>
      <c r="C6668" s="14"/>
      <c r="D6668" s="14"/>
      <c r="E6668" s="14"/>
      <c r="F6668" s="16"/>
      <c r="G6668" s="16"/>
    </row>
    <row r="6669" ht="22.5" hidden="1" customHeight="1">
      <c r="A6669" s="53"/>
      <c r="B6669" s="14"/>
      <c r="C6669" s="14"/>
      <c r="D6669" s="14"/>
      <c r="E6669" s="14"/>
      <c r="F6669" s="16"/>
      <c r="G6669" s="16"/>
    </row>
    <row r="6670" ht="22.5" hidden="1" customHeight="1">
      <c r="A6670" s="53"/>
      <c r="B6670" s="14"/>
      <c r="C6670" s="14"/>
      <c r="D6670" s="14"/>
      <c r="E6670" s="14"/>
      <c r="F6670" s="16"/>
      <c r="G6670" s="16"/>
    </row>
    <row r="6671" ht="22.5" hidden="1" customHeight="1">
      <c r="A6671" s="53"/>
      <c r="B6671" s="14"/>
      <c r="C6671" s="14"/>
      <c r="D6671" s="14"/>
      <c r="E6671" s="14"/>
      <c r="F6671" s="16"/>
      <c r="G6671" s="16"/>
    </row>
    <row r="6672" ht="22.5" hidden="1" customHeight="1">
      <c r="A6672" s="53"/>
      <c r="B6672" s="14"/>
      <c r="C6672" s="14"/>
      <c r="D6672" s="14"/>
      <c r="E6672" s="14"/>
      <c r="F6672" s="16"/>
      <c r="G6672" s="16"/>
    </row>
    <row r="6673" ht="22.5" hidden="1" customHeight="1">
      <c r="A6673" s="53"/>
      <c r="B6673" s="14"/>
      <c r="C6673" s="14"/>
      <c r="D6673" s="14"/>
      <c r="E6673" s="14"/>
      <c r="F6673" s="16"/>
      <c r="G6673" s="16"/>
    </row>
    <row r="6674" ht="22.5" hidden="1" customHeight="1">
      <c r="A6674" s="53"/>
      <c r="B6674" s="14"/>
      <c r="C6674" s="14"/>
      <c r="D6674" s="14"/>
      <c r="E6674" s="14"/>
      <c r="F6674" s="16"/>
      <c r="G6674" s="16"/>
    </row>
    <row r="6675" ht="22.5" hidden="1" customHeight="1">
      <c r="A6675" s="53"/>
      <c r="B6675" s="14"/>
      <c r="C6675" s="14"/>
      <c r="D6675" s="14"/>
      <c r="E6675" s="14"/>
      <c r="F6675" s="16"/>
      <c r="G6675" s="16"/>
    </row>
    <row r="6676" ht="22.5" hidden="1" customHeight="1">
      <c r="A6676" s="53"/>
      <c r="B6676" s="14"/>
      <c r="C6676" s="14"/>
      <c r="D6676" s="14"/>
      <c r="E6676" s="14"/>
      <c r="F6676" s="16"/>
      <c r="G6676" s="16"/>
    </row>
    <row r="6677" ht="22.5" hidden="1" customHeight="1">
      <c r="A6677" s="53"/>
      <c r="B6677" s="14"/>
      <c r="C6677" s="14"/>
      <c r="D6677" s="14"/>
      <c r="E6677" s="14"/>
      <c r="F6677" s="16"/>
      <c r="G6677" s="16"/>
    </row>
    <row r="6678" ht="22.5" hidden="1" customHeight="1">
      <c r="A6678" s="53"/>
      <c r="B6678" s="14"/>
      <c r="C6678" s="14"/>
      <c r="D6678" s="14"/>
      <c r="E6678" s="14"/>
      <c r="F6678" s="16"/>
      <c r="G6678" s="16"/>
    </row>
    <row r="6679" ht="22.5" hidden="1" customHeight="1">
      <c r="A6679" s="53"/>
      <c r="B6679" s="14"/>
      <c r="C6679" s="14"/>
      <c r="D6679" s="14"/>
      <c r="E6679" s="14"/>
      <c r="F6679" s="16"/>
      <c r="G6679" s="16"/>
    </row>
    <row r="6680" ht="22.5" hidden="1" customHeight="1">
      <c r="A6680" s="53"/>
      <c r="B6680" s="14"/>
      <c r="C6680" s="14"/>
      <c r="D6680" s="14"/>
      <c r="E6680" s="14"/>
      <c r="F6680" s="16"/>
      <c r="G6680" s="16"/>
    </row>
    <row r="6681" ht="22.5" hidden="1" customHeight="1">
      <c r="A6681" s="53"/>
      <c r="B6681" s="14"/>
      <c r="C6681" s="14"/>
      <c r="D6681" s="14"/>
      <c r="E6681" s="14"/>
      <c r="F6681" s="16"/>
      <c r="G6681" s="16"/>
    </row>
    <row r="6682" ht="22.5" hidden="1" customHeight="1">
      <c r="A6682" s="53"/>
      <c r="B6682" s="14"/>
      <c r="C6682" s="14"/>
      <c r="D6682" s="14"/>
      <c r="E6682" s="14"/>
      <c r="F6682" s="16"/>
      <c r="G6682" s="16"/>
    </row>
    <row r="6683" ht="22.5" hidden="1" customHeight="1">
      <c r="A6683" s="53"/>
      <c r="B6683" s="14"/>
      <c r="C6683" s="14"/>
      <c r="D6683" s="14"/>
      <c r="E6683" s="14"/>
      <c r="F6683" s="16"/>
      <c r="G6683" s="16"/>
    </row>
    <row r="6684" ht="22.5" hidden="1" customHeight="1">
      <c r="A6684" s="53"/>
      <c r="B6684" s="14"/>
      <c r="C6684" s="14"/>
      <c r="D6684" s="14"/>
      <c r="E6684" s="14"/>
      <c r="F6684" s="16"/>
      <c r="G6684" s="16"/>
    </row>
    <row r="6685" ht="22.5" hidden="1" customHeight="1">
      <c r="A6685" s="53"/>
      <c r="B6685" s="14"/>
      <c r="C6685" s="14"/>
      <c r="D6685" s="14"/>
      <c r="E6685" s="14"/>
      <c r="F6685" s="16"/>
      <c r="G6685" s="16"/>
    </row>
    <row r="6686" ht="22.5" hidden="1" customHeight="1">
      <c r="A6686" s="53"/>
      <c r="B6686" s="14"/>
      <c r="C6686" s="14"/>
      <c r="D6686" s="14"/>
      <c r="E6686" s="14"/>
      <c r="F6686" s="16"/>
      <c r="G6686" s="16"/>
    </row>
    <row r="6687" ht="22.5" hidden="1" customHeight="1">
      <c r="A6687" s="53"/>
      <c r="B6687" s="14"/>
      <c r="C6687" s="14"/>
      <c r="D6687" s="14"/>
      <c r="E6687" s="14"/>
      <c r="F6687" s="16"/>
      <c r="G6687" s="16"/>
    </row>
    <row r="6688" ht="22.5" hidden="1" customHeight="1">
      <c r="A6688" s="53"/>
      <c r="B6688" s="14"/>
      <c r="C6688" s="14"/>
      <c r="D6688" s="14"/>
      <c r="E6688" s="14"/>
      <c r="F6688" s="16"/>
      <c r="G6688" s="16"/>
    </row>
    <row r="6689" ht="22.5" hidden="1" customHeight="1">
      <c r="A6689" s="53"/>
      <c r="B6689" s="14"/>
      <c r="C6689" s="14"/>
      <c r="D6689" s="14"/>
      <c r="E6689" s="14"/>
      <c r="F6689" s="16"/>
      <c r="G6689" s="16"/>
    </row>
    <row r="6690" ht="22.5" hidden="1" customHeight="1">
      <c r="A6690" s="53"/>
      <c r="B6690" s="14"/>
      <c r="C6690" s="14"/>
      <c r="D6690" s="14"/>
      <c r="E6690" s="14"/>
      <c r="F6690" s="16"/>
      <c r="G6690" s="16"/>
    </row>
    <row r="6691" ht="22.5" hidden="1" customHeight="1">
      <c r="A6691" s="53"/>
      <c r="B6691" s="14"/>
      <c r="C6691" s="14"/>
      <c r="D6691" s="14"/>
      <c r="E6691" s="14"/>
      <c r="F6691" s="16"/>
      <c r="G6691" s="16"/>
    </row>
    <row r="6692" ht="22.5" hidden="1" customHeight="1">
      <c r="A6692" s="53"/>
      <c r="B6692" s="14"/>
      <c r="C6692" s="14"/>
      <c r="D6692" s="14"/>
      <c r="E6692" s="14"/>
      <c r="F6692" s="16"/>
      <c r="G6692" s="16"/>
    </row>
    <row r="6693" ht="22.5" hidden="1" customHeight="1">
      <c r="A6693" s="53"/>
      <c r="B6693" s="14"/>
      <c r="C6693" s="14"/>
      <c r="D6693" s="14"/>
      <c r="E6693" s="14"/>
      <c r="F6693" s="16"/>
      <c r="G6693" s="16"/>
    </row>
    <row r="6694" ht="22.5" hidden="1" customHeight="1">
      <c r="A6694" s="53"/>
      <c r="B6694" s="14"/>
      <c r="C6694" s="14"/>
      <c r="D6694" s="14"/>
      <c r="E6694" s="14"/>
      <c r="F6694" s="16"/>
      <c r="G6694" s="16"/>
    </row>
    <row r="6695" ht="22.5" hidden="1" customHeight="1">
      <c r="A6695" s="53"/>
      <c r="B6695" s="14"/>
      <c r="C6695" s="14"/>
      <c r="D6695" s="14"/>
      <c r="E6695" s="14"/>
      <c r="F6695" s="16"/>
      <c r="G6695" s="16"/>
    </row>
    <row r="6696" ht="22.5" hidden="1" customHeight="1">
      <c r="A6696" s="53"/>
      <c r="B6696" s="14"/>
      <c r="C6696" s="14"/>
      <c r="D6696" s="14"/>
      <c r="E6696" s="14"/>
      <c r="F6696" s="16"/>
      <c r="G6696" s="16"/>
    </row>
    <row r="6697" ht="22.5" hidden="1" customHeight="1">
      <c r="A6697" s="53"/>
      <c r="B6697" s="14"/>
      <c r="C6697" s="14"/>
      <c r="D6697" s="14"/>
      <c r="E6697" s="14"/>
      <c r="F6697" s="16"/>
      <c r="G6697" s="16"/>
    </row>
    <row r="6698" ht="22.5" hidden="1" customHeight="1">
      <c r="A6698" s="53"/>
      <c r="B6698" s="14"/>
      <c r="C6698" s="14"/>
      <c r="D6698" s="14"/>
      <c r="E6698" s="14"/>
      <c r="F6698" s="16"/>
      <c r="G6698" s="16"/>
    </row>
    <row r="6699" ht="22.5" hidden="1" customHeight="1">
      <c r="A6699" s="53"/>
      <c r="B6699" s="14"/>
      <c r="C6699" s="14"/>
      <c r="D6699" s="14"/>
      <c r="E6699" s="14"/>
      <c r="F6699" s="16"/>
      <c r="G6699" s="16"/>
    </row>
    <row r="6700" ht="22.5" hidden="1" customHeight="1">
      <c r="A6700" s="53"/>
      <c r="B6700" s="14"/>
      <c r="C6700" s="14"/>
      <c r="D6700" s="14"/>
      <c r="E6700" s="14"/>
      <c r="F6700" s="16"/>
      <c r="G6700" s="16"/>
    </row>
    <row r="6701" ht="22.5" hidden="1" customHeight="1">
      <c r="A6701" s="53"/>
      <c r="B6701" s="14"/>
      <c r="C6701" s="14"/>
      <c r="D6701" s="14"/>
      <c r="E6701" s="14"/>
      <c r="F6701" s="16"/>
      <c r="G6701" s="16"/>
    </row>
    <row r="6702" ht="22.5" hidden="1" customHeight="1">
      <c r="A6702" s="53"/>
      <c r="B6702" s="14"/>
      <c r="C6702" s="14"/>
      <c r="D6702" s="14"/>
      <c r="E6702" s="14"/>
      <c r="F6702" s="16"/>
      <c r="G6702" s="16"/>
    </row>
    <row r="6703" ht="22.5" hidden="1" customHeight="1">
      <c r="A6703" s="53"/>
      <c r="B6703" s="14"/>
      <c r="C6703" s="14"/>
      <c r="D6703" s="14"/>
      <c r="E6703" s="14"/>
      <c r="F6703" s="16"/>
      <c r="G6703" s="16"/>
    </row>
    <row r="6704" ht="22.5" hidden="1" customHeight="1">
      <c r="A6704" s="53"/>
      <c r="B6704" s="14"/>
      <c r="C6704" s="14"/>
      <c r="D6704" s="14"/>
      <c r="E6704" s="14"/>
      <c r="F6704" s="16"/>
      <c r="G6704" s="16"/>
    </row>
    <row r="6705" ht="22.5" hidden="1" customHeight="1">
      <c r="A6705" s="53"/>
      <c r="B6705" s="14"/>
      <c r="C6705" s="14"/>
      <c r="D6705" s="14"/>
      <c r="E6705" s="14"/>
      <c r="F6705" s="16"/>
      <c r="G6705" s="16"/>
    </row>
    <row r="6706" ht="22.5" hidden="1" customHeight="1">
      <c r="A6706" s="53"/>
      <c r="B6706" s="14"/>
      <c r="C6706" s="14"/>
      <c r="D6706" s="14"/>
      <c r="E6706" s="14"/>
      <c r="F6706" s="16"/>
      <c r="G6706" s="16"/>
    </row>
    <row r="6707" ht="22.5" hidden="1" customHeight="1">
      <c r="A6707" s="53"/>
      <c r="B6707" s="14"/>
      <c r="C6707" s="14"/>
      <c r="D6707" s="14"/>
      <c r="E6707" s="14"/>
      <c r="F6707" s="16"/>
      <c r="G6707" s="16"/>
    </row>
    <row r="6708" ht="22.5" hidden="1" customHeight="1">
      <c r="A6708" s="53"/>
      <c r="B6708" s="14"/>
      <c r="C6708" s="14"/>
      <c r="D6708" s="14"/>
      <c r="E6708" s="14"/>
      <c r="F6708" s="16"/>
      <c r="G6708" s="16"/>
    </row>
    <row r="6709" ht="22.5" hidden="1" customHeight="1">
      <c r="A6709" s="53"/>
      <c r="B6709" s="14"/>
      <c r="C6709" s="14"/>
      <c r="D6709" s="14"/>
      <c r="E6709" s="14"/>
      <c r="F6709" s="16"/>
      <c r="G6709" s="16"/>
    </row>
    <row r="6710" ht="22.5" hidden="1" customHeight="1">
      <c r="A6710" s="53"/>
      <c r="B6710" s="14"/>
      <c r="C6710" s="14"/>
      <c r="D6710" s="14"/>
      <c r="E6710" s="14"/>
      <c r="F6710" s="16"/>
      <c r="G6710" s="16"/>
    </row>
    <row r="6711" ht="22.5" hidden="1" customHeight="1">
      <c r="A6711" s="53"/>
      <c r="B6711" s="14"/>
      <c r="C6711" s="14"/>
      <c r="D6711" s="14"/>
      <c r="E6711" s="14"/>
      <c r="F6711" s="16"/>
      <c r="G6711" s="16"/>
    </row>
    <row r="6712" ht="22.5" hidden="1" customHeight="1">
      <c r="A6712" s="53"/>
      <c r="B6712" s="14"/>
      <c r="C6712" s="14"/>
      <c r="D6712" s="14"/>
      <c r="E6712" s="14"/>
      <c r="F6712" s="16"/>
      <c r="G6712" s="16"/>
    </row>
    <row r="6713" ht="22.5" hidden="1" customHeight="1">
      <c r="A6713" s="53"/>
      <c r="B6713" s="14"/>
      <c r="C6713" s="14"/>
      <c r="D6713" s="14"/>
      <c r="E6713" s="14"/>
      <c r="F6713" s="16"/>
      <c r="G6713" s="16"/>
    </row>
    <row r="6714" ht="22.5" hidden="1" customHeight="1">
      <c r="A6714" s="53"/>
      <c r="B6714" s="14"/>
      <c r="C6714" s="14"/>
      <c r="D6714" s="14"/>
      <c r="E6714" s="14"/>
      <c r="F6714" s="16"/>
      <c r="G6714" s="16"/>
    </row>
    <row r="6715" ht="22.5" hidden="1" customHeight="1">
      <c r="A6715" s="53"/>
      <c r="B6715" s="14"/>
      <c r="C6715" s="14"/>
      <c r="D6715" s="14"/>
      <c r="E6715" s="14"/>
      <c r="F6715" s="16"/>
      <c r="G6715" s="16"/>
    </row>
    <row r="6716" ht="22.5" hidden="1" customHeight="1">
      <c r="A6716" s="53"/>
      <c r="B6716" s="14"/>
      <c r="C6716" s="14"/>
      <c r="D6716" s="14"/>
      <c r="E6716" s="14"/>
      <c r="F6716" s="16"/>
      <c r="G6716" s="16"/>
    </row>
    <row r="6717" ht="22.5" hidden="1" customHeight="1">
      <c r="A6717" s="53"/>
      <c r="B6717" s="14"/>
      <c r="C6717" s="14"/>
      <c r="D6717" s="14"/>
      <c r="E6717" s="14"/>
      <c r="F6717" s="16"/>
      <c r="G6717" s="16"/>
    </row>
    <row r="6718" ht="22.5" hidden="1" customHeight="1">
      <c r="A6718" s="53"/>
      <c r="B6718" s="14"/>
      <c r="C6718" s="14"/>
      <c r="D6718" s="14"/>
      <c r="E6718" s="14"/>
      <c r="F6718" s="16"/>
      <c r="G6718" s="16"/>
    </row>
    <row r="6719" ht="22.5" hidden="1" customHeight="1">
      <c r="A6719" s="53"/>
      <c r="B6719" s="14"/>
      <c r="C6719" s="14"/>
      <c r="D6719" s="14"/>
      <c r="E6719" s="14"/>
      <c r="F6719" s="16"/>
      <c r="G6719" s="16"/>
    </row>
    <row r="6720" ht="22.5" hidden="1" customHeight="1">
      <c r="A6720" s="53"/>
      <c r="B6720" s="14"/>
      <c r="C6720" s="14"/>
      <c r="D6720" s="14"/>
      <c r="E6720" s="14"/>
      <c r="F6720" s="16"/>
      <c r="G6720" s="16"/>
    </row>
    <row r="6721" ht="22.5" hidden="1" customHeight="1">
      <c r="A6721" s="53"/>
      <c r="B6721" s="14"/>
      <c r="C6721" s="14"/>
      <c r="D6721" s="14"/>
      <c r="E6721" s="14"/>
      <c r="F6721" s="16"/>
      <c r="G6721" s="16"/>
    </row>
    <row r="6722" ht="22.5" hidden="1" customHeight="1">
      <c r="A6722" s="53"/>
      <c r="B6722" s="14"/>
      <c r="C6722" s="14"/>
      <c r="D6722" s="14"/>
      <c r="E6722" s="14"/>
      <c r="F6722" s="16"/>
      <c r="G6722" s="16"/>
    </row>
    <row r="6723" ht="22.5" hidden="1" customHeight="1">
      <c r="A6723" s="53"/>
      <c r="B6723" s="14"/>
      <c r="C6723" s="14"/>
      <c r="D6723" s="14"/>
      <c r="E6723" s="14"/>
      <c r="F6723" s="16"/>
      <c r="G6723" s="16"/>
    </row>
    <row r="6724" ht="22.5" hidden="1" customHeight="1">
      <c r="A6724" s="53"/>
      <c r="B6724" s="14"/>
      <c r="C6724" s="14"/>
      <c r="D6724" s="14"/>
      <c r="E6724" s="14"/>
      <c r="F6724" s="16"/>
      <c r="G6724" s="16"/>
    </row>
    <row r="6725" ht="22.5" hidden="1" customHeight="1">
      <c r="A6725" s="53"/>
      <c r="B6725" s="14"/>
      <c r="C6725" s="14"/>
      <c r="D6725" s="14"/>
      <c r="E6725" s="14"/>
      <c r="F6725" s="16"/>
      <c r="G6725" s="16"/>
    </row>
    <row r="6726" ht="22.5" hidden="1" customHeight="1">
      <c r="A6726" s="53"/>
      <c r="B6726" s="14"/>
      <c r="C6726" s="14"/>
      <c r="D6726" s="14"/>
      <c r="E6726" s="14"/>
      <c r="F6726" s="16"/>
      <c r="G6726" s="16"/>
    </row>
    <row r="6727" ht="22.5" hidden="1" customHeight="1">
      <c r="A6727" s="53"/>
      <c r="B6727" s="14"/>
      <c r="C6727" s="14"/>
      <c r="D6727" s="14"/>
      <c r="E6727" s="14"/>
      <c r="F6727" s="16"/>
      <c r="G6727" s="16"/>
    </row>
    <row r="6728" ht="22.5" hidden="1" customHeight="1">
      <c r="A6728" s="53"/>
      <c r="B6728" s="14"/>
      <c r="C6728" s="14"/>
      <c r="D6728" s="14"/>
      <c r="E6728" s="14"/>
      <c r="F6728" s="16"/>
      <c r="G6728" s="16"/>
    </row>
    <row r="6729" ht="22.5" hidden="1" customHeight="1">
      <c r="A6729" s="53"/>
      <c r="B6729" s="14"/>
      <c r="C6729" s="14"/>
      <c r="D6729" s="14"/>
      <c r="E6729" s="14"/>
      <c r="F6729" s="16"/>
      <c r="G6729" s="16"/>
    </row>
    <row r="6730" ht="22.5" hidden="1" customHeight="1">
      <c r="A6730" s="53"/>
      <c r="B6730" s="14"/>
      <c r="C6730" s="14"/>
      <c r="D6730" s="14"/>
      <c r="E6730" s="14"/>
      <c r="F6730" s="16"/>
      <c r="G6730" s="16"/>
    </row>
    <row r="6731" ht="22.5" hidden="1" customHeight="1">
      <c r="A6731" s="53"/>
      <c r="B6731" s="14"/>
      <c r="C6731" s="14"/>
      <c r="D6731" s="14"/>
      <c r="E6731" s="14"/>
      <c r="F6731" s="16"/>
      <c r="G6731" s="16"/>
    </row>
    <row r="6732" ht="22.5" hidden="1" customHeight="1">
      <c r="A6732" s="53"/>
      <c r="B6732" s="14"/>
      <c r="C6732" s="14"/>
      <c r="D6732" s="14"/>
      <c r="E6732" s="14"/>
      <c r="F6732" s="16"/>
      <c r="G6732" s="16"/>
    </row>
    <row r="6733" ht="22.5" hidden="1" customHeight="1">
      <c r="A6733" s="53"/>
      <c r="B6733" s="14"/>
      <c r="C6733" s="14"/>
      <c r="D6733" s="14"/>
      <c r="E6733" s="14"/>
      <c r="F6733" s="16"/>
      <c r="G6733" s="16"/>
    </row>
    <row r="6734" ht="22.5" hidden="1" customHeight="1">
      <c r="A6734" s="53"/>
      <c r="B6734" s="14"/>
      <c r="C6734" s="14"/>
      <c r="D6734" s="14"/>
      <c r="E6734" s="14"/>
      <c r="F6734" s="16"/>
      <c r="G6734" s="16"/>
    </row>
    <row r="6735" ht="22.5" hidden="1" customHeight="1">
      <c r="A6735" s="53"/>
      <c r="B6735" s="14"/>
      <c r="C6735" s="14"/>
      <c r="D6735" s="14"/>
      <c r="E6735" s="14"/>
      <c r="F6735" s="16"/>
      <c r="G6735" s="16"/>
    </row>
    <row r="6736" ht="22.5" hidden="1" customHeight="1">
      <c r="A6736" s="53"/>
      <c r="B6736" s="14"/>
      <c r="C6736" s="14"/>
      <c r="D6736" s="14"/>
      <c r="E6736" s="14"/>
      <c r="F6736" s="16"/>
      <c r="G6736" s="16"/>
    </row>
    <row r="6737" ht="22.5" hidden="1" customHeight="1">
      <c r="A6737" s="53"/>
      <c r="B6737" s="14"/>
      <c r="C6737" s="14"/>
      <c r="D6737" s="14"/>
      <c r="E6737" s="14"/>
      <c r="F6737" s="16"/>
      <c r="G6737" s="16"/>
    </row>
    <row r="6738" ht="22.5" hidden="1" customHeight="1">
      <c r="A6738" s="53"/>
      <c r="B6738" s="14"/>
      <c r="C6738" s="14"/>
      <c r="D6738" s="14"/>
      <c r="E6738" s="14"/>
      <c r="F6738" s="16"/>
      <c r="G6738" s="16"/>
    </row>
    <row r="6739" ht="22.5" hidden="1" customHeight="1">
      <c r="A6739" s="53"/>
      <c r="B6739" s="14"/>
      <c r="C6739" s="14"/>
      <c r="D6739" s="14"/>
      <c r="E6739" s="14"/>
      <c r="F6739" s="16"/>
      <c r="G6739" s="16"/>
    </row>
    <row r="6740" ht="22.5" hidden="1" customHeight="1">
      <c r="A6740" s="53"/>
      <c r="B6740" s="14"/>
      <c r="C6740" s="14"/>
      <c r="D6740" s="14"/>
      <c r="E6740" s="14"/>
      <c r="F6740" s="16"/>
      <c r="G6740" s="16"/>
    </row>
    <row r="6741" ht="22.5" hidden="1" customHeight="1">
      <c r="A6741" s="53"/>
      <c r="B6741" s="14"/>
      <c r="C6741" s="14"/>
      <c r="D6741" s="14"/>
      <c r="E6741" s="14"/>
      <c r="F6741" s="16"/>
      <c r="G6741" s="16"/>
    </row>
    <row r="6742" ht="22.5" hidden="1" customHeight="1">
      <c r="A6742" s="53"/>
      <c r="B6742" s="14"/>
      <c r="C6742" s="14"/>
      <c r="D6742" s="14"/>
      <c r="E6742" s="14"/>
      <c r="F6742" s="16"/>
      <c r="G6742" s="16"/>
    </row>
    <row r="6743" ht="22.5" hidden="1" customHeight="1">
      <c r="A6743" s="53"/>
      <c r="B6743" s="14"/>
      <c r="C6743" s="14"/>
      <c r="D6743" s="14"/>
      <c r="E6743" s="14"/>
      <c r="F6743" s="16"/>
      <c r="G6743" s="16"/>
    </row>
    <row r="6744" ht="22.5" hidden="1" customHeight="1">
      <c r="A6744" s="53"/>
      <c r="B6744" s="14"/>
      <c r="C6744" s="14"/>
      <c r="D6744" s="14"/>
      <c r="E6744" s="14"/>
      <c r="F6744" s="16"/>
      <c r="G6744" s="16"/>
    </row>
    <row r="6745" ht="22.5" hidden="1" customHeight="1">
      <c r="A6745" s="53"/>
      <c r="B6745" s="14"/>
      <c r="C6745" s="14"/>
      <c r="D6745" s="14"/>
      <c r="E6745" s="14"/>
      <c r="F6745" s="16"/>
      <c r="G6745" s="16"/>
    </row>
    <row r="6746" ht="22.5" hidden="1" customHeight="1">
      <c r="A6746" s="53"/>
      <c r="B6746" s="14"/>
      <c r="C6746" s="14"/>
      <c r="D6746" s="14"/>
      <c r="E6746" s="14"/>
      <c r="F6746" s="16"/>
      <c r="G6746" s="16"/>
    </row>
    <row r="6747" ht="22.5" hidden="1" customHeight="1">
      <c r="A6747" s="53"/>
      <c r="B6747" s="14"/>
      <c r="C6747" s="14"/>
      <c r="D6747" s="14"/>
      <c r="E6747" s="14"/>
      <c r="F6747" s="16"/>
      <c r="G6747" s="16"/>
    </row>
    <row r="6748" ht="22.5" hidden="1" customHeight="1">
      <c r="A6748" s="53"/>
      <c r="B6748" s="14"/>
      <c r="C6748" s="14"/>
      <c r="D6748" s="14"/>
      <c r="E6748" s="14"/>
      <c r="F6748" s="16"/>
      <c r="G6748" s="16"/>
    </row>
    <row r="6749" ht="22.5" hidden="1" customHeight="1">
      <c r="A6749" s="53"/>
      <c r="B6749" s="14"/>
      <c r="C6749" s="14"/>
      <c r="D6749" s="14"/>
      <c r="E6749" s="14"/>
      <c r="F6749" s="16"/>
      <c r="G6749" s="16"/>
    </row>
    <row r="6750" ht="22.5" hidden="1" customHeight="1">
      <c r="A6750" s="53"/>
      <c r="B6750" s="14"/>
      <c r="C6750" s="14"/>
      <c r="D6750" s="14"/>
      <c r="E6750" s="14"/>
      <c r="F6750" s="16"/>
      <c r="G6750" s="16"/>
    </row>
    <row r="6751" ht="22.5" hidden="1" customHeight="1">
      <c r="A6751" s="53"/>
      <c r="B6751" s="14"/>
      <c r="C6751" s="14"/>
      <c r="D6751" s="14"/>
      <c r="E6751" s="14"/>
      <c r="F6751" s="16"/>
      <c r="G6751" s="16"/>
    </row>
    <row r="6752" ht="22.5" hidden="1" customHeight="1">
      <c r="A6752" s="53"/>
      <c r="B6752" s="14"/>
      <c r="C6752" s="14"/>
      <c r="D6752" s="14"/>
      <c r="E6752" s="14"/>
      <c r="F6752" s="16"/>
      <c r="G6752" s="16"/>
    </row>
    <row r="6753" ht="22.5" hidden="1" customHeight="1">
      <c r="A6753" s="53"/>
      <c r="B6753" s="14"/>
      <c r="C6753" s="14"/>
      <c r="D6753" s="14"/>
      <c r="E6753" s="14"/>
      <c r="F6753" s="16"/>
      <c r="G6753" s="16"/>
    </row>
    <row r="6754" ht="22.5" hidden="1" customHeight="1">
      <c r="A6754" s="53"/>
      <c r="B6754" s="14"/>
      <c r="C6754" s="14"/>
      <c r="D6754" s="14"/>
      <c r="E6754" s="14"/>
      <c r="F6754" s="16"/>
      <c r="G6754" s="16"/>
    </row>
    <row r="6755" ht="22.5" hidden="1" customHeight="1">
      <c r="A6755" s="53"/>
      <c r="B6755" s="14"/>
      <c r="C6755" s="14"/>
      <c r="D6755" s="14"/>
      <c r="E6755" s="14"/>
      <c r="F6755" s="16"/>
      <c r="G6755" s="16"/>
    </row>
    <row r="6756" ht="22.5" hidden="1" customHeight="1">
      <c r="A6756" s="53"/>
      <c r="B6756" s="14"/>
      <c r="C6756" s="14"/>
      <c r="D6756" s="14"/>
      <c r="E6756" s="14"/>
      <c r="F6756" s="16"/>
      <c r="G6756" s="16"/>
    </row>
    <row r="6757" ht="22.5" hidden="1" customHeight="1">
      <c r="A6757" s="53"/>
      <c r="B6757" s="14"/>
      <c r="C6757" s="14"/>
      <c r="D6757" s="14"/>
      <c r="E6757" s="14"/>
      <c r="F6757" s="16"/>
      <c r="G6757" s="16"/>
    </row>
    <row r="6758" ht="22.5" hidden="1" customHeight="1">
      <c r="A6758" s="53"/>
      <c r="B6758" s="14"/>
      <c r="C6758" s="14"/>
      <c r="D6758" s="14"/>
      <c r="E6758" s="14"/>
      <c r="F6758" s="16"/>
      <c r="G6758" s="16"/>
    </row>
    <row r="6759" ht="22.5" hidden="1" customHeight="1">
      <c r="A6759" s="53"/>
      <c r="B6759" s="14"/>
      <c r="C6759" s="14"/>
      <c r="D6759" s="14"/>
      <c r="E6759" s="14"/>
      <c r="F6759" s="16"/>
      <c r="G6759" s="16"/>
    </row>
    <row r="6760" ht="22.5" hidden="1" customHeight="1">
      <c r="A6760" s="53"/>
      <c r="B6760" s="14"/>
      <c r="C6760" s="14"/>
      <c r="D6760" s="14"/>
      <c r="E6760" s="14"/>
      <c r="F6760" s="16"/>
      <c r="G6760" s="16"/>
    </row>
    <row r="6761" ht="22.5" hidden="1" customHeight="1">
      <c r="A6761" s="53"/>
      <c r="B6761" s="14"/>
      <c r="C6761" s="14"/>
      <c r="D6761" s="14"/>
      <c r="E6761" s="14"/>
      <c r="F6761" s="16"/>
      <c r="G6761" s="16"/>
    </row>
    <row r="6762" ht="22.5" hidden="1" customHeight="1">
      <c r="A6762" s="53"/>
      <c r="B6762" s="14"/>
      <c r="C6762" s="14"/>
      <c r="D6762" s="14"/>
      <c r="E6762" s="14"/>
      <c r="F6762" s="16"/>
      <c r="G6762" s="16"/>
    </row>
    <row r="6763" ht="22.5" hidden="1" customHeight="1">
      <c r="A6763" s="53"/>
      <c r="B6763" s="14"/>
      <c r="C6763" s="14"/>
      <c r="D6763" s="14"/>
      <c r="E6763" s="14"/>
      <c r="F6763" s="16"/>
      <c r="G6763" s="16"/>
    </row>
    <row r="6764" ht="22.5" hidden="1" customHeight="1">
      <c r="A6764" s="53"/>
      <c r="B6764" s="14"/>
      <c r="C6764" s="14"/>
      <c r="D6764" s="14"/>
      <c r="E6764" s="14"/>
      <c r="F6764" s="16"/>
      <c r="G6764" s="16"/>
    </row>
    <row r="6765" ht="22.5" hidden="1" customHeight="1">
      <c r="A6765" s="53"/>
      <c r="B6765" s="14"/>
      <c r="C6765" s="14"/>
      <c r="D6765" s="14"/>
      <c r="E6765" s="14"/>
      <c r="F6765" s="16"/>
      <c r="G6765" s="16"/>
    </row>
    <row r="6766" ht="22.5" hidden="1" customHeight="1">
      <c r="A6766" s="53"/>
      <c r="B6766" s="14"/>
      <c r="C6766" s="14"/>
      <c r="D6766" s="14"/>
      <c r="E6766" s="14"/>
      <c r="F6766" s="16"/>
      <c r="G6766" s="16"/>
    </row>
    <row r="6767" ht="22.5" hidden="1" customHeight="1">
      <c r="A6767" s="53"/>
      <c r="B6767" s="14"/>
      <c r="C6767" s="14"/>
      <c r="D6767" s="14"/>
      <c r="E6767" s="14"/>
      <c r="F6767" s="16"/>
      <c r="G6767" s="16"/>
    </row>
    <row r="6768" ht="22.5" hidden="1" customHeight="1">
      <c r="A6768" s="53"/>
      <c r="B6768" s="14"/>
      <c r="C6768" s="14"/>
      <c r="D6768" s="14"/>
      <c r="E6768" s="14"/>
      <c r="F6768" s="16"/>
      <c r="G6768" s="16"/>
    </row>
    <row r="6769" ht="22.5" hidden="1" customHeight="1">
      <c r="A6769" s="53"/>
      <c r="B6769" s="14"/>
      <c r="C6769" s="14"/>
      <c r="D6769" s="14"/>
      <c r="E6769" s="14"/>
      <c r="F6769" s="16"/>
      <c r="G6769" s="16"/>
    </row>
    <row r="6770" ht="22.5" hidden="1" customHeight="1">
      <c r="A6770" s="53"/>
      <c r="B6770" s="14"/>
      <c r="C6770" s="14"/>
      <c r="D6770" s="14"/>
      <c r="E6770" s="14"/>
      <c r="F6770" s="16"/>
      <c r="G6770" s="16"/>
    </row>
    <row r="6771" ht="22.5" hidden="1" customHeight="1">
      <c r="A6771" s="53"/>
      <c r="B6771" s="14"/>
      <c r="C6771" s="14"/>
      <c r="D6771" s="14"/>
      <c r="E6771" s="14"/>
      <c r="F6771" s="16"/>
      <c r="G6771" s="16"/>
    </row>
    <row r="6772" ht="22.5" hidden="1" customHeight="1">
      <c r="A6772" s="53"/>
      <c r="B6772" s="14"/>
      <c r="C6772" s="14"/>
      <c r="D6772" s="14"/>
      <c r="E6772" s="14"/>
      <c r="F6772" s="16"/>
      <c r="G6772" s="16"/>
    </row>
    <row r="6773" ht="22.5" hidden="1" customHeight="1">
      <c r="A6773" s="53"/>
      <c r="B6773" s="14"/>
      <c r="C6773" s="14"/>
      <c r="D6773" s="14"/>
      <c r="E6773" s="14"/>
      <c r="F6773" s="16"/>
      <c r="G6773" s="16"/>
    </row>
    <row r="6774" ht="22.5" hidden="1" customHeight="1">
      <c r="A6774" s="53"/>
      <c r="B6774" s="14"/>
      <c r="C6774" s="14"/>
      <c r="D6774" s="14"/>
      <c r="E6774" s="14"/>
      <c r="F6774" s="16"/>
      <c r="G6774" s="16"/>
    </row>
    <row r="6775" ht="22.5" hidden="1" customHeight="1">
      <c r="A6775" s="53"/>
      <c r="B6775" s="14"/>
      <c r="C6775" s="14"/>
      <c r="D6775" s="14"/>
      <c r="E6775" s="14"/>
      <c r="F6775" s="16"/>
      <c r="G6775" s="16"/>
    </row>
    <row r="6776" ht="22.5" hidden="1" customHeight="1">
      <c r="A6776" s="53"/>
      <c r="B6776" s="14"/>
      <c r="C6776" s="14"/>
      <c r="D6776" s="14"/>
      <c r="E6776" s="14"/>
      <c r="F6776" s="16"/>
      <c r="G6776" s="16"/>
    </row>
    <row r="6777" ht="22.5" hidden="1" customHeight="1">
      <c r="A6777" s="53"/>
      <c r="B6777" s="14"/>
      <c r="C6777" s="14"/>
      <c r="D6777" s="14"/>
      <c r="E6777" s="14"/>
      <c r="F6777" s="16"/>
      <c r="G6777" s="16"/>
    </row>
    <row r="6778" ht="22.5" hidden="1" customHeight="1">
      <c r="A6778" s="53"/>
      <c r="B6778" s="14"/>
      <c r="C6778" s="14"/>
      <c r="D6778" s="14"/>
      <c r="E6778" s="14"/>
      <c r="F6778" s="16"/>
      <c r="G6778" s="16"/>
    </row>
    <row r="6779" ht="22.5" hidden="1" customHeight="1">
      <c r="A6779" s="53"/>
      <c r="B6779" s="14"/>
      <c r="C6779" s="14"/>
      <c r="D6779" s="14"/>
      <c r="E6779" s="14"/>
      <c r="F6779" s="16"/>
      <c r="G6779" s="16"/>
    </row>
    <row r="6780" ht="22.5" hidden="1" customHeight="1">
      <c r="A6780" s="53"/>
      <c r="B6780" s="14"/>
      <c r="C6780" s="14"/>
      <c r="D6780" s="14"/>
      <c r="E6780" s="14"/>
      <c r="F6780" s="16"/>
      <c r="G6780" s="16"/>
    </row>
    <row r="6781" ht="22.5" hidden="1" customHeight="1">
      <c r="A6781" s="53"/>
      <c r="B6781" s="14"/>
      <c r="C6781" s="14"/>
      <c r="D6781" s="14"/>
      <c r="E6781" s="14"/>
      <c r="F6781" s="16"/>
      <c r="G6781" s="16"/>
    </row>
    <row r="6782" ht="22.5" hidden="1" customHeight="1">
      <c r="A6782" s="53"/>
      <c r="B6782" s="14"/>
      <c r="C6782" s="14"/>
      <c r="D6782" s="14"/>
      <c r="E6782" s="14"/>
      <c r="F6782" s="16"/>
      <c r="G6782" s="16"/>
    </row>
    <row r="6783" ht="22.5" hidden="1" customHeight="1">
      <c r="A6783" s="53"/>
      <c r="B6783" s="14"/>
      <c r="C6783" s="14"/>
      <c r="D6783" s="14"/>
      <c r="E6783" s="14"/>
      <c r="F6783" s="16"/>
      <c r="G6783" s="16"/>
    </row>
    <row r="6784" ht="22.5" hidden="1" customHeight="1">
      <c r="A6784" s="53"/>
      <c r="B6784" s="14"/>
      <c r="C6784" s="14"/>
      <c r="D6784" s="14"/>
      <c r="E6784" s="14"/>
      <c r="F6784" s="16"/>
      <c r="G6784" s="16"/>
    </row>
    <row r="6785" ht="22.5" hidden="1" customHeight="1">
      <c r="A6785" s="53"/>
      <c r="B6785" s="14"/>
      <c r="C6785" s="14"/>
      <c r="D6785" s="14"/>
      <c r="E6785" s="14"/>
      <c r="F6785" s="16"/>
      <c r="G6785" s="16"/>
    </row>
    <row r="6786" ht="22.5" hidden="1" customHeight="1">
      <c r="A6786" s="53"/>
      <c r="B6786" s="14"/>
      <c r="C6786" s="14"/>
      <c r="D6786" s="14"/>
      <c r="E6786" s="14"/>
      <c r="F6786" s="16"/>
      <c r="G6786" s="16"/>
    </row>
    <row r="6787" ht="22.5" hidden="1" customHeight="1">
      <c r="A6787" s="53"/>
      <c r="B6787" s="14"/>
      <c r="C6787" s="14"/>
      <c r="D6787" s="14"/>
      <c r="E6787" s="14"/>
      <c r="F6787" s="16"/>
      <c r="G6787" s="16"/>
    </row>
    <row r="6788" ht="22.5" hidden="1" customHeight="1">
      <c r="A6788" s="53"/>
      <c r="B6788" s="14"/>
      <c r="C6788" s="14"/>
      <c r="D6788" s="14"/>
      <c r="E6788" s="14"/>
      <c r="F6788" s="16"/>
      <c r="G6788" s="16"/>
    </row>
    <row r="6789" ht="22.5" hidden="1" customHeight="1">
      <c r="A6789" s="53"/>
      <c r="B6789" s="14"/>
      <c r="C6789" s="14"/>
      <c r="D6789" s="14"/>
      <c r="E6789" s="14"/>
      <c r="F6789" s="16"/>
      <c r="G6789" s="16"/>
    </row>
    <row r="6790" ht="22.5" hidden="1" customHeight="1">
      <c r="A6790" s="53"/>
      <c r="B6790" s="14"/>
      <c r="C6790" s="14"/>
      <c r="D6790" s="14"/>
      <c r="E6790" s="14"/>
      <c r="F6790" s="16"/>
      <c r="G6790" s="16"/>
    </row>
    <row r="6791" ht="22.5" hidden="1" customHeight="1">
      <c r="A6791" s="53"/>
      <c r="B6791" s="14"/>
      <c r="C6791" s="14"/>
      <c r="D6791" s="14"/>
      <c r="E6791" s="14"/>
      <c r="F6791" s="16"/>
      <c r="G6791" s="16"/>
    </row>
    <row r="6792" ht="22.5" hidden="1" customHeight="1">
      <c r="A6792" s="53"/>
      <c r="B6792" s="14"/>
      <c r="C6792" s="14"/>
      <c r="D6792" s="14"/>
      <c r="E6792" s="14"/>
      <c r="F6792" s="16"/>
      <c r="G6792" s="16"/>
    </row>
    <row r="6793" ht="22.5" hidden="1" customHeight="1">
      <c r="A6793" s="53"/>
      <c r="B6793" s="14"/>
      <c r="C6793" s="14"/>
      <c r="D6793" s="14"/>
      <c r="E6793" s="14"/>
      <c r="F6793" s="16"/>
      <c r="G6793" s="16"/>
    </row>
    <row r="6794" ht="22.5" hidden="1" customHeight="1">
      <c r="A6794" s="53"/>
      <c r="B6794" s="14"/>
      <c r="C6794" s="14"/>
      <c r="D6794" s="14"/>
      <c r="E6794" s="14"/>
      <c r="F6794" s="16"/>
      <c r="G6794" s="16"/>
    </row>
    <row r="6795" ht="22.5" hidden="1" customHeight="1">
      <c r="A6795" s="53"/>
      <c r="B6795" s="14"/>
      <c r="C6795" s="14"/>
      <c r="D6795" s="14"/>
      <c r="E6795" s="14"/>
      <c r="F6795" s="16"/>
      <c r="G6795" s="16"/>
    </row>
    <row r="6796" ht="22.5" hidden="1" customHeight="1">
      <c r="A6796" s="53"/>
      <c r="B6796" s="14"/>
      <c r="C6796" s="14"/>
      <c r="D6796" s="14"/>
      <c r="E6796" s="14"/>
      <c r="F6796" s="16"/>
      <c r="G6796" s="16"/>
    </row>
    <row r="6797" ht="22.5" hidden="1" customHeight="1">
      <c r="A6797" s="53"/>
      <c r="B6797" s="14"/>
      <c r="C6797" s="14"/>
      <c r="D6797" s="14"/>
      <c r="E6797" s="14"/>
      <c r="F6797" s="16"/>
      <c r="G6797" s="16"/>
    </row>
    <row r="6798" ht="22.5" hidden="1" customHeight="1">
      <c r="A6798" s="53"/>
      <c r="B6798" s="14"/>
      <c r="C6798" s="14"/>
      <c r="D6798" s="14"/>
      <c r="E6798" s="14"/>
      <c r="F6798" s="16"/>
      <c r="G6798" s="16"/>
    </row>
    <row r="6799" ht="22.5" hidden="1" customHeight="1">
      <c r="A6799" s="53"/>
      <c r="B6799" s="14"/>
      <c r="C6799" s="14"/>
      <c r="D6799" s="14"/>
      <c r="E6799" s="14"/>
      <c r="F6799" s="16"/>
      <c r="G6799" s="16"/>
    </row>
    <row r="6800" ht="22.5" hidden="1" customHeight="1">
      <c r="A6800" s="53"/>
      <c r="B6800" s="14"/>
      <c r="C6800" s="14"/>
      <c r="D6800" s="14"/>
      <c r="E6800" s="14"/>
      <c r="F6800" s="16"/>
      <c r="G6800" s="16"/>
    </row>
    <row r="6801" ht="22.5" hidden="1" customHeight="1">
      <c r="A6801" s="53"/>
      <c r="B6801" s="14"/>
      <c r="C6801" s="14"/>
      <c r="D6801" s="14"/>
      <c r="E6801" s="14"/>
      <c r="F6801" s="16"/>
      <c r="G6801" s="16"/>
    </row>
    <row r="6802" ht="22.5" hidden="1" customHeight="1">
      <c r="A6802" s="53"/>
      <c r="B6802" s="14"/>
      <c r="C6802" s="14"/>
      <c r="D6802" s="14"/>
      <c r="E6802" s="14"/>
      <c r="F6802" s="16"/>
      <c r="G6802" s="16"/>
    </row>
    <row r="6803" ht="22.5" hidden="1" customHeight="1">
      <c r="A6803" s="53"/>
      <c r="B6803" s="14"/>
      <c r="C6803" s="14"/>
      <c r="D6803" s="14"/>
      <c r="E6803" s="14"/>
      <c r="F6803" s="16"/>
      <c r="G6803" s="16"/>
    </row>
    <row r="6804" ht="22.5" hidden="1" customHeight="1">
      <c r="A6804" s="53"/>
      <c r="B6804" s="14"/>
      <c r="C6804" s="14"/>
      <c r="D6804" s="14"/>
      <c r="E6804" s="14"/>
      <c r="F6804" s="16"/>
      <c r="G6804" s="16"/>
    </row>
    <row r="6805" ht="22.5" hidden="1" customHeight="1">
      <c r="A6805" s="53"/>
      <c r="B6805" s="14"/>
      <c r="C6805" s="14"/>
      <c r="D6805" s="14"/>
      <c r="E6805" s="14"/>
      <c r="F6805" s="16"/>
      <c r="G6805" s="16"/>
    </row>
    <row r="6806" ht="22.5" hidden="1" customHeight="1">
      <c r="A6806" s="53"/>
      <c r="B6806" s="14"/>
      <c r="C6806" s="14"/>
      <c r="D6806" s="14"/>
      <c r="E6806" s="14"/>
      <c r="F6806" s="16"/>
      <c r="G6806" s="16"/>
    </row>
    <row r="6807" ht="22.5" hidden="1" customHeight="1">
      <c r="A6807" s="53"/>
      <c r="B6807" s="14"/>
      <c r="C6807" s="14"/>
      <c r="D6807" s="14"/>
      <c r="E6807" s="14"/>
      <c r="F6807" s="16"/>
      <c r="G6807" s="16"/>
    </row>
    <row r="6808" ht="22.5" hidden="1" customHeight="1">
      <c r="A6808" s="53"/>
      <c r="B6808" s="14"/>
      <c r="C6808" s="14"/>
      <c r="D6808" s="14"/>
      <c r="E6808" s="14"/>
      <c r="F6808" s="16"/>
      <c r="G6808" s="16"/>
    </row>
    <row r="6809" ht="22.5" hidden="1" customHeight="1">
      <c r="A6809" s="53"/>
      <c r="B6809" s="14"/>
      <c r="C6809" s="14"/>
      <c r="D6809" s="14"/>
      <c r="E6809" s="14"/>
      <c r="F6809" s="16"/>
      <c r="G6809" s="16"/>
    </row>
    <row r="6810" ht="22.5" hidden="1" customHeight="1">
      <c r="A6810" s="53"/>
      <c r="B6810" s="14"/>
      <c r="C6810" s="14"/>
      <c r="D6810" s="14"/>
      <c r="E6810" s="14"/>
      <c r="F6810" s="16"/>
      <c r="G6810" s="16"/>
    </row>
    <row r="6811" ht="22.5" hidden="1" customHeight="1">
      <c r="A6811" s="53"/>
      <c r="B6811" s="14"/>
      <c r="C6811" s="14"/>
      <c r="D6811" s="14"/>
      <c r="E6811" s="14"/>
      <c r="F6811" s="16"/>
      <c r="G6811" s="16"/>
    </row>
    <row r="6812" ht="22.5" hidden="1" customHeight="1">
      <c r="A6812" s="53"/>
      <c r="B6812" s="14"/>
      <c r="C6812" s="14"/>
      <c r="D6812" s="14"/>
      <c r="E6812" s="14"/>
      <c r="F6812" s="16"/>
      <c r="G6812" s="16"/>
    </row>
    <row r="6813" ht="22.5" hidden="1" customHeight="1">
      <c r="A6813" s="53"/>
      <c r="B6813" s="14"/>
      <c r="C6813" s="14"/>
      <c r="D6813" s="14"/>
      <c r="E6813" s="14"/>
      <c r="F6813" s="16"/>
      <c r="G6813" s="16"/>
    </row>
    <row r="6814" ht="22.5" hidden="1" customHeight="1">
      <c r="A6814" s="53"/>
      <c r="B6814" s="14"/>
      <c r="C6814" s="14"/>
      <c r="D6814" s="14"/>
      <c r="E6814" s="14"/>
      <c r="F6814" s="16"/>
      <c r="G6814" s="16"/>
    </row>
    <row r="6815" ht="22.5" hidden="1" customHeight="1">
      <c r="A6815" s="53"/>
      <c r="B6815" s="14"/>
      <c r="C6815" s="14"/>
      <c r="D6815" s="14"/>
      <c r="E6815" s="14"/>
      <c r="F6815" s="16"/>
      <c r="G6815" s="16"/>
    </row>
    <row r="6816" ht="22.5" hidden="1" customHeight="1">
      <c r="A6816" s="53"/>
      <c r="B6816" s="14"/>
      <c r="C6816" s="14"/>
      <c r="D6816" s="14"/>
      <c r="E6816" s="14"/>
      <c r="F6816" s="16"/>
      <c r="G6816" s="16"/>
    </row>
    <row r="6817" ht="22.5" hidden="1" customHeight="1">
      <c r="A6817" s="53"/>
      <c r="B6817" s="14"/>
      <c r="C6817" s="14"/>
      <c r="D6817" s="14"/>
      <c r="E6817" s="14"/>
      <c r="F6817" s="16"/>
      <c r="G6817" s="16"/>
    </row>
    <row r="6818" ht="22.5" hidden="1" customHeight="1">
      <c r="A6818" s="53"/>
      <c r="B6818" s="14"/>
      <c r="C6818" s="14"/>
      <c r="D6818" s="14"/>
      <c r="E6818" s="14"/>
      <c r="F6818" s="16"/>
      <c r="G6818" s="16"/>
    </row>
    <row r="6819" ht="22.5" hidden="1" customHeight="1">
      <c r="A6819" s="53"/>
      <c r="B6819" s="14"/>
      <c r="C6819" s="14"/>
      <c r="D6819" s="14"/>
      <c r="E6819" s="14"/>
      <c r="F6819" s="16"/>
      <c r="G6819" s="16"/>
    </row>
    <row r="6820" ht="22.5" hidden="1" customHeight="1">
      <c r="A6820" s="53"/>
      <c r="B6820" s="14"/>
      <c r="C6820" s="14"/>
      <c r="D6820" s="14"/>
      <c r="E6820" s="14"/>
      <c r="F6820" s="16"/>
      <c r="G6820" s="16"/>
    </row>
    <row r="6821" ht="22.5" hidden="1" customHeight="1">
      <c r="A6821" s="53"/>
      <c r="B6821" s="14"/>
      <c r="C6821" s="14"/>
      <c r="D6821" s="14"/>
      <c r="E6821" s="14"/>
      <c r="F6821" s="16"/>
      <c r="G6821" s="16"/>
    </row>
    <row r="6822" ht="22.5" hidden="1" customHeight="1">
      <c r="A6822" s="53"/>
      <c r="B6822" s="14"/>
      <c r="C6822" s="14"/>
      <c r="D6822" s="14"/>
      <c r="E6822" s="14"/>
      <c r="F6822" s="16"/>
      <c r="G6822" s="16"/>
    </row>
    <row r="6823" ht="22.5" hidden="1" customHeight="1">
      <c r="A6823" s="53"/>
      <c r="B6823" s="14"/>
      <c r="C6823" s="14"/>
      <c r="D6823" s="14"/>
      <c r="E6823" s="14"/>
      <c r="F6823" s="16"/>
      <c r="G6823" s="16"/>
    </row>
    <row r="6824" ht="22.5" hidden="1" customHeight="1">
      <c r="A6824" s="53"/>
      <c r="B6824" s="14"/>
      <c r="C6824" s="14"/>
      <c r="D6824" s="14"/>
      <c r="E6824" s="14"/>
      <c r="F6824" s="16"/>
      <c r="G6824" s="16"/>
    </row>
    <row r="6825" ht="22.5" hidden="1" customHeight="1">
      <c r="A6825" s="53"/>
      <c r="B6825" s="14"/>
      <c r="C6825" s="14"/>
      <c r="D6825" s="14"/>
      <c r="E6825" s="14"/>
      <c r="F6825" s="16"/>
      <c r="G6825" s="16"/>
    </row>
    <row r="6826" ht="22.5" hidden="1" customHeight="1">
      <c r="A6826" s="53"/>
      <c r="B6826" s="14"/>
      <c r="C6826" s="14"/>
      <c r="D6826" s="14"/>
      <c r="E6826" s="14"/>
      <c r="F6826" s="16"/>
      <c r="G6826" s="16"/>
    </row>
    <row r="6827" ht="22.5" hidden="1" customHeight="1">
      <c r="A6827" s="53"/>
      <c r="B6827" s="14"/>
      <c r="C6827" s="14"/>
      <c r="D6827" s="14"/>
      <c r="E6827" s="14"/>
      <c r="F6827" s="16"/>
      <c r="G6827" s="16"/>
    </row>
    <row r="6828" ht="22.5" hidden="1" customHeight="1">
      <c r="A6828" s="53"/>
      <c r="B6828" s="14"/>
      <c r="C6828" s="14"/>
      <c r="D6828" s="14"/>
      <c r="E6828" s="14"/>
      <c r="F6828" s="16"/>
      <c r="G6828" s="16"/>
    </row>
    <row r="6829" ht="22.5" hidden="1" customHeight="1">
      <c r="A6829" s="53"/>
      <c r="B6829" s="14"/>
      <c r="C6829" s="14"/>
      <c r="D6829" s="14"/>
      <c r="E6829" s="14"/>
      <c r="F6829" s="16"/>
      <c r="G6829" s="16"/>
    </row>
    <row r="6830" ht="22.5" hidden="1" customHeight="1">
      <c r="A6830" s="53"/>
      <c r="B6830" s="14"/>
      <c r="C6830" s="14"/>
      <c r="D6830" s="14"/>
      <c r="E6830" s="14"/>
      <c r="F6830" s="16"/>
      <c r="G6830" s="16"/>
    </row>
    <row r="6831" ht="22.5" hidden="1" customHeight="1">
      <c r="A6831" s="53"/>
      <c r="B6831" s="14"/>
      <c r="C6831" s="14"/>
      <c r="D6831" s="14"/>
      <c r="E6831" s="14"/>
      <c r="F6831" s="16"/>
      <c r="G6831" s="16"/>
    </row>
    <row r="6832" ht="22.5" hidden="1" customHeight="1">
      <c r="A6832" s="53"/>
      <c r="B6832" s="14"/>
      <c r="C6832" s="14"/>
      <c r="D6832" s="14"/>
      <c r="E6832" s="14"/>
      <c r="F6832" s="16"/>
      <c r="G6832" s="16"/>
    </row>
    <row r="6833" ht="22.5" hidden="1" customHeight="1">
      <c r="A6833" s="53"/>
      <c r="B6833" s="14"/>
      <c r="C6833" s="14"/>
      <c r="D6833" s="14"/>
      <c r="E6833" s="14"/>
      <c r="F6833" s="16"/>
      <c r="G6833" s="16"/>
    </row>
    <row r="6834" ht="22.5" hidden="1" customHeight="1">
      <c r="A6834" s="53"/>
      <c r="B6834" s="14"/>
      <c r="C6834" s="14"/>
      <c r="D6834" s="14"/>
      <c r="E6834" s="14"/>
      <c r="F6834" s="16"/>
      <c r="G6834" s="16"/>
    </row>
    <row r="6835" ht="22.5" hidden="1" customHeight="1">
      <c r="A6835" s="53"/>
      <c r="B6835" s="14"/>
      <c r="C6835" s="14"/>
      <c r="D6835" s="14"/>
      <c r="E6835" s="14"/>
      <c r="F6835" s="16"/>
      <c r="G6835" s="16"/>
    </row>
    <row r="6836" ht="22.5" hidden="1" customHeight="1">
      <c r="A6836" s="53"/>
      <c r="B6836" s="14"/>
      <c r="C6836" s="14"/>
      <c r="D6836" s="14"/>
      <c r="E6836" s="14"/>
      <c r="F6836" s="16"/>
      <c r="G6836" s="16"/>
    </row>
    <row r="6837" ht="22.5" hidden="1" customHeight="1">
      <c r="A6837" s="53"/>
      <c r="B6837" s="14"/>
      <c r="C6837" s="14"/>
      <c r="D6837" s="14"/>
      <c r="E6837" s="14"/>
      <c r="F6837" s="16"/>
      <c r="G6837" s="16"/>
    </row>
    <row r="6838" ht="22.5" hidden="1" customHeight="1">
      <c r="A6838" s="53"/>
      <c r="B6838" s="14"/>
      <c r="C6838" s="14"/>
      <c r="D6838" s="14"/>
      <c r="E6838" s="14"/>
      <c r="F6838" s="16"/>
      <c r="G6838" s="16"/>
    </row>
    <row r="6839" ht="22.5" hidden="1" customHeight="1">
      <c r="A6839" s="53"/>
      <c r="B6839" s="14"/>
      <c r="C6839" s="14"/>
      <c r="D6839" s="14"/>
      <c r="E6839" s="14"/>
      <c r="F6839" s="16"/>
      <c r="G6839" s="16"/>
    </row>
    <row r="6840" ht="22.5" hidden="1" customHeight="1">
      <c r="A6840" s="53"/>
      <c r="B6840" s="14"/>
      <c r="C6840" s="14"/>
      <c r="D6840" s="14"/>
      <c r="E6840" s="14"/>
      <c r="F6840" s="16"/>
      <c r="G6840" s="16"/>
    </row>
    <row r="6841" ht="22.5" hidden="1" customHeight="1">
      <c r="A6841" s="53"/>
      <c r="B6841" s="14"/>
      <c r="C6841" s="14"/>
      <c r="D6841" s="14"/>
      <c r="E6841" s="14"/>
      <c r="F6841" s="16"/>
      <c r="G6841" s="16"/>
    </row>
    <row r="6842" ht="22.5" hidden="1" customHeight="1">
      <c r="A6842" s="53"/>
      <c r="B6842" s="14"/>
      <c r="C6842" s="14"/>
      <c r="D6842" s="14"/>
      <c r="E6842" s="14"/>
      <c r="F6842" s="16"/>
      <c r="G6842" s="16"/>
    </row>
    <row r="6843" ht="22.5" hidden="1" customHeight="1">
      <c r="A6843" s="53"/>
      <c r="B6843" s="14"/>
      <c r="C6843" s="14"/>
      <c r="D6843" s="14"/>
      <c r="E6843" s="14"/>
      <c r="F6843" s="16"/>
      <c r="G6843" s="16"/>
    </row>
    <row r="6844" ht="22.5" hidden="1" customHeight="1">
      <c r="A6844" s="53"/>
      <c r="B6844" s="14"/>
      <c r="C6844" s="14"/>
      <c r="D6844" s="14"/>
      <c r="E6844" s="14"/>
      <c r="F6844" s="16"/>
      <c r="G6844" s="16"/>
    </row>
    <row r="6845" ht="22.5" hidden="1" customHeight="1">
      <c r="A6845" s="53"/>
      <c r="B6845" s="14"/>
      <c r="C6845" s="14"/>
      <c r="D6845" s="14"/>
      <c r="E6845" s="14"/>
      <c r="F6845" s="16"/>
      <c r="G6845" s="16"/>
    </row>
    <row r="6846" ht="22.5" hidden="1" customHeight="1">
      <c r="A6846" s="53"/>
      <c r="B6846" s="14"/>
      <c r="C6846" s="14"/>
      <c r="D6846" s="14"/>
      <c r="E6846" s="14"/>
      <c r="F6846" s="16"/>
      <c r="G6846" s="16"/>
    </row>
    <row r="6847" ht="22.5" hidden="1" customHeight="1">
      <c r="A6847" s="53"/>
      <c r="B6847" s="14"/>
      <c r="C6847" s="14"/>
      <c r="D6847" s="14"/>
      <c r="E6847" s="14"/>
      <c r="F6847" s="16"/>
      <c r="G6847" s="16"/>
    </row>
    <row r="6848" ht="22.5" hidden="1" customHeight="1">
      <c r="A6848" s="53"/>
      <c r="B6848" s="14"/>
      <c r="C6848" s="14"/>
      <c r="D6848" s="14"/>
      <c r="E6848" s="14"/>
      <c r="F6848" s="16"/>
      <c r="G6848" s="16"/>
    </row>
    <row r="6849" ht="22.5" hidden="1" customHeight="1">
      <c r="A6849" s="53"/>
      <c r="B6849" s="14"/>
      <c r="C6849" s="14"/>
      <c r="D6849" s="14"/>
      <c r="E6849" s="14"/>
      <c r="F6849" s="16"/>
      <c r="G6849" s="16"/>
    </row>
    <row r="6850" ht="22.5" hidden="1" customHeight="1">
      <c r="A6850" s="53"/>
      <c r="B6850" s="14"/>
      <c r="C6850" s="14"/>
      <c r="D6850" s="14"/>
      <c r="E6850" s="14"/>
      <c r="F6850" s="16"/>
      <c r="G6850" s="16"/>
    </row>
    <row r="6851" ht="22.5" hidden="1" customHeight="1">
      <c r="A6851" s="53"/>
      <c r="B6851" s="14"/>
      <c r="C6851" s="14"/>
      <c r="D6851" s="14"/>
      <c r="E6851" s="14"/>
      <c r="F6851" s="16"/>
      <c r="G6851" s="16"/>
    </row>
    <row r="6852" ht="22.5" hidden="1" customHeight="1">
      <c r="A6852" s="53"/>
      <c r="B6852" s="14"/>
      <c r="C6852" s="14"/>
      <c r="D6852" s="14"/>
      <c r="E6852" s="14"/>
      <c r="F6852" s="16"/>
      <c r="G6852" s="16"/>
    </row>
    <row r="6853" ht="22.5" hidden="1" customHeight="1">
      <c r="A6853" s="53"/>
      <c r="B6853" s="14"/>
      <c r="C6853" s="14"/>
      <c r="D6853" s="14"/>
      <c r="E6853" s="14"/>
      <c r="F6853" s="16"/>
      <c r="G6853" s="16"/>
    </row>
    <row r="6854" ht="22.5" hidden="1" customHeight="1">
      <c r="A6854" s="53"/>
      <c r="B6854" s="14"/>
      <c r="C6854" s="14"/>
      <c r="D6854" s="14"/>
      <c r="E6854" s="14"/>
      <c r="F6854" s="16"/>
      <c r="G6854" s="16"/>
    </row>
    <row r="6855" ht="22.5" hidden="1" customHeight="1">
      <c r="A6855" s="53"/>
      <c r="B6855" s="14"/>
      <c r="C6855" s="14"/>
      <c r="D6855" s="14"/>
      <c r="E6855" s="14"/>
      <c r="F6855" s="16"/>
      <c r="G6855" s="16"/>
    </row>
    <row r="6856" ht="22.5" hidden="1" customHeight="1">
      <c r="A6856" s="53"/>
      <c r="B6856" s="14"/>
      <c r="C6856" s="14"/>
      <c r="D6856" s="14"/>
      <c r="E6856" s="14"/>
      <c r="F6856" s="16"/>
      <c r="G6856" s="16"/>
    </row>
    <row r="6857" ht="22.5" hidden="1" customHeight="1">
      <c r="A6857" s="53"/>
      <c r="B6857" s="14"/>
      <c r="C6857" s="14"/>
      <c r="D6857" s="14"/>
      <c r="E6857" s="14"/>
      <c r="F6857" s="16"/>
      <c r="G6857" s="16"/>
    </row>
    <row r="6858" ht="22.5" hidden="1" customHeight="1">
      <c r="A6858" s="53"/>
      <c r="B6858" s="14"/>
      <c r="C6858" s="14"/>
      <c r="D6858" s="14"/>
      <c r="E6858" s="14"/>
      <c r="F6858" s="16"/>
      <c r="G6858" s="16"/>
    </row>
    <row r="6859" ht="22.5" hidden="1" customHeight="1">
      <c r="A6859" s="53"/>
      <c r="B6859" s="14"/>
      <c r="C6859" s="14"/>
      <c r="D6859" s="14"/>
      <c r="E6859" s="14"/>
      <c r="F6859" s="16"/>
      <c r="G6859" s="16"/>
    </row>
    <row r="6860" ht="22.5" hidden="1" customHeight="1">
      <c r="A6860" s="53"/>
      <c r="B6860" s="14"/>
      <c r="C6860" s="14"/>
      <c r="D6860" s="14"/>
      <c r="E6860" s="14"/>
      <c r="F6860" s="16"/>
      <c r="G6860" s="16"/>
    </row>
    <row r="6861" ht="22.5" hidden="1" customHeight="1">
      <c r="A6861" s="53"/>
      <c r="B6861" s="14"/>
      <c r="C6861" s="14"/>
      <c r="D6861" s="14"/>
      <c r="E6861" s="14"/>
      <c r="F6861" s="16"/>
      <c r="G6861" s="16"/>
    </row>
    <row r="6862" ht="22.5" hidden="1" customHeight="1">
      <c r="A6862" s="53"/>
      <c r="B6862" s="14"/>
      <c r="C6862" s="14"/>
      <c r="D6862" s="14"/>
      <c r="E6862" s="14"/>
      <c r="F6862" s="16"/>
      <c r="G6862" s="16"/>
    </row>
    <row r="6863" ht="22.5" hidden="1" customHeight="1">
      <c r="A6863" s="53"/>
      <c r="B6863" s="14"/>
      <c r="C6863" s="14"/>
      <c r="D6863" s="14"/>
      <c r="E6863" s="14"/>
      <c r="F6863" s="16"/>
      <c r="G6863" s="16"/>
    </row>
    <row r="6864" ht="22.5" hidden="1" customHeight="1">
      <c r="A6864" s="53"/>
      <c r="B6864" s="14"/>
      <c r="C6864" s="14"/>
      <c r="D6864" s="14"/>
      <c r="E6864" s="14"/>
      <c r="F6864" s="16"/>
      <c r="G6864" s="16"/>
    </row>
    <row r="6865" ht="22.5" hidden="1" customHeight="1">
      <c r="A6865" s="53"/>
      <c r="B6865" s="14"/>
      <c r="C6865" s="14"/>
      <c r="D6865" s="14"/>
      <c r="E6865" s="14"/>
      <c r="F6865" s="16"/>
      <c r="G6865" s="16"/>
    </row>
    <row r="6866" ht="22.5" hidden="1" customHeight="1">
      <c r="A6866" s="53"/>
      <c r="B6866" s="14"/>
      <c r="C6866" s="14"/>
      <c r="D6866" s="14"/>
      <c r="E6866" s="14"/>
      <c r="F6866" s="16"/>
      <c r="G6866" s="16"/>
    </row>
    <row r="6867" ht="22.5" hidden="1" customHeight="1">
      <c r="A6867" s="53"/>
      <c r="B6867" s="14"/>
      <c r="C6867" s="14"/>
      <c r="D6867" s="14"/>
      <c r="E6867" s="14"/>
      <c r="F6867" s="16"/>
      <c r="G6867" s="16"/>
    </row>
    <row r="6868" ht="22.5" hidden="1" customHeight="1">
      <c r="A6868" s="53"/>
      <c r="B6868" s="14"/>
      <c r="C6868" s="14"/>
      <c r="D6868" s="14"/>
      <c r="E6868" s="14"/>
      <c r="F6868" s="16"/>
      <c r="G6868" s="16"/>
    </row>
    <row r="6869" ht="22.5" hidden="1" customHeight="1">
      <c r="A6869" s="53"/>
      <c r="B6869" s="14"/>
      <c r="C6869" s="14"/>
      <c r="D6869" s="14"/>
      <c r="E6869" s="14"/>
      <c r="F6869" s="16"/>
      <c r="G6869" s="16"/>
    </row>
    <row r="6870" ht="22.5" hidden="1" customHeight="1">
      <c r="A6870" s="53"/>
      <c r="B6870" s="14"/>
      <c r="C6870" s="14"/>
      <c r="D6870" s="14"/>
      <c r="E6870" s="14"/>
      <c r="F6870" s="16"/>
      <c r="G6870" s="16"/>
    </row>
    <row r="6871" ht="22.5" hidden="1" customHeight="1">
      <c r="A6871" s="53"/>
      <c r="B6871" s="14"/>
      <c r="C6871" s="14"/>
      <c r="D6871" s="14"/>
      <c r="E6871" s="14"/>
      <c r="F6871" s="16"/>
      <c r="G6871" s="16"/>
    </row>
    <row r="6872" ht="22.5" hidden="1" customHeight="1">
      <c r="A6872" s="53"/>
      <c r="B6872" s="14"/>
      <c r="C6872" s="14"/>
      <c r="D6872" s="14"/>
      <c r="E6872" s="14"/>
      <c r="F6872" s="16"/>
      <c r="G6872" s="16"/>
    </row>
    <row r="6873" ht="22.5" hidden="1" customHeight="1">
      <c r="A6873" s="53"/>
      <c r="B6873" s="14"/>
      <c r="C6873" s="14"/>
      <c r="D6873" s="14"/>
      <c r="E6873" s="14"/>
      <c r="F6873" s="16"/>
      <c r="G6873" s="16"/>
    </row>
    <row r="6874" ht="22.5" hidden="1" customHeight="1">
      <c r="A6874" s="53"/>
      <c r="B6874" s="14"/>
      <c r="C6874" s="14"/>
      <c r="D6874" s="14"/>
      <c r="E6874" s="14"/>
      <c r="F6874" s="16"/>
      <c r="G6874" s="16"/>
    </row>
    <row r="6875" ht="22.5" hidden="1" customHeight="1">
      <c r="A6875" s="53"/>
      <c r="B6875" s="14"/>
      <c r="C6875" s="14"/>
      <c r="D6875" s="14"/>
      <c r="E6875" s="14"/>
      <c r="F6875" s="16"/>
      <c r="G6875" s="16"/>
    </row>
    <row r="6876" ht="22.5" hidden="1" customHeight="1">
      <c r="A6876" s="53"/>
      <c r="B6876" s="14"/>
      <c r="C6876" s="14"/>
      <c r="D6876" s="14"/>
      <c r="E6876" s="14"/>
      <c r="F6876" s="16"/>
      <c r="G6876" s="16"/>
    </row>
    <row r="6877" ht="22.5" hidden="1" customHeight="1">
      <c r="A6877" s="53"/>
      <c r="B6877" s="14"/>
      <c r="C6877" s="14"/>
      <c r="D6877" s="14"/>
      <c r="E6877" s="14"/>
      <c r="F6877" s="16"/>
      <c r="G6877" s="16"/>
    </row>
    <row r="6878" ht="22.5" hidden="1" customHeight="1">
      <c r="A6878" s="53"/>
      <c r="B6878" s="14"/>
      <c r="C6878" s="14"/>
      <c r="D6878" s="14"/>
      <c r="E6878" s="14"/>
      <c r="F6878" s="16"/>
      <c r="G6878" s="16"/>
    </row>
    <row r="6879" ht="22.5" hidden="1" customHeight="1">
      <c r="A6879" s="53"/>
      <c r="B6879" s="14"/>
      <c r="C6879" s="14"/>
      <c r="D6879" s="14"/>
      <c r="E6879" s="14"/>
      <c r="F6879" s="16"/>
      <c r="G6879" s="16"/>
    </row>
    <row r="6880" ht="22.5" hidden="1" customHeight="1">
      <c r="A6880" s="53"/>
      <c r="B6880" s="14"/>
      <c r="C6880" s="14"/>
      <c r="D6880" s="14"/>
      <c r="E6880" s="14"/>
      <c r="F6880" s="16"/>
      <c r="G6880" s="16"/>
    </row>
    <row r="6881" ht="22.5" hidden="1" customHeight="1">
      <c r="A6881" s="53"/>
      <c r="B6881" s="14"/>
      <c r="C6881" s="14"/>
      <c r="D6881" s="14"/>
      <c r="E6881" s="14"/>
      <c r="F6881" s="16"/>
      <c r="G6881" s="16"/>
    </row>
    <row r="6882" ht="22.5" hidden="1" customHeight="1">
      <c r="A6882" s="53"/>
      <c r="B6882" s="14"/>
      <c r="C6882" s="14"/>
      <c r="D6882" s="14"/>
      <c r="E6882" s="14"/>
      <c r="F6882" s="16"/>
      <c r="G6882" s="16"/>
    </row>
    <row r="6883" ht="22.5" hidden="1" customHeight="1">
      <c r="A6883" s="53"/>
      <c r="B6883" s="14"/>
      <c r="C6883" s="14"/>
      <c r="D6883" s="14"/>
      <c r="E6883" s="14"/>
      <c r="F6883" s="16"/>
      <c r="G6883" s="16"/>
    </row>
    <row r="6884" ht="22.5" hidden="1" customHeight="1">
      <c r="A6884" s="53"/>
      <c r="B6884" s="14"/>
      <c r="C6884" s="14"/>
      <c r="D6884" s="14"/>
      <c r="E6884" s="14"/>
      <c r="F6884" s="16"/>
      <c r="G6884" s="16"/>
    </row>
    <row r="6885" ht="22.5" hidden="1" customHeight="1">
      <c r="A6885" s="53"/>
      <c r="B6885" s="14"/>
      <c r="C6885" s="14"/>
      <c r="D6885" s="14"/>
      <c r="E6885" s="14"/>
      <c r="F6885" s="16"/>
      <c r="G6885" s="16"/>
    </row>
    <row r="6886" ht="22.5" hidden="1" customHeight="1">
      <c r="A6886" s="53"/>
      <c r="B6886" s="14"/>
      <c r="C6886" s="14"/>
      <c r="D6886" s="14"/>
      <c r="E6886" s="14"/>
      <c r="F6886" s="16"/>
      <c r="G6886" s="16"/>
    </row>
    <row r="6887" ht="22.5" hidden="1" customHeight="1">
      <c r="A6887" s="53"/>
      <c r="B6887" s="14"/>
      <c r="C6887" s="14"/>
      <c r="D6887" s="14"/>
      <c r="E6887" s="14"/>
      <c r="F6887" s="16"/>
      <c r="G6887" s="16"/>
    </row>
    <row r="6888" ht="22.5" hidden="1" customHeight="1">
      <c r="A6888" s="53"/>
      <c r="B6888" s="14"/>
      <c r="C6888" s="14"/>
      <c r="D6888" s="14"/>
      <c r="E6888" s="14"/>
      <c r="F6888" s="16"/>
      <c r="G6888" s="16"/>
    </row>
    <row r="6889" ht="22.5" hidden="1" customHeight="1">
      <c r="A6889" s="53"/>
      <c r="B6889" s="14"/>
      <c r="C6889" s="14"/>
      <c r="D6889" s="14"/>
      <c r="E6889" s="14"/>
      <c r="F6889" s="16"/>
      <c r="G6889" s="16"/>
    </row>
    <row r="6890" ht="22.5" hidden="1" customHeight="1">
      <c r="A6890" s="53"/>
      <c r="B6890" s="14"/>
      <c r="C6890" s="14"/>
      <c r="D6890" s="14"/>
      <c r="E6890" s="14"/>
      <c r="F6890" s="16"/>
      <c r="G6890" s="16"/>
    </row>
    <row r="6891" ht="22.5" hidden="1" customHeight="1">
      <c r="A6891" s="53"/>
      <c r="B6891" s="14"/>
      <c r="C6891" s="14"/>
      <c r="D6891" s="14"/>
      <c r="E6891" s="14"/>
      <c r="F6891" s="16"/>
      <c r="G6891" s="16"/>
    </row>
    <row r="6892" ht="22.5" hidden="1" customHeight="1">
      <c r="A6892" s="53"/>
      <c r="B6892" s="14"/>
      <c r="C6892" s="14"/>
      <c r="D6892" s="14"/>
      <c r="E6892" s="14"/>
      <c r="F6892" s="16"/>
      <c r="G6892" s="16"/>
    </row>
    <row r="6893" ht="22.5" hidden="1" customHeight="1">
      <c r="A6893" s="53"/>
      <c r="B6893" s="14"/>
      <c r="C6893" s="14"/>
      <c r="D6893" s="14"/>
      <c r="E6893" s="14"/>
      <c r="F6893" s="16"/>
      <c r="G6893" s="16"/>
    </row>
    <row r="6894" ht="22.5" hidden="1" customHeight="1">
      <c r="A6894" s="53"/>
      <c r="B6894" s="14"/>
      <c r="C6894" s="14"/>
      <c r="D6894" s="14"/>
      <c r="E6894" s="14"/>
      <c r="F6894" s="16"/>
      <c r="G6894" s="16"/>
    </row>
    <row r="6895" ht="22.5" hidden="1" customHeight="1">
      <c r="A6895" s="53"/>
      <c r="B6895" s="14"/>
      <c r="C6895" s="14"/>
      <c r="D6895" s="14"/>
      <c r="E6895" s="14"/>
      <c r="F6895" s="16"/>
      <c r="G6895" s="16"/>
    </row>
    <row r="6896" ht="22.5" hidden="1" customHeight="1">
      <c r="A6896" s="53"/>
      <c r="B6896" s="14"/>
      <c r="C6896" s="14"/>
      <c r="D6896" s="14"/>
      <c r="E6896" s="14"/>
      <c r="F6896" s="16"/>
      <c r="G6896" s="16"/>
    </row>
    <row r="6897" ht="22.5" hidden="1" customHeight="1">
      <c r="A6897" s="53"/>
      <c r="B6897" s="14"/>
      <c r="C6897" s="14"/>
      <c r="D6897" s="14"/>
      <c r="E6897" s="14"/>
      <c r="F6897" s="16"/>
      <c r="G6897" s="16"/>
    </row>
    <row r="6898" ht="22.5" hidden="1" customHeight="1">
      <c r="A6898" s="53"/>
      <c r="B6898" s="14"/>
      <c r="C6898" s="14"/>
      <c r="D6898" s="14"/>
      <c r="E6898" s="14"/>
      <c r="F6898" s="16"/>
      <c r="G6898" s="16"/>
    </row>
    <row r="6899" ht="22.5" hidden="1" customHeight="1">
      <c r="A6899" s="53"/>
      <c r="B6899" s="14"/>
      <c r="C6899" s="14"/>
      <c r="D6899" s="14"/>
      <c r="E6899" s="14"/>
      <c r="F6899" s="16"/>
      <c r="G6899" s="16"/>
    </row>
    <row r="6900" ht="22.5" hidden="1" customHeight="1">
      <c r="A6900" s="53"/>
      <c r="B6900" s="14"/>
      <c r="C6900" s="14"/>
      <c r="D6900" s="14"/>
      <c r="E6900" s="14"/>
      <c r="F6900" s="16"/>
      <c r="G6900" s="16"/>
    </row>
    <row r="6901" ht="22.5" hidden="1" customHeight="1">
      <c r="A6901" s="53"/>
      <c r="B6901" s="14"/>
      <c r="C6901" s="14"/>
      <c r="D6901" s="14"/>
      <c r="E6901" s="14"/>
      <c r="F6901" s="16"/>
      <c r="G6901" s="16"/>
    </row>
    <row r="6902" ht="22.5" hidden="1" customHeight="1">
      <c r="A6902" s="53"/>
      <c r="B6902" s="14"/>
      <c r="C6902" s="14"/>
      <c r="D6902" s="14"/>
      <c r="E6902" s="14"/>
      <c r="F6902" s="16"/>
      <c r="G6902" s="16"/>
    </row>
    <row r="6903" ht="22.5" hidden="1" customHeight="1">
      <c r="A6903" s="53"/>
      <c r="B6903" s="14"/>
      <c r="C6903" s="14"/>
      <c r="D6903" s="14"/>
      <c r="E6903" s="14"/>
      <c r="F6903" s="16"/>
      <c r="G6903" s="16"/>
    </row>
    <row r="6904" ht="22.5" hidden="1" customHeight="1">
      <c r="A6904" s="53"/>
      <c r="B6904" s="14"/>
      <c r="C6904" s="14"/>
      <c r="D6904" s="14"/>
      <c r="E6904" s="14"/>
      <c r="F6904" s="16"/>
      <c r="G6904" s="16"/>
    </row>
    <row r="6905" ht="22.5" hidden="1" customHeight="1">
      <c r="A6905" s="53"/>
      <c r="B6905" s="14"/>
      <c r="C6905" s="14"/>
      <c r="D6905" s="14"/>
      <c r="E6905" s="14"/>
      <c r="F6905" s="16"/>
      <c r="G6905" s="16"/>
    </row>
    <row r="6906" ht="22.5" hidden="1" customHeight="1">
      <c r="A6906" s="53"/>
      <c r="B6906" s="14"/>
      <c r="C6906" s="14"/>
      <c r="D6906" s="14"/>
      <c r="E6906" s="14"/>
      <c r="F6906" s="16"/>
      <c r="G6906" s="16"/>
    </row>
    <row r="6907" ht="22.5" hidden="1" customHeight="1">
      <c r="A6907" s="53"/>
      <c r="B6907" s="14"/>
      <c r="C6907" s="14"/>
      <c r="D6907" s="14"/>
      <c r="E6907" s="14"/>
      <c r="F6907" s="16"/>
      <c r="G6907" s="16"/>
    </row>
    <row r="6908" ht="22.5" hidden="1" customHeight="1">
      <c r="A6908" s="53"/>
      <c r="B6908" s="14"/>
      <c r="C6908" s="14"/>
      <c r="D6908" s="14"/>
      <c r="E6908" s="14"/>
      <c r="F6908" s="16"/>
      <c r="G6908" s="16"/>
    </row>
    <row r="6909" ht="22.5" hidden="1" customHeight="1">
      <c r="A6909" s="53"/>
      <c r="B6909" s="14"/>
      <c r="C6909" s="14"/>
      <c r="D6909" s="14"/>
      <c r="E6909" s="14"/>
      <c r="F6909" s="16"/>
      <c r="G6909" s="16"/>
    </row>
    <row r="6910" ht="22.5" hidden="1" customHeight="1">
      <c r="A6910" s="53"/>
      <c r="B6910" s="14"/>
      <c r="C6910" s="14"/>
      <c r="D6910" s="14"/>
      <c r="E6910" s="14"/>
      <c r="F6910" s="16"/>
      <c r="G6910" s="16"/>
    </row>
    <row r="6911" ht="22.5" hidden="1" customHeight="1">
      <c r="A6911" s="53"/>
      <c r="B6911" s="14"/>
      <c r="C6911" s="14"/>
      <c r="D6911" s="14"/>
      <c r="E6911" s="14"/>
      <c r="F6911" s="16"/>
      <c r="G6911" s="16"/>
    </row>
    <row r="6912" ht="22.5" hidden="1" customHeight="1">
      <c r="A6912" s="53"/>
      <c r="B6912" s="14"/>
      <c r="C6912" s="14"/>
      <c r="D6912" s="14"/>
      <c r="E6912" s="14"/>
      <c r="F6912" s="16"/>
      <c r="G6912" s="16"/>
    </row>
    <row r="6913" ht="22.5" hidden="1" customHeight="1">
      <c r="A6913" s="53"/>
      <c r="B6913" s="14"/>
      <c r="C6913" s="14"/>
      <c r="D6913" s="14"/>
      <c r="E6913" s="14"/>
      <c r="F6913" s="16"/>
      <c r="G6913" s="16"/>
    </row>
    <row r="6914" ht="22.5" hidden="1" customHeight="1">
      <c r="A6914" s="53"/>
      <c r="B6914" s="14"/>
      <c r="C6914" s="14"/>
      <c r="D6914" s="14"/>
      <c r="E6914" s="14"/>
      <c r="F6914" s="16"/>
      <c r="G6914" s="16"/>
    </row>
    <row r="6915" ht="22.5" hidden="1" customHeight="1">
      <c r="A6915" s="53"/>
      <c r="B6915" s="14"/>
      <c r="C6915" s="14"/>
      <c r="D6915" s="14"/>
      <c r="E6915" s="14"/>
      <c r="F6915" s="16"/>
      <c r="G6915" s="16"/>
    </row>
    <row r="6916" ht="22.5" hidden="1" customHeight="1">
      <c r="A6916" s="53"/>
      <c r="B6916" s="14"/>
      <c r="C6916" s="14"/>
      <c r="D6916" s="14"/>
      <c r="E6916" s="14"/>
      <c r="F6916" s="16"/>
      <c r="G6916" s="16"/>
    </row>
    <row r="6917" ht="22.5" hidden="1" customHeight="1">
      <c r="A6917" s="53"/>
      <c r="B6917" s="14"/>
      <c r="C6917" s="14"/>
      <c r="D6917" s="14"/>
      <c r="E6917" s="14"/>
      <c r="F6917" s="16"/>
      <c r="G6917" s="16"/>
    </row>
    <row r="6918" ht="22.5" hidden="1" customHeight="1">
      <c r="A6918" s="53"/>
      <c r="B6918" s="14"/>
      <c r="C6918" s="14"/>
      <c r="D6918" s="14"/>
      <c r="E6918" s="14"/>
      <c r="F6918" s="16"/>
      <c r="G6918" s="16"/>
    </row>
    <row r="6919" ht="22.5" hidden="1" customHeight="1">
      <c r="A6919" s="53"/>
      <c r="B6919" s="14"/>
      <c r="C6919" s="14"/>
      <c r="D6919" s="14"/>
      <c r="E6919" s="14"/>
      <c r="F6919" s="16"/>
      <c r="G6919" s="16"/>
    </row>
    <row r="6920" ht="22.5" hidden="1" customHeight="1">
      <c r="A6920" s="53"/>
      <c r="B6920" s="14"/>
      <c r="C6920" s="14"/>
      <c r="D6920" s="14"/>
      <c r="E6920" s="14"/>
      <c r="F6920" s="16"/>
      <c r="G6920" s="16"/>
    </row>
    <row r="6921" ht="22.5" hidden="1" customHeight="1">
      <c r="A6921" s="53"/>
      <c r="B6921" s="14"/>
      <c r="C6921" s="14"/>
      <c r="D6921" s="14"/>
      <c r="E6921" s="14"/>
      <c r="F6921" s="16"/>
      <c r="G6921" s="16"/>
    </row>
    <row r="6922" ht="22.5" hidden="1" customHeight="1">
      <c r="A6922" s="53"/>
      <c r="B6922" s="14"/>
      <c r="C6922" s="14"/>
      <c r="D6922" s="14"/>
      <c r="E6922" s="14"/>
      <c r="F6922" s="16"/>
      <c r="G6922" s="16"/>
    </row>
    <row r="6923" ht="22.5" hidden="1" customHeight="1">
      <c r="A6923" s="53"/>
      <c r="B6923" s="14"/>
      <c r="C6923" s="14"/>
      <c r="D6923" s="14"/>
      <c r="E6923" s="14"/>
      <c r="F6923" s="16"/>
      <c r="G6923" s="16"/>
    </row>
    <row r="6924" ht="22.5" hidden="1" customHeight="1">
      <c r="A6924" s="53"/>
      <c r="B6924" s="14"/>
      <c r="C6924" s="14"/>
      <c r="D6924" s="14"/>
      <c r="E6924" s="14"/>
      <c r="F6924" s="16"/>
      <c r="G6924" s="16"/>
    </row>
    <row r="6925" ht="22.5" hidden="1" customHeight="1">
      <c r="A6925" s="53"/>
      <c r="B6925" s="14"/>
      <c r="C6925" s="14"/>
      <c r="D6925" s="14"/>
      <c r="E6925" s="14"/>
      <c r="F6925" s="16"/>
      <c r="G6925" s="16"/>
    </row>
    <row r="6926" ht="22.5" hidden="1" customHeight="1">
      <c r="A6926" s="53"/>
      <c r="B6926" s="14"/>
      <c r="C6926" s="14"/>
      <c r="D6926" s="14"/>
      <c r="E6926" s="14"/>
      <c r="F6926" s="16"/>
      <c r="G6926" s="16"/>
    </row>
    <row r="6927" ht="22.5" hidden="1" customHeight="1">
      <c r="A6927" s="53"/>
      <c r="B6927" s="14"/>
      <c r="C6927" s="14"/>
      <c r="D6927" s="14"/>
      <c r="E6927" s="14"/>
      <c r="F6927" s="16"/>
      <c r="G6927" s="16"/>
    </row>
    <row r="6928" ht="22.5" hidden="1" customHeight="1">
      <c r="A6928" s="53"/>
      <c r="B6928" s="14"/>
      <c r="C6928" s="14"/>
      <c r="D6928" s="14"/>
      <c r="E6928" s="14"/>
      <c r="F6928" s="16"/>
      <c r="G6928" s="16"/>
    </row>
    <row r="6929" ht="22.5" hidden="1" customHeight="1">
      <c r="A6929" s="53"/>
      <c r="B6929" s="14"/>
      <c r="C6929" s="14"/>
      <c r="D6929" s="14"/>
      <c r="E6929" s="14"/>
      <c r="F6929" s="16"/>
      <c r="G6929" s="16"/>
    </row>
    <row r="6930" ht="22.5" hidden="1" customHeight="1">
      <c r="A6930" s="53"/>
      <c r="B6930" s="14"/>
      <c r="C6930" s="14"/>
      <c r="D6930" s="14"/>
      <c r="E6930" s="14"/>
      <c r="F6930" s="16"/>
      <c r="G6930" s="16"/>
    </row>
    <row r="6931" ht="22.5" hidden="1" customHeight="1">
      <c r="A6931" s="53"/>
      <c r="B6931" s="14"/>
      <c r="C6931" s="14"/>
      <c r="D6931" s="14"/>
      <c r="E6931" s="14"/>
      <c r="F6931" s="16"/>
      <c r="G6931" s="16"/>
    </row>
    <row r="6932" ht="22.5" hidden="1" customHeight="1">
      <c r="A6932" s="53"/>
      <c r="B6932" s="14"/>
      <c r="C6932" s="14"/>
      <c r="D6932" s="14"/>
      <c r="E6932" s="14"/>
      <c r="F6932" s="16"/>
      <c r="G6932" s="16"/>
    </row>
    <row r="6933" ht="22.5" hidden="1" customHeight="1">
      <c r="A6933" s="53"/>
      <c r="B6933" s="14"/>
      <c r="C6933" s="14"/>
      <c r="D6933" s="14"/>
      <c r="E6933" s="14"/>
      <c r="F6933" s="16"/>
      <c r="G6933" s="16"/>
    </row>
    <row r="6934" ht="22.5" hidden="1" customHeight="1">
      <c r="A6934" s="53"/>
      <c r="B6934" s="14"/>
      <c r="C6934" s="14"/>
      <c r="D6934" s="14"/>
      <c r="E6934" s="14"/>
      <c r="F6934" s="16"/>
      <c r="G6934" s="16"/>
    </row>
    <row r="6935" ht="22.5" hidden="1" customHeight="1">
      <c r="A6935" s="53"/>
      <c r="B6935" s="14"/>
      <c r="C6935" s="14"/>
      <c r="D6935" s="14"/>
      <c r="E6935" s="14"/>
      <c r="F6935" s="16"/>
      <c r="G6935" s="16"/>
    </row>
    <row r="6936" ht="22.5" hidden="1" customHeight="1">
      <c r="A6936" s="53"/>
      <c r="B6936" s="14"/>
      <c r="C6936" s="14"/>
      <c r="D6936" s="14"/>
      <c r="E6936" s="14"/>
      <c r="F6936" s="16"/>
      <c r="G6936" s="16"/>
    </row>
    <row r="6937" ht="22.5" hidden="1" customHeight="1">
      <c r="A6937" s="53"/>
      <c r="B6937" s="14"/>
      <c r="C6937" s="14"/>
      <c r="D6937" s="14"/>
      <c r="E6937" s="14"/>
      <c r="F6937" s="16"/>
      <c r="G6937" s="16"/>
    </row>
    <row r="6938" ht="22.5" hidden="1" customHeight="1">
      <c r="A6938" s="53"/>
      <c r="B6938" s="14"/>
      <c r="C6938" s="14"/>
      <c r="D6938" s="14"/>
      <c r="E6938" s="14"/>
      <c r="F6938" s="16"/>
      <c r="G6938" s="16"/>
    </row>
    <row r="6939" ht="22.5" hidden="1" customHeight="1">
      <c r="A6939" s="53"/>
      <c r="B6939" s="14"/>
      <c r="C6939" s="14"/>
      <c r="D6939" s="14"/>
      <c r="E6939" s="14"/>
      <c r="F6939" s="16"/>
      <c r="G6939" s="16"/>
    </row>
    <row r="6940" ht="22.5" hidden="1" customHeight="1">
      <c r="A6940" s="53"/>
      <c r="B6940" s="14"/>
      <c r="C6940" s="14"/>
      <c r="D6940" s="14"/>
      <c r="E6940" s="14"/>
      <c r="F6940" s="16"/>
      <c r="G6940" s="16"/>
    </row>
    <row r="6941" ht="22.5" hidden="1" customHeight="1">
      <c r="A6941" s="53"/>
      <c r="B6941" s="14"/>
      <c r="C6941" s="14"/>
      <c r="D6941" s="14"/>
      <c r="E6941" s="14"/>
      <c r="F6941" s="16"/>
      <c r="G6941" s="16"/>
    </row>
    <row r="6942" ht="22.5" hidden="1" customHeight="1">
      <c r="A6942" s="53"/>
      <c r="B6942" s="14"/>
      <c r="C6942" s="14"/>
      <c r="D6942" s="14"/>
      <c r="E6942" s="14"/>
      <c r="F6942" s="16"/>
      <c r="G6942" s="16"/>
    </row>
    <row r="6943" ht="22.5" hidden="1" customHeight="1">
      <c r="A6943" s="53"/>
      <c r="B6943" s="14"/>
      <c r="C6943" s="14"/>
      <c r="D6943" s="14"/>
      <c r="E6943" s="14"/>
      <c r="F6943" s="16"/>
      <c r="G6943" s="16"/>
    </row>
    <row r="6944" ht="22.5" hidden="1" customHeight="1">
      <c r="A6944" s="53"/>
      <c r="B6944" s="14"/>
      <c r="C6944" s="14"/>
      <c r="D6944" s="14"/>
      <c r="E6944" s="14"/>
      <c r="F6944" s="16"/>
      <c r="G6944" s="16"/>
    </row>
    <row r="6945" ht="22.5" hidden="1" customHeight="1">
      <c r="A6945" s="53"/>
      <c r="B6945" s="14"/>
      <c r="C6945" s="14"/>
      <c r="D6945" s="14"/>
      <c r="E6945" s="14"/>
      <c r="F6945" s="16"/>
      <c r="G6945" s="16"/>
    </row>
    <row r="6946" ht="22.5" hidden="1" customHeight="1">
      <c r="A6946" s="53"/>
      <c r="B6946" s="14"/>
      <c r="C6946" s="14"/>
      <c r="D6946" s="14"/>
      <c r="E6946" s="14"/>
      <c r="F6946" s="16"/>
      <c r="G6946" s="16"/>
    </row>
    <row r="6947" ht="22.5" hidden="1" customHeight="1">
      <c r="A6947" s="53"/>
      <c r="B6947" s="14"/>
      <c r="C6947" s="14"/>
      <c r="D6947" s="14"/>
      <c r="E6947" s="14"/>
      <c r="F6947" s="16"/>
      <c r="G6947" s="16"/>
    </row>
    <row r="6948" ht="22.5" hidden="1" customHeight="1">
      <c r="A6948" s="53"/>
      <c r="B6948" s="14"/>
      <c r="C6948" s="14"/>
      <c r="D6948" s="14"/>
      <c r="E6948" s="14"/>
      <c r="F6948" s="16"/>
      <c r="G6948" s="16"/>
    </row>
    <row r="6949" ht="22.5" hidden="1" customHeight="1">
      <c r="A6949" s="53"/>
      <c r="B6949" s="14"/>
      <c r="C6949" s="14"/>
      <c r="D6949" s="14"/>
      <c r="E6949" s="14"/>
      <c r="F6949" s="16"/>
      <c r="G6949" s="16"/>
    </row>
    <row r="6950" ht="22.5" hidden="1" customHeight="1">
      <c r="A6950" s="53"/>
      <c r="B6950" s="14"/>
      <c r="C6950" s="14"/>
      <c r="D6950" s="14"/>
      <c r="E6950" s="14"/>
      <c r="F6950" s="16"/>
      <c r="G6950" s="16"/>
    </row>
    <row r="6951" ht="22.5" hidden="1" customHeight="1">
      <c r="A6951" s="53"/>
      <c r="B6951" s="14"/>
      <c r="C6951" s="14"/>
      <c r="D6951" s="14"/>
      <c r="E6951" s="14"/>
      <c r="F6951" s="16"/>
      <c r="G6951" s="16"/>
    </row>
    <row r="6952" ht="22.5" hidden="1" customHeight="1">
      <c r="A6952" s="53"/>
      <c r="B6952" s="14"/>
      <c r="C6952" s="14"/>
      <c r="D6952" s="14"/>
      <c r="E6952" s="14"/>
      <c r="F6952" s="16"/>
      <c r="G6952" s="16"/>
    </row>
    <row r="6953" ht="22.5" hidden="1" customHeight="1">
      <c r="A6953" s="53"/>
      <c r="B6953" s="14"/>
      <c r="C6953" s="14"/>
      <c r="D6953" s="14"/>
      <c r="E6953" s="14"/>
      <c r="F6953" s="16"/>
      <c r="G6953" s="16"/>
    </row>
    <row r="6954" ht="22.5" hidden="1" customHeight="1">
      <c r="A6954" s="53"/>
      <c r="B6954" s="14"/>
      <c r="C6954" s="14"/>
      <c r="D6954" s="14"/>
      <c r="E6954" s="14"/>
      <c r="F6954" s="16"/>
      <c r="G6954" s="16"/>
    </row>
    <row r="6955" ht="22.5" hidden="1" customHeight="1">
      <c r="A6955" s="53"/>
      <c r="B6955" s="14"/>
      <c r="C6955" s="14"/>
      <c r="D6955" s="14"/>
      <c r="E6955" s="14"/>
      <c r="F6955" s="16"/>
      <c r="G6955" s="16"/>
    </row>
    <row r="6956" ht="22.5" hidden="1" customHeight="1">
      <c r="A6956" s="53"/>
      <c r="B6956" s="14"/>
      <c r="C6956" s="14"/>
      <c r="D6956" s="14"/>
      <c r="E6956" s="14"/>
      <c r="F6956" s="16"/>
      <c r="G6956" s="16"/>
    </row>
    <row r="6957" ht="22.5" hidden="1" customHeight="1">
      <c r="A6957" s="53"/>
      <c r="B6957" s="14"/>
      <c r="C6957" s="14"/>
      <c r="D6957" s="14"/>
      <c r="E6957" s="14"/>
      <c r="F6957" s="16"/>
      <c r="G6957" s="16"/>
    </row>
    <row r="6958" ht="22.5" hidden="1" customHeight="1">
      <c r="A6958" s="53"/>
      <c r="B6958" s="14"/>
      <c r="C6958" s="14"/>
      <c r="D6958" s="14"/>
      <c r="E6958" s="14"/>
      <c r="F6958" s="16"/>
      <c r="G6958" s="16"/>
    </row>
    <row r="6959" ht="22.5" hidden="1" customHeight="1">
      <c r="A6959" s="53"/>
      <c r="B6959" s="14"/>
      <c r="C6959" s="14"/>
      <c r="D6959" s="14"/>
      <c r="E6959" s="14"/>
      <c r="F6959" s="16"/>
      <c r="G6959" s="16"/>
    </row>
    <row r="6960" ht="22.5" hidden="1" customHeight="1">
      <c r="A6960" s="53"/>
      <c r="B6960" s="14"/>
      <c r="C6960" s="14"/>
      <c r="D6960" s="14"/>
      <c r="E6960" s="14"/>
      <c r="F6960" s="16"/>
      <c r="G6960" s="16"/>
    </row>
    <row r="6961" ht="22.5" hidden="1" customHeight="1">
      <c r="A6961" s="53"/>
      <c r="B6961" s="14"/>
      <c r="C6961" s="14"/>
      <c r="D6961" s="14"/>
      <c r="E6961" s="14"/>
      <c r="F6961" s="16"/>
      <c r="G6961" s="16"/>
    </row>
    <row r="6962" ht="22.5" hidden="1" customHeight="1">
      <c r="A6962" s="53"/>
      <c r="B6962" s="14"/>
      <c r="C6962" s="14"/>
      <c r="D6962" s="14"/>
      <c r="E6962" s="14"/>
      <c r="F6962" s="16"/>
      <c r="G6962" s="16"/>
    </row>
    <row r="6963" ht="22.5" hidden="1" customHeight="1">
      <c r="A6963" s="53"/>
      <c r="B6963" s="14"/>
      <c r="C6963" s="14"/>
      <c r="D6963" s="14"/>
      <c r="E6963" s="14"/>
      <c r="F6963" s="16"/>
      <c r="G6963" s="16"/>
    </row>
    <row r="6964" ht="22.5" hidden="1" customHeight="1">
      <c r="A6964" s="53"/>
      <c r="B6964" s="14"/>
      <c r="C6964" s="14"/>
      <c r="D6964" s="14"/>
      <c r="E6964" s="14"/>
      <c r="F6964" s="16"/>
      <c r="G6964" s="16"/>
    </row>
    <row r="6965" ht="22.5" hidden="1" customHeight="1">
      <c r="A6965" s="53"/>
      <c r="B6965" s="14"/>
      <c r="C6965" s="14"/>
      <c r="D6965" s="14"/>
      <c r="E6965" s="14"/>
      <c r="F6965" s="16"/>
      <c r="G6965" s="16"/>
    </row>
    <row r="6966" ht="22.5" hidden="1" customHeight="1">
      <c r="A6966" s="53"/>
      <c r="B6966" s="14"/>
      <c r="C6966" s="14"/>
      <c r="D6966" s="14"/>
      <c r="E6966" s="14"/>
      <c r="F6966" s="16"/>
      <c r="G6966" s="16"/>
    </row>
    <row r="6967" ht="22.5" hidden="1" customHeight="1">
      <c r="A6967" s="53"/>
      <c r="B6967" s="14"/>
      <c r="C6967" s="14"/>
      <c r="D6967" s="14"/>
      <c r="E6967" s="14"/>
      <c r="F6967" s="16"/>
      <c r="G6967" s="16"/>
    </row>
    <row r="6968" ht="22.5" hidden="1" customHeight="1">
      <c r="A6968" s="53"/>
      <c r="B6968" s="14"/>
      <c r="C6968" s="14"/>
      <c r="D6968" s="14"/>
      <c r="E6968" s="14"/>
      <c r="F6968" s="16"/>
      <c r="G6968" s="16"/>
    </row>
    <row r="6969" ht="22.5" hidden="1" customHeight="1">
      <c r="A6969" s="53"/>
      <c r="B6969" s="14"/>
      <c r="C6969" s="14"/>
      <c r="D6969" s="14"/>
      <c r="E6969" s="14"/>
      <c r="F6969" s="16"/>
      <c r="G6969" s="16"/>
    </row>
    <row r="6970" ht="22.5" hidden="1" customHeight="1">
      <c r="A6970" s="53"/>
      <c r="B6970" s="14"/>
      <c r="C6970" s="14"/>
      <c r="D6970" s="14"/>
      <c r="E6970" s="14"/>
      <c r="F6970" s="16"/>
      <c r="G6970" s="16"/>
    </row>
    <row r="6971" ht="22.5" hidden="1" customHeight="1">
      <c r="A6971" s="53"/>
      <c r="B6971" s="14"/>
      <c r="C6971" s="14"/>
      <c r="D6971" s="14"/>
      <c r="E6971" s="14"/>
      <c r="F6971" s="16"/>
      <c r="G6971" s="16"/>
    </row>
    <row r="6972" ht="22.5" hidden="1" customHeight="1">
      <c r="A6972" s="53"/>
      <c r="B6972" s="14"/>
      <c r="C6972" s="14"/>
      <c r="D6972" s="14"/>
      <c r="E6972" s="14"/>
      <c r="F6972" s="16"/>
      <c r="G6972" s="16"/>
    </row>
    <row r="6973" ht="22.5" hidden="1" customHeight="1">
      <c r="A6973" s="53"/>
      <c r="B6973" s="14"/>
      <c r="C6973" s="14"/>
      <c r="D6973" s="14"/>
      <c r="E6973" s="14"/>
      <c r="F6973" s="16"/>
      <c r="G6973" s="16"/>
    </row>
    <row r="6974" ht="22.5" hidden="1" customHeight="1">
      <c r="A6974" s="53"/>
      <c r="B6974" s="14"/>
      <c r="C6974" s="14"/>
      <c r="D6974" s="14"/>
      <c r="E6974" s="14"/>
      <c r="F6974" s="16"/>
      <c r="G6974" s="16"/>
    </row>
    <row r="6975" ht="22.5" hidden="1" customHeight="1">
      <c r="A6975" s="53"/>
      <c r="B6975" s="14"/>
      <c r="C6975" s="14"/>
      <c r="D6975" s="14"/>
      <c r="E6975" s="14"/>
      <c r="F6975" s="16"/>
      <c r="G6975" s="16"/>
    </row>
    <row r="6976" ht="22.5" hidden="1" customHeight="1">
      <c r="A6976" s="53"/>
      <c r="B6976" s="14"/>
      <c r="C6976" s="14"/>
      <c r="D6976" s="14"/>
      <c r="E6976" s="14"/>
      <c r="F6976" s="16"/>
      <c r="G6976" s="16"/>
    </row>
    <row r="6977" ht="22.5" hidden="1" customHeight="1">
      <c r="A6977" s="53"/>
      <c r="B6977" s="14"/>
      <c r="C6977" s="14"/>
      <c r="D6977" s="14"/>
      <c r="E6977" s="14"/>
      <c r="F6977" s="16"/>
      <c r="G6977" s="16"/>
    </row>
    <row r="6978" ht="22.5" hidden="1" customHeight="1">
      <c r="A6978" s="53"/>
      <c r="B6978" s="14"/>
      <c r="C6978" s="14"/>
      <c r="D6978" s="14"/>
      <c r="E6978" s="14"/>
      <c r="F6978" s="16"/>
      <c r="G6978" s="16"/>
    </row>
    <row r="6979" ht="22.5" hidden="1" customHeight="1">
      <c r="A6979" s="53"/>
      <c r="B6979" s="14"/>
      <c r="C6979" s="14"/>
      <c r="D6979" s="14"/>
      <c r="E6979" s="14"/>
      <c r="F6979" s="16"/>
      <c r="G6979" s="16"/>
    </row>
    <row r="6980" ht="22.5" hidden="1" customHeight="1">
      <c r="A6980" s="53"/>
      <c r="B6980" s="14"/>
      <c r="C6980" s="14"/>
      <c r="D6980" s="14"/>
      <c r="E6980" s="14"/>
      <c r="F6980" s="16"/>
      <c r="G6980" s="16"/>
    </row>
    <row r="6981" ht="22.5" hidden="1" customHeight="1">
      <c r="A6981" s="53"/>
      <c r="B6981" s="14"/>
      <c r="C6981" s="14"/>
      <c r="D6981" s="14"/>
      <c r="E6981" s="14"/>
      <c r="F6981" s="16"/>
      <c r="G6981" s="16"/>
    </row>
    <row r="6982" ht="22.5" hidden="1" customHeight="1">
      <c r="A6982" s="53"/>
      <c r="B6982" s="14"/>
      <c r="C6982" s="14"/>
      <c r="D6982" s="14"/>
      <c r="E6982" s="14"/>
      <c r="F6982" s="16"/>
      <c r="G6982" s="16"/>
    </row>
    <row r="6983" ht="22.5" hidden="1" customHeight="1">
      <c r="A6983" s="53"/>
      <c r="B6983" s="14"/>
      <c r="C6983" s="14"/>
      <c r="D6983" s="14"/>
      <c r="E6983" s="14"/>
      <c r="F6983" s="16"/>
      <c r="G6983" s="16"/>
    </row>
    <row r="6984" ht="22.5" hidden="1" customHeight="1">
      <c r="A6984" s="53"/>
      <c r="B6984" s="14"/>
      <c r="C6984" s="14"/>
      <c r="D6984" s="14"/>
      <c r="E6984" s="14"/>
      <c r="F6984" s="16"/>
      <c r="G6984" s="16"/>
    </row>
    <row r="6985" ht="22.5" hidden="1" customHeight="1">
      <c r="A6985" s="53"/>
      <c r="B6985" s="14"/>
      <c r="C6985" s="14"/>
      <c r="D6985" s="14"/>
      <c r="E6985" s="14"/>
      <c r="F6985" s="16"/>
      <c r="G6985" s="16"/>
    </row>
    <row r="6986" ht="22.5" hidden="1" customHeight="1">
      <c r="A6986" s="53"/>
      <c r="B6986" s="14"/>
      <c r="C6986" s="14"/>
      <c r="D6986" s="14"/>
      <c r="E6986" s="14"/>
      <c r="F6986" s="16"/>
      <c r="G6986" s="16"/>
    </row>
    <row r="6987" ht="22.5" hidden="1" customHeight="1">
      <c r="A6987" s="53"/>
      <c r="B6987" s="14"/>
      <c r="C6987" s="14"/>
      <c r="D6987" s="14"/>
      <c r="E6987" s="14"/>
      <c r="F6987" s="16"/>
      <c r="G6987" s="16"/>
    </row>
    <row r="6988" ht="22.5" hidden="1" customHeight="1">
      <c r="A6988" s="53"/>
      <c r="B6988" s="14"/>
      <c r="C6988" s="14"/>
      <c r="D6988" s="14"/>
      <c r="E6988" s="14"/>
      <c r="F6988" s="16"/>
      <c r="G6988" s="16"/>
    </row>
    <row r="6989" ht="22.5" hidden="1" customHeight="1">
      <c r="A6989" s="53"/>
      <c r="B6989" s="14"/>
      <c r="C6989" s="14"/>
      <c r="D6989" s="14"/>
      <c r="E6989" s="14"/>
      <c r="F6989" s="16"/>
      <c r="G6989" s="16"/>
    </row>
    <row r="6990" ht="22.5" hidden="1" customHeight="1">
      <c r="A6990" s="53"/>
      <c r="B6990" s="14"/>
      <c r="C6990" s="14"/>
      <c r="D6990" s="14"/>
      <c r="E6990" s="14"/>
      <c r="F6990" s="16"/>
      <c r="G6990" s="16"/>
    </row>
    <row r="6991" ht="22.5" hidden="1" customHeight="1">
      <c r="A6991" s="53"/>
      <c r="B6991" s="14"/>
      <c r="C6991" s="14"/>
      <c r="D6991" s="14"/>
      <c r="E6991" s="14"/>
      <c r="F6991" s="16"/>
      <c r="G6991" s="16"/>
    </row>
    <row r="6992" ht="22.5" hidden="1" customHeight="1">
      <c r="A6992" s="53"/>
      <c r="B6992" s="14"/>
      <c r="C6992" s="14"/>
      <c r="D6992" s="14"/>
      <c r="E6992" s="14"/>
      <c r="F6992" s="16"/>
      <c r="G6992" s="16"/>
    </row>
    <row r="6993" ht="22.5" hidden="1" customHeight="1">
      <c r="A6993" s="53"/>
      <c r="B6993" s="14"/>
      <c r="C6993" s="14"/>
      <c r="D6993" s="14"/>
      <c r="E6993" s="14"/>
      <c r="F6993" s="16"/>
      <c r="G6993" s="16"/>
    </row>
    <row r="6994" ht="22.5" hidden="1" customHeight="1">
      <c r="A6994" s="53"/>
      <c r="B6994" s="14"/>
      <c r="C6994" s="14"/>
      <c r="D6994" s="14"/>
      <c r="E6994" s="14"/>
      <c r="F6994" s="16"/>
      <c r="G6994" s="16"/>
    </row>
    <row r="6995" ht="22.5" hidden="1" customHeight="1">
      <c r="A6995" s="53"/>
      <c r="B6995" s="14"/>
      <c r="C6995" s="14"/>
      <c r="D6995" s="14"/>
      <c r="E6995" s="14"/>
      <c r="F6995" s="16"/>
      <c r="G6995" s="16"/>
    </row>
    <row r="6996" ht="22.5" hidden="1" customHeight="1">
      <c r="A6996" s="53"/>
      <c r="B6996" s="14"/>
      <c r="C6996" s="14"/>
      <c r="D6996" s="14"/>
      <c r="E6996" s="14"/>
      <c r="F6996" s="16"/>
      <c r="G6996" s="16"/>
    </row>
    <row r="6997" ht="22.5" hidden="1" customHeight="1">
      <c r="A6997" s="53"/>
      <c r="B6997" s="14"/>
      <c r="C6997" s="14"/>
      <c r="D6997" s="14"/>
      <c r="E6997" s="14"/>
      <c r="F6997" s="16"/>
      <c r="G6997" s="16"/>
    </row>
    <row r="6998" ht="22.5" hidden="1" customHeight="1">
      <c r="A6998" s="53"/>
      <c r="B6998" s="14"/>
      <c r="C6998" s="14"/>
      <c r="D6998" s="14"/>
      <c r="E6998" s="14"/>
      <c r="F6998" s="16"/>
      <c r="G6998" s="16"/>
    </row>
    <row r="6999" ht="22.5" hidden="1" customHeight="1">
      <c r="A6999" s="53"/>
      <c r="B6999" s="14"/>
      <c r="C6999" s="14"/>
      <c r="D6999" s="14"/>
      <c r="E6999" s="14"/>
      <c r="F6999" s="16"/>
      <c r="G6999" s="16"/>
    </row>
    <row r="7000" ht="22.5" hidden="1" customHeight="1">
      <c r="A7000" s="53"/>
      <c r="B7000" s="14"/>
      <c r="C7000" s="14"/>
      <c r="D7000" s="14"/>
      <c r="E7000" s="14"/>
      <c r="F7000" s="16"/>
      <c r="G7000" s="16"/>
    </row>
    <row r="7001" ht="22.5" hidden="1" customHeight="1">
      <c r="A7001" s="53"/>
      <c r="B7001" s="14"/>
      <c r="C7001" s="14"/>
      <c r="D7001" s="14"/>
      <c r="E7001" s="14"/>
      <c r="F7001" s="16"/>
      <c r="G7001" s="16"/>
    </row>
    <row r="7002" ht="22.5" hidden="1" customHeight="1">
      <c r="A7002" s="53"/>
      <c r="B7002" s="14"/>
      <c r="C7002" s="14"/>
      <c r="D7002" s="14"/>
      <c r="E7002" s="14"/>
      <c r="F7002" s="16"/>
      <c r="G7002" s="16"/>
    </row>
    <row r="7003" ht="22.5" hidden="1" customHeight="1">
      <c r="A7003" s="53"/>
      <c r="B7003" s="14"/>
      <c r="C7003" s="14"/>
      <c r="D7003" s="14"/>
      <c r="E7003" s="14"/>
      <c r="F7003" s="16"/>
      <c r="G7003" s="16"/>
    </row>
    <row r="7004" ht="22.5" hidden="1" customHeight="1">
      <c r="A7004" s="53"/>
      <c r="B7004" s="14"/>
      <c r="C7004" s="14"/>
      <c r="D7004" s="14"/>
      <c r="E7004" s="14"/>
      <c r="F7004" s="16"/>
      <c r="G7004" s="16"/>
    </row>
    <row r="7005" ht="22.5" hidden="1" customHeight="1">
      <c r="A7005" s="53"/>
      <c r="B7005" s="14"/>
      <c r="C7005" s="14"/>
      <c r="D7005" s="14"/>
      <c r="E7005" s="14"/>
      <c r="F7005" s="16"/>
      <c r="G7005" s="16"/>
    </row>
    <row r="7006" ht="22.5" hidden="1" customHeight="1">
      <c r="A7006" s="53"/>
      <c r="B7006" s="14"/>
      <c r="C7006" s="14"/>
      <c r="D7006" s="14"/>
      <c r="E7006" s="14"/>
      <c r="F7006" s="16"/>
      <c r="G7006" s="16"/>
    </row>
    <row r="7007" ht="22.5" hidden="1" customHeight="1">
      <c r="A7007" s="53"/>
      <c r="B7007" s="14"/>
      <c r="C7007" s="14"/>
      <c r="D7007" s="14"/>
      <c r="E7007" s="14"/>
      <c r="F7007" s="16"/>
      <c r="G7007" s="16"/>
    </row>
    <row r="7008" ht="22.5" hidden="1" customHeight="1">
      <c r="A7008" s="53"/>
      <c r="B7008" s="14"/>
      <c r="C7008" s="14"/>
      <c r="D7008" s="14"/>
      <c r="E7008" s="14"/>
      <c r="F7008" s="16"/>
      <c r="G7008" s="16"/>
    </row>
    <row r="7009" ht="22.5" hidden="1" customHeight="1">
      <c r="A7009" s="53"/>
      <c r="B7009" s="14"/>
      <c r="C7009" s="14"/>
      <c r="D7009" s="14"/>
      <c r="E7009" s="14"/>
      <c r="F7009" s="16"/>
      <c r="G7009" s="16"/>
    </row>
    <row r="7010" ht="22.5" hidden="1" customHeight="1">
      <c r="A7010" s="53"/>
      <c r="B7010" s="14"/>
      <c r="C7010" s="14"/>
      <c r="D7010" s="14"/>
      <c r="E7010" s="14"/>
      <c r="F7010" s="16"/>
      <c r="G7010" s="16"/>
    </row>
    <row r="7011" ht="22.5" hidden="1" customHeight="1">
      <c r="A7011" s="53"/>
      <c r="B7011" s="14"/>
      <c r="C7011" s="14"/>
      <c r="D7011" s="14"/>
      <c r="E7011" s="14"/>
      <c r="F7011" s="16"/>
      <c r="G7011" s="16"/>
    </row>
    <row r="7012" ht="22.5" hidden="1" customHeight="1">
      <c r="A7012" s="53"/>
      <c r="B7012" s="14"/>
      <c r="C7012" s="14"/>
      <c r="D7012" s="14"/>
      <c r="E7012" s="14"/>
      <c r="F7012" s="16"/>
      <c r="G7012" s="16"/>
    </row>
    <row r="7013" ht="22.5" hidden="1" customHeight="1">
      <c r="A7013" s="53"/>
      <c r="B7013" s="14"/>
      <c r="C7013" s="14"/>
      <c r="D7013" s="14"/>
      <c r="E7013" s="14"/>
      <c r="F7013" s="16"/>
      <c r="G7013" s="16"/>
    </row>
    <row r="7014" ht="22.5" hidden="1" customHeight="1">
      <c r="A7014" s="53"/>
      <c r="B7014" s="14"/>
      <c r="C7014" s="14"/>
      <c r="D7014" s="14"/>
      <c r="E7014" s="14"/>
      <c r="F7014" s="16"/>
      <c r="G7014" s="16"/>
    </row>
    <row r="7015" ht="22.5" hidden="1" customHeight="1">
      <c r="A7015" s="53"/>
      <c r="B7015" s="14"/>
      <c r="C7015" s="14"/>
      <c r="D7015" s="14"/>
      <c r="E7015" s="14"/>
      <c r="F7015" s="16"/>
      <c r="G7015" s="16"/>
    </row>
    <row r="7016" ht="22.5" hidden="1" customHeight="1">
      <c r="A7016" s="53"/>
      <c r="B7016" s="14"/>
      <c r="C7016" s="14"/>
      <c r="D7016" s="14"/>
      <c r="E7016" s="14"/>
      <c r="F7016" s="16"/>
      <c r="G7016" s="16"/>
    </row>
    <row r="7017" ht="22.5" hidden="1" customHeight="1">
      <c r="A7017" s="53"/>
      <c r="B7017" s="14"/>
      <c r="C7017" s="14"/>
      <c r="D7017" s="14"/>
      <c r="E7017" s="14"/>
      <c r="F7017" s="16"/>
      <c r="G7017" s="16"/>
    </row>
    <row r="7018" ht="22.5" hidden="1" customHeight="1">
      <c r="A7018" s="53"/>
      <c r="B7018" s="14"/>
      <c r="C7018" s="14"/>
      <c r="D7018" s="14"/>
      <c r="E7018" s="14"/>
      <c r="F7018" s="16"/>
      <c r="G7018" s="16"/>
    </row>
    <row r="7019" ht="22.5" hidden="1" customHeight="1">
      <c r="A7019" s="53"/>
      <c r="B7019" s="14"/>
      <c r="C7019" s="14"/>
      <c r="D7019" s="14"/>
      <c r="E7019" s="14"/>
      <c r="F7019" s="16"/>
      <c r="G7019" s="16"/>
    </row>
    <row r="7020" ht="22.5" hidden="1" customHeight="1">
      <c r="A7020" s="53"/>
      <c r="B7020" s="14"/>
      <c r="C7020" s="14"/>
      <c r="D7020" s="14"/>
      <c r="E7020" s="14"/>
      <c r="F7020" s="16"/>
      <c r="G7020" s="16"/>
    </row>
    <row r="7021" ht="22.5" hidden="1" customHeight="1">
      <c r="A7021" s="53"/>
      <c r="B7021" s="14"/>
      <c r="C7021" s="14"/>
      <c r="D7021" s="14"/>
      <c r="E7021" s="14"/>
      <c r="F7021" s="16"/>
      <c r="G7021" s="16"/>
    </row>
    <row r="7022" ht="22.5" hidden="1" customHeight="1">
      <c r="A7022" s="53"/>
      <c r="B7022" s="14"/>
      <c r="C7022" s="14"/>
      <c r="D7022" s="14"/>
      <c r="E7022" s="14"/>
      <c r="F7022" s="16"/>
      <c r="G7022" s="16"/>
    </row>
    <row r="7023" ht="22.5" hidden="1" customHeight="1">
      <c r="A7023" s="53"/>
      <c r="B7023" s="14"/>
      <c r="C7023" s="14"/>
      <c r="D7023" s="14"/>
      <c r="E7023" s="14"/>
      <c r="F7023" s="16"/>
      <c r="G7023" s="16"/>
    </row>
    <row r="7024" ht="22.5" hidden="1" customHeight="1">
      <c r="A7024" s="53"/>
      <c r="B7024" s="14"/>
      <c r="C7024" s="14"/>
      <c r="D7024" s="14"/>
      <c r="E7024" s="14"/>
      <c r="F7024" s="16"/>
      <c r="G7024" s="16"/>
    </row>
    <row r="7025" ht="22.5" hidden="1" customHeight="1">
      <c r="A7025" s="53"/>
      <c r="B7025" s="14"/>
      <c r="C7025" s="14"/>
      <c r="D7025" s="14"/>
      <c r="E7025" s="14"/>
      <c r="F7025" s="16"/>
      <c r="G7025" s="16"/>
    </row>
    <row r="7026" ht="22.5" hidden="1" customHeight="1">
      <c r="A7026" s="53"/>
      <c r="B7026" s="14"/>
      <c r="C7026" s="14"/>
      <c r="D7026" s="14"/>
      <c r="E7026" s="14"/>
      <c r="F7026" s="16"/>
      <c r="G7026" s="16"/>
    </row>
    <row r="7027" ht="22.5" hidden="1" customHeight="1">
      <c r="A7027" s="53"/>
      <c r="B7027" s="14"/>
      <c r="C7027" s="14"/>
      <c r="D7027" s="14"/>
      <c r="E7027" s="14"/>
      <c r="F7027" s="16"/>
      <c r="G7027" s="16"/>
    </row>
    <row r="7028" ht="22.5" hidden="1" customHeight="1">
      <c r="A7028" s="53"/>
      <c r="B7028" s="14"/>
      <c r="C7028" s="14"/>
      <c r="D7028" s="14"/>
      <c r="E7028" s="14"/>
      <c r="F7028" s="16"/>
      <c r="G7028" s="16"/>
    </row>
    <row r="7029" ht="22.5" hidden="1" customHeight="1">
      <c r="A7029" s="53"/>
      <c r="B7029" s="14"/>
      <c r="C7029" s="14"/>
      <c r="D7029" s="14"/>
      <c r="E7029" s="14"/>
      <c r="F7029" s="16"/>
      <c r="G7029" s="16"/>
    </row>
    <row r="7030" ht="22.5" hidden="1" customHeight="1">
      <c r="A7030" s="53"/>
      <c r="B7030" s="14"/>
      <c r="C7030" s="14"/>
      <c r="D7030" s="14"/>
      <c r="E7030" s="14"/>
      <c r="F7030" s="16"/>
      <c r="G7030" s="16"/>
    </row>
    <row r="7031" ht="22.5" hidden="1" customHeight="1">
      <c r="A7031" s="53"/>
      <c r="B7031" s="14"/>
      <c r="C7031" s="14"/>
      <c r="D7031" s="14"/>
      <c r="E7031" s="14"/>
      <c r="F7031" s="16"/>
      <c r="G7031" s="16"/>
    </row>
    <row r="7032" ht="22.5" hidden="1" customHeight="1">
      <c r="A7032" s="53"/>
      <c r="B7032" s="14"/>
      <c r="C7032" s="14"/>
      <c r="D7032" s="14"/>
      <c r="E7032" s="14"/>
      <c r="F7032" s="16"/>
      <c r="G7032" s="16"/>
    </row>
    <row r="7033" ht="22.5" hidden="1" customHeight="1">
      <c r="A7033" s="53"/>
      <c r="B7033" s="14"/>
      <c r="C7033" s="14"/>
      <c r="D7033" s="14"/>
      <c r="E7033" s="14"/>
      <c r="F7033" s="16"/>
      <c r="G7033" s="16"/>
    </row>
    <row r="7034" ht="22.5" hidden="1" customHeight="1">
      <c r="A7034" s="53"/>
      <c r="B7034" s="14"/>
      <c r="C7034" s="14"/>
      <c r="D7034" s="14"/>
      <c r="E7034" s="14"/>
      <c r="F7034" s="16"/>
      <c r="G7034" s="16"/>
    </row>
    <row r="7035" ht="22.5" hidden="1" customHeight="1">
      <c r="A7035" s="53"/>
      <c r="B7035" s="14"/>
      <c r="C7035" s="14"/>
      <c r="D7035" s="14"/>
      <c r="E7035" s="14"/>
      <c r="F7035" s="16"/>
      <c r="G7035" s="16"/>
    </row>
    <row r="7036" ht="22.5" hidden="1" customHeight="1">
      <c r="A7036" s="53"/>
      <c r="B7036" s="14"/>
      <c r="C7036" s="14"/>
      <c r="D7036" s="14"/>
      <c r="E7036" s="14"/>
      <c r="F7036" s="16"/>
      <c r="G7036" s="16"/>
    </row>
    <row r="7037" ht="22.5" hidden="1" customHeight="1">
      <c r="A7037" s="53"/>
      <c r="B7037" s="14"/>
      <c r="C7037" s="14"/>
      <c r="D7037" s="14"/>
      <c r="E7037" s="14"/>
      <c r="F7037" s="16"/>
      <c r="G7037" s="16"/>
    </row>
    <row r="7038" ht="22.5" hidden="1" customHeight="1">
      <c r="A7038" s="53"/>
      <c r="B7038" s="14"/>
      <c r="C7038" s="14"/>
      <c r="D7038" s="14"/>
      <c r="E7038" s="14"/>
      <c r="F7038" s="16"/>
      <c r="G7038" s="16"/>
    </row>
    <row r="7039" ht="22.5" hidden="1" customHeight="1">
      <c r="A7039" s="53"/>
      <c r="B7039" s="14"/>
      <c r="C7039" s="14"/>
      <c r="D7039" s="14"/>
      <c r="E7039" s="14"/>
      <c r="F7039" s="16"/>
      <c r="G7039" s="16"/>
    </row>
    <row r="7040" ht="22.5" hidden="1" customHeight="1">
      <c r="A7040" s="53"/>
      <c r="B7040" s="14"/>
      <c r="C7040" s="14"/>
      <c r="D7040" s="14"/>
      <c r="E7040" s="14"/>
      <c r="F7040" s="16"/>
      <c r="G7040" s="16"/>
    </row>
    <row r="7041" ht="22.5" hidden="1" customHeight="1">
      <c r="A7041" s="53"/>
      <c r="B7041" s="14"/>
      <c r="C7041" s="14"/>
      <c r="D7041" s="14"/>
      <c r="E7041" s="14"/>
      <c r="F7041" s="16"/>
      <c r="G7041" s="16"/>
    </row>
    <row r="7042" ht="22.5" hidden="1" customHeight="1">
      <c r="A7042" s="53"/>
      <c r="B7042" s="14"/>
      <c r="C7042" s="14"/>
      <c r="D7042" s="14"/>
      <c r="E7042" s="14"/>
      <c r="F7042" s="16"/>
      <c r="G7042" s="16"/>
    </row>
    <row r="7043" ht="22.5" hidden="1" customHeight="1">
      <c r="A7043" s="53"/>
      <c r="B7043" s="14"/>
      <c r="C7043" s="14"/>
      <c r="D7043" s="14"/>
      <c r="E7043" s="14"/>
      <c r="F7043" s="16"/>
      <c r="G7043" s="16"/>
    </row>
    <row r="7044" ht="22.5" hidden="1" customHeight="1">
      <c r="A7044" s="53"/>
      <c r="B7044" s="14"/>
      <c r="C7044" s="14"/>
      <c r="D7044" s="14"/>
      <c r="E7044" s="14"/>
      <c r="F7044" s="16"/>
      <c r="G7044" s="16"/>
    </row>
    <row r="7045" ht="22.5" hidden="1" customHeight="1">
      <c r="A7045" s="53"/>
      <c r="B7045" s="14"/>
      <c r="C7045" s="14"/>
      <c r="D7045" s="14"/>
      <c r="E7045" s="14"/>
      <c r="F7045" s="16"/>
      <c r="G7045" s="16"/>
    </row>
    <row r="7046" ht="22.5" hidden="1" customHeight="1">
      <c r="A7046" s="53"/>
      <c r="B7046" s="14"/>
      <c r="C7046" s="14"/>
      <c r="D7046" s="14"/>
      <c r="E7046" s="14"/>
      <c r="F7046" s="16"/>
      <c r="G7046" s="16"/>
    </row>
    <row r="7047" ht="22.5" hidden="1" customHeight="1">
      <c r="A7047" s="53"/>
      <c r="B7047" s="14"/>
      <c r="C7047" s="14"/>
      <c r="D7047" s="14"/>
      <c r="E7047" s="14"/>
      <c r="F7047" s="16"/>
      <c r="G7047" s="16"/>
    </row>
    <row r="7048" ht="22.5" hidden="1" customHeight="1">
      <c r="A7048" s="53"/>
      <c r="B7048" s="14"/>
      <c r="C7048" s="14"/>
      <c r="D7048" s="14"/>
      <c r="E7048" s="14"/>
      <c r="F7048" s="16"/>
      <c r="G7048" s="16"/>
    </row>
    <row r="7049" ht="22.5" hidden="1" customHeight="1">
      <c r="A7049" s="53"/>
      <c r="B7049" s="14"/>
      <c r="C7049" s="14"/>
      <c r="D7049" s="14"/>
      <c r="E7049" s="14"/>
      <c r="F7049" s="16"/>
      <c r="G7049" s="16"/>
    </row>
    <row r="7050" ht="22.5" hidden="1" customHeight="1">
      <c r="A7050" s="53"/>
      <c r="B7050" s="14"/>
      <c r="C7050" s="14"/>
      <c r="D7050" s="14"/>
      <c r="E7050" s="14"/>
      <c r="F7050" s="16"/>
      <c r="G7050" s="16"/>
    </row>
    <row r="7051" ht="22.5" hidden="1" customHeight="1">
      <c r="A7051" s="53"/>
      <c r="B7051" s="14"/>
      <c r="C7051" s="14"/>
      <c r="D7051" s="14"/>
      <c r="E7051" s="14"/>
      <c r="F7051" s="16"/>
      <c r="G7051" s="16"/>
    </row>
    <row r="7052" ht="22.5" hidden="1" customHeight="1">
      <c r="A7052" s="53"/>
      <c r="B7052" s="14"/>
      <c r="C7052" s="14"/>
      <c r="D7052" s="14"/>
      <c r="E7052" s="14"/>
      <c r="F7052" s="16"/>
      <c r="G7052" s="16"/>
    </row>
    <row r="7053" ht="22.5" hidden="1" customHeight="1">
      <c r="A7053" s="53"/>
      <c r="B7053" s="14"/>
      <c r="C7053" s="14"/>
      <c r="D7053" s="14"/>
      <c r="E7053" s="14"/>
      <c r="F7053" s="16"/>
      <c r="G7053" s="16"/>
    </row>
    <row r="7054" ht="22.5" hidden="1" customHeight="1">
      <c r="A7054" s="53"/>
      <c r="B7054" s="14"/>
      <c r="C7054" s="14"/>
      <c r="D7054" s="14"/>
      <c r="E7054" s="14"/>
      <c r="F7054" s="16"/>
      <c r="G7054" s="16"/>
    </row>
    <row r="7055" ht="22.5" hidden="1" customHeight="1">
      <c r="A7055" s="53"/>
      <c r="B7055" s="14"/>
      <c r="C7055" s="14"/>
      <c r="D7055" s="14"/>
      <c r="E7055" s="14"/>
      <c r="F7055" s="16"/>
      <c r="G7055" s="16"/>
    </row>
    <row r="7056" ht="22.5" hidden="1" customHeight="1">
      <c r="A7056" s="53"/>
      <c r="B7056" s="14"/>
      <c r="C7056" s="14"/>
      <c r="D7056" s="14"/>
      <c r="E7056" s="14"/>
      <c r="F7056" s="16"/>
      <c r="G7056" s="16"/>
    </row>
    <row r="7057" ht="22.5" hidden="1" customHeight="1">
      <c r="A7057" s="53"/>
      <c r="B7057" s="14"/>
      <c r="C7057" s="14"/>
      <c r="D7057" s="14"/>
      <c r="E7057" s="14"/>
      <c r="F7057" s="16"/>
      <c r="G7057" s="16"/>
    </row>
    <row r="7058" ht="22.5" hidden="1" customHeight="1">
      <c r="A7058" s="53"/>
      <c r="B7058" s="14"/>
      <c r="C7058" s="14"/>
      <c r="D7058" s="14"/>
      <c r="E7058" s="14"/>
      <c r="F7058" s="16"/>
      <c r="G7058" s="16"/>
    </row>
    <row r="7059" ht="22.5" hidden="1" customHeight="1">
      <c r="A7059" s="53"/>
      <c r="B7059" s="14"/>
      <c r="C7059" s="14"/>
      <c r="D7059" s="14"/>
      <c r="E7059" s="14"/>
      <c r="F7059" s="16"/>
      <c r="G7059" s="16"/>
    </row>
    <row r="7060" ht="22.5" hidden="1" customHeight="1">
      <c r="A7060" s="53"/>
      <c r="B7060" s="14"/>
      <c r="C7060" s="14"/>
      <c r="D7060" s="14"/>
      <c r="E7060" s="14"/>
      <c r="F7060" s="16"/>
      <c r="G7060" s="16"/>
    </row>
    <row r="7061" ht="22.5" hidden="1" customHeight="1">
      <c r="A7061" s="53"/>
      <c r="B7061" s="14"/>
      <c r="C7061" s="14"/>
      <c r="D7061" s="14"/>
      <c r="E7061" s="14"/>
      <c r="F7061" s="16"/>
      <c r="G7061" s="16"/>
    </row>
    <row r="7062" ht="22.5" hidden="1" customHeight="1">
      <c r="A7062" s="53"/>
      <c r="B7062" s="14"/>
      <c r="C7062" s="14"/>
      <c r="D7062" s="14"/>
      <c r="E7062" s="14"/>
      <c r="F7062" s="16"/>
      <c r="G7062" s="16"/>
    </row>
    <row r="7063" ht="22.5" hidden="1" customHeight="1">
      <c r="A7063" s="53"/>
      <c r="B7063" s="14"/>
      <c r="C7063" s="14"/>
      <c r="D7063" s="14"/>
      <c r="E7063" s="14"/>
      <c r="F7063" s="16"/>
      <c r="G7063" s="16"/>
    </row>
    <row r="7064" ht="22.5" hidden="1" customHeight="1">
      <c r="A7064" s="53"/>
      <c r="B7064" s="14"/>
      <c r="C7064" s="14"/>
      <c r="D7064" s="14"/>
      <c r="E7064" s="14"/>
      <c r="F7064" s="16"/>
      <c r="G7064" s="16"/>
    </row>
    <row r="7065" ht="22.5" hidden="1" customHeight="1">
      <c r="A7065" s="53"/>
      <c r="B7065" s="14"/>
      <c r="C7065" s="14"/>
      <c r="D7065" s="14"/>
      <c r="E7065" s="14"/>
      <c r="F7065" s="16"/>
      <c r="G7065" s="16"/>
    </row>
    <row r="7066" ht="22.5" hidden="1" customHeight="1">
      <c r="A7066" s="53"/>
      <c r="B7066" s="14"/>
      <c r="C7066" s="14"/>
      <c r="D7066" s="14"/>
      <c r="E7066" s="14"/>
      <c r="F7066" s="16"/>
      <c r="G7066" s="16"/>
    </row>
    <row r="7067" ht="22.5" hidden="1" customHeight="1">
      <c r="A7067" s="53"/>
      <c r="B7067" s="14"/>
      <c r="C7067" s="14"/>
      <c r="D7067" s="14"/>
      <c r="E7067" s="14"/>
      <c r="F7067" s="16"/>
      <c r="G7067" s="16"/>
    </row>
    <row r="7068" ht="22.5" hidden="1" customHeight="1">
      <c r="A7068" s="53"/>
      <c r="B7068" s="14"/>
      <c r="C7068" s="14"/>
      <c r="D7068" s="14"/>
      <c r="E7068" s="14"/>
      <c r="F7068" s="16"/>
      <c r="G7068" s="16"/>
    </row>
    <row r="7069" ht="22.5" hidden="1" customHeight="1">
      <c r="A7069" s="53"/>
      <c r="B7069" s="14"/>
      <c r="C7069" s="14"/>
      <c r="D7069" s="14"/>
      <c r="E7069" s="14"/>
      <c r="F7069" s="16"/>
      <c r="G7069" s="16"/>
    </row>
    <row r="7070" ht="22.5" hidden="1" customHeight="1">
      <c r="A7070" s="53"/>
      <c r="B7070" s="14"/>
      <c r="C7070" s="14"/>
      <c r="D7070" s="14"/>
      <c r="E7070" s="14"/>
      <c r="F7070" s="16"/>
      <c r="G7070" s="16"/>
    </row>
    <row r="7071" ht="22.5" hidden="1" customHeight="1">
      <c r="A7071" s="53"/>
      <c r="B7071" s="14"/>
      <c r="C7071" s="14"/>
      <c r="D7071" s="14"/>
      <c r="E7071" s="14"/>
      <c r="F7071" s="16"/>
      <c r="G7071" s="16"/>
    </row>
    <row r="7072" ht="22.5" hidden="1" customHeight="1">
      <c r="A7072" s="53"/>
      <c r="B7072" s="14"/>
      <c r="C7072" s="14"/>
      <c r="D7072" s="14"/>
      <c r="E7072" s="14"/>
      <c r="F7072" s="16"/>
      <c r="G7072" s="16"/>
    </row>
    <row r="7073" ht="22.5" hidden="1" customHeight="1">
      <c r="A7073" s="53"/>
      <c r="B7073" s="14"/>
      <c r="C7073" s="14"/>
      <c r="D7073" s="14"/>
      <c r="E7073" s="14"/>
      <c r="F7073" s="16"/>
      <c r="G7073" s="16"/>
    </row>
    <row r="7074" ht="22.5" hidden="1" customHeight="1">
      <c r="A7074" s="53"/>
      <c r="B7074" s="14"/>
      <c r="C7074" s="14"/>
      <c r="D7074" s="14"/>
      <c r="E7074" s="14"/>
      <c r="F7074" s="16"/>
      <c r="G7074" s="16"/>
    </row>
    <row r="7075" ht="22.5" hidden="1" customHeight="1">
      <c r="A7075" s="53"/>
      <c r="B7075" s="14"/>
      <c r="C7075" s="14"/>
      <c r="D7075" s="14"/>
      <c r="E7075" s="14"/>
      <c r="F7075" s="16"/>
      <c r="G7075" s="16"/>
    </row>
    <row r="7076" ht="22.5" hidden="1" customHeight="1">
      <c r="A7076" s="53"/>
      <c r="B7076" s="14"/>
      <c r="C7076" s="14"/>
      <c r="D7076" s="14"/>
      <c r="E7076" s="14"/>
      <c r="F7076" s="16"/>
      <c r="G7076" s="16"/>
    </row>
    <row r="7077" ht="22.5" hidden="1" customHeight="1">
      <c r="A7077" s="53"/>
      <c r="B7077" s="14"/>
      <c r="C7077" s="14"/>
      <c r="D7077" s="14"/>
      <c r="E7077" s="14"/>
      <c r="F7077" s="16"/>
      <c r="G7077" s="16"/>
    </row>
    <row r="7078" ht="22.5" hidden="1" customHeight="1">
      <c r="A7078" s="53"/>
      <c r="B7078" s="14"/>
      <c r="C7078" s="14"/>
      <c r="D7078" s="14"/>
      <c r="E7078" s="14"/>
      <c r="F7078" s="16"/>
      <c r="G7078" s="16"/>
    </row>
    <row r="7079" ht="22.5" hidden="1" customHeight="1">
      <c r="A7079" s="53"/>
      <c r="B7079" s="14"/>
      <c r="C7079" s="14"/>
      <c r="D7079" s="14"/>
      <c r="E7079" s="14"/>
      <c r="F7079" s="16"/>
      <c r="G7079" s="16"/>
    </row>
    <row r="7080" ht="22.5" hidden="1" customHeight="1">
      <c r="A7080" s="53"/>
      <c r="B7080" s="14"/>
      <c r="C7080" s="14"/>
      <c r="D7080" s="14"/>
      <c r="E7080" s="14"/>
      <c r="F7080" s="16"/>
      <c r="G7080" s="16"/>
    </row>
    <row r="7081" ht="22.5" hidden="1" customHeight="1">
      <c r="A7081" s="53"/>
      <c r="B7081" s="14"/>
      <c r="C7081" s="14"/>
      <c r="D7081" s="14"/>
      <c r="E7081" s="14"/>
      <c r="F7081" s="16"/>
      <c r="G7081" s="16"/>
    </row>
    <row r="7082" ht="22.5" hidden="1" customHeight="1">
      <c r="A7082" s="53"/>
      <c r="B7082" s="14"/>
      <c r="C7082" s="14"/>
      <c r="D7082" s="14"/>
      <c r="E7082" s="14"/>
      <c r="F7082" s="16"/>
      <c r="G7082" s="16"/>
    </row>
    <row r="7083" ht="22.5" hidden="1" customHeight="1">
      <c r="A7083" s="53"/>
      <c r="B7083" s="14"/>
      <c r="C7083" s="14"/>
      <c r="D7083" s="14"/>
      <c r="E7083" s="14"/>
      <c r="F7083" s="16"/>
      <c r="G7083" s="16"/>
    </row>
    <row r="7084" ht="22.5" hidden="1" customHeight="1">
      <c r="A7084" s="53"/>
      <c r="B7084" s="14"/>
      <c r="C7084" s="14"/>
      <c r="D7084" s="14"/>
      <c r="E7084" s="14"/>
      <c r="F7084" s="16"/>
      <c r="G7084" s="16"/>
    </row>
    <row r="7085" ht="22.5" hidden="1" customHeight="1">
      <c r="A7085" s="53"/>
      <c r="B7085" s="14"/>
      <c r="C7085" s="14"/>
      <c r="D7085" s="14"/>
      <c r="E7085" s="14"/>
      <c r="F7085" s="16"/>
      <c r="G7085" s="16"/>
    </row>
    <row r="7086" ht="22.5" hidden="1" customHeight="1">
      <c r="A7086" s="53"/>
      <c r="B7086" s="14"/>
      <c r="C7086" s="14"/>
      <c r="D7086" s="14"/>
      <c r="E7086" s="14"/>
      <c r="F7086" s="16"/>
      <c r="G7086" s="16"/>
    </row>
    <row r="7087" ht="22.5" hidden="1" customHeight="1">
      <c r="A7087" s="53"/>
      <c r="B7087" s="14"/>
      <c r="C7087" s="14"/>
      <c r="D7087" s="14"/>
      <c r="E7087" s="14"/>
      <c r="F7087" s="16"/>
      <c r="G7087" s="16"/>
    </row>
    <row r="7088" ht="22.5" hidden="1" customHeight="1">
      <c r="A7088" s="53"/>
      <c r="B7088" s="14"/>
      <c r="C7088" s="14"/>
      <c r="D7088" s="14"/>
      <c r="E7088" s="14"/>
      <c r="F7088" s="16"/>
      <c r="G7088" s="16"/>
    </row>
    <row r="7089" ht="22.5" hidden="1" customHeight="1">
      <c r="A7089" s="53"/>
      <c r="B7089" s="14"/>
      <c r="C7089" s="14"/>
      <c r="D7089" s="14"/>
      <c r="E7089" s="14"/>
      <c r="F7089" s="16"/>
      <c r="G7089" s="16"/>
    </row>
    <row r="7090" ht="22.5" hidden="1" customHeight="1">
      <c r="A7090" s="53"/>
      <c r="B7090" s="14"/>
      <c r="C7090" s="14"/>
      <c r="D7090" s="14"/>
      <c r="E7090" s="14"/>
      <c r="F7090" s="16"/>
      <c r="G7090" s="16"/>
    </row>
    <row r="7091" ht="22.5" hidden="1" customHeight="1">
      <c r="A7091" s="53"/>
      <c r="B7091" s="14"/>
      <c r="C7091" s="14"/>
      <c r="D7091" s="14"/>
      <c r="E7091" s="14"/>
      <c r="F7091" s="16"/>
      <c r="G7091" s="16"/>
    </row>
    <row r="7092" ht="22.5" hidden="1" customHeight="1">
      <c r="A7092" s="53"/>
      <c r="B7092" s="14"/>
      <c r="C7092" s="14"/>
      <c r="D7092" s="14"/>
      <c r="E7092" s="14"/>
      <c r="F7092" s="16"/>
      <c r="G7092" s="16"/>
    </row>
    <row r="7093" ht="22.5" hidden="1" customHeight="1">
      <c r="A7093" s="53"/>
      <c r="B7093" s="14"/>
      <c r="C7093" s="14"/>
      <c r="D7093" s="14"/>
      <c r="E7093" s="14"/>
      <c r="F7093" s="16"/>
      <c r="G7093" s="16"/>
    </row>
    <row r="7094" ht="22.5" hidden="1" customHeight="1">
      <c r="A7094" s="53"/>
      <c r="B7094" s="14"/>
      <c r="C7094" s="14"/>
      <c r="D7094" s="14"/>
      <c r="E7094" s="14"/>
      <c r="F7094" s="16"/>
      <c r="G7094" s="16"/>
    </row>
    <row r="7095" ht="22.5" hidden="1" customHeight="1">
      <c r="A7095" s="53"/>
      <c r="B7095" s="14"/>
      <c r="C7095" s="14"/>
      <c r="D7095" s="14"/>
      <c r="E7095" s="14"/>
      <c r="F7095" s="16"/>
      <c r="G7095" s="16"/>
    </row>
    <row r="7096" ht="22.5" hidden="1" customHeight="1">
      <c r="A7096" s="53"/>
      <c r="B7096" s="14"/>
      <c r="C7096" s="14"/>
      <c r="D7096" s="14"/>
      <c r="E7096" s="14"/>
      <c r="F7096" s="16"/>
      <c r="G7096" s="16"/>
    </row>
    <row r="7097" ht="22.5" hidden="1" customHeight="1">
      <c r="A7097" s="53"/>
      <c r="B7097" s="14"/>
      <c r="C7097" s="14"/>
      <c r="D7097" s="14"/>
      <c r="E7097" s="14"/>
      <c r="F7097" s="16"/>
      <c r="G7097" s="16"/>
    </row>
    <row r="7098" ht="22.5" hidden="1" customHeight="1">
      <c r="A7098" s="53"/>
      <c r="B7098" s="14"/>
      <c r="C7098" s="14"/>
      <c r="D7098" s="14"/>
      <c r="E7098" s="14"/>
      <c r="F7098" s="16"/>
      <c r="G7098" s="16"/>
    </row>
    <row r="7099" ht="22.5" hidden="1" customHeight="1">
      <c r="A7099" s="53"/>
      <c r="B7099" s="14"/>
      <c r="C7099" s="14"/>
      <c r="D7099" s="14"/>
      <c r="E7099" s="14"/>
      <c r="F7099" s="16"/>
      <c r="G7099" s="16"/>
    </row>
    <row r="7100" ht="22.5" hidden="1" customHeight="1">
      <c r="A7100" s="53"/>
      <c r="B7100" s="14"/>
      <c r="C7100" s="14"/>
      <c r="D7100" s="14"/>
      <c r="E7100" s="14"/>
      <c r="F7100" s="16"/>
      <c r="G7100" s="16"/>
    </row>
    <row r="7101" ht="22.5" hidden="1" customHeight="1">
      <c r="A7101" s="53"/>
      <c r="B7101" s="14"/>
      <c r="C7101" s="14"/>
      <c r="D7101" s="14"/>
      <c r="E7101" s="14"/>
      <c r="F7101" s="16"/>
      <c r="G7101" s="16"/>
    </row>
    <row r="7102" ht="22.5" hidden="1" customHeight="1">
      <c r="A7102" s="53"/>
      <c r="B7102" s="14"/>
      <c r="C7102" s="14"/>
      <c r="D7102" s="14"/>
      <c r="E7102" s="14"/>
      <c r="F7102" s="16"/>
      <c r="G7102" s="16"/>
    </row>
    <row r="7103" ht="22.5" hidden="1" customHeight="1">
      <c r="A7103" s="53"/>
      <c r="B7103" s="14"/>
      <c r="C7103" s="14"/>
      <c r="D7103" s="14"/>
      <c r="E7103" s="14"/>
      <c r="F7103" s="16"/>
      <c r="G7103" s="16"/>
    </row>
    <row r="7104" ht="22.5" hidden="1" customHeight="1">
      <c r="A7104" s="53"/>
      <c r="B7104" s="14"/>
      <c r="C7104" s="14"/>
      <c r="D7104" s="14"/>
      <c r="E7104" s="14"/>
      <c r="F7104" s="16"/>
      <c r="G7104" s="16"/>
    </row>
    <row r="7105" ht="22.5" hidden="1" customHeight="1">
      <c r="A7105" s="53"/>
      <c r="B7105" s="14"/>
      <c r="C7105" s="14"/>
      <c r="D7105" s="14"/>
      <c r="E7105" s="14"/>
      <c r="F7105" s="16"/>
      <c r="G7105" s="16"/>
    </row>
    <row r="7106" ht="22.5" hidden="1" customHeight="1">
      <c r="A7106" s="53"/>
      <c r="B7106" s="14"/>
      <c r="C7106" s="14"/>
      <c r="D7106" s="14"/>
      <c r="E7106" s="14"/>
      <c r="F7106" s="16"/>
      <c r="G7106" s="16"/>
    </row>
    <row r="7107" ht="22.5" hidden="1" customHeight="1">
      <c r="A7107" s="53"/>
      <c r="B7107" s="14"/>
      <c r="C7107" s="14"/>
      <c r="D7107" s="14"/>
      <c r="E7107" s="14"/>
      <c r="F7107" s="16"/>
      <c r="G7107" s="16"/>
    </row>
    <row r="7108" ht="22.5" hidden="1" customHeight="1">
      <c r="A7108" s="53"/>
      <c r="B7108" s="14"/>
      <c r="C7108" s="14"/>
      <c r="D7108" s="14"/>
      <c r="E7108" s="14"/>
      <c r="F7108" s="16"/>
      <c r="G7108" s="16"/>
    </row>
    <row r="7109" ht="22.5" hidden="1" customHeight="1">
      <c r="A7109" s="53"/>
      <c r="B7109" s="14"/>
      <c r="C7109" s="14"/>
      <c r="D7109" s="14"/>
      <c r="E7109" s="14"/>
      <c r="F7109" s="16"/>
      <c r="G7109" s="16"/>
    </row>
    <row r="7110" ht="22.5" hidden="1" customHeight="1">
      <c r="A7110" s="53"/>
      <c r="B7110" s="14"/>
      <c r="C7110" s="14"/>
      <c r="D7110" s="14"/>
      <c r="E7110" s="14"/>
      <c r="F7110" s="16"/>
      <c r="G7110" s="16"/>
    </row>
    <row r="7111" ht="22.5" hidden="1" customHeight="1">
      <c r="A7111" s="53"/>
      <c r="B7111" s="14"/>
      <c r="C7111" s="14"/>
      <c r="D7111" s="14"/>
      <c r="E7111" s="14"/>
      <c r="F7111" s="16"/>
      <c r="G7111" s="16"/>
    </row>
    <row r="7112" ht="22.5" hidden="1" customHeight="1">
      <c r="A7112" s="53"/>
      <c r="B7112" s="14"/>
      <c r="C7112" s="14"/>
      <c r="D7112" s="14"/>
      <c r="E7112" s="14"/>
      <c r="F7112" s="16"/>
      <c r="G7112" s="16"/>
    </row>
    <row r="7113" ht="22.5" hidden="1" customHeight="1">
      <c r="A7113" s="53"/>
      <c r="B7113" s="14"/>
      <c r="C7113" s="14"/>
      <c r="D7113" s="14"/>
      <c r="E7113" s="14"/>
      <c r="F7113" s="16"/>
      <c r="G7113" s="16"/>
    </row>
    <row r="7114" ht="22.5" hidden="1" customHeight="1">
      <c r="A7114" s="53"/>
      <c r="B7114" s="14"/>
      <c r="C7114" s="14"/>
      <c r="D7114" s="14"/>
      <c r="E7114" s="14"/>
      <c r="F7114" s="16"/>
      <c r="G7114" s="16"/>
    </row>
    <row r="7115" ht="22.5" hidden="1" customHeight="1">
      <c r="A7115" s="53"/>
      <c r="B7115" s="14"/>
      <c r="C7115" s="14"/>
      <c r="D7115" s="14"/>
      <c r="E7115" s="14"/>
      <c r="F7115" s="16"/>
      <c r="G7115" s="16"/>
    </row>
    <row r="7116" ht="22.5" hidden="1" customHeight="1">
      <c r="A7116" s="53"/>
      <c r="B7116" s="14"/>
      <c r="C7116" s="14"/>
      <c r="D7116" s="14"/>
      <c r="E7116" s="14"/>
      <c r="F7116" s="16"/>
      <c r="G7116" s="16"/>
    </row>
    <row r="7117" ht="22.5" hidden="1" customHeight="1">
      <c r="A7117" s="53"/>
      <c r="B7117" s="14"/>
      <c r="C7117" s="14"/>
      <c r="D7117" s="14"/>
      <c r="E7117" s="14"/>
      <c r="F7117" s="16"/>
      <c r="G7117" s="16"/>
    </row>
    <row r="7118" ht="22.5" hidden="1" customHeight="1">
      <c r="A7118" s="53"/>
      <c r="B7118" s="14"/>
      <c r="C7118" s="14"/>
      <c r="D7118" s="14"/>
      <c r="E7118" s="14"/>
      <c r="F7118" s="16"/>
      <c r="G7118" s="16"/>
    </row>
    <row r="7119" ht="22.5" hidden="1" customHeight="1">
      <c r="A7119" s="53"/>
      <c r="B7119" s="14"/>
      <c r="C7119" s="14"/>
      <c r="D7119" s="14"/>
      <c r="E7119" s="14"/>
      <c r="F7119" s="16"/>
      <c r="G7119" s="16"/>
    </row>
    <row r="7120" ht="22.5" hidden="1" customHeight="1">
      <c r="A7120" s="53"/>
      <c r="B7120" s="14"/>
      <c r="C7120" s="14"/>
      <c r="D7120" s="14"/>
      <c r="E7120" s="14"/>
      <c r="F7120" s="16"/>
      <c r="G7120" s="16"/>
    </row>
    <row r="7121" ht="22.5" hidden="1" customHeight="1">
      <c r="A7121" s="53"/>
      <c r="B7121" s="14"/>
      <c r="C7121" s="14"/>
      <c r="D7121" s="14"/>
      <c r="E7121" s="14"/>
      <c r="F7121" s="16"/>
      <c r="G7121" s="16"/>
    </row>
    <row r="7122" ht="22.5" hidden="1" customHeight="1">
      <c r="A7122" s="53"/>
      <c r="B7122" s="14"/>
      <c r="C7122" s="14"/>
      <c r="D7122" s="14"/>
      <c r="E7122" s="14"/>
      <c r="F7122" s="16"/>
      <c r="G7122" s="16"/>
    </row>
    <row r="7123" ht="22.5" hidden="1" customHeight="1">
      <c r="A7123" s="53"/>
      <c r="B7123" s="14"/>
      <c r="C7123" s="14"/>
      <c r="D7123" s="14"/>
      <c r="E7123" s="14"/>
      <c r="F7123" s="16"/>
      <c r="G7123" s="16"/>
    </row>
    <row r="7124" ht="22.5" hidden="1" customHeight="1">
      <c r="A7124" s="53"/>
      <c r="B7124" s="14"/>
      <c r="C7124" s="14"/>
      <c r="D7124" s="14"/>
      <c r="E7124" s="14"/>
      <c r="F7124" s="16"/>
      <c r="G7124" s="16"/>
    </row>
    <row r="7125" ht="22.5" hidden="1" customHeight="1">
      <c r="A7125" s="53"/>
      <c r="B7125" s="14"/>
      <c r="C7125" s="14"/>
      <c r="D7125" s="14"/>
      <c r="E7125" s="14"/>
      <c r="F7125" s="16"/>
      <c r="G7125" s="16"/>
    </row>
    <row r="7126" ht="22.5" hidden="1" customHeight="1">
      <c r="A7126" s="53"/>
      <c r="B7126" s="14"/>
      <c r="C7126" s="14"/>
      <c r="D7126" s="14"/>
      <c r="E7126" s="14"/>
      <c r="F7126" s="16"/>
      <c r="G7126" s="16"/>
    </row>
    <row r="7127" ht="22.5" hidden="1" customHeight="1">
      <c r="A7127" s="53"/>
      <c r="B7127" s="14"/>
      <c r="C7127" s="14"/>
      <c r="D7127" s="14"/>
      <c r="E7127" s="14"/>
      <c r="F7127" s="16"/>
      <c r="G7127" s="16"/>
    </row>
    <row r="7128" ht="22.5" hidden="1" customHeight="1">
      <c r="A7128" s="53"/>
      <c r="B7128" s="14"/>
      <c r="C7128" s="14"/>
      <c r="D7128" s="14"/>
      <c r="E7128" s="14"/>
      <c r="F7128" s="16"/>
      <c r="G7128" s="16"/>
    </row>
    <row r="7129" ht="22.5" hidden="1" customHeight="1">
      <c r="A7129" s="53"/>
      <c r="B7129" s="14"/>
      <c r="C7129" s="14"/>
      <c r="D7129" s="14"/>
      <c r="E7129" s="14"/>
      <c r="F7129" s="16"/>
      <c r="G7129" s="16"/>
    </row>
    <row r="7130" ht="22.5" hidden="1" customHeight="1">
      <c r="A7130" s="53"/>
      <c r="B7130" s="14"/>
      <c r="C7130" s="14"/>
      <c r="D7130" s="14"/>
      <c r="E7130" s="14"/>
      <c r="F7130" s="16"/>
      <c r="G7130" s="16"/>
    </row>
    <row r="7131" ht="22.5" hidden="1" customHeight="1">
      <c r="A7131" s="53"/>
      <c r="B7131" s="14"/>
      <c r="C7131" s="14"/>
      <c r="D7131" s="14"/>
      <c r="E7131" s="14"/>
      <c r="F7131" s="16"/>
      <c r="G7131" s="16"/>
    </row>
    <row r="7132" ht="22.5" hidden="1" customHeight="1">
      <c r="A7132" s="53"/>
      <c r="B7132" s="14"/>
      <c r="C7132" s="14"/>
      <c r="D7132" s="14"/>
      <c r="E7132" s="14"/>
      <c r="F7132" s="16"/>
      <c r="G7132" s="16"/>
    </row>
    <row r="7133" ht="22.5" hidden="1" customHeight="1">
      <c r="A7133" s="53"/>
      <c r="B7133" s="14"/>
      <c r="C7133" s="14"/>
      <c r="D7133" s="14"/>
      <c r="E7133" s="14"/>
      <c r="F7133" s="16"/>
      <c r="G7133" s="16"/>
    </row>
    <row r="7134" ht="22.5" hidden="1" customHeight="1">
      <c r="A7134" s="53"/>
      <c r="B7134" s="14"/>
      <c r="C7134" s="14"/>
      <c r="D7134" s="14"/>
      <c r="E7134" s="14"/>
      <c r="F7134" s="16"/>
      <c r="G7134" s="16"/>
    </row>
    <row r="7135" ht="22.5" hidden="1" customHeight="1">
      <c r="A7135" s="53"/>
      <c r="B7135" s="14"/>
      <c r="C7135" s="14"/>
      <c r="D7135" s="14"/>
      <c r="E7135" s="14"/>
      <c r="F7135" s="16"/>
      <c r="G7135" s="16"/>
    </row>
    <row r="7136" ht="22.5" hidden="1" customHeight="1">
      <c r="A7136" s="53"/>
      <c r="B7136" s="14"/>
      <c r="C7136" s="14"/>
      <c r="D7136" s="14"/>
      <c r="E7136" s="14"/>
      <c r="F7136" s="16"/>
      <c r="G7136" s="16"/>
    </row>
    <row r="7137" ht="22.5" hidden="1" customHeight="1">
      <c r="A7137" s="53"/>
      <c r="B7137" s="14"/>
      <c r="C7137" s="14"/>
      <c r="D7137" s="14"/>
      <c r="E7137" s="14"/>
      <c r="F7137" s="16"/>
      <c r="G7137" s="16"/>
    </row>
    <row r="7138" ht="22.5" hidden="1" customHeight="1">
      <c r="A7138" s="53"/>
      <c r="B7138" s="14"/>
      <c r="C7138" s="14"/>
      <c r="D7138" s="14"/>
      <c r="E7138" s="14"/>
      <c r="F7138" s="16"/>
      <c r="G7138" s="16"/>
    </row>
    <row r="7139" ht="22.5" hidden="1" customHeight="1">
      <c r="A7139" s="53"/>
      <c r="B7139" s="14"/>
      <c r="C7139" s="14"/>
      <c r="D7139" s="14"/>
      <c r="E7139" s="14"/>
      <c r="F7139" s="16"/>
      <c r="G7139" s="16"/>
    </row>
    <row r="7140" ht="22.5" hidden="1" customHeight="1">
      <c r="A7140" s="53"/>
      <c r="B7140" s="14"/>
      <c r="C7140" s="14"/>
      <c r="D7140" s="14"/>
      <c r="E7140" s="14"/>
      <c r="F7140" s="16"/>
      <c r="G7140" s="16"/>
    </row>
    <row r="7141" ht="22.5" hidden="1" customHeight="1">
      <c r="A7141" s="53"/>
      <c r="B7141" s="14"/>
      <c r="C7141" s="14"/>
      <c r="D7141" s="14"/>
      <c r="E7141" s="14"/>
      <c r="F7141" s="16"/>
      <c r="G7141" s="16"/>
    </row>
    <row r="7142" ht="22.5" hidden="1" customHeight="1">
      <c r="A7142" s="53"/>
      <c r="B7142" s="14"/>
      <c r="C7142" s="14"/>
      <c r="D7142" s="14"/>
      <c r="E7142" s="14"/>
      <c r="F7142" s="16"/>
      <c r="G7142" s="16"/>
    </row>
    <row r="7143" ht="22.5" hidden="1" customHeight="1">
      <c r="A7143" s="53"/>
      <c r="B7143" s="14"/>
      <c r="C7143" s="14"/>
      <c r="D7143" s="14"/>
      <c r="E7143" s="14"/>
      <c r="F7143" s="16"/>
      <c r="G7143" s="16"/>
    </row>
    <row r="7144" ht="22.5" hidden="1" customHeight="1">
      <c r="A7144" s="53"/>
      <c r="B7144" s="14"/>
      <c r="C7144" s="14"/>
      <c r="D7144" s="14"/>
      <c r="E7144" s="14"/>
      <c r="F7144" s="16"/>
      <c r="G7144" s="16"/>
    </row>
    <row r="7145" ht="22.5" hidden="1" customHeight="1">
      <c r="A7145" s="53"/>
      <c r="B7145" s="14"/>
      <c r="C7145" s="14"/>
      <c r="D7145" s="14"/>
      <c r="E7145" s="14"/>
      <c r="F7145" s="16"/>
      <c r="G7145" s="16"/>
    </row>
    <row r="7146" ht="22.5" hidden="1" customHeight="1">
      <c r="A7146" s="53"/>
      <c r="B7146" s="14"/>
      <c r="C7146" s="14"/>
      <c r="D7146" s="14"/>
      <c r="E7146" s="14"/>
      <c r="F7146" s="16"/>
      <c r="G7146" s="16"/>
    </row>
    <row r="7147" ht="22.5" hidden="1" customHeight="1">
      <c r="A7147" s="53"/>
      <c r="B7147" s="14"/>
      <c r="C7147" s="14"/>
      <c r="D7147" s="14"/>
      <c r="E7147" s="14"/>
      <c r="F7147" s="16"/>
      <c r="G7147" s="16"/>
    </row>
    <row r="7148" ht="22.5" hidden="1" customHeight="1">
      <c r="A7148" s="53"/>
      <c r="B7148" s="14"/>
      <c r="C7148" s="14"/>
      <c r="D7148" s="14"/>
      <c r="E7148" s="14"/>
      <c r="F7148" s="16"/>
      <c r="G7148" s="16"/>
    </row>
    <row r="7149" ht="22.5" hidden="1" customHeight="1">
      <c r="A7149" s="53"/>
      <c r="B7149" s="14"/>
      <c r="C7149" s="14"/>
      <c r="D7149" s="14"/>
      <c r="E7149" s="14"/>
      <c r="F7149" s="16"/>
      <c r="G7149" s="16"/>
    </row>
    <row r="7150" ht="22.5" hidden="1" customHeight="1">
      <c r="A7150" s="53"/>
      <c r="B7150" s="14"/>
      <c r="C7150" s="14"/>
      <c r="D7150" s="14"/>
      <c r="E7150" s="14"/>
      <c r="F7150" s="16"/>
      <c r="G7150" s="16"/>
    </row>
    <row r="7151" ht="22.5" hidden="1" customHeight="1">
      <c r="A7151" s="53"/>
      <c r="B7151" s="14"/>
      <c r="C7151" s="14"/>
      <c r="D7151" s="14"/>
      <c r="E7151" s="14"/>
      <c r="F7151" s="16"/>
      <c r="G7151" s="16"/>
    </row>
    <row r="7152" ht="22.5" hidden="1" customHeight="1">
      <c r="A7152" s="53"/>
      <c r="B7152" s="14"/>
      <c r="C7152" s="14"/>
      <c r="D7152" s="14"/>
      <c r="E7152" s="14"/>
      <c r="F7152" s="16"/>
      <c r="G7152" s="16"/>
    </row>
    <row r="7153" ht="22.5" hidden="1" customHeight="1">
      <c r="A7153" s="53"/>
      <c r="B7153" s="14"/>
      <c r="C7153" s="14"/>
      <c r="D7153" s="14"/>
      <c r="E7153" s="14"/>
      <c r="F7153" s="16"/>
      <c r="G7153" s="16"/>
    </row>
    <row r="7154" ht="22.5" hidden="1" customHeight="1">
      <c r="A7154" s="53"/>
      <c r="B7154" s="14"/>
      <c r="C7154" s="14"/>
      <c r="D7154" s="14"/>
      <c r="E7154" s="14"/>
      <c r="F7154" s="16"/>
      <c r="G7154" s="16"/>
    </row>
    <row r="7155" ht="22.5" hidden="1" customHeight="1">
      <c r="A7155" s="53"/>
      <c r="B7155" s="14"/>
      <c r="C7155" s="14"/>
      <c r="D7155" s="14"/>
      <c r="E7155" s="14"/>
      <c r="F7155" s="16"/>
      <c r="G7155" s="16"/>
    </row>
    <row r="7156" ht="22.5" hidden="1" customHeight="1">
      <c r="A7156" s="53"/>
      <c r="B7156" s="14"/>
      <c r="C7156" s="14"/>
      <c r="D7156" s="14"/>
      <c r="E7156" s="14"/>
      <c r="F7156" s="16"/>
      <c r="G7156" s="16"/>
    </row>
    <row r="7157" ht="22.5" hidden="1" customHeight="1">
      <c r="A7157" s="53"/>
      <c r="B7157" s="14"/>
      <c r="C7157" s="14"/>
      <c r="D7157" s="14"/>
      <c r="E7157" s="14"/>
      <c r="F7157" s="16"/>
      <c r="G7157" s="16"/>
    </row>
    <row r="7158" ht="22.5" hidden="1" customHeight="1">
      <c r="A7158" s="53"/>
      <c r="B7158" s="14"/>
      <c r="C7158" s="14"/>
      <c r="D7158" s="14"/>
      <c r="E7158" s="14"/>
      <c r="F7158" s="16"/>
      <c r="G7158" s="16"/>
    </row>
    <row r="7159" ht="22.5" hidden="1" customHeight="1">
      <c r="A7159" s="53"/>
      <c r="B7159" s="14"/>
      <c r="C7159" s="14"/>
      <c r="D7159" s="14"/>
      <c r="E7159" s="14"/>
      <c r="F7159" s="16"/>
      <c r="G7159" s="16"/>
    </row>
    <row r="7160" ht="22.5" hidden="1" customHeight="1">
      <c r="A7160" s="53"/>
      <c r="B7160" s="14"/>
      <c r="C7160" s="14"/>
      <c r="D7160" s="14"/>
      <c r="E7160" s="14"/>
      <c r="F7160" s="16"/>
      <c r="G7160" s="16"/>
    </row>
    <row r="7161" ht="22.5" hidden="1" customHeight="1">
      <c r="A7161" s="53"/>
      <c r="B7161" s="14"/>
      <c r="C7161" s="14"/>
      <c r="D7161" s="14"/>
      <c r="E7161" s="14"/>
      <c r="F7161" s="16"/>
      <c r="G7161" s="16"/>
    </row>
    <row r="7162" ht="22.5" hidden="1" customHeight="1">
      <c r="A7162" s="53"/>
      <c r="B7162" s="14"/>
      <c r="C7162" s="14"/>
      <c r="D7162" s="14"/>
      <c r="E7162" s="14"/>
      <c r="F7162" s="16"/>
      <c r="G7162" s="16"/>
    </row>
    <row r="7163" ht="22.5" hidden="1" customHeight="1">
      <c r="A7163" s="53"/>
      <c r="B7163" s="14"/>
      <c r="C7163" s="14"/>
      <c r="D7163" s="14"/>
      <c r="E7163" s="14"/>
      <c r="F7163" s="16"/>
      <c r="G7163" s="16"/>
    </row>
    <row r="7164" ht="22.5" hidden="1" customHeight="1">
      <c r="A7164" s="53"/>
      <c r="B7164" s="14"/>
      <c r="C7164" s="14"/>
      <c r="D7164" s="14"/>
      <c r="E7164" s="14"/>
      <c r="F7164" s="16"/>
      <c r="G7164" s="16"/>
    </row>
    <row r="7165" ht="22.5" hidden="1" customHeight="1">
      <c r="A7165" s="53"/>
      <c r="B7165" s="14"/>
      <c r="C7165" s="14"/>
      <c r="D7165" s="14"/>
      <c r="E7165" s="14"/>
      <c r="F7165" s="16"/>
      <c r="G7165" s="16"/>
    </row>
    <row r="7166" ht="22.5" hidden="1" customHeight="1">
      <c r="A7166" s="53"/>
      <c r="B7166" s="14"/>
      <c r="C7166" s="14"/>
      <c r="D7166" s="14"/>
      <c r="E7166" s="14"/>
      <c r="F7166" s="16"/>
      <c r="G7166" s="16"/>
    </row>
    <row r="7167" ht="22.5" hidden="1" customHeight="1">
      <c r="A7167" s="53"/>
      <c r="B7167" s="14"/>
      <c r="C7167" s="14"/>
      <c r="D7167" s="14"/>
      <c r="E7167" s="14"/>
      <c r="F7167" s="16"/>
      <c r="G7167" s="16"/>
    </row>
    <row r="7168" ht="22.5" hidden="1" customHeight="1">
      <c r="A7168" s="53"/>
      <c r="B7168" s="14"/>
      <c r="C7168" s="14"/>
      <c r="D7168" s="14"/>
      <c r="E7168" s="14"/>
      <c r="F7168" s="16"/>
      <c r="G7168" s="16"/>
    </row>
    <row r="7169" ht="22.5" hidden="1" customHeight="1">
      <c r="A7169" s="53"/>
      <c r="B7169" s="14"/>
      <c r="C7169" s="14"/>
      <c r="D7169" s="14"/>
      <c r="E7169" s="14"/>
      <c r="F7169" s="16"/>
      <c r="G7169" s="16"/>
    </row>
    <row r="7170" ht="22.5" hidden="1" customHeight="1">
      <c r="A7170" s="53"/>
      <c r="B7170" s="14"/>
      <c r="C7170" s="14"/>
      <c r="D7170" s="14"/>
      <c r="E7170" s="14"/>
      <c r="F7170" s="16"/>
      <c r="G7170" s="16"/>
    </row>
    <row r="7171" ht="22.5" hidden="1" customHeight="1">
      <c r="A7171" s="53"/>
      <c r="B7171" s="14"/>
      <c r="C7171" s="14"/>
      <c r="D7171" s="14"/>
      <c r="E7171" s="14"/>
      <c r="F7171" s="16"/>
      <c r="G7171" s="16"/>
    </row>
    <row r="7172" ht="22.5" hidden="1" customHeight="1">
      <c r="A7172" s="53"/>
      <c r="B7172" s="14"/>
      <c r="C7172" s="14"/>
      <c r="D7172" s="14"/>
      <c r="E7172" s="14"/>
      <c r="F7172" s="16"/>
      <c r="G7172" s="16"/>
    </row>
    <row r="7173" ht="22.5" hidden="1" customHeight="1">
      <c r="A7173" s="53"/>
      <c r="B7173" s="14"/>
      <c r="C7173" s="14"/>
      <c r="D7173" s="14"/>
      <c r="E7173" s="14"/>
      <c r="F7173" s="16"/>
      <c r="G7173" s="16"/>
    </row>
    <row r="7174" ht="22.5" hidden="1" customHeight="1">
      <c r="A7174" s="53"/>
      <c r="B7174" s="14"/>
      <c r="C7174" s="14"/>
      <c r="D7174" s="14"/>
      <c r="E7174" s="14"/>
      <c r="F7174" s="16"/>
      <c r="G7174" s="16"/>
    </row>
    <row r="7175" ht="22.5" hidden="1" customHeight="1">
      <c r="A7175" s="53"/>
      <c r="B7175" s="14"/>
      <c r="C7175" s="14"/>
      <c r="D7175" s="14"/>
      <c r="E7175" s="14"/>
      <c r="F7175" s="16"/>
      <c r="G7175" s="16"/>
    </row>
    <row r="7176" ht="22.5" hidden="1" customHeight="1">
      <c r="A7176" s="53"/>
      <c r="B7176" s="14"/>
      <c r="C7176" s="14"/>
      <c r="D7176" s="14"/>
      <c r="E7176" s="14"/>
      <c r="F7176" s="16"/>
      <c r="G7176" s="16"/>
    </row>
    <row r="7177" ht="22.5" hidden="1" customHeight="1">
      <c r="A7177" s="53"/>
      <c r="B7177" s="14"/>
      <c r="C7177" s="14"/>
      <c r="D7177" s="14"/>
      <c r="E7177" s="14"/>
      <c r="F7177" s="16"/>
      <c r="G7177" s="16"/>
    </row>
    <row r="7178" ht="22.5" hidden="1" customHeight="1">
      <c r="A7178" s="53"/>
      <c r="B7178" s="14"/>
      <c r="C7178" s="14"/>
      <c r="D7178" s="14"/>
      <c r="E7178" s="14"/>
      <c r="F7178" s="16"/>
      <c r="G7178" s="16"/>
    </row>
    <row r="7179" ht="22.5" hidden="1" customHeight="1">
      <c r="A7179" s="53"/>
      <c r="B7179" s="14"/>
      <c r="C7179" s="14"/>
      <c r="D7179" s="14"/>
      <c r="E7179" s="14"/>
      <c r="F7179" s="16"/>
      <c r="G7179" s="16"/>
    </row>
    <row r="7180" ht="22.5" hidden="1" customHeight="1">
      <c r="A7180" s="53"/>
      <c r="B7180" s="14"/>
      <c r="C7180" s="14"/>
      <c r="D7180" s="14"/>
      <c r="E7180" s="14"/>
      <c r="F7180" s="16"/>
      <c r="G7180" s="16"/>
    </row>
    <row r="7181" ht="22.5" hidden="1" customHeight="1">
      <c r="A7181" s="53"/>
      <c r="B7181" s="14"/>
      <c r="C7181" s="14"/>
      <c r="D7181" s="14"/>
      <c r="E7181" s="14"/>
      <c r="F7181" s="16"/>
      <c r="G7181" s="16"/>
    </row>
    <row r="7182" ht="22.5" hidden="1" customHeight="1">
      <c r="A7182" s="53"/>
      <c r="B7182" s="14"/>
      <c r="C7182" s="14"/>
      <c r="D7182" s="14"/>
      <c r="E7182" s="14"/>
      <c r="F7182" s="16"/>
      <c r="G7182" s="16"/>
    </row>
    <row r="7183" ht="22.5" hidden="1" customHeight="1">
      <c r="A7183" s="53"/>
      <c r="B7183" s="14"/>
      <c r="C7183" s="14"/>
      <c r="D7183" s="14"/>
      <c r="E7183" s="14"/>
      <c r="F7183" s="16"/>
      <c r="G7183" s="16"/>
    </row>
    <row r="7184" ht="22.5" hidden="1" customHeight="1">
      <c r="A7184" s="53"/>
      <c r="B7184" s="14"/>
      <c r="C7184" s="14"/>
      <c r="D7184" s="14"/>
      <c r="E7184" s="14"/>
      <c r="F7184" s="16"/>
      <c r="G7184" s="16"/>
    </row>
    <row r="7185" ht="22.5" hidden="1" customHeight="1">
      <c r="A7185" s="53"/>
      <c r="B7185" s="14"/>
      <c r="C7185" s="14"/>
      <c r="D7185" s="14"/>
      <c r="E7185" s="14"/>
      <c r="F7185" s="16"/>
      <c r="G7185" s="16"/>
    </row>
    <row r="7186" ht="22.5" hidden="1" customHeight="1">
      <c r="A7186" s="53"/>
      <c r="B7186" s="14"/>
      <c r="C7186" s="14"/>
      <c r="D7186" s="14"/>
      <c r="E7186" s="14"/>
      <c r="F7186" s="16"/>
      <c r="G7186" s="16"/>
    </row>
    <row r="7187" ht="22.5" hidden="1" customHeight="1">
      <c r="A7187" s="53"/>
      <c r="B7187" s="14"/>
      <c r="C7187" s="14"/>
      <c r="D7187" s="14"/>
      <c r="E7187" s="14"/>
      <c r="F7187" s="16"/>
      <c r="G7187" s="16"/>
    </row>
    <row r="7188" ht="22.5" hidden="1" customHeight="1">
      <c r="A7188" s="53"/>
      <c r="B7188" s="14"/>
      <c r="C7188" s="14"/>
      <c r="D7188" s="14"/>
      <c r="E7188" s="14"/>
      <c r="F7188" s="16"/>
      <c r="G7188" s="16"/>
    </row>
    <row r="7189" ht="22.5" hidden="1" customHeight="1">
      <c r="A7189" s="53"/>
      <c r="B7189" s="14"/>
      <c r="C7189" s="14"/>
      <c r="D7189" s="14"/>
      <c r="E7189" s="14"/>
      <c r="F7189" s="16"/>
      <c r="G7189" s="16"/>
    </row>
    <row r="7190" ht="22.5" hidden="1" customHeight="1">
      <c r="A7190" s="53"/>
      <c r="B7190" s="14"/>
      <c r="C7190" s="14"/>
      <c r="D7190" s="14"/>
      <c r="E7190" s="14"/>
      <c r="F7190" s="16"/>
      <c r="G7190" s="16"/>
    </row>
    <row r="7191" ht="22.5" hidden="1" customHeight="1">
      <c r="A7191" s="53"/>
      <c r="B7191" s="14"/>
      <c r="C7191" s="14"/>
      <c r="D7191" s="14"/>
      <c r="E7191" s="14"/>
      <c r="F7191" s="16"/>
      <c r="G7191" s="16"/>
    </row>
    <row r="7192" ht="22.5" hidden="1" customHeight="1">
      <c r="A7192" s="53"/>
      <c r="B7192" s="14"/>
      <c r="C7192" s="14"/>
      <c r="D7192" s="14"/>
      <c r="E7192" s="14"/>
      <c r="F7192" s="16"/>
      <c r="G7192" s="16"/>
    </row>
    <row r="7193" ht="22.5" hidden="1" customHeight="1">
      <c r="A7193" s="53"/>
      <c r="B7193" s="14"/>
      <c r="C7193" s="14"/>
      <c r="D7193" s="14"/>
      <c r="E7193" s="14"/>
      <c r="F7193" s="16"/>
      <c r="G7193" s="16"/>
    </row>
    <row r="7194" ht="22.5" hidden="1" customHeight="1">
      <c r="A7194" s="53"/>
      <c r="B7194" s="14"/>
      <c r="C7194" s="14"/>
      <c r="D7194" s="14"/>
      <c r="E7194" s="14"/>
      <c r="F7194" s="16"/>
      <c r="G7194" s="16"/>
    </row>
    <row r="7195" ht="22.5" hidden="1" customHeight="1">
      <c r="A7195" s="53"/>
      <c r="B7195" s="14"/>
      <c r="C7195" s="14"/>
      <c r="D7195" s="14"/>
      <c r="E7195" s="14"/>
      <c r="F7195" s="16"/>
      <c r="G7195" s="16"/>
    </row>
    <row r="7196" ht="22.5" hidden="1" customHeight="1">
      <c r="A7196" s="53"/>
      <c r="B7196" s="14"/>
      <c r="C7196" s="14"/>
      <c r="D7196" s="14"/>
      <c r="E7196" s="14"/>
      <c r="F7196" s="16"/>
      <c r="G7196" s="16"/>
    </row>
    <row r="7197" ht="22.5" hidden="1" customHeight="1">
      <c r="A7197" s="53"/>
      <c r="B7197" s="14"/>
      <c r="C7197" s="14"/>
      <c r="D7197" s="14"/>
      <c r="E7197" s="14"/>
      <c r="F7197" s="16"/>
      <c r="G7197" s="16"/>
    </row>
    <row r="7198" ht="22.5" hidden="1" customHeight="1">
      <c r="A7198" s="53"/>
      <c r="B7198" s="14"/>
      <c r="C7198" s="14"/>
      <c r="D7198" s="14"/>
      <c r="E7198" s="14"/>
      <c r="F7198" s="16"/>
      <c r="G7198" s="16"/>
    </row>
    <row r="7199" ht="22.5" hidden="1" customHeight="1">
      <c r="A7199" s="53"/>
      <c r="B7199" s="14"/>
      <c r="C7199" s="14"/>
      <c r="D7199" s="14"/>
      <c r="E7199" s="14"/>
      <c r="F7199" s="16"/>
      <c r="G7199" s="16"/>
    </row>
    <row r="7200" ht="22.5" hidden="1" customHeight="1">
      <c r="A7200" s="53"/>
      <c r="B7200" s="14"/>
      <c r="C7200" s="14"/>
      <c r="D7200" s="14"/>
      <c r="E7200" s="14"/>
      <c r="F7200" s="16"/>
      <c r="G7200" s="16"/>
    </row>
    <row r="7201" ht="22.5" hidden="1" customHeight="1">
      <c r="A7201" s="53"/>
      <c r="B7201" s="14"/>
      <c r="C7201" s="14"/>
      <c r="D7201" s="14"/>
      <c r="E7201" s="14"/>
      <c r="F7201" s="16"/>
      <c r="G7201" s="16"/>
    </row>
    <row r="7202" ht="22.5" hidden="1" customHeight="1">
      <c r="A7202" s="53"/>
      <c r="B7202" s="14"/>
      <c r="C7202" s="14"/>
      <c r="D7202" s="14"/>
      <c r="E7202" s="14"/>
      <c r="F7202" s="16"/>
      <c r="G7202" s="16"/>
    </row>
    <row r="7203" ht="22.5" hidden="1" customHeight="1">
      <c r="A7203" s="53"/>
      <c r="B7203" s="14"/>
      <c r="C7203" s="14"/>
      <c r="D7203" s="14"/>
      <c r="E7203" s="14"/>
      <c r="F7203" s="16"/>
      <c r="G7203" s="16"/>
    </row>
    <row r="7204" ht="22.5" hidden="1" customHeight="1">
      <c r="A7204" s="53"/>
      <c r="B7204" s="14"/>
      <c r="C7204" s="14"/>
      <c r="D7204" s="14"/>
      <c r="E7204" s="14"/>
      <c r="F7204" s="16"/>
      <c r="G7204" s="16"/>
    </row>
    <row r="7205" ht="22.5" hidden="1" customHeight="1">
      <c r="A7205" s="53"/>
      <c r="B7205" s="14"/>
      <c r="C7205" s="14"/>
      <c r="D7205" s="14"/>
      <c r="E7205" s="14"/>
      <c r="F7205" s="16"/>
      <c r="G7205" s="16"/>
    </row>
    <row r="7206" ht="22.5" hidden="1" customHeight="1">
      <c r="A7206" s="53"/>
      <c r="B7206" s="14"/>
      <c r="C7206" s="14"/>
      <c r="D7206" s="14"/>
      <c r="E7206" s="14"/>
      <c r="F7206" s="16"/>
      <c r="G7206" s="16"/>
    </row>
    <row r="7207" ht="22.5" hidden="1" customHeight="1">
      <c r="A7207" s="53"/>
      <c r="B7207" s="14"/>
      <c r="C7207" s="14"/>
      <c r="D7207" s="14"/>
      <c r="E7207" s="14"/>
      <c r="F7207" s="16"/>
      <c r="G7207" s="16"/>
    </row>
    <row r="7208" ht="22.5" hidden="1" customHeight="1">
      <c r="A7208" s="53"/>
      <c r="B7208" s="14"/>
      <c r="C7208" s="14"/>
      <c r="D7208" s="14"/>
      <c r="E7208" s="14"/>
      <c r="F7208" s="16"/>
      <c r="G7208" s="16"/>
    </row>
    <row r="7209" ht="22.5" hidden="1" customHeight="1">
      <c r="A7209" s="53"/>
      <c r="B7209" s="14"/>
      <c r="C7209" s="14"/>
      <c r="D7209" s="14"/>
      <c r="E7209" s="14"/>
      <c r="F7209" s="16"/>
      <c r="G7209" s="16"/>
    </row>
    <row r="7210" ht="22.5" hidden="1" customHeight="1">
      <c r="A7210" s="53"/>
      <c r="B7210" s="14"/>
      <c r="C7210" s="14"/>
      <c r="D7210" s="14"/>
      <c r="E7210" s="14"/>
      <c r="F7210" s="16"/>
      <c r="G7210" s="16"/>
    </row>
    <row r="7211" ht="22.5" hidden="1" customHeight="1">
      <c r="A7211" s="53"/>
      <c r="B7211" s="14"/>
      <c r="C7211" s="14"/>
      <c r="D7211" s="14"/>
      <c r="E7211" s="14"/>
      <c r="F7211" s="16"/>
      <c r="G7211" s="16"/>
    </row>
    <row r="7212" ht="22.5" hidden="1" customHeight="1">
      <c r="A7212" s="53"/>
      <c r="B7212" s="14"/>
      <c r="C7212" s="14"/>
      <c r="D7212" s="14"/>
      <c r="E7212" s="14"/>
      <c r="F7212" s="16"/>
      <c r="G7212" s="16"/>
    </row>
    <row r="7213" ht="22.5" hidden="1" customHeight="1">
      <c r="A7213" s="53"/>
      <c r="B7213" s="14"/>
      <c r="C7213" s="14"/>
      <c r="D7213" s="14"/>
      <c r="E7213" s="14"/>
      <c r="F7213" s="16"/>
      <c r="G7213" s="16"/>
    </row>
    <row r="7214" ht="22.5" hidden="1" customHeight="1">
      <c r="A7214" s="53"/>
      <c r="B7214" s="14"/>
      <c r="C7214" s="14"/>
      <c r="D7214" s="14"/>
      <c r="E7214" s="14"/>
      <c r="F7214" s="16"/>
      <c r="G7214" s="16"/>
    </row>
    <row r="7215" ht="22.5" hidden="1" customHeight="1">
      <c r="A7215" s="53"/>
      <c r="B7215" s="14"/>
      <c r="C7215" s="14"/>
      <c r="D7215" s="14"/>
      <c r="E7215" s="14"/>
      <c r="F7215" s="16"/>
      <c r="G7215" s="16"/>
    </row>
    <row r="7216" ht="22.5" hidden="1" customHeight="1">
      <c r="A7216" s="53"/>
      <c r="B7216" s="14"/>
      <c r="C7216" s="14"/>
      <c r="D7216" s="14"/>
      <c r="E7216" s="14"/>
      <c r="F7216" s="16"/>
      <c r="G7216" s="16"/>
    </row>
    <row r="7217" ht="22.5" hidden="1" customHeight="1">
      <c r="A7217" s="53"/>
      <c r="B7217" s="14"/>
      <c r="C7217" s="14"/>
      <c r="D7217" s="14"/>
      <c r="E7217" s="14"/>
      <c r="F7217" s="16"/>
      <c r="G7217" s="16"/>
    </row>
    <row r="7218" ht="22.5" hidden="1" customHeight="1">
      <c r="A7218" s="53"/>
      <c r="B7218" s="14"/>
      <c r="C7218" s="14"/>
      <c r="D7218" s="14"/>
      <c r="E7218" s="14"/>
      <c r="F7218" s="16"/>
      <c r="G7218" s="16"/>
    </row>
    <row r="7219" ht="22.5" hidden="1" customHeight="1">
      <c r="A7219" s="53"/>
      <c r="B7219" s="14"/>
      <c r="C7219" s="14"/>
      <c r="D7219" s="14"/>
      <c r="E7219" s="14"/>
      <c r="F7219" s="16"/>
      <c r="G7219" s="16"/>
    </row>
    <row r="7220" ht="22.5" hidden="1" customHeight="1">
      <c r="A7220" s="53"/>
      <c r="B7220" s="14"/>
      <c r="C7220" s="14"/>
      <c r="D7220" s="14"/>
      <c r="E7220" s="14"/>
      <c r="F7220" s="16"/>
      <c r="G7220" s="16"/>
    </row>
    <row r="7221" ht="22.5" hidden="1" customHeight="1">
      <c r="A7221" s="53"/>
      <c r="B7221" s="14"/>
      <c r="C7221" s="14"/>
      <c r="D7221" s="14"/>
      <c r="E7221" s="14"/>
      <c r="F7221" s="16"/>
      <c r="G7221" s="16"/>
    </row>
    <row r="7222" ht="22.5" hidden="1" customHeight="1">
      <c r="A7222" s="53"/>
      <c r="B7222" s="14"/>
      <c r="C7222" s="14"/>
      <c r="D7222" s="14"/>
      <c r="E7222" s="14"/>
      <c r="F7222" s="16"/>
      <c r="G7222" s="16"/>
    </row>
    <row r="7223" ht="22.5" hidden="1" customHeight="1">
      <c r="A7223" s="53"/>
      <c r="B7223" s="14"/>
      <c r="C7223" s="14"/>
      <c r="D7223" s="14"/>
      <c r="E7223" s="14"/>
      <c r="F7223" s="16"/>
      <c r="G7223" s="16"/>
    </row>
    <row r="7224" ht="22.5" hidden="1" customHeight="1">
      <c r="A7224" s="53"/>
      <c r="B7224" s="14"/>
      <c r="C7224" s="14"/>
      <c r="D7224" s="14"/>
      <c r="E7224" s="14"/>
      <c r="F7224" s="16"/>
      <c r="G7224" s="16"/>
    </row>
    <row r="7225" ht="22.5" hidden="1" customHeight="1">
      <c r="A7225" s="53"/>
      <c r="B7225" s="14"/>
      <c r="C7225" s="14"/>
      <c r="D7225" s="14"/>
      <c r="E7225" s="14"/>
      <c r="F7225" s="16"/>
      <c r="G7225" s="16"/>
    </row>
    <row r="7226" ht="22.5" hidden="1" customHeight="1">
      <c r="A7226" s="53"/>
      <c r="B7226" s="14"/>
      <c r="C7226" s="14"/>
      <c r="D7226" s="14"/>
      <c r="E7226" s="14"/>
      <c r="F7226" s="16"/>
      <c r="G7226" s="16"/>
    </row>
    <row r="7227" ht="22.5" hidden="1" customHeight="1">
      <c r="A7227" s="53"/>
      <c r="B7227" s="14"/>
      <c r="C7227" s="14"/>
      <c r="D7227" s="14"/>
      <c r="E7227" s="14"/>
      <c r="F7227" s="16"/>
      <c r="G7227" s="16"/>
    </row>
    <row r="7228" ht="22.5" hidden="1" customHeight="1">
      <c r="A7228" s="53"/>
      <c r="B7228" s="14"/>
      <c r="C7228" s="14"/>
      <c r="D7228" s="14"/>
      <c r="E7228" s="14"/>
      <c r="F7228" s="16"/>
      <c r="G7228" s="16"/>
    </row>
    <row r="7229" ht="22.5" hidden="1" customHeight="1">
      <c r="A7229" s="53"/>
      <c r="B7229" s="14"/>
      <c r="C7229" s="14"/>
      <c r="D7229" s="14"/>
      <c r="E7229" s="14"/>
      <c r="F7229" s="16"/>
      <c r="G7229" s="16"/>
    </row>
    <row r="7230" ht="22.5" hidden="1" customHeight="1">
      <c r="A7230" s="53"/>
      <c r="B7230" s="14"/>
      <c r="C7230" s="14"/>
      <c r="D7230" s="14"/>
      <c r="E7230" s="14"/>
      <c r="F7230" s="16"/>
      <c r="G7230" s="16"/>
    </row>
    <row r="7231" ht="22.5" hidden="1" customHeight="1">
      <c r="A7231" s="53"/>
      <c r="B7231" s="14"/>
      <c r="C7231" s="14"/>
      <c r="D7231" s="14"/>
      <c r="E7231" s="14"/>
      <c r="F7231" s="16"/>
      <c r="G7231" s="16"/>
    </row>
    <row r="7232" ht="22.5" hidden="1" customHeight="1">
      <c r="A7232" s="53"/>
      <c r="B7232" s="14"/>
      <c r="C7232" s="14"/>
      <c r="D7232" s="14"/>
      <c r="E7232" s="14"/>
      <c r="F7232" s="16"/>
      <c r="G7232" s="16"/>
    </row>
    <row r="7233" ht="22.5" hidden="1" customHeight="1">
      <c r="A7233" s="53"/>
      <c r="B7233" s="14"/>
      <c r="C7233" s="14"/>
      <c r="D7233" s="14"/>
      <c r="E7233" s="14"/>
      <c r="F7233" s="16"/>
      <c r="G7233" s="16"/>
    </row>
    <row r="7234" ht="22.5" hidden="1" customHeight="1">
      <c r="A7234" s="53"/>
      <c r="B7234" s="14"/>
      <c r="C7234" s="14"/>
      <c r="D7234" s="14"/>
      <c r="E7234" s="14"/>
      <c r="F7234" s="16"/>
      <c r="G7234" s="16"/>
    </row>
    <row r="7235" ht="22.5" hidden="1" customHeight="1">
      <c r="A7235" s="53"/>
      <c r="B7235" s="14"/>
      <c r="C7235" s="14"/>
      <c r="D7235" s="14"/>
      <c r="E7235" s="14"/>
      <c r="F7235" s="16"/>
      <c r="G7235" s="16"/>
    </row>
    <row r="7236" ht="22.5" hidden="1" customHeight="1">
      <c r="A7236" s="53"/>
      <c r="B7236" s="14"/>
      <c r="C7236" s="14"/>
      <c r="D7236" s="14"/>
      <c r="E7236" s="14"/>
      <c r="F7236" s="16"/>
      <c r="G7236" s="16"/>
    </row>
    <row r="7237" ht="22.5" hidden="1" customHeight="1">
      <c r="A7237" s="53"/>
      <c r="B7237" s="14"/>
      <c r="C7237" s="14"/>
      <c r="D7237" s="14"/>
      <c r="E7237" s="14"/>
      <c r="F7237" s="16"/>
      <c r="G7237" s="16"/>
    </row>
    <row r="7238" ht="22.5" hidden="1" customHeight="1">
      <c r="A7238" s="53"/>
      <c r="B7238" s="14"/>
      <c r="C7238" s="14"/>
      <c r="D7238" s="14"/>
      <c r="E7238" s="14"/>
      <c r="F7238" s="16"/>
      <c r="G7238" s="16"/>
    </row>
    <row r="7239" ht="22.5" hidden="1" customHeight="1">
      <c r="A7239" s="53"/>
      <c r="B7239" s="14"/>
      <c r="C7239" s="14"/>
      <c r="D7239" s="14"/>
      <c r="E7239" s="14"/>
      <c r="F7239" s="16"/>
      <c r="G7239" s="16"/>
    </row>
    <row r="7240" ht="22.5" hidden="1" customHeight="1">
      <c r="A7240" s="53"/>
      <c r="B7240" s="14"/>
      <c r="C7240" s="14"/>
      <c r="D7240" s="14"/>
      <c r="E7240" s="14"/>
      <c r="F7240" s="16"/>
      <c r="G7240" s="16"/>
    </row>
    <row r="7241" ht="22.5" hidden="1" customHeight="1">
      <c r="A7241" s="53"/>
      <c r="B7241" s="14"/>
      <c r="C7241" s="14"/>
      <c r="D7241" s="14"/>
      <c r="E7241" s="14"/>
      <c r="F7241" s="16"/>
      <c r="G7241" s="16"/>
    </row>
    <row r="7242" ht="22.5" hidden="1" customHeight="1">
      <c r="A7242" s="53"/>
      <c r="B7242" s="14"/>
      <c r="C7242" s="14"/>
      <c r="D7242" s="14"/>
      <c r="E7242" s="14"/>
      <c r="F7242" s="16"/>
      <c r="G7242" s="16"/>
    </row>
    <row r="7243" ht="22.5" hidden="1" customHeight="1">
      <c r="A7243" s="53"/>
      <c r="B7243" s="14"/>
      <c r="C7243" s="14"/>
      <c r="D7243" s="14"/>
      <c r="E7243" s="14"/>
      <c r="F7243" s="16"/>
      <c r="G7243" s="16"/>
    </row>
    <row r="7244" ht="22.5" hidden="1" customHeight="1">
      <c r="A7244" s="53"/>
      <c r="B7244" s="14"/>
      <c r="C7244" s="14"/>
      <c r="D7244" s="14"/>
      <c r="E7244" s="14"/>
      <c r="F7244" s="16"/>
      <c r="G7244" s="16"/>
    </row>
    <row r="7245" ht="22.5" hidden="1" customHeight="1">
      <c r="A7245" s="53"/>
      <c r="B7245" s="14"/>
      <c r="C7245" s="14"/>
      <c r="D7245" s="14"/>
      <c r="E7245" s="14"/>
      <c r="F7245" s="16"/>
      <c r="G7245" s="16"/>
    </row>
    <row r="7246" ht="22.5" hidden="1" customHeight="1">
      <c r="A7246" s="53"/>
      <c r="B7246" s="14"/>
      <c r="C7246" s="14"/>
      <c r="D7246" s="14"/>
      <c r="E7246" s="14"/>
      <c r="F7246" s="16"/>
      <c r="G7246" s="16"/>
    </row>
    <row r="7247" ht="22.5" hidden="1" customHeight="1">
      <c r="A7247" s="53"/>
      <c r="B7247" s="14"/>
      <c r="C7247" s="14"/>
      <c r="D7247" s="14"/>
      <c r="E7247" s="14"/>
      <c r="F7247" s="16"/>
      <c r="G7247" s="16"/>
    </row>
    <row r="7248" ht="22.5" hidden="1" customHeight="1">
      <c r="A7248" s="53"/>
      <c r="B7248" s="14"/>
      <c r="C7248" s="14"/>
      <c r="D7248" s="14"/>
      <c r="E7248" s="14"/>
      <c r="F7248" s="16"/>
      <c r="G7248" s="16"/>
    </row>
    <row r="7249" ht="22.5" hidden="1" customHeight="1">
      <c r="A7249" s="53"/>
      <c r="B7249" s="14"/>
      <c r="C7249" s="14"/>
      <c r="D7249" s="14"/>
      <c r="E7249" s="14"/>
      <c r="F7249" s="16"/>
      <c r="G7249" s="16"/>
    </row>
    <row r="7250" ht="22.5" hidden="1" customHeight="1">
      <c r="A7250" s="53"/>
      <c r="B7250" s="14"/>
      <c r="C7250" s="14"/>
      <c r="D7250" s="14"/>
      <c r="E7250" s="14"/>
      <c r="F7250" s="16"/>
      <c r="G7250" s="16"/>
    </row>
    <row r="7251" ht="22.5" hidden="1" customHeight="1">
      <c r="A7251" s="53"/>
      <c r="B7251" s="14"/>
      <c r="C7251" s="14"/>
      <c r="D7251" s="14"/>
      <c r="E7251" s="14"/>
      <c r="F7251" s="16"/>
      <c r="G7251" s="16"/>
    </row>
    <row r="7252" ht="22.5" hidden="1" customHeight="1">
      <c r="A7252" s="53"/>
      <c r="B7252" s="14"/>
      <c r="C7252" s="14"/>
      <c r="D7252" s="14"/>
      <c r="E7252" s="14"/>
      <c r="F7252" s="16"/>
      <c r="G7252" s="16"/>
    </row>
    <row r="7253" ht="22.5" hidden="1" customHeight="1">
      <c r="A7253" s="53"/>
      <c r="B7253" s="14"/>
      <c r="C7253" s="14"/>
      <c r="D7253" s="14"/>
      <c r="E7253" s="14"/>
      <c r="F7253" s="16"/>
      <c r="G7253" s="16"/>
    </row>
    <row r="7254" ht="22.5" hidden="1" customHeight="1">
      <c r="A7254" s="53"/>
      <c r="B7254" s="14"/>
      <c r="C7254" s="14"/>
      <c r="D7254" s="14"/>
      <c r="E7254" s="14"/>
      <c r="F7254" s="16"/>
      <c r="G7254" s="16"/>
    </row>
    <row r="7255" ht="22.5" hidden="1" customHeight="1">
      <c r="A7255" s="53"/>
      <c r="B7255" s="14"/>
      <c r="C7255" s="14"/>
      <c r="D7255" s="14"/>
      <c r="E7255" s="14"/>
      <c r="F7255" s="16"/>
      <c r="G7255" s="16"/>
    </row>
    <row r="7256" ht="22.5" hidden="1" customHeight="1">
      <c r="A7256" s="53"/>
      <c r="B7256" s="14"/>
      <c r="C7256" s="14"/>
      <c r="D7256" s="14"/>
      <c r="E7256" s="14"/>
      <c r="F7256" s="16"/>
      <c r="G7256" s="16"/>
    </row>
    <row r="7257" ht="22.5" hidden="1" customHeight="1">
      <c r="A7257" s="53"/>
      <c r="B7257" s="14"/>
      <c r="C7257" s="14"/>
      <c r="D7257" s="14"/>
      <c r="E7257" s="14"/>
      <c r="F7257" s="16"/>
      <c r="G7257" s="16"/>
    </row>
    <row r="7258" ht="22.5" hidden="1" customHeight="1">
      <c r="A7258" s="53"/>
      <c r="B7258" s="14"/>
      <c r="C7258" s="14"/>
      <c r="D7258" s="14"/>
      <c r="E7258" s="14"/>
      <c r="F7258" s="16"/>
      <c r="G7258" s="16"/>
    </row>
    <row r="7259" ht="22.5" hidden="1" customHeight="1">
      <c r="A7259" s="53"/>
      <c r="B7259" s="14"/>
      <c r="C7259" s="14"/>
      <c r="D7259" s="14"/>
      <c r="E7259" s="14"/>
      <c r="F7259" s="16"/>
      <c r="G7259" s="16"/>
    </row>
    <row r="7260" ht="22.5" hidden="1" customHeight="1">
      <c r="A7260" s="53"/>
      <c r="B7260" s="14"/>
      <c r="C7260" s="14"/>
      <c r="D7260" s="14"/>
      <c r="E7260" s="14"/>
      <c r="F7260" s="16"/>
      <c r="G7260" s="16"/>
    </row>
    <row r="7261" ht="22.5" hidden="1" customHeight="1">
      <c r="A7261" s="53"/>
      <c r="B7261" s="14"/>
      <c r="C7261" s="14"/>
      <c r="D7261" s="14"/>
      <c r="E7261" s="14"/>
      <c r="F7261" s="16"/>
      <c r="G7261" s="16"/>
    </row>
    <row r="7262" ht="22.5" hidden="1" customHeight="1">
      <c r="A7262" s="53"/>
      <c r="B7262" s="14"/>
      <c r="C7262" s="14"/>
      <c r="D7262" s="14"/>
      <c r="E7262" s="14"/>
      <c r="F7262" s="16"/>
      <c r="G7262" s="16"/>
    </row>
    <row r="7263" ht="22.5" hidden="1" customHeight="1">
      <c r="A7263" s="53"/>
      <c r="B7263" s="14"/>
      <c r="C7263" s="14"/>
      <c r="D7263" s="14"/>
      <c r="E7263" s="14"/>
      <c r="F7263" s="16"/>
      <c r="G7263" s="16"/>
    </row>
    <row r="7264" ht="22.5" hidden="1" customHeight="1">
      <c r="A7264" s="53"/>
      <c r="B7264" s="14"/>
      <c r="C7264" s="14"/>
      <c r="D7264" s="14"/>
      <c r="E7264" s="14"/>
      <c r="F7264" s="16"/>
      <c r="G7264" s="16"/>
    </row>
    <row r="7265" ht="22.5" hidden="1" customHeight="1">
      <c r="A7265" s="53"/>
      <c r="B7265" s="14"/>
      <c r="C7265" s="14"/>
      <c r="D7265" s="14"/>
      <c r="E7265" s="14"/>
      <c r="F7265" s="16"/>
      <c r="G7265" s="16"/>
    </row>
    <row r="7266" ht="22.5" hidden="1" customHeight="1">
      <c r="A7266" s="53"/>
      <c r="B7266" s="14"/>
      <c r="C7266" s="14"/>
      <c r="D7266" s="14"/>
      <c r="E7266" s="14"/>
      <c r="F7266" s="16"/>
      <c r="G7266" s="16"/>
    </row>
    <row r="7267" ht="22.5" hidden="1" customHeight="1">
      <c r="A7267" s="53"/>
      <c r="B7267" s="14"/>
      <c r="C7267" s="14"/>
      <c r="D7267" s="14"/>
      <c r="E7267" s="14"/>
      <c r="F7267" s="16"/>
      <c r="G7267" s="16"/>
    </row>
    <row r="7268" ht="22.5" hidden="1" customHeight="1">
      <c r="A7268" s="53"/>
      <c r="B7268" s="14"/>
      <c r="C7268" s="14"/>
      <c r="D7268" s="14"/>
      <c r="E7268" s="14"/>
      <c r="F7268" s="16"/>
      <c r="G7268" s="16"/>
    </row>
    <row r="7269" ht="22.5" hidden="1" customHeight="1">
      <c r="A7269" s="53"/>
      <c r="B7269" s="14"/>
      <c r="C7269" s="14"/>
      <c r="D7269" s="14"/>
      <c r="E7269" s="14"/>
      <c r="F7269" s="16"/>
      <c r="G7269" s="16"/>
    </row>
    <row r="7270" ht="22.5" hidden="1" customHeight="1">
      <c r="A7270" s="53"/>
      <c r="B7270" s="14"/>
      <c r="C7270" s="14"/>
      <c r="D7270" s="14"/>
      <c r="E7270" s="14"/>
      <c r="F7270" s="16"/>
      <c r="G7270" s="16"/>
    </row>
    <row r="7271" ht="22.5" hidden="1" customHeight="1">
      <c r="A7271" s="53"/>
      <c r="B7271" s="14"/>
      <c r="C7271" s="14"/>
      <c r="D7271" s="14"/>
      <c r="E7271" s="14"/>
      <c r="F7271" s="16"/>
      <c r="G7271" s="16"/>
    </row>
    <row r="7272" ht="22.5" hidden="1" customHeight="1">
      <c r="A7272" s="53"/>
      <c r="B7272" s="14"/>
      <c r="C7272" s="14"/>
      <c r="D7272" s="14"/>
      <c r="E7272" s="14"/>
      <c r="F7272" s="16"/>
      <c r="G7272" s="16"/>
    </row>
    <row r="7273" ht="22.5" hidden="1" customHeight="1">
      <c r="A7273" s="53"/>
      <c r="B7273" s="14"/>
      <c r="C7273" s="14"/>
      <c r="D7273" s="14"/>
      <c r="E7273" s="14"/>
      <c r="F7273" s="16"/>
      <c r="G7273" s="16"/>
    </row>
    <row r="7274" ht="22.5" hidden="1" customHeight="1">
      <c r="A7274" s="53"/>
      <c r="B7274" s="14"/>
      <c r="C7274" s="14"/>
      <c r="D7274" s="14"/>
      <c r="E7274" s="14"/>
      <c r="F7274" s="16"/>
      <c r="G7274" s="16"/>
    </row>
    <row r="7275" ht="22.5" hidden="1" customHeight="1">
      <c r="A7275" s="53"/>
      <c r="B7275" s="14"/>
      <c r="C7275" s="14"/>
      <c r="D7275" s="14"/>
      <c r="E7275" s="14"/>
      <c r="F7275" s="16"/>
      <c r="G7275" s="16"/>
    </row>
    <row r="7276" ht="22.5" hidden="1" customHeight="1">
      <c r="A7276" s="53"/>
      <c r="B7276" s="14"/>
      <c r="C7276" s="14"/>
      <c r="D7276" s="14"/>
      <c r="E7276" s="14"/>
      <c r="F7276" s="16"/>
      <c r="G7276" s="16"/>
    </row>
    <row r="7277" ht="22.5" hidden="1" customHeight="1">
      <c r="A7277" s="53"/>
      <c r="B7277" s="14"/>
      <c r="C7277" s="14"/>
      <c r="D7277" s="14"/>
      <c r="E7277" s="14"/>
      <c r="F7277" s="16"/>
      <c r="G7277" s="16"/>
    </row>
    <row r="7278" ht="22.5" hidden="1" customHeight="1">
      <c r="A7278" s="53"/>
      <c r="B7278" s="14"/>
      <c r="C7278" s="14"/>
      <c r="D7278" s="14"/>
      <c r="E7278" s="14"/>
      <c r="F7278" s="16"/>
      <c r="G7278" s="16"/>
    </row>
    <row r="7279" ht="22.5" hidden="1" customHeight="1">
      <c r="A7279" s="53"/>
      <c r="B7279" s="14"/>
      <c r="C7279" s="14"/>
      <c r="D7279" s="14"/>
      <c r="E7279" s="14"/>
      <c r="F7279" s="16"/>
      <c r="G7279" s="16"/>
    </row>
    <row r="7280" ht="22.5" hidden="1" customHeight="1">
      <c r="A7280" s="53"/>
      <c r="B7280" s="14"/>
      <c r="C7280" s="14"/>
      <c r="D7280" s="14"/>
      <c r="E7280" s="14"/>
      <c r="F7280" s="16"/>
      <c r="G7280" s="16"/>
    </row>
    <row r="7281" ht="22.5" hidden="1" customHeight="1">
      <c r="A7281" s="53"/>
      <c r="B7281" s="14"/>
      <c r="C7281" s="14"/>
      <c r="D7281" s="14"/>
      <c r="E7281" s="14"/>
      <c r="F7281" s="16"/>
      <c r="G7281" s="16"/>
    </row>
    <row r="7282" ht="22.5" hidden="1" customHeight="1">
      <c r="A7282" s="53"/>
      <c r="B7282" s="14"/>
      <c r="C7282" s="14"/>
      <c r="D7282" s="14"/>
      <c r="E7282" s="14"/>
      <c r="F7282" s="16"/>
      <c r="G7282" s="16"/>
    </row>
    <row r="7283" ht="22.5" hidden="1" customHeight="1">
      <c r="A7283" s="53"/>
      <c r="B7283" s="14"/>
      <c r="C7283" s="14"/>
      <c r="D7283" s="14"/>
      <c r="E7283" s="14"/>
      <c r="F7283" s="16"/>
      <c r="G7283" s="16"/>
    </row>
    <row r="7284" ht="22.5" hidden="1" customHeight="1">
      <c r="A7284" s="53"/>
      <c r="B7284" s="14"/>
      <c r="C7284" s="14"/>
      <c r="D7284" s="14"/>
      <c r="E7284" s="14"/>
      <c r="F7284" s="16"/>
      <c r="G7284" s="16"/>
    </row>
    <row r="7285" ht="22.5" hidden="1" customHeight="1">
      <c r="A7285" s="53"/>
      <c r="B7285" s="14"/>
      <c r="C7285" s="14"/>
      <c r="D7285" s="14"/>
      <c r="E7285" s="14"/>
      <c r="F7285" s="16"/>
      <c r="G7285" s="16"/>
    </row>
    <row r="7286" ht="22.5" hidden="1" customHeight="1">
      <c r="A7286" s="53"/>
      <c r="B7286" s="14"/>
      <c r="C7286" s="14"/>
      <c r="D7286" s="14"/>
      <c r="E7286" s="14"/>
      <c r="F7286" s="16"/>
      <c r="G7286" s="16"/>
    </row>
    <row r="7287" ht="22.5" hidden="1" customHeight="1">
      <c r="A7287" s="53"/>
      <c r="B7287" s="14"/>
      <c r="C7287" s="14"/>
      <c r="D7287" s="14"/>
      <c r="E7287" s="14"/>
      <c r="F7287" s="16"/>
      <c r="G7287" s="16"/>
    </row>
    <row r="7288" ht="22.5" hidden="1" customHeight="1">
      <c r="A7288" s="53"/>
      <c r="B7288" s="14"/>
      <c r="C7288" s="14"/>
      <c r="D7288" s="14"/>
      <c r="E7288" s="14"/>
      <c r="F7288" s="16"/>
      <c r="G7288" s="16"/>
    </row>
    <row r="7289" ht="22.5" hidden="1" customHeight="1">
      <c r="A7289" s="53"/>
      <c r="B7289" s="14"/>
      <c r="C7289" s="14"/>
      <c r="D7289" s="14"/>
      <c r="E7289" s="14"/>
      <c r="F7289" s="16"/>
      <c r="G7289" s="16"/>
    </row>
    <row r="7290" ht="22.5" hidden="1" customHeight="1">
      <c r="A7290" s="53"/>
      <c r="B7290" s="14"/>
      <c r="C7290" s="14"/>
      <c r="D7290" s="14"/>
      <c r="E7290" s="14"/>
      <c r="F7290" s="16"/>
      <c r="G7290" s="16"/>
    </row>
    <row r="7291" ht="22.5" hidden="1" customHeight="1">
      <c r="A7291" s="53"/>
      <c r="B7291" s="14"/>
      <c r="C7291" s="14"/>
      <c r="D7291" s="14"/>
      <c r="E7291" s="14"/>
      <c r="F7291" s="16"/>
      <c r="G7291" s="16"/>
    </row>
    <row r="7292" ht="22.5" hidden="1" customHeight="1">
      <c r="A7292" s="53"/>
      <c r="B7292" s="14"/>
      <c r="C7292" s="14"/>
      <c r="D7292" s="14"/>
      <c r="E7292" s="14"/>
      <c r="F7292" s="16"/>
      <c r="G7292" s="16"/>
    </row>
    <row r="7293" ht="22.5" hidden="1" customHeight="1">
      <c r="A7293" s="53"/>
      <c r="B7293" s="14"/>
      <c r="C7293" s="14"/>
      <c r="D7293" s="14"/>
      <c r="E7293" s="14"/>
      <c r="F7293" s="16"/>
      <c r="G7293" s="16"/>
    </row>
    <row r="7294" ht="22.5" hidden="1" customHeight="1">
      <c r="A7294" s="53"/>
      <c r="B7294" s="14"/>
      <c r="C7294" s="14"/>
      <c r="D7294" s="14"/>
      <c r="E7294" s="14"/>
      <c r="F7294" s="16"/>
      <c r="G7294" s="16"/>
    </row>
    <row r="7295" ht="22.5" hidden="1" customHeight="1">
      <c r="A7295" s="53"/>
      <c r="B7295" s="14"/>
      <c r="C7295" s="14"/>
      <c r="D7295" s="14"/>
      <c r="E7295" s="14"/>
      <c r="F7295" s="16"/>
      <c r="G7295" s="16"/>
    </row>
    <row r="7296" ht="22.5" hidden="1" customHeight="1">
      <c r="A7296" s="53"/>
      <c r="B7296" s="14"/>
      <c r="C7296" s="14"/>
      <c r="D7296" s="14"/>
      <c r="E7296" s="14"/>
      <c r="F7296" s="16"/>
      <c r="G7296" s="16"/>
    </row>
    <row r="7297" ht="22.5" hidden="1" customHeight="1">
      <c r="A7297" s="53"/>
      <c r="B7297" s="14"/>
      <c r="C7297" s="14"/>
      <c r="D7297" s="14"/>
      <c r="E7297" s="14"/>
      <c r="F7297" s="16"/>
      <c r="G7297" s="16"/>
    </row>
    <row r="7298" ht="22.5" hidden="1" customHeight="1">
      <c r="A7298" s="53"/>
      <c r="B7298" s="14"/>
      <c r="C7298" s="14"/>
      <c r="D7298" s="14"/>
      <c r="E7298" s="14"/>
      <c r="F7298" s="16"/>
      <c r="G7298" s="16"/>
    </row>
    <row r="7299" ht="22.5" hidden="1" customHeight="1">
      <c r="A7299" s="53"/>
      <c r="B7299" s="14"/>
      <c r="C7299" s="14"/>
      <c r="D7299" s="14"/>
      <c r="E7299" s="14"/>
      <c r="F7299" s="16"/>
      <c r="G7299" s="16"/>
    </row>
    <row r="7300" ht="22.5" hidden="1" customHeight="1">
      <c r="A7300" s="53"/>
      <c r="B7300" s="14"/>
      <c r="C7300" s="14"/>
      <c r="D7300" s="14"/>
      <c r="E7300" s="14"/>
      <c r="F7300" s="16"/>
      <c r="G7300" s="16"/>
    </row>
    <row r="7301" ht="22.5" hidden="1" customHeight="1">
      <c r="A7301" s="53"/>
      <c r="B7301" s="14"/>
      <c r="C7301" s="14"/>
      <c r="D7301" s="14"/>
      <c r="E7301" s="14"/>
      <c r="F7301" s="16"/>
      <c r="G7301" s="16"/>
    </row>
    <row r="7302" ht="22.5" hidden="1" customHeight="1">
      <c r="A7302" s="53"/>
      <c r="B7302" s="14"/>
      <c r="C7302" s="14"/>
      <c r="D7302" s="14"/>
      <c r="E7302" s="14"/>
      <c r="F7302" s="16"/>
      <c r="G7302" s="16"/>
    </row>
    <row r="7303" ht="22.5" hidden="1" customHeight="1">
      <c r="A7303" s="53"/>
      <c r="B7303" s="14"/>
      <c r="C7303" s="14"/>
      <c r="D7303" s="14"/>
      <c r="E7303" s="14"/>
      <c r="F7303" s="16"/>
      <c r="G7303" s="16"/>
    </row>
    <row r="7304" ht="22.5" hidden="1" customHeight="1">
      <c r="A7304" s="53"/>
      <c r="B7304" s="14"/>
      <c r="C7304" s="14"/>
      <c r="D7304" s="14"/>
      <c r="E7304" s="14"/>
      <c r="F7304" s="16"/>
      <c r="G7304" s="16"/>
    </row>
    <row r="7305" ht="22.5" hidden="1" customHeight="1">
      <c r="A7305" s="53"/>
      <c r="B7305" s="14"/>
      <c r="C7305" s="14"/>
      <c r="D7305" s="14"/>
      <c r="E7305" s="14"/>
      <c r="F7305" s="16"/>
      <c r="G7305" s="16"/>
    </row>
    <row r="7306" ht="22.5" hidden="1" customHeight="1">
      <c r="A7306" s="53"/>
      <c r="B7306" s="14"/>
      <c r="C7306" s="14"/>
      <c r="D7306" s="14"/>
      <c r="E7306" s="14"/>
      <c r="F7306" s="16"/>
      <c r="G7306" s="16"/>
    </row>
    <row r="7307" ht="22.5" hidden="1" customHeight="1">
      <c r="A7307" s="53"/>
      <c r="B7307" s="14"/>
      <c r="C7307" s="14"/>
      <c r="D7307" s="14"/>
      <c r="E7307" s="14"/>
      <c r="F7307" s="16"/>
      <c r="G7307" s="16"/>
    </row>
    <row r="7308" ht="22.5" hidden="1" customHeight="1">
      <c r="A7308" s="53"/>
      <c r="B7308" s="14"/>
      <c r="C7308" s="14"/>
      <c r="D7308" s="14"/>
      <c r="E7308" s="14"/>
      <c r="F7308" s="16"/>
      <c r="G7308" s="16"/>
    </row>
    <row r="7309" ht="22.5" hidden="1" customHeight="1">
      <c r="A7309" s="53"/>
      <c r="B7309" s="14"/>
      <c r="C7309" s="14"/>
      <c r="D7309" s="14"/>
      <c r="E7309" s="14"/>
      <c r="F7309" s="16"/>
      <c r="G7309" s="16"/>
    </row>
    <row r="7310" ht="22.5" hidden="1" customHeight="1">
      <c r="A7310" s="53"/>
      <c r="B7310" s="14"/>
      <c r="C7310" s="14"/>
      <c r="D7310" s="14"/>
      <c r="E7310" s="14"/>
      <c r="F7310" s="16"/>
      <c r="G7310" s="16"/>
    </row>
    <row r="7311" ht="22.5" hidden="1" customHeight="1">
      <c r="A7311" s="53"/>
      <c r="B7311" s="14"/>
      <c r="C7311" s="14"/>
      <c r="D7311" s="14"/>
      <c r="E7311" s="14"/>
      <c r="F7311" s="16"/>
      <c r="G7311" s="16"/>
    </row>
    <row r="7312" ht="22.5" hidden="1" customHeight="1">
      <c r="A7312" s="53"/>
      <c r="B7312" s="14"/>
      <c r="C7312" s="14"/>
      <c r="D7312" s="14"/>
      <c r="E7312" s="14"/>
      <c r="F7312" s="16"/>
      <c r="G7312" s="16"/>
    </row>
    <row r="7313" ht="22.5" hidden="1" customHeight="1">
      <c r="A7313" s="53"/>
      <c r="B7313" s="14"/>
      <c r="C7313" s="14"/>
      <c r="D7313" s="14"/>
      <c r="E7313" s="14"/>
      <c r="F7313" s="16"/>
      <c r="G7313" s="16"/>
    </row>
    <row r="7314" ht="22.5" hidden="1" customHeight="1">
      <c r="A7314" s="53"/>
      <c r="B7314" s="14"/>
      <c r="C7314" s="14"/>
      <c r="D7314" s="14"/>
      <c r="E7314" s="14"/>
      <c r="F7314" s="16"/>
      <c r="G7314" s="16"/>
    </row>
    <row r="7315" ht="22.5" hidden="1" customHeight="1">
      <c r="A7315" s="53"/>
      <c r="B7315" s="14"/>
      <c r="C7315" s="14"/>
      <c r="D7315" s="14"/>
      <c r="E7315" s="14"/>
      <c r="F7315" s="16"/>
      <c r="G7315" s="16"/>
    </row>
    <row r="7316" ht="22.5" hidden="1" customHeight="1">
      <c r="A7316" s="53"/>
      <c r="B7316" s="14"/>
      <c r="C7316" s="14"/>
      <c r="D7316" s="14"/>
      <c r="E7316" s="14"/>
      <c r="F7316" s="16"/>
      <c r="G7316" s="16"/>
    </row>
    <row r="7317" ht="22.5" hidden="1" customHeight="1">
      <c r="A7317" s="53"/>
      <c r="B7317" s="14"/>
      <c r="C7317" s="14"/>
      <c r="D7317" s="14"/>
      <c r="E7317" s="14"/>
      <c r="F7317" s="16"/>
      <c r="G7317" s="16"/>
    </row>
    <row r="7318" ht="22.5" hidden="1" customHeight="1">
      <c r="A7318" s="53"/>
      <c r="B7318" s="14"/>
      <c r="C7318" s="14"/>
      <c r="D7318" s="14"/>
      <c r="E7318" s="14"/>
      <c r="F7318" s="16"/>
      <c r="G7318" s="16"/>
    </row>
    <row r="7319" ht="22.5" hidden="1" customHeight="1">
      <c r="A7319" s="53"/>
      <c r="B7319" s="14"/>
      <c r="C7319" s="14"/>
      <c r="D7319" s="14"/>
      <c r="E7319" s="14"/>
      <c r="F7319" s="16"/>
      <c r="G7319" s="16"/>
    </row>
    <row r="7320" ht="22.5" hidden="1" customHeight="1">
      <c r="A7320" s="53"/>
      <c r="B7320" s="14"/>
      <c r="C7320" s="14"/>
      <c r="D7320" s="14"/>
      <c r="E7320" s="14"/>
      <c r="F7320" s="16"/>
      <c r="G7320" s="16"/>
    </row>
    <row r="7321" ht="22.5" hidden="1" customHeight="1">
      <c r="A7321" s="53"/>
      <c r="B7321" s="14"/>
      <c r="C7321" s="14"/>
      <c r="D7321" s="14"/>
      <c r="E7321" s="14"/>
      <c r="F7321" s="16"/>
      <c r="G7321" s="16"/>
    </row>
    <row r="7322" ht="22.5" hidden="1" customHeight="1">
      <c r="A7322" s="53"/>
      <c r="B7322" s="14"/>
      <c r="C7322" s="14"/>
      <c r="D7322" s="14"/>
      <c r="E7322" s="14"/>
      <c r="F7322" s="16"/>
      <c r="G7322" s="16"/>
    </row>
    <row r="7323" ht="22.5" hidden="1" customHeight="1">
      <c r="A7323" s="53"/>
      <c r="B7323" s="14"/>
      <c r="C7323" s="14"/>
      <c r="D7323" s="14"/>
      <c r="E7323" s="14"/>
      <c r="F7323" s="16"/>
      <c r="G7323" s="16"/>
    </row>
    <row r="7324" ht="22.5" hidden="1" customHeight="1">
      <c r="A7324" s="53"/>
      <c r="B7324" s="14"/>
      <c r="C7324" s="14"/>
      <c r="D7324" s="14"/>
      <c r="E7324" s="14"/>
      <c r="F7324" s="16"/>
      <c r="G7324" s="16"/>
    </row>
    <row r="7325" ht="22.5" hidden="1" customHeight="1">
      <c r="A7325" s="53"/>
      <c r="B7325" s="14"/>
      <c r="C7325" s="14"/>
      <c r="D7325" s="14"/>
      <c r="E7325" s="14"/>
      <c r="F7325" s="16"/>
      <c r="G7325" s="16"/>
    </row>
    <row r="7326" ht="22.5" hidden="1" customHeight="1">
      <c r="A7326" s="53"/>
      <c r="B7326" s="14"/>
      <c r="C7326" s="14"/>
      <c r="D7326" s="14"/>
      <c r="E7326" s="14"/>
      <c r="F7326" s="16"/>
      <c r="G7326" s="16"/>
    </row>
    <row r="7327" ht="22.5" hidden="1" customHeight="1">
      <c r="A7327" s="53"/>
      <c r="B7327" s="14"/>
      <c r="C7327" s="14"/>
      <c r="D7327" s="14"/>
      <c r="E7327" s="14"/>
      <c r="F7327" s="16"/>
      <c r="G7327" s="16"/>
    </row>
    <row r="7328" ht="22.5" hidden="1" customHeight="1">
      <c r="A7328" s="53"/>
      <c r="B7328" s="14"/>
      <c r="C7328" s="14"/>
      <c r="D7328" s="14"/>
      <c r="E7328" s="14"/>
      <c r="F7328" s="16"/>
      <c r="G7328" s="16"/>
    </row>
    <row r="7329" ht="22.5" hidden="1" customHeight="1">
      <c r="A7329" s="53"/>
      <c r="B7329" s="14"/>
      <c r="C7329" s="14"/>
      <c r="D7329" s="14"/>
      <c r="E7329" s="14"/>
      <c r="F7329" s="16"/>
      <c r="G7329" s="16"/>
    </row>
    <row r="7330" ht="22.5" hidden="1" customHeight="1">
      <c r="A7330" s="53"/>
      <c r="B7330" s="14"/>
      <c r="C7330" s="14"/>
      <c r="D7330" s="14"/>
      <c r="E7330" s="14"/>
      <c r="F7330" s="16"/>
      <c r="G7330" s="16"/>
    </row>
    <row r="7331" ht="22.5" hidden="1" customHeight="1">
      <c r="A7331" s="53"/>
      <c r="B7331" s="14"/>
      <c r="C7331" s="14"/>
      <c r="D7331" s="14"/>
      <c r="E7331" s="14"/>
      <c r="F7331" s="16"/>
      <c r="G7331" s="16"/>
    </row>
    <row r="7332" ht="22.5" hidden="1" customHeight="1">
      <c r="A7332" s="53"/>
      <c r="B7332" s="14"/>
      <c r="C7332" s="14"/>
      <c r="D7332" s="14"/>
      <c r="E7332" s="14"/>
      <c r="F7332" s="16"/>
      <c r="G7332" s="16"/>
    </row>
    <row r="7333" ht="22.5" hidden="1" customHeight="1">
      <c r="A7333" s="53"/>
      <c r="B7333" s="14"/>
      <c r="C7333" s="14"/>
      <c r="D7333" s="14"/>
      <c r="E7333" s="14"/>
      <c r="F7333" s="16"/>
      <c r="G7333" s="16"/>
    </row>
    <row r="7334" ht="22.5" hidden="1" customHeight="1">
      <c r="A7334" s="53"/>
      <c r="B7334" s="14"/>
      <c r="C7334" s="14"/>
      <c r="D7334" s="14"/>
      <c r="E7334" s="14"/>
      <c r="F7334" s="16"/>
      <c r="G7334" s="16"/>
    </row>
    <row r="7335" ht="22.5" hidden="1" customHeight="1">
      <c r="A7335" s="53"/>
      <c r="B7335" s="14"/>
      <c r="C7335" s="14"/>
      <c r="D7335" s="14"/>
      <c r="E7335" s="14"/>
      <c r="F7335" s="16"/>
      <c r="G7335" s="16"/>
    </row>
    <row r="7336" ht="22.5" hidden="1" customHeight="1">
      <c r="A7336" s="53"/>
      <c r="B7336" s="14"/>
      <c r="C7336" s="14"/>
      <c r="D7336" s="14"/>
      <c r="E7336" s="14"/>
      <c r="F7336" s="16"/>
      <c r="G7336" s="16"/>
    </row>
    <row r="7337" ht="22.5" hidden="1" customHeight="1">
      <c r="A7337" s="53"/>
      <c r="B7337" s="14"/>
      <c r="C7337" s="14"/>
      <c r="D7337" s="14"/>
      <c r="E7337" s="14"/>
      <c r="F7337" s="16"/>
      <c r="G7337" s="16"/>
    </row>
    <row r="7338" ht="22.5" hidden="1" customHeight="1">
      <c r="A7338" s="53"/>
      <c r="B7338" s="14"/>
      <c r="C7338" s="14"/>
      <c r="D7338" s="14"/>
      <c r="E7338" s="14"/>
      <c r="F7338" s="16"/>
      <c r="G7338" s="16"/>
    </row>
    <row r="7339" ht="22.5" hidden="1" customHeight="1">
      <c r="A7339" s="53"/>
      <c r="B7339" s="14"/>
      <c r="C7339" s="14"/>
      <c r="D7339" s="14"/>
      <c r="E7339" s="14"/>
      <c r="F7339" s="16"/>
      <c r="G7339" s="16"/>
    </row>
    <row r="7340" ht="22.5" hidden="1" customHeight="1">
      <c r="A7340" s="53"/>
      <c r="B7340" s="14"/>
      <c r="C7340" s="14"/>
      <c r="D7340" s="14"/>
      <c r="E7340" s="14"/>
      <c r="F7340" s="16"/>
      <c r="G7340" s="16"/>
    </row>
    <row r="7341" ht="22.5" hidden="1" customHeight="1">
      <c r="A7341" s="53"/>
      <c r="B7341" s="14"/>
      <c r="C7341" s="14"/>
      <c r="D7341" s="14"/>
      <c r="E7341" s="14"/>
      <c r="F7341" s="16"/>
      <c r="G7341" s="16"/>
    </row>
    <row r="7342" ht="22.5" hidden="1" customHeight="1">
      <c r="A7342" s="53"/>
      <c r="B7342" s="14"/>
      <c r="C7342" s="14"/>
      <c r="D7342" s="14"/>
      <c r="E7342" s="14"/>
      <c r="F7342" s="16"/>
      <c r="G7342" s="16"/>
    </row>
    <row r="7343" ht="22.5" hidden="1" customHeight="1">
      <c r="A7343" s="53"/>
      <c r="B7343" s="14"/>
      <c r="C7343" s="14"/>
      <c r="D7343" s="14"/>
      <c r="E7343" s="14"/>
      <c r="F7343" s="16"/>
      <c r="G7343" s="16"/>
    </row>
    <row r="7344" ht="22.5" hidden="1" customHeight="1">
      <c r="A7344" s="53"/>
      <c r="B7344" s="14"/>
      <c r="C7344" s="14"/>
      <c r="D7344" s="14"/>
      <c r="E7344" s="14"/>
      <c r="F7344" s="16"/>
      <c r="G7344" s="16"/>
    </row>
    <row r="7345" ht="22.5" hidden="1" customHeight="1">
      <c r="A7345" s="53"/>
      <c r="B7345" s="14"/>
      <c r="C7345" s="14"/>
      <c r="D7345" s="14"/>
      <c r="E7345" s="14"/>
      <c r="F7345" s="16"/>
      <c r="G7345" s="16"/>
    </row>
    <row r="7346" ht="22.5" hidden="1" customHeight="1">
      <c r="A7346" s="53"/>
      <c r="B7346" s="14"/>
      <c r="C7346" s="14"/>
      <c r="D7346" s="14"/>
      <c r="E7346" s="14"/>
      <c r="F7346" s="16"/>
      <c r="G7346" s="16"/>
    </row>
    <row r="7347" ht="22.5" hidden="1" customHeight="1">
      <c r="A7347" s="53"/>
      <c r="B7347" s="14"/>
      <c r="C7347" s="14"/>
      <c r="D7347" s="14"/>
      <c r="E7347" s="14"/>
      <c r="F7347" s="16"/>
      <c r="G7347" s="16"/>
    </row>
    <row r="7348" ht="22.5" hidden="1" customHeight="1">
      <c r="A7348" s="53"/>
      <c r="B7348" s="14"/>
      <c r="C7348" s="14"/>
      <c r="D7348" s="14"/>
      <c r="E7348" s="14"/>
      <c r="F7348" s="16"/>
      <c r="G7348" s="16"/>
    </row>
    <row r="7349" ht="22.5" hidden="1" customHeight="1">
      <c r="A7349" s="53"/>
      <c r="B7349" s="14"/>
      <c r="C7349" s="14"/>
      <c r="D7349" s="14"/>
      <c r="E7349" s="14"/>
      <c r="F7349" s="16"/>
      <c r="G7349" s="16"/>
    </row>
    <row r="7350" ht="22.5" hidden="1" customHeight="1">
      <c r="A7350" s="53"/>
      <c r="B7350" s="14"/>
      <c r="C7350" s="14"/>
      <c r="D7350" s="14"/>
      <c r="E7350" s="14"/>
      <c r="F7350" s="16"/>
      <c r="G7350" s="16"/>
    </row>
    <row r="7351" ht="22.5" hidden="1" customHeight="1">
      <c r="A7351" s="53"/>
      <c r="B7351" s="14"/>
      <c r="C7351" s="14"/>
      <c r="D7351" s="14"/>
      <c r="E7351" s="14"/>
      <c r="F7351" s="16"/>
      <c r="G7351" s="16"/>
    </row>
    <row r="7352" ht="22.5" hidden="1" customHeight="1">
      <c r="A7352" s="53"/>
      <c r="B7352" s="14"/>
      <c r="C7352" s="14"/>
      <c r="D7352" s="14"/>
      <c r="E7352" s="14"/>
      <c r="F7352" s="16"/>
      <c r="G7352" s="16"/>
    </row>
    <row r="7353" ht="22.5" hidden="1" customHeight="1">
      <c r="A7353" s="53"/>
      <c r="B7353" s="14"/>
      <c r="C7353" s="14"/>
      <c r="D7353" s="14"/>
      <c r="E7353" s="14"/>
      <c r="F7353" s="16"/>
      <c r="G7353" s="16"/>
    </row>
    <row r="7354" ht="22.5" hidden="1" customHeight="1">
      <c r="A7354" s="53"/>
      <c r="B7354" s="14"/>
      <c r="C7354" s="14"/>
      <c r="D7354" s="14"/>
      <c r="E7354" s="14"/>
      <c r="F7354" s="16"/>
      <c r="G7354" s="16"/>
    </row>
    <row r="7355" ht="22.5" hidden="1" customHeight="1">
      <c r="A7355" s="53"/>
      <c r="B7355" s="14"/>
      <c r="C7355" s="14"/>
      <c r="D7355" s="14"/>
      <c r="E7355" s="14"/>
      <c r="F7355" s="16"/>
      <c r="G7355" s="16"/>
    </row>
    <row r="7356" ht="22.5" hidden="1" customHeight="1">
      <c r="A7356" s="53"/>
      <c r="B7356" s="14"/>
      <c r="C7356" s="14"/>
      <c r="D7356" s="14"/>
      <c r="E7356" s="14"/>
      <c r="F7356" s="16"/>
      <c r="G7356" s="16"/>
    </row>
    <row r="7357" ht="22.5" hidden="1" customHeight="1">
      <c r="A7357" s="53"/>
      <c r="B7357" s="14"/>
      <c r="C7357" s="14"/>
      <c r="D7357" s="14"/>
      <c r="E7357" s="14"/>
      <c r="F7357" s="16"/>
      <c r="G7357" s="16"/>
    </row>
    <row r="7358" ht="22.5" hidden="1" customHeight="1">
      <c r="A7358" s="53"/>
      <c r="B7358" s="14"/>
      <c r="C7358" s="14"/>
      <c r="D7358" s="14"/>
      <c r="E7358" s="14"/>
      <c r="F7358" s="16"/>
      <c r="G7358" s="16"/>
    </row>
    <row r="7359" ht="22.5" hidden="1" customHeight="1">
      <c r="A7359" s="53"/>
      <c r="B7359" s="14"/>
      <c r="C7359" s="14"/>
      <c r="D7359" s="14"/>
      <c r="E7359" s="14"/>
      <c r="F7359" s="16"/>
      <c r="G7359" s="16"/>
    </row>
    <row r="7360" ht="22.5" hidden="1" customHeight="1">
      <c r="A7360" s="53"/>
      <c r="B7360" s="14"/>
      <c r="C7360" s="14"/>
      <c r="D7360" s="14"/>
      <c r="E7360" s="14"/>
      <c r="F7360" s="16"/>
      <c r="G7360" s="16"/>
    </row>
    <row r="7361" ht="22.5" hidden="1" customHeight="1">
      <c r="A7361" s="53"/>
      <c r="B7361" s="14"/>
      <c r="C7361" s="14"/>
      <c r="D7361" s="14"/>
      <c r="E7361" s="14"/>
      <c r="F7361" s="16"/>
      <c r="G7361" s="16"/>
    </row>
    <row r="7362" ht="22.5" hidden="1" customHeight="1">
      <c r="A7362" s="53"/>
      <c r="B7362" s="14"/>
      <c r="C7362" s="14"/>
      <c r="D7362" s="14"/>
      <c r="E7362" s="14"/>
      <c r="F7362" s="16"/>
      <c r="G7362" s="16"/>
    </row>
    <row r="7363" ht="22.5" hidden="1" customHeight="1">
      <c r="A7363" s="53"/>
      <c r="B7363" s="14"/>
      <c r="C7363" s="14"/>
      <c r="D7363" s="14"/>
      <c r="E7363" s="14"/>
      <c r="F7363" s="16"/>
      <c r="G7363" s="16"/>
    </row>
    <row r="7364" ht="22.5" hidden="1" customHeight="1">
      <c r="A7364" s="53"/>
      <c r="B7364" s="14"/>
      <c r="C7364" s="14"/>
      <c r="D7364" s="14"/>
      <c r="E7364" s="14"/>
      <c r="F7364" s="16"/>
      <c r="G7364" s="16"/>
    </row>
    <row r="7365" ht="22.5" hidden="1" customHeight="1">
      <c r="A7365" s="53"/>
      <c r="B7365" s="14"/>
      <c r="C7365" s="14"/>
      <c r="D7365" s="14"/>
      <c r="E7365" s="14"/>
      <c r="F7365" s="16"/>
      <c r="G7365" s="16"/>
    </row>
    <row r="7366" ht="22.5" hidden="1" customHeight="1">
      <c r="A7366" s="53"/>
      <c r="B7366" s="14"/>
      <c r="C7366" s="14"/>
      <c r="D7366" s="14"/>
      <c r="E7366" s="14"/>
      <c r="F7366" s="16"/>
      <c r="G7366" s="16"/>
    </row>
    <row r="7367" ht="22.5" hidden="1" customHeight="1">
      <c r="A7367" s="53"/>
      <c r="B7367" s="14"/>
      <c r="C7367" s="14"/>
      <c r="D7367" s="14"/>
      <c r="E7367" s="14"/>
      <c r="F7367" s="16"/>
      <c r="G7367" s="16"/>
    </row>
    <row r="7368" ht="22.5" hidden="1" customHeight="1">
      <c r="A7368" s="53"/>
      <c r="B7368" s="14"/>
      <c r="C7368" s="14"/>
      <c r="D7368" s="14"/>
      <c r="E7368" s="14"/>
      <c r="F7368" s="16"/>
      <c r="G7368" s="16"/>
    </row>
    <row r="7369" ht="22.5" hidden="1" customHeight="1">
      <c r="A7369" s="53"/>
      <c r="B7369" s="14"/>
      <c r="C7369" s="14"/>
      <c r="D7369" s="14"/>
      <c r="E7369" s="14"/>
      <c r="F7369" s="16"/>
      <c r="G7369" s="16"/>
    </row>
    <row r="7370" ht="22.5" hidden="1" customHeight="1">
      <c r="A7370" s="53"/>
      <c r="B7370" s="14"/>
      <c r="C7370" s="14"/>
      <c r="D7370" s="14"/>
      <c r="E7370" s="14"/>
      <c r="F7370" s="16"/>
      <c r="G7370" s="16"/>
    </row>
    <row r="7371" ht="22.5" hidden="1" customHeight="1">
      <c r="A7371" s="53"/>
      <c r="B7371" s="14"/>
      <c r="C7371" s="14"/>
      <c r="D7371" s="14"/>
      <c r="E7371" s="14"/>
      <c r="F7371" s="16"/>
      <c r="G7371" s="16"/>
    </row>
    <row r="7372" ht="22.5" hidden="1" customHeight="1">
      <c r="A7372" s="53"/>
      <c r="B7372" s="14"/>
      <c r="C7372" s="14"/>
      <c r="D7372" s="14"/>
      <c r="E7372" s="14"/>
      <c r="F7372" s="16"/>
      <c r="G7372" s="16"/>
    </row>
    <row r="7373" ht="22.5" hidden="1" customHeight="1">
      <c r="A7373" s="53"/>
      <c r="B7373" s="14"/>
      <c r="C7373" s="14"/>
      <c r="D7373" s="14"/>
      <c r="E7373" s="14"/>
      <c r="F7373" s="16"/>
      <c r="G7373" s="16"/>
    </row>
    <row r="7374" ht="22.5" hidden="1" customHeight="1">
      <c r="A7374" s="53"/>
      <c r="B7374" s="14"/>
      <c r="C7374" s="14"/>
      <c r="D7374" s="14"/>
      <c r="E7374" s="14"/>
      <c r="F7374" s="16"/>
      <c r="G7374" s="16"/>
    </row>
    <row r="7375" ht="22.5" hidden="1" customHeight="1">
      <c r="A7375" s="53"/>
      <c r="B7375" s="14"/>
      <c r="C7375" s="14"/>
      <c r="D7375" s="14"/>
      <c r="E7375" s="14"/>
      <c r="F7375" s="16"/>
      <c r="G7375" s="16"/>
    </row>
    <row r="7376" ht="22.5" hidden="1" customHeight="1">
      <c r="A7376" s="53"/>
      <c r="B7376" s="14"/>
      <c r="C7376" s="14"/>
      <c r="D7376" s="14"/>
      <c r="E7376" s="14"/>
      <c r="F7376" s="16"/>
      <c r="G7376" s="16"/>
    </row>
    <row r="7377" ht="22.5" hidden="1" customHeight="1">
      <c r="A7377" s="53"/>
      <c r="B7377" s="14"/>
      <c r="C7377" s="14"/>
      <c r="D7377" s="14"/>
      <c r="E7377" s="14"/>
      <c r="F7377" s="16"/>
      <c r="G7377" s="16"/>
    </row>
    <row r="7378" ht="22.5" hidden="1" customHeight="1">
      <c r="A7378" s="53"/>
      <c r="B7378" s="14"/>
      <c r="C7378" s="14"/>
      <c r="D7378" s="14"/>
      <c r="E7378" s="14"/>
      <c r="F7378" s="16"/>
      <c r="G7378" s="16"/>
    </row>
    <row r="7379" ht="22.5" hidden="1" customHeight="1">
      <c r="A7379" s="53"/>
      <c r="B7379" s="14"/>
      <c r="C7379" s="14"/>
      <c r="D7379" s="14"/>
      <c r="E7379" s="14"/>
      <c r="F7379" s="16"/>
      <c r="G7379" s="16"/>
    </row>
    <row r="7380" ht="22.5" hidden="1" customHeight="1">
      <c r="A7380" s="53"/>
      <c r="B7380" s="14"/>
      <c r="C7380" s="14"/>
      <c r="D7380" s="14"/>
      <c r="E7380" s="14"/>
      <c r="F7380" s="16"/>
      <c r="G7380" s="16"/>
    </row>
    <row r="7381" ht="22.5" hidden="1" customHeight="1">
      <c r="A7381" s="53"/>
      <c r="B7381" s="14"/>
      <c r="C7381" s="14"/>
      <c r="D7381" s="14"/>
      <c r="E7381" s="14"/>
      <c r="F7381" s="16"/>
      <c r="G7381" s="16"/>
    </row>
    <row r="7382" ht="22.5" hidden="1" customHeight="1">
      <c r="A7382" s="53"/>
      <c r="B7382" s="14"/>
      <c r="C7382" s="14"/>
      <c r="D7382" s="14"/>
      <c r="E7382" s="14"/>
      <c r="F7382" s="16"/>
      <c r="G7382" s="16"/>
    </row>
    <row r="7383" ht="22.5" hidden="1" customHeight="1">
      <c r="A7383" s="53"/>
      <c r="B7383" s="14"/>
      <c r="C7383" s="14"/>
      <c r="D7383" s="14"/>
      <c r="E7383" s="14"/>
      <c r="F7383" s="16"/>
      <c r="G7383" s="16"/>
    </row>
    <row r="7384" ht="22.5" hidden="1" customHeight="1">
      <c r="A7384" s="53"/>
      <c r="B7384" s="14"/>
      <c r="C7384" s="14"/>
      <c r="D7384" s="14"/>
      <c r="E7384" s="14"/>
      <c r="F7384" s="16"/>
      <c r="G7384" s="16"/>
    </row>
    <row r="7385" ht="22.5" hidden="1" customHeight="1">
      <c r="A7385" s="53"/>
      <c r="B7385" s="14"/>
      <c r="C7385" s="14"/>
      <c r="D7385" s="14"/>
      <c r="E7385" s="14"/>
      <c r="F7385" s="16"/>
      <c r="G7385" s="16"/>
    </row>
    <row r="7386" ht="22.5" hidden="1" customHeight="1">
      <c r="A7386" s="53"/>
      <c r="B7386" s="14"/>
      <c r="C7386" s="14"/>
      <c r="D7386" s="14"/>
      <c r="E7386" s="14"/>
      <c r="F7386" s="16"/>
      <c r="G7386" s="16"/>
    </row>
    <row r="7387" ht="22.5" hidden="1" customHeight="1">
      <c r="A7387" s="53"/>
      <c r="B7387" s="14"/>
      <c r="C7387" s="14"/>
      <c r="D7387" s="14"/>
      <c r="E7387" s="14"/>
      <c r="F7387" s="16"/>
      <c r="G7387" s="16"/>
    </row>
    <row r="7388" ht="22.5" hidden="1" customHeight="1">
      <c r="A7388" s="53"/>
      <c r="B7388" s="14"/>
      <c r="C7388" s="14"/>
      <c r="D7388" s="14"/>
      <c r="E7388" s="14"/>
      <c r="F7388" s="16"/>
      <c r="G7388" s="16"/>
    </row>
    <row r="7389" ht="22.5" hidden="1" customHeight="1">
      <c r="A7389" s="53"/>
      <c r="B7389" s="14"/>
      <c r="C7389" s="14"/>
      <c r="D7389" s="14"/>
      <c r="E7389" s="14"/>
      <c r="F7389" s="16"/>
      <c r="G7389" s="16"/>
    </row>
    <row r="7390" ht="22.5" hidden="1" customHeight="1">
      <c r="A7390" s="53"/>
      <c r="B7390" s="14"/>
      <c r="C7390" s="14"/>
      <c r="D7390" s="14"/>
      <c r="E7390" s="14"/>
      <c r="F7390" s="16"/>
      <c r="G7390" s="16"/>
    </row>
    <row r="7391" ht="22.5" hidden="1" customHeight="1">
      <c r="A7391" s="53"/>
      <c r="B7391" s="14"/>
      <c r="C7391" s="14"/>
      <c r="D7391" s="14"/>
      <c r="E7391" s="14"/>
      <c r="F7391" s="16"/>
      <c r="G7391" s="16"/>
    </row>
    <row r="7392" ht="22.5" hidden="1" customHeight="1">
      <c r="A7392" s="53"/>
      <c r="B7392" s="14"/>
      <c r="C7392" s="14"/>
      <c r="D7392" s="14"/>
      <c r="E7392" s="14"/>
      <c r="F7392" s="16"/>
      <c r="G7392" s="16"/>
    </row>
    <row r="7393" ht="22.5" hidden="1" customHeight="1">
      <c r="A7393" s="53"/>
      <c r="B7393" s="14"/>
      <c r="C7393" s="14"/>
      <c r="D7393" s="14"/>
      <c r="E7393" s="14"/>
      <c r="F7393" s="16"/>
      <c r="G7393" s="16"/>
    </row>
    <row r="7394" ht="22.5" hidden="1" customHeight="1">
      <c r="A7394" s="53"/>
      <c r="B7394" s="14"/>
      <c r="C7394" s="14"/>
      <c r="D7394" s="14"/>
      <c r="E7394" s="14"/>
      <c r="F7394" s="16"/>
      <c r="G7394" s="16"/>
    </row>
    <row r="7395" ht="22.5" hidden="1" customHeight="1">
      <c r="A7395" s="53"/>
      <c r="B7395" s="14"/>
      <c r="C7395" s="14"/>
      <c r="D7395" s="14"/>
      <c r="E7395" s="14"/>
      <c r="F7395" s="16"/>
      <c r="G7395" s="16"/>
    </row>
    <row r="7396" ht="22.5" hidden="1" customHeight="1">
      <c r="A7396" s="53"/>
      <c r="B7396" s="14"/>
      <c r="C7396" s="14"/>
      <c r="D7396" s="14"/>
      <c r="E7396" s="14"/>
      <c r="F7396" s="16"/>
      <c r="G7396" s="16"/>
    </row>
    <row r="7397" ht="22.5" hidden="1" customHeight="1">
      <c r="A7397" s="53"/>
      <c r="B7397" s="14"/>
      <c r="C7397" s="14"/>
      <c r="D7397" s="14"/>
      <c r="E7397" s="14"/>
      <c r="F7397" s="16"/>
      <c r="G7397" s="16"/>
    </row>
    <row r="7398" ht="22.5" hidden="1" customHeight="1">
      <c r="A7398" s="53"/>
      <c r="B7398" s="14"/>
      <c r="C7398" s="14"/>
      <c r="D7398" s="14"/>
      <c r="E7398" s="14"/>
      <c r="F7398" s="16"/>
      <c r="G7398" s="16"/>
    </row>
    <row r="7399" ht="22.5" hidden="1" customHeight="1">
      <c r="A7399" s="53"/>
      <c r="B7399" s="14"/>
      <c r="C7399" s="14"/>
      <c r="D7399" s="14"/>
      <c r="E7399" s="14"/>
      <c r="F7399" s="16"/>
      <c r="G7399" s="16"/>
    </row>
    <row r="7400" ht="22.5" hidden="1" customHeight="1">
      <c r="A7400" s="53"/>
      <c r="B7400" s="14"/>
      <c r="C7400" s="14"/>
      <c r="D7400" s="14"/>
      <c r="E7400" s="14"/>
      <c r="F7400" s="16"/>
      <c r="G7400" s="16"/>
    </row>
    <row r="7401" ht="22.5" hidden="1" customHeight="1">
      <c r="A7401" s="53"/>
      <c r="B7401" s="14"/>
      <c r="C7401" s="14"/>
      <c r="D7401" s="14"/>
      <c r="E7401" s="14"/>
      <c r="F7401" s="16"/>
      <c r="G7401" s="16"/>
    </row>
    <row r="7402" ht="22.5" hidden="1" customHeight="1">
      <c r="A7402" s="53"/>
      <c r="B7402" s="14"/>
      <c r="C7402" s="14"/>
      <c r="D7402" s="14"/>
      <c r="E7402" s="14"/>
      <c r="F7402" s="16"/>
      <c r="G7402" s="16"/>
    </row>
    <row r="7403" ht="22.5" hidden="1" customHeight="1">
      <c r="A7403" s="53"/>
      <c r="B7403" s="14"/>
      <c r="C7403" s="14"/>
      <c r="D7403" s="14"/>
      <c r="E7403" s="14"/>
      <c r="F7403" s="16"/>
      <c r="G7403" s="16"/>
    </row>
    <row r="7404" ht="22.5" hidden="1" customHeight="1">
      <c r="A7404" s="53"/>
      <c r="B7404" s="14"/>
      <c r="C7404" s="14"/>
      <c r="D7404" s="14"/>
      <c r="E7404" s="14"/>
      <c r="F7404" s="16"/>
      <c r="G7404" s="16"/>
    </row>
    <row r="7405" ht="22.5" hidden="1" customHeight="1">
      <c r="A7405" s="53"/>
      <c r="B7405" s="14"/>
      <c r="C7405" s="14"/>
      <c r="D7405" s="14"/>
      <c r="E7405" s="14"/>
      <c r="F7405" s="16"/>
      <c r="G7405" s="16"/>
    </row>
    <row r="7406" ht="22.5" hidden="1" customHeight="1">
      <c r="A7406" s="53"/>
      <c r="B7406" s="14"/>
      <c r="C7406" s="14"/>
      <c r="D7406" s="14"/>
      <c r="E7406" s="14"/>
      <c r="F7406" s="16"/>
      <c r="G7406" s="16"/>
    </row>
    <row r="7407" ht="22.5" hidden="1" customHeight="1">
      <c r="A7407" s="53"/>
      <c r="B7407" s="14"/>
      <c r="C7407" s="14"/>
      <c r="D7407" s="14"/>
      <c r="E7407" s="14"/>
      <c r="F7407" s="16"/>
      <c r="G7407" s="16"/>
    </row>
    <row r="7408" ht="22.5" hidden="1" customHeight="1">
      <c r="A7408" s="53"/>
      <c r="B7408" s="14"/>
      <c r="C7408" s="14"/>
      <c r="D7408" s="14"/>
      <c r="E7408" s="14"/>
      <c r="F7408" s="16"/>
      <c r="G7408" s="16"/>
    </row>
    <row r="7409" ht="22.5" hidden="1" customHeight="1">
      <c r="A7409" s="53"/>
      <c r="B7409" s="14"/>
      <c r="C7409" s="14"/>
      <c r="D7409" s="14"/>
      <c r="E7409" s="14"/>
      <c r="F7409" s="16"/>
      <c r="G7409" s="16"/>
    </row>
    <row r="7410" ht="22.5" hidden="1" customHeight="1">
      <c r="A7410" s="53"/>
      <c r="B7410" s="14"/>
      <c r="C7410" s="14"/>
      <c r="D7410" s="14"/>
      <c r="E7410" s="14"/>
      <c r="F7410" s="16"/>
      <c r="G7410" s="16"/>
    </row>
    <row r="7411" ht="22.5" hidden="1" customHeight="1">
      <c r="A7411" s="53"/>
      <c r="B7411" s="14"/>
      <c r="C7411" s="14"/>
      <c r="D7411" s="14"/>
      <c r="E7411" s="14"/>
      <c r="F7411" s="16"/>
      <c r="G7411" s="16"/>
    </row>
    <row r="7412" ht="22.5" hidden="1" customHeight="1">
      <c r="A7412" s="53"/>
      <c r="B7412" s="14"/>
      <c r="C7412" s="14"/>
      <c r="D7412" s="14"/>
      <c r="E7412" s="14"/>
      <c r="F7412" s="16"/>
      <c r="G7412" s="16"/>
    </row>
    <row r="7413" ht="22.5" hidden="1" customHeight="1">
      <c r="A7413" s="53"/>
      <c r="B7413" s="14"/>
      <c r="C7413" s="14"/>
      <c r="D7413" s="14"/>
      <c r="E7413" s="14"/>
      <c r="F7413" s="16"/>
      <c r="G7413" s="16"/>
    </row>
    <row r="7414" ht="22.5" hidden="1" customHeight="1">
      <c r="A7414" s="53"/>
      <c r="B7414" s="14"/>
      <c r="C7414" s="14"/>
      <c r="D7414" s="14"/>
      <c r="E7414" s="14"/>
      <c r="F7414" s="16"/>
      <c r="G7414" s="16"/>
    </row>
    <row r="7415" ht="22.5" hidden="1" customHeight="1">
      <c r="A7415" s="53"/>
      <c r="B7415" s="14"/>
      <c r="C7415" s="14"/>
      <c r="D7415" s="14"/>
      <c r="E7415" s="14"/>
      <c r="F7415" s="16"/>
      <c r="G7415" s="16"/>
    </row>
    <row r="7416" ht="22.5" hidden="1" customHeight="1">
      <c r="A7416" s="53"/>
      <c r="B7416" s="14"/>
      <c r="C7416" s="14"/>
      <c r="D7416" s="14"/>
      <c r="E7416" s="14"/>
      <c r="F7416" s="16"/>
      <c r="G7416" s="16"/>
    </row>
    <row r="7417" ht="22.5" hidden="1" customHeight="1">
      <c r="A7417" s="53"/>
      <c r="B7417" s="14"/>
      <c r="C7417" s="14"/>
      <c r="D7417" s="14"/>
      <c r="E7417" s="14"/>
      <c r="F7417" s="16"/>
      <c r="G7417" s="16"/>
    </row>
    <row r="7418" ht="22.5" hidden="1" customHeight="1">
      <c r="A7418" s="53"/>
      <c r="B7418" s="14"/>
      <c r="C7418" s="14"/>
      <c r="D7418" s="14"/>
      <c r="E7418" s="14"/>
      <c r="F7418" s="16"/>
      <c r="G7418" s="16"/>
    </row>
    <row r="7419" ht="22.5" hidden="1" customHeight="1">
      <c r="A7419" s="53"/>
      <c r="B7419" s="14"/>
      <c r="C7419" s="14"/>
      <c r="D7419" s="14"/>
      <c r="E7419" s="14"/>
      <c r="F7419" s="16"/>
      <c r="G7419" s="16"/>
    </row>
    <row r="7420" ht="22.5" hidden="1" customHeight="1">
      <c r="A7420" s="53"/>
      <c r="B7420" s="14"/>
      <c r="C7420" s="14"/>
      <c r="D7420" s="14"/>
      <c r="E7420" s="14"/>
      <c r="F7420" s="16"/>
      <c r="G7420" s="16"/>
    </row>
    <row r="7421" ht="22.5" hidden="1" customHeight="1">
      <c r="A7421" s="53"/>
      <c r="B7421" s="14"/>
      <c r="C7421" s="14"/>
      <c r="D7421" s="14"/>
      <c r="E7421" s="14"/>
      <c r="F7421" s="16"/>
      <c r="G7421" s="16"/>
    </row>
    <row r="7422" ht="22.5" hidden="1" customHeight="1">
      <c r="A7422" s="53"/>
      <c r="B7422" s="14"/>
      <c r="C7422" s="14"/>
      <c r="D7422" s="14"/>
      <c r="E7422" s="14"/>
      <c r="F7422" s="16"/>
      <c r="G7422" s="16"/>
    </row>
    <row r="7423" ht="22.5" hidden="1" customHeight="1">
      <c r="A7423" s="53"/>
      <c r="B7423" s="14"/>
      <c r="C7423" s="14"/>
      <c r="D7423" s="14"/>
      <c r="E7423" s="14"/>
      <c r="F7423" s="16"/>
      <c r="G7423" s="16"/>
    </row>
    <row r="7424" ht="22.5" hidden="1" customHeight="1">
      <c r="A7424" s="53"/>
      <c r="B7424" s="14"/>
      <c r="C7424" s="14"/>
      <c r="D7424" s="14"/>
      <c r="E7424" s="14"/>
      <c r="F7424" s="16"/>
      <c r="G7424" s="16"/>
    </row>
    <row r="7425" ht="22.5" hidden="1" customHeight="1">
      <c r="A7425" s="53"/>
      <c r="B7425" s="14"/>
      <c r="C7425" s="14"/>
      <c r="D7425" s="14"/>
      <c r="E7425" s="14"/>
      <c r="F7425" s="16"/>
      <c r="G7425" s="16"/>
    </row>
    <row r="7426" ht="22.5" hidden="1" customHeight="1">
      <c r="A7426" s="53"/>
      <c r="B7426" s="14"/>
      <c r="C7426" s="14"/>
      <c r="D7426" s="14"/>
      <c r="E7426" s="14"/>
      <c r="F7426" s="16"/>
      <c r="G7426" s="16"/>
    </row>
    <row r="7427" ht="22.5" hidden="1" customHeight="1">
      <c r="A7427" s="53"/>
      <c r="B7427" s="14"/>
      <c r="C7427" s="14"/>
      <c r="D7427" s="14"/>
      <c r="E7427" s="14"/>
      <c r="F7427" s="16"/>
      <c r="G7427" s="16"/>
    </row>
    <row r="7428" ht="22.5" hidden="1" customHeight="1">
      <c r="A7428" s="53"/>
      <c r="B7428" s="14"/>
      <c r="C7428" s="14"/>
      <c r="D7428" s="14"/>
      <c r="E7428" s="14"/>
      <c r="F7428" s="16"/>
      <c r="G7428" s="16"/>
    </row>
    <row r="7429" ht="22.5" hidden="1" customHeight="1">
      <c r="A7429" s="53"/>
      <c r="B7429" s="14"/>
      <c r="C7429" s="14"/>
      <c r="D7429" s="14"/>
      <c r="E7429" s="14"/>
      <c r="F7429" s="16"/>
      <c r="G7429" s="16"/>
    </row>
    <row r="7430" ht="22.5" hidden="1" customHeight="1">
      <c r="A7430" s="53"/>
      <c r="B7430" s="14"/>
      <c r="C7430" s="14"/>
      <c r="D7430" s="14"/>
      <c r="E7430" s="14"/>
      <c r="F7430" s="16"/>
      <c r="G7430" s="16"/>
    </row>
    <row r="7431" ht="22.5" hidden="1" customHeight="1">
      <c r="A7431" s="53"/>
      <c r="B7431" s="14"/>
      <c r="C7431" s="14"/>
      <c r="D7431" s="14"/>
      <c r="E7431" s="14"/>
      <c r="F7431" s="16"/>
      <c r="G7431" s="16"/>
    </row>
    <row r="7432" ht="22.5" hidden="1" customHeight="1">
      <c r="A7432" s="53"/>
      <c r="B7432" s="14"/>
      <c r="C7432" s="14"/>
      <c r="D7432" s="14"/>
      <c r="E7432" s="14"/>
      <c r="F7432" s="16"/>
      <c r="G7432" s="16"/>
    </row>
    <row r="7433" ht="22.5" hidden="1" customHeight="1">
      <c r="A7433" s="53"/>
      <c r="B7433" s="14"/>
      <c r="C7433" s="14"/>
      <c r="D7433" s="14"/>
      <c r="E7433" s="14"/>
      <c r="F7433" s="16"/>
      <c r="G7433" s="16"/>
    </row>
    <row r="7434" ht="22.5" hidden="1" customHeight="1">
      <c r="A7434" s="53"/>
      <c r="B7434" s="14"/>
      <c r="C7434" s="14"/>
      <c r="D7434" s="14"/>
      <c r="E7434" s="14"/>
      <c r="F7434" s="16"/>
      <c r="G7434" s="16"/>
    </row>
    <row r="7435" ht="22.5" hidden="1" customHeight="1">
      <c r="A7435" s="53"/>
      <c r="B7435" s="14"/>
      <c r="C7435" s="14"/>
      <c r="D7435" s="14"/>
      <c r="E7435" s="14"/>
      <c r="F7435" s="16"/>
      <c r="G7435" s="16"/>
    </row>
    <row r="7436" ht="22.5" hidden="1" customHeight="1">
      <c r="A7436" s="53"/>
      <c r="B7436" s="14"/>
      <c r="C7436" s="14"/>
      <c r="D7436" s="14"/>
      <c r="E7436" s="14"/>
      <c r="F7436" s="16"/>
      <c r="G7436" s="16"/>
    </row>
    <row r="7437" ht="22.5" hidden="1" customHeight="1">
      <c r="A7437" s="53"/>
      <c r="B7437" s="14"/>
      <c r="C7437" s="14"/>
      <c r="D7437" s="14"/>
      <c r="E7437" s="14"/>
      <c r="F7437" s="16"/>
      <c r="G7437" s="16"/>
    </row>
    <row r="7438" ht="22.5" hidden="1" customHeight="1">
      <c r="A7438" s="53"/>
      <c r="B7438" s="14"/>
      <c r="C7438" s="14"/>
      <c r="D7438" s="14"/>
      <c r="E7438" s="14"/>
      <c r="F7438" s="16"/>
      <c r="G7438" s="16"/>
    </row>
    <row r="7439" ht="22.5" hidden="1" customHeight="1">
      <c r="A7439" s="53"/>
      <c r="B7439" s="14"/>
      <c r="C7439" s="14"/>
      <c r="D7439" s="14"/>
      <c r="E7439" s="14"/>
      <c r="F7439" s="16"/>
      <c r="G7439" s="16"/>
    </row>
    <row r="7440" ht="22.5" hidden="1" customHeight="1">
      <c r="A7440" s="53"/>
      <c r="B7440" s="14"/>
      <c r="C7440" s="14"/>
      <c r="D7440" s="14"/>
      <c r="E7440" s="14"/>
      <c r="F7440" s="16"/>
      <c r="G7440" s="16"/>
    </row>
    <row r="7441" ht="22.5" hidden="1" customHeight="1">
      <c r="A7441" s="53"/>
      <c r="B7441" s="14"/>
      <c r="C7441" s="14"/>
      <c r="D7441" s="14"/>
      <c r="E7441" s="14"/>
      <c r="F7441" s="16"/>
      <c r="G7441" s="16"/>
    </row>
    <row r="7442" ht="22.5" hidden="1" customHeight="1">
      <c r="A7442" s="53"/>
      <c r="B7442" s="14"/>
      <c r="C7442" s="14"/>
      <c r="D7442" s="14"/>
      <c r="E7442" s="14"/>
      <c r="F7442" s="16"/>
      <c r="G7442" s="16"/>
    </row>
    <row r="7443" ht="22.5" hidden="1" customHeight="1">
      <c r="A7443" s="53"/>
      <c r="B7443" s="14"/>
      <c r="C7443" s="14"/>
      <c r="D7443" s="14"/>
      <c r="E7443" s="14"/>
      <c r="F7443" s="16"/>
      <c r="G7443" s="16"/>
    </row>
    <row r="7444" ht="22.5" hidden="1" customHeight="1">
      <c r="A7444" s="53"/>
      <c r="B7444" s="14"/>
      <c r="C7444" s="14"/>
      <c r="D7444" s="14"/>
      <c r="E7444" s="14"/>
      <c r="F7444" s="16"/>
      <c r="G7444" s="16"/>
    </row>
    <row r="7445" ht="22.5" hidden="1" customHeight="1">
      <c r="A7445" s="53"/>
      <c r="B7445" s="14"/>
      <c r="C7445" s="14"/>
      <c r="D7445" s="14"/>
      <c r="E7445" s="14"/>
      <c r="F7445" s="16"/>
      <c r="G7445" s="16"/>
    </row>
    <row r="7446" ht="22.5" hidden="1" customHeight="1">
      <c r="A7446" s="53"/>
      <c r="B7446" s="14"/>
      <c r="C7446" s="14"/>
      <c r="D7446" s="14"/>
      <c r="E7446" s="14"/>
      <c r="F7446" s="16"/>
      <c r="G7446" s="16"/>
    </row>
    <row r="7447" ht="22.5" hidden="1" customHeight="1">
      <c r="A7447" s="53"/>
      <c r="B7447" s="14"/>
      <c r="C7447" s="14"/>
      <c r="D7447" s="14"/>
      <c r="E7447" s="14"/>
      <c r="F7447" s="16"/>
      <c r="G7447" s="16"/>
    </row>
    <row r="7448" ht="22.5" hidden="1" customHeight="1">
      <c r="A7448" s="53"/>
      <c r="B7448" s="14"/>
      <c r="C7448" s="14"/>
      <c r="D7448" s="14"/>
      <c r="E7448" s="14"/>
      <c r="F7448" s="16"/>
      <c r="G7448" s="16"/>
    </row>
    <row r="7449" ht="22.5" hidden="1" customHeight="1">
      <c r="A7449" s="53"/>
      <c r="B7449" s="14"/>
      <c r="C7449" s="14"/>
      <c r="D7449" s="14"/>
      <c r="E7449" s="14"/>
      <c r="F7449" s="16"/>
      <c r="G7449" s="16"/>
    </row>
    <row r="7450" ht="22.5" hidden="1" customHeight="1">
      <c r="A7450" s="53"/>
      <c r="B7450" s="14"/>
      <c r="C7450" s="14"/>
      <c r="D7450" s="14"/>
      <c r="E7450" s="14"/>
      <c r="F7450" s="16"/>
      <c r="G7450" s="16"/>
    </row>
    <row r="7451" ht="22.5" hidden="1" customHeight="1">
      <c r="A7451" s="53"/>
      <c r="B7451" s="14"/>
      <c r="C7451" s="14"/>
      <c r="D7451" s="14"/>
      <c r="E7451" s="14"/>
      <c r="F7451" s="16"/>
      <c r="G7451" s="16"/>
    </row>
    <row r="7452" ht="22.5" hidden="1" customHeight="1">
      <c r="A7452" s="53"/>
      <c r="B7452" s="14"/>
      <c r="C7452" s="14"/>
      <c r="D7452" s="14"/>
      <c r="E7452" s="14"/>
      <c r="F7452" s="16"/>
      <c r="G7452" s="16"/>
    </row>
    <row r="7453" ht="22.5" hidden="1" customHeight="1">
      <c r="A7453" s="53"/>
      <c r="B7453" s="14"/>
      <c r="C7453" s="14"/>
      <c r="D7453" s="14"/>
      <c r="E7453" s="14"/>
      <c r="F7453" s="16"/>
      <c r="G7453" s="16"/>
    </row>
    <row r="7454" ht="22.5" hidden="1" customHeight="1">
      <c r="A7454" s="53"/>
      <c r="B7454" s="14"/>
      <c r="C7454" s="14"/>
      <c r="D7454" s="14"/>
      <c r="E7454" s="14"/>
      <c r="F7454" s="16"/>
      <c r="G7454" s="16"/>
    </row>
    <row r="7455" ht="22.5" hidden="1" customHeight="1">
      <c r="A7455" s="53"/>
      <c r="B7455" s="14"/>
      <c r="C7455" s="14"/>
      <c r="D7455" s="14"/>
      <c r="E7455" s="14"/>
      <c r="F7455" s="16"/>
      <c r="G7455" s="16"/>
    </row>
    <row r="7456" ht="22.5" hidden="1" customHeight="1">
      <c r="A7456" s="53"/>
      <c r="B7456" s="14"/>
      <c r="C7456" s="14"/>
      <c r="D7456" s="14"/>
      <c r="E7456" s="14"/>
      <c r="F7456" s="16"/>
      <c r="G7456" s="16"/>
    </row>
    <row r="7457" ht="22.5" hidden="1" customHeight="1">
      <c r="A7457" s="53"/>
      <c r="B7457" s="14"/>
      <c r="C7457" s="14"/>
      <c r="D7457" s="14"/>
      <c r="E7457" s="14"/>
      <c r="F7457" s="16"/>
      <c r="G7457" s="16"/>
    </row>
    <row r="7458" ht="22.5" hidden="1" customHeight="1">
      <c r="A7458" s="53"/>
      <c r="B7458" s="14"/>
      <c r="C7458" s="14"/>
      <c r="D7458" s="14"/>
      <c r="E7458" s="14"/>
      <c r="F7458" s="16"/>
      <c r="G7458" s="16"/>
    </row>
    <row r="7459" ht="22.5" hidden="1" customHeight="1">
      <c r="A7459" s="53"/>
      <c r="B7459" s="14"/>
      <c r="C7459" s="14"/>
      <c r="D7459" s="14"/>
      <c r="E7459" s="14"/>
      <c r="F7459" s="16"/>
      <c r="G7459" s="16"/>
    </row>
    <row r="7460" ht="22.5" hidden="1" customHeight="1">
      <c r="A7460" s="53"/>
      <c r="B7460" s="14"/>
      <c r="C7460" s="14"/>
      <c r="D7460" s="14"/>
      <c r="E7460" s="14"/>
      <c r="F7460" s="16"/>
      <c r="G7460" s="16"/>
    </row>
    <row r="7461" ht="22.5" hidden="1" customHeight="1">
      <c r="A7461" s="53"/>
      <c r="B7461" s="14"/>
      <c r="C7461" s="14"/>
      <c r="D7461" s="14"/>
      <c r="E7461" s="14"/>
      <c r="F7461" s="16"/>
      <c r="G7461" s="16"/>
    </row>
    <row r="7462" ht="22.5" hidden="1" customHeight="1">
      <c r="A7462" s="53"/>
      <c r="B7462" s="14"/>
      <c r="C7462" s="14"/>
      <c r="D7462" s="14"/>
      <c r="E7462" s="14"/>
      <c r="F7462" s="16"/>
      <c r="G7462" s="16"/>
    </row>
    <row r="7463" ht="22.5" hidden="1" customHeight="1">
      <c r="A7463" s="53"/>
      <c r="B7463" s="14"/>
      <c r="C7463" s="14"/>
      <c r="D7463" s="14"/>
      <c r="E7463" s="14"/>
      <c r="F7463" s="16"/>
      <c r="G7463" s="16"/>
    </row>
    <row r="7464" ht="22.5" hidden="1" customHeight="1">
      <c r="A7464" s="53"/>
      <c r="B7464" s="14"/>
      <c r="C7464" s="14"/>
      <c r="D7464" s="14"/>
      <c r="E7464" s="14"/>
      <c r="F7464" s="16"/>
      <c r="G7464" s="16"/>
    </row>
    <row r="7465" ht="22.5" hidden="1" customHeight="1">
      <c r="A7465" s="53"/>
      <c r="B7465" s="14"/>
      <c r="C7465" s="14"/>
      <c r="D7465" s="14"/>
      <c r="E7465" s="14"/>
      <c r="F7465" s="16"/>
      <c r="G7465" s="16"/>
    </row>
    <row r="7466" ht="22.5" hidden="1" customHeight="1">
      <c r="A7466" s="53"/>
      <c r="B7466" s="14"/>
      <c r="C7466" s="14"/>
      <c r="D7466" s="14"/>
      <c r="E7466" s="14"/>
      <c r="F7466" s="16"/>
      <c r="G7466" s="16"/>
    </row>
    <row r="7467" ht="22.5" hidden="1" customHeight="1">
      <c r="A7467" s="53"/>
      <c r="B7467" s="14"/>
      <c r="C7467" s="14"/>
      <c r="D7467" s="14"/>
      <c r="E7467" s="14"/>
      <c r="F7467" s="16"/>
      <c r="G7467" s="16"/>
    </row>
    <row r="7468" ht="22.5" hidden="1" customHeight="1">
      <c r="A7468" s="53"/>
      <c r="B7468" s="14"/>
      <c r="C7468" s="14"/>
      <c r="D7468" s="14"/>
      <c r="E7468" s="14"/>
      <c r="F7468" s="16"/>
      <c r="G7468" s="16"/>
    </row>
    <row r="7469" ht="22.5" hidden="1" customHeight="1">
      <c r="A7469" s="53"/>
      <c r="B7469" s="14"/>
      <c r="C7469" s="14"/>
      <c r="D7469" s="14"/>
      <c r="E7469" s="14"/>
      <c r="F7469" s="16"/>
      <c r="G7469" s="16"/>
    </row>
    <row r="7470" ht="22.5" hidden="1" customHeight="1">
      <c r="A7470" s="53"/>
      <c r="B7470" s="14"/>
      <c r="C7470" s="14"/>
      <c r="D7470" s="14"/>
      <c r="E7470" s="14"/>
      <c r="F7470" s="16"/>
      <c r="G7470" s="16"/>
    </row>
    <row r="7471" ht="22.5" hidden="1" customHeight="1">
      <c r="A7471" s="53"/>
      <c r="B7471" s="14"/>
      <c r="C7471" s="14"/>
      <c r="D7471" s="14"/>
      <c r="E7471" s="14"/>
      <c r="F7471" s="16"/>
      <c r="G7471" s="16"/>
    </row>
    <row r="7472" ht="22.5" hidden="1" customHeight="1">
      <c r="A7472" s="53"/>
      <c r="B7472" s="14"/>
      <c r="C7472" s="14"/>
      <c r="D7472" s="14"/>
      <c r="E7472" s="14"/>
      <c r="F7472" s="16"/>
      <c r="G7472" s="16"/>
    </row>
    <row r="7473" ht="22.5" hidden="1" customHeight="1">
      <c r="A7473" s="53"/>
      <c r="B7473" s="14"/>
      <c r="C7473" s="14"/>
      <c r="D7473" s="14"/>
      <c r="E7473" s="14"/>
      <c r="F7473" s="16"/>
      <c r="G7473" s="16"/>
    </row>
    <row r="7474" ht="22.5" hidden="1" customHeight="1">
      <c r="A7474" s="53"/>
      <c r="B7474" s="14"/>
      <c r="C7474" s="14"/>
      <c r="D7474" s="14"/>
      <c r="E7474" s="14"/>
      <c r="F7474" s="16"/>
      <c r="G7474" s="16"/>
    </row>
    <row r="7475" ht="22.5" hidden="1" customHeight="1">
      <c r="A7475" s="53"/>
      <c r="B7475" s="14"/>
      <c r="C7475" s="14"/>
      <c r="D7475" s="14"/>
      <c r="E7475" s="14"/>
      <c r="F7475" s="16"/>
      <c r="G7475" s="16"/>
    </row>
    <row r="7476" ht="22.5" hidden="1" customHeight="1">
      <c r="A7476" s="53"/>
      <c r="B7476" s="14"/>
      <c r="C7476" s="14"/>
      <c r="D7476" s="14"/>
      <c r="E7476" s="14"/>
      <c r="F7476" s="16"/>
      <c r="G7476" s="16"/>
    </row>
  </sheetData>
  <dataValidations>
    <dataValidation type="custom" allowBlank="1" showDropDown="1" sqref="A2:A7476">
      <formula1>OR(NOT(ISERROR(DATEVALUE(A2))), AND(ISNUMBER(A2), LEFT(CELL("format", A2))="D"))</formula1>
    </dataValidation>
    <dataValidation type="custom" allowBlank="1" showDropDown="1" sqref="F2:G7476">
      <formula1>AND(ISNUMBER(F2),(NOT(OR(NOT(ISERROR(DATEVALUE(F2))), AND(ISNUMBER(F2), LEFT(CELL("format", F2))="D")))))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  <hyperlink r:id="rId2501" ref="D2502"/>
    <hyperlink r:id="rId2502" ref="D2503"/>
    <hyperlink r:id="rId2503" ref="D2504"/>
    <hyperlink r:id="rId2504" ref="D2505"/>
    <hyperlink r:id="rId2505" ref="D2506"/>
    <hyperlink r:id="rId2506" ref="D2507"/>
    <hyperlink r:id="rId2507" ref="D2508"/>
    <hyperlink r:id="rId2508" ref="D2509"/>
    <hyperlink r:id="rId2509" ref="D2510"/>
    <hyperlink r:id="rId2510" ref="D2511"/>
    <hyperlink r:id="rId2511" ref="D2512"/>
    <hyperlink r:id="rId2512" ref="D2513"/>
    <hyperlink r:id="rId2513" ref="D2514"/>
    <hyperlink r:id="rId2514" ref="D2515"/>
    <hyperlink r:id="rId2515" ref="D2516"/>
    <hyperlink r:id="rId2516" ref="D2517"/>
    <hyperlink r:id="rId2517" ref="D2518"/>
    <hyperlink r:id="rId2518" ref="D2519"/>
    <hyperlink r:id="rId2519" ref="D2520"/>
    <hyperlink r:id="rId2520" ref="D2521"/>
    <hyperlink r:id="rId2521" ref="D2522"/>
    <hyperlink r:id="rId2522" ref="D2523"/>
    <hyperlink r:id="rId2523" ref="D2524"/>
    <hyperlink r:id="rId2524" ref="D2525"/>
    <hyperlink r:id="rId2525" ref="D2526"/>
    <hyperlink r:id="rId2526" ref="D2527"/>
    <hyperlink r:id="rId2527" ref="D2528"/>
    <hyperlink r:id="rId2528" ref="D2529"/>
    <hyperlink r:id="rId2529" ref="D2530"/>
    <hyperlink r:id="rId2530" ref="D2531"/>
    <hyperlink r:id="rId2531" ref="D2532"/>
    <hyperlink r:id="rId2532" ref="D2533"/>
    <hyperlink r:id="rId2533" ref="D2534"/>
    <hyperlink r:id="rId2534" ref="D2535"/>
    <hyperlink r:id="rId2535" ref="D2536"/>
    <hyperlink r:id="rId2536" ref="D2537"/>
    <hyperlink r:id="rId2537" ref="D2538"/>
    <hyperlink r:id="rId2538" ref="D2539"/>
    <hyperlink r:id="rId2539" ref="D2540"/>
    <hyperlink r:id="rId2540" ref="D2541"/>
    <hyperlink r:id="rId2541" ref="D2542"/>
    <hyperlink r:id="rId2542" ref="D2543"/>
    <hyperlink r:id="rId2543" ref="D2544"/>
    <hyperlink r:id="rId2544" ref="D2545"/>
    <hyperlink r:id="rId2545" ref="D2546"/>
    <hyperlink r:id="rId2546" ref="D2547"/>
    <hyperlink r:id="rId2547" ref="D2548"/>
    <hyperlink r:id="rId2548" ref="D2549"/>
    <hyperlink r:id="rId2549" ref="D2550"/>
    <hyperlink r:id="rId2550" ref="D2551"/>
    <hyperlink r:id="rId2551" ref="D2552"/>
    <hyperlink r:id="rId2552" ref="D2553"/>
    <hyperlink r:id="rId2553" ref="D2554"/>
    <hyperlink r:id="rId2554" ref="D2555"/>
    <hyperlink r:id="rId2555" ref="D2556"/>
    <hyperlink r:id="rId2556" ref="D2557"/>
    <hyperlink r:id="rId2557" ref="D2558"/>
    <hyperlink r:id="rId2558" ref="D2559"/>
    <hyperlink r:id="rId2559" ref="D2560"/>
    <hyperlink r:id="rId2560" ref="D2561"/>
    <hyperlink r:id="rId2561" ref="D2562"/>
    <hyperlink r:id="rId2562" ref="D2563"/>
    <hyperlink r:id="rId2563" ref="D2564"/>
    <hyperlink r:id="rId2564" ref="D2565"/>
    <hyperlink r:id="rId2565" ref="D2566"/>
    <hyperlink r:id="rId2566" ref="D2567"/>
    <hyperlink r:id="rId2567" ref="D2568"/>
    <hyperlink r:id="rId2568" ref="D2569"/>
    <hyperlink r:id="rId2569" ref="D2570"/>
    <hyperlink r:id="rId2570" ref="D2571"/>
    <hyperlink r:id="rId2571" ref="D2572"/>
    <hyperlink r:id="rId2572" ref="D2573"/>
    <hyperlink r:id="rId2573" ref="D2574"/>
    <hyperlink r:id="rId2574" ref="D2575"/>
    <hyperlink r:id="rId2575" ref="D2576"/>
    <hyperlink r:id="rId2576" ref="D2577"/>
    <hyperlink r:id="rId2577" ref="D2578"/>
    <hyperlink r:id="rId2578" ref="D2579"/>
    <hyperlink r:id="rId2579" ref="D2580"/>
    <hyperlink r:id="rId2580" ref="D2581"/>
    <hyperlink r:id="rId2581" ref="D2582"/>
    <hyperlink r:id="rId2582" ref="D2583"/>
    <hyperlink r:id="rId2583" ref="D2584"/>
    <hyperlink r:id="rId2584" ref="D2585"/>
    <hyperlink r:id="rId2585" ref="D2586"/>
    <hyperlink r:id="rId2586" ref="D2587"/>
    <hyperlink r:id="rId2587" ref="D2588"/>
    <hyperlink r:id="rId2588" ref="D2589"/>
    <hyperlink r:id="rId2589" ref="D2590"/>
    <hyperlink r:id="rId2590" ref="D2591"/>
    <hyperlink r:id="rId2591" ref="D2592"/>
    <hyperlink r:id="rId2592" ref="D2593"/>
    <hyperlink r:id="rId2593" ref="D2594"/>
    <hyperlink r:id="rId2594" ref="D2595"/>
    <hyperlink r:id="rId2595" ref="D2596"/>
    <hyperlink r:id="rId2596" ref="D2597"/>
    <hyperlink r:id="rId2597" ref="D2598"/>
    <hyperlink r:id="rId2598" ref="D2599"/>
    <hyperlink r:id="rId2599" ref="D2600"/>
    <hyperlink r:id="rId2600" ref="D2601"/>
    <hyperlink r:id="rId2601" ref="D2602"/>
    <hyperlink r:id="rId2602" ref="D2603"/>
    <hyperlink r:id="rId2603" ref="D2604"/>
    <hyperlink r:id="rId2604" ref="D2605"/>
    <hyperlink r:id="rId2605" ref="D2606"/>
    <hyperlink r:id="rId2606" ref="D2607"/>
    <hyperlink r:id="rId2607" ref="D2608"/>
    <hyperlink r:id="rId2608" ref="D2609"/>
    <hyperlink r:id="rId2609" ref="D2610"/>
    <hyperlink r:id="rId2610" ref="D2611"/>
    <hyperlink r:id="rId2611" ref="D2612"/>
    <hyperlink r:id="rId2612" ref="D2613"/>
    <hyperlink r:id="rId2613" ref="D2614"/>
    <hyperlink r:id="rId2614" ref="D2615"/>
    <hyperlink r:id="rId2615" ref="D2616"/>
    <hyperlink r:id="rId2616" ref="D2617"/>
    <hyperlink r:id="rId2617" ref="D2618"/>
    <hyperlink r:id="rId2618" ref="D2619"/>
    <hyperlink r:id="rId2619" ref="D2620"/>
    <hyperlink r:id="rId2620" ref="D2621"/>
    <hyperlink r:id="rId2621" ref="D2622"/>
    <hyperlink r:id="rId2622" ref="D2623"/>
    <hyperlink r:id="rId2623" ref="D2624"/>
    <hyperlink r:id="rId2624" ref="D2625"/>
    <hyperlink r:id="rId2625" ref="D2626"/>
    <hyperlink r:id="rId2626" ref="D2627"/>
    <hyperlink r:id="rId2627" ref="D2628"/>
    <hyperlink r:id="rId2628" ref="D2629"/>
    <hyperlink r:id="rId2629" ref="D2630"/>
    <hyperlink r:id="rId2630" ref="D2631"/>
    <hyperlink r:id="rId2631" ref="D2632"/>
    <hyperlink r:id="rId2632" ref="D2633"/>
    <hyperlink r:id="rId2633" ref="D2634"/>
    <hyperlink r:id="rId2634" ref="D2635"/>
    <hyperlink r:id="rId2635" ref="D2636"/>
    <hyperlink r:id="rId2636" ref="D2637"/>
    <hyperlink r:id="rId2637" ref="D2638"/>
    <hyperlink r:id="rId2638" ref="D2639"/>
    <hyperlink r:id="rId2639" ref="D2640"/>
    <hyperlink r:id="rId2640" ref="D2641"/>
    <hyperlink r:id="rId2641" ref="D2642"/>
    <hyperlink r:id="rId2642" ref="D2643"/>
    <hyperlink r:id="rId2643" ref="D2644"/>
    <hyperlink r:id="rId2644" ref="D2645"/>
    <hyperlink r:id="rId2645" ref="D2646"/>
    <hyperlink r:id="rId2646" ref="D2647"/>
    <hyperlink r:id="rId2647" ref="D2648"/>
    <hyperlink r:id="rId2648" ref="D2649"/>
    <hyperlink r:id="rId2649" ref="D2650"/>
    <hyperlink r:id="rId2650" ref="D2651"/>
    <hyperlink r:id="rId2651" ref="D2652"/>
    <hyperlink r:id="rId2652" ref="D2653"/>
    <hyperlink r:id="rId2653" ref="D2654"/>
    <hyperlink r:id="rId2654" ref="D2655"/>
    <hyperlink r:id="rId2655" ref="D2656"/>
    <hyperlink r:id="rId2656" ref="D2657"/>
    <hyperlink r:id="rId2657" ref="D2658"/>
    <hyperlink r:id="rId2658" ref="D2659"/>
    <hyperlink r:id="rId2659" ref="D2660"/>
    <hyperlink r:id="rId2660" ref="D2661"/>
    <hyperlink r:id="rId2661" ref="D2662"/>
    <hyperlink r:id="rId2662" ref="D2663"/>
    <hyperlink r:id="rId2663" ref="D2664"/>
    <hyperlink r:id="rId2664" ref="D2665"/>
    <hyperlink r:id="rId2665" ref="D2666"/>
    <hyperlink r:id="rId2666" ref="D2667"/>
    <hyperlink r:id="rId2667" ref="D2668"/>
    <hyperlink r:id="rId2668" ref="D2669"/>
    <hyperlink r:id="rId2669" ref="D2670"/>
    <hyperlink r:id="rId2670" ref="D2671"/>
    <hyperlink r:id="rId2671" ref="D2672"/>
    <hyperlink r:id="rId2672" ref="D2673"/>
    <hyperlink r:id="rId2673" ref="D2674"/>
    <hyperlink r:id="rId2674" ref="D2675"/>
    <hyperlink r:id="rId2675" ref="D2676"/>
    <hyperlink r:id="rId2676" ref="D2677"/>
    <hyperlink r:id="rId2677" ref="D2678"/>
    <hyperlink r:id="rId2678" ref="D2679"/>
    <hyperlink r:id="rId2679" ref="D2680"/>
    <hyperlink r:id="rId2680" ref="D2681"/>
    <hyperlink r:id="rId2681" ref="D2682"/>
    <hyperlink r:id="rId2682" ref="D2683"/>
    <hyperlink r:id="rId2683" ref="D2684"/>
    <hyperlink r:id="rId2684" ref="D2685"/>
    <hyperlink r:id="rId2685" ref="D2686"/>
    <hyperlink r:id="rId2686" ref="D2687"/>
    <hyperlink r:id="rId2687" ref="D2688"/>
    <hyperlink r:id="rId2688" ref="D2689"/>
    <hyperlink r:id="rId2689" ref="D2690"/>
    <hyperlink r:id="rId2690" ref="D2691"/>
    <hyperlink r:id="rId2691" ref="D2692"/>
    <hyperlink r:id="rId2692" ref="D2693"/>
    <hyperlink r:id="rId2693" ref="D2694"/>
    <hyperlink r:id="rId2694" ref="D2695"/>
    <hyperlink r:id="rId2695" ref="D2696"/>
    <hyperlink r:id="rId2696" ref="D2697"/>
    <hyperlink r:id="rId2697" ref="D2698"/>
    <hyperlink r:id="rId2698" ref="D2699"/>
    <hyperlink r:id="rId2699" ref="D2700"/>
    <hyperlink r:id="rId2700" ref="D2701"/>
    <hyperlink r:id="rId2701" ref="D2702"/>
    <hyperlink r:id="rId2702" ref="D2703"/>
    <hyperlink r:id="rId2703" ref="D2704"/>
    <hyperlink r:id="rId2704" ref="D2705"/>
    <hyperlink r:id="rId2705" ref="D2706"/>
    <hyperlink r:id="rId2706" ref="D2707"/>
    <hyperlink r:id="rId2707" ref="D2708"/>
    <hyperlink r:id="rId2708" ref="D2709"/>
    <hyperlink r:id="rId2709" ref="D2710"/>
    <hyperlink r:id="rId2710" ref="D2711"/>
    <hyperlink r:id="rId2711" ref="D2712"/>
    <hyperlink r:id="rId2712" ref="D2713"/>
    <hyperlink r:id="rId2713" ref="D2714"/>
    <hyperlink r:id="rId2714" ref="D2715"/>
    <hyperlink r:id="rId2715" ref="D2716"/>
    <hyperlink r:id="rId2716" ref="D2717"/>
    <hyperlink r:id="rId2717" ref="D2718"/>
    <hyperlink r:id="rId2718" ref="D2719"/>
    <hyperlink r:id="rId2719" ref="D2720"/>
    <hyperlink r:id="rId2720" ref="D2721"/>
    <hyperlink r:id="rId2721" ref="D2722"/>
    <hyperlink r:id="rId2722" ref="D2723"/>
    <hyperlink r:id="rId2723" ref="D2724"/>
    <hyperlink r:id="rId2724" ref="D2725"/>
    <hyperlink r:id="rId2725" ref="D2726"/>
    <hyperlink r:id="rId2726" ref="D2727"/>
    <hyperlink r:id="rId2727" ref="D2728"/>
    <hyperlink r:id="rId2728" ref="D2729"/>
    <hyperlink r:id="rId2729" ref="D2730"/>
    <hyperlink r:id="rId2730" ref="D2731"/>
    <hyperlink r:id="rId2731" ref="D2732"/>
    <hyperlink r:id="rId2732" ref="D2733"/>
    <hyperlink r:id="rId2733" ref="D2734"/>
    <hyperlink r:id="rId2734" ref="D2735"/>
    <hyperlink r:id="rId2735" ref="D2736"/>
    <hyperlink r:id="rId2736" ref="D2737"/>
    <hyperlink r:id="rId2737" ref="D2738"/>
    <hyperlink r:id="rId2738" ref="D2739"/>
    <hyperlink r:id="rId2739" ref="D2740"/>
    <hyperlink r:id="rId2740" ref="D2741"/>
    <hyperlink r:id="rId2741" ref="D2742"/>
    <hyperlink r:id="rId2742" ref="D2743"/>
    <hyperlink r:id="rId2743" ref="D2744"/>
    <hyperlink r:id="rId2744" ref="D2745"/>
    <hyperlink r:id="rId2745" ref="D2746"/>
    <hyperlink r:id="rId2746" ref="D2747"/>
    <hyperlink r:id="rId2747" ref="D2748"/>
    <hyperlink r:id="rId2748" ref="D2749"/>
    <hyperlink r:id="rId2749" ref="D2750"/>
    <hyperlink r:id="rId2750" ref="D2751"/>
    <hyperlink r:id="rId2751" ref="D2752"/>
    <hyperlink r:id="rId2752" ref="D2753"/>
    <hyperlink r:id="rId2753" ref="D2754"/>
    <hyperlink r:id="rId2754" ref="D2755"/>
    <hyperlink r:id="rId2755" ref="D2756"/>
    <hyperlink r:id="rId2756" ref="D2757"/>
    <hyperlink r:id="rId2757" ref="D2758"/>
    <hyperlink r:id="rId2758" ref="D2759"/>
    <hyperlink r:id="rId2759" ref="D2760"/>
    <hyperlink r:id="rId2760" ref="D2761"/>
    <hyperlink r:id="rId2761" ref="D2762"/>
    <hyperlink r:id="rId2762" ref="D2763"/>
    <hyperlink r:id="rId2763" ref="D2764"/>
    <hyperlink r:id="rId2764" ref="D2765"/>
    <hyperlink r:id="rId2765" ref="D2766"/>
    <hyperlink r:id="rId2766" ref="D2767"/>
    <hyperlink r:id="rId2767" ref="D2768"/>
    <hyperlink r:id="rId2768" ref="D2769"/>
    <hyperlink r:id="rId2769" ref="D2770"/>
    <hyperlink r:id="rId2770" ref="D2771"/>
    <hyperlink r:id="rId2771" ref="D2772"/>
    <hyperlink r:id="rId2772" ref="D2773"/>
    <hyperlink r:id="rId2773" ref="D2774"/>
    <hyperlink r:id="rId2774" ref="D2775"/>
    <hyperlink r:id="rId2775" ref="D2776"/>
    <hyperlink r:id="rId2776" ref="D2777"/>
    <hyperlink r:id="rId2777" ref="D2778"/>
    <hyperlink r:id="rId2778" ref="D2779"/>
    <hyperlink r:id="rId2779" ref="D2780"/>
    <hyperlink r:id="rId2780" ref="D2781"/>
    <hyperlink r:id="rId2781" ref="D2782"/>
    <hyperlink r:id="rId2782" ref="D2783"/>
    <hyperlink r:id="rId2783" ref="D2784"/>
    <hyperlink r:id="rId2784" ref="D2785"/>
    <hyperlink r:id="rId2785" ref="D2786"/>
    <hyperlink r:id="rId2786" ref="D2787"/>
    <hyperlink r:id="rId2787" ref="D2788"/>
    <hyperlink r:id="rId2788" ref="D2789"/>
    <hyperlink r:id="rId2789" ref="D2790"/>
    <hyperlink r:id="rId2790" ref="D2791"/>
    <hyperlink r:id="rId2791" ref="D2792"/>
    <hyperlink r:id="rId2792" ref="D2793"/>
    <hyperlink r:id="rId2793" ref="D2794"/>
    <hyperlink r:id="rId2794" ref="D2795"/>
    <hyperlink r:id="rId2795" ref="D2796"/>
    <hyperlink r:id="rId2796" ref="D2797"/>
    <hyperlink r:id="rId2797" ref="D2798"/>
    <hyperlink r:id="rId2798" ref="D2799"/>
    <hyperlink r:id="rId2799" ref="D2800"/>
    <hyperlink r:id="rId2800" ref="D2801"/>
    <hyperlink r:id="rId2801" ref="D2802"/>
    <hyperlink r:id="rId2802" ref="D2803"/>
    <hyperlink r:id="rId2803" ref="D2804"/>
    <hyperlink r:id="rId2804" ref="D2805"/>
    <hyperlink r:id="rId2805" ref="D2806"/>
    <hyperlink r:id="rId2806" ref="D2807"/>
    <hyperlink r:id="rId2807" ref="D2808"/>
    <hyperlink r:id="rId2808" ref="D2809"/>
    <hyperlink r:id="rId2809" ref="D2810"/>
    <hyperlink r:id="rId2810" ref="D2811"/>
    <hyperlink r:id="rId2811" ref="D2812"/>
    <hyperlink r:id="rId2812" ref="D2813"/>
    <hyperlink r:id="rId2813" ref="D2814"/>
    <hyperlink r:id="rId2814" ref="D2815"/>
    <hyperlink r:id="rId2815" ref="D2816"/>
    <hyperlink r:id="rId2816" ref="D2817"/>
    <hyperlink r:id="rId2817" ref="D2818"/>
    <hyperlink r:id="rId2818" ref="D2819"/>
    <hyperlink r:id="rId2819" ref="D2820"/>
    <hyperlink r:id="rId2820" ref="D2821"/>
    <hyperlink r:id="rId2821" ref="D2822"/>
    <hyperlink r:id="rId2822" ref="D2823"/>
    <hyperlink r:id="rId2823" ref="D2824"/>
    <hyperlink r:id="rId2824" ref="D2825"/>
    <hyperlink r:id="rId2825" ref="D2826"/>
    <hyperlink r:id="rId2826" ref="D2827"/>
    <hyperlink r:id="rId2827" ref="D2828"/>
    <hyperlink r:id="rId2828" ref="D2829"/>
    <hyperlink r:id="rId2829" ref="D2830"/>
    <hyperlink r:id="rId2830" ref="D2831"/>
    <hyperlink r:id="rId2831" ref="D2832"/>
    <hyperlink r:id="rId2832" ref="D2833"/>
    <hyperlink r:id="rId2833" ref="D2834"/>
    <hyperlink r:id="rId2834" ref="D2835"/>
    <hyperlink r:id="rId2835" ref="D2836"/>
    <hyperlink r:id="rId2836" ref="D2837"/>
    <hyperlink r:id="rId2837" ref="D2838"/>
    <hyperlink r:id="rId2838" ref="D2839"/>
    <hyperlink r:id="rId2839" ref="D2840"/>
    <hyperlink r:id="rId2840" ref="D2841"/>
    <hyperlink r:id="rId2841" ref="D2842"/>
    <hyperlink r:id="rId2842" ref="D2843"/>
    <hyperlink r:id="rId2843" ref="D2844"/>
    <hyperlink r:id="rId2844" ref="D2845"/>
    <hyperlink r:id="rId2845" ref="D2846"/>
    <hyperlink r:id="rId2846" ref="D2847"/>
    <hyperlink r:id="rId2847" ref="D2848"/>
    <hyperlink r:id="rId2848" ref="D2849"/>
    <hyperlink r:id="rId2849" ref="D2850"/>
    <hyperlink r:id="rId2850" ref="D2851"/>
    <hyperlink r:id="rId2851" ref="D2852"/>
    <hyperlink r:id="rId2852" ref="D2853"/>
    <hyperlink r:id="rId2853" ref="D2854"/>
    <hyperlink r:id="rId2854" ref="D2855"/>
    <hyperlink r:id="rId2855" ref="D2856"/>
    <hyperlink r:id="rId2856" ref="D2857"/>
    <hyperlink r:id="rId2857" ref="D2858"/>
    <hyperlink r:id="rId2858" ref="D2859"/>
    <hyperlink r:id="rId2859" ref="D2860"/>
    <hyperlink r:id="rId2860" ref="D2861"/>
    <hyperlink r:id="rId2861" ref="D2862"/>
    <hyperlink r:id="rId2862" ref="D2863"/>
    <hyperlink r:id="rId2863" ref="D2864"/>
    <hyperlink r:id="rId2864" ref="D2865"/>
    <hyperlink r:id="rId2865" ref="D2866"/>
    <hyperlink r:id="rId2866" ref="D2867"/>
    <hyperlink r:id="rId2867" ref="D2868"/>
    <hyperlink r:id="rId2868" ref="D2869"/>
    <hyperlink r:id="rId2869" ref="D2870"/>
    <hyperlink r:id="rId2870" ref="D2871"/>
    <hyperlink r:id="rId2871" ref="D2872"/>
    <hyperlink r:id="rId2872" ref="D2873"/>
    <hyperlink r:id="rId2873" ref="D2874"/>
    <hyperlink r:id="rId2874" ref="D2875"/>
    <hyperlink r:id="rId2875" ref="D2876"/>
    <hyperlink r:id="rId2876" ref="D2877"/>
    <hyperlink r:id="rId2877" ref="D2878"/>
    <hyperlink r:id="rId2878" ref="D2879"/>
    <hyperlink r:id="rId2879" ref="D2880"/>
    <hyperlink r:id="rId2880" ref="D2881"/>
    <hyperlink r:id="rId2881" ref="D2882"/>
    <hyperlink r:id="rId2882" ref="D2883"/>
    <hyperlink r:id="rId2883" ref="D2884"/>
    <hyperlink r:id="rId2884" ref="D2885"/>
    <hyperlink r:id="rId2885" ref="D2886"/>
    <hyperlink r:id="rId2886" ref="D2887"/>
    <hyperlink r:id="rId2887" ref="D2888"/>
    <hyperlink r:id="rId2888" ref="D2889"/>
    <hyperlink r:id="rId2889" ref="D2890"/>
    <hyperlink r:id="rId2890" ref="D2891"/>
    <hyperlink r:id="rId2891" ref="D2892"/>
    <hyperlink r:id="rId2892" ref="D2893"/>
    <hyperlink r:id="rId2893" ref="D2894"/>
    <hyperlink r:id="rId2894" ref="D2895"/>
    <hyperlink r:id="rId2895" ref="D2896"/>
    <hyperlink r:id="rId2896" ref="D2897"/>
    <hyperlink r:id="rId2897" ref="D2898"/>
    <hyperlink r:id="rId2898" ref="D2899"/>
    <hyperlink r:id="rId2899" ref="D2900"/>
    <hyperlink r:id="rId2900" ref="D2901"/>
    <hyperlink r:id="rId2901" ref="D2902"/>
    <hyperlink r:id="rId2902" ref="D2903"/>
    <hyperlink r:id="rId2903" ref="D2904"/>
    <hyperlink r:id="rId2904" ref="D2905"/>
    <hyperlink r:id="rId2905" ref="D2906"/>
    <hyperlink r:id="rId2906" ref="D2907"/>
    <hyperlink r:id="rId2907" ref="D2908"/>
    <hyperlink r:id="rId2908" ref="D2909"/>
    <hyperlink r:id="rId2909" ref="D2910"/>
    <hyperlink r:id="rId2910" ref="D2911"/>
    <hyperlink r:id="rId2911" ref="D2912"/>
    <hyperlink r:id="rId2912" ref="D2913"/>
    <hyperlink r:id="rId2913" ref="D2914"/>
    <hyperlink r:id="rId2914" ref="D2915"/>
    <hyperlink r:id="rId2915" ref="D2916"/>
    <hyperlink r:id="rId2916" ref="D2917"/>
    <hyperlink r:id="rId2917" ref="D2918"/>
    <hyperlink r:id="rId2918" ref="D2919"/>
    <hyperlink r:id="rId2919" ref="D2920"/>
    <hyperlink r:id="rId2920" ref="D2921"/>
    <hyperlink r:id="rId2921" ref="D2922"/>
    <hyperlink r:id="rId2922" ref="D2923"/>
    <hyperlink r:id="rId2923" ref="D2924"/>
    <hyperlink r:id="rId2924" ref="D2925"/>
    <hyperlink r:id="rId2925" ref="D2926"/>
    <hyperlink r:id="rId2926" ref="D2927"/>
    <hyperlink r:id="rId2927" ref="D2928"/>
    <hyperlink r:id="rId2928" ref="D2929"/>
    <hyperlink r:id="rId2929" ref="D2930"/>
    <hyperlink r:id="rId2930" ref="D2931"/>
    <hyperlink r:id="rId2931" ref="D2932"/>
    <hyperlink r:id="rId2932" ref="D2933"/>
    <hyperlink r:id="rId2933" ref="D2934"/>
    <hyperlink r:id="rId2934" ref="D2935"/>
    <hyperlink r:id="rId2935" ref="D2936"/>
    <hyperlink r:id="rId2936" ref="D2937"/>
    <hyperlink r:id="rId2937" ref="D2938"/>
    <hyperlink r:id="rId2938" ref="D2939"/>
    <hyperlink r:id="rId2939" ref="D2940"/>
    <hyperlink r:id="rId2940" ref="D2941"/>
    <hyperlink r:id="rId2941" ref="D2942"/>
    <hyperlink r:id="rId2942" ref="D2943"/>
    <hyperlink r:id="rId2943" ref="D2944"/>
    <hyperlink r:id="rId2944" ref="D2945"/>
    <hyperlink r:id="rId2945" ref="D2946"/>
    <hyperlink r:id="rId2946" ref="D2947"/>
    <hyperlink r:id="rId2947" ref="D2948"/>
    <hyperlink r:id="rId2948" ref="D2949"/>
    <hyperlink r:id="rId2949" ref="D2950"/>
    <hyperlink r:id="rId2950" ref="D2951"/>
    <hyperlink r:id="rId2951" ref="D2952"/>
    <hyperlink r:id="rId2952" ref="D2953"/>
    <hyperlink r:id="rId2953" ref="D2954"/>
    <hyperlink r:id="rId2954" ref="D2955"/>
    <hyperlink r:id="rId2955" ref="D2956"/>
    <hyperlink r:id="rId2956" ref="D2957"/>
    <hyperlink r:id="rId2957" ref="D2958"/>
    <hyperlink r:id="rId2958" ref="D2959"/>
    <hyperlink r:id="rId2959" ref="D2960"/>
    <hyperlink r:id="rId2960" ref="D2961"/>
    <hyperlink r:id="rId2961" ref="D2962"/>
    <hyperlink r:id="rId2962" ref="D2963"/>
    <hyperlink r:id="rId2963" ref="D2964"/>
    <hyperlink r:id="rId2964" ref="D2965"/>
    <hyperlink r:id="rId2965" ref="D2966"/>
    <hyperlink r:id="rId2966" ref="D2967"/>
    <hyperlink r:id="rId2967" ref="D2968"/>
    <hyperlink r:id="rId2968" ref="D2969"/>
    <hyperlink r:id="rId2969" ref="D2970"/>
    <hyperlink r:id="rId2970" ref="D2971"/>
    <hyperlink r:id="rId2971" ref="D2972"/>
    <hyperlink r:id="rId2972" ref="D2973"/>
    <hyperlink r:id="rId2973" ref="D2974"/>
    <hyperlink r:id="rId2974" ref="D2975"/>
    <hyperlink r:id="rId2975" ref="D2976"/>
    <hyperlink r:id="rId2976" ref="D2977"/>
    <hyperlink r:id="rId2977" ref="D2978"/>
    <hyperlink r:id="rId2978" ref="D2979"/>
    <hyperlink r:id="rId2979" ref="D2980"/>
    <hyperlink r:id="rId2980" ref="D2981"/>
    <hyperlink r:id="rId2981" ref="D2982"/>
    <hyperlink r:id="rId2982" ref="D2983"/>
    <hyperlink r:id="rId2983" ref="D2984"/>
    <hyperlink r:id="rId2984" ref="D2985"/>
    <hyperlink r:id="rId2985" ref="D2986"/>
    <hyperlink r:id="rId2986" ref="D2987"/>
    <hyperlink r:id="rId2987" ref="D2988"/>
    <hyperlink r:id="rId2988" ref="D2989"/>
    <hyperlink r:id="rId2989" ref="D2990"/>
    <hyperlink r:id="rId2990" ref="D2991"/>
    <hyperlink r:id="rId2991" ref="D2992"/>
    <hyperlink r:id="rId2992" ref="D2993"/>
    <hyperlink r:id="rId2993" ref="D2994"/>
    <hyperlink r:id="rId2994" ref="D2995"/>
    <hyperlink r:id="rId2995" ref="D2996"/>
    <hyperlink r:id="rId2996" ref="D2997"/>
    <hyperlink r:id="rId2997" ref="D2998"/>
    <hyperlink r:id="rId2998" ref="D2999"/>
    <hyperlink r:id="rId2999" ref="D3000"/>
    <hyperlink r:id="rId3000" ref="D3001"/>
    <hyperlink r:id="rId3001" ref="D3002"/>
    <hyperlink r:id="rId3002" ref="D3003"/>
    <hyperlink r:id="rId3003" ref="D3004"/>
    <hyperlink r:id="rId3004" ref="D3005"/>
    <hyperlink r:id="rId3005" ref="D3006"/>
    <hyperlink r:id="rId3006" ref="D3007"/>
    <hyperlink r:id="rId3007" ref="D3008"/>
    <hyperlink r:id="rId3008" ref="D3009"/>
    <hyperlink r:id="rId3009" ref="D3010"/>
    <hyperlink r:id="rId3010" ref="D3011"/>
    <hyperlink r:id="rId3011" ref="D3012"/>
    <hyperlink r:id="rId3012" ref="D3013"/>
    <hyperlink r:id="rId3013" ref="D3014"/>
    <hyperlink r:id="rId3014" ref="D3015"/>
    <hyperlink r:id="rId3015" ref="D3016"/>
    <hyperlink r:id="rId3016" ref="D3017"/>
    <hyperlink r:id="rId3017" ref="D3018"/>
    <hyperlink r:id="rId3018" ref="D3019"/>
    <hyperlink r:id="rId3019" ref="D3020"/>
    <hyperlink r:id="rId3020" ref="D3021"/>
    <hyperlink r:id="rId3021" ref="D3022"/>
    <hyperlink r:id="rId3022" ref="D3023"/>
    <hyperlink r:id="rId3023" ref="D3024"/>
    <hyperlink r:id="rId3024" ref="D3025"/>
    <hyperlink r:id="rId3025" ref="D3026"/>
    <hyperlink r:id="rId3026" ref="D3027"/>
    <hyperlink r:id="rId3027" ref="D3028"/>
    <hyperlink r:id="rId3028" ref="D3029"/>
    <hyperlink r:id="rId3029" ref="D3030"/>
    <hyperlink r:id="rId3030" ref="D3031"/>
    <hyperlink r:id="rId3031" ref="D3032"/>
    <hyperlink r:id="rId3032" ref="D3033"/>
    <hyperlink r:id="rId3033" ref="D3034"/>
    <hyperlink r:id="rId3034" ref="D3035"/>
    <hyperlink r:id="rId3035" ref="D3036"/>
    <hyperlink r:id="rId3036" ref="D3037"/>
    <hyperlink r:id="rId3037" ref="D3038"/>
    <hyperlink r:id="rId3038" ref="D3039"/>
    <hyperlink r:id="rId3039" ref="D3040"/>
    <hyperlink r:id="rId3040" ref="D3041"/>
    <hyperlink r:id="rId3041" ref="D3042"/>
    <hyperlink r:id="rId3042" ref="D3043"/>
    <hyperlink r:id="rId3043" ref="D3044"/>
    <hyperlink r:id="rId3044" ref="D3045"/>
    <hyperlink r:id="rId3045" ref="D3046"/>
    <hyperlink r:id="rId3046" ref="D3047"/>
    <hyperlink r:id="rId3047" ref="D3048"/>
    <hyperlink r:id="rId3048" ref="D3049"/>
    <hyperlink r:id="rId3049" ref="D3050"/>
    <hyperlink r:id="rId3050" ref="D3051"/>
    <hyperlink r:id="rId3051" ref="D3052"/>
    <hyperlink r:id="rId3052" ref="D3053"/>
    <hyperlink r:id="rId3053" ref="D3054"/>
    <hyperlink r:id="rId3054" ref="D3055"/>
    <hyperlink r:id="rId3055" ref="D3056"/>
    <hyperlink r:id="rId3056" ref="D3057"/>
    <hyperlink r:id="rId3057" ref="D3058"/>
    <hyperlink r:id="rId3058" ref="D3059"/>
    <hyperlink r:id="rId3059" ref="D3060"/>
    <hyperlink r:id="rId3060" ref="D3061"/>
    <hyperlink r:id="rId3061" ref="D3062"/>
    <hyperlink r:id="rId3062" ref="D3063"/>
    <hyperlink r:id="rId3063" ref="D3064"/>
    <hyperlink r:id="rId3064" ref="D3065"/>
    <hyperlink r:id="rId3065" ref="D3066"/>
    <hyperlink r:id="rId3066" ref="D3067"/>
    <hyperlink r:id="rId3067" ref="D3068"/>
    <hyperlink r:id="rId3068" ref="D3069"/>
    <hyperlink r:id="rId3069" ref="D3070"/>
    <hyperlink r:id="rId3070" ref="D3071"/>
    <hyperlink r:id="rId3071" ref="D3072"/>
    <hyperlink r:id="rId3072" ref="D3073"/>
    <hyperlink r:id="rId3073" ref="D3074"/>
    <hyperlink r:id="rId3074" ref="D3075"/>
    <hyperlink r:id="rId3075" ref="D3076"/>
    <hyperlink r:id="rId3076" ref="D3077"/>
    <hyperlink r:id="rId3077" ref="D3078"/>
    <hyperlink r:id="rId3078" ref="D3079"/>
    <hyperlink r:id="rId3079" ref="D3080"/>
    <hyperlink r:id="rId3080" ref="D3081"/>
    <hyperlink r:id="rId3081" ref="D3082"/>
    <hyperlink r:id="rId3082" ref="D3083"/>
    <hyperlink r:id="rId3083" ref="D3084"/>
    <hyperlink r:id="rId3084" ref="D3085"/>
    <hyperlink r:id="rId3085" ref="D3086"/>
    <hyperlink r:id="rId3086" ref="D3087"/>
    <hyperlink r:id="rId3087" ref="D3088"/>
    <hyperlink r:id="rId3088" ref="D3089"/>
    <hyperlink r:id="rId3089" ref="D3090"/>
    <hyperlink r:id="rId3090" ref="D3091"/>
    <hyperlink r:id="rId3091" ref="D3092"/>
    <hyperlink r:id="rId3092" ref="D3093"/>
    <hyperlink r:id="rId3093" ref="D3094"/>
    <hyperlink r:id="rId3094" ref="D3095"/>
    <hyperlink r:id="rId3095" ref="D3096"/>
    <hyperlink r:id="rId3096" ref="D3097"/>
    <hyperlink r:id="rId3097" ref="D3098"/>
    <hyperlink r:id="rId3098" ref="D3099"/>
    <hyperlink r:id="rId3099" ref="D3100"/>
    <hyperlink r:id="rId3100" ref="D3101"/>
    <hyperlink r:id="rId3101" ref="D3102"/>
    <hyperlink r:id="rId3102" ref="D3103"/>
    <hyperlink r:id="rId3103" ref="D3104"/>
    <hyperlink r:id="rId3104" ref="D3105"/>
    <hyperlink r:id="rId3105" ref="D3106"/>
    <hyperlink r:id="rId3106" ref="D3107"/>
    <hyperlink r:id="rId3107" ref="D3108"/>
    <hyperlink r:id="rId3108" ref="D3109"/>
    <hyperlink r:id="rId3109" ref="D3110"/>
    <hyperlink r:id="rId3110" ref="D3111"/>
    <hyperlink r:id="rId3111" ref="D3112"/>
    <hyperlink r:id="rId3112" ref="D3113"/>
    <hyperlink r:id="rId3113" ref="D3114"/>
    <hyperlink r:id="rId3114" ref="D3115"/>
    <hyperlink r:id="rId3115" ref="D3116"/>
    <hyperlink r:id="rId3116" ref="D3117"/>
    <hyperlink r:id="rId3117" ref="D3118"/>
    <hyperlink r:id="rId3118" ref="D3119"/>
    <hyperlink r:id="rId3119" ref="D3120"/>
    <hyperlink r:id="rId3120" ref="D3121"/>
    <hyperlink r:id="rId3121" ref="D3122"/>
    <hyperlink r:id="rId3122" ref="D3123"/>
    <hyperlink r:id="rId3123" ref="D3124"/>
    <hyperlink r:id="rId3124" ref="D3125"/>
    <hyperlink r:id="rId3125" ref="D3126"/>
    <hyperlink r:id="rId3126" ref="D3127"/>
    <hyperlink r:id="rId3127" ref="D3128"/>
    <hyperlink r:id="rId3128" ref="D3129"/>
    <hyperlink r:id="rId3129" ref="D3130"/>
    <hyperlink r:id="rId3130" ref="D3131"/>
    <hyperlink r:id="rId3131" ref="D3132"/>
    <hyperlink r:id="rId3132" ref="D3133"/>
    <hyperlink r:id="rId3133" ref="D3134"/>
    <hyperlink r:id="rId3134" ref="D3135"/>
    <hyperlink r:id="rId3135" ref="D3136"/>
    <hyperlink r:id="rId3136" ref="D3137"/>
    <hyperlink r:id="rId3137" ref="D3138"/>
    <hyperlink r:id="rId3138" ref="D3139"/>
    <hyperlink r:id="rId3139" ref="D3140"/>
    <hyperlink r:id="rId3140" ref="D3141"/>
    <hyperlink r:id="rId3141" ref="D3142"/>
    <hyperlink r:id="rId3142" ref="D3143"/>
    <hyperlink r:id="rId3143" ref="D3144"/>
    <hyperlink r:id="rId3144" ref="D3145"/>
    <hyperlink r:id="rId3145" ref="D3146"/>
    <hyperlink r:id="rId3146" ref="D3147"/>
    <hyperlink r:id="rId3147" ref="D3148"/>
    <hyperlink r:id="rId3148" ref="D3149"/>
    <hyperlink r:id="rId3149" ref="D3150"/>
    <hyperlink r:id="rId3150" ref="D3151"/>
    <hyperlink r:id="rId3151" ref="D3152"/>
    <hyperlink r:id="rId3152" ref="D3153"/>
    <hyperlink r:id="rId3153" ref="D3154"/>
    <hyperlink r:id="rId3154" ref="D3155"/>
    <hyperlink r:id="rId3155" ref="D3156"/>
    <hyperlink r:id="rId3156" ref="D3157"/>
    <hyperlink r:id="rId3157" ref="D3158"/>
    <hyperlink r:id="rId3158" ref="D3159"/>
    <hyperlink r:id="rId3159" ref="D3160"/>
    <hyperlink r:id="rId3160" ref="D3161"/>
    <hyperlink r:id="rId3161" ref="D3162"/>
    <hyperlink r:id="rId3162" ref="D3163"/>
    <hyperlink r:id="rId3163" ref="D3164"/>
    <hyperlink r:id="rId3164" ref="D3165"/>
    <hyperlink r:id="rId3165" ref="D3166"/>
    <hyperlink r:id="rId3166" ref="D3167"/>
    <hyperlink r:id="rId3167" ref="D3168"/>
    <hyperlink r:id="rId3168" ref="D3169"/>
    <hyperlink r:id="rId3169" ref="D3170"/>
    <hyperlink r:id="rId3170" ref="D3171"/>
    <hyperlink r:id="rId3171" ref="D3172"/>
    <hyperlink r:id="rId3172" ref="D3173"/>
    <hyperlink r:id="rId3173" ref="D3174"/>
    <hyperlink r:id="rId3174" ref="D3175"/>
    <hyperlink r:id="rId3175" ref="D3176"/>
    <hyperlink r:id="rId3176" ref="D3177"/>
    <hyperlink r:id="rId3177" ref="D3178"/>
    <hyperlink r:id="rId3178" ref="D3179"/>
    <hyperlink r:id="rId3179" ref="D3180"/>
    <hyperlink r:id="rId3180" ref="D3181"/>
    <hyperlink r:id="rId3181" ref="D3182"/>
    <hyperlink r:id="rId3182" ref="D3183"/>
    <hyperlink r:id="rId3183" ref="D3184"/>
    <hyperlink r:id="rId3184" ref="D3185"/>
    <hyperlink r:id="rId3185" ref="D3186"/>
    <hyperlink r:id="rId3186" ref="D3187"/>
    <hyperlink r:id="rId3187" ref="D3188"/>
    <hyperlink r:id="rId3188" ref="D3189"/>
    <hyperlink r:id="rId3189" ref="D3190"/>
    <hyperlink r:id="rId3190" ref="D3191"/>
    <hyperlink r:id="rId3191" ref="D3192"/>
    <hyperlink r:id="rId3192" ref="D3193"/>
    <hyperlink r:id="rId3193" ref="D3194"/>
    <hyperlink r:id="rId3194" ref="D3195"/>
    <hyperlink r:id="rId3195" ref="D3196"/>
    <hyperlink r:id="rId3196" ref="D3197"/>
    <hyperlink r:id="rId3197" ref="D3198"/>
    <hyperlink r:id="rId3198" ref="D3199"/>
    <hyperlink r:id="rId3199" ref="D3200"/>
    <hyperlink r:id="rId3200" ref="D3201"/>
    <hyperlink r:id="rId3201" ref="D3202"/>
    <hyperlink r:id="rId3202" ref="D3203"/>
    <hyperlink r:id="rId3203" ref="D3204"/>
    <hyperlink r:id="rId3204" ref="D3205"/>
    <hyperlink r:id="rId3205" ref="D3206"/>
    <hyperlink r:id="rId3206" ref="D3207"/>
    <hyperlink r:id="rId3207" ref="D3208"/>
    <hyperlink r:id="rId3208" ref="D3209"/>
    <hyperlink r:id="rId3209" ref="D3210"/>
    <hyperlink r:id="rId3210" ref="D3211"/>
    <hyperlink r:id="rId3211" ref="D3212"/>
    <hyperlink r:id="rId3212" ref="D3213"/>
    <hyperlink r:id="rId3213" ref="D3214"/>
    <hyperlink r:id="rId3214" ref="D3215"/>
    <hyperlink r:id="rId3215" ref="D3216"/>
    <hyperlink r:id="rId3216" ref="D3217"/>
    <hyperlink r:id="rId3217" ref="D3218"/>
    <hyperlink r:id="rId3218" ref="D3219"/>
    <hyperlink r:id="rId3219" ref="D3220"/>
    <hyperlink r:id="rId3220" ref="D3221"/>
    <hyperlink r:id="rId3221" ref="D3222"/>
    <hyperlink r:id="rId3222" ref="D3223"/>
    <hyperlink r:id="rId3223" ref="D3224"/>
    <hyperlink r:id="rId3224" ref="D3225"/>
    <hyperlink r:id="rId3225" ref="D3226"/>
    <hyperlink r:id="rId3226" ref="D3227"/>
    <hyperlink r:id="rId3227" ref="D3228"/>
    <hyperlink r:id="rId3228" ref="D3229"/>
    <hyperlink r:id="rId3229" ref="D3230"/>
    <hyperlink r:id="rId3230" ref="D3231"/>
    <hyperlink r:id="rId3231" ref="D3232"/>
    <hyperlink r:id="rId3232" ref="D3233"/>
    <hyperlink r:id="rId3233" ref="D3234"/>
    <hyperlink r:id="rId3234" ref="D3235"/>
    <hyperlink r:id="rId3235" ref="D3236"/>
    <hyperlink r:id="rId3236" ref="D3237"/>
    <hyperlink r:id="rId3237" ref="D3238"/>
    <hyperlink r:id="rId3238" ref="D3239"/>
    <hyperlink r:id="rId3239" ref="D3240"/>
    <hyperlink r:id="rId3240" ref="D3241"/>
    <hyperlink r:id="rId3241" ref="D3242"/>
    <hyperlink r:id="rId3242" ref="D3243"/>
    <hyperlink r:id="rId3243" ref="D3244"/>
    <hyperlink r:id="rId3244" ref="D3245"/>
    <hyperlink r:id="rId3245" ref="D3246"/>
    <hyperlink r:id="rId3246" ref="D3247"/>
    <hyperlink r:id="rId3247" ref="D3248"/>
    <hyperlink r:id="rId3248" ref="D3249"/>
    <hyperlink r:id="rId3249" ref="D3250"/>
    <hyperlink r:id="rId3250" ref="D3251"/>
    <hyperlink r:id="rId3251" ref="D3252"/>
    <hyperlink r:id="rId3252" ref="D3253"/>
    <hyperlink r:id="rId3253" ref="D3254"/>
    <hyperlink r:id="rId3254" ref="D3255"/>
    <hyperlink r:id="rId3255" ref="D3256"/>
    <hyperlink r:id="rId3256" ref="D3257"/>
    <hyperlink r:id="rId3257" ref="D3258"/>
    <hyperlink r:id="rId3258" ref="D3259"/>
    <hyperlink r:id="rId3259" ref="D3260"/>
    <hyperlink r:id="rId3260" ref="D3261"/>
    <hyperlink r:id="rId3261" ref="D3262"/>
    <hyperlink r:id="rId3262" ref="D3263"/>
    <hyperlink r:id="rId3263" ref="D3264"/>
    <hyperlink r:id="rId3264" ref="D3265"/>
    <hyperlink r:id="rId3265" ref="D3266"/>
    <hyperlink r:id="rId3266" ref="D3267"/>
    <hyperlink r:id="rId3267" ref="D3268"/>
    <hyperlink r:id="rId3268" ref="D3269"/>
    <hyperlink r:id="rId3269" ref="D3270"/>
    <hyperlink r:id="rId3270" ref="D3271"/>
    <hyperlink r:id="rId3271" ref="D3272"/>
    <hyperlink r:id="rId3272" ref="D3273"/>
    <hyperlink r:id="rId3273" ref="D3274"/>
    <hyperlink r:id="rId3274" ref="D3275"/>
    <hyperlink r:id="rId3275" ref="D3276"/>
    <hyperlink r:id="rId3276" ref="D3277"/>
    <hyperlink r:id="rId3277" ref="D3278"/>
    <hyperlink r:id="rId3278" ref="D3279"/>
    <hyperlink r:id="rId3279" ref="D3280"/>
    <hyperlink r:id="rId3280" ref="D3281"/>
    <hyperlink r:id="rId3281" ref="D3282"/>
    <hyperlink r:id="rId3282" ref="D3283"/>
    <hyperlink r:id="rId3283" ref="D3284"/>
    <hyperlink r:id="rId3284" ref="D3285"/>
    <hyperlink r:id="rId3285" ref="D3286"/>
    <hyperlink r:id="rId3286" ref="D3287"/>
    <hyperlink r:id="rId3287" ref="D3288"/>
    <hyperlink r:id="rId3288" ref="D3289"/>
    <hyperlink r:id="rId3289" ref="D3290"/>
    <hyperlink r:id="rId3290" ref="D3291"/>
    <hyperlink r:id="rId3291" ref="D3292"/>
    <hyperlink r:id="rId3292" ref="D3293"/>
    <hyperlink r:id="rId3293" ref="D3294"/>
    <hyperlink r:id="rId3294" ref="D3295"/>
    <hyperlink r:id="rId3295" ref="D3296"/>
    <hyperlink r:id="rId3296" ref="D3297"/>
    <hyperlink r:id="rId3297" ref="D3298"/>
    <hyperlink r:id="rId3298" ref="D3299"/>
    <hyperlink r:id="rId3299" ref="D3300"/>
    <hyperlink r:id="rId3300" ref="D3301"/>
    <hyperlink r:id="rId3301" ref="D3302"/>
    <hyperlink r:id="rId3302" ref="D3303"/>
    <hyperlink r:id="rId3303" ref="D3304"/>
    <hyperlink r:id="rId3304" ref="D3305"/>
    <hyperlink r:id="rId3305" ref="D3306"/>
    <hyperlink r:id="rId3306" ref="D3307"/>
    <hyperlink r:id="rId3307" ref="D3308"/>
    <hyperlink r:id="rId3308" ref="D3309"/>
    <hyperlink r:id="rId3309" ref="D3310"/>
    <hyperlink r:id="rId3310" ref="D3311"/>
    <hyperlink r:id="rId3311" ref="D3312"/>
    <hyperlink r:id="rId3312" ref="D3313"/>
    <hyperlink r:id="rId3313" ref="D3314"/>
    <hyperlink r:id="rId3314" ref="D3315"/>
    <hyperlink r:id="rId3315" ref="D3316"/>
    <hyperlink r:id="rId3316" ref="D3317"/>
    <hyperlink r:id="rId3317" ref="D3318"/>
    <hyperlink r:id="rId3318" ref="D3319"/>
    <hyperlink r:id="rId3319" ref="D3320"/>
    <hyperlink r:id="rId3320" ref="D3321"/>
    <hyperlink r:id="rId3321" ref="D3322"/>
    <hyperlink r:id="rId3322" ref="D3323"/>
    <hyperlink r:id="rId3323" ref="D3324"/>
    <hyperlink r:id="rId3324" ref="D3325"/>
    <hyperlink r:id="rId3325" ref="D3326"/>
    <hyperlink r:id="rId3326" ref="D3327"/>
    <hyperlink r:id="rId3327" ref="D3328"/>
    <hyperlink r:id="rId3328" ref="D3329"/>
    <hyperlink r:id="rId3329" ref="D3330"/>
    <hyperlink r:id="rId3330" ref="D3331"/>
    <hyperlink r:id="rId3331" ref="D3332"/>
    <hyperlink r:id="rId3332" ref="D3333"/>
    <hyperlink r:id="rId3333" ref="D3334"/>
    <hyperlink r:id="rId3334" ref="D3335"/>
    <hyperlink r:id="rId3335" ref="D3336"/>
    <hyperlink r:id="rId3336" ref="D3337"/>
    <hyperlink r:id="rId3337" ref="D3338"/>
    <hyperlink r:id="rId3338" ref="D3339"/>
    <hyperlink r:id="rId3339" ref="D3340"/>
    <hyperlink r:id="rId3340" ref="D3341"/>
    <hyperlink r:id="rId3341" ref="D3342"/>
    <hyperlink r:id="rId3342" ref="D3343"/>
    <hyperlink r:id="rId3343" ref="D3344"/>
    <hyperlink r:id="rId3344" ref="D3345"/>
    <hyperlink r:id="rId3345" ref="D3346"/>
    <hyperlink r:id="rId3346" ref="D3347"/>
    <hyperlink r:id="rId3347" ref="D3348"/>
    <hyperlink r:id="rId3348" ref="D3349"/>
    <hyperlink r:id="rId3349" ref="D3350"/>
    <hyperlink r:id="rId3350" ref="D3351"/>
    <hyperlink r:id="rId3351" ref="D3352"/>
    <hyperlink r:id="rId3352" ref="D3353"/>
    <hyperlink r:id="rId3353" ref="D3354"/>
    <hyperlink r:id="rId3354" ref="D3355"/>
    <hyperlink r:id="rId3355" ref="D3356"/>
    <hyperlink r:id="rId3356" ref="D3357"/>
    <hyperlink r:id="rId3357" ref="D3358"/>
    <hyperlink r:id="rId3358" ref="D3359"/>
    <hyperlink r:id="rId3359" ref="D3360"/>
    <hyperlink r:id="rId3360" ref="D3361"/>
    <hyperlink r:id="rId3361" ref="D3362"/>
    <hyperlink r:id="rId3362" ref="D3363"/>
    <hyperlink r:id="rId3363" ref="D3364"/>
    <hyperlink r:id="rId3364" ref="D3365"/>
    <hyperlink r:id="rId3365" ref="D3366"/>
    <hyperlink r:id="rId3366" ref="D3367"/>
    <hyperlink r:id="rId3367" ref="D3368"/>
    <hyperlink r:id="rId3368" ref="D3369"/>
    <hyperlink r:id="rId3369" ref="D3370"/>
    <hyperlink r:id="rId3370" ref="D3371"/>
    <hyperlink r:id="rId3371" ref="D3372"/>
    <hyperlink r:id="rId3372" ref="D3373"/>
    <hyperlink r:id="rId3373" ref="D3374"/>
    <hyperlink r:id="rId3374" ref="D3375"/>
    <hyperlink r:id="rId3375" ref="D3376"/>
    <hyperlink r:id="rId3376" ref="D3377"/>
    <hyperlink r:id="rId3377" ref="D3378"/>
    <hyperlink r:id="rId3378" ref="D3379"/>
    <hyperlink r:id="rId3379" ref="D3380"/>
    <hyperlink r:id="rId3380" ref="D3381"/>
    <hyperlink r:id="rId3381" ref="D3382"/>
    <hyperlink r:id="rId3382" ref="D3383"/>
    <hyperlink r:id="rId3383" ref="D3384"/>
    <hyperlink r:id="rId3384" ref="D3385"/>
    <hyperlink r:id="rId3385" ref="D3386"/>
    <hyperlink r:id="rId3386" ref="D3387"/>
    <hyperlink r:id="rId3387" ref="D3388"/>
    <hyperlink r:id="rId3388" ref="D3389"/>
    <hyperlink r:id="rId3389" ref="D3390"/>
    <hyperlink r:id="rId3390" ref="D3391"/>
    <hyperlink r:id="rId3391" ref="D3392"/>
    <hyperlink r:id="rId3392" ref="D3393"/>
    <hyperlink r:id="rId3393" ref="D3394"/>
    <hyperlink r:id="rId3394" ref="D3395"/>
    <hyperlink r:id="rId3395" ref="D3396"/>
    <hyperlink r:id="rId3396" ref="D3397"/>
    <hyperlink r:id="rId3397" ref="D3398"/>
    <hyperlink r:id="rId3398" ref="D3399"/>
    <hyperlink r:id="rId3399" ref="D3400"/>
    <hyperlink r:id="rId3400" ref="D3401"/>
    <hyperlink r:id="rId3401" ref="D3402"/>
    <hyperlink r:id="rId3402" ref="D3403"/>
    <hyperlink r:id="rId3403" ref="D3404"/>
    <hyperlink r:id="rId3404" ref="D3405"/>
    <hyperlink r:id="rId3405" ref="D3406"/>
    <hyperlink r:id="rId3406" ref="D3407"/>
    <hyperlink r:id="rId3407" ref="D3408"/>
    <hyperlink r:id="rId3408" ref="D3409"/>
    <hyperlink r:id="rId3409" ref="D3410"/>
    <hyperlink r:id="rId3410" ref="D3411"/>
    <hyperlink r:id="rId3411" ref="D3412"/>
    <hyperlink r:id="rId3412" ref="D3413"/>
    <hyperlink r:id="rId3413" ref="D3414"/>
    <hyperlink r:id="rId3414" ref="D3415"/>
    <hyperlink r:id="rId3415" ref="D3416"/>
    <hyperlink r:id="rId3416" ref="D3417"/>
    <hyperlink r:id="rId3417" ref="D3418"/>
    <hyperlink r:id="rId3418" ref="D3419"/>
    <hyperlink r:id="rId3419" ref="D3420"/>
    <hyperlink r:id="rId3420" ref="D3421"/>
    <hyperlink r:id="rId3421" ref="D3422"/>
    <hyperlink r:id="rId3422" ref="D3423"/>
    <hyperlink r:id="rId3423" ref="D3424"/>
    <hyperlink r:id="rId3424" ref="D3425"/>
    <hyperlink r:id="rId3425" ref="D3426"/>
    <hyperlink r:id="rId3426" ref="D3427"/>
    <hyperlink r:id="rId3427" ref="D3428"/>
    <hyperlink r:id="rId3428" ref="D3429"/>
    <hyperlink r:id="rId3429" ref="D3430"/>
    <hyperlink r:id="rId3430" ref="D3431"/>
    <hyperlink r:id="rId3431" ref="D3432"/>
    <hyperlink r:id="rId3432" ref="D3433"/>
    <hyperlink r:id="rId3433" ref="D3434"/>
    <hyperlink r:id="rId3434" ref="D3435"/>
    <hyperlink r:id="rId3435" ref="D3436"/>
    <hyperlink r:id="rId3436" ref="D3437"/>
    <hyperlink r:id="rId3437" ref="D3438"/>
    <hyperlink r:id="rId3438" ref="D3439"/>
    <hyperlink r:id="rId3439" ref="D3440"/>
    <hyperlink r:id="rId3440" ref="D3441"/>
    <hyperlink r:id="rId3441" ref="D3442"/>
    <hyperlink r:id="rId3442" ref="D3443"/>
    <hyperlink r:id="rId3443" ref="D3444"/>
    <hyperlink r:id="rId3444" ref="D3445"/>
    <hyperlink r:id="rId3445" ref="D3446"/>
    <hyperlink r:id="rId3446" ref="D3447"/>
    <hyperlink r:id="rId3447" ref="D3448"/>
    <hyperlink r:id="rId3448" ref="D3449"/>
    <hyperlink r:id="rId3449" ref="D3450"/>
    <hyperlink r:id="rId3450" ref="D3451"/>
    <hyperlink r:id="rId3451" ref="D3452"/>
    <hyperlink r:id="rId3452" ref="D3453"/>
    <hyperlink r:id="rId3453" ref="D3454"/>
    <hyperlink r:id="rId3454" ref="D3455"/>
    <hyperlink r:id="rId3455" ref="D3456"/>
    <hyperlink r:id="rId3456" ref="D3457"/>
    <hyperlink r:id="rId3457" ref="D3458"/>
    <hyperlink r:id="rId3458" ref="D3459"/>
    <hyperlink r:id="rId3459" ref="D3460"/>
    <hyperlink r:id="rId3460" ref="D3461"/>
    <hyperlink r:id="rId3461" ref="D3462"/>
    <hyperlink r:id="rId3462" ref="D3463"/>
    <hyperlink r:id="rId3463" ref="D3464"/>
    <hyperlink r:id="rId3464" ref="D3465"/>
    <hyperlink r:id="rId3465" ref="D3466"/>
    <hyperlink r:id="rId3466" ref="D3467"/>
    <hyperlink r:id="rId3467" ref="D3468"/>
    <hyperlink r:id="rId3468" ref="D3469"/>
    <hyperlink r:id="rId3469" ref="D3470"/>
    <hyperlink r:id="rId3470" ref="D3471"/>
    <hyperlink r:id="rId3471" ref="D3472"/>
    <hyperlink r:id="rId3472" ref="D3473"/>
    <hyperlink r:id="rId3473" ref="D3474"/>
    <hyperlink r:id="rId3474" ref="D3475"/>
    <hyperlink r:id="rId3475" ref="D3476"/>
    <hyperlink r:id="rId3476" ref="D3477"/>
    <hyperlink r:id="rId3477" ref="D3478"/>
    <hyperlink r:id="rId3478" ref="D3479"/>
    <hyperlink r:id="rId3479" ref="D3480"/>
    <hyperlink r:id="rId3480" ref="D3481"/>
    <hyperlink r:id="rId3481" ref="D3482"/>
    <hyperlink r:id="rId3482" ref="D3483"/>
    <hyperlink r:id="rId3483" ref="D3484"/>
    <hyperlink r:id="rId3484" ref="D3485"/>
    <hyperlink r:id="rId3485" ref="D3486"/>
    <hyperlink r:id="rId3486" ref="D3487"/>
    <hyperlink r:id="rId3487" ref="D3488"/>
    <hyperlink r:id="rId3488" ref="D3489"/>
    <hyperlink r:id="rId3489" ref="D3490"/>
    <hyperlink r:id="rId3490" ref="D3491"/>
    <hyperlink r:id="rId3491" ref="D3492"/>
    <hyperlink r:id="rId3492" ref="D3493"/>
    <hyperlink r:id="rId3493" ref="D3494"/>
    <hyperlink r:id="rId3494" ref="D3495"/>
    <hyperlink r:id="rId3495" ref="D3496"/>
    <hyperlink r:id="rId3496" ref="D3497"/>
    <hyperlink r:id="rId3497" ref="D3498"/>
    <hyperlink r:id="rId3498" ref="D3499"/>
    <hyperlink r:id="rId3499" ref="D3500"/>
    <hyperlink r:id="rId3500" ref="D3501"/>
    <hyperlink r:id="rId3501" ref="D3502"/>
    <hyperlink r:id="rId3502" ref="D3503"/>
    <hyperlink r:id="rId3503" ref="D3504"/>
    <hyperlink r:id="rId3504" ref="D3505"/>
    <hyperlink r:id="rId3505" ref="D3506"/>
    <hyperlink r:id="rId3506" ref="D3507"/>
    <hyperlink r:id="rId3507" ref="D3508"/>
    <hyperlink r:id="rId3508" ref="D3509"/>
    <hyperlink r:id="rId3509" ref="D3510"/>
    <hyperlink r:id="rId3510" ref="D3511"/>
    <hyperlink r:id="rId3511" ref="D3512"/>
    <hyperlink r:id="rId3512" ref="D3513"/>
    <hyperlink r:id="rId3513" ref="D3514"/>
    <hyperlink r:id="rId3514" ref="D3515"/>
    <hyperlink r:id="rId3515" ref="D3516"/>
    <hyperlink r:id="rId3516" ref="D3517"/>
    <hyperlink r:id="rId3517" ref="D3518"/>
    <hyperlink r:id="rId3518" ref="D3519"/>
    <hyperlink r:id="rId3519" ref="D3520"/>
    <hyperlink r:id="rId3520" ref="D3521"/>
    <hyperlink r:id="rId3521" ref="D3522"/>
    <hyperlink r:id="rId3522" ref="D3523"/>
    <hyperlink r:id="rId3523" ref="D3524"/>
    <hyperlink r:id="rId3524" ref="D3525"/>
    <hyperlink r:id="rId3525" ref="D3526"/>
    <hyperlink r:id="rId3526" ref="D3527"/>
    <hyperlink r:id="rId3527" ref="D3528"/>
    <hyperlink r:id="rId3528" ref="D3529"/>
    <hyperlink r:id="rId3529" ref="D3530"/>
    <hyperlink r:id="rId3530" ref="D3531"/>
    <hyperlink r:id="rId3531" ref="D3532"/>
    <hyperlink r:id="rId3532" ref="D3533"/>
    <hyperlink r:id="rId3533" ref="D3534"/>
    <hyperlink r:id="rId3534" ref="D3535"/>
    <hyperlink r:id="rId3535" ref="D3536"/>
    <hyperlink r:id="rId3536" ref="D3537"/>
    <hyperlink r:id="rId3537" ref="D3538"/>
    <hyperlink r:id="rId3538" ref="D3539"/>
    <hyperlink r:id="rId3539" ref="D3540"/>
    <hyperlink r:id="rId3540" ref="D3541"/>
    <hyperlink r:id="rId3541" ref="D3542"/>
    <hyperlink r:id="rId3542" ref="D3543"/>
    <hyperlink r:id="rId3543" ref="D3544"/>
    <hyperlink r:id="rId3544" ref="D3545"/>
    <hyperlink r:id="rId3545" ref="D3546"/>
    <hyperlink r:id="rId3546" ref="D3547"/>
    <hyperlink r:id="rId3547" ref="D3548"/>
    <hyperlink r:id="rId3548" ref="D3549"/>
    <hyperlink r:id="rId3549" ref="D3550"/>
    <hyperlink r:id="rId3550" ref="D3551"/>
    <hyperlink r:id="rId3551" ref="D3552"/>
    <hyperlink r:id="rId3552" ref="D3553"/>
    <hyperlink r:id="rId3553" ref="D3554"/>
    <hyperlink r:id="rId3554" ref="D3555"/>
    <hyperlink r:id="rId3555" ref="D3556"/>
    <hyperlink r:id="rId3556" ref="D3557"/>
    <hyperlink r:id="rId3557" ref="D3558"/>
    <hyperlink r:id="rId3558" ref="D3559"/>
    <hyperlink r:id="rId3559" ref="D3560"/>
    <hyperlink r:id="rId3560" ref="D3561"/>
    <hyperlink r:id="rId3561" ref="D3562"/>
    <hyperlink r:id="rId3562" ref="D3563"/>
    <hyperlink r:id="rId3563" ref="D3564"/>
    <hyperlink r:id="rId3564" ref="D3565"/>
    <hyperlink r:id="rId3565" ref="D3566"/>
    <hyperlink r:id="rId3566" ref="D3567"/>
    <hyperlink r:id="rId3567" ref="D3568"/>
    <hyperlink r:id="rId3568" ref="D3569"/>
    <hyperlink r:id="rId3569" ref="D3570"/>
    <hyperlink r:id="rId3570" ref="D3571"/>
    <hyperlink r:id="rId3571" ref="D3572"/>
    <hyperlink r:id="rId3572" ref="D3573"/>
    <hyperlink r:id="rId3573" ref="D3574"/>
    <hyperlink r:id="rId3574" ref="D3575"/>
    <hyperlink r:id="rId3575" ref="D3576"/>
    <hyperlink r:id="rId3576" ref="D3577"/>
    <hyperlink r:id="rId3577" ref="D3578"/>
    <hyperlink r:id="rId3578" ref="D3579"/>
    <hyperlink r:id="rId3579" ref="D3580"/>
    <hyperlink r:id="rId3580" ref="D3581"/>
    <hyperlink r:id="rId3581" ref="D3582"/>
    <hyperlink r:id="rId3582" ref="D3583"/>
    <hyperlink r:id="rId3583" ref="D3584"/>
    <hyperlink r:id="rId3584" ref="D3585"/>
    <hyperlink r:id="rId3585" ref="D3586"/>
    <hyperlink r:id="rId3586" ref="D3587"/>
    <hyperlink r:id="rId3587" ref="D3588"/>
    <hyperlink r:id="rId3588" ref="D3589"/>
    <hyperlink r:id="rId3589" ref="D3590"/>
    <hyperlink r:id="rId3590" ref="D3591"/>
    <hyperlink r:id="rId3591" ref="D3592"/>
    <hyperlink r:id="rId3592" ref="D3593"/>
    <hyperlink r:id="rId3593" ref="D3594"/>
    <hyperlink r:id="rId3594" ref="D3595"/>
    <hyperlink r:id="rId3595" ref="D3596"/>
    <hyperlink r:id="rId3596" ref="D3597"/>
    <hyperlink r:id="rId3597" ref="D3598"/>
    <hyperlink r:id="rId3598" ref="D3599"/>
    <hyperlink r:id="rId3599" ref="D3600"/>
    <hyperlink r:id="rId3600" ref="D3601"/>
    <hyperlink r:id="rId3601" ref="D3602"/>
    <hyperlink r:id="rId3602" ref="D3603"/>
    <hyperlink r:id="rId3603" ref="D3604"/>
    <hyperlink r:id="rId3604" ref="D3605"/>
    <hyperlink r:id="rId3605" ref="D3606"/>
    <hyperlink r:id="rId3606" ref="D3607"/>
    <hyperlink r:id="rId3607" ref="D3608"/>
    <hyperlink r:id="rId3608" ref="D3609"/>
    <hyperlink r:id="rId3609" ref="D3610"/>
    <hyperlink r:id="rId3610" ref="D3611"/>
    <hyperlink r:id="rId3611" ref="D3612"/>
    <hyperlink r:id="rId3612" ref="D3613"/>
    <hyperlink r:id="rId3613" ref="D3614"/>
    <hyperlink r:id="rId3614" ref="D3615"/>
    <hyperlink r:id="rId3615" ref="D3616"/>
    <hyperlink r:id="rId3616" ref="D3617"/>
    <hyperlink r:id="rId3617" ref="D3618"/>
    <hyperlink r:id="rId3618" ref="D3619"/>
    <hyperlink r:id="rId3619" ref="D3620"/>
    <hyperlink r:id="rId3620" ref="D3621"/>
    <hyperlink r:id="rId3621" ref="D3622"/>
    <hyperlink r:id="rId3622" ref="D3623"/>
    <hyperlink r:id="rId3623" ref="D3624"/>
    <hyperlink r:id="rId3624" ref="D3625"/>
    <hyperlink r:id="rId3625" ref="D3626"/>
    <hyperlink r:id="rId3626" ref="D3627"/>
    <hyperlink r:id="rId3627" ref="D3628"/>
    <hyperlink r:id="rId3628" ref="D3629"/>
    <hyperlink r:id="rId3629" ref="D3630"/>
    <hyperlink r:id="rId3630" ref="D3631"/>
    <hyperlink r:id="rId3631" ref="D3632"/>
    <hyperlink r:id="rId3632" ref="D3633"/>
  </hyperlinks>
  <drawing r:id="rId3633"/>
  <tableParts count="1">
    <tablePart r:id="rId3635"/>
  </tableParts>
</worksheet>
</file>